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5502D226-A5E8-477D-81DC-5F50B699001C}" xr6:coauthVersionLast="47" xr6:coauthVersionMax="47" xr10:uidLastSave="{00000000-0000-0000-0000-000000000000}"/>
  <bookViews>
    <workbookView xWindow="-108" yWindow="-108" windowWidth="23256" windowHeight="124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E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358" i="20" l="1"/>
  <c r="AC634" i="20"/>
  <c r="AB2349" i="20"/>
  <c r="Z2349" i="20"/>
  <c r="AB2348" i="20"/>
  <c r="Z2348" i="20"/>
  <c r="AB2347" i="20"/>
  <c r="Z2347" i="20"/>
  <c r="AB2346" i="20"/>
  <c r="Z2346" i="20"/>
  <c r="AB2345" i="20"/>
  <c r="Z2345" i="20"/>
  <c r="AB2344" i="20"/>
  <c r="Z2344" i="20"/>
  <c r="AB2343" i="20"/>
  <c r="Z2343" i="20"/>
  <c r="AB2342" i="20"/>
  <c r="Z2342" i="20"/>
  <c r="AB2341" i="20"/>
  <c r="Z2341" i="20"/>
  <c r="AB2340" i="20"/>
  <c r="Z2340" i="20"/>
  <c r="AB2339" i="20"/>
  <c r="Z2339" i="20"/>
  <c r="AB2338" i="20"/>
  <c r="Z2338" i="20"/>
  <c r="AB2337" i="20"/>
  <c r="Z2337" i="20"/>
  <c r="AB2336" i="20"/>
  <c r="Z2336" i="20"/>
  <c r="AB2335" i="20"/>
  <c r="Z2335" i="20"/>
  <c r="AB2334" i="20"/>
  <c r="Z2334" i="20"/>
  <c r="AB2333" i="20"/>
  <c r="Z2333" i="20"/>
  <c r="AB2332" i="20"/>
  <c r="Z2332" i="20"/>
  <c r="AB2331" i="20"/>
  <c r="Z2331" i="20"/>
  <c r="AB2330" i="20"/>
  <c r="Z2330" i="20"/>
  <c r="AB2329" i="20"/>
  <c r="Z2329" i="20"/>
  <c r="AB2328" i="20"/>
  <c r="Z2328" i="20"/>
  <c r="AB2327" i="20"/>
  <c r="Z2327" i="20"/>
  <c r="AB2326" i="20"/>
  <c r="Z2326" i="20"/>
  <c r="AB2325" i="20"/>
  <c r="Z2325" i="20"/>
  <c r="AB2324" i="20"/>
  <c r="Z2324" i="20"/>
  <c r="AB2323" i="20"/>
  <c r="Z2323" i="20"/>
  <c r="AB2322" i="20"/>
  <c r="Z2322" i="20"/>
  <c r="AB2321" i="20"/>
  <c r="Z2321" i="20"/>
  <c r="AB2320" i="20"/>
  <c r="Z2320" i="20"/>
  <c r="AB2319" i="20"/>
  <c r="Z2319" i="20"/>
  <c r="AB2318" i="20"/>
  <c r="Z2318" i="20"/>
  <c r="AB2317" i="20"/>
  <c r="Z2317" i="20"/>
  <c r="AB2316" i="20"/>
  <c r="Z2316" i="20"/>
  <c r="AB2315" i="20"/>
  <c r="Z2315" i="20"/>
  <c r="AB2314" i="20"/>
  <c r="Z2314" i="20"/>
  <c r="AB2313" i="20"/>
  <c r="Z2313" i="20"/>
  <c r="AB2312" i="20"/>
  <c r="Z2312" i="20"/>
  <c r="AB2311" i="20"/>
  <c r="Z2311" i="20"/>
  <c r="AB2310" i="20"/>
  <c r="Z2310" i="20"/>
  <c r="AB2309" i="20"/>
  <c r="Z2309" i="20"/>
  <c r="AB2308" i="20"/>
  <c r="Z2308" i="20"/>
  <c r="AB2307" i="20"/>
  <c r="Z2307" i="20"/>
  <c r="AB2306" i="20"/>
  <c r="Z2306" i="20"/>
  <c r="AB2305" i="20"/>
  <c r="Z2305" i="20"/>
  <c r="AB2304" i="20"/>
  <c r="Z2304" i="20"/>
  <c r="AB2303" i="20"/>
  <c r="Z2303" i="20"/>
  <c r="AB2302" i="20"/>
  <c r="Z2302" i="20"/>
  <c r="AB2301" i="20"/>
  <c r="Z2301" i="20"/>
  <c r="AB2300" i="20"/>
  <c r="Z2300" i="20"/>
  <c r="AB2299" i="20"/>
  <c r="Z2299" i="20"/>
  <c r="AB2298" i="20"/>
  <c r="Z2298" i="20"/>
  <c r="AB2297" i="20"/>
  <c r="Z2297" i="20"/>
  <c r="AB2296" i="20"/>
  <c r="Z2296" i="20"/>
  <c r="AB2295" i="20"/>
  <c r="Z2295" i="20"/>
  <c r="AB2294" i="20"/>
  <c r="Z2294" i="20"/>
  <c r="AB2293" i="20"/>
  <c r="Z2293" i="20"/>
  <c r="AB2292" i="20"/>
  <c r="Z2292" i="20"/>
  <c r="AB2291" i="20"/>
  <c r="Z2291" i="20"/>
  <c r="AB2290" i="20"/>
  <c r="Z2290" i="20"/>
  <c r="AB2289" i="20"/>
  <c r="Z2289" i="20"/>
  <c r="AB2288" i="20"/>
  <c r="Z2288" i="20"/>
  <c r="AB2287" i="20"/>
  <c r="Z2287" i="20"/>
  <c r="AB2286" i="20"/>
  <c r="Z2286" i="20"/>
  <c r="AB2285" i="20"/>
  <c r="Z2285" i="20"/>
  <c r="AB2284" i="20"/>
  <c r="Z2284" i="20"/>
  <c r="AB2283" i="20"/>
  <c r="Z2283" i="20"/>
  <c r="AB2282" i="20"/>
  <c r="Z2282" i="20"/>
  <c r="AB2281" i="20"/>
  <c r="Z2281" i="20"/>
  <c r="AB2280" i="20"/>
  <c r="Z2280" i="20"/>
  <c r="AB2279" i="20"/>
  <c r="Z2279" i="20"/>
  <c r="AB2278" i="20"/>
  <c r="Z2278" i="20"/>
  <c r="AB2277" i="20"/>
  <c r="Z2277" i="20"/>
  <c r="AB2276" i="20"/>
  <c r="Z2276" i="20"/>
  <c r="AB2275" i="20"/>
  <c r="Z2275" i="20"/>
  <c r="AB2274" i="20"/>
  <c r="Z2274" i="20"/>
  <c r="AB2273" i="20"/>
  <c r="Z2273" i="20"/>
  <c r="AB2272" i="20"/>
  <c r="Z2272" i="20"/>
  <c r="AB2271" i="20"/>
  <c r="Z2271" i="20"/>
  <c r="AB2270" i="20"/>
  <c r="Z2270" i="20"/>
  <c r="AB2269" i="20"/>
  <c r="Z2269" i="20"/>
  <c r="AB2268" i="20"/>
  <c r="Z2268" i="20"/>
  <c r="AB2267" i="20"/>
  <c r="Z2267" i="20"/>
  <c r="AB2266" i="20"/>
  <c r="Z2266" i="20"/>
  <c r="AB2265" i="20"/>
  <c r="Z2265" i="20"/>
  <c r="AB2264" i="20"/>
  <c r="Z2264" i="20"/>
  <c r="AB2263" i="20"/>
  <c r="Z2263" i="20"/>
  <c r="AB2262" i="20"/>
  <c r="Z2262" i="20"/>
  <c r="AB2261" i="20"/>
  <c r="Z2261" i="20"/>
  <c r="AB2260" i="20"/>
  <c r="Z2260" i="20"/>
  <c r="AB2259" i="20"/>
  <c r="Z2259" i="20"/>
  <c r="AB2258" i="20"/>
  <c r="Z2258" i="20"/>
  <c r="AB2257" i="20"/>
  <c r="Z2257" i="20"/>
  <c r="AB2256" i="20"/>
  <c r="Z2256" i="20"/>
  <c r="AB2255" i="20"/>
  <c r="Z2255" i="20"/>
  <c r="AB2254" i="20"/>
  <c r="Z2254" i="20"/>
  <c r="AB2253" i="20"/>
  <c r="Z2253" i="20"/>
  <c r="AB2252" i="20"/>
  <c r="Z2252" i="20"/>
  <c r="AB2251" i="20"/>
  <c r="Z2251" i="20"/>
  <c r="AB2250" i="20"/>
  <c r="Z2250" i="20"/>
  <c r="AB2249" i="20"/>
  <c r="Z2249" i="20"/>
  <c r="AB2248" i="20"/>
  <c r="Z2248" i="20"/>
  <c r="AB2247" i="20"/>
  <c r="Z2247" i="20"/>
  <c r="AB2246" i="20"/>
  <c r="Z2246" i="20"/>
  <c r="AB2245" i="20"/>
  <c r="Z2245" i="20"/>
  <c r="AB2244" i="20"/>
  <c r="Z2244" i="20"/>
  <c r="AB2243" i="20"/>
  <c r="Z2243" i="20"/>
  <c r="AB2242" i="20"/>
  <c r="Z2242" i="20"/>
  <c r="AB2241" i="20"/>
  <c r="Z2241" i="20"/>
  <c r="AB2240" i="20"/>
  <c r="Z2240" i="20"/>
  <c r="AB2239" i="20"/>
  <c r="Z2239" i="20"/>
  <c r="AB2238" i="20"/>
  <c r="Z2238" i="20"/>
  <c r="AB2237" i="20"/>
  <c r="Z2237" i="20"/>
  <c r="AB2236" i="20"/>
  <c r="Z2236" i="20"/>
  <c r="AB2235" i="20"/>
  <c r="Z2235" i="20"/>
  <c r="AB2234" i="20"/>
  <c r="Z2234" i="20"/>
  <c r="AB2233" i="20"/>
  <c r="Z2233" i="20"/>
  <c r="AB2232" i="20"/>
  <c r="Z2232" i="20"/>
  <c r="AB2231" i="20"/>
  <c r="Z2231" i="20"/>
  <c r="AB2230" i="20"/>
  <c r="Z2230" i="20"/>
  <c r="AB2229" i="20"/>
  <c r="Z2229" i="20"/>
  <c r="AB2228" i="20"/>
  <c r="Z2228" i="20"/>
  <c r="AB2227" i="20"/>
  <c r="Z2227" i="20"/>
  <c r="AB2226" i="20"/>
  <c r="Z2226" i="20"/>
  <c r="AB2225" i="20"/>
  <c r="Z2225" i="20"/>
  <c r="AB2224" i="20"/>
  <c r="Z2224" i="20"/>
  <c r="AB2223" i="20"/>
  <c r="Z2223" i="20"/>
  <c r="AB2222" i="20"/>
  <c r="Z2222" i="20"/>
  <c r="AB2221" i="20"/>
  <c r="Z2221" i="20"/>
  <c r="AB2220" i="20"/>
  <c r="Z2220" i="20"/>
  <c r="AB2219" i="20"/>
  <c r="Z2219" i="20"/>
  <c r="AB2218" i="20"/>
  <c r="Z2218" i="20"/>
  <c r="AB2217" i="20"/>
  <c r="Z2217" i="20"/>
  <c r="AB2216" i="20"/>
  <c r="Z2216" i="20"/>
  <c r="AB2215" i="20"/>
  <c r="Z2215" i="20"/>
  <c r="AB2214" i="20"/>
  <c r="Z2214" i="20"/>
  <c r="AB2213" i="20"/>
  <c r="Z2213" i="20"/>
  <c r="AB2212" i="20"/>
  <c r="Z2212" i="20"/>
  <c r="AB2211" i="20"/>
  <c r="Z2211" i="20"/>
  <c r="AB2210" i="20"/>
  <c r="Z2210" i="20"/>
  <c r="AB2209" i="20"/>
  <c r="Z2209" i="20"/>
  <c r="AB2208" i="20"/>
  <c r="Z2208" i="20"/>
  <c r="AB2207" i="20"/>
  <c r="Z2207" i="20"/>
  <c r="AB2206" i="20"/>
  <c r="Z2206" i="20"/>
  <c r="AB2205" i="20"/>
  <c r="Z2205" i="20"/>
  <c r="AB2204" i="20"/>
  <c r="Z2204" i="20"/>
  <c r="AB2203" i="20"/>
  <c r="Z2203" i="20"/>
  <c r="AB2202" i="20"/>
  <c r="Z2202" i="20"/>
  <c r="AB2201" i="20"/>
  <c r="Z2201" i="20"/>
  <c r="AB2200" i="20"/>
  <c r="Z2200" i="20"/>
  <c r="AB2199" i="20"/>
  <c r="Z2199" i="20"/>
  <c r="AB2198" i="20"/>
  <c r="Z2198" i="20"/>
  <c r="AB2197" i="20"/>
  <c r="Z2197" i="20"/>
  <c r="AB2196" i="20"/>
  <c r="Z2196" i="20"/>
  <c r="AB2195" i="20"/>
  <c r="Z2195" i="20"/>
  <c r="AB2194" i="20"/>
  <c r="Z2194" i="20"/>
  <c r="AB2193" i="20"/>
  <c r="Z2193" i="20"/>
  <c r="AB2192" i="20"/>
  <c r="Z2192" i="20"/>
  <c r="AB2191" i="20"/>
  <c r="Z2191" i="20"/>
  <c r="AB2190" i="20"/>
  <c r="Z2190" i="20"/>
  <c r="AB2189" i="20"/>
  <c r="Z2189" i="20"/>
  <c r="AB2188" i="20"/>
  <c r="Z2188" i="20"/>
  <c r="AB2187" i="20"/>
  <c r="Z2187" i="20"/>
  <c r="AB2186" i="20"/>
  <c r="Z2186" i="20"/>
  <c r="AB2185" i="20"/>
  <c r="Z2185" i="20"/>
  <c r="AB2184" i="20"/>
  <c r="Z2184" i="20"/>
  <c r="AB2183" i="20"/>
  <c r="Z2183" i="20"/>
  <c r="AB2182" i="20"/>
  <c r="Z2182" i="20"/>
  <c r="AB2181" i="20"/>
  <c r="Z2181" i="20"/>
  <c r="AB2180" i="20"/>
  <c r="Z2180" i="20"/>
  <c r="AB2179" i="20"/>
  <c r="Z2179" i="20"/>
  <c r="AB2178" i="20"/>
  <c r="Z2178" i="20"/>
  <c r="AB2177" i="20"/>
  <c r="Z2177" i="20"/>
  <c r="AB2176" i="20"/>
  <c r="Z2176" i="20"/>
  <c r="AB2175" i="20"/>
  <c r="Z2175" i="20"/>
  <c r="AB2174" i="20"/>
  <c r="Z2174" i="20"/>
  <c r="AB2173" i="20"/>
  <c r="Z2173" i="20"/>
  <c r="AB2172" i="20"/>
  <c r="Z2172" i="20"/>
  <c r="AB2171" i="20"/>
  <c r="Z2171" i="20"/>
  <c r="AB2170" i="20"/>
  <c r="Z2170" i="20"/>
  <c r="AB2169" i="20"/>
  <c r="Z2169" i="20"/>
  <c r="AB2168" i="20"/>
  <c r="Z2168" i="20"/>
  <c r="AB2167" i="20"/>
  <c r="Z2167" i="20"/>
  <c r="AB2166" i="20"/>
  <c r="Z2166" i="20"/>
  <c r="AB2165" i="20"/>
  <c r="Z2165" i="20"/>
  <c r="AB2164" i="20"/>
  <c r="Z2164" i="20"/>
  <c r="AB2163" i="20"/>
  <c r="Z2163" i="20"/>
  <c r="AB2162" i="20"/>
  <c r="Z2162" i="20"/>
  <c r="AB2161" i="20"/>
  <c r="Z2161" i="20"/>
  <c r="AB2160" i="20"/>
  <c r="Z2160" i="20"/>
  <c r="AB2159" i="20"/>
  <c r="Z2159" i="20"/>
  <c r="AB2158" i="20"/>
  <c r="Z2158" i="20"/>
  <c r="AB2157" i="20"/>
  <c r="Z2157" i="20"/>
  <c r="AB2156" i="20"/>
  <c r="Z2156" i="20"/>
  <c r="AB2155" i="20"/>
  <c r="Z2155" i="20"/>
  <c r="AB2154" i="20"/>
  <c r="Z2154" i="20"/>
  <c r="AB2153" i="20"/>
  <c r="Z2153" i="20"/>
  <c r="AB2152" i="20"/>
  <c r="Z2152" i="20"/>
  <c r="AB2151" i="20"/>
  <c r="Z2151" i="20"/>
  <c r="AB2150" i="20"/>
  <c r="Z2150" i="20"/>
  <c r="AB2149" i="20"/>
  <c r="Z2149" i="20"/>
  <c r="AB2148" i="20"/>
  <c r="Z2148" i="20"/>
  <c r="AB2147" i="20"/>
  <c r="Z2147" i="20"/>
  <c r="AB2146" i="20"/>
  <c r="Z2146" i="20"/>
  <c r="AB2145" i="20"/>
  <c r="Z2145" i="20"/>
  <c r="AB2144" i="20"/>
  <c r="Z2144" i="20"/>
  <c r="AB2143" i="20"/>
  <c r="Z2143" i="20"/>
  <c r="AB2142" i="20"/>
  <c r="Z2142" i="20"/>
  <c r="AB2141" i="20"/>
  <c r="Z2141" i="20"/>
  <c r="AB2140" i="20"/>
  <c r="Z2140" i="20"/>
  <c r="AB2139" i="20"/>
  <c r="Z2139" i="20"/>
  <c r="AB2138" i="20"/>
  <c r="Z2138" i="20"/>
  <c r="AB2137" i="20"/>
  <c r="Z2137" i="20"/>
  <c r="AB2136" i="20"/>
  <c r="Z2136" i="20"/>
  <c r="AB2135" i="20"/>
  <c r="Z2135" i="20"/>
  <c r="AB2134" i="20"/>
  <c r="Z2134" i="20"/>
  <c r="AB2133" i="20"/>
  <c r="Z2133" i="20"/>
  <c r="AB2132" i="20"/>
  <c r="Z2132" i="20"/>
  <c r="AB2131" i="20"/>
  <c r="Z2131" i="20"/>
  <c r="AB2130" i="20"/>
  <c r="Z2130" i="20"/>
  <c r="AB2129" i="20"/>
  <c r="Z2129" i="20"/>
  <c r="AB2128" i="20"/>
  <c r="Z2128" i="20"/>
  <c r="AB2127" i="20"/>
  <c r="Z2127" i="20"/>
  <c r="AB2126" i="20"/>
  <c r="Z2126" i="20"/>
  <c r="AB2125" i="20"/>
  <c r="Z2125" i="20"/>
  <c r="AB2124" i="20"/>
  <c r="Z2124" i="20"/>
  <c r="AB2123" i="20"/>
  <c r="Z2123" i="20"/>
  <c r="AB2122" i="20"/>
  <c r="Z2122" i="20"/>
  <c r="AB2121" i="20"/>
  <c r="Z2121" i="20"/>
  <c r="AB2120" i="20"/>
  <c r="Z2120" i="20"/>
  <c r="AB2119" i="20"/>
  <c r="Z2119" i="20"/>
  <c r="AB2118" i="20"/>
  <c r="Z2118" i="20"/>
  <c r="AB2117" i="20"/>
  <c r="Z2117" i="20"/>
  <c r="AB2116" i="20"/>
  <c r="Z2116" i="20"/>
  <c r="AB2115" i="20"/>
  <c r="Z2115" i="20"/>
  <c r="AB2114" i="20"/>
  <c r="Z2114" i="20"/>
  <c r="AB2113" i="20"/>
  <c r="Z2113" i="20"/>
  <c r="AB2112" i="20"/>
  <c r="Z2112" i="20"/>
  <c r="AB2111" i="20"/>
  <c r="Z2111" i="20"/>
  <c r="AB2110" i="20"/>
  <c r="Z2110" i="20"/>
  <c r="AB2109" i="20"/>
  <c r="Z2109" i="20"/>
  <c r="AB2108" i="20"/>
  <c r="Z2108" i="20"/>
  <c r="AB2107" i="20"/>
  <c r="Z2107" i="20"/>
  <c r="AB2106" i="20"/>
  <c r="Z2106" i="20"/>
  <c r="AB2105" i="20"/>
  <c r="Z2105" i="20"/>
  <c r="AB2104" i="20"/>
  <c r="Z2104" i="20"/>
  <c r="AB2103" i="20"/>
  <c r="Z2103" i="20"/>
  <c r="AB2102" i="20"/>
  <c r="Z2102" i="20"/>
  <c r="AB2101" i="20"/>
  <c r="Z2101" i="20"/>
  <c r="AB2100" i="20"/>
  <c r="Z2100" i="20"/>
  <c r="AB2099" i="20"/>
  <c r="Z2099" i="20"/>
  <c r="AB2098" i="20"/>
  <c r="Z2098" i="20"/>
  <c r="AB2097" i="20"/>
  <c r="Z2097" i="20"/>
  <c r="AB2096" i="20"/>
  <c r="Z2096" i="20"/>
  <c r="AB2095" i="20"/>
  <c r="Z2095" i="20"/>
  <c r="AB2094" i="20"/>
  <c r="Z2094" i="20"/>
  <c r="AB2093" i="20"/>
  <c r="Z2093" i="20"/>
  <c r="AB2092" i="20"/>
  <c r="Z2092" i="20"/>
  <c r="AB2091" i="20"/>
  <c r="Z2091" i="20"/>
  <c r="AB2090" i="20"/>
  <c r="Z2090" i="20"/>
  <c r="AB2089" i="20"/>
  <c r="Z2089" i="20"/>
  <c r="AB2088" i="20"/>
  <c r="Z2088" i="20"/>
  <c r="AB2087" i="20"/>
  <c r="Z2087" i="20"/>
  <c r="AB2086" i="20"/>
  <c r="Z2086" i="20"/>
  <c r="AB2085" i="20"/>
  <c r="Z2085" i="20"/>
  <c r="AB2084" i="20"/>
  <c r="Z2084" i="20"/>
  <c r="AB2083" i="20"/>
  <c r="Z2083" i="20"/>
  <c r="AB2082" i="20"/>
  <c r="Z2082" i="20"/>
  <c r="AB2081" i="20"/>
  <c r="Z2081" i="20"/>
  <c r="AB2080" i="20"/>
  <c r="Z2080" i="20"/>
  <c r="AB2079" i="20"/>
  <c r="Z2079" i="20"/>
  <c r="AB2078" i="20"/>
  <c r="Z2078" i="20"/>
  <c r="AB2077" i="20"/>
  <c r="Z2077" i="20"/>
  <c r="AB2076" i="20"/>
  <c r="Z2076" i="20"/>
  <c r="AB2075" i="20"/>
  <c r="Z2075" i="20"/>
  <c r="AB2074" i="20"/>
  <c r="Z2074" i="20"/>
  <c r="AB2073" i="20"/>
  <c r="Z2073" i="20"/>
  <c r="AB2072" i="20"/>
  <c r="Z2072" i="20"/>
  <c r="AB2071" i="20"/>
  <c r="Z2071" i="20"/>
  <c r="AB2070" i="20"/>
  <c r="Z2070" i="20"/>
  <c r="AB2069" i="20"/>
  <c r="Z2069" i="20"/>
  <c r="AB2068" i="20"/>
  <c r="Z2068" i="20"/>
  <c r="AB2067" i="20"/>
  <c r="Z2067" i="20"/>
  <c r="AB2066" i="20"/>
  <c r="Z2066" i="20"/>
  <c r="AB2065" i="20"/>
  <c r="Z2065" i="20"/>
  <c r="AB2064" i="20"/>
  <c r="Z2064" i="20"/>
  <c r="AB2063" i="20"/>
  <c r="Z2063" i="20"/>
  <c r="AB2062" i="20"/>
  <c r="Z2062" i="20"/>
  <c r="AB2061" i="20"/>
  <c r="Z2061" i="20"/>
  <c r="AB2060" i="20"/>
  <c r="Z2060" i="20"/>
  <c r="AB2059" i="20"/>
  <c r="Z2059" i="20"/>
  <c r="AB2058" i="20"/>
  <c r="Z2058" i="20"/>
  <c r="AB2057" i="20"/>
  <c r="Z2057" i="20"/>
  <c r="AB2056" i="20"/>
  <c r="Z2056" i="20"/>
  <c r="AB2055" i="20"/>
  <c r="Z2055" i="20"/>
  <c r="AB2054" i="20"/>
  <c r="Z2054" i="20"/>
  <c r="AB2053" i="20"/>
  <c r="Z2053" i="20"/>
  <c r="AB2052" i="20"/>
  <c r="Z2052" i="20"/>
  <c r="AB2051" i="20"/>
  <c r="Z2051" i="20"/>
  <c r="AB2050" i="20"/>
  <c r="Z2050" i="20"/>
  <c r="AB2049" i="20"/>
  <c r="Z2049" i="20"/>
  <c r="AB2048" i="20"/>
  <c r="Z2048" i="20"/>
  <c r="AB2047" i="20"/>
  <c r="Z2047" i="20"/>
  <c r="AB2046" i="20"/>
  <c r="Z2046" i="20"/>
  <c r="AB2045" i="20"/>
  <c r="Z2045" i="20"/>
  <c r="AB2044" i="20"/>
  <c r="Z2044" i="20"/>
  <c r="AB2043" i="20"/>
  <c r="Z2043" i="20"/>
  <c r="AB2042" i="20"/>
  <c r="Z2042" i="20"/>
  <c r="AB2041" i="20"/>
  <c r="Z2041" i="20"/>
  <c r="AB2040" i="20"/>
  <c r="Z2040" i="20"/>
  <c r="AB2039" i="20"/>
  <c r="Z2039" i="20"/>
  <c r="AB2038" i="20"/>
  <c r="Z2038" i="20"/>
  <c r="AB2037" i="20"/>
  <c r="Z2037" i="20"/>
  <c r="AB2036" i="20"/>
  <c r="Z2036" i="20"/>
  <c r="AB2035" i="20"/>
  <c r="Z2035" i="20"/>
  <c r="AB2034" i="20"/>
  <c r="Z2034" i="20"/>
  <c r="AB2033" i="20"/>
  <c r="Z2033" i="20"/>
  <c r="AB2032" i="20"/>
  <c r="Z2032" i="20"/>
  <c r="AB2031" i="20"/>
  <c r="Z2031" i="20"/>
  <c r="AB2030" i="20"/>
  <c r="Z2030" i="20"/>
  <c r="AB2029" i="20"/>
  <c r="Z2029" i="20"/>
  <c r="AB2028" i="20"/>
  <c r="Z2028" i="20"/>
  <c r="AB2027" i="20"/>
  <c r="Z2027" i="20"/>
  <c r="AB2026" i="20"/>
  <c r="Z2026" i="20"/>
  <c r="AB2025" i="20"/>
  <c r="Z2025" i="20"/>
  <c r="AB2024" i="20"/>
  <c r="Z2024" i="20"/>
  <c r="AB2023" i="20"/>
  <c r="Z2023" i="20"/>
  <c r="AB2022" i="20"/>
  <c r="Z2022" i="20"/>
  <c r="AB2021" i="20"/>
  <c r="Z2021" i="20"/>
  <c r="AB2020" i="20"/>
  <c r="Z2020" i="20"/>
  <c r="AB2019" i="20"/>
  <c r="Z2019" i="20"/>
  <c r="AB2018" i="20"/>
  <c r="Z2018" i="20"/>
  <c r="AB2017" i="20"/>
  <c r="Z2017" i="20"/>
  <c r="AB2016" i="20"/>
  <c r="Z2016" i="20"/>
  <c r="AB2015" i="20"/>
  <c r="Z2015" i="20"/>
  <c r="AB2014" i="20"/>
  <c r="Z2014" i="20"/>
  <c r="AB2013" i="20"/>
  <c r="Z2013" i="20"/>
  <c r="AB2012" i="20"/>
  <c r="Z2012" i="20"/>
  <c r="AB2011" i="20"/>
  <c r="Z2011" i="20"/>
  <c r="AB2010" i="20"/>
  <c r="Z2010" i="20"/>
  <c r="AB2009" i="20"/>
  <c r="Z2009" i="20"/>
  <c r="AB2008" i="20"/>
  <c r="Z2008" i="20"/>
  <c r="AB2007" i="20"/>
  <c r="Z2007" i="20"/>
  <c r="AB2006" i="20"/>
  <c r="Z2006" i="20"/>
  <c r="AB2005" i="20"/>
  <c r="Z2005" i="20"/>
  <c r="AB2004" i="20"/>
  <c r="Z2004" i="20"/>
  <c r="AB2003" i="20"/>
  <c r="Z2003" i="20"/>
  <c r="AB2002" i="20"/>
  <c r="Z2002" i="20"/>
  <c r="AB2001" i="20"/>
  <c r="Z2001" i="20"/>
  <c r="AB2000" i="20"/>
  <c r="Z2000" i="20"/>
  <c r="AB1999" i="20"/>
  <c r="Z1999" i="20"/>
  <c r="AB1998" i="20"/>
  <c r="Z1998" i="20"/>
  <c r="AB1997" i="20"/>
  <c r="Z1997" i="20"/>
  <c r="AB1996" i="20"/>
  <c r="Z1996" i="20"/>
  <c r="AB1995" i="20"/>
  <c r="Z1995" i="20"/>
  <c r="AB1994" i="20"/>
  <c r="Z1994" i="20"/>
  <c r="AB1993" i="20"/>
  <c r="Z1993" i="20"/>
  <c r="AB1992" i="20"/>
  <c r="Z1992" i="20"/>
  <c r="AB1991" i="20"/>
  <c r="Z1991" i="20"/>
  <c r="AB1990" i="20"/>
  <c r="Z1990" i="20"/>
  <c r="AB1989" i="20"/>
  <c r="Z1989" i="20"/>
  <c r="AB1988" i="20"/>
  <c r="Z1988" i="20"/>
  <c r="AB1987" i="20"/>
  <c r="Z1987" i="20"/>
  <c r="AB1986" i="20"/>
  <c r="Z1986" i="20"/>
  <c r="AB1985" i="20"/>
  <c r="Z1985" i="20"/>
  <c r="AB1984" i="20"/>
  <c r="Z1984" i="20"/>
  <c r="AB1983" i="20"/>
  <c r="Z1983" i="20"/>
  <c r="AB1982" i="20"/>
  <c r="Z1982" i="20"/>
  <c r="AB1981" i="20"/>
  <c r="Z1981" i="20"/>
  <c r="AB1980" i="20"/>
  <c r="Z1980" i="20"/>
  <c r="AB1979" i="20"/>
  <c r="Z1979" i="20"/>
  <c r="AB1978" i="20"/>
  <c r="Z1978" i="20"/>
  <c r="AB1977" i="20"/>
  <c r="Z1977" i="20"/>
  <c r="AB1976" i="20"/>
  <c r="Z1976" i="20"/>
  <c r="AB1975" i="20"/>
  <c r="Z1975" i="20"/>
  <c r="AB1974" i="20"/>
  <c r="Z1974" i="20"/>
  <c r="AB1973" i="20"/>
  <c r="Z1973" i="20"/>
  <c r="AB1972" i="20"/>
  <c r="Z1972" i="20"/>
  <c r="AB1971" i="20"/>
  <c r="Z1971" i="20"/>
  <c r="AB1970" i="20"/>
  <c r="Z1970" i="20"/>
  <c r="AB1969" i="20"/>
  <c r="Z1969" i="20"/>
  <c r="AB1968" i="20"/>
  <c r="Z1968" i="20"/>
  <c r="AB1967" i="20"/>
  <c r="Z1967" i="20"/>
  <c r="AB1966" i="20"/>
  <c r="Z1966" i="20"/>
  <c r="AB1965" i="20"/>
  <c r="Z1965" i="20"/>
  <c r="AB1964" i="20"/>
  <c r="Z1964" i="20"/>
  <c r="AB1963" i="20"/>
  <c r="Z1963" i="20"/>
  <c r="AB1962" i="20"/>
  <c r="Z1962" i="20"/>
  <c r="AB1961" i="20"/>
  <c r="Z1961" i="20"/>
  <c r="AB1960" i="20"/>
  <c r="Z1960" i="20"/>
  <c r="AB1959" i="20"/>
  <c r="Z1959" i="20"/>
  <c r="AB1958" i="20"/>
  <c r="Z1958" i="20"/>
  <c r="AB1957" i="20"/>
  <c r="Z1957" i="20"/>
  <c r="AB1956" i="20"/>
  <c r="Z1956" i="20"/>
  <c r="AB1955" i="20"/>
  <c r="Z1955" i="20"/>
  <c r="AB1954" i="20"/>
  <c r="Z1954" i="20"/>
  <c r="AB1953" i="20"/>
  <c r="Z1953" i="20"/>
  <c r="AB1952" i="20"/>
  <c r="Z1952" i="20"/>
  <c r="AB1951" i="20"/>
  <c r="Z1951" i="20"/>
  <c r="AB1950" i="20"/>
  <c r="Z1950" i="20"/>
  <c r="AB1949" i="20"/>
  <c r="Z1949" i="20"/>
  <c r="AB1948" i="20"/>
  <c r="Z1948" i="20"/>
  <c r="AB1947" i="20"/>
  <c r="Z1947" i="20"/>
  <c r="AB1946" i="20"/>
  <c r="Z1946" i="20"/>
  <c r="AB1945" i="20"/>
  <c r="Z1945" i="20"/>
  <c r="AB1944" i="20"/>
  <c r="Z1944" i="20"/>
  <c r="AB1943" i="20"/>
  <c r="Z1943" i="20"/>
  <c r="AB1942" i="20"/>
  <c r="Z1942" i="20"/>
  <c r="AB1941" i="20"/>
  <c r="Z1941" i="20"/>
  <c r="AB1940" i="20"/>
  <c r="Z1940" i="20"/>
  <c r="AB1939" i="20"/>
  <c r="Z1939" i="20"/>
  <c r="AB1938" i="20"/>
  <c r="Z1938" i="20"/>
  <c r="AB1937" i="20"/>
  <c r="Z1937" i="20"/>
  <c r="AB1936" i="20"/>
  <c r="Z1936" i="20"/>
  <c r="AB1935" i="20"/>
  <c r="Z1935" i="20"/>
  <c r="AB1934" i="20"/>
  <c r="Z1934" i="20"/>
  <c r="AB1933" i="20"/>
  <c r="Z1933" i="20"/>
  <c r="AB1932" i="20"/>
  <c r="Z1932" i="20"/>
  <c r="AB1931" i="20"/>
  <c r="Z1931" i="20"/>
  <c r="AB1930" i="20"/>
  <c r="Z1930" i="20"/>
  <c r="AB1929" i="20"/>
  <c r="Z1929" i="20"/>
  <c r="AB1928" i="20"/>
  <c r="Z1928" i="20"/>
  <c r="AB1927" i="20"/>
  <c r="Z1927" i="20"/>
  <c r="AB1926" i="20"/>
  <c r="Z1926" i="20"/>
  <c r="AB1925" i="20"/>
  <c r="Z1925" i="20"/>
  <c r="AB1924" i="20"/>
  <c r="Z1924" i="20"/>
  <c r="AB1923" i="20"/>
  <c r="Z1923" i="20"/>
  <c r="AB1922" i="20"/>
  <c r="Z1922" i="20"/>
  <c r="AB1921" i="20"/>
  <c r="Z1921" i="20"/>
  <c r="AB1920" i="20"/>
  <c r="Z1920" i="20"/>
  <c r="AB1919" i="20"/>
  <c r="Z1919" i="20"/>
  <c r="AB1918" i="20"/>
  <c r="Z1918" i="20"/>
  <c r="AB1917" i="20"/>
  <c r="Z1917" i="20"/>
  <c r="AB1916" i="20"/>
  <c r="Z1916" i="20"/>
  <c r="AB1915" i="20"/>
  <c r="Z1915" i="20"/>
  <c r="AB1914" i="20"/>
  <c r="Z1914" i="20"/>
  <c r="AB1913" i="20"/>
  <c r="Z1913" i="20"/>
  <c r="AB1912" i="20"/>
  <c r="Z1912" i="20"/>
  <c r="AB1911" i="20"/>
  <c r="Z1911" i="20"/>
  <c r="AB1910" i="20"/>
  <c r="Z1910" i="20"/>
  <c r="AB1909" i="20"/>
  <c r="Z1909" i="20"/>
  <c r="AB1908" i="20"/>
  <c r="Z1908" i="20"/>
  <c r="AB1907" i="20"/>
  <c r="Z1907" i="20"/>
  <c r="AB1906" i="20"/>
  <c r="Z1906" i="20"/>
  <c r="AB1905" i="20"/>
  <c r="Z1905" i="20"/>
  <c r="AB1904" i="20"/>
  <c r="Z1904" i="20"/>
  <c r="AB1903" i="20"/>
  <c r="Z1903" i="20"/>
  <c r="AB1902" i="20"/>
  <c r="Z1902" i="20"/>
  <c r="AB1901" i="20"/>
  <c r="Z1901" i="20"/>
  <c r="AB1900" i="20"/>
  <c r="Z1900" i="20"/>
  <c r="AB1899" i="20"/>
  <c r="Z1899" i="20"/>
  <c r="AB1898" i="20"/>
  <c r="Z1898" i="20"/>
  <c r="AB1897" i="20"/>
  <c r="Z1897" i="20"/>
  <c r="AB1896" i="20"/>
  <c r="Z1896" i="20"/>
  <c r="AB1895" i="20"/>
  <c r="Z1895" i="20"/>
  <c r="AB1894" i="20"/>
  <c r="Z1894" i="20"/>
  <c r="AB1893" i="20"/>
  <c r="Z1893" i="20"/>
  <c r="AB1892" i="20"/>
  <c r="Z1892" i="20"/>
  <c r="AB1891" i="20"/>
  <c r="Z1891" i="20"/>
  <c r="AB1890" i="20"/>
  <c r="Z1890" i="20"/>
  <c r="AB1889" i="20"/>
  <c r="Z1889" i="20"/>
  <c r="AB1888" i="20"/>
  <c r="Z1888" i="20"/>
  <c r="AB1887" i="20"/>
  <c r="Z1887" i="20"/>
  <c r="AB1886" i="20"/>
  <c r="Z1886" i="20"/>
  <c r="AB1885" i="20"/>
  <c r="Z1885" i="20"/>
  <c r="AB1884" i="20"/>
  <c r="Z1884" i="20"/>
  <c r="AB1883" i="20"/>
  <c r="Z1883" i="20"/>
  <c r="AB1882" i="20"/>
  <c r="Z1882" i="20"/>
  <c r="AB1881" i="20"/>
  <c r="Z1881" i="20"/>
  <c r="AB1880" i="20"/>
  <c r="Z1880" i="20"/>
  <c r="AB1879" i="20"/>
  <c r="Z1879" i="20"/>
  <c r="AB1878" i="20"/>
  <c r="Z1878" i="20"/>
  <c r="AB1877" i="20"/>
  <c r="Z1877" i="20"/>
  <c r="AB1876" i="20"/>
  <c r="Z1876" i="20"/>
  <c r="AB1875" i="20"/>
  <c r="Z1875" i="20"/>
  <c r="AB1874" i="20"/>
  <c r="Z1874" i="20"/>
  <c r="AB1873" i="20"/>
  <c r="Z1873" i="20"/>
  <c r="AB1872" i="20"/>
  <c r="Z1872" i="20"/>
  <c r="AB1871" i="20"/>
  <c r="Z1871" i="20"/>
  <c r="AB1870" i="20"/>
  <c r="Z1870" i="20"/>
  <c r="AB1869" i="20"/>
  <c r="Z1869" i="20"/>
  <c r="AB1868" i="20"/>
  <c r="Z1868" i="20"/>
  <c r="AB1867" i="20"/>
  <c r="Z1867" i="20"/>
  <c r="AB1866" i="20"/>
  <c r="Z1866" i="20"/>
  <c r="AB1865" i="20"/>
  <c r="Z1865" i="20"/>
  <c r="AB1864" i="20"/>
  <c r="Z1864" i="20"/>
  <c r="AB1863" i="20"/>
  <c r="Z1863" i="20"/>
  <c r="AB1862" i="20"/>
  <c r="Z1862" i="20"/>
  <c r="AB1861" i="20"/>
  <c r="Z1861" i="20"/>
  <c r="AB1860" i="20"/>
  <c r="Z1860" i="20"/>
  <c r="AB1859" i="20"/>
  <c r="Z1859" i="20"/>
  <c r="AB1858" i="20"/>
  <c r="Z1858" i="20"/>
  <c r="AB1857" i="20"/>
  <c r="Z1857" i="20"/>
  <c r="AB1856" i="20"/>
  <c r="Z1856" i="20"/>
  <c r="AB1855" i="20"/>
  <c r="Z1855" i="20"/>
  <c r="AB1854" i="20"/>
  <c r="Z1854" i="20"/>
  <c r="AB1853" i="20"/>
  <c r="Z1853" i="20"/>
  <c r="AB1852" i="20"/>
  <c r="Z1852" i="20"/>
  <c r="AB1851" i="20"/>
  <c r="Z1851" i="20"/>
  <c r="AB1850" i="20"/>
  <c r="Z1850" i="20"/>
  <c r="AB1849" i="20"/>
  <c r="Z1849" i="20"/>
  <c r="AB1848" i="20"/>
  <c r="Z1848" i="20"/>
  <c r="AB1847" i="20"/>
  <c r="Z1847" i="20"/>
  <c r="AB1846" i="20"/>
  <c r="Z1846" i="20"/>
  <c r="AB1845" i="20"/>
  <c r="Z1845" i="20"/>
  <c r="AB1844" i="20"/>
  <c r="Z1844" i="20"/>
  <c r="AB1843" i="20"/>
  <c r="Z1843" i="20"/>
  <c r="AB1842" i="20"/>
  <c r="Z1842" i="20"/>
  <c r="AB1841" i="20"/>
  <c r="Z1841" i="20"/>
  <c r="AB1840" i="20"/>
  <c r="Z1840" i="20"/>
  <c r="AB1839" i="20"/>
  <c r="Z1839" i="20"/>
  <c r="AB1838" i="20"/>
  <c r="Z1838" i="20"/>
  <c r="AB1837" i="20"/>
  <c r="Z1837" i="20"/>
  <c r="AB1836" i="20"/>
  <c r="Z1836" i="20"/>
  <c r="AB1835" i="20"/>
  <c r="Z1835" i="20"/>
  <c r="AB1834" i="20"/>
  <c r="Z1834" i="20"/>
  <c r="AB1833" i="20"/>
  <c r="Z1833" i="20"/>
  <c r="AB1832" i="20"/>
  <c r="Z1832" i="20"/>
  <c r="AB1831" i="20"/>
  <c r="Z1831" i="20"/>
  <c r="AB1830" i="20"/>
  <c r="Z1830" i="20"/>
  <c r="AB1829" i="20"/>
  <c r="Z1829" i="20"/>
  <c r="AB1828" i="20"/>
  <c r="Z1828" i="20"/>
  <c r="AB1827" i="20"/>
  <c r="Z1827" i="20"/>
  <c r="AB1826" i="20"/>
  <c r="Z1826" i="20"/>
  <c r="AB1825" i="20"/>
  <c r="Z1825" i="20"/>
  <c r="AB1824" i="20"/>
  <c r="Z1824" i="20"/>
  <c r="AB1823" i="20"/>
  <c r="Z1823" i="20"/>
  <c r="AB1822" i="20"/>
  <c r="Z1822" i="20"/>
  <c r="AB1821" i="20"/>
  <c r="Z1821" i="20"/>
  <c r="AB1820" i="20"/>
  <c r="Z1820" i="20"/>
  <c r="AB1819" i="20"/>
  <c r="Z1819" i="20"/>
  <c r="AB1818" i="20"/>
  <c r="Z1818" i="20"/>
  <c r="AB1817" i="20"/>
  <c r="Z1817" i="20"/>
  <c r="AB1816" i="20"/>
  <c r="Z1816" i="20"/>
  <c r="AB1815" i="20"/>
  <c r="Z1815" i="20"/>
  <c r="AB1814" i="20"/>
  <c r="Z1814" i="20"/>
  <c r="AB1813" i="20"/>
  <c r="Z1813" i="20"/>
  <c r="AB1812" i="20"/>
  <c r="Z1812" i="20"/>
  <c r="AB1811" i="20"/>
  <c r="Z1811" i="20"/>
  <c r="AB1810" i="20"/>
  <c r="Z1810" i="20"/>
  <c r="AB1809" i="20"/>
  <c r="Z1809" i="20"/>
  <c r="AB1808" i="20"/>
  <c r="Z1808" i="20"/>
  <c r="AB1807" i="20"/>
  <c r="Z1807" i="20"/>
  <c r="AB1806" i="20"/>
  <c r="Z1806" i="20"/>
  <c r="AB1805" i="20"/>
  <c r="Z1805" i="20"/>
  <c r="AB1804" i="20"/>
  <c r="Z1804" i="20"/>
  <c r="AB1803" i="20"/>
  <c r="Z1803" i="20"/>
  <c r="AB1802" i="20"/>
  <c r="Z1802" i="20"/>
  <c r="AB1801" i="20"/>
  <c r="Z1801" i="20"/>
  <c r="AB2350" i="20"/>
  <c r="Z2350" i="20"/>
  <c r="AB627" i="20"/>
  <c r="Z627" i="20"/>
  <c r="AB626" i="20"/>
  <c r="Z626" i="20"/>
  <c r="AB625" i="20"/>
  <c r="Z625" i="20"/>
  <c r="AB624" i="20"/>
  <c r="Z624" i="20"/>
  <c r="AB623" i="20"/>
  <c r="Z623" i="20"/>
  <c r="AB622" i="20"/>
  <c r="Z622" i="20"/>
  <c r="AB621" i="20"/>
  <c r="Z621" i="20"/>
  <c r="AB620" i="20"/>
  <c r="Z620" i="20"/>
  <c r="AB619" i="20"/>
  <c r="Z619" i="20"/>
  <c r="AB618" i="20"/>
  <c r="Z618" i="20"/>
  <c r="AB617" i="20"/>
  <c r="Z617" i="20"/>
  <c r="AB616" i="20"/>
  <c r="Z616" i="20"/>
  <c r="AB615" i="20"/>
  <c r="Z615" i="20"/>
  <c r="AB614" i="20"/>
  <c r="Z614" i="20"/>
  <c r="AB613" i="20"/>
  <c r="Z613" i="20"/>
  <c r="AB612" i="20"/>
  <c r="Z612" i="20"/>
  <c r="AB611" i="20"/>
  <c r="Z611" i="20"/>
  <c r="AB610" i="20"/>
  <c r="Z610" i="20"/>
  <c r="AB609" i="20"/>
  <c r="Z609" i="20"/>
  <c r="AB608" i="20"/>
  <c r="Z608" i="20"/>
  <c r="AB607" i="20"/>
  <c r="Z607" i="20"/>
  <c r="AB606" i="20"/>
  <c r="Z606" i="20"/>
  <c r="AB605" i="20"/>
  <c r="Z605" i="20"/>
  <c r="AB604" i="20"/>
  <c r="Z604" i="20"/>
  <c r="AB603" i="20"/>
  <c r="Z603" i="20"/>
  <c r="AB602" i="20"/>
  <c r="Z602" i="20"/>
  <c r="AB601" i="20"/>
  <c r="Z601" i="20"/>
  <c r="AB600" i="20"/>
  <c r="Z600" i="20"/>
  <c r="AB599" i="20"/>
  <c r="Z599" i="20"/>
  <c r="AB598" i="20"/>
  <c r="Z598" i="20"/>
  <c r="AB597" i="20"/>
  <c r="Z597" i="20"/>
  <c r="AB596" i="20"/>
  <c r="Z596" i="20"/>
  <c r="AB595" i="20"/>
  <c r="Z595" i="20"/>
  <c r="AB594" i="20"/>
  <c r="Z594" i="20"/>
  <c r="AB593" i="20"/>
  <c r="Z593" i="20"/>
  <c r="AB592" i="20"/>
  <c r="Z592" i="20"/>
  <c r="AB591" i="20"/>
  <c r="Z591" i="20"/>
  <c r="AB590" i="20"/>
  <c r="Z590" i="20"/>
  <c r="AB589" i="20"/>
  <c r="Z589" i="20"/>
  <c r="AB588" i="20"/>
  <c r="Z588" i="20"/>
  <c r="AB587" i="20"/>
  <c r="Z587" i="20"/>
  <c r="AB586" i="20"/>
  <c r="Z586" i="20"/>
  <c r="AB585" i="20"/>
  <c r="Z585" i="20"/>
  <c r="AB584" i="20"/>
  <c r="Z584" i="20"/>
  <c r="AB583" i="20"/>
  <c r="Z583" i="20"/>
  <c r="AB582" i="20"/>
  <c r="Z582" i="20"/>
  <c r="AB581" i="20"/>
  <c r="Z581" i="20"/>
  <c r="AB580" i="20"/>
  <c r="Z580" i="20"/>
  <c r="AB579" i="20"/>
  <c r="Z579" i="20"/>
  <c r="AB578" i="20"/>
  <c r="Z578" i="20"/>
  <c r="AB577" i="20"/>
  <c r="Z577" i="20"/>
  <c r="AB576" i="20"/>
  <c r="Z576" i="20"/>
  <c r="AB575" i="20"/>
  <c r="Z575" i="20"/>
  <c r="AB574" i="20"/>
  <c r="Z574" i="20"/>
  <c r="AB573" i="20"/>
  <c r="Z573" i="20"/>
  <c r="AB572" i="20"/>
  <c r="Z572" i="20"/>
  <c r="AB571" i="20"/>
  <c r="Z571" i="20"/>
  <c r="AB570" i="20"/>
  <c r="Z570" i="20"/>
  <c r="AB569" i="20"/>
  <c r="Z569" i="20"/>
  <c r="AB568" i="20"/>
  <c r="Z568" i="20"/>
  <c r="AB567" i="20"/>
  <c r="Z567" i="20"/>
  <c r="AB566" i="20"/>
  <c r="Z566" i="20"/>
  <c r="AB565" i="20"/>
  <c r="Z565" i="20"/>
  <c r="AB564" i="20"/>
  <c r="Z564" i="20"/>
  <c r="AB563" i="20"/>
  <c r="Z563" i="20"/>
  <c r="AB562" i="20"/>
  <c r="Z562" i="20"/>
  <c r="AB561" i="20"/>
  <c r="Z561" i="20"/>
  <c r="AB560" i="20"/>
  <c r="Z560" i="20"/>
  <c r="AB559" i="20"/>
  <c r="Z559" i="20"/>
  <c r="AB558" i="20"/>
  <c r="Z558" i="20"/>
  <c r="AB557" i="20"/>
  <c r="Z557" i="20"/>
  <c r="AB556" i="20"/>
  <c r="Z556" i="20"/>
  <c r="AB555" i="20"/>
  <c r="Z555" i="20"/>
  <c r="AB554" i="20"/>
  <c r="Z554" i="20"/>
  <c r="AB553" i="20"/>
  <c r="Z553" i="20"/>
  <c r="AB552" i="20"/>
  <c r="Z552" i="20"/>
  <c r="AB551" i="20"/>
  <c r="Z551" i="20"/>
  <c r="AB550" i="20"/>
  <c r="Z550" i="20"/>
  <c r="AB549" i="20"/>
  <c r="Z549" i="20"/>
  <c r="AB548" i="20"/>
  <c r="Z548" i="20"/>
  <c r="AB547" i="20"/>
  <c r="Z547" i="20"/>
  <c r="AB546" i="20"/>
  <c r="Z546" i="20"/>
  <c r="AB545" i="20"/>
  <c r="Z545" i="20"/>
  <c r="AB544" i="20"/>
  <c r="Z544" i="20"/>
  <c r="AB543" i="20"/>
  <c r="Z543" i="20"/>
  <c r="AB542" i="20"/>
  <c r="Z542" i="20"/>
  <c r="AB541" i="20"/>
  <c r="Z541" i="20"/>
  <c r="AB540" i="20"/>
  <c r="Z540" i="20"/>
  <c r="AB539" i="20"/>
  <c r="Z539" i="20"/>
  <c r="AB538" i="20"/>
  <c r="Z538" i="20"/>
  <c r="AB537" i="20"/>
  <c r="Z537" i="20"/>
  <c r="AB536" i="20"/>
  <c r="Z536" i="20"/>
  <c r="AB535" i="20"/>
  <c r="Z535" i="20"/>
  <c r="AB534" i="20"/>
  <c r="Z534" i="20"/>
  <c r="AB533" i="20"/>
  <c r="Z533" i="20"/>
  <c r="AB532" i="20"/>
  <c r="Z532" i="20"/>
  <c r="AB531" i="20"/>
  <c r="Z531" i="20"/>
  <c r="AB530" i="20"/>
  <c r="Z530" i="20"/>
  <c r="AB529" i="20"/>
  <c r="Z529" i="20"/>
  <c r="AB528" i="20"/>
  <c r="Z528" i="20"/>
  <c r="AB527" i="20"/>
  <c r="Z527" i="20"/>
  <c r="AB526" i="20"/>
  <c r="Z526" i="20"/>
  <c r="AB525" i="20"/>
  <c r="Z525" i="20"/>
  <c r="AB524" i="20"/>
  <c r="Z524" i="20"/>
  <c r="AB523" i="20"/>
  <c r="Z523" i="20"/>
  <c r="AB522" i="20"/>
  <c r="Z522" i="20"/>
  <c r="AB521" i="20"/>
  <c r="Z521" i="20"/>
  <c r="AB520" i="20"/>
  <c r="Z520" i="20"/>
  <c r="AB519" i="20"/>
  <c r="Z519" i="20"/>
  <c r="AB518" i="20"/>
  <c r="Z518" i="20"/>
  <c r="AB517" i="20"/>
  <c r="Z517" i="20"/>
  <c r="AB516" i="20"/>
  <c r="Z516" i="20"/>
  <c r="AB515" i="20"/>
  <c r="Z515" i="20"/>
  <c r="AB514" i="20"/>
  <c r="Z514" i="20"/>
  <c r="AB513" i="20"/>
  <c r="Z513" i="20"/>
  <c r="AB512" i="20"/>
  <c r="Z512" i="20"/>
  <c r="AB511" i="20"/>
  <c r="Z511" i="20"/>
  <c r="AB510" i="20"/>
  <c r="Z510" i="20"/>
  <c r="AB509" i="20"/>
  <c r="Z509" i="20"/>
  <c r="AB508" i="20"/>
  <c r="Z508" i="20"/>
  <c r="AB507" i="20"/>
  <c r="Z507" i="20"/>
  <c r="AB506" i="20"/>
  <c r="Z506" i="20"/>
  <c r="AB505" i="20"/>
  <c r="Z505" i="20"/>
  <c r="AB504" i="20"/>
  <c r="Z504" i="20"/>
  <c r="AB503" i="20"/>
  <c r="Z503" i="20"/>
  <c r="AB502" i="20"/>
  <c r="Z502" i="20"/>
  <c r="AB501" i="20"/>
  <c r="Z501" i="20"/>
  <c r="AB500" i="20"/>
  <c r="Z500" i="20"/>
  <c r="AB499" i="20"/>
  <c r="Z499" i="20"/>
  <c r="AB498" i="20"/>
  <c r="Z498" i="20"/>
  <c r="AB497" i="20"/>
  <c r="Z497" i="20"/>
  <c r="AB496" i="20"/>
  <c r="Z496" i="20"/>
  <c r="AB495" i="20"/>
  <c r="Z495" i="20"/>
  <c r="AB494" i="20"/>
  <c r="Z494" i="20"/>
  <c r="AB493" i="20"/>
  <c r="Z493" i="20"/>
  <c r="AB492" i="20"/>
  <c r="Z492" i="20"/>
  <c r="AB491" i="20"/>
  <c r="Z491" i="20"/>
  <c r="AB490" i="20"/>
  <c r="Z490" i="20"/>
  <c r="AB489" i="20"/>
  <c r="Z489" i="20"/>
  <c r="AB488" i="20"/>
  <c r="Z488" i="20"/>
  <c r="AB487" i="20"/>
  <c r="Z487" i="20"/>
  <c r="AB486" i="20"/>
  <c r="Z486" i="20"/>
  <c r="AB485" i="20"/>
  <c r="Z485" i="20"/>
  <c r="AB484" i="20"/>
  <c r="Z484" i="20"/>
  <c r="AB483" i="20"/>
  <c r="Z483" i="20"/>
  <c r="AB482" i="20"/>
  <c r="Z482" i="20"/>
  <c r="AB481" i="20"/>
  <c r="Z481" i="20"/>
  <c r="AB480" i="20"/>
  <c r="Z480" i="20"/>
  <c r="AB479" i="20"/>
  <c r="Z479" i="20"/>
  <c r="AB478" i="20"/>
  <c r="Z478" i="20"/>
  <c r="AB477" i="20"/>
  <c r="Z477" i="20"/>
  <c r="AB476" i="20"/>
  <c r="Z476" i="20"/>
  <c r="AB475" i="20"/>
  <c r="Z475" i="20"/>
  <c r="AB474" i="20"/>
  <c r="Z474" i="20"/>
  <c r="AB473" i="20"/>
  <c r="Z473" i="20"/>
  <c r="AB472" i="20"/>
  <c r="Z472" i="20"/>
  <c r="AB471" i="20"/>
  <c r="Z471" i="20"/>
  <c r="AB470" i="20"/>
  <c r="Z470" i="20"/>
  <c r="AB469" i="20"/>
  <c r="Z469" i="20"/>
  <c r="AB468" i="20"/>
  <c r="Z468" i="20"/>
  <c r="AB467" i="20"/>
  <c r="Z467" i="20"/>
  <c r="AB466" i="20"/>
  <c r="Z466" i="20"/>
  <c r="AB465" i="20"/>
  <c r="Z465" i="20"/>
  <c r="AB464" i="20"/>
  <c r="Z464" i="20"/>
  <c r="AB463" i="20"/>
  <c r="Z463" i="20"/>
  <c r="AB462" i="20"/>
  <c r="Z462" i="20"/>
  <c r="AB461" i="20"/>
  <c r="Z461" i="20"/>
  <c r="AB460" i="20"/>
  <c r="Z460" i="20"/>
  <c r="AB459" i="20"/>
  <c r="Z459" i="20"/>
  <c r="AB458" i="20"/>
  <c r="Z458" i="20"/>
  <c r="AB457" i="20"/>
  <c r="Z457" i="20"/>
  <c r="AB456" i="20"/>
  <c r="Z456" i="20"/>
  <c r="AB455" i="20"/>
  <c r="Z455" i="20"/>
  <c r="AB454" i="20"/>
  <c r="Z454" i="20"/>
  <c r="AB453" i="20"/>
  <c r="Z453" i="20"/>
  <c r="AB452" i="20"/>
  <c r="Z452" i="20"/>
  <c r="AB451" i="20"/>
  <c r="Z451" i="20"/>
  <c r="AB450" i="20"/>
  <c r="Z450" i="20"/>
  <c r="AB449" i="20"/>
  <c r="Z449" i="20"/>
  <c r="AB448" i="20"/>
  <c r="Z448" i="20"/>
  <c r="AB447" i="20"/>
  <c r="Z447" i="20"/>
  <c r="AB446" i="20"/>
  <c r="Z446" i="20"/>
  <c r="AB445" i="20"/>
  <c r="Z445" i="20"/>
  <c r="AB444" i="20"/>
  <c r="Z444" i="20"/>
  <c r="AB443" i="20"/>
  <c r="Z443" i="20"/>
  <c r="AB442" i="20"/>
  <c r="Z442" i="20"/>
  <c r="AB441" i="20"/>
  <c r="Z441" i="20"/>
  <c r="AB440" i="20"/>
  <c r="Z440" i="20"/>
  <c r="AB439" i="20"/>
  <c r="Z439" i="20"/>
  <c r="AB438" i="20"/>
  <c r="Z438" i="20"/>
  <c r="AB437" i="20"/>
  <c r="Z437" i="20"/>
  <c r="AB436" i="20"/>
  <c r="Z436" i="20"/>
  <c r="AB435" i="20"/>
  <c r="Z435" i="20"/>
  <c r="AB434" i="20"/>
  <c r="Z434" i="20"/>
  <c r="AB433" i="20"/>
  <c r="Z433" i="20"/>
  <c r="AB432" i="20"/>
  <c r="Z432" i="20"/>
  <c r="AB431" i="20"/>
  <c r="Z431" i="20"/>
  <c r="AB430" i="20"/>
  <c r="Z430" i="20"/>
  <c r="AB429" i="20"/>
  <c r="Z429" i="20"/>
  <c r="AB428" i="20"/>
  <c r="Z428" i="20"/>
  <c r="AB427" i="20"/>
  <c r="Z427" i="20"/>
  <c r="AB426" i="20"/>
  <c r="Z426" i="20"/>
  <c r="AB425" i="20"/>
  <c r="Z425" i="20"/>
  <c r="AB424" i="20"/>
  <c r="Z424" i="20"/>
  <c r="AB423" i="20"/>
  <c r="Z423" i="20"/>
  <c r="AB422" i="20"/>
  <c r="Z422" i="20"/>
  <c r="AB421" i="20"/>
  <c r="Z421" i="20"/>
  <c r="AB420" i="20"/>
  <c r="Z420" i="20"/>
  <c r="AB419" i="20"/>
  <c r="Z419" i="20"/>
  <c r="AB418" i="20"/>
  <c r="Z418" i="20"/>
  <c r="AB417" i="20"/>
  <c r="Z417" i="20"/>
  <c r="AB416" i="20"/>
  <c r="Z416" i="20"/>
  <c r="AB415" i="20"/>
  <c r="Z415" i="20"/>
  <c r="AB414" i="20"/>
  <c r="Z414" i="20"/>
  <c r="AB413" i="20"/>
  <c r="Z413" i="20"/>
  <c r="AB412" i="20"/>
  <c r="Z412" i="20"/>
  <c r="AB411" i="20"/>
  <c r="Z411" i="20"/>
  <c r="AB410" i="20"/>
  <c r="Z410" i="20"/>
  <c r="AB409" i="20"/>
  <c r="Z409" i="20"/>
  <c r="AB408" i="20"/>
  <c r="Z408" i="20"/>
  <c r="AB407" i="20"/>
  <c r="Z407" i="20"/>
  <c r="AB406" i="20"/>
  <c r="Z406" i="20"/>
  <c r="AB405" i="20"/>
  <c r="Z405" i="20"/>
  <c r="AB404" i="20"/>
  <c r="Z404" i="20"/>
  <c r="AB403" i="20"/>
  <c r="Z403" i="20"/>
  <c r="AB402" i="20"/>
  <c r="Z402" i="20"/>
  <c r="AB401" i="20"/>
  <c r="Z401" i="20"/>
  <c r="AB400" i="20"/>
  <c r="Z400" i="20"/>
  <c r="AB399" i="20"/>
  <c r="Z399" i="20"/>
  <c r="AB398" i="20"/>
  <c r="Z398" i="20"/>
  <c r="AB397" i="20"/>
  <c r="Z397" i="20"/>
  <c r="AB396" i="20"/>
  <c r="Z396" i="20"/>
  <c r="AB395" i="20"/>
  <c r="Z395" i="20"/>
  <c r="AB394" i="20"/>
  <c r="Z394" i="20"/>
  <c r="AB393" i="20"/>
  <c r="Z393" i="20"/>
  <c r="AB392" i="20"/>
  <c r="Z392" i="20"/>
  <c r="AB391" i="20"/>
  <c r="Z391" i="20"/>
  <c r="AB390" i="20"/>
  <c r="Z390" i="20"/>
  <c r="AB389" i="20"/>
  <c r="Z389" i="20"/>
  <c r="AB388" i="20"/>
  <c r="Z388" i="20"/>
  <c r="AB387" i="20"/>
  <c r="Z387" i="20"/>
  <c r="AB386" i="20"/>
  <c r="Z386" i="20"/>
  <c r="AB385" i="20"/>
  <c r="Z385" i="20"/>
  <c r="AB384" i="20"/>
  <c r="Z384" i="20"/>
  <c r="AB383" i="20"/>
  <c r="Z383" i="20"/>
  <c r="AB382" i="20"/>
  <c r="Z382" i="20"/>
  <c r="AB381" i="20"/>
  <c r="Z381" i="20"/>
  <c r="AB380" i="20"/>
  <c r="Z380" i="20"/>
  <c r="AB379" i="20"/>
  <c r="Z379" i="20"/>
  <c r="AB378" i="20"/>
  <c r="Z378" i="20"/>
  <c r="AB377" i="20"/>
  <c r="Z377" i="20"/>
  <c r="AB376" i="20"/>
  <c r="Z376" i="20"/>
  <c r="AB375" i="20"/>
  <c r="Z375" i="20"/>
  <c r="AB374" i="20"/>
  <c r="Z374" i="20"/>
  <c r="AB373" i="20"/>
  <c r="Z373" i="20"/>
  <c r="AB372" i="20"/>
  <c r="Z372" i="20"/>
  <c r="AB371" i="20"/>
  <c r="Z371" i="20"/>
  <c r="AB370" i="20"/>
  <c r="Z370" i="20"/>
  <c r="AB369" i="20"/>
  <c r="Z369" i="20"/>
  <c r="AB368" i="20"/>
  <c r="Z368" i="20"/>
  <c r="AB367" i="20"/>
  <c r="Z367" i="20"/>
  <c r="AB366" i="20"/>
  <c r="Z366" i="20"/>
  <c r="AB365" i="20"/>
  <c r="Z365" i="20"/>
  <c r="AB364" i="20"/>
  <c r="Z364" i="20"/>
  <c r="AB363" i="20"/>
  <c r="Z363" i="20"/>
  <c r="AB362" i="20"/>
  <c r="Z362" i="20"/>
  <c r="AB361" i="20"/>
  <c r="Z361" i="20"/>
  <c r="AB360" i="20"/>
  <c r="Z360" i="20"/>
  <c r="AB359" i="20"/>
  <c r="Z359" i="20"/>
  <c r="AB358" i="20"/>
  <c r="Z358" i="20"/>
  <c r="AB357" i="20"/>
  <c r="Z357" i="20"/>
  <c r="AB356" i="20"/>
  <c r="Z356" i="20"/>
  <c r="AB355" i="20"/>
  <c r="Z355" i="20"/>
  <c r="AB354" i="20"/>
  <c r="Z354" i="20"/>
  <c r="AB353" i="20"/>
  <c r="Z353" i="20"/>
  <c r="AB352" i="20"/>
  <c r="Z352" i="20"/>
  <c r="AB351" i="20"/>
  <c r="Z351" i="20"/>
  <c r="AB350" i="20"/>
  <c r="Z350" i="20"/>
  <c r="AB349" i="20"/>
  <c r="Z349" i="20"/>
  <c r="AB348" i="20"/>
  <c r="Z348" i="20"/>
  <c r="AB347" i="20"/>
  <c r="Z347" i="20"/>
  <c r="AB346" i="20"/>
  <c r="Z346" i="20"/>
  <c r="AB345" i="20"/>
  <c r="Z345" i="20"/>
  <c r="AB344" i="20"/>
  <c r="Z344" i="20"/>
  <c r="AB343" i="20"/>
  <c r="Z343" i="20"/>
  <c r="AB342" i="20"/>
  <c r="Z342" i="20"/>
  <c r="AB341" i="20"/>
  <c r="Z341" i="20"/>
  <c r="AB340" i="20"/>
  <c r="Z340" i="20"/>
  <c r="AB339" i="20"/>
  <c r="Z339" i="20"/>
  <c r="AB338" i="20"/>
  <c r="Z338" i="20"/>
  <c r="AB337" i="20"/>
  <c r="Z337" i="20"/>
  <c r="AB336" i="20"/>
  <c r="Z336" i="20"/>
  <c r="AB335" i="20"/>
  <c r="Z335" i="20"/>
  <c r="AB334" i="20"/>
  <c r="Z334" i="20"/>
  <c r="AB333" i="20"/>
  <c r="Z333" i="20"/>
  <c r="AB332" i="20"/>
  <c r="Z332" i="20"/>
  <c r="AB331" i="20"/>
  <c r="Z331" i="20"/>
  <c r="AB330" i="20"/>
  <c r="Z330" i="20"/>
  <c r="AB329" i="20"/>
  <c r="Z329" i="20"/>
  <c r="AB328" i="20"/>
  <c r="Z328" i="20"/>
  <c r="AB327" i="20"/>
  <c r="Z327" i="20"/>
  <c r="AB326" i="20"/>
  <c r="Z326" i="20"/>
  <c r="AB325" i="20"/>
  <c r="Z325" i="20"/>
  <c r="AB324" i="20"/>
  <c r="Z324" i="20"/>
  <c r="AB323" i="20"/>
  <c r="Z323" i="20"/>
  <c r="AB322" i="20"/>
  <c r="Z322" i="20"/>
  <c r="AB321" i="20"/>
  <c r="Z321" i="20"/>
  <c r="AB320" i="20"/>
  <c r="Z320" i="20"/>
  <c r="AB319" i="20"/>
  <c r="Z319" i="20"/>
  <c r="AB318" i="20"/>
  <c r="Z318" i="20"/>
  <c r="AB317" i="20"/>
  <c r="Z317" i="20"/>
  <c r="AB316" i="20"/>
  <c r="Z316" i="20"/>
  <c r="AB315" i="20"/>
  <c r="Z315" i="20"/>
  <c r="AB314" i="20"/>
  <c r="Z314" i="20"/>
  <c r="AB313" i="20"/>
  <c r="Z313" i="20"/>
  <c r="AB312" i="20"/>
  <c r="Z312" i="20"/>
  <c r="AB311" i="20"/>
  <c r="Z311" i="20"/>
  <c r="AB310" i="20"/>
  <c r="Z310" i="20"/>
  <c r="AB309" i="20"/>
  <c r="Z309" i="20"/>
  <c r="AB308" i="20"/>
  <c r="Z308" i="20"/>
  <c r="AB307" i="20"/>
  <c r="Z307" i="20"/>
  <c r="AB306" i="20"/>
  <c r="Z306" i="20"/>
  <c r="AB305" i="20"/>
  <c r="Z305" i="20"/>
  <c r="AB304" i="20"/>
  <c r="Z304" i="20"/>
  <c r="AB303" i="20"/>
  <c r="Z303" i="20"/>
  <c r="AB302" i="20"/>
  <c r="Z302" i="20"/>
  <c r="AB301" i="20"/>
  <c r="Z301" i="20"/>
  <c r="AB300" i="20"/>
  <c r="Z300" i="20"/>
  <c r="AB299" i="20"/>
  <c r="Z299" i="20"/>
  <c r="AB298" i="20"/>
  <c r="Z298" i="20"/>
  <c r="AB297" i="20"/>
  <c r="Z297" i="20"/>
  <c r="AB296" i="20"/>
  <c r="Z296" i="20"/>
  <c r="AB295" i="20"/>
  <c r="Z295" i="20"/>
  <c r="AB294" i="20"/>
  <c r="Z294" i="20"/>
  <c r="AB293" i="20"/>
  <c r="Z293" i="20"/>
  <c r="AB292" i="20"/>
  <c r="Z292" i="20"/>
  <c r="AB291" i="20"/>
  <c r="Z291" i="20"/>
  <c r="AB290" i="20"/>
  <c r="Z290" i="20"/>
  <c r="AB289" i="20"/>
  <c r="Z289" i="20"/>
  <c r="AB288" i="20"/>
  <c r="Z288" i="20"/>
  <c r="AB287" i="20"/>
  <c r="Z287" i="20"/>
  <c r="AB286" i="20"/>
  <c r="Z286" i="20"/>
  <c r="AB285" i="20"/>
  <c r="Z285" i="20"/>
  <c r="AB284" i="20"/>
  <c r="Z284" i="20"/>
  <c r="AB283" i="20"/>
  <c r="Z283" i="20"/>
  <c r="AB282" i="20"/>
  <c r="Z282" i="20"/>
  <c r="AB281" i="20"/>
  <c r="Z281" i="20"/>
  <c r="AB280" i="20"/>
  <c r="Z280" i="20"/>
  <c r="AB279" i="20"/>
  <c r="Z279" i="20"/>
  <c r="AB278" i="20"/>
  <c r="Z278" i="20"/>
  <c r="AB277" i="20"/>
  <c r="Z277" i="20"/>
  <c r="AB276" i="20"/>
  <c r="Z276" i="20"/>
  <c r="AB275" i="20"/>
  <c r="Z275" i="20"/>
  <c r="AB274" i="20"/>
  <c r="Z274" i="20"/>
  <c r="AB273" i="20"/>
  <c r="Z273" i="20"/>
  <c r="AB272" i="20"/>
  <c r="Z272" i="20"/>
  <c r="AB271" i="20"/>
  <c r="Z271" i="20"/>
  <c r="AB270" i="20"/>
  <c r="Z270" i="20"/>
  <c r="AB269" i="20"/>
  <c r="Z269" i="20"/>
  <c r="AB268" i="20"/>
  <c r="Z268" i="20"/>
  <c r="AB267" i="20"/>
  <c r="Z267" i="20"/>
  <c r="AB266" i="20"/>
  <c r="Z266" i="20"/>
  <c r="AB265" i="20"/>
  <c r="Z265" i="20"/>
  <c r="AB264" i="20"/>
  <c r="Z264" i="20"/>
  <c r="AB263" i="20"/>
  <c r="Z263" i="20"/>
  <c r="AB262" i="20"/>
  <c r="Z262" i="20"/>
  <c r="AB261" i="20"/>
  <c r="Z261" i="20"/>
  <c r="AB260" i="20"/>
  <c r="Z260" i="20"/>
  <c r="AB259" i="20"/>
  <c r="Z259" i="20"/>
  <c r="AB258" i="20"/>
  <c r="Z258" i="20"/>
  <c r="AB257" i="20"/>
  <c r="Z257" i="20"/>
  <c r="AB256" i="20"/>
  <c r="Z256" i="20"/>
  <c r="AB255" i="20"/>
  <c r="Z255" i="20"/>
  <c r="AB254" i="20"/>
  <c r="Z254" i="20"/>
  <c r="AB253" i="20"/>
  <c r="Z253" i="20"/>
  <c r="AB252" i="20"/>
  <c r="Z252" i="20"/>
  <c r="AB251" i="20"/>
  <c r="Z251" i="20"/>
  <c r="AB250" i="20"/>
  <c r="Z250" i="20"/>
  <c r="AB249" i="20"/>
  <c r="Z249" i="20"/>
  <c r="AB248" i="20"/>
  <c r="Z248" i="20"/>
  <c r="AB247" i="20"/>
  <c r="Z247" i="20"/>
  <c r="AB246" i="20"/>
  <c r="Z246" i="20"/>
  <c r="AB245" i="20"/>
  <c r="Z245" i="20"/>
  <c r="AB244" i="20"/>
  <c r="Z244" i="20"/>
  <c r="AB243" i="20"/>
  <c r="Z243" i="20"/>
  <c r="AB242" i="20"/>
  <c r="Z242" i="20"/>
  <c r="AB241" i="20"/>
  <c r="Z241" i="20"/>
  <c r="AB240" i="20"/>
  <c r="Z240" i="20"/>
  <c r="AB239" i="20"/>
  <c r="Z239" i="20"/>
  <c r="AB238" i="20"/>
  <c r="Z238" i="20"/>
  <c r="AB237" i="20"/>
  <c r="Z237" i="20"/>
  <c r="AB236" i="20"/>
  <c r="Z236" i="20"/>
  <c r="AB235" i="20"/>
  <c r="Z235" i="20"/>
  <c r="AB234" i="20"/>
  <c r="Z234" i="20"/>
  <c r="AB233" i="20"/>
  <c r="Z233" i="20"/>
  <c r="AB232" i="20"/>
  <c r="Z232" i="20"/>
  <c r="AB231" i="20"/>
  <c r="Z231" i="20"/>
  <c r="AB230" i="20"/>
  <c r="Z230" i="20"/>
  <c r="AB229" i="20"/>
  <c r="Z229" i="20"/>
  <c r="AB228" i="20"/>
  <c r="Z228" i="20"/>
  <c r="AB227" i="20"/>
  <c r="Z227" i="20"/>
  <c r="AB226" i="20"/>
  <c r="Z226" i="20"/>
  <c r="AB225" i="20"/>
  <c r="Z225" i="20"/>
  <c r="AB224" i="20"/>
  <c r="Z224" i="20"/>
  <c r="AB223" i="20"/>
  <c r="Z223" i="20"/>
  <c r="AB222" i="20"/>
  <c r="Z222" i="20"/>
  <c r="AB221" i="20"/>
  <c r="Z221" i="20"/>
  <c r="AB220" i="20"/>
  <c r="Z220" i="20"/>
  <c r="AB219" i="20"/>
  <c r="Z219" i="20"/>
  <c r="AB218" i="20"/>
  <c r="Z218" i="20"/>
  <c r="AB217" i="20"/>
  <c r="Z217" i="20"/>
  <c r="AB216" i="20"/>
  <c r="Z216" i="20"/>
  <c r="AB215" i="20"/>
  <c r="Z215" i="20"/>
  <c r="AB214" i="20"/>
  <c r="Z214" i="20"/>
  <c r="AB213" i="20"/>
  <c r="Z213" i="20"/>
  <c r="AB212" i="20"/>
  <c r="Z212" i="20"/>
  <c r="AB211" i="20"/>
  <c r="Z211" i="20"/>
  <c r="AB210" i="20"/>
  <c r="Z210" i="20"/>
  <c r="AB209" i="20"/>
  <c r="Z209" i="20"/>
  <c r="AB208" i="20"/>
  <c r="Z208" i="20"/>
  <c r="AB207" i="20"/>
  <c r="Z207" i="20"/>
  <c r="AB206" i="20"/>
  <c r="Z206" i="20"/>
  <c r="AB205" i="20"/>
  <c r="Z205" i="20"/>
  <c r="AB204" i="20"/>
  <c r="Z204" i="20"/>
  <c r="AB203" i="20"/>
  <c r="Z203" i="20"/>
  <c r="AB202" i="20"/>
  <c r="Z202" i="20"/>
  <c r="AB201" i="20"/>
  <c r="Z201" i="20"/>
  <c r="AB200" i="20"/>
  <c r="Z200" i="20"/>
  <c r="AB199" i="20"/>
  <c r="Z199" i="20"/>
  <c r="AB198" i="20"/>
  <c r="Z198" i="20"/>
  <c r="AB197" i="20"/>
  <c r="Z197" i="20"/>
  <c r="AB196" i="20"/>
  <c r="Z196" i="20"/>
  <c r="AB195" i="20"/>
  <c r="Z195" i="20"/>
  <c r="AB194" i="20"/>
  <c r="Z194" i="20"/>
  <c r="AB193" i="20"/>
  <c r="Z193" i="20"/>
  <c r="AB192" i="20"/>
  <c r="Z192" i="20"/>
  <c r="AB191" i="20"/>
  <c r="Z191" i="20"/>
  <c r="AB190" i="20"/>
  <c r="Z190" i="20"/>
  <c r="AB189" i="20"/>
  <c r="Z189" i="20"/>
  <c r="AB188" i="20"/>
  <c r="Z188" i="20"/>
  <c r="AB187" i="20"/>
  <c r="Z187" i="20"/>
  <c r="AB186" i="20"/>
  <c r="Z186" i="20"/>
  <c r="AB185" i="20"/>
  <c r="Z185" i="20"/>
  <c r="AB184" i="20"/>
  <c r="Z184" i="20"/>
  <c r="AB183" i="20"/>
  <c r="Z183" i="20"/>
  <c r="AB182" i="20"/>
  <c r="Z182" i="20"/>
  <c r="AB181" i="20"/>
  <c r="Z181" i="20"/>
  <c r="AB180" i="20"/>
  <c r="Z180" i="20"/>
  <c r="AB179" i="20"/>
  <c r="Z179" i="20"/>
  <c r="AB178" i="20"/>
  <c r="Z178" i="20"/>
  <c r="AB177" i="20"/>
  <c r="Z177" i="20"/>
  <c r="AB176" i="20"/>
  <c r="Z176" i="20"/>
  <c r="AB175" i="20"/>
  <c r="Z175" i="20"/>
  <c r="AB174" i="20"/>
  <c r="Z174" i="20"/>
  <c r="AB173" i="20"/>
  <c r="Z173" i="20"/>
  <c r="AB172" i="20"/>
  <c r="Z172" i="20"/>
  <c r="AB171" i="20"/>
  <c r="Z171" i="20"/>
  <c r="AB170" i="20"/>
  <c r="Z170" i="20"/>
  <c r="AB169" i="20"/>
  <c r="Z169" i="20"/>
  <c r="AB168" i="20"/>
  <c r="Z168" i="20"/>
  <c r="AB167" i="20"/>
  <c r="Z167" i="20"/>
  <c r="AB166" i="20"/>
  <c r="Z166" i="20"/>
  <c r="AB165" i="20"/>
  <c r="Z165" i="20"/>
  <c r="AB164" i="20"/>
  <c r="Z164" i="20"/>
  <c r="AB163" i="20"/>
  <c r="Z163" i="20"/>
  <c r="AB162" i="20"/>
  <c r="Z162" i="20"/>
  <c r="AB161" i="20"/>
  <c r="Z161" i="20"/>
  <c r="AB160" i="20"/>
  <c r="Z160" i="20"/>
  <c r="AB159" i="20"/>
  <c r="Z159" i="20"/>
  <c r="AB158" i="20"/>
  <c r="Z158" i="20"/>
  <c r="AB157" i="20"/>
  <c r="Z157" i="20"/>
  <c r="AB156" i="20"/>
  <c r="Z156" i="20"/>
  <c r="AB155" i="20"/>
  <c r="Z155" i="20"/>
  <c r="AB154" i="20"/>
  <c r="Z154" i="20"/>
  <c r="AB153" i="20"/>
  <c r="Z153" i="20"/>
  <c r="AB152" i="20"/>
  <c r="Z152" i="20"/>
  <c r="AB151" i="20"/>
  <c r="Z151" i="20"/>
  <c r="AB150" i="20"/>
  <c r="Z150" i="20"/>
  <c r="AB149" i="20"/>
  <c r="Z149" i="20"/>
  <c r="AB148" i="20"/>
  <c r="Z148" i="20"/>
  <c r="AB147" i="20"/>
  <c r="Z147" i="20"/>
  <c r="AB146" i="20"/>
  <c r="Z146" i="20"/>
  <c r="AB145" i="20"/>
  <c r="Z145" i="20"/>
  <c r="AB144" i="20"/>
  <c r="Z144" i="20"/>
  <c r="AB143" i="20"/>
  <c r="Z143" i="20"/>
  <c r="AB142" i="20"/>
  <c r="Z142" i="20"/>
  <c r="AB141" i="20"/>
  <c r="Z141" i="20"/>
  <c r="AB140" i="20"/>
  <c r="Z140" i="20"/>
  <c r="AB139" i="20"/>
  <c r="Z139" i="20"/>
  <c r="AB138" i="20"/>
  <c r="Z138" i="20"/>
  <c r="AB137" i="20"/>
  <c r="Z137" i="20"/>
  <c r="AB136" i="20"/>
  <c r="Z136" i="20"/>
  <c r="AB135" i="20"/>
  <c r="Z135" i="20"/>
  <c r="AB134" i="20"/>
  <c r="Z134" i="20"/>
  <c r="AB133" i="20"/>
  <c r="Z133" i="20"/>
  <c r="AB132" i="20"/>
  <c r="Z132" i="20"/>
  <c r="AB131" i="20"/>
  <c r="Z131" i="20"/>
  <c r="AB130" i="20"/>
  <c r="Z130" i="20"/>
  <c r="AB129" i="20"/>
  <c r="Z129" i="20"/>
  <c r="AB128" i="20"/>
  <c r="Z128" i="20"/>
  <c r="AB127" i="20"/>
  <c r="Z127" i="20"/>
  <c r="AB126" i="20"/>
  <c r="Z126" i="20"/>
  <c r="AB125" i="20"/>
  <c r="Z125" i="20"/>
  <c r="AB124" i="20"/>
  <c r="Z124" i="20"/>
  <c r="AB123" i="20"/>
  <c r="Z123" i="20"/>
  <c r="AB122" i="20"/>
  <c r="Z122" i="20"/>
  <c r="AB121" i="20"/>
  <c r="Z121" i="20"/>
  <c r="AB120" i="20"/>
  <c r="Z120" i="20"/>
  <c r="AB119" i="20"/>
  <c r="Z119" i="20"/>
  <c r="AB118" i="20"/>
  <c r="Z118" i="20"/>
  <c r="AB117" i="20"/>
  <c r="Z117" i="20"/>
  <c r="AB116" i="20"/>
  <c r="Z116" i="20"/>
  <c r="AB115" i="20"/>
  <c r="Z115" i="20"/>
  <c r="AB114" i="20"/>
  <c r="Z114" i="20"/>
  <c r="AB113" i="20"/>
  <c r="Z113" i="20"/>
  <c r="AB112" i="20"/>
  <c r="Z112" i="20"/>
  <c r="AB111" i="20"/>
  <c r="Z111" i="20"/>
  <c r="AB110" i="20"/>
  <c r="Z110" i="20"/>
  <c r="AB109" i="20"/>
  <c r="Z109" i="20"/>
  <c r="AB108" i="20"/>
  <c r="Z108" i="20"/>
  <c r="AB107" i="20"/>
  <c r="Z107" i="20"/>
  <c r="AB106" i="20"/>
  <c r="Z106" i="20"/>
  <c r="AB105" i="20"/>
  <c r="Z105" i="20"/>
  <c r="AB104" i="20"/>
  <c r="Z104" i="20"/>
  <c r="AB103" i="20"/>
  <c r="Z103" i="20"/>
  <c r="AB102" i="20"/>
  <c r="Z102" i="20"/>
  <c r="AB101" i="20"/>
  <c r="Z101" i="20"/>
  <c r="AB100" i="20"/>
  <c r="Z100" i="20"/>
  <c r="AB99" i="20"/>
  <c r="Z99" i="20"/>
  <c r="AB98" i="20"/>
  <c r="Z98" i="20"/>
  <c r="AB97" i="20"/>
  <c r="Z97" i="20"/>
  <c r="AB96" i="20"/>
  <c r="Z96" i="20"/>
  <c r="AB95" i="20"/>
  <c r="Z95" i="20"/>
  <c r="AB94" i="20"/>
  <c r="Z94" i="20"/>
  <c r="AB93" i="20"/>
  <c r="Z93" i="20"/>
  <c r="AB92" i="20"/>
  <c r="Z92" i="20"/>
  <c r="AB91" i="20"/>
  <c r="Z91" i="20"/>
  <c r="AB90" i="20"/>
  <c r="Z90" i="20"/>
  <c r="AB89" i="20"/>
  <c r="Z89" i="20"/>
  <c r="AB88" i="20"/>
  <c r="Z88" i="20"/>
  <c r="AB87" i="20"/>
  <c r="Z87" i="20"/>
  <c r="AB86" i="20"/>
  <c r="Z86" i="20"/>
  <c r="AB85" i="20"/>
  <c r="Z85" i="20"/>
  <c r="AB84" i="20"/>
  <c r="Z84" i="20"/>
  <c r="AB83" i="20"/>
  <c r="Z83" i="20"/>
  <c r="AB82" i="20"/>
  <c r="Z82" i="20"/>
  <c r="AB81" i="20"/>
  <c r="Z81" i="20"/>
  <c r="AB80" i="20"/>
  <c r="Z80" i="20"/>
  <c r="AB79" i="20"/>
  <c r="Z79" i="20"/>
  <c r="AB78" i="20"/>
  <c r="Z78" i="20"/>
  <c r="AB77" i="20"/>
  <c r="Z77" i="20"/>
  <c r="AB76" i="20"/>
  <c r="Z76" i="20"/>
  <c r="AB75" i="20"/>
  <c r="Z75" i="20"/>
  <c r="AB74" i="20"/>
  <c r="Z74" i="20"/>
  <c r="AB73" i="20"/>
  <c r="Z73" i="20"/>
  <c r="AB72" i="20"/>
  <c r="Z72" i="20"/>
  <c r="AB71" i="20"/>
  <c r="Z71" i="20"/>
  <c r="AB70" i="20"/>
  <c r="Z70" i="20"/>
  <c r="AB69" i="20"/>
  <c r="Z69" i="20"/>
  <c r="AB68" i="20"/>
  <c r="Z68" i="20"/>
  <c r="AB67" i="20"/>
  <c r="Z67" i="20"/>
  <c r="AB66" i="20"/>
  <c r="Z66" i="20"/>
  <c r="AB65" i="20"/>
  <c r="Z65" i="20"/>
  <c r="AB64" i="20"/>
  <c r="Z64" i="20"/>
  <c r="AB63" i="20"/>
  <c r="Z63" i="20"/>
  <c r="AB62" i="20"/>
  <c r="Z62" i="20"/>
  <c r="AB61" i="20"/>
  <c r="Z61" i="20"/>
  <c r="AB60" i="20"/>
  <c r="Z60" i="20"/>
  <c r="AB59" i="20"/>
  <c r="Z59" i="20"/>
  <c r="AB58" i="20"/>
  <c r="Z58" i="20"/>
  <c r="AB57" i="20"/>
  <c r="Z57" i="20"/>
  <c r="AB56" i="20"/>
  <c r="Z56" i="20"/>
  <c r="AB55" i="20"/>
  <c r="Z55" i="20"/>
  <c r="AB54" i="20"/>
  <c r="Z54" i="20"/>
  <c r="AB53" i="20"/>
  <c r="Z53" i="20"/>
  <c r="AB52" i="20"/>
  <c r="Z52" i="20"/>
  <c r="AB51" i="20"/>
  <c r="Z51" i="20"/>
  <c r="AB50" i="20"/>
  <c r="Z50" i="20"/>
  <c r="AB49" i="20"/>
  <c r="Z49" i="20"/>
  <c r="AB48" i="20"/>
  <c r="Z48" i="20"/>
  <c r="AB47" i="20"/>
  <c r="Z47" i="20"/>
  <c r="AB46" i="20"/>
  <c r="Z46" i="20"/>
  <c r="AB45" i="20"/>
  <c r="Z45" i="20"/>
  <c r="AB44" i="20"/>
  <c r="Z44" i="20"/>
  <c r="AB43" i="20"/>
  <c r="Z43" i="20"/>
  <c r="AB42" i="20"/>
  <c r="Z42" i="20"/>
  <c r="AB41" i="20"/>
  <c r="Z41" i="20"/>
  <c r="AB40" i="20"/>
  <c r="Z40" i="20"/>
  <c r="AB39" i="20"/>
  <c r="Z39" i="20"/>
  <c r="AB38" i="20"/>
  <c r="Z38" i="20"/>
  <c r="AB37" i="20"/>
  <c r="Z37" i="20"/>
  <c r="AB36" i="20"/>
  <c r="Z36" i="20"/>
  <c r="AB35" i="20"/>
  <c r="Z35" i="20"/>
  <c r="AB34" i="20"/>
  <c r="Z34" i="20"/>
  <c r="AB33" i="20"/>
  <c r="Z33" i="20"/>
  <c r="AB32" i="20"/>
  <c r="Z32" i="20"/>
  <c r="AB31" i="20"/>
  <c r="Z31" i="20"/>
  <c r="AB30" i="20"/>
  <c r="Z30" i="20"/>
  <c r="AB29" i="20"/>
  <c r="Z29" i="20"/>
  <c r="AB28" i="20"/>
  <c r="Z28" i="20"/>
  <c r="AB27" i="20"/>
  <c r="Z27" i="20"/>
  <c r="AB26" i="20"/>
  <c r="Z26" i="20"/>
  <c r="AB25" i="20"/>
  <c r="Z25" i="20"/>
  <c r="AB24" i="20"/>
  <c r="Z24" i="20"/>
  <c r="AB23" i="20"/>
  <c r="Z23" i="20"/>
  <c r="AB628" i="20"/>
  <c r="Z628"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2350" i="20"/>
  <c r="T2352" i="20" l="1"/>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AB3393" i="20"/>
  <c r="Z3085" i="20"/>
  <c r="AB3008" i="20"/>
  <c r="AB2918" i="20"/>
  <c r="AC3441" i="20"/>
  <c r="Y3441" i="20"/>
  <c r="Z3164" i="20" s="1"/>
  <c r="M3441" i="20"/>
  <c r="J3441" i="20"/>
  <c r="P3441" i="20" s="1"/>
  <c r="F3441" i="20"/>
  <c r="H3370" i="20" s="1"/>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AC2909" i="20"/>
  <c r="Y2909" i="20"/>
  <c r="Z2689" i="20" s="1"/>
  <c r="M2909" i="20"/>
  <c r="J2909" i="20"/>
  <c r="F2909" i="20"/>
  <c r="H2887" i="20" s="1"/>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AC1797" i="20"/>
  <c r="Y1797" i="20"/>
  <c r="Z1769" i="20" s="1"/>
  <c r="M1797" i="20"/>
  <c r="J1797" i="20"/>
  <c r="F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AC1236" i="20"/>
  <c r="Y1236" i="20"/>
  <c r="Z1184" i="20" s="1"/>
  <c r="M1236" i="20"/>
  <c r="J1236" i="20"/>
  <c r="F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Y2358" i="20"/>
  <c r="J2358" i="20"/>
  <c r="Y634" i="20"/>
  <c r="T633" i="20"/>
  <c r="T632" i="20"/>
  <c r="T631" i="20"/>
  <c r="T23" i="20"/>
  <c r="P633" i="20"/>
  <c r="P632" i="20"/>
  <c r="P631" i="20"/>
  <c r="P23" i="20"/>
  <c r="J634" i="20"/>
  <c r="AB3433" i="20" l="1"/>
  <c r="Z3002" i="20"/>
  <c r="AB3072" i="20"/>
  <c r="AB3341" i="20"/>
  <c r="Z2932" i="20"/>
  <c r="AB3014" i="20"/>
  <c r="AB3112" i="20"/>
  <c r="H2400" i="20"/>
  <c r="AB2950" i="20"/>
  <c r="Z3021" i="20"/>
  <c r="AB3124" i="20"/>
  <c r="H2461" i="20"/>
  <c r="Z2957" i="20"/>
  <c r="Z3034" i="20"/>
  <c r="AB3137" i="20"/>
  <c r="H2535" i="20"/>
  <c r="Z2964" i="20"/>
  <c r="Z3053" i="20"/>
  <c r="Z3152" i="20"/>
  <c r="H2644" i="20"/>
  <c r="Z2970" i="20"/>
  <c r="Z3060" i="20"/>
  <c r="AB3177" i="20"/>
  <c r="H2815" i="20"/>
  <c r="H3345" i="20"/>
  <c r="AB2982" i="20"/>
  <c r="Z3066" i="20"/>
  <c r="AB3293" i="20"/>
  <c r="AB2501" i="20"/>
  <c r="H2918" i="20"/>
  <c r="H2931" i="20"/>
  <c r="H2956" i="20"/>
  <c r="H2982" i="20"/>
  <c r="H3007" i="20"/>
  <c r="H3035" i="20"/>
  <c r="H3126" i="20"/>
  <c r="H3190" i="20"/>
  <c r="AB1300" i="20"/>
  <c r="H2401" i="20"/>
  <c r="H2462" i="20"/>
  <c r="H2536" i="20"/>
  <c r="H2647" i="20"/>
  <c r="H2819" i="20"/>
  <c r="Z2506" i="20"/>
  <c r="H2919" i="20"/>
  <c r="H2932" i="20"/>
  <c r="H2946" i="20"/>
  <c r="H2958" i="20"/>
  <c r="H2971" i="20"/>
  <c r="H2983" i="20"/>
  <c r="H2996" i="20"/>
  <c r="H3010" i="20"/>
  <c r="H3022" i="20"/>
  <c r="H3038" i="20"/>
  <c r="H3070" i="20"/>
  <c r="H3134" i="20"/>
  <c r="H3198" i="20"/>
  <c r="H3262" i="20"/>
  <c r="H3357" i="20"/>
  <c r="Z2925" i="20"/>
  <c r="AB2976" i="20"/>
  <c r="Z3028" i="20"/>
  <c r="AB3078" i="20"/>
  <c r="Z1338" i="20"/>
  <c r="H2901" i="20"/>
  <c r="H2413" i="20"/>
  <c r="H2479" i="20"/>
  <c r="H2557" i="20"/>
  <c r="H2687" i="20"/>
  <c r="H2859" i="20"/>
  <c r="Z2594" i="20"/>
  <c r="H2922" i="20"/>
  <c r="H2934" i="20"/>
  <c r="H2947" i="20"/>
  <c r="H2959" i="20"/>
  <c r="H2972" i="20"/>
  <c r="H2986" i="20"/>
  <c r="H2998" i="20"/>
  <c r="H3011" i="20"/>
  <c r="H3023" i="20"/>
  <c r="H3039" i="20"/>
  <c r="H3078" i="20"/>
  <c r="H3142" i="20"/>
  <c r="H3206" i="20"/>
  <c r="H3271" i="20"/>
  <c r="T3441" i="20"/>
  <c r="H3432" i="20"/>
  <c r="H3424" i="20"/>
  <c r="H3416" i="20"/>
  <c r="H3408" i="20"/>
  <c r="H3400" i="20"/>
  <c r="H3392" i="20"/>
  <c r="H3384" i="20"/>
  <c r="H3376" i="20"/>
  <c r="H3368" i="20"/>
  <c r="H3360" i="20"/>
  <c r="H3352" i="20"/>
  <c r="H3344" i="20"/>
  <c r="H3336" i="20"/>
  <c r="H3328" i="20"/>
  <c r="H3320" i="20"/>
  <c r="H3312" i="20"/>
  <c r="H3304" i="20"/>
  <c r="H3296" i="20"/>
  <c r="H3288" i="20"/>
  <c r="H3431" i="20"/>
  <c r="H3423" i="20"/>
  <c r="H3415" i="20"/>
  <c r="H3407" i="20"/>
  <c r="H3399" i="20"/>
  <c r="H3391" i="20"/>
  <c r="H3383" i="20"/>
  <c r="H3375" i="20"/>
  <c r="H3367" i="20"/>
  <c r="H3359" i="20"/>
  <c r="H3351" i="20"/>
  <c r="H3343" i="20"/>
  <c r="H3335" i="20"/>
  <c r="H3327" i="20"/>
  <c r="H3319" i="20"/>
  <c r="H3311" i="20"/>
  <c r="H3303" i="20"/>
  <c r="H3295" i="20"/>
  <c r="H3287" i="20"/>
  <c r="H3279"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430" i="20"/>
  <c r="H3418" i="20"/>
  <c r="H3405" i="20"/>
  <c r="H3393" i="20"/>
  <c r="H3379" i="20"/>
  <c r="H3366" i="20"/>
  <c r="H3354" i="20"/>
  <c r="H3341" i="20"/>
  <c r="H3329" i="20"/>
  <c r="H3315" i="20"/>
  <c r="H3302" i="20"/>
  <c r="H3290" i="20"/>
  <c r="H3278" i="20"/>
  <c r="H3269"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429" i="20"/>
  <c r="H3417" i="20"/>
  <c r="H3403" i="20"/>
  <c r="H3390" i="20"/>
  <c r="H3378" i="20"/>
  <c r="H3365" i="20"/>
  <c r="H3353" i="20"/>
  <c r="H3339" i="20"/>
  <c r="H3326" i="20"/>
  <c r="H3314" i="20"/>
  <c r="H3301" i="20"/>
  <c r="H3289" i="20"/>
  <c r="H3277"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427" i="20"/>
  <c r="H3414" i="20"/>
  <c r="H3402" i="20"/>
  <c r="H3389" i="20"/>
  <c r="H3377" i="20"/>
  <c r="H3363" i="20"/>
  <c r="H3350" i="20"/>
  <c r="H3338" i="20"/>
  <c r="H3325" i="20"/>
  <c r="H3313" i="20"/>
  <c r="H3299" i="20"/>
  <c r="H3286" i="20"/>
  <c r="H3275"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426" i="20"/>
  <c r="H3413" i="20"/>
  <c r="H3401" i="20"/>
  <c r="H3387" i="20"/>
  <c r="H3374" i="20"/>
  <c r="H3362" i="20"/>
  <c r="H3349" i="20"/>
  <c r="H3337" i="20"/>
  <c r="H3323" i="20"/>
  <c r="H3310" i="20"/>
  <c r="H3298" i="20"/>
  <c r="H3285" i="20"/>
  <c r="H3274"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2921" i="20"/>
  <c r="H2913" i="20"/>
  <c r="H3425" i="20"/>
  <c r="H3411" i="20"/>
  <c r="H3398" i="20"/>
  <c r="H3386" i="20"/>
  <c r="H3373" i="20"/>
  <c r="H3361" i="20"/>
  <c r="H3347" i="20"/>
  <c r="H3334" i="20"/>
  <c r="H3322" i="20"/>
  <c r="H3309" i="20"/>
  <c r="H3297" i="20"/>
  <c r="H3283" i="20"/>
  <c r="H3273" i="20"/>
  <c r="H3264" i="20"/>
  <c r="H3256" i="20"/>
  <c r="H3248" i="20"/>
  <c r="H3240" i="20"/>
  <c r="H3232" i="20"/>
  <c r="H3224" i="20"/>
  <c r="H3216" i="20"/>
  <c r="H3208" i="20"/>
  <c r="H3200" i="20"/>
  <c r="H3192" i="20"/>
  <c r="H3184" i="20"/>
  <c r="H3176" i="20"/>
  <c r="H3168" i="20"/>
  <c r="H3160" i="20"/>
  <c r="H3152" i="20"/>
  <c r="H3144" i="20"/>
  <c r="H3136" i="20"/>
  <c r="H3128" i="20"/>
  <c r="H3120" i="20"/>
  <c r="H3112" i="20"/>
  <c r="H3104" i="20"/>
  <c r="H3096"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2920" i="20"/>
  <c r="H3433" i="20"/>
  <c r="H3422" i="20"/>
  <c r="H3410" i="20"/>
  <c r="H3397" i="20"/>
  <c r="H3385" i="20"/>
  <c r="H3371" i="20"/>
  <c r="H3358" i="20"/>
  <c r="H3346" i="20"/>
  <c r="H3333" i="20"/>
  <c r="H3321" i="20"/>
  <c r="H3307" i="20"/>
  <c r="H3294" i="20"/>
  <c r="H3282" i="20"/>
  <c r="H3272"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419" i="20"/>
  <c r="H3406" i="20"/>
  <c r="H3394" i="20"/>
  <c r="H3381" i="20"/>
  <c r="H3369" i="20"/>
  <c r="H3355" i="20"/>
  <c r="H3342" i="20"/>
  <c r="H3330" i="20"/>
  <c r="H3317" i="20"/>
  <c r="H3305" i="20"/>
  <c r="H3291" i="20"/>
  <c r="H3280" i="20"/>
  <c r="H3270" i="20"/>
  <c r="H3261" i="20"/>
  <c r="H3253" i="20"/>
  <c r="H3245" i="20"/>
  <c r="H3237" i="20"/>
  <c r="H3229" i="20"/>
  <c r="H3221" i="20"/>
  <c r="H3213" i="20"/>
  <c r="H3205" i="20"/>
  <c r="H3197" i="20"/>
  <c r="H3189" i="20"/>
  <c r="H3181" i="20"/>
  <c r="H3173" i="20"/>
  <c r="H3165" i="20"/>
  <c r="H3157" i="20"/>
  <c r="H3149" i="20"/>
  <c r="H3141" i="20"/>
  <c r="H3133" i="20"/>
  <c r="H3125" i="20"/>
  <c r="H3117" i="20"/>
  <c r="H3109" i="20"/>
  <c r="H3101" i="20"/>
  <c r="H3093" i="20"/>
  <c r="H3085" i="20"/>
  <c r="H3077" i="20"/>
  <c r="H3069" i="20"/>
  <c r="H3061" i="20"/>
  <c r="H3053" i="20"/>
  <c r="H3045" i="20"/>
  <c r="H3037" i="20"/>
  <c r="H3029" i="20"/>
  <c r="H3021" i="20"/>
  <c r="H3013" i="20"/>
  <c r="H3005" i="20"/>
  <c r="H2997" i="20"/>
  <c r="H2989" i="20"/>
  <c r="H2981" i="20"/>
  <c r="H2973" i="20"/>
  <c r="H2965" i="20"/>
  <c r="H2957" i="20"/>
  <c r="H2949" i="20"/>
  <c r="H2941" i="20"/>
  <c r="H2933" i="20"/>
  <c r="H2925" i="20"/>
  <c r="H2917" i="20"/>
  <c r="H2943" i="20"/>
  <c r="H2970" i="20"/>
  <c r="H2995" i="20"/>
  <c r="H3020" i="20"/>
  <c r="H3062" i="20"/>
  <c r="H3254" i="20"/>
  <c r="Z1581" i="20"/>
  <c r="H2362" i="20"/>
  <c r="H2414" i="20"/>
  <c r="H2480" i="20"/>
  <c r="H2558" i="20"/>
  <c r="H2691" i="20"/>
  <c r="H2860" i="20"/>
  <c r="Z2604" i="20"/>
  <c r="AB3432" i="20"/>
  <c r="AB3428" i="20"/>
  <c r="AB3424" i="20"/>
  <c r="AB3420" i="20"/>
  <c r="AB3416" i="20"/>
  <c r="AB3412" i="20"/>
  <c r="AB3408" i="20"/>
  <c r="AB3404" i="20"/>
  <c r="AB3400" i="20"/>
  <c r="AB3396" i="20"/>
  <c r="AB3392" i="20"/>
  <c r="AB3388" i="20"/>
  <c r="AB3384" i="20"/>
  <c r="AB3380" i="20"/>
  <c r="AB3376" i="20"/>
  <c r="AB3372" i="20"/>
  <c r="AB3368" i="20"/>
  <c r="AB3364" i="20"/>
  <c r="AB3360" i="20"/>
  <c r="AB3356" i="20"/>
  <c r="AB3352" i="20"/>
  <c r="AB3348" i="20"/>
  <c r="AB3344" i="20"/>
  <c r="AB3340" i="20"/>
  <c r="AB3336" i="20"/>
  <c r="AB3332" i="20"/>
  <c r="AB3328" i="20"/>
  <c r="AB3324" i="20"/>
  <c r="AB3320" i="20"/>
  <c r="AB3316" i="20"/>
  <c r="AB3312" i="20"/>
  <c r="AB3308" i="20"/>
  <c r="AB3304" i="20"/>
  <c r="AB3300" i="20"/>
  <c r="AB3296" i="20"/>
  <c r="AB3292" i="20"/>
  <c r="AB3288" i="20"/>
  <c r="AB3284" i="20"/>
  <c r="AB3280" i="20"/>
  <c r="AB3276" i="20"/>
  <c r="AB3272" i="20"/>
  <c r="AB3268" i="20"/>
  <c r="AB3264" i="20"/>
  <c r="AB3260" i="20"/>
  <c r="AB3256" i="20"/>
  <c r="AB3252" i="20"/>
  <c r="AB3248" i="20"/>
  <c r="AB3244" i="20"/>
  <c r="AB3240" i="20"/>
  <c r="AB3236" i="20"/>
  <c r="AB3232" i="20"/>
  <c r="AB3228" i="20"/>
  <c r="AB3224" i="20"/>
  <c r="AB3220" i="20"/>
  <c r="AB3216" i="20"/>
  <c r="AB3212" i="20"/>
  <c r="AB3208" i="20"/>
  <c r="AB3204" i="20"/>
  <c r="AB3200" i="20"/>
  <c r="AB3196" i="20"/>
  <c r="AB3192" i="20"/>
  <c r="AB3188" i="20"/>
  <c r="AB3184" i="20"/>
  <c r="AB3180" i="20"/>
  <c r="AB3176" i="20"/>
  <c r="Z3432" i="20"/>
  <c r="Z3428" i="20"/>
  <c r="Z3424" i="20"/>
  <c r="Z3420" i="20"/>
  <c r="Z3416" i="20"/>
  <c r="Z3412" i="20"/>
  <c r="Z3408" i="20"/>
  <c r="Z3404" i="20"/>
  <c r="Z3400" i="20"/>
  <c r="Z3396" i="20"/>
  <c r="Z3392" i="20"/>
  <c r="Z3388" i="20"/>
  <c r="Z3384" i="20"/>
  <c r="Z3380" i="20"/>
  <c r="Z3376" i="20"/>
  <c r="Z3372" i="20"/>
  <c r="Z3368" i="20"/>
  <c r="Z3364" i="20"/>
  <c r="Z3360" i="20"/>
  <c r="Z3356" i="20"/>
  <c r="Z3352" i="20"/>
  <c r="Z3348" i="20"/>
  <c r="Z3344" i="20"/>
  <c r="Z3340" i="20"/>
  <c r="Z3336" i="20"/>
  <c r="Z3332" i="20"/>
  <c r="Z3328" i="20"/>
  <c r="Z3324" i="20"/>
  <c r="Z3320" i="20"/>
  <c r="Z3316" i="20"/>
  <c r="Z3312" i="20"/>
  <c r="Z3308" i="20"/>
  <c r="Z3304" i="20"/>
  <c r="Z3300" i="20"/>
  <c r="Z3296" i="20"/>
  <c r="Z3292" i="20"/>
  <c r="Z3288" i="20"/>
  <c r="Z3284" i="20"/>
  <c r="Z3280" i="20"/>
  <c r="Z3276" i="20"/>
  <c r="Z3272" i="20"/>
  <c r="Z3268" i="20"/>
  <c r="Z3264" i="20"/>
  <c r="Z3260" i="20"/>
  <c r="Z3256" i="20"/>
  <c r="Z3252" i="20"/>
  <c r="Z3248" i="20"/>
  <c r="Z3244" i="20"/>
  <c r="Z3240" i="20"/>
  <c r="Z3236" i="20"/>
  <c r="Z3232" i="20"/>
  <c r="Z3228" i="20"/>
  <c r="Z3224" i="20"/>
  <c r="Z3220" i="20"/>
  <c r="Z3216" i="20"/>
  <c r="Z3212" i="20"/>
  <c r="Z3208" i="20"/>
  <c r="Z3204" i="20"/>
  <c r="Z3200" i="20"/>
  <c r="AB3431" i="20"/>
  <c r="AB3427" i="20"/>
  <c r="AB3423" i="20"/>
  <c r="AB3419" i="20"/>
  <c r="AB3415" i="20"/>
  <c r="AB3411" i="20"/>
  <c r="AB3407" i="20"/>
  <c r="AB3403" i="20"/>
  <c r="AB3399" i="20"/>
  <c r="AB3395" i="20"/>
  <c r="AB3391" i="20"/>
  <c r="AB3387" i="20"/>
  <c r="AB3383" i="20"/>
  <c r="AB3379" i="20"/>
  <c r="AB3375" i="20"/>
  <c r="AB3371" i="20"/>
  <c r="AB3367" i="20"/>
  <c r="AB3363" i="20"/>
  <c r="AB3359" i="20"/>
  <c r="AB3355" i="20"/>
  <c r="AB3351" i="20"/>
  <c r="AB3347" i="20"/>
  <c r="AB3343" i="20"/>
  <c r="AB3339" i="20"/>
  <c r="AB3335" i="20"/>
  <c r="AB3331" i="20"/>
  <c r="AB3327" i="20"/>
  <c r="AB3323" i="20"/>
  <c r="AB3319" i="20"/>
  <c r="AB3315" i="20"/>
  <c r="AB3311" i="20"/>
  <c r="AB3307" i="20"/>
  <c r="AB3303" i="20"/>
  <c r="AB3299" i="20"/>
  <c r="AB3295" i="20"/>
  <c r="AB3291" i="20"/>
  <c r="AB3287" i="20"/>
  <c r="AB3283" i="20"/>
  <c r="AB3279" i="20"/>
  <c r="AB3275" i="20"/>
  <c r="AB3271" i="20"/>
  <c r="AB3267" i="20"/>
  <c r="AB3263" i="20"/>
  <c r="AB3259" i="20"/>
  <c r="AB3255" i="20"/>
  <c r="AB3251" i="20"/>
  <c r="AB3247" i="20"/>
  <c r="AB3243" i="20"/>
  <c r="AB3239" i="20"/>
  <c r="AB3235" i="20"/>
  <c r="AB3231" i="20"/>
  <c r="AB3227" i="20"/>
  <c r="AB3223" i="20"/>
  <c r="AB3219" i="20"/>
  <c r="AB3215" i="20"/>
  <c r="AB3211" i="20"/>
  <c r="AB3207" i="20"/>
  <c r="AB3203" i="20"/>
  <c r="AB3199" i="20"/>
  <c r="Z3431" i="20"/>
  <c r="Z3427" i="20"/>
  <c r="Z3423" i="20"/>
  <c r="Z3419" i="20"/>
  <c r="Z3415" i="20"/>
  <c r="Z3411" i="20"/>
  <c r="Z3407" i="20"/>
  <c r="Z3403" i="20"/>
  <c r="Z3399" i="20"/>
  <c r="Z3395" i="20"/>
  <c r="Z3391" i="20"/>
  <c r="Z3387" i="20"/>
  <c r="Z3383" i="20"/>
  <c r="Z3379" i="20"/>
  <c r="Z3375" i="20"/>
  <c r="Z3371" i="20"/>
  <c r="Z3367" i="20"/>
  <c r="Z3363" i="20"/>
  <c r="Z3359" i="20"/>
  <c r="Z3355" i="20"/>
  <c r="Z3351" i="20"/>
  <c r="Z3347" i="20"/>
  <c r="Z3343" i="20"/>
  <c r="Z3339" i="20"/>
  <c r="Z3335" i="20"/>
  <c r="Z3331" i="20"/>
  <c r="Z3327" i="20"/>
  <c r="Z3323" i="20"/>
  <c r="Z3319" i="20"/>
  <c r="Z3315" i="20"/>
  <c r="Z3311" i="20"/>
  <c r="Z3307" i="20"/>
  <c r="Z3303" i="20"/>
  <c r="Z3299" i="20"/>
  <c r="Z3295" i="20"/>
  <c r="Z3291" i="20"/>
  <c r="Z3287" i="20"/>
  <c r="Z3283" i="20"/>
  <c r="Z3279" i="20"/>
  <c r="Z3275" i="20"/>
  <c r="Z3271" i="20"/>
  <c r="Z3267" i="20"/>
  <c r="Z3263" i="20"/>
  <c r="Z3259" i="20"/>
  <c r="Z3255" i="20"/>
  <c r="Z3251" i="20"/>
  <c r="Z3247" i="20"/>
  <c r="Z3243" i="20"/>
  <c r="Z3239" i="20"/>
  <c r="Z3235" i="20"/>
  <c r="Z3231" i="20"/>
  <c r="Z3227" i="20"/>
  <c r="Z3223" i="20"/>
  <c r="Z3219" i="20"/>
  <c r="Z3215" i="20"/>
  <c r="Z3211" i="20"/>
  <c r="Z3207" i="20"/>
  <c r="Z3203" i="20"/>
  <c r="Z3199" i="20"/>
  <c r="Z3195" i="20"/>
  <c r="Z3191" i="20"/>
  <c r="Z3187" i="20"/>
  <c r="Z3183" i="20"/>
  <c r="Z3179" i="20"/>
  <c r="Z3175" i="20"/>
  <c r="Z3171" i="20"/>
  <c r="Z3167" i="20"/>
  <c r="Z3163" i="20"/>
  <c r="Z3159" i="20"/>
  <c r="Z3155" i="20"/>
  <c r="Z3151" i="20"/>
  <c r="Z3147" i="20"/>
  <c r="Z3143" i="20"/>
  <c r="Z3139" i="20"/>
  <c r="Z3135" i="20"/>
  <c r="Z3131" i="20"/>
  <c r="Z3127" i="20"/>
  <c r="Z3123" i="20"/>
  <c r="Z3119" i="20"/>
  <c r="Z3115" i="20"/>
  <c r="Z3111" i="20"/>
  <c r="Z3107" i="20"/>
  <c r="Z3103" i="20"/>
  <c r="Z3099" i="20"/>
  <c r="Z3095" i="20"/>
  <c r="AB3430" i="20"/>
  <c r="AB3426" i="20"/>
  <c r="AB3422" i="20"/>
  <c r="AB3418" i="20"/>
  <c r="AB3414" i="20"/>
  <c r="AB3410" i="20"/>
  <c r="AB3406" i="20"/>
  <c r="AB3402" i="20"/>
  <c r="AB3398" i="20"/>
  <c r="AB3394" i="20"/>
  <c r="AB3390" i="20"/>
  <c r="AB3386" i="20"/>
  <c r="AB3382" i="20"/>
  <c r="AB3378" i="20"/>
  <c r="AB3374" i="20"/>
  <c r="AB3370" i="20"/>
  <c r="AB3366" i="20"/>
  <c r="AB3362" i="20"/>
  <c r="AB3358" i="20"/>
  <c r="AB3354" i="20"/>
  <c r="AB3350" i="20"/>
  <c r="AB3346" i="20"/>
  <c r="AB3342" i="20"/>
  <c r="AB3338" i="20"/>
  <c r="AB3334" i="20"/>
  <c r="AB3330" i="20"/>
  <c r="AB3326" i="20"/>
  <c r="AB3322" i="20"/>
  <c r="AB3318" i="20"/>
  <c r="AB3314" i="20"/>
  <c r="AB3310" i="20"/>
  <c r="AB3306" i="20"/>
  <c r="AB3302" i="20"/>
  <c r="AB3298" i="20"/>
  <c r="AB3294" i="20"/>
  <c r="AB3290" i="20"/>
  <c r="AB3286" i="20"/>
  <c r="AB3282" i="20"/>
  <c r="AB3278" i="20"/>
  <c r="AB3274" i="20"/>
  <c r="AB3270" i="20"/>
  <c r="AB3266" i="20"/>
  <c r="AB3262" i="20"/>
  <c r="AB3258" i="20"/>
  <c r="AB3254" i="20"/>
  <c r="AB3250" i="20"/>
  <c r="AB3246" i="20"/>
  <c r="AB3242" i="20"/>
  <c r="AB3238" i="20"/>
  <c r="AB3234" i="20"/>
  <c r="AB3230" i="20"/>
  <c r="AB3226" i="20"/>
  <c r="AB3222" i="20"/>
  <c r="AB3218" i="20"/>
  <c r="AB3214" i="20"/>
  <c r="AB3210" i="20"/>
  <c r="AB3206" i="20"/>
  <c r="AB3202" i="20"/>
  <c r="AB3198" i="20"/>
  <c r="AB3194" i="20"/>
  <c r="AB3190" i="20"/>
  <c r="AB3186" i="20"/>
  <c r="AB3182" i="20"/>
  <c r="AB3178" i="20"/>
  <c r="AB3174" i="20"/>
  <c r="AB3170" i="20"/>
  <c r="AB3166" i="20"/>
  <c r="AB3162" i="20"/>
  <c r="AB3158" i="20"/>
  <c r="AB3154" i="20"/>
  <c r="AB3150" i="20"/>
  <c r="AB3146" i="20"/>
  <c r="AB3142" i="20"/>
  <c r="AB3138" i="20"/>
  <c r="AB3134" i="20"/>
  <c r="AB3130" i="20"/>
  <c r="AB3126" i="20"/>
  <c r="AB3122" i="20"/>
  <c r="AB3118" i="20"/>
  <c r="AB3114" i="20"/>
  <c r="AB3110" i="20"/>
  <c r="AB3106" i="20"/>
  <c r="AB3102" i="20"/>
  <c r="Z3430" i="20"/>
  <c r="Z3426" i="20"/>
  <c r="Z3422" i="20"/>
  <c r="Z3418" i="20"/>
  <c r="Z3414" i="20"/>
  <c r="Z3410" i="20"/>
  <c r="Z3406" i="20"/>
  <c r="Z3402" i="20"/>
  <c r="Z3398" i="20"/>
  <c r="Z3394" i="20"/>
  <c r="Z3390" i="20"/>
  <c r="Z3386" i="20"/>
  <c r="Z3382" i="20"/>
  <c r="Z3378" i="20"/>
  <c r="Z3374" i="20"/>
  <c r="Z3370" i="20"/>
  <c r="Z3366" i="20"/>
  <c r="Z3362" i="20"/>
  <c r="Z3358" i="20"/>
  <c r="Z3354" i="20"/>
  <c r="Z3350" i="20"/>
  <c r="Z3346" i="20"/>
  <c r="Z3342" i="20"/>
  <c r="Z3338" i="20"/>
  <c r="Z3334" i="20"/>
  <c r="Z3330" i="20"/>
  <c r="Z3326" i="20"/>
  <c r="Z3322" i="20"/>
  <c r="Z3318" i="20"/>
  <c r="Z3314" i="20"/>
  <c r="Z3310" i="20"/>
  <c r="Z3306" i="20"/>
  <c r="Z3302" i="20"/>
  <c r="Z3298" i="20"/>
  <c r="Z3294" i="20"/>
  <c r="Z3290" i="20"/>
  <c r="Z3286" i="20"/>
  <c r="Z3282" i="20"/>
  <c r="Z3278" i="20"/>
  <c r="Z3274" i="20"/>
  <c r="Z3270" i="20"/>
  <c r="Z3266" i="20"/>
  <c r="Z3262" i="20"/>
  <c r="Z3258" i="20"/>
  <c r="Z3254" i="20"/>
  <c r="Z3250" i="20"/>
  <c r="Z3246" i="20"/>
  <c r="Z3242" i="20"/>
  <c r="Z3238" i="20"/>
  <c r="Z3234" i="20"/>
  <c r="Z3230" i="20"/>
  <c r="Z3226" i="20"/>
  <c r="Z3222" i="20"/>
  <c r="Z3218" i="20"/>
  <c r="Z3214" i="20"/>
  <c r="Z3210" i="20"/>
  <c r="Z3206" i="20"/>
  <c r="Z3202" i="20"/>
  <c r="Z3198" i="20"/>
  <c r="Z3194" i="20"/>
  <c r="Z3190" i="20"/>
  <c r="Z3186" i="20"/>
  <c r="Z3182" i="20"/>
  <c r="Z3178" i="20"/>
  <c r="Z3174" i="20"/>
  <c r="Z3170" i="20"/>
  <c r="Z3166" i="20"/>
  <c r="Z3162" i="20"/>
  <c r="Z3158" i="20"/>
  <c r="Z3154" i="20"/>
  <c r="Z3150" i="20"/>
  <c r="Z3146" i="20"/>
  <c r="Z3142" i="20"/>
  <c r="Z3138" i="20"/>
  <c r="Z3134" i="20"/>
  <c r="Z3130" i="20"/>
  <c r="Z3126" i="20"/>
  <c r="Z3122" i="20"/>
  <c r="Z3118" i="20"/>
  <c r="Z3114" i="20"/>
  <c r="Z3110" i="20"/>
  <c r="Z3106" i="20"/>
  <c r="Z3102" i="20"/>
  <c r="Z3429" i="20"/>
  <c r="Z3425" i="20"/>
  <c r="Z3421" i="20"/>
  <c r="Z3417" i="20"/>
  <c r="Z3413" i="20"/>
  <c r="Z3409" i="20"/>
  <c r="Z3405" i="20"/>
  <c r="Z3401" i="20"/>
  <c r="Z3397" i="20"/>
  <c r="Z3393" i="20"/>
  <c r="Z3389" i="20"/>
  <c r="Z3385" i="20"/>
  <c r="Z3381" i="20"/>
  <c r="Z3377" i="20"/>
  <c r="Z3373" i="20"/>
  <c r="Z3369" i="20"/>
  <c r="Z3365" i="20"/>
  <c r="Z3361" i="20"/>
  <c r="Z3357" i="20"/>
  <c r="Z3353" i="20"/>
  <c r="Z3349" i="20"/>
  <c r="Z3345" i="20"/>
  <c r="Z3341" i="20"/>
  <c r="Z3337" i="20"/>
  <c r="Z3333" i="20"/>
  <c r="Z3329" i="20"/>
  <c r="Z3325" i="20"/>
  <c r="Z3321" i="20"/>
  <c r="Z3317" i="20"/>
  <c r="Z3313" i="20"/>
  <c r="Z3309" i="20"/>
  <c r="Z3305" i="20"/>
  <c r="Z3301" i="20"/>
  <c r="Z3297" i="20"/>
  <c r="Z3293" i="20"/>
  <c r="Z3289" i="20"/>
  <c r="Z3285" i="20"/>
  <c r="Z3281" i="20"/>
  <c r="Z3277" i="20"/>
  <c r="Z3273" i="20"/>
  <c r="Z3269" i="20"/>
  <c r="Z3265" i="20"/>
  <c r="Z3261" i="20"/>
  <c r="Z3257" i="20"/>
  <c r="Z3253" i="20"/>
  <c r="Z3249" i="20"/>
  <c r="Z3245" i="20"/>
  <c r="Z3241" i="20"/>
  <c r="Z3237" i="20"/>
  <c r="Z3233" i="20"/>
  <c r="Z3229" i="20"/>
  <c r="Z3225" i="20"/>
  <c r="Z3221" i="20"/>
  <c r="Z3217" i="20"/>
  <c r="Z3213" i="20"/>
  <c r="Z3209" i="20"/>
  <c r="Z3205" i="20"/>
  <c r="Z3201" i="20"/>
  <c r="Z3197" i="20"/>
  <c r="Z3193" i="20"/>
  <c r="Z3189" i="20"/>
  <c r="Z3185" i="20"/>
  <c r="Z3181" i="20"/>
  <c r="Z3177" i="20"/>
  <c r="Z3173" i="20"/>
  <c r="Z3169" i="20"/>
  <c r="Z3165" i="20"/>
  <c r="Z3161" i="20"/>
  <c r="Z3157" i="20"/>
  <c r="Z3153" i="20"/>
  <c r="Z3149" i="20"/>
  <c r="Z3145" i="20"/>
  <c r="Z3141" i="20"/>
  <c r="Z3137" i="20"/>
  <c r="Z3133" i="20"/>
  <c r="Z3129" i="20"/>
  <c r="Z3125" i="20"/>
  <c r="Z3121" i="20"/>
  <c r="Z3117" i="20"/>
  <c r="Z3113" i="20"/>
  <c r="Z3109" i="20"/>
  <c r="Z3105" i="20"/>
  <c r="Z3101" i="20"/>
  <c r="Z3097" i="20"/>
  <c r="Z3093" i="20"/>
  <c r="AB3417" i="20"/>
  <c r="AB3385" i="20"/>
  <c r="AB3353" i="20"/>
  <c r="AB3321" i="20"/>
  <c r="AB3289" i="20"/>
  <c r="AB3257" i="20"/>
  <c r="AB3225" i="20"/>
  <c r="Z3196" i="20"/>
  <c r="AB3185" i="20"/>
  <c r="AB3175" i="20"/>
  <c r="AB3167" i="20"/>
  <c r="AB3159" i="20"/>
  <c r="AB3151" i="20"/>
  <c r="AB3143" i="20"/>
  <c r="AB3135" i="20"/>
  <c r="AB3127" i="20"/>
  <c r="AB3119" i="20"/>
  <c r="AB3111" i="20"/>
  <c r="AB3103" i="20"/>
  <c r="AB3096" i="20"/>
  <c r="AB3091" i="20"/>
  <c r="AB3087" i="20"/>
  <c r="AB3083" i="20"/>
  <c r="AB3079" i="20"/>
  <c r="AB3075" i="20"/>
  <c r="AB3071" i="20"/>
  <c r="AB3067" i="20"/>
  <c r="AB3063" i="20"/>
  <c r="AB3059" i="20"/>
  <c r="AB3055" i="20"/>
  <c r="AB3051" i="20"/>
  <c r="AB3047" i="20"/>
  <c r="AB3043" i="20"/>
  <c r="AB3039" i="20"/>
  <c r="AB3035" i="20"/>
  <c r="AB3031" i="20"/>
  <c r="AB3027" i="20"/>
  <c r="AB3023" i="20"/>
  <c r="AB3019" i="20"/>
  <c r="AB3015" i="20"/>
  <c r="AB3011" i="20"/>
  <c r="AB3007" i="20"/>
  <c r="AB3003" i="20"/>
  <c r="AB2999" i="20"/>
  <c r="AB2995" i="20"/>
  <c r="AB2991" i="20"/>
  <c r="AB2987" i="20"/>
  <c r="AB2983" i="20"/>
  <c r="AB2979" i="20"/>
  <c r="AB2975" i="20"/>
  <c r="AB2971" i="20"/>
  <c r="AB2967" i="20"/>
  <c r="AB2963" i="20"/>
  <c r="AB2959" i="20"/>
  <c r="AB2955" i="20"/>
  <c r="AB2951" i="20"/>
  <c r="AB2947" i="20"/>
  <c r="AB2943" i="20"/>
  <c r="AB2939" i="20"/>
  <c r="AB2935" i="20"/>
  <c r="AB2931" i="20"/>
  <c r="AB2927" i="20"/>
  <c r="AB2923" i="20"/>
  <c r="AB2919" i="20"/>
  <c r="AB2915" i="20"/>
  <c r="AB3413" i="20"/>
  <c r="AB3381" i="20"/>
  <c r="AB3349" i="20"/>
  <c r="AB3317" i="20"/>
  <c r="AB3285" i="20"/>
  <c r="AB3253" i="20"/>
  <c r="AB3221" i="20"/>
  <c r="AB3195" i="20"/>
  <c r="Z3184" i="20"/>
  <c r="AB3173" i="20"/>
  <c r="AB3165" i="20"/>
  <c r="AB3157" i="20"/>
  <c r="AB3149" i="20"/>
  <c r="AB3141" i="20"/>
  <c r="AB3133" i="20"/>
  <c r="AB3125" i="20"/>
  <c r="AB3117" i="20"/>
  <c r="AB3109" i="20"/>
  <c r="AB3101" i="20"/>
  <c r="Z3096" i="20"/>
  <c r="Z3091" i="20"/>
  <c r="Z3087" i="20"/>
  <c r="Z3083" i="20"/>
  <c r="Z3079" i="20"/>
  <c r="Z3075" i="20"/>
  <c r="Z3071" i="20"/>
  <c r="Z3067" i="20"/>
  <c r="Z3063" i="20"/>
  <c r="Z3059" i="20"/>
  <c r="Z3055" i="20"/>
  <c r="Z3051" i="20"/>
  <c r="Z3047" i="20"/>
  <c r="Z3043" i="20"/>
  <c r="Z3039" i="20"/>
  <c r="Z3035" i="20"/>
  <c r="Z3031" i="20"/>
  <c r="Z3027" i="20"/>
  <c r="Z3023" i="20"/>
  <c r="Z3019" i="20"/>
  <c r="Z3015" i="20"/>
  <c r="Z3011" i="20"/>
  <c r="Z3007" i="20"/>
  <c r="Z3003" i="20"/>
  <c r="Z2999" i="20"/>
  <c r="Z2995" i="20"/>
  <c r="Z2991" i="20"/>
  <c r="Z2987" i="20"/>
  <c r="Z2983" i="20"/>
  <c r="Z2979" i="20"/>
  <c r="Z2975" i="20"/>
  <c r="Z2971" i="20"/>
  <c r="Z2967" i="20"/>
  <c r="Z2963" i="20"/>
  <c r="Z2959" i="20"/>
  <c r="Z2955" i="20"/>
  <c r="Z2951" i="20"/>
  <c r="Z2947" i="20"/>
  <c r="Z2943" i="20"/>
  <c r="Z2939" i="20"/>
  <c r="Z2935" i="20"/>
  <c r="Z2931" i="20"/>
  <c r="Z2927" i="20"/>
  <c r="Z2923" i="20"/>
  <c r="Z2919" i="20"/>
  <c r="Z2915" i="20"/>
  <c r="AB3401" i="20"/>
  <c r="AB3369" i="20"/>
  <c r="AB3337" i="20"/>
  <c r="AB3305" i="20"/>
  <c r="AB3273" i="20"/>
  <c r="AB3241" i="20"/>
  <c r="AB3209" i="20"/>
  <c r="AB3191" i="20"/>
  <c r="Z3180" i="20"/>
  <c r="AB3171" i="20"/>
  <c r="AB3163" i="20"/>
  <c r="AB3155" i="20"/>
  <c r="AB3147" i="20"/>
  <c r="AB3139" i="20"/>
  <c r="AB3131" i="20"/>
  <c r="AB3123" i="20"/>
  <c r="AB3115" i="20"/>
  <c r="AB3107" i="20"/>
  <c r="AB3099" i="20"/>
  <c r="Z3094" i="20"/>
  <c r="AB3089" i="20"/>
  <c r="AB3085" i="20"/>
  <c r="AB3081" i="20"/>
  <c r="AB3077" i="20"/>
  <c r="AB3073" i="20"/>
  <c r="AB3069" i="20"/>
  <c r="AB3065" i="20"/>
  <c r="AB3061" i="20"/>
  <c r="AB3057" i="20"/>
  <c r="AB3053" i="20"/>
  <c r="AB3049" i="20"/>
  <c r="AB3045" i="20"/>
  <c r="AB3041" i="20"/>
  <c r="AB3037" i="20"/>
  <c r="AB3033" i="20"/>
  <c r="AB3029" i="20"/>
  <c r="AB3025" i="20"/>
  <c r="AB3021" i="20"/>
  <c r="AB3017" i="20"/>
  <c r="AB3013" i="20"/>
  <c r="AB3009" i="20"/>
  <c r="AB3005" i="20"/>
  <c r="AB3001" i="20"/>
  <c r="AB2997" i="20"/>
  <c r="AB2993" i="20"/>
  <c r="AB2989" i="20"/>
  <c r="AB2985" i="20"/>
  <c r="AB2981" i="20"/>
  <c r="AB2977" i="20"/>
  <c r="AB2973" i="20"/>
  <c r="AB2969" i="20"/>
  <c r="AB2965" i="20"/>
  <c r="AB2961" i="20"/>
  <c r="AB2957" i="20"/>
  <c r="AB2953" i="20"/>
  <c r="AB2949" i="20"/>
  <c r="AB2945" i="20"/>
  <c r="AB2941" i="20"/>
  <c r="AB2937" i="20"/>
  <c r="AB2933" i="20"/>
  <c r="AB2929" i="20"/>
  <c r="AB2925" i="20"/>
  <c r="AB2921" i="20"/>
  <c r="AB2917" i="20"/>
  <c r="AB2913" i="20"/>
  <c r="AB3429" i="20"/>
  <c r="AB3377" i="20"/>
  <c r="AB3329" i="20"/>
  <c r="AB3277" i="20"/>
  <c r="AB3229" i="20"/>
  <c r="AB3189" i="20"/>
  <c r="AB3172" i="20"/>
  <c r="AB3160" i="20"/>
  <c r="Z3148" i="20"/>
  <c r="Z3136" i="20"/>
  <c r="AB3121" i="20"/>
  <c r="AB3108" i="20"/>
  <c r="Z3098" i="20"/>
  <c r="Z3090" i="20"/>
  <c r="Z3084" i="20"/>
  <c r="Z3077" i="20"/>
  <c r="AB3070" i="20"/>
  <c r="AB3064" i="20"/>
  <c r="Z3058" i="20"/>
  <c r="Z3052" i="20"/>
  <c r="Z3045" i="20"/>
  <c r="AB3038" i="20"/>
  <c r="AB3032" i="20"/>
  <c r="Z3026" i="20"/>
  <c r="Z3020" i="20"/>
  <c r="Z3013" i="20"/>
  <c r="AB3006" i="20"/>
  <c r="AB3000" i="20"/>
  <c r="Z2994" i="20"/>
  <c r="Z2988" i="20"/>
  <c r="Z2981" i="20"/>
  <c r="AB2974" i="20"/>
  <c r="AB2968" i="20"/>
  <c r="Z2962" i="20"/>
  <c r="Z2956" i="20"/>
  <c r="Z2949" i="20"/>
  <c r="AB2942" i="20"/>
  <c r="AB2936" i="20"/>
  <c r="Z2930" i="20"/>
  <c r="Z2924" i="20"/>
  <c r="Z2917" i="20"/>
  <c r="AB3425" i="20"/>
  <c r="AB3373" i="20"/>
  <c r="AB3325" i="20"/>
  <c r="AB3269" i="20"/>
  <c r="AB3217" i="20"/>
  <c r="Z3188" i="20"/>
  <c r="Z3172" i="20"/>
  <c r="Z3160" i="20"/>
  <c r="AB3145" i="20"/>
  <c r="AB3132" i="20"/>
  <c r="AB3120" i="20"/>
  <c r="Z3108" i="20"/>
  <c r="AB3097" i="20"/>
  <c r="Z3089" i="20"/>
  <c r="AB3082" i="20"/>
  <c r="AB3076" i="20"/>
  <c r="Z3070" i="20"/>
  <c r="Z3064" i="20"/>
  <c r="Z3057" i="20"/>
  <c r="AB3050" i="20"/>
  <c r="AB3044" i="20"/>
  <c r="Z3038" i="20"/>
  <c r="Z3032" i="20"/>
  <c r="Z3025" i="20"/>
  <c r="AB3018" i="20"/>
  <c r="AB3012" i="20"/>
  <c r="Z3006" i="20"/>
  <c r="Z3000" i="20"/>
  <c r="Z2993" i="20"/>
  <c r="AB2986" i="20"/>
  <c r="AB2980" i="20"/>
  <c r="Z2974" i="20"/>
  <c r="Z2968" i="20"/>
  <c r="Z2961" i="20"/>
  <c r="AB2954" i="20"/>
  <c r="AB2948" i="20"/>
  <c r="Z2942" i="20"/>
  <c r="Z2936" i="20"/>
  <c r="Z2929" i="20"/>
  <c r="AB2922" i="20"/>
  <c r="AB2916" i="20"/>
  <c r="AB3421" i="20"/>
  <c r="AB3365" i="20"/>
  <c r="AB3313" i="20"/>
  <c r="AB3265" i="20"/>
  <c r="AB3213" i="20"/>
  <c r="AB3187" i="20"/>
  <c r="AB3169" i="20"/>
  <c r="AB3156" i="20"/>
  <c r="AB3144" i="20"/>
  <c r="Z3132" i="20"/>
  <c r="Z3120" i="20"/>
  <c r="AB3105" i="20"/>
  <c r="AB3095" i="20"/>
  <c r="AB3088" i="20"/>
  <c r="Z3082" i="20"/>
  <c r="Z3076" i="20"/>
  <c r="Z3069" i="20"/>
  <c r="AB3062" i="20"/>
  <c r="AB3056" i="20"/>
  <c r="Z3050" i="20"/>
  <c r="Z3044" i="20"/>
  <c r="Z3037" i="20"/>
  <c r="AB3030" i="20"/>
  <c r="AB3024" i="20"/>
  <c r="Z3018" i="20"/>
  <c r="Z3012" i="20"/>
  <c r="Z3005" i="20"/>
  <c r="AB2998" i="20"/>
  <c r="AB2992" i="20"/>
  <c r="Z2986" i="20"/>
  <c r="Z2980" i="20"/>
  <c r="Z2973" i="20"/>
  <c r="AB2966" i="20"/>
  <c r="AB2960" i="20"/>
  <c r="Z2954" i="20"/>
  <c r="Z2948" i="20"/>
  <c r="Z2941" i="20"/>
  <c r="AB2934" i="20"/>
  <c r="AB2928" i="20"/>
  <c r="Z2922" i="20"/>
  <c r="Z2916" i="20"/>
  <c r="AB3409" i="20"/>
  <c r="AB3361" i="20"/>
  <c r="AB3309" i="20"/>
  <c r="AB3261" i="20"/>
  <c r="AB3205" i="20"/>
  <c r="AB3183" i="20"/>
  <c r="AB3168" i="20"/>
  <c r="Z3156" i="20"/>
  <c r="Z3144" i="20"/>
  <c r="AB3129" i="20"/>
  <c r="AB3116" i="20"/>
  <c r="AB3104" i="20"/>
  <c r="AB3094" i="20"/>
  <c r="Z3088" i="20"/>
  <c r="Z3081" i="20"/>
  <c r="AB3074" i="20"/>
  <c r="AB3068" i="20"/>
  <c r="Z3062" i="20"/>
  <c r="Z3056" i="20"/>
  <c r="Z3049" i="20"/>
  <c r="AB3042" i="20"/>
  <c r="AB3036" i="20"/>
  <c r="Z3030" i="20"/>
  <c r="Z3024" i="20"/>
  <c r="Z3017" i="20"/>
  <c r="AB3010" i="20"/>
  <c r="AB3004" i="20"/>
  <c r="Z2998" i="20"/>
  <c r="Z2992" i="20"/>
  <c r="Z2985" i="20"/>
  <c r="AB2978" i="20"/>
  <c r="AB2972" i="20"/>
  <c r="Z2966" i="20"/>
  <c r="Z2960" i="20"/>
  <c r="Z2953" i="20"/>
  <c r="AB2946" i="20"/>
  <c r="AB2940" i="20"/>
  <c r="Z2934" i="20"/>
  <c r="Z2928" i="20"/>
  <c r="Z2921" i="20"/>
  <c r="AB2914" i="20"/>
  <c r="AB3405" i="20"/>
  <c r="AB3357" i="20"/>
  <c r="AB3301" i="20"/>
  <c r="AB3249" i="20"/>
  <c r="AB3201" i="20"/>
  <c r="AB3181" i="20"/>
  <c r="Z3168" i="20"/>
  <c r="AB3153" i="20"/>
  <c r="AB3140" i="20"/>
  <c r="AB3128" i="20"/>
  <c r="Z3116" i="20"/>
  <c r="Z3104" i="20"/>
  <c r="AB3093" i="20"/>
  <c r="AB3086" i="20"/>
  <c r="AB3080" i="20"/>
  <c r="Z3074" i="20"/>
  <c r="Z3068" i="20"/>
  <c r="Z3061" i="20"/>
  <c r="AB3054" i="20"/>
  <c r="AB3048" i="20"/>
  <c r="Z3042" i="20"/>
  <c r="Z3036" i="20"/>
  <c r="Z3029" i="20"/>
  <c r="AB3022" i="20"/>
  <c r="AB3016" i="20"/>
  <c r="Z3010" i="20"/>
  <c r="Z3004" i="20"/>
  <c r="Z2997" i="20"/>
  <c r="AB2990" i="20"/>
  <c r="AB2984" i="20"/>
  <c r="Z2978" i="20"/>
  <c r="Z2972" i="20"/>
  <c r="Z2965" i="20"/>
  <c r="AB2958" i="20"/>
  <c r="AB2952" i="20"/>
  <c r="Z2946" i="20"/>
  <c r="Z2940" i="20"/>
  <c r="Z2933" i="20"/>
  <c r="AB2926" i="20"/>
  <c r="AB2920" i="20"/>
  <c r="Z2914" i="20"/>
  <c r="AB3397" i="20"/>
  <c r="AB3345" i="20"/>
  <c r="AB3297" i="20"/>
  <c r="AB3245" i="20"/>
  <c r="AB3197" i="20"/>
  <c r="AB3179" i="20"/>
  <c r="AB3164" i="20"/>
  <c r="AB3152" i="20"/>
  <c r="Z3140" i="20"/>
  <c r="Z3128" i="20"/>
  <c r="AB3113" i="20"/>
  <c r="AB3100" i="20"/>
  <c r="AB3092" i="20"/>
  <c r="Z3086" i="20"/>
  <c r="Z3080" i="20"/>
  <c r="Z3073" i="20"/>
  <c r="AB3066" i="20"/>
  <c r="AB3060" i="20"/>
  <c r="Z3054" i="20"/>
  <c r="Z3048" i="20"/>
  <c r="Z3041" i="20"/>
  <c r="AB3034" i="20"/>
  <c r="AB3028" i="20"/>
  <c r="Z3022" i="20"/>
  <c r="Z3016" i="20"/>
  <c r="Z3009" i="20"/>
  <c r="AB3002" i="20"/>
  <c r="AB2996" i="20"/>
  <c r="Z2990" i="20"/>
  <c r="Z2984" i="20"/>
  <c r="Z2977" i="20"/>
  <c r="AB2970" i="20"/>
  <c r="AB2964" i="20"/>
  <c r="Z2958" i="20"/>
  <c r="Z2952" i="20"/>
  <c r="Z2945" i="20"/>
  <c r="AB2938" i="20"/>
  <c r="AB2932" i="20"/>
  <c r="Z2926" i="20"/>
  <c r="Z2920" i="20"/>
  <c r="Z2913" i="20"/>
  <c r="AB3389" i="20"/>
  <c r="AB3333" i="20"/>
  <c r="AB3281" i="20"/>
  <c r="AB3233" i="20"/>
  <c r="Z3192" i="20"/>
  <c r="Z3176" i="20"/>
  <c r="AB3161" i="20"/>
  <c r="AB3148" i="20"/>
  <c r="AB3136" i="20"/>
  <c r="Z3124" i="20"/>
  <c r="Z3112" i="20"/>
  <c r="AB3098" i="20"/>
  <c r="AB3090" i="20"/>
  <c r="AB3084" i="20"/>
  <c r="Z3078" i="20"/>
  <c r="Z3072" i="20"/>
  <c r="Z3065" i="20"/>
  <c r="AB3058" i="20"/>
  <c r="AB3052" i="20"/>
  <c r="Z3046" i="20"/>
  <c r="Z3040" i="20"/>
  <c r="Z3033" i="20"/>
  <c r="AB3026" i="20"/>
  <c r="AB3020" i="20"/>
  <c r="Z3014" i="20"/>
  <c r="Z3008" i="20"/>
  <c r="Z3001" i="20"/>
  <c r="AB2994" i="20"/>
  <c r="AB2988" i="20"/>
  <c r="Z2982" i="20"/>
  <c r="Z2976" i="20"/>
  <c r="Z2969" i="20"/>
  <c r="AB2962" i="20"/>
  <c r="AB2956" i="20"/>
  <c r="Z2950" i="20"/>
  <c r="Z2944" i="20"/>
  <c r="Z2937" i="20"/>
  <c r="AB2930" i="20"/>
  <c r="AB2924" i="20"/>
  <c r="Z2918" i="20"/>
  <c r="Z3433" i="20"/>
  <c r="H2923" i="20"/>
  <c r="H2935" i="20"/>
  <c r="H2948" i="20"/>
  <c r="H2962" i="20"/>
  <c r="H2974" i="20"/>
  <c r="H2987" i="20"/>
  <c r="H2999" i="20"/>
  <c r="H3012" i="20"/>
  <c r="H3026" i="20"/>
  <c r="H3042" i="20"/>
  <c r="H3086" i="20"/>
  <c r="H3150" i="20"/>
  <c r="H3214" i="20"/>
  <c r="H3281" i="20"/>
  <c r="H3382" i="20"/>
  <c r="Z2938" i="20"/>
  <c r="Z2989" i="20"/>
  <c r="AB3040" i="20"/>
  <c r="Z3092" i="20"/>
  <c r="AB3193" i="20"/>
  <c r="Z1709" i="20"/>
  <c r="H2371" i="20"/>
  <c r="H2429" i="20"/>
  <c r="H2494" i="20"/>
  <c r="H2582" i="20"/>
  <c r="H2731" i="20"/>
  <c r="H2900" i="20"/>
  <c r="AB2710" i="20"/>
  <c r="H2924" i="20"/>
  <c r="H2938" i="20"/>
  <c r="H2950" i="20"/>
  <c r="H2963" i="20"/>
  <c r="H2975" i="20"/>
  <c r="H2988" i="20"/>
  <c r="H3002" i="20"/>
  <c r="H3014" i="20"/>
  <c r="H3027" i="20"/>
  <c r="H3043" i="20"/>
  <c r="H3094" i="20"/>
  <c r="H3158" i="20"/>
  <c r="H3222" i="20"/>
  <c r="H3293" i="20"/>
  <c r="H3395" i="20"/>
  <c r="AB2944" i="20"/>
  <c r="Z2996" i="20"/>
  <c r="AB3046" i="20"/>
  <c r="Z3100" i="20"/>
  <c r="AB3237" i="20"/>
  <c r="H2374" i="20"/>
  <c r="H2430" i="20"/>
  <c r="H2495" i="20"/>
  <c r="H2583" i="20"/>
  <c r="H2732" i="20"/>
  <c r="Z2364" i="20"/>
  <c r="Z2716" i="20"/>
  <c r="H2914" i="20"/>
  <c r="H2926" i="20"/>
  <c r="H2939" i="20"/>
  <c r="H2951" i="20"/>
  <c r="H2964" i="20"/>
  <c r="H2978" i="20"/>
  <c r="H2990" i="20"/>
  <c r="H3003" i="20"/>
  <c r="H3015" i="20"/>
  <c r="H3030" i="20"/>
  <c r="H3046" i="20"/>
  <c r="H3102" i="20"/>
  <c r="H3166" i="20"/>
  <c r="H3230" i="20"/>
  <c r="H3306" i="20"/>
  <c r="H3409" i="20"/>
  <c r="H2384" i="20"/>
  <c r="H2443" i="20"/>
  <c r="H2515" i="20"/>
  <c r="H2607" i="20"/>
  <c r="H2772" i="20"/>
  <c r="AB2417" i="20"/>
  <c r="H2915" i="20"/>
  <c r="H2927" i="20"/>
  <c r="H2940" i="20"/>
  <c r="H2954" i="20"/>
  <c r="H2966" i="20"/>
  <c r="H2979" i="20"/>
  <c r="H2991" i="20"/>
  <c r="H3004" i="20"/>
  <c r="H3018" i="20"/>
  <c r="H3031" i="20"/>
  <c r="H3050" i="20"/>
  <c r="H3110" i="20"/>
  <c r="H3174" i="20"/>
  <c r="H3238" i="20"/>
  <c r="H3318" i="20"/>
  <c r="H3421" i="20"/>
  <c r="H2385" i="20"/>
  <c r="H2447" i="20"/>
  <c r="H2516" i="20"/>
  <c r="H2611" i="20"/>
  <c r="H2775" i="20"/>
  <c r="AB2421" i="20"/>
  <c r="H2916" i="20"/>
  <c r="H2930" i="20"/>
  <c r="H2942" i="20"/>
  <c r="H2955" i="20"/>
  <c r="H2967" i="20"/>
  <c r="H2980" i="20"/>
  <c r="H2994" i="20"/>
  <c r="H3006" i="20"/>
  <c r="H3019" i="20"/>
  <c r="H3034" i="20"/>
  <c r="H3054" i="20"/>
  <c r="H3118" i="20"/>
  <c r="H3182" i="20"/>
  <c r="H3246" i="20"/>
  <c r="H3331" i="20"/>
  <c r="AB1350" i="20"/>
  <c r="Z1751" i="20"/>
  <c r="H2363" i="20"/>
  <c r="H2375" i="20"/>
  <c r="H2387" i="20"/>
  <c r="H2403" i="20"/>
  <c r="H2419" i="20"/>
  <c r="H2431" i="20"/>
  <c r="H2448" i="20"/>
  <c r="H2463" i="20"/>
  <c r="H2483" i="20"/>
  <c r="H2501" i="20"/>
  <c r="H2517" i="20"/>
  <c r="H2539" i="20"/>
  <c r="H2559" i="20"/>
  <c r="H2587" i="20"/>
  <c r="H2612" i="20"/>
  <c r="H2651" i="20"/>
  <c r="H2692" i="20"/>
  <c r="H2735" i="20"/>
  <c r="H2779" i="20"/>
  <c r="H2820" i="20"/>
  <c r="H2863" i="20"/>
  <c r="Z2372" i="20"/>
  <c r="AB2437" i="20"/>
  <c r="Z2522" i="20"/>
  <c r="Z2625" i="20"/>
  <c r="AB2763" i="20"/>
  <c r="AB639" i="20"/>
  <c r="AB1396" i="20"/>
  <c r="H2366" i="20"/>
  <c r="H2376" i="20"/>
  <c r="H2391" i="20"/>
  <c r="H2404" i="20"/>
  <c r="H2420" i="20"/>
  <c r="H2432" i="20"/>
  <c r="H2451" i="20"/>
  <c r="H2469" i="20"/>
  <c r="H2484" i="20"/>
  <c r="H2502" i="20"/>
  <c r="H2523" i="20"/>
  <c r="H2543" i="20"/>
  <c r="H2566" i="20"/>
  <c r="H2591" i="20"/>
  <c r="H2619" i="20"/>
  <c r="H2660" i="20"/>
  <c r="H2703" i="20"/>
  <c r="H2747" i="20"/>
  <c r="H2788" i="20"/>
  <c r="H2831" i="20"/>
  <c r="H2875" i="20"/>
  <c r="Z2374" i="20"/>
  <c r="Z2442" i="20"/>
  <c r="AB2529" i="20"/>
  <c r="AB2630" i="20"/>
  <c r="Z2781" i="20"/>
  <c r="AB1412" i="20"/>
  <c r="H2367" i="20"/>
  <c r="H2377" i="20"/>
  <c r="H2392" i="20"/>
  <c r="H2405" i="20"/>
  <c r="H2421" i="20"/>
  <c r="H2437" i="20"/>
  <c r="H2452" i="20"/>
  <c r="H2470" i="20"/>
  <c r="H2485" i="20"/>
  <c r="H2503" i="20"/>
  <c r="H2525" i="20"/>
  <c r="H2547" i="20"/>
  <c r="H2571" i="20"/>
  <c r="H2596" i="20"/>
  <c r="H2623" i="20"/>
  <c r="H2667" i="20"/>
  <c r="H2708" i="20"/>
  <c r="H2751" i="20"/>
  <c r="H2795" i="20"/>
  <c r="H2836" i="20"/>
  <c r="H2879" i="20"/>
  <c r="Z2382" i="20"/>
  <c r="Z2458" i="20"/>
  <c r="AB2545" i="20"/>
  <c r="Z2652" i="20"/>
  <c r="Z2845" i="20"/>
  <c r="AB1260" i="20"/>
  <c r="AB1463" i="20"/>
  <c r="H2368" i="20"/>
  <c r="H2378" i="20"/>
  <c r="H2393" i="20"/>
  <c r="H2409" i="20"/>
  <c r="H2422" i="20"/>
  <c r="H2438" i="20"/>
  <c r="H2453" i="20"/>
  <c r="H2471" i="20"/>
  <c r="H2491" i="20"/>
  <c r="H2504" i="20"/>
  <c r="H2526" i="20"/>
  <c r="H2548" i="20"/>
  <c r="H2572" i="20"/>
  <c r="H2597" i="20"/>
  <c r="H2627" i="20"/>
  <c r="H2668" i="20"/>
  <c r="H2711" i="20"/>
  <c r="H2755" i="20"/>
  <c r="H2796" i="20"/>
  <c r="H2839" i="20"/>
  <c r="H2883" i="20"/>
  <c r="AB2384" i="20"/>
  <c r="AB2465" i="20"/>
  <c r="AB2549" i="20"/>
  <c r="Z2658" i="20"/>
  <c r="AB2875" i="20"/>
  <c r="AB1268" i="20"/>
  <c r="Z1485" i="20"/>
  <c r="H2369" i="20"/>
  <c r="H2382" i="20"/>
  <c r="H2395" i="20"/>
  <c r="H2411" i="20"/>
  <c r="H2423" i="20"/>
  <c r="H2439" i="20"/>
  <c r="H2459" i="20"/>
  <c r="H2472" i="20"/>
  <c r="H2492" i="20"/>
  <c r="H2507" i="20"/>
  <c r="H2527" i="20"/>
  <c r="H2549" i="20"/>
  <c r="H2573" i="20"/>
  <c r="H2598" i="20"/>
  <c r="H2628" i="20"/>
  <c r="H2671" i="20"/>
  <c r="H2715" i="20"/>
  <c r="H2756" i="20"/>
  <c r="H2799" i="20"/>
  <c r="H2843" i="20"/>
  <c r="H2884" i="20"/>
  <c r="AB2396" i="20"/>
  <c r="AB2481" i="20"/>
  <c r="AB2566" i="20"/>
  <c r="AB2679" i="20"/>
  <c r="AB1292" i="20"/>
  <c r="Z1549" i="20"/>
  <c r="H2370" i="20"/>
  <c r="H2383" i="20"/>
  <c r="H2396" i="20"/>
  <c r="H2412" i="20"/>
  <c r="H2428" i="20"/>
  <c r="H2440" i="20"/>
  <c r="H2460" i="20"/>
  <c r="H2475" i="20"/>
  <c r="H2493" i="20"/>
  <c r="H2511" i="20"/>
  <c r="H2533" i="20"/>
  <c r="H2555" i="20"/>
  <c r="H2580" i="20"/>
  <c r="H2605" i="20"/>
  <c r="H2639" i="20"/>
  <c r="H2683" i="20"/>
  <c r="H2724" i="20"/>
  <c r="H2767" i="20"/>
  <c r="H2811" i="20"/>
  <c r="H2852" i="20"/>
  <c r="H2895" i="20"/>
  <c r="AB2401" i="20"/>
  <c r="AB2485" i="20"/>
  <c r="AB2572" i="20"/>
  <c r="AB1255" i="20"/>
  <c r="AB1287" i="20"/>
  <c r="Z1330" i="20"/>
  <c r="AB1386" i="20"/>
  <c r="Z1451" i="20"/>
  <c r="AB1535" i="20"/>
  <c r="Z1681" i="20"/>
  <c r="AB2898" i="20"/>
  <c r="AB2894" i="20"/>
  <c r="AB2890" i="20"/>
  <c r="AB2886" i="20"/>
  <c r="AB2882" i="20"/>
  <c r="AB2878" i="20"/>
  <c r="AB2874" i="20"/>
  <c r="AB2870" i="20"/>
  <c r="AB2866" i="20"/>
  <c r="AB2862" i="20"/>
  <c r="AB2858" i="20"/>
  <c r="AB2854" i="20"/>
  <c r="AB2850" i="20"/>
  <c r="AB2846" i="20"/>
  <c r="AB2842" i="20"/>
  <c r="AB2838" i="20"/>
  <c r="AB2834" i="20"/>
  <c r="AB2830" i="20"/>
  <c r="AB2826" i="20"/>
  <c r="AB2822" i="20"/>
  <c r="AB2818" i="20"/>
  <c r="AB2814" i="20"/>
  <c r="AB2810" i="20"/>
  <c r="AB2806" i="20"/>
  <c r="AB2802" i="20"/>
  <c r="AB2798" i="20"/>
  <c r="AB2794" i="20"/>
  <c r="AB2790" i="20"/>
  <c r="AB2786" i="20"/>
  <c r="AB2782" i="20"/>
  <c r="AB2778" i="20"/>
  <c r="AB2774" i="20"/>
  <c r="AB2770" i="20"/>
  <c r="AB2766" i="20"/>
  <c r="AB2762" i="20"/>
  <c r="AB2758" i="20"/>
  <c r="AB2754" i="20"/>
  <c r="AB2750" i="20"/>
  <c r="AB2746" i="20"/>
  <c r="AB2742" i="20"/>
  <c r="AB2738" i="20"/>
  <c r="AB2734" i="20"/>
  <c r="AB2730" i="20"/>
  <c r="Z2898" i="20"/>
  <c r="Z2894" i="20"/>
  <c r="Z2890" i="20"/>
  <c r="Z2886" i="20"/>
  <c r="Z2882" i="20"/>
  <c r="Z2878" i="20"/>
  <c r="Z2874" i="20"/>
  <c r="Z2870" i="20"/>
  <c r="Z2866" i="20"/>
  <c r="Z2862" i="20"/>
  <c r="Z2858" i="20"/>
  <c r="Z2854" i="20"/>
  <c r="Z2850" i="20"/>
  <c r="Z2846" i="20"/>
  <c r="Z2842" i="20"/>
  <c r="Z2838" i="20"/>
  <c r="Z2834" i="20"/>
  <c r="Z2830" i="20"/>
  <c r="Z2826" i="20"/>
  <c r="Z2822" i="20"/>
  <c r="Z2818" i="20"/>
  <c r="Z2814" i="20"/>
  <c r="Z2810" i="20"/>
  <c r="Z2806" i="20"/>
  <c r="Z2802" i="20"/>
  <c r="Z2798" i="20"/>
  <c r="Z2794" i="20"/>
  <c r="Z2790" i="20"/>
  <c r="Z2786" i="20"/>
  <c r="Z2782" i="20"/>
  <c r="Z2778" i="20"/>
  <c r="Z2774" i="20"/>
  <c r="Z2770" i="20"/>
  <c r="Z2766" i="20"/>
  <c r="Z2762" i="20"/>
  <c r="Z2758" i="20"/>
  <c r="Z2754" i="20"/>
  <c r="Z2750" i="20"/>
  <c r="Z2746" i="20"/>
  <c r="Z2742" i="20"/>
  <c r="Z2738" i="20"/>
  <c r="Z2734" i="20"/>
  <c r="Z2730" i="20"/>
  <c r="Z2726" i="20"/>
  <c r="Z2722" i="20"/>
  <c r="Z2718" i="20"/>
  <c r="AB2897" i="20"/>
  <c r="AB2893" i="20"/>
  <c r="AB2889" i="20"/>
  <c r="AB2885" i="20"/>
  <c r="AB2881" i="20"/>
  <c r="AB2877" i="20"/>
  <c r="AB2873" i="20"/>
  <c r="AB2869" i="20"/>
  <c r="AB2865" i="20"/>
  <c r="AB2861" i="20"/>
  <c r="AB2857" i="20"/>
  <c r="AB2853" i="20"/>
  <c r="AB2849" i="20"/>
  <c r="AB2845" i="20"/>
  <c r="AB2841" i="20"/>
  <c r="AB2837" i="20"/>
  <c r="AB2833" i="20"/>
  <c r="AB2829" i="20"/>
  <c r="AB2825" i="20"/>
  <c r="AB2821" i="20"/>
  <c r="AB2817" i="20"/>
  <c r="AB2813" i="20"/>
  <c r="AB2809" i="20"/>
  <c r="AB2805" i="20"/>
  <c r="AB2801" i="20"/>
  <c r="AB2797" i="20"/>
  <c r="AB2793" i="20"/>
  <c r="AB2789" i="20"/>
  <c r="AB2785" i="20"/>
  <c r="AB2781" i="20"/>
  <c r="AB2777" i="20"/>
  <c r="AB2773" i="20"/>
  <c r="AB2769" i="20"/>
  <c r="AB2765" i="20"/>
  <c r="AB2761" i="20"/>
  <c r="AB2757" i="20"/>
  <c r="AB2753" i="20"/>
  <c r="AB2749" i="20"/>
  <c r="AB2745" i="20"/>
  <c r="AB2741" i="20"/>
  <c r="AB2737" i="20"/>
  <c r="AB2733" i="20"/>
  <c r="AB2729" i="20"/>
  <c r="AB2725" i="20"/>
  <c r="AB2721" i="20"/>
  <c r="AB2717" i="20"/>
  <c r="AB2713" i="20"/>
  <c r="AB2709" i="20"/>
  <c r="AB2705" i="20"/>
  <c r="AB2701" i="20"/>
  <c r="AB2697" i="20"/>
  <c r="AB2693" i="20"/>
  <c r="AB2689" i="20"/>
  <c r="AB2685" i="20"/>
  <c r="AB2681" i="20"/>
  <c r="AB2677" i="20"/>
  <c r="AB2673" i="20"/>
  <c r="AB2669" i="20"/>
  <c r="AB2665" i="20"/>
  <c r="AB2661" i="20"/>
  <c r="AB2657" i="20"/>
  <c r="AB2653" i="20"/>
  <c r="AB2649" i="20"/>
  <c r="AB2645" i="20"/>
  <c r="AB2641" i="20"/>
  <c r="AB2637" i="20"/>
  <c r="AB2633" i="20"/>
  <c r="AB2629" i="20"/>
  <c r="AB2625" i="20"/>
  <c r="AB2621" i="20"/>
  <c r="AB2617" i="20"/>
  <c r="AB2613" i="20"/>
  <c r="AB2609" i="20"/>
  <c r="AB2605" i="20"/>
  <c r="AB2601" i="20"/>
  <c r="AB2597" i="20"/>
  <c r="AB2593" i="20"/>
  <c r="AB2589" i="20"/>
  <c r="AB2585" i="20"/>
  <c r="AB2581" i="20"/>
  <c r="AB2577" i="20"/>
  <c r="AB2573" i="20"/>
  <c r="AB2569" i="20"/>
  <c r="AB2565" i="20"/>
  <c r="AB2900" i="20"/>
  <c r="AB2896" i="20"/>
  <c r="AB2892" i="20"/>
  <c r="AB2888" i="20"/>
  <c r="AB2884" i="20"/>
  <c r="AB2880" i="20"/>
  <c r="AB2876" i="20"/>
  <c r="AB2872" i="20"/>
  <c r="AB2868" i="20"/>
  <c r="AB2864" i="20"/>
  <c r="AB2860" i="20"/>
  <c r="AB2856" i="20"/>
  <c r="AB2852" i="20"/>
  <c r="AB2848" i="20"/>
  <c r="AB2844" i="20"/>
  <c r="AB2840" i="20"/>
  <c r="AB2836" i="20"/>
  <c r="AB2832" i="20"/>
  <c r="AB2828" i="20"/>
  <c r="AB2824" i="20"/>
  <c r="AB2820" i="20"/>
  <c r="AB2816" i="20"/>
  <c r="AB2812" i="20"/>
  <c r="AB2808" i="20"/>
  <c r="AB2804" i="20"/>
  <c r="AB2800" i="20"/>
  <c r="AB2796" i="20"/>
  <c r="AB2792" i="20"/>
  <c r="AB2788" i="20"/>
  <c r="AB2784" i="20"/>
  <c r="AB2780" i="20"/>
  <c r="AB2776" i="20"/>
  <c r="AB2772" i="20"/>
  <c r="AB2768" i="20"/>
  <c r="AB2764" i="20"/>
  <c r="AB2760" i="20"/>
  <c r="AB2756" i="20"/>
  <c r="AB2752" i="20"/>
  <c r="AB2748" i="20"/>
  <c r="AB2744" i="20"/>
  <c r="AB2740" i="20"/>
  <c r="AB2736" i="20"/>
  <c r="AB2732" i="20"/>
  <c r="Z2900" i="20"/>
  <c r="Z2896" i="20"/>
  <c r="Z2892" i="20"/>
  <c r="Z2888" i="20"/>
  <c r="Z2884" i="20"/>
  <c r="Z2880" i="20"/>
  <c r="Z2876" i="20"/>
  <c r="Z2872" i="20"/>
  <c r="Z2868" i="20"/>
  <c r="Z2864" i="20"/>
  <c r="Z2860" i="20"/>
  <c r="Z2856" i="20"/>
  <c r="Z2852" i="20"/>
  <c r="Z2848" i="20"/>
  <c r="Z2844" i="20"/>
  <c r="Z2840" i="20"/>
  <c r="Z2836" i="20"/>
  <c r="Z2832" i="20"/>
  <c r="Z2828" i="20"/>
  <c r="Z2824" i="20"/>
  <c r="Z2820" i="20"/>
  <c r="Z2816" i="20"/>
  <c r="Z2812" i="20"/>
  <c r="Z2808" i="20"/>
  <c r="Z2804" i="20"/>
  <c r="Z2800" i="20"/>
  <c r="Z2796" i="20"/>
  <c r="Z2792" i="20"/>
  <c r="Z2788" i="20"/>
  <c r="Z2784" i="20"/>
  <c r="Z2780" i="20"/>
  <c r="Z2776" i="20"/>
  <c r="Z2772" i="20"/>
  <c r="Z2768" i="20"/>
  <c r="Z2764" i="20"/>
  <c r="Z2760" i="20"/>
  <c r="Z2756" i="20"/>
  <c r="Z2752" i="20"/>
  <c r="Z2748" i="20"/>
  <c r="Z2744" i="20"/>
  <c r="Z2740" i="20"/>
  <c r="Z2736" i="20"/>
  <c r="Z2732" i="20"/>
  <c r="Z2728" i="20"/>
  <c r="Z2724" i="20"/>
  <c r="Z2899" i="20"/>
  <c r="Z2895" i="20"/>
  <c r="Z2891" i="20"/>
  <c r="Z2887" i="20"/>
  <c r="Z2883" i="20"/>
  <c r="Z2879" i="20"/>
  <c r="Z2875" i="20"/>
  <c r="Z2871" i="20"/>
  <c r="Z2867" i="20"/>
  <c r="Z2863" i="20"/>
  <c r="Z2859" i="20"/>
  <c r="Z2855" i="20"/>
  <c r="Z2851" i="20"/>
  <c r="Z2847" i="20"/>
  <c r="Z2843" i="20"/>
  <c r="Z2839" i="20"/>
  <c r="Z2835" i="20"/>
  <c r="Z2831" i="20"/>
  <c r="Z2827" i="20"/>
  <c r="Z2823" i="20"/>
  <c r="Z2819" i="20"/>
  <c r="Z2815" i="20"/>
  <c r="Z2811" i="20"/>
  <c r="Z2807" i="20"/>
  <c r="Z2803" i="20"/>
  <c r="Z2799" i="20"/>
  <c r="Z2795" i="20"/>
  <c r="Z2791" i="20"/>
  <c r="Z2787" i="20"/>
  <c r="Z2783" i="20"/>
  <c r="Z2779" i="20"/>
  <c r="Z2775" i="20"/>
  <c r="Z2771" i="20"/>
  <c r="Z2767" i="20"/>
  <c r="Z2763" i="20"/>
  <c r="Z2759" i="20"/>
  <c r="Z2755" i="20"/>
  <c r="Z2751" i="20"/>
  <c r="Z2747" i="20"/>
  <c r="Z2743" i="20"/>
  <c r="Z2739" i="20"/>
  <c r="Z2735" i="20"/>
  <c r="Z2731" i="20"/>
  <c r="Z2727" i="20"/>
  <c r="Z2723" i="20"/>
  <c r="Z2719" i="20"/>
  <c r="Z2715" i="20"/>
  <c r="Z2711" i="20"/>
  <c r="Z2707" i="20"/>
  <c r="Z2703" i="20"/>
  <c r="Z2699" i="20"/>
  <c r="Z2695" i="20"/>
  <c r="Z2691" i="20"/>
  <c r="Z2687" i="20"/>
  <c r="Z2683" i="20"/>
  <c r="Z2679" i="20"/>
  <c r="Z2675" i="20"/>
  <c r="Z2671" i="20"/>
  <c r="Z2667" i="20"/>
  <c r="Z2663" i="20"/>
  <c r="Z2659" i="20"/>
  <c r="Z2655" i="20"/>
  <c r="Z2651" i="20"/>
  <c r="Z2647" i="20"/>
  <c r="Z2643" i="20"/>
  <c r="Z2639" i="20"/>
  <c r="Z2635" i="20"/>
  <c r="Z2631" i="20"/>
  <c r="Z2627" i="20"/>
  <c r="Z2623" i="20"/>
  <c r="Z2619" i="20"/>
  <c r="Z2615" i="20"/>
  <c r="Z2611" i="20"/>
  <c r="Z2607" i="20"/>
  <c r="Z2603" i="20"/>
  <c r="Z2599" i="20"/>
  <c r="Z2595" i="20"/>
  <c r="Z2591" i="20"/>
  <c r="Z2587" i="20"/>
  <c r="Z2583" i="20"/>
  <c r="Z2579" i="20"/>
  <c r="Z2575" i="20"/>
  <c r="Z2571" i="20"/>
  <c r="Z2567" i="20"/>
  <c r="Z2563" i="20"/>
  <c r="Z2885" i="20"/>
  <c r="Z2869" i="20"/>
  <c r="Z2853" i="20"/>
  <c r="Z2837" i="20"/>
  <c r="Z2821" i="20"/>
  <c r="Z2805" i="20"/>
  <c r="Z2789" i="20"/>
  <c r="Z2773" i="20"/>
  <c r="Z2757" i="20"/>
  <c r="Z2741" i="20"/>
  <c r="AB2727" i="20"/>
  <c r="Z2720" i="20"/>
  <c r="Z2714" i="20"/>
  <c r="AB2708" i="20"/>
  <c r="AB2703" i="20"/>
  <c r="Z2698" i="20"/>
  <c r="AB2692" i="20"/>
  <c r="AB2687" i="20"/>
  <c r="Z2682" i="20"/>
  <c r="AB2676" i="20"/>
  <c r="AB2671" i="20"/>
  <c r="Z2666" i="20"/>
  <c r="AB2660" i="20"/>
  <c r="AB2655" i="20"/>
  <c r="Z2650" i="20"/>
  <c r="AB2644" i="20"/>
  <c r="AB2639" i="20"/>
  <c r="Z2634" i="20"/>
  <c r="AB2628" i="20"/>
  <c r="AB2623" i="20"/>
  <c r="Z2618" i="20"/>
  <c r="AB2612" i="20"/>
  <c r="AB2607" i="20"/>
  <c r="Z2602" i="20"/>
  <c r="AB2596" i="20"/>
  <c r="AB2591" i="20"/>
  <c r="Z2586" i="20"/>
  <c r="AB2580" i="20"/>
  <c r="AB2575" i="20"/>
  <c r="Z2570" i="20"/>
  <c r="AB2564" i="20"/>
  <c r="Z2560" i="20"/>
  <c r="Z2556" i="20"/>
  <c r="Z2552" i="20"/>
  <c r="Z2548" i="20"/>
  <c r="Z2544" i="20"/>
  <c r="Z2540" i="20"/>
  <c r="Z2536" i="20"/>
  <c r="Z2532" i="20"/>
  <c r="Z2528" i="20"/>
  <c r="Z2524" i="20"/>
  <c r="Z2520" i="20"/>
  <c r="Z2516" i="20"/>
  <c r="Z2512" i="20"/>
  <c r="Z2508" i="20"/>
  <c r="Z2504" i="20"/>
  <c r="Z2500" i="20"/>
  <c r="Z2496" i="20"/>
  <c r="Z2492" i="20"/>
  <c r="Z2488" i="20"/>
  <c r="Z2484" i="20"/>
  <c r="Z2480" i="20"/>
  <c r="Z2476" i="20"/>
  <c r="Z2472" i="20"/>
  <c r="Z2468" i="20"/>
  <c r="Z2464" i="20"/>
  <c r="Z2460" i="20"/>
  <c r="Z2456" i="20"/>
  <c r="Z2452" i="20"/>
  <c r="Z2448" i="20"/>
  <c r="Z2444" i="20"/>
  <c r="Z2440" i="20"/>
  <c r="Z2436" i="20"/>
  <c r="Z2432" i="20"/>
  <c r="Z2428" i="20"/>
  <c r="Z2424" i="20"/>
  <c r="Z2420" i="20"/>
  <c r="Z2416" i="20"/>
  <c r="Z2412" i="20"/>
  <c r="Z2408" i="20"/>
  <c r="Z2404" i="20"/>
  <c r="Z2400" i="20"/>
  <c r="Z2396" i="20"/>
  <c r="Z2392" i="20"/>
  <c r="Z2388" i="20"/>
  <c r="AB2899" i="20"/>
  <c r="AB2883" i="20"/>
  <c r="AB2867" i="20"/>
  <c r="AB2851" i="20"/>
  <c r="AB2835" i="20"/>
  <c r="AB2819" i="20"/>
  <c r="AB2803" i="20"/>
  <c r="AB2787" i="20"/>
  <c r="AB2771" i="20"/>
  <c r="AB2755" i="20"/>
  <c r="AB2739" i="20"/>
  <c r="AB2726" i="20"/>
  <c r="AB2719" i="20"/>
  <c r="Z2713" i="20"/>
  <c r="Z2708" i="20"/>
  <c r="AB2702" i="20"/>
  <c r="Z2697" i="20"/>
  <c r="Z2692" i="20"/>
  <c r="AB2686" i="20"/>
  <c r="Z2681" i="20"/>
  <c r="Z2676" i="20"/>
  <c r="AB2670" i="20"/>
  <c r="Z2665" i="20"/>
  <c r="Z2660" i="20"/>
  <c r="AB2654" i="20"/>
  <c r="Z2649" i="20"/>
  <c r="Z2644" i="20"/>
  <c r="AB2638" i="20"/>
  <c r="Z2633" i="20"/>
  <c r="Z2628" i="20"/>
  <c r="AB2622" i="20"/>
  <c r="Z2617" i="20"/>
  <c r="Z2612" i="20"/>
  <c r="AB2606" i="20"/>
  <c r="Z2601" i="20"/>
  <c r="Z2596" i="20"/>
  <c r="AB2590" i="20"/>
  <c r="Z2585" i="20"/>
  <c r="Z2580" i="20"/>
  <c r="AB2574" i="20"/>
  <c r="Z2569" i="20"/>
  <c r="Z2564" i="20"/>
  <c r="AB2559" i="20"/>
  <c r="AB2555" i="20"/>
  <c r="AB2551" i="20"/>
  <c r="AB2547" i="20"/>
  <c r="AB2543" i="20"/>
  <c r="AB2539" i="20"/>
  <c r="AB2535" i="20"/>
  <c r="AB2531" i="20"/>
  <c r="AB2527" i="20"/>
  <c r="AB2523" i="20"/>
  <c r="AB2519" i="20"/>
  <c r="AB2515" i="20"/>
  <c r="AB2511" i="20"/>
  <c r="AB2507" i="20"/>
  <c r="AB2503" i="20"/>
  <c r="AB2499" i="20"/>
  <c r="AB2495" i="20"/>
  <c r="AB2491" i="20"/>
  <c r="AB2487" i="20"/>
  <c r="AB2483" i="20"/>
  <c r="AB2479" i="20"/>
  <c r="AB2475" i="20"/>
  <c r="AB2471" i="20"/>
  <c r="AB2467" i="20"/>
  <c r="AB2463" i="20"/>
  <c r="AB2459" i="20"/>
  <c r="AB2455" i="20"/>
  <c r="AB2451" i="20"/>
  <c r="AB2447" i="20"/>
  <c r="AB2443" i="20"/>
  <c r="AB2439" i="20"/>
  <c r="AB2435" i="20"/>
  <c r="AB2431" i="20"/>
  <c r="AB2427" i="20"/>
  <c r="AB2423" i="20"/>
  <c r="AB2419" i="20"/>
  <c r="AB2415" i="20"/>
  <c r="AB2411" i="20"/>
  <c r="AB2407" i="20"/>
  <c r="AB2403" i="20"/>
  <c r="AB2399" i="20"/>
  <c r="AB2395" i="20"/>
  <c r="AB2391" i="20"/>
  <c r="AB2387" i="20"/>
  <c r="Z2897" i="20"/>
  <c r="Z2881" i="20"/>
  <c r="Z2865" i="20"/>
  <c r="Z2849" i="20"/>
  <c r="Z2833" i="20"/>
  <c r="Z2817" i="20"/>
  <c r="Z2801" i="20"/>
  <c r="Z2785" i="20"/>
  <c r="Z2769" i="20"/>
  <c r="Z2753" i="20"/>
  <c r="Z2737" i="20"/>
  <c r="Z2725" i="20"/>
  <c r="AB2718" i="20"/>
  <c r="AB2712" i="20"/>
  <c r="AB2707" i="20"/>
  <c r="Z2702" i="20"/>
  <c r="AB2696" i="20"/>
  <c r="AB2691" i="20"/>
  <c r="Z2686" i="20"/>
  <c r="AB2680" i="20"/>
  <c r="AB2675" i="20"/>
  <c r="Z2670" i="20"/>
  <c r="AB2664" i="20"/>
  <c r="AB2659" i="20"/>
  <c r="Z2654" i="20"/>
  <c r="AB2648" i="20"/>
  <c r="AB2643" i="20"/>
  <c r="Z2638" i="20"/>
  <c r="AB2632" i="20"/>
  <c r="AB2627" i="20"/>
  <c r="Z2622" i="20"/>
  <c r="AB2616" i="20"/>
  <c r="AB2611" i="20"/>
  <c r="Z2606" i="20"/>
  <c r="AB2600" i="20"/>
  <c r="AB2595" i="20"/>
  <c r="Z2590" i="20"/>
  <c r="AB2584" i="20"/>
  <c r="AB2579" i="20"/>
  <c r="Z2574" i="20"/>
  <c r="AB2568" i="20"/>
  <c r="AB2563" i="20"/>
  <c r="Z2559" i="20"/>
  <c r="Z2555" i="20"/>
  <c r="Z2551" i="20"/>
  <c r="Z2547" i="20"/>
  <c r="Z2543" i="20"/>
  <c r="Z2539" i="20"/>
  <c r="Z2535" i="20"/>
  <c r="Z2531" i="20"/>
  <c r="Z2527" i="20"/>
  <c r="Z2523" i="20"/>
  <c r="Z2519" i="20"/>
  <c r="Z2515" i="20"/>
  <c r="Z2511" i="20"/>
  <c r="Z2507" i="20"/>
  <c r="Z2503" i="20"/>
  <c r="Z2499" i="20"/>
  <c r="Z2495" i="20"/>
  <c r="Z2491" i="20"/>
  <c r="Z2487" i="20"/>
  <c r="Z2483" i="20"/>
  <c r="Z2479" i="20"/>
  <c r="Z2475" i="20"/>
  <c r="Z2471" i="20"/>
  <c r="Z2467" i="20"/>
  <c r="Z2463" i="20"/>
  <c r="Z2459" i="20"/>
  <c r="Z2455" i="20"/>
  <c r="Z2451" i="20"/>
  <c r="Z2447" i="20"/>
  <c r="Z2443" i="20"/>
  <c r="Z2439" i="20"/>
  <c r="Z2435" i="20"/>
  <c r="Z2431" i="20"/>
  <c r="Z2427" i="20"/>
  <c r="Z2423" i="20"/>
  <c r="Z2419" i="20"/>
  <c r="Z2415" i="20"/>
  <c r="Z2411" i="20"/>
  <c r="Z2407" i="20"/>
  <c r="Z2403" i="20"/>
  <c r="Z2399" i="20"/>
  <c r="Z2395" i="20"/>
  <c r="Z2391" i="20"/>
  <c r="Z2889" i="20"/>
  <c r="Z2873" i="20"/>
  <c r="Z2857" i="20"/>
  <c r="Z2841" i="20"/>
  <c r="Z2825" i="20"/>
  <c r="Z2809" i="20"/>
  <c r="Z2793" i="20"/>
  <c r="Z2777" i="20"/>
  <c r="Z2761" i="20"/>
  <c r="Z2745" i="20"/>
  <c r="Z2729" i="20"/>
  <c r="Z2721" i="20"/>
  <c r="AB2715" i="20"/>
  <c r="Z2710" i="20"/>
  <c r="AB2704" i="20"/>
  <c r="AB2699" i="20"/>
  <c r="Z2694" i="20"/>
  <c r="AB2688" i="20"/>
  <c r="AB2683" i="20"/>
  <c r="Z2678" i="20"/>
  <c r="AB2672" i="20"/>
  <c r="AB2667" i="20"/>
  <c r="Z2662" i="20"/>
  <c r="AB2656" i="20"/>
  <c r="AB2651" i="20"/>
  <c r="Z2646" i="20"/>
  <c r="AB2640" i="20"/>
  <c r="AB2635" i="20"/>
  <c r="Z2630" i="20"/>
  <c r="AB2624" i="20"/>
  <c r="AB2619" i="20"/>
  <c r="Z2614" i="20"/>
  <c r="AB2608" i="20"/>
  <c r="AB2603" i="20"/>
  <c r="Z2598" i="20"/>
  <c r="AB2592" i="20"/>
  <c r="AB2587" i="20"/>
  <c r="Z2582" i="20"/>
  <c r="AB2576" i="20"/>
  <c r="AB2571" i="20"/>
  <c r="Z2566" i="20"/>
  <c r="Z2561" i="20"/>
  <c r="Z2557" i="20"/>
  <c r="Z2553" i="20"/>
  <c r="Z2549" i="20"/>
  <c r="Z2545" i="20"/>
  <c r="Z2541" i="20"/>
  <c r="Z2537" i="20"/>
  <c r="Z2533" i="20"/>
  <c r="Z2529" i="20"/>
  <c r="Z2525" i="20"/>
  <c r="Z2521" i="20"/>
  <c r="Z2517" i="20"/>
  <c r="Z2513" i="20"/>
  <c r="Z2509" i="20"/>
  <c r="Z2505" i="20"/>
  <c r="Z2501" i="20"/>
  <c r="Z2497" i="20"/>
  <c r="Z2493" i="20"/>
  <c r="Z2489" i="20"/>
  <c r="Z2485" i="20"/>
  <c r="Z2481" i="20"/>
  <c r="Z2477" i="20"/>
  <c r="Z2473" i="20"/>
  <c r="Z2469" i="20"/>
  <c r="Z2465" i="20"/>
  <c r="Z2461" i="20"/>
  <c r="Z2457" i="20"/>
  <c r="Z2453" i="20"/>
  <c r="Z2449" i="20"/>
  <c r="Z2445" i="20"/>
  <c r="Z2441" i="20"/>
  <c r="Z2437" i="20"/>
  <c r="Z2433" i="20"/>
  <c r="Z2429" i="20"/>
  <c r="Z2425" i="20"/>
  <c r="Z2421" i="20"/>
  <c r="Z2417" i="20"/>
  <c r="Z2413" i="20"/>
  <c r="Z2409" i="20"/>
  <c r="Z2405" i="20"/>
  <c r="AB2871" i="20"/>
  <c r="AB2839" i="20"/>
  <c r="AB2807" i="20"/>
  <c r="AB2775" i="20"/>
  <c r="AB2743" i="20"/>
  <c r="AB2720" i="20"/>
  <c r="Z2709" i="20"/>
  <c r="AB2698" i="20"/>
  <c r="Z2688" i="20"/>
  <c r="Z2677" i="20"/>
  <c r="AB2666" i="20"/>
  <c r="Z2656" i="20"/>
  <c r="Z2645" i="20"/>
  <c r="AB2634" i="20"/>
  <c r="Z2624" i="20"/>
  <c r="Z2613" i="20"/>
  <c r="AB2602" i="20"/>
  <c r="Z2592" i="20"/>
  <c r="Z2581" i="20"/>
  <c r="AB2570" i="20"/>
  <c r="AB2560" i="20"/>
  <c r="AB2552" i="20"/>
  <c r="AB2544" i="20"/>
  <c r="AB2536" i="20"/>
  <c r="AB2528" i="20"/>
  <c r="AB2520" i="20"/>
  <c r="AB2512" i="20"/>
  <c r="AB2504" i="20"/>
  <c r="AB2496" i="20"/>
  <c r="AB2488" i="20"/>
  <c r="AB2480" i="20"/>
  <c r="AB2472" i="20"/>
  <c r="AB2464" i="20"/>
  <c r="AB2456" i="20"/>
  <c r="AB2448" i="20"/>
  <c r="AB2440" i="20"/>
  <c r="AB2432" i="20"/>
  <c r="AB2424" i="20"/>
  <c r="AB2416" i="20"/>
  <c r="AB2408" i="20"/>
  <c r="Z2401" i="20"/>
  <c r="Z2394" i="20"/>
  <c r="AB2388" i="20"/>
  <c r="AB2383" i="20"/>
  <c r="AB2379" i="20"/>
  <c r="AB2375" i="20"/>
  <c r="AB2371" i="20"/>
  <c r="AB2367" i="20"/>
  <c r="AB2363" i="20"/>
  <c r="AB2895" i="20"/>
  <c r="AB2863" i="20"/>
  <c r="AB2831" i="20"/>
  <c r="AB2799" i="20"/>
  <c r="AB2767" i="20"/>
  <c r="AB2735" i="20"/>
  <c r="Z2717" i="20"/>
  <c r="AB2706" i="20"/>
  <c r="Z2696" i="20"/>
  <c r="Z2685" i="20"/>
  <c r="AB2674" i="20"/>
  <c r="Z2664" i="20"/>
  <c r="Z2653" i="20"/>
  <c r="AB2642" i="20"/>
  <c r="Z2632" i="20"/>
  <c r="Z2621" i="20"/>
  <c r="AB2610" i="20"/>
  <c r="Z2600" i="20"/>
  <c r="Z2589" i="20"/>
  <c r="AB2578" i="20"/>
  <c r="Z2568" i="20"/>
  <c r="AB2558" i="20"/>
  <c r="AB2550" i="20"/>
  <c r="AB2542" i="20"/>
  <c r="AB2534" i="20"/>
  <c r="AB2526" i="20"/>
  <c r="AB2518" i="20"/>
  <c r="AB2510" i="20"/>
  <c r="AB2502" i="20"/>
  <c r="AB2494" i="20"/>
  <c r="AB2486" i="20"/>
  <c r="AB2478" i="20"/>
  <c r="AB2470" i="20"/>
  <c r="AB2462" i="20"/>
  <c r="AB2454" i="20"/>
  <c r="AB2446" i="20"/>
  <c r="AB2438" i="20"/>
  <c r="AB2430" i="20"/>
  <c r="AB2422" i="20"/>
  <c r="AB2414" i="20"/>
  <c r="AB2406" i="20"/>
  <c r="AB2400" i="20"/>
  <c r="AB2393" i="20"/>
  <c r="Z2387" i="20"/>
  <c r="Z2383" i="20"/>
  <c r="Z2379" i="20"/>
  <c r="Z2375" i="20"/>
  <c r="Z2371" i="20"/>
  <c r="Z2367" i="20"/>
  <c r="Z2363" i="20"/>
  <c r="Z2893" i="20"/>
  <c r="Z2861" i="20"/>
  <c r="Z2829" i="20"/>
  <c r="Z2797" i="20"/>
  <c r="Z2765" i="20"/>
  <c r="Z2733" i="20"/>
  <c r="AB2716" i="20"/>
  <c r="Z2706" i="20"/>
  <c r="AB2695" i="20"/>
  <c r="AB2684" i="20"/>
  <c r="Z2674" i="20"/>
  <c r="AB2663" i="20"/>
  <c r="AB2652" i="20"/>
  <c r="Z2642" i="20"/>
  <c r="AB2631" i="20"/>
  <c r="AB2620" i="20"/>
  <c r="Z2610" i="20"/>
  <c r="AB2599" i="20"/>
  <c r="AB2588" i="20"/>
  <c r="Z2578" i="20"/>
  <c r="AB2567" i="20"/>
  <c r="Z2558" i="20"/>
  <c r="Z2550" i="20"/>
  <c r="Z2542" i="20"/>
  <c r="Z2534" i="20"/>
  <c r="Z2526" i="20"/>
  <c r="Z2518" i="20"/>
  <c r="Z2510" i="20"/>
  <c r="Z2502" i="20"/>
  <c r="Z2494" i="20"/>
  <c r="Z2486" i="20"/>
  <c r="Z2478" i="20"/>
  <c r="Z2470" i="20"/>
  <c r="Z2462" i="20"/>
  <c r="Z2454" i="20"/>
  <c r="Z2446" i="20"/>
  <c r="Z2438" i="20"/>
  <c r="Z2430" i="20"/>
  <c r="Z2422" i="20"/>
  <c r="Z2414" i="20"/>
  <c r="Z2406" i="20"/>
  <c r="AB2398" i="20"/>
  <c r="Z2393" i="20"/>
  <c r="AB2386" i="20"/>
  <c r="AB2382" i="20"/>
  <c r="AB2378" i="20"/>
  <c r="AB2374" i="20"/>
  <c r="AB2370" i="20"/>
  <c r="AB2366" i="20"/>
  <c r="AB2362" i="20"/>
  <c r="AB2887" i="20"/>
  <c r="AB2855" i="20"/>
  <c r="AB2823" i="20"/>
  <c r="AB2791" i="20"/>
  <c r="AB2759" i="20"/>
  <c r="AB2728" i="20"/>
  <c r="AB2714" i="20"/>
  <c r="Z2704" i="20"/>
  <c r="Z2693" i="20"/>
  <c r="AB2682" i="20"/>
  <c r="Z2672" i="20"/>
  <c r="Z2661" i="20"/>
  <c r="AB2650" i="20"/>
  <c r="Z2640" i="20"/>
  <c r="Z2629" i="20"/>
  <c r="AB2618" i="20"/>
  <c r="Z2608" i="20"/>
  <c r="Z2597" i="20"/>
  <c r="AB2586" i="20"/>
  <c r="Z2576" i="20"/>
  <c r="Z2565" i="20"/>
  <c r="AB2556" i="20"/>
  <c r="AB2548" i="20"/>
  <c r="AB2540" i="20"/>
  <c r="AB2532" i="20"/>
  <c r="AB2524" i="20"/>
  <c r="AB2516" i="20"/>
  <c r="AB2508" i="20"/>
  <c r="AB2500" i="20"/>
  <c r="AB2492" i="20"/>
  <c r="AB2484" i="20"/>
  <c r="AB2476" i="20"/>
  <c r="AB2468" i="20"/>
  <c r="AB2460" i="20"/>
  <c r="AB2452" i="20"/>
  <c r="AB2444" i="20"/>
  <c r="AB2436" i="20"/>
  <c r="AB2428" i="20"/>
  <c r="AB2420" i="20"/>
  <c r="AB2412" i="20"/>
  <c r="AB2404" i="20"/>
  <c r="AB2397" i="20"/>
  <c r="AB2390" i="20"/>
  <c r="AB2385" i="20"/>
  <c r="AB2381" i="20"/>
  <c r="AB2377" i="20"/>
  <c r="AB2373" i="20"/>
  <c r="AB2369" i="20"/>
  <c r="AB2365" i="20"/>
  <c r="AB2901" i="20"/>
  <c r="AB2879" i="20"/>
  <c r="AB2847" i="20"/>
  <c r="AB2815" i="20"/>
  <c r="AB2783" i="20"/>
  <c r="AB2751" i="20"/>
  <c r="AB2724" i="20"/>
  <c r="Z2712" i="20"/>
  <c r="Z2701" i="20"/>
  <c r="AB2690" i="20"/>
  <c r="Z2680" i="20"/>
  <c r="Z2669" i="20"/>
  <c r="AB2658" i="20"/>
  <c r="Z2648" i="20"/>
  <c r="Z2637" i="20"/>
  <c r="AB2626" i="20"/>
  <c r="Z2616" i="20"/>
  <c r="Z2605" i="20"/>
  <c r="AB2594" i="20"/>
  <c r="Z2584" i="20"/>
  <c r="Z2573" i="20"/>
  <c r="AB2562" i="20"/>
  <c r="AB2554" i="20"/>
  <c r="AB2546" i="20"/>
  <c r="AB2538" i="20"/>
  <c r="AB2530" i="20"/>
  <c r="AB2522" i="20"/>
  <c r="AB2514" i="20"/>
  <c r="AB2506" i="20"/>
  <c r="AB2498" i="20"/>
  <c r="AB2490" i="20"/>
  <c r="AB2482" i="20"/>
  <c r="AB2474" i="20"/>
  <c r="AB2466" i="20"/>
  <c r="AB2458" i="20"/>
  <c r="AB2450" i="20"/>
  <c r="AB2442" i="20"/>
  <c r="AB2434" i="20"/>
  <c r="AB2426" i="20"/>
  <c r="AB2418" i="20"/>
  <c r="AB2410" i="20"/>
  <c r="AB2402" i="20"/>
  <c r="Z2397" i="20"/>
  <c r="Z2390" i="20"/>
  <c r="Z2385" i="20"/>
  <c r="Z2381" i="20"/>
  <c r="Z2377" i="20"/>
  <c r="Z2373" i="20"/>
  <c r="Z2369" i="20"/>
  <c r="Z2365" i="20"/>
  <c r="Z2901" i="20"/>
  <c r="H2512" i="20"/>
  <c r="H2524" i="20"/>
  <c r="H2534" i="20"/>
  <c r="H2544" i="20"/>
  <c r="H2556" i="20"/>
  <c r="H2567" i="20"/>
  <c r="H2581" i="20"/>
  <c r="H2595" i="20"/>
  <c r="H2606" i="20"/>
  <c r="H2620" i="20"/>
  <c r="H2643" i="20"/>
  <c r="H2663" i="20"/>
  <c r="H2684" i="20"/>
  <c r="H2707" i="20"/>
  <c r="H2727" i="20"/>
  <c r="H2748" i="20"/>
  <c r="H2771" i="20"/>
  <c r="H2791" i="20"/>
  <c r="H2812" i="20"/>
  <c r="H2835" i="20"/>
  <c r="H2855" i="20"/>
  <c r="H2876" i="20"/>
  <c r="H2899" i="20"/>
  <c r="Z2370" i="20"/>
  <c r="AB2380" i="20"/>
  <c r="AB2394" i="20"/>
  <c r="AB2413" i="20"/>
  <c r="Z2434" i="20"/>
  <c r="AB2457" i="20"/>
  <c r="AB2477" i="20"/>
  <c r="Z2498" i="20"/>
  <c r="AB2521" i="20"/>
  <c r="AB2541" i="20"/>
  <c r="Z2562" i="20"/>
  <c r="Z2593" i="20"/>
  <c r="Z2620" i="20"/>
  <c r="AB2647" i="20"/>
  <c r="AB2678" i="20"/>
  <c r="Z2705" i="20"/>
  <c r="Z2749" i="20"/>
  <c r="AB2843" i="20"/>
  <c r="AB1133" i="20"/>
  <c r="AB1263" i="20"/>
  <c r="AB1295" i="20"/>
  <c r="AB1342" i="20"/>
  <c r="AB1402" i="20"/>
  <c r="AB1471" i="20"/>
  <c r="Z1561" i="20"/>
  <c r="Z1725" i="20"/>
  <c r="Z2362" i="20"/>
  <c r="AB2372" i="20"/>
  <c r="Z2384" i="20"/>
  <c r="Z2398" i="20"/>
  <c r="Z2418" i="20"/>
  <c r="AB2441" i="20"/>
  <c r="AB2461" i="20"/>
  <c r="Z2482" i="20"/>
  <c r="AB2505" i="20"/>
  <c r="AB2525" i="20"/>
  <c r="Z2546" i="20"/>
  <c r="Z2572" i="20"/>
  <c r="AB2598" i="20"/>
  <c r="Z2626" i="20"/>
  <c r="Z2657" i="20"/>
  <c r="Z2684" i="20"/>
  <c r="AB2711" i="20"/>
  <c r="AB2779" i="20"/>
  <c r="AB2859" i="20"/>
  <c r="AB1789" i="20"/>
  <c r="AB1271" i="20"/>
  <c r="AB1304" i="20"/>
  <c r="AB1355" i="20"/>
  <c r="AB1418" i="20"/>
  <c r="Z1493" i="20"/>
  <c r="Z1597" i="20"/>
  <c r="Z1767" i="20"/>
  <c r="H2379" i="20"/>
  <c r="H2388" i="20"/>
  <c r="H2397" i="20"/>
  <c r="H2406" i="20"/>
  <c r="H2415" i="20"/>
  <c r="H2424" i="20"/>
  <c r="H2433" i="20"/>
  <c r="H2444" i="20"/>
  <c r="H2454" i="20"/>
  <c r="H2464" i="20"/>
  <c r="H2476" i="20"/>
  <c r="H2486" i="20"/>
  <c r="H2496" i="20"/>
  <c r="H2508" i="20"/>
  <c r="H2518" i="20"/>
  <c r="H2528" i="20"/>
  <c r="H2540" i="20"/>
  <c r="H2550" i="20"/>
  <c r="H2563" i="20"/>
  <c r="H2574" i="20"/>
  <c r="H2588" i="20"/>
  <c r="H2599" i="20"/>
  <c r="H2613" i="20"/>
  <c r="H2631" i="20"/>
  <c r="H2652" i="20"/>
  <c r="H2675" i="20"/>
  <c r="H2695" i="20"/>
  <c r="H2716" i="20"/>
  <c r="H2739" i="20"/>
  <c r="H2759" i="20"/>
  <c r="H2780" i="20"/>
  <c r="H2803" i="20"/>
  <c r="H2823" i="20"/>
  <c r="H2844" i="20"/>
  <c r="H2867" i="20"/>
  <c r="AB2364" i="20"/>
  <c r="Z2376" i="20"/>
  <c r="Z2386" i="20"/>
  <c r="Z2402" i="20"/>
  <c r="AB2425" i="20"/>
  <c r="AB2445" i="20"/>
  <c r="Z2466" i="20"/>
  <c r="AB2489" i="20"/>
  <c r="AB2509" i="20"/>
  <c r="Z2530" i="20"/>
  <c r="AB2553" i="20"/>
  <c r="Z2577" i="20"/>
  <c r="AB2604" i="20"/>
  <c r="Z2636" i="20"/>
  <c r="AB2662" i="20"/>
  <c r="Z2690" i="20"/>
  <c r="AB2722" i="20"/>
  <c r="AB2795" i="20"/>
  <c r="Z2877" i="20"/>
  <c r="AB1244" i="20"/>
  <c r="AB1276" i="20"/>
  <c r="AB1312" i="20"/>
  <c r="AB1364" i="20"/>
  <c r="AB1428" i="20"/>
  <c r="Z1506" i="20"/>
  <c r="Z1623" i="20"/>
  <c r="T2909" i="20"/>
  <c r="H2898" i="20"/>
  <c r="H2890" i="20"/>
  <c r="H2882" i="20"/>
  <c r="H2874" i="20"/>
  <c r="H2866" i="20"/>
  <c r="H2858" i="20"/>
  <c r="H2850" i="20"/>
  <c r="H2842" i="20"/>
  <c r="H2834" i="20"/>
  <c r="H2826" i="20"/>
  <c r="H2818" i="20"/>
  <c r="H2810" i="20"/>
  <c r="H2802" i="20"/>
  <c r="H2794" i="20"/>
  <c r="H2786" i="20"/>
  <c r="H2778" i="20"/>
  <c r="H2770" i="20"/>
  <c r="H2762" i="20"/>
  <c r="H2754" i="20"/>
  <c r="H2746" i="20"/>
  <c r="H2738" i="20"/>
  <c r="H2730" i="20"/>
  <c r="H2722" i="20"/>
  <c r="H2714" i="20"/>
  <c r="H2706" i="20"/>
  <c r="H2698" i="20"/>
  <c r="H2690" i="20"/>
  <c r="H2682" i="20"/>
  <c r="H2674" i="20"/>
  <c r="H2666" i="20"/>
  <c r="H2658" i="20"/>
  <c r="H2650" i="20"/>
  <c r="H2642" i="20"/>
  <c r="H2634" i="20"/>
  <c r="H2626" i="20"/>
  <c r="H2618" i="20"/>
  <c r="H2610" i="20"/>
  <c r="H2602" i="20"/>
  <c r="H2594" i="20"/>
  <c r="H2586" i="20"/>
  <c r="H2578" i="20"/>
  <c r="H2570" i="20"/>
  <c r="H2562" i="20"/>
  <c r="H2554" i="20"/>
  <c r="H2546" i="20"/>
  <c r="H2538" i="20"/>
  <c r="H2530" i="20"/>
  <c r="H2522" i="20"/>
  <c r="H2514" i="20"/>
  <c r="H2506" i="20"/>
  <c r="H2498" i="20"/>
  <c r="H2490" i="20"/>
  <c r="H2482" i="20"/>
  <c r="H2474" i="20"/>
  <c r="H2466" i="20"/>
  <c r="H2458" i="20"/>
  <c r="H2450" i="20"/>
  <c r="H2442" i="20"/>
  <c r="H2434" i="20"/>
  <c r="H2426" i="20"/>
  <c r="H2418" i="20"/>
  <c r="H2410" i="20"/>
  <c r="H2402" i="20"/>
  <c r="H2394" i="20"/>
  <c r="H2386" i="20"/>
  <c r="H2897" i="20"/>
  <c r="H2889" i="20"/>
  <c r="H2881" i="20"/>
  <c r="H2873" i="20"/>
  <c r="H2865" i="20"/>
  <c r="H2857" i="20"/>
  <c r="H2849" i="20"/>
  <c r="H2841" i="20"/>
  <c r="H2833" i="20"/>
  <c r="H2825" i="20"/>
  <c r="H2817" i="20"/>
  <c r="H2809" i="20"/>
  <c r="H2801" i="20"/>
  <c r="H2793" i="20"/>
  <c r="H2785" i="20"/>
  <c r="H2777" i="20"/>
  <c r="H2769" i="20"/>
  <c r="H2761" i="20"/>
  <c r="H2753" i="20"/>
  <c r="H2745" i="20"/>
  <c r="H2737" i="20"/>
  <c r="H2729" i="20"/>
  <c r="H2721" i="20"/>
  <c r="H2713" i="20"/>
  <c r="H2705" i="20"/>
  <c r="H2697" i="20"/>
  <c r="H2689" i="20"/>
  <c r="H2681" i="20"/>
  <c r="H2673" i="20"/>
  <c r="H2665" i="20"/>
  <c r="H2657" i="20"/>
  <c r="H2649" i="20"/>
  <c r="H2641" i="20"/>
  <c r="H2633" i="20"/>
  <c r="H2625" i="20"/>
  <c r="H2617" i="20"/>
  <c r="H2609" i="20"/>
  <c r="H2601" i="20"/>
  <c r="H2593" i="20"/>
  <c r="H2585" i="20"/>
  <c r="H2577" i="20"/>
  <c r="H2569" i="20"/>
  <c r="H2561" i="20"/>
  <c r="H2553" i="20"/>
  <c r="H2545" i="20"/>
  <c r="H2537" i="20"/>
  <c r="H2529" i="20"/>
  <c r="H2521" i="20"/>
  <c r="H2513" i="20"/>
  <c r="H2505" i="20"/>
  <c r="H2497" i="20"/>
  <c r="H2489" i="20"/>
  <c r="H2481" i="20"/>
  <c r="H2473" i="20"/>
  <c r="H2465" i="20"/>
  <c r="H2457" i="20"/>
  <c r="H2449" i="20"/>
  <c r="H2441" i="20"/>
  <c r="H2896" i="20"/>
  <c r="H2888" i="20"/>
  <c r="H2880" i="20"/>
  <c r="H2872" i="20"/>
  <c r="H2864" i="20"/>
  <c r="H2856" i="20"/>
  <c r="H2848" i="20"/>
  <c r="H2840" i="20"/>
  <c r="H2832" i="20"/>
  <c r="H2824" i="20"/>
  <c r="H2816" i="20"/>
  <c r="H2808" i="20"/>
  <c r="H2800" i="20"/>
  <c r="H2792" i="20"/>
  <c r="H2784" i="20"/>
  <c r="H2776" i="20"/>
  <c r="H2768" i="20"/>
  <c r="H2760" i="20"/>
  <c r="H2752" i="20"/>
  <c r="H2744" i="20"/>
  <c r="H2736"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894" i="20"/>
  <c r="H2886" i="20"/>
  <c r="H2878" i="20"/>
  <c r="H2870" i="20"/>
  <c r="H2862" i="20"/>
  <c r="H2854" i="20"/>
  <c r="H2846" i="20"/>
  <c r="H2838" i="20"/>
  <c r="H2830" i="20"/>
  <c r="H2822" i="20"/>
  <c r="H2814" i="20"/>
  <c r="H2806" i="20"/>
  <c r="H2798" i="20"/>
  <c r="H2790" i="20"/>
  <c r="H2782" i="20"/>
  <c r="H2774" i="20"/>
  <c r="H2766" i="20"/>
  <c r="H2758" i="20"/>
  <c r="H2750" i="20"/>
  <c r="H2742" i="20"/>
  <c r="H2734" i="20"/>
  <c r="H2726" i="20"/>
  <c r="H2718" i="20"/>
  <c r="H2710" i="20"/>
  <c r="H2702" i="20"/>
  <c r="H2694" i="20"/>
  <c r="H2686" i="20"/>
  <c r="H2678" i="20"/>
  <c r="H2670" i="20"/>
  <c r="H2662" i="20"/>
  <c r="H2654" i="20"/>
  <c r="H2646" i="20"/>
  <c r="H2638" i="20"/>
  <c r="H2630" i="20"/>
  <c r="H2622" i="20"/>
  <c r="H2893" i="20"/>
  <c r="H2885" i="20"/>
  <c r="H2877" i="20"/>
  <c r="H2869" i="20"/>
  <c r="H2861" i="20"/>
  <c r="H2853" i="20"/>
  <c r="H2845" i="20"/>
  <c r="H2837" i="20"/>
  <c r="H2829" i="20"/>
  <c r="H2821" i="20"/>
  <c r="H2813" i="20"/>
  <c r="H2805" i="20"/>
  <c r="H2797" i="20"/>
  <c r="H2789" i="20"/>
  <c r="H2781" i="20"/>
  <c r="H2773" i="20"/>
  <c r="H2765" i="20"/>
  <c r="H2757" i="20"/>
  <c r="H2749" i="20"/>
  <c r="H2741" i="20"/>
  <c r="H2733" i="20"/>
  <c r="H2725" i="20"/>
  <c r="H2717" i="20"/>
  <c r="H2709" i="20"/>
  <c r="H2701" i="20"/>
  <c r="H2693" i="20"/>
  <c r="H2685" i="20"/>
  <c r="H2677" i="20"/>
  <c r="H2669" i="20"/>
  <c r="H2661" i="20"/>
  <c r="H2653" i="20"/>
  <c r="H2645" i="20"/>
  <c r="H2637" i="20"/>
  <c r="H2629" i="20"/>
  <c r="H2621" i="20"/>
  <c r="H2364" i="20"/>
  <c r="H2372" i="20"/>
  <c r="H2380" i="20"/>
  <c r="H2389" i="20"/>
  <c r="H2398" i="20"/>
  <c r="H2407" i="20"/>
  <c r="H2416" i="20"/>
  <c r="H2425" i="20"/>
  <c r="H2435" i="20"/>
  <c r="H2445" i="20"/>
  <c r="H2455" i="20"/>
  <c r="H2467" i="20"/>
  <c r="H2477" i="20"/>
  <c r="H2487" i="20"/>
  <c r="H2499" i="20"/>
  <c r="H2509" i="20"/>
  <c r="H2519" i="20"/>
  <c r="H2531" i="20"/>
  <c r="H2541" i="20"/>
  <c r="H2551" i="20"/>
  <c r="H2564" i="20"/>
  <c r="H2575" i="20"/>
  <c r="H2589" i="20"/>
  <c r="H2603" i="20"/>
  <c r="H2614" i="20"/>
  <c r="H2635" i="20"/>
  <c r="H2655" i="20"/>
  <c r="H2676" i="20"/>
  <c r="H2699" i="20"/>
  <c r="H2719" i="20"/>
  <c r="H2740" i="20"/>
  <c r="H2763" i="20"/>
  <c r="H2783" i="20"/>
  <c r="H2804" i="20"/>
  <c r="H2827" i="20"/>
  <c r="H2847" i="20"/>
  <c r="H2868" i="20"/>
  <c r="H2891" i="20"/>
  <c r="Z2366" i="20"/>
  <c r="AB2376" i="20"/>
  <c r="Z2389" i="20"/>
  <c r="AB2405" i="20"/>
  <c r="Z2426" i="20"/>
  <c r="AB2449" i="20"/>
  <c r="AB2469" i="20"/>
  <c r="Z2490" i="20"/>
  <c r="AB2513" i="20"/>
  <c r="AB2533" i="20"/>
  <c r="Z2554" i="20"/>
  <c r="AB2582" i="20"/>
  <c r="Z2609" i="20"/>
  <c r="AB2636" i="20"/>
  <c r="Z2668" i="20"/>
  <c r="AB2694" i="20"/>
  <c r="AB2723" i="20"/>
  <c r="AB2811" i="20"/>
  <c r="AB2891" i="20"/>
  <c r="AB1247" i="20"/>
  <c r="AB1279" i="20"/>
  <c r="AB1317" i="20"/>
  <c r="AB1370" i="20"/>
  <c r="AB1434" i="20"/>
  <c r="Z1514" i="20"/>
  <c r="Z1639" i="20"/>
  <c r="P2909" i="20"/>
  <c r="H2365" i="20"/>
  <c r="H2373" i="20"/>
  <c r="H2381" i="20"/>
  <c r="H2390" i="20"/>
  <c r="H2399" i="20"/>
  <c r="H2408" i="20"/>
  <c r="H2417" i="20"/>
  <c r="H2427" i="20"/>
  <c r="H2436" i="20"/>
  <c r="H2446" i="20"/>
  <c r="H2456" i="20"/>
  <c r="H2468" i="20"/>
  <c r="H2478" i="20"/>
  <c r="H2488" i="20"/>
  <c r="H2500" i="20"/>
  <c r="H2510" i="20"/>
  <c r="H2520" i="20"/>
  <c r="H2532" i="20"/>
  <c r="H2542" i="20"/>
  <c r="H2552" i="20"/>
  <c r="H2565" i="20"/>
  <c r="H2579" i="20"/>
  <c r="H2590" i="20"/>
  <c r="H2604" i="20"/>
  <c r="H2615" i="20"/>
  <c r="H2636" i="20"/>
  <c r="H2659" i="20"/>
  <c r="H2679" i="20"/>
  <c r="H2700" i="20"/>
  <c r="H2723" i="20"/>
  <c r="H2743" i="20"/>
  <c r="H2764" i="20"/>
  <c r="H2787" i="20"/>
  <c r="H2807" i="20"/>
  <c r="H2828" i="20"/>
  <c r="H2851" i="20"/>
  <c r="H2871" i="20"/>
  <c r="H2892" i="20"/>
  <c r="Z2368" i="20"/>
  <c r="Z2378" i="20"/>
  <c r="AB2389" i="20"/>
  <c r="AB2409" i="20"/>
  <c r="AB2429" i="20"/>
  <c r="Z2450" i="20"/>
  <c r="AB2473" i="20"/>
  <c r="AB2493" i="20"/>
  <c r="Z2514" i="20"/>
  <c r="AB2537" i="20"/>
  <c r="AB2557" i="20"/>
  <c r="AB2583" i="20"/>
  <c r="AB2614" i="20"/>
  <c r="Z2641" i="20"/>
  <c r="AB2668" i="20"/>
  <c r="Z2700" i="20"/>
  <c r="AB2731" i="20"/>
  <c r="Z2813" i="20"/>
  <c r="AB1252" i="20"/>
  <c r="AB1284" i="20"/>
  <c r="AB1325" i="20"/>
  <c r="AB1380" i="20"/>
  <c r="AB1444" i="20"/>
  <c r="AB1527" i="20"/>
  <c r="Z1665" i="20"/>
  <c r="AB2368" i="20"/>
  <c r="Z2380" i="20"/>
  <c r="AB2392" i="20"/>
  <c r="Z2410" i="20"/>
  <c r="AB2433" i="20"/>
  <c r="AB2453" i="20"/>
  <c r="Z2474" i="20"/>
  <c r="AB2497" i="20"/>
  <c r="AB2517" i="20"/>
  <c r="Z2538" i="20"/>
  <c r="AB2561" i="20"/>
  <c r="Z2588" i="20"/>
  <c r="AB2615" i="20"/>
  <c r="AB2646" i="20"/>
  <c r="Z2673" i="20"/>
  <c r="AB2700" i="20"/>
  <c r="AB2747" i="20"/>
  <c r="AB2827" i="20"/>
  <c r="AB653" i="20"/>
  <c r="AB1184" i="20"/>
  <c r="Z1245" i="20"/>
  <c r="Z1253" i="20"/>
  <c r="Z1261" i="20"/>
  <c r="Z1269" i="20"/>
  <c r="Z1277" i="20"/>
  <c r="Z1285" i="20"/>
  <c r="Z1293" i="20"/>
  <c r="AB1301" i="20"/>
  <c r="AB1313" i="20"/>
  <c r="Z1326" i="20"/>
  <c r="AB1338" i="20"/>
  <c r="AB1351" i="20"/>
  <c r="AB1365" i="20"/>
  <c r="AB1381" i="20"/>
  <c r="AB1397" i="20"/>
  <c r="AB1413" i="20"/>
  <c r="AB1429" i="20"/>
  <c r="AB1445" i="20"/>
  <c r="Z1465" i="20"/>
  <c r="Z1486" i="20"/>
  <c r="AB1507" i="20"/>
  <c r="Z1529" i="20"/>
  <c r="Z1551" i="20"/>
  <c r="Z1583" i="20"/>
  <c r="Z1625" i="20"/>
  <c r="Z1669" i="20"/>
  <c r="Z1711" i="20"/>
  <c r="Z1753" i="20"/>
  <c r="AB714" i="20"/>
  <c r="AB1245" i="20"/>
  <c r="AB1253" i="20"/>
  <c r="AB1261" i="20"/>
  <c r="AB1269" i="20"/>
  <c r="AB1277" i="20"/>
  <c r="AB1285" i="20"/>
  <c r="AB1293" i="20"/>
  <c r="Z1302" i="20"/>
  <c r="Z1314" i="20"/>
  <c r="AB1326" i="20"/>
  <c r="AB1339" i="20"/>
  <c r="AB1352" i="20"/>
  <c r="AB1366" i="20"/>
  <c r="AB1382" i="20"/>
  <c r="AB1398" i="20"/>
  <c r="AB1414" i="20"/>
  <c r="AB1430" i="20"/>
  <c r="AB1446" i="20"/>
  <c r="Z1466" i="20"/>
  <c r="AB1487" i="20"/>
  <c r="Z1509" i="20"/>
  <c r="Z1530" i="20"/>
  <c r="Z1553" i="20"/>
  <c r="Z1585" i="20"/>
  <c r="Z1629" i="20"/>
  <c r="Z1671" i="20"/>
  <c r="Z1713" i="20"/>
  <c r="Z1757" i="20"/>
  <c r="Z735" i="20"/>
  <c r="Z813" i="20"/>
  <c r="AB1240" i="20"/>
  <c r="AB1248" i="20"/>
  <c r="AB1256" i="20"/>
  <c r="AB1264" i="20"/>
  <c r="AB1272" i="20"/>
  <c r="AB1280" i="20"/>
  <c r="AB1288" i="20"/>
  <c r="AB1296" i="20"/>
  <c r="Z1306" i="20"/>
  <c r="AB1318" i="20"/>
  <c r="AB1331" i="20"/>
  <c r="AB1344" i="20"/>
  <c r="AB1357" i="20"/>
  <c r="AB1372" i="20"/>
  <c r="AB1388" i="20"/>
  <c r="AB1404" i="20"/>
  <c r="AB1420" i="20"/>
  <c r="AB1436" i="20"/>
  <c r="Z1453" i="20"/>
  <c r="Z1474" i="20"/>
  <c r="AB1495" i="20"/>
  <c r="Z1517" i="20"/>
  <c r="Z1538" i="20"/>
  <c r="Z1565" i="20"/>
  <c r="Z1601" i="20"/>
  <c r="Z1645" i="20"/>
  <c r="Z1687" i="20"/>
  <c r="Z1729" i="20"/>
  <c r="Z1773" i="20"/>
  <c r="AB844" i="20"/>
  <c r="Z1241" i="20"/>
  <c r="Z1249" i="20"/>
  <c r="Z1257" i="20"/>
  <c r="Z1265" i="20"/>
  <c r="Z1273" i="20"/>
  <c r="Z1281" i="20"/>
  <c r="Z1289" i="20"/>
  <c r="Z1297" i="20"/>
  <c r="AB1306" i="20"/>
  <c r="AB1319" i="20"/>
  <c r="AB1332" i="20"/>
  <c r="AB1345" i="20"/>
  <c r="Z1358" i="20"/>
  <c r="AB1373" i="20"/>
  <c r="AB1389" i="20"/>
  <c r="AB1405" i="20"/>
  <c r="AB1421" i="20"/>
  <c r="AB1437" i="20"/>
  <c r="Z1454" i="20"/>
  <c r="AB1475" i="20"/>
  <c r="Z1497" i="20"/>
  <c r="Z1518" i="20"/>
  <c r="AB1539" i="20"/>
  <c r="Z1567" i="20"/>
  <c r="Z1605" i="20"/>
  <c r="Z1647" i="20"/>
  <c r="Z1689" i="20"/>
  <c r="Z1733" i="20"/>
  <c r="Z1775" i="20"/>
  <c r="Z954" i="20"/>
  <c r="AB1241" i="20"/>
  <c r="AB1249" i="20"/>
  <c r="AB1257" i="20"/>
  <c r="AB1265" i="20"/>
  <c r="AB1273" i="20"/>
  <c r="AB1281" i="20"/>
  <c r="AB1289" i="20"/>
  <c r="AB1297" i="20"/>
  <c r="AB1307" i="20"/>
  <c r="AB1320" i="20"/>
  <c r="AB1333" i="20"/>
  <c r="Z1346" i="20"/>
  <c r="AB1358" i="20"/>
  <c r="AB1374" i="20"/>
  <c r="AB1390" i="20"/>
  <c r="AB1406" i="20"/>
  <c r="AB1422" i="20"/>
  <c r="AB1438" i="20"/>
  <c r="AB1455" i="20"/>
  <c r="Z1477" i="20"/>
  <c r="Z1498" i="20"/>
  <c r="AB1519" i="20"/>
  <c r="Z1541" i="20"/>
  <c r="Z1569" i="20"/>
  <c r="Z1607" i="20"/>
  <c r="Z1649" i="20"/>
  <c r="Z1693" i="20"/>
  <c r="Z1735" i="20"/>
  <c r="Z1777" i="20"/>
  <c r="AB997" i="20"/>
  <c r="AB1243" i="20"/>
  <c r="AB1251" i="20"/>
  <c r="AB1259" i="20"/>
  <c r="AB1267" i="20"/>
  <c r="AB1275" i="20"/>
  <c r="AB1283" i="20"/>
  <c r="AB1291" i="20"/>
  <c r="AB1299" i="20"/>
  <c r="AB1310" i="20"/>
  <c r="AB1323" i="20"/>
  <c r="AB1336" i="20"/>
  <c r="AB1349" i="20"/>
  <c r="AB1362" i="20"/>
  <c r="AB1378" i="20"/>
  <c r="AB1394" i="20"/>
  <c r="AB1410" i="20"/>
  <c r="AB1426" i="20"/>
  <c r="AB1442" i="20"/>
  <c r="Z1461" i="20"/>
  <c r="Z1482" i="20"/>
  <c r="AB1503" i="20"/>
  <c r="Z1525" i="20"/>
  <c r="Z1546" i="20"/>
  <c r="Z1577" i="20"/>
  <c r="Z1617" i="20"/>
  <c r="Z1661" i="20"/>
  <c r="Z1703" i="20"/>
  <c r="Z1745" i="20"/>
  <c r="AB698" i="20"/>
  <c r="Z791" i="20"/>
  <c r="AB920" i="20"/>
  <c r="Z1100" i="20"/>
  <c r="Z1240" i="20"/>
  <c r="Z1244" i="20"/>
  <c r="Z1248" i="20"/>
  <c r="Z1252" i="20"/>
  <c r="Z1256" i="20"/>
  <c r="Z1260" i="20"/>
  <c r="Z1264" i="20"/>
  <c r="Z1268" i="20"/>
  <c r="Z1272" i="20"/>
  <c r="Z1276" i="20"/>
  <c r="Z1280" i="20"/>
  <c r="Z1284" i="20"/>
  <c r="Z1288" i="20"/>
  <c r="Z1292" i="20"/>
  <c r="Z1296" i="20"/>
  <c r="Z1300" i="20"/>
  <c r="AB1305" i="20"/>
  <c r="AB1311" i="20"/>
  <c r="Z1318" i="20"/>
  <c r="AB1324" i="20"/>
  <c r="AB1330" i="20"/>
  <c r="AB1337" i="20"/>
  <c r="AB1343" i="20"/>
  <c r="Z1350" i="20"/>
  <c r="AB1356" i="20"/>
  <c r="AB1363" i="20"/>
  <c r="AB1371" i="20"/>
  <c r="AB1379" i="20"/>
  <c r="AB1387" i="20"/>
  <c r="AB1395" i="20"/>
  <c r="AB1403" i="20"/>
  <c r="AB1411" i="20"/>
  <c r="AB1419" i="20"/>
  <c r="AB1427" i="20"/>
  <c r="AB1435" i="20"/>
  <c r="AB1443" i="20"/>
  <c r="Z1452" i="20"/>
  <c r="Z1462" i="20"/>
  <c r="Z1473" i="20"/>
  <c r="AB1483" i="20"/>
  <c r="Z1494" i="20"/>
  <c r="Z1505" i="20"/>
  <c r="AB1515" i="20"/>
  <c r="Z1526" i="20"/>
  <c r="Z1537" i="20"/>
  <c r="AB1547" i="20"/>
  <c r="Z1563" i="20"/>
  <c r="Z1579" i="20"/>
  <c r="Z1599" i="20"/>
  <c r="Z1621" i="20"/>
  <c r="Z1641" i="20"/>
  <c r="Z1663" i="20"/>
  <c r="Z1685" i="20"/>
  <c r="Z1705" i="20"/>
  <c r="Z1727" i="20"/>
  <c r="Z1749" i="20"/>
  <c r="AB642" i="20"/>
  <c r="Z719" i="20"/>
  <c r="AB822" i="20"/>
  <c r="Z962" i="20"/>
  <c r="Z1142" i="20"/>
  <c r="Z656" i="20"/>
  <c r="AB742" i="20"/>
  <c r="AB849" i="20"/>
  <c r="Z1006" i="20"/>
  <c r="AB1209" i="20"/>
  <c r="AB1785" i="20"/>
  <c r="AB1781" i="20"/>
  <c r="AB1777" i="20"/>
  <c r="AB1773" i="20"/>
  <c r="AB1769" i="20"/>
  <c r="AB1765" i="20"/>
  <c r="AB1761" i="20"/>
  <c r="AB1757" i="20"/>
  <c r="AB1753" i="20"/>
  <c r="AB1749" i="20"/>
  <c r="AB1745" i="20"/>
  <c r="AB1741" i="20"/>
  <c r="AB1737" i="20"/>
  <c r="AB1733" i="20"/>
  <c r="AB1729" i="20"/>
  <c r="AB1725" i="20"/>
  <c r="AB1721" i="20"/>
  <c r="AB1717" i="20"/>
  <c r="AB1713" i="20"/>
  <c r="AB1709" i="20"/>
  <c r="AB1705" i="20"/>
  <c r="AB1701" i="20"/>
  <c r="AB1697" i="20"/>
  <c r="AB1693" i="20"/>
  <c r="AB1689" i="20"/>
  <c r="AB1685" i="20"/>
  <c r="AB1681" i="20"/>
  <c r="AB1677" i="20"/>
  <c r="AB1673" i="20"/>
  <c r="AB1669" i="20"/>
  <c r="AB1665" i="20"/>
  <c r="AB1661" i="20"/>
  <c r="AB1657" i="20"/>
  <c r="AB1653" i="20"/>
  <c r="AB1649" i="20"/>
  <c r="AB1645" i="20"/>
  <c r="AB1641" i="20"/>
  <c r="AB1637" i="20"/>
  <c r="AB1633" i="20"/>
  <c r="AB1629" i="20"/>
  <c r="AB1625" i="20"/>
  <c r="AB1621" i="20"/>
  <c r="AB1617" i="20"/>
  <c r="AB1613" i="20"/>
  <c r="AB1609" i="20"/>
  <c r="AB1605" i="20"/>
  <c r="AB1601" i="20"/>
  <c r="AB1597" i="20"/>
  <c r="AB1593" i="20"/>
  <c r="AB1589" i="20"/>
  <c r="AB1585" i="20"/>
  <c r="AB1581" i="20"/>
  <c r="AB1577" i="20"/>
  <c r="AB1573" i="20"/>
  <c r="AB1569" i="20"/>
  <c r="AB1565" i="20"/>
  <c r="AB1561" i="20"/>
  <c r="AB1557" i="20"/>
  <c r="AB1553" i="20"/>
  <c r="AB1549" i="20"/>
  <c r="AB1788" i="20"/>
  <c r="AB1784" i="20"/>
  <c r="AB1780" i="20"/>
  <c r="AB1776" i="20"/>
  <c r="AB1772" i="20"/>
  <c r="AB1768" i="20"/>
  <c r="AB1764" i="20"/>
  <c r="AB1760" i="20"/>
  <c r="AB1756" i="20"/>
  <c r="AB1752" i="20"/>
  <c r="AB1748" i="20"/>
  <c r="AB1744" i="20"/>
  <c r="AB1740" i="20"/>
  <c r="AB1736" i="20"/>
  <c r="AB1732" i="20"/>
  <c r="AB1728" i="20"/>
  <c r="AB1724" i="20"/>
  <c r="AB1720" i="20"/>
  <c r="AB1716" i="20"/>
  <c r="AB1712" i="20"/>
  <c r="AB1708" i="20"/>
  <c r="AB1704" i="20"/>
  <c r="AB1700" i="20"/>
  <c r="AB1696" i="20"/>
  <c r="AB1692" i="20"/>
  <c r="AB1688" i="20"/>
  <c r="AB1684" i="20"/>
  <c r="AB1680" i="20"/>
  <c r="AB1676" i="20"/>
  <c r="AB1672" i="20"/>
  <c r="AB1668" i="20"/>
  <c r="AB1664" i="20"/>
  <c r="AB1660" i="20"/>
  <c r="AB1656" i="20"/>
  <c r="AB1652" i="20"/>
  <c r="AB1648" i="20"/>
  <c r="AB1644" i="20"/>
  <c r="AB1640" i="20"/>
  <c r="AB1636" i="20"/>
  <c r="AB1632" i="20"/>
  <c r="AB1628" i="20"/>
  <c r="AB1624" i="20"/>
  <c r="AB1620" i="20"/>
  <c r="AB1616" i="20"/>
  <c r="AB1612" i="20"/>
  <c r="AB1608" i="20"/>
  <c r="AB1604" i="20"/>
  <c r="AB1600" i="20"/>
  <c r="AB1596" i="20"/>
  <c r="AB1592" i="20"/>
  <c r="AB1588" i="20"/>
  <c r="AB1584" i="20"/>
  <c r="AB1580" i="20"/>
  <c r="AB1576" i="20"/>
  <c r="AB1572" i="20"/>
  <c r="AB1568" i="20"/>
  <c r="AB1564" i="20"/>
  <c r="AB1560" i="20"/>
  <c r="AB1556" i="20"/>
  <c r="AB1552" i="20"/>
  <c r="AB1548" i="20"/>
  <c r="AB1544" i="20"/>
  <c r="AB1540" i="20"/>
  <c r="AB1536" i="20"/>
  <c r="AB1532" i="20"/>
  <c r="AB1528" i="20"/>
  <c r="AB1524" i="20"/>
  <c r="AB1520" i="20"/>
  <c r="AB1516" i="20"/>
  <c r="AB1512" i="20"/>
  <c r="AB1508" i="20"/>
  <c r="AB1504" i="20"/>
  <c r="AB1500" i="20"/>
  <c r="AB1496" i="20"/>
  <c r="AB1492" i="20"/>
  <c r="AB1488" i="20"/>
  <c r="AB1484" i="20"/>
  <c r="AB1480" i="20"/>
  <c r="AB1476" i="20"/>
  <c r="AB1472" i="20"/>
  <c r="AB1468" i="20"/>
  <c r="AB1464" i="20"/>
  <c r="AB1460" i="20"/>
  <c r="AB1456" i="20"/>
  <c r="AB1787" i="20"/>
  <c r="AB1783" i="20"/>
  <c r="AB1779" i="20"/>
  <c r="AB1775" i="20"/>
  <c r="AB1771" i="20"/>
  <c r="AB1767" i="20"/>
  <c r="AB1763" i="20"/>
  <c r="AB1759" i="20"/>
  <c r="AB1755" i="20"/>
  <c r="AB1751" i="20"/>
  <c r="AB1747" i="20"/>
  <c r="AB1743" i="20"/>
  <c r="AB1739" i="20"/>
  <c r="AB1735" i="20"/>
  <c r="AB1731" i="20"/>
  <c r="AB1727" i="20"/>
  <c r="AB1723" i="20"/>
  <c r="AB1719" i="20"/>
  <c r="AB1715" i="20"/>
  <c r="AB1711" i="20"/>
  <c r="AB1707" i="20"/>
  <c r="AB1703" i="20"/>
  <c r="AB1699" i="20"/>
  <c r="AB1695" i="20"/>
  <c r="AB1691" i="20"/>
  <c r="AB1687" i="20"/>
  <c r="AB1683" i="20"/>
  <c r="AB1679" i="20"/>
  <c r="AB1675" i="20"/>
  <c r="AB1671" i="20"/>
  <c r="AB1667" i="20"/>
  <c r="AB1663" i="20"/>
  <c r="AB1659" i="20"/>
  <c r="AB1655" i="20"/>
  <c r="AB1651" i="20"/>
  <c r="AB1647" i="20"/>
  <c r="AB1643" i="20"/>
  <c r="AB1639" i="20"/>
  <c r="AB1635" i="20"/>
  <c r="AB1631" i="20"/>
  <c r="AB1627" i="20"/>
  <c r="AB1623" i="20"/>
  <c r="AB1619" i="20"/>
  <c r="AB1615" i="20"/>
  <c r="AB1611" i="20"/>
  <c r="AB1607" i="20"/>
  <c r="AB1603" i="20"/>
  <c r="AB1599" i="20"/>
  <c r="AB1595" i="20"/>
  <c r="AB1591" i="20"/>
  <c r="AB1587" i="20"/>
  <c r="AB1583" i="20"/>
  <c r="AB1579" i="20"/>
  <c r="AB1575" i="20"/>
  <c r="AB1571" i="20"/>
  <c r="AB1567" i="20"/>
  <c r="AB1563" i="20"/>
  <c r="AB1559" i="20"/>
  <c r="AB1555" i="20"/>
  <c r="AB1551" i="20"/>
  <c r="AB1786" i="20"/>
  <c r="AB1782" i="20"/>
  <c r="AB1778" i="20"/>
  <c r="AB1774" i="20"/>
  <c r="AB1770" i="20"/>
  <c r="AB1766" i="20"/>
  <c r="AB1762" i="20"/>
  <c r="AB1758" i="20"/>
  <c r="AB1754" i="20"/>
  <c r="AB1750" i="20"/>
  <c r="AB1746" i="20"/>
  <c r="AB1742" i="20"/>
  <c r="AB1738" i="20"/>
  <c r="AB1734" i="20"/>
  <c r="AB1730" i="20"/>
  <c r="AB1726" i="20"/>
  <c r="AB1722" i="20"/>
  <c r="AB1718" i="20"/>
  <c r="AB1714" i="20"/>
  <c r="AB1710" i="20"/>
  <c r="AB1706" i="20"/>
  <c r="AB1702" i="20"/>
  <c r="AB1698" i="20"/>
  <c r="AB1694" i="20"/>
  <c r="AB1690" i="20"/>
  <c r="AB1686" i="20"/>
  <c r="AB1682" i="20"/>
  <c r="AB1678" i="20"/>
  <c r="AB1674" i="20"/>
  <c r="AB1670" i="20"/>
  <c r="AB1666" i="20"/>
  <c r="AB1662" i="20"/>
  <c r="AB1658" i="20"/>
  <c r="AB1654" i="20"/>
  <c r="AB1650" i="20"/>
  <c r="AB1646" i="20"/>
  <c r="AB1642" i="20"/>
  <c r="AB1638" i="20"/>
  <c r="AB1634" i="20"/>
  <c r="AB1630" i="20"/>
  <c r="AB1626" i="20"/>
  <c r="AB1622" i="20"/>
  <c r="AB1618" i="20"/>
  <c r="AB1614" i="20"/>
  <c r="AB1610" i="20"/>
  <c r="AB1606" i="20"/>
  <c r="AB1602" i="20"/>
  <c r="AB1598" i="20"/>
  <c r="AB1594" i="20"/>
  <c r="AB1590" i="20"/>
  <c r="AB1586" i="20"/>
  <c r="AB1582" i="20"/>
  <c r="AB1578" i="20"/>
  <c r="AB1574" i="20"/>
  <c r="AB1570" i="20"/>
  <c r="AB1566" i="20"/>
  <c r="AB1562" i="20"/>
  <c r="AB1558" i="20"/>
  <c r="AB1554" i="20"/>
  <c r="AB1550" i="20"/>
  <c r="AB1546" i="20"/>
  <c r="AB1542" i="20"/>
  <c r="AB1538" i="20"/>
  <c r="AB1534" i="20"/>
  <c r="AB1530" i="20"/>
  <c r="AB1526" i="20"/>
  <c r="AB1522" i="20"/>
  <c r="AB1518" i="20"/>
  <c r="AB1514" i="20"/>
  <c r="AB1510" i="20"/>
  <c r="AB1506" i="20"/>
  <c r="AB1502" i="20"/>
  <c r="AB1498" i="20"/>
  <c r="AB1494" i="20"/>
  <c r="AB1490" i="20"/>
  <c r="AB1486" i="20"/>
  <c r="AB1482" i="20"/>
  <c r="AB1478" i="20"/>
  <c r="AB1474" i="20"/>
  <c r="AB1470" i="20"/>
  <c r="AB1466" i="20"/>
  <c r="AB1462" i="20"/>
  <c r="AB1458" i="20"/>
  <c r="AB1454" i="20"/>
  <c r="AB1450" i="20"/>
  <c r="Z1788" i="20"/>
  <c r="Z1780" i="20"/>
  <c r="Z1772" i="20"/>
  <c r="Z1764" i="20"/>
  <c r="Z1756" i="20"/>
  <c r="Z1748" i="20"/>
  <c r="Z1740" i="20"/>
  <c r="Z1732" i="20"/>
  <c r="Z1724" i="20"/>
  <c r="Z1716" i="20"/>
  <c r="Z1708" i="20"/>
  <c r="Z1700" i="20"/>
  <c r="Z1692" i="20"/>
  <c r="Z1684" i="20"/>
  <c r="Z1676" i="20"/>
  <c r="Z1668" i="20"/>
  <c r="Z1660" i="20"/>
  <c r="Z1652" i="20"/>
  <c r="Z1644" i="20"/>
  <c r="Z1636" i="20"/>
  <c r="Z1628" i="20"/>
  <c r="Z1620" i="20"/>
  <c r="Z1612" i="20"/>
  <c r="Z1604" i="20"/>
  <c r="Z1596" i="20"/>
  <c r="Z1588" i="20"/>
  <c r="Z1580" i="20"/>
  <c r="Z1572" i="20"/>
  <c r="Z1564" i="20"/>
  <c r="Z1556" i="20"/>
  <c r="Z1548" i="20"/>
  <c r="Z1543" i="20"/>
  <c r="AB1537" i="20"/>
  <c r="Z1532" i="20"/>
  <c r="Z1527" i="20"/>
  <c r="AB1521" i="20"/>
  <c r="Z1516" i="20"/>
  <c r="Z1511" i="20"/>
  <c r="AB1505" i="20"/>
  <c r="Z1500" i="20"/>
  <c r="Z1495" i="20"/>
  <c r="AB1489" i="20"/>
  <c r="Z1484" i="20"/>
  <c r="Z1479" i="20"/>
  <c r="AB1473" i="20"/>
  <c r="Z1468" i="20"/>
  <c r="Z1463" i="20"/>
  <c r="AB1457" i="20"/>
  <c r="AB1452" i="20"/>
  <c r="Z1448" i="20"/>
  <c r="Z1444" i="20"/>
  <c r="Z1440" i="20"/>
  <c r="Z1436" i="20"/>
  <c r="Z1432" i="20"/>
  <c r="Z1428" i="20"/>
  <c r="Z1424" i="20"/>
  <c r="Z1420" i="20"/>
  <c r="Z1416" i="20"/>
  <c r="Z1412" i="20"/>
  <c r="Z1408" i="20"/>
  <c r="Z1404" i="20"/>
  <c r="Z1400" i="20"/>
  <c r="Z1396" i="20"/>
  <c r="Z1392" i="20"/>
  <c r="Z1388" i="20"/>
  <c r="Z1384" i="20"/>
  <c r="Z1380" i="20"/>
  <c r="Z1376" i="20"/>
  <c r="Z1372" i="20"/>
  <c r="Z1368" i="20"/>
  <c r="Z1364" i="20"/>
  <c r="Z1360" i="20"/>
  <c r="Z1356" i="20"/>
  <c r="Z1352" i="20"/>
  <c r="Z1348" i="20"/>
  <c r="Z1344" i="20"/>
  <c r="Z1340" i="20"/>
  <c r="Z1336" i="20"/>
  <c r="Z1332" i="20"/>
  <c r="Z1328" i="20"/>
  <c r="Z1324" i="20"/>
  <c r="Z1320" i="20"/>
  <c r="Z1316" i="20"/>
  <c r="Z1312" i="20"/>
  <c r="Z1308" i="20"/>
  <c r="Z1787" i="20"/>
  <c r="Z1779" i="20"/>
  <c r="Z1771" i="20"/>
  <c r="Z1763" i="20"/>
  <c r="Z1755" i="20"/>
  <c r="Z1747" i="20"/>
  <c r="Z1739" i="20"/>
  <c r="Z1731" i="20"/>
  <c r="Z1723" i="20"/>
  <c r="Z1715" i="20"/>
  <c r="Z1707" i="20"/>
  <c r="Z1699" i="20"/>
  <c r="Z1691" i="20"/>
  <c r="Z1683" i="20"/>
  <c r="Z1675" i="20"/>
  <c r="Z1667" i="20"/>
  <c r="Z1659" i="20"/>
  <c r="Z1651" i="20"/>
  <c r="Z1643" i="20"/>
  <c r="Z1635" i="20"/>
  <c r="Z1627" i="20"/>
  <c r="Z1619" i="20"/>
  <c r="Z1611" i="20"/>
  <c r="Z1603" i="20"/>
  <c r="Z1595" i="20"/>
  <c r="Z1587" i="20"/>
  <c r="Z1786" i="20"/>
  <c r="Z1778" i="20"/>
  <c r="Z1770" i="20"/>
  <c r="Z1762" i="20"/>
  <c r="Z1754" i="20"/>
  <c r="Z1746" i="20"/>
  <c r="Z1738" i="20"/>
  <c r="Z1730" i="20"/>
  <c r="Z1722" i="20"/>
  <c r="Z1714" i="20"/>
  <c r="Z1706" i="20"/>
  <c r="Z1698" i="20"/>
  <c r="Z1690" i="20"/>
  <c r="Z1682" i="20"/>
  <c r="Z1674" i="20"/>
  <c r="Z1666" i="20"/>
  <c r="Z1658" i="20"/>
  <c r="Z1650" i="20"/>
  <c r="Z1642" i="20"/>
  <c r="Z1634" i="20"/>
  <c r="Z1626" i="20"/>
  <c r="Z1618" i="20"/>
  <c r="Z1610" i="20"/>
  <c r="Z1602" i="20"/>
  <c r="Z1594" i="20"/>
  <c r="Z1586" i="20"/>
  <c r="Z1578" i="20"/>
  <c r="Z1570" i="20"/>
  <c r="Z1562" i="20"/>
  <c r="Z1554" i="20"/>
  <c r="Z1547" i="20"/>
  <c r="AB1541" i="20"/>
  <c r="Z1536" i="20"/>
  <c r="Z1531" i="20"/>
  <c r="AB1525" i="20"/>
  <c r="Z1520" i="20"/>
  <c r="Z1515" i="20"/>
  <c r="AB1509" i="20"/>
  <c r="Z1504" i="20"/>
  <c r="Z1499" i="20"/>
  <c r="AB1493" i="20"/>
  <c r="Z1488" i="20"/>
  <c r="Z1483" i="20"/>
  <c r="AB1477" i="20"/>
  <c r="Z1472" i="20"/>
  <c r="Z1467" i="20"/>
  <c r="AB1461" i="20"/>
  <c r="Z1456" i="20"/>
  <c r="AB1451" i="20"/>
  <c r="Z1447" i="20"/>
  <c r="Z1443" i="20"/>
  <c r="Z1439" i="20"/>
  <c r="Z1435" i="20"/>
  <c r="Z1431" i="20"/>
  <c r="Z1427" i="20"/>
  <c r="Z1423" i="20"/>
  <c r="Z1419" i="20"/>
  <c r="Z1415" i="20"/>
  <c r="Z1411" i="20"/>
  <c r="Z1407" i="20"/>
  <c r="Z1403" i="20"/>
  <c r="Z1399" i="20"/>
  <c r="Z1395" i="20"/>
  <c r="Z1391" i="20"/>
  <c r="Z1387" i="20"/>
  <c r="Z1383" i="20"/>
  <c r="Z1379" i="20"/>
  <c r="Z1375" i="20"/>
  <c r="Z1371" i="20"/>
  <c r="Z1367" i="20"/>
  <c r="Z1363" i="20"/>
  <c r="Z1359" i="20"/>
  <c r="Z1355" i="20"/>
  <c r="Z1351" i="20"/>
  <c r="Z1347" i="20"/>
  <c r="Z1343" i="20"/>
  <c r="Z1339" i="20"/>
  <c r="Z1335" i="20"/>
  <c r="Z1331" i="20"/>
  <c r="Z1327" i="20"/>
  <c r="Z1323" i="20"/>
  <c r="Z1319" i="20"/>
  <c r="Z1315" i="20"/>
  <c r="Z1311" i="20"/>
  <c r="Z1307" i="20"/>
  <c r="Z1303" i="20"/>
  <c r="Z1784" i="20"/>
  <c r="Z1776" i="20"/>
  <c r="Z1768" i="20"/>
  <c r="Z1760" i="20"/>
  <c r="Z1752" i="20"/>
  <c r="Z1744" i="20"/>
  <c r="Z1736" i="20"/>
  <c r="Z1728" i="20"/>
  <c r="Z1720" i="20"/>
  <c r="Z1712" i="20"/>
  <c r="Z1704" i="20"/>
  <c r="Z1696" i="20"/>
  <c r="Z1688" i="20"/>
  <c r="Z1680" i="20"/>
  <c r="Z1672" i="20"/>
  <c r="Z1664" i="20"/>
  <c r="Z1656" i="20"/>
  <c r="Z1648" i="20"/>
  <c r="Z1640" i="20"/>
  <c r="Z1632" i="20"/>
  <c r="Z1624" i="20"/>
  <c r="Z1616" i="20"/>
  <c r="Z1608" i="20"/>
  <c r="Z1600" i="20"/>
  <c r="Z1592" i="20"/>
  <c r="Z1584" i="20"/>
  <c r="Z1576" i="20"/>
  <c r="Z1568" i="20"/>
  <c r="Z1560" i="20"/>
  <c r="Z1552" i="20"/>
  <c r="AB1545" i="20"/>
  <c r="Z1540" i="20"/>
  <c r="Z1535" i="20"/>
  <c r="AB1529" i="20"/>
  <c r="Z1524" i="20"/>
  <c r="Z1519" i="20"/>
  <c r="AB1513" i="20"/>
  <c r="Z1508" i="20"/>
  <c r="Z1503" i="20"/>
  <c r="AB1497" i="20"/>
  <c r="Z1492" i="20"/>
  <c r="Z1487" i="20"/>
  <c r="AB1481" i="20"/>
  <c r="Z1476" i="20"/>
  <c r="Z1471" i="20"/>
  <c r="AB1465" i="20"/>
  <c r="Z1460" i="20"/>
  <c r="Z1455" i="20"/>
  <c r="Z1450" i="20"/>
  <c r="Z1446" i="20"/>
  <c r="Z1442" i="20"/>
  <c r="Z1438" i="20"/>
  <c r="Z1434" i="20"/>
  <c r="Z1430" i="20"/>
  <c r="Z1426" i="20"/>
  <c r="Z1422" i="20"/>
  <c r="Z1418" i="20"/>
  <c r="Z1414" i="20"/>
  <c r="Z1410" i="20"/>
  <c r="Z1406" i="20"/>
  <c r="Z1402" i="20"/>
  <c r="Z1398" i="20"/>
  <c r="Z1394" i="20"/>
  <c r="Z1390" i="20"/>
  <c r="Z1386" i="20"/>
  <c r="Z1382" i="20"/>
  <c r="Z1378" i="20"/>
  <c r="Z1374" i="20"/>
  <c r="Z1370" i="20"/>
  <c r="Z1366" i="20"/>
  <c r="Z1362" i="20"/>
  <c r="Z1782" i="20"/>
  <c r="Z1774" i="20"/>
  <c r="Z1766" i="20"/>
  <c r="Z1758" i="20"/>
  <c r="Z1750" i="20"/>
  <c r="Z1742" i="20"/>
  <c r="Z1734" i="20"/>
  <c r="Z1726" i="20"/>
  <c r="Z1718" i="20"/>
  <c r="Z1710" i="20"/>
  <c r="Z1702" i="20"/>
  <c r="Z1694" i="20"/>
  <c r="Z1686" i="20"/>
  <c r="Z1678" i="20"/>
  <c r="Z1670" i="20"/>
  <c r="Z1662" i="20"/>
  <c r="Z1654" i="20"/>
  <c r="Z1646" i="20"/>
  <c r="Z1638" i="20"/>
  <c r="Z1630" i="20"/>
  <c r="Z1622" i="20"/>
  <c r="Z1614" i="20"/>
  <c r="Z1606" i="20"/>
  <c r="Z1598" i="20"/>
  <c r="Z1590" i="20"/>
  <c r="Z1582" i="20"/>
  <c r="Z1574" i="20"/>
  <c r="Z1566" i="20"/>
  <c r="Z1558" i="20"/>
  <c r="Z1550" i="20"/>
  <c r="Z1544" i="20"/>
  <c r="Z1539" i="20"/>
  <c r="AB1533" i="20"/>
  <c r="Z1528" i="20"/>
  <c r="Z1523" i="20"/>
  <c r="AB1517" i="20"/>
  <c r="Z1512" i="20"/>
  <c r="Z1507" i="20"/>
  <c r="AB1501" i="20"/>
  <c r="Z1496" i="20"/>
  <c r="Z1491" i="20"/>
  <c r="AB1485" i="20"/>
  <c r="Z1480" i="20"/>
  <c r="Z1475" i="20"/>
  <c r="AB1469" i="20"/>
  <c r="Z1464" i="20"/>
  <c r="Z1459" i="20"/>
  <c r="AB1453" i="20"/>
  <c r="Z1449" i="20"/>
  <c r="Z1445" i="20"/>
  <c r="Z1441" i="20"/>
  <c r="Z1437" i="20"/>
  <c r="Z1433" i="20"/>
  <c r="Z1429" i="20"/>
  <c r="Z1425" i="20"/>
  <c r="Z1421" i="20"/>
  <c r="Z1417" i="20"/>
  <c r="Z1413" i="20"/>
  <c r="Z1409" i="20"/>
  <c r="Z1405" i="20"/>
  <c r="Z1401" i="20"/>
  <c r="Z1397" i="20"/>
  <c r="Z1393" i="20"/>
  <c r="Z1389" i="20"/>
  <c r="Z1385" i="20"/>
  <c r="Z1381" i="20"/>
  <c r="Z1377" i="20"/>
  <c r="Z1373" i="20"/>
  <c r="Z1369" i="20"/>
  <c r="Z1365" i="20"/>
  <c r="Z1361" i="20"/>
  <c r="Z1357" i="20"/>
  <c r="Z1353" i="20"/>
  <c r="Z1349" i="20"/>
  <c r="Z1345" i="20"/>
  <c r="Z1341" i="20"/>
  <c r="Z1337" i="20"/>
  <c r="Z1333" i="20"/>
  <c r="Z1329" i="20"/>
  <c r="Z1325" i="20"/>
  <c r="Z1321" i="20"/>
  <c r="Z1317" i="20"/>
  <c r="Z1313" i="20"/>
  <c r="Z1309" i="20"/>
  <c r="Z1305" i="20"/>
  <c r="Z1301" i="20"/>
  <c r="Z1242" i="20"/>
  <c r="Z1246" i="20"/>
  <c r="Z1250" i="20"/>
  <c r="Z1254" i="20"/>
  <c r="Z1258" i="20"/>
  <c r="Z1262" i="20"/>
  <c r="Z1266" i="20"/>
  <c r="Z1270" i="20"/>
  <c r="Z1274" i="20"/>
  <c r="Z1278" i="20"/>
  <c r="Z1282" i="20"/>
  <c r="Z1286" i="20"/>
  <c r="Z1290" i="20"/>
  <c r="Z1294" i="20"/>
  <c r="Z1298" i="20"/>
  <c r="AB1302" i="20"/>
  <c r="AB1308" i="20"/>
  <c r="AB1314" i="20"/>
  <c r="AB1321" i="20"/>
  <c r="AB1327" i="20"/>
  <c r="Z1334" i="20"/>
  <c r="AB1340" i="20"/>
  <c r="AB1346" i="20"/>
  <c r="AB1353" i="20"/>
  <c r="AB1359" i="20"/>
  <c r="AB1367" i="20"/>
  <c r="AB1375" i="20"/>
  <c r="AB1383" i="20"/>
  <c r="AB1391" i="20"/>
  <c r="AB1399" i="20"/>
  <c r="AB1407" i="20"/>
  <c r="AB1415" i="20"/>
  <c r="AB1423" i="20"/>
  <c r="AB1431" i="20"/>
  <c r="AB1439" i="20"/>
  <c r="AB1447" i="20"/>
  <c r="Z1457" i="20"/>
  <c r="AB1467" i="20"/>
  <c r="Z1478" i="20"/>
  <c r="Z1489" i="20"/>
  <c r="AB1499" i="20"/>
  <c r="Z1510" i="20"/>
  <c r="Z1521" i="20"/>
  <c r="AB1531" i="20"/>
  <c r="Z1542" i="20"/>
  <c r="Z1555" i="20"/>
  <c r="Z1571" i="20"/>
  <c r="Z1589" i="20"/>
  <c r="Z1609" i="20"/>
  <c r="Z1631" i="20"/>
  <c r="Z1653" i="20"/>
  <c r="Z1673" i="20"/>
  <c r="Z1695" i="20"/>
  <c r="Z1717" i="20"/>
  <c r="Z1737" i="20"/>
  <c r="Z1759" i="20"/>
  <c r="Z1781" i="20"/>
  <c r="Z671" i="20"/>
  <c r="AB758" i="20"/>
  <c r="AB870" i="20"/>
  <c r="Z1040" i="20"/>
  <c r="AB1242" i="20"/>
  <c r="AB1246" i="20"/>
  <c r="AB1250" i="20"/>
  <c r="AB1254" i="20"/>
  <c r="AB1258" i="20"/>
  <c r="AB1262" i="20"/>
  <c r="AB1266" i="20"/>
  <c r="AB1270" i="20"/>
  <c r="AB1274" i="20"/>
  <c r="AB1278" i="20"/>
  <c r="AB1282" i="20"/>
  <c r="AB1286" i="20"/>
  <c r="AB1290" i="20"/>
  <c r="AB1294" i="20"/>
  <c r="AB1298" i="20"/>
  <c r="AB1303" i="20"/>
  <c r="AB1309" i="20"/>
  <c r="AB1315" i="20"/>
  <c r="Z1322" i="20"/>
  <c r="AB1328" i="20"/>
  <c r="AB1334" i="20"/>
  <c r="AB1341" i="20"/>
  <c r="AB1347" i="20"/>
  <c r="Z1354" i="20"/>
  <c r="AB1360" i="20"/>
  <c r="AB1368" i="20"/>
  <c r="AB1376" i="20"/>
  <c r="AB1384" i="20"/>
  <c r="AB1392" i="20"/>
  <c r="AB1400" i="20"/>
  <c r="AB1408" i="20"/>
  <c r="AB1416" i="20"/>
  <c r="AB1424" i="20"/>
  <c r="AB1432" i="20"/>
  <c r="AB1440" i="20"/>
  <c r="AB1448" i="20"/>
  <c r="Z1458" i="20"/>
  <c r="Z1469" i="20"/>
  <c r="AB1479" i="20"/>
  <c r="Z1490" i="20"/>
  <c r="Z1501" i="20"/>
  <c r="AB1511" i="20"/>
  <c r="Z1522" i="20"/>
  <c r="Z1533" i="20"/>
  <c r="AB1543" i="20"/>
  <c r="Z1557" i="20"/>
  <c r="Z1573" i="20"/>
  <c r="Z1591" i="20"/>
  <c r="Z1613" i="20"/>
  <c r="Z1633" i="20"/>
  <c r="Z1655" i="20"/>
  <c r="Z1677" i="20"/>
  <c r="Z1697" i="20"/>
  <c r="Z1719" i="20"/>
  <c r="Z1741" i="20"/>
  <c r="Z1761" i="20"/>
  <c r="Z1783" i="20"/>
  <c r="AB678" i="20"/>
  <c r="AB764" i="20"/>
  <c r="Z877" i="20"/>
  <c r="AB1056" i="20"/>
  <c r="Z1789" i="20"/>
  <c r="Z1243" i="20"/>
  <c r="Z1247" i="20"/>
  <c r="Z1251" i="20"/>
  <c r="Z1255" i="20"/>
  <c r="Z1259" i="20"/>
  <c r="Z1263" i="20"/>
  <c r="Z1267" i="20"/>
  <c r="Z1271" i="20"/>
  <c r="Z1275" i="20"/>
  <c r="Z1279" i="20"/>
  <c r="Z1283" i="20"/>
  <c r="Z1287" i="20"/>
  <c r="Z1291" i="20"/>
  <c r="Z1295" i="20"/>
  <c r="Z1299" i="20"/>
  <c r="Z1304" i="20"/>
  <c r="Z1310" i="20"/>
  <c r="AB1316" i="20"/>
  <c r="AB1322" i="20"/>
  <c r="AB1329" i="20"/>
  <c r="AB1335" i="20"/>
  <c r="Z1342" i="20"/>
  <c r="AB1348" i="20"/>
  <c r="AB1354" i="20"/>
  <c r="AB1361" i="20"/>
  <c r="AB1369" i="20"/>
  <c r="AB1377" i="20"/>
  <c r="AB1385" i="20"/>
  <c r="AB1393" i="20"/>
  <c r="AB1401" i="20"/>
  <c r="AB1409" i="20"/>
  <c r="AB1417" i="20"/>
  <c r="AB1425" i="20"/>
  <c r="AB1433" i="20"/>
  <c r="AB1441" i="20"/>
  <c r="AB1449" i="20"/>
  <c r="AB1459" i="20"/>
  <c r="Z1470" i="20"/>
  <c r="Z1481" i="20"/>
  <c r="AB1491" i="20"/>
  <c r="Z1502" i="20"/>
  <c r="Z1513" i="20"/>
  <c r="AB1523" i="20"/>
  <c r="Z1534" i="20"/>
  <c r="Z1545" i="20"/>
  <c r="Z1559" i="20"/>
  <c r="Z1575" i="20"/>
  <c r="Z1593" i="20"/>
  <c r="Z1615" i="20"/>
  <c r="Z1637" i="20"/>
  <c r="Z1657" i="20"/>
  <c r="Z1679" i="20"/>
  <c r="Z1701" i="20"/>
  <c r="Z1721" i="20"/>
  <c r="Z1743" i="20"/>
  <c r="Z1765" i="20"/>
  <c r="Z1785" i="20"/>
  <c r="AB694" i="20"/>
  <c r="AB785" i="20"/>
  <c r="Z904" i="20"/>
  <c r="Z1090" i="20"/>
  <c r="Z640" i="20"/>
  <c r="AB655" i="20"/>
  <c r="AB674" i="20"/>
  <c r="Z695" i="20"/>
  <c r="AB718" i="20"/>
  <c r="AB738" i="20"/>
  <c r="Z759" i="20"/>
  <c r="AB790" i="20"/>
  <c r="AB817" i="20"/>
  <c r="Z845" i="20"/>
  <c r="AB876" i="20"/>
  <c r="AB910" i="20"/>
  <c r="AB954" i="20"/>
  <c r="AB1005" i="20"/>
  <c r="AB1048" i="20"/>
  <c r="AB1090" i="20"/>
  <c r="AB1141" i="20"/>
  <c r="AB1196" i="20"/>
  <c r="AB645" i="20"/>
  <c r="Z659" i="20"/>
  <c r="Z679" i="20"/>
  <c r="AB702" i="20"/>
  <c r="AB722" i="20"/>
  <c r="Z743" i="20"/>
  <c r="AB769" i="20"/>
  <c r="AB796" i="20"/>
  <c r="Z823" i="20"/>
  <c r="AB854" i="20"/>
  <c r="AB881" i="20"/>
  <c r="AB921" i="20"/>
  <c r="Z972" i="20"/>
  <c r="AB1013" i="20"/>
  <c r="AB1057" i="20"/>
  <c r="Z1108" i="20"/>
  <c r="AB1150" i="20"/>
  <c r="Z1210" i="20"/>
  <c r="Z646" i="20"/>
  <c r="AB662" i="20"/>
  <c r="AB682" i="20"/>
  <c r="Z703" i="20"/>
  <c r="AB726" i="20"/>
  <c r="AB746" i="20"/>
  <c r="Z770" i="20"/>
  <c r="AB801" i="20"/>
  <c r="AB828" i="20"/>
  <c r="Z855" i="20"/>
  <c r="AB886" i="20"/>
  <c r="AB928" i="20"/>
  <c r="AB972" i="20"/>
  <c r="AB1022" i="20"/>
  <c r="AB1064" i="20"/>
  <c r="AB1108" i="20"/>
  <c r="AB1158" i="20"/>
  <c r="T1797" i="20"/>
  <c r="AB647" i="20"/>
  <c r="Z663" i="20"/>
  <c r="AB686" i="20"/>
  <c r="AB706" i="20"/>
  <c r="Z727" i="20"/>
  <c r="AB750" i="20"/>
  <c r="AB774" i="20"/>
  <c r="Z802" i="20"/>
  <c r="AB833" i="20"/>
  <c r="AB860" i="20"/>
  <c r="Z887" i="20"/>
  <c r="AB936" i="20"/>
  <c r="Z980" i="20"/>
  <c r="Z1024" i="20"/>
  <c r="Z1074" i="20"/>
  <c r="Z1116" i="20"/>
  <c r="Z1160" i="20"/>
  <c r="P1797" i="20"/>
  <c r="AB650" i="20"/>
  <c r="AB666" i="20"/>
  <c r="Z687" i="20"/>
  <c r="AB710" i="20"/>
  <c r="AB730" i="20"/>
  <c r="Z751" i="20"/>
  <c r="AB780" i="20"/>
  <c r="AB806" i="20"/>
  <c r="Z834" i="20"/>
  <c r="AB865" i="20"/>
  <c r="AB894" i="20"/>
  <c r="AB937" i="20"/>
  <c r="Z988" i="20"/>
  <c r="AB1030" i="20"/>
  <c r="AB1074" i="20"/>
  <c r="AB1125" i="20"/>
  <c r="AB1170" i="20"/>
  <c r="AB1228" i="20"/>
  <c r="Z651" i="20"/>
  <c r="AB670" i="20"/>
  <c r="AB690" i="20"/>
  <c r="Z711" i="20"/>
  <c r="AB734" i="20"/>
  <c r="AB754" i="20"/>
  <c r="Z781" i="20"/>
  <c r="AB812" i="20"/>
  <c r="AB838" i="20"/>
  <c r="Z866" i="20"/>
  <c r="AB902" i="20"/>
  <c r="Z946" i="20"/>
  <c r="AB988" i="20"/>
  <c r="AB1038" i="20"/>
  <c r="Z1082" i="20"/>
  <c r="Z1126" i="20"/>
  <c r="Z1227" i="20"/>
  <c r="Z1223" i="20"/>
  <c r="Z1219" i="20"/>
  <c r="Z1215" i="20"/>
  <c r="Z1211" i="20"/>
  <c r="Z1207" i="20"/>
  <c r="Z1203" i="20"/>
  <c r="Z1199" i="20"/>
  <c r="Z1195" i="20"/>
  <c r="Z1191" i="20"/>
  <c r="Z1187" i="20"/>
  <c r="Z1183" i="20"/>
  <c r="Z1179" i="20"/>
  <c r="Z1175" i="20"/>
  <c r="Z1171" i="20"/>
  <c r="Z1167" i="20"/>
  <c r="Z1163" i="20"/>
  <c r="Z1159" i="20"/>
  <c r="Z1155" i="20"/>
  <c r="Z1151" i="20"/>
  <c r="Z1147" i="20"/>
  <c r="Z1143" i="20"/>
  <c r="Z1139" i="20"/>
  <c r="Z1135" i="20"/>
  <c r="Z1131" i="20"/>
  <c r="Z1127" i="20"/>
  <c r="Z1123" i="20"/>
  <c r="Z1119" i="20"/>
  <c r="Z1115" i="20"/>
  <c r="Z1111" i="20"/>
  <c r="Z1107" i="20"/>
  <c r="Z1103" i="20"/>
  <c r="Z1099" i="20"/>
  <c r="Z1095" i="20"/>
  <c r="Z1091" i="20"/>
  <c r="Z1087" i="20"/>
  <c r="Z1083" i="20"/>
  <c r="Z1079" i="20"/>
  <c r="Z1075" i="20"/>
  <c r="Z1071" i="20"/>
  <c r="Z1067" i="20"/>
  <c r="Z1063" i="20"/>
  <c r="Z1059" i="20"/>
  <c r="Z1055" i="20"/>
  <c r="Z1051" i="20"/>
  <c r="Z1047" i="20"/>
  <c r="Z1043" i="20"/>
  <c r="Z1039" i="20"/>
  <c r="Z1035" i="20"/>
  <c r="Z1031" i="20"/>
  <c r="Z1027" i="20"/>
  <c r="Z1023" i="20"/>
  <c r="Z1019" i="20"/>
  <c r="Z1015" i="20"/>
  <c r="Z1011" i="20"/>
  <c r="Z1007" i="20"/>
  <c r="Z1003" i="20"/>
  <c r="Z999" i="20"/>
  <c r="Z995" i="20"/>
  <c r="Z991" i="20"/>
  <c r="Z987" i="20"/>
  <c r="Z983" i="20"/>
  <c r="Z979" i="20"/>
  <c r="Z975" i="20"/>
  <c r="Z971" i="20"/>
  <c r="Z967" i="20"/>
  <c r="Z963" i="20"/>
  <c r="Z959" i="20"/>
  <c r="Z955" i="20"/>
  <c r="Z951" i="20"/>
  <c r="Z947" i="20"/>
  <c r="Z943" i="20"/>
  <c r="Z939" i="20"/>
  <c r="Z935" i="20"/>
  <c r="Z931" i="20"/>
  <c r="Z927" i="20"/>
  <c r="Z923" i="20"/>
  <c r="Z919" i="20"/>
  <c r="Z915" i="20"/>
  <c r="Z911" i="20"/>
  <c r="Z907" i="20"/>
  <c r="Z903" i="20"/>
  <c r="Z899" i="20"/>
  <c r="Z895" i="20"/>
  <c r="Z891" i="20"/>
  <c r="Z1226" i="20"/>
  <c r="Z1222" i="20"/>
  <c r="AB1225" i="20"/>
  <c r="AB1221" i="20"/>
  <c r="Z1225" i="20"/>
  <c r="Z1221" i="20"/>
  <c r="Z1217" i="20"/>
  <c r="Z1213" i="20"/>
  <c r="Z1209" i="20"/>
  <c r="Z1205" i="20"/>
  <c r="Z1201" i="20"/>
  <c r="Z1197" i="20"/>
  <c r="Z1193" i="20"/>
  <c r="Z1189" i="20"/>
  <c r="Z1185" i="20"/>
  <c r="Z1181" i="20"/>
  <c r="Z1177" i="20"/>
  <c r="Z1173" i="20"/>
  <c r="Z1169" i="20"/>
  <c r="Z1165" i="20"/>
  <c r="Z1161" i="20"/>
  <c r="Z1157" i="20"/>
  <c r="Z1153" i="20"/>
  <c r="Z1149" i="20"/>
  <c r="Z1145" i="20"/>
  <c r="Z1141" i="20"/>
  <c r="Z1137" i="20"/>
  <c r="Z1133" i="20"/>
  <c r="Z1129" i="20"/>
  <c r="Z1125" i="20"/>
  <c r="Z1121" i="20"/>
  <c r="Z1117" i="20"/>
  <c r="Z1113" i="20"/>
  <c r="Z1109" i="20"/>
  <c r="Z1105" i="20"/>
  <c r="Z1101" i="20"/>
  <c r="Z1097" i="20"/>
  <c r="Z1093" i="20"/>
  <c r="Z1089" i="20"/>
  <c r="Z1085" i="20"/>
  <c r="Z1081" i="20"/>
  <c r="Z1077" i="20"/>
  <c r="Z1073" i="20"/>
  <c r="Z1069" i="20"/>
  <c r="Z1065" i="20"/>
  <c r="Z1061" i="20"/>
  <c r="Z1057" i="20"/>
  <c r="Z1053" i="20"/>
  <c r="Z1049" i="20"/>
  <c r="Z1045" i="20"/>
  <c r="Z1041" i="20"/>
  <c r="Z1037" i="20"/>
  <c r="Z1033" i="20"/>
  <c r="Z1029" i="20"/>
  <c r="Z1025" i="20"/>
  <c r="Z1021" i="20"/>
  <c r="Z1017" i="20"/>
  <c r="Z1013" i="20"/>
  <c r="Z1009" i="20"/>
  <c r="Z1005" i="20"/>
  <c r="Z1001" i="20"/>
  <c r="Z997" i="20"/>
  <c r="Z993" i="20"/>
  <c r="Z989" i="20"/>
  <c r="Z985" i="20"/>
  <c r="Z981" i="20"/>
  <c r="Z977" i="20"/>
  <c r="Z973" i="20"/>
  <c r="Z969" i="20"/>
  <c r="Z965" i="20"/>
  <c r="Z961" i="20"/>
  <c r="Z957" i="20"/>
  <c r="Z953" i="20"/>
  <c r="Z949" i="20"/>
  <c r="Z945" i="20"/>
  <c r="Z941" i="20"/>
  <c r="Z937" i="20"/>
  <c r="Z933" i="20"/>
  <c r="Z929" i="20"/>
  <c r="Z925" i="20"/>
  <c r="Z921" i="20"/>
  <c r="Z917" i="20"/>
  <c r="Z913" i="20"/>
  <c r="Z909" i="20"/>
  <c r="Z905" i="20"/>
  <c r="Z901" i="20"/>
  <c r="Z897" i="20"/>
  <c r="Z893" i="20"/>
  <c r="Z889" i="20"/>
  <c r="AB1227" i="20"/>
  <c r="AB1223" i="20"/>
  <c r="AB1219" i="20"/>
  <c r="AB1215" i="20"/>
  <c r="AB1211" i="20"/>
  <c r="AB1207" i="20"/>
  <c r="AB1203" i="20"/>
  <c r="AB1199" i="20"/>
  <c r="AB1195" i="20"/>
  <c r="AB1191" i="20"/>
  <c r="AB1187" i="20"/>
  <c r="AB1183" i="20"/>
  <c r="AB1179" i="20"/>
  <c r="AB1175" i="20"/>
  <c r="AB1171" i="20"/>
  <c r="AB1167" i="20"/>
  <c r="AB1163" i="20"/>
  <c r="AB1159" i="20"/>
  <c r="AB1155" i="20"/>
  <c r="AB1151" i="20"/>
  <c r="AB1147" i="20"/>
  <c r="AB1143" i="20"/>
  <c r="AB1139" i="20"/>
  <c r="AB1135" i="20"/>
  <c r="AB1131" i="20"/>
  <c r="AB1127" i="20"/>
  <c r="AB1123" i="20"/>
  <c r="AB1119" i="20"/>
  <c r="AB1115" i="20"/>
  <c r="AB1111" i="20"/>
  <c r="AB1107" i="20"/>
  <c r="AB1103" i="20"/>
  <c r="AB1099" i="20"/>
  <c r="AB1095" i="20"/>
  <c r="AB1091" i="20"/>
  <c r="AB1087" i="20"/>
  <c r="AB1083" i="20"/>
  <c r="AB1079" i="20"/>
  <c r="AB1075" i="20"/>
  <c r="AB1071" i="20"/>
  <c r="AB1067" i="20"/>
  <c r="AB1063" i="20"/>
  <c r="AB1059" i="20"/>
  <c r="AB1055" i="20"/>
  <c r="AB1051" i="20"/>
  <c r="AB1047" i="20"/>
  <c r="AB1043" i="20"/>
  <c r="AB1039" i="20"/>
  <c r="AB1035" i="20"/>
  <c r="AB1031" i="20"/>
  <c r="AB1027" i="20"/>
  <c r="AB1023" i="20"/>
  <c r="AB1019" i="20"/>
  <c r="AB1015" i="20"/>
  <c r="AB1011" i="20"/>
  <c r="AB1007" i="20"/>
  <c r="AB1003" i="20"/>
  <c r="AB999" i="20"/>
  <c r="AB995" i="20"/>
  <c r="AB991" i="20"/>
  <c r="AB987" i="20"/>
  <c r="AB983" i="20"/>
  <c r="AB979" i="20"/>
  <c r="AB975" i="20"/>
  <c r="AB971" i="20"/>
  <c r="AB967" i="20"/>
  <c r="AB963" i="20"/>
  <c r="AB959" i="20"/>
  <c r="AB955" i="20"/>
  <c r="AB951" i="20"/>
  <c r="AB947" i="20"/>
  <c r="AB943" i="20"/>
  <c r="AB939" i="20"/>
  <c r="AB935" i="20"/>
  <c r="AB931" i="20"/>
  <c r="AB927" i="20"/>
  <c r="AB923" i="20"/>
  <c r="AB919" i="20"/>
  <c r="AB915" i="20"/>
  <c r="AB911" i="20"/>
  <c r="AB907" i="20"/>
  <c r="AB903" i="20"/>
  <c r="AB899" i="20"/>
  <c r="AB895" i="20"/>
  <c r="AB891" i="20"/>
  <c r="AB1222" i="20"/>
  <c r="AB1214" i="20"/>
  <c r="AB1208" i="20"/>
  <c r="Z1202" i="20"/>
  <c r="Z1196" i="20"/>
  <c r="AB1189" i="20"/>
  <c r="AB1182" i="20"/>
  <c r="AB1176" i="20"/>
  <c r="Z1170" i="20"/>
  <c r="Z1164" i="20"/>
  <c r="AB1220" i="20"/>
  <c r="Z1214" i="20"/>
  <c r="Z1208" i="20"/>
  <c r="AB1201" i="20"/>
  <c r="AB1194" i="20"/>
  <c r="AB1188" i="20"/>
  <c r="Z1182" i="20"/>
  <c r="Z1176" i="20"/>
  <c r="AB1169" i="20"/>
  <c r="AB1162" i="20"/>
  <c r="AB1156" i="20"/>
  <c r="Z1150" i="20"/>
  <c r="Z1144" i="20"/>
  <c r="AB1137" i="20"/>
  <c r="AB1130" i="20"/>
  <c r="AB1124" i="20"/>
  <c r="Z1118" i="20"/>
  <c r="Z1112" i="20"/>
  <c r="AB1105" i="20"/>
  <c r="AB1098" i="20"/>
  <c r="AB1092" i="20"/>
  <c r="Z1086" i="20"/>
  <c r="Z1080" i="20"/>
  <c r="AB1073" i="20"/>
  <c r="AB1066" i="20"/>
  <c r="AB1060" i="20"/>
  <c r="Z1054" i="20"/>
  <c r="Z1048" i="20"/>
  <c r="AB1041" i="20"/>
  <c r="AB1034" i="20"/>
  <c r="AB1028" i="20"/>
  <c r="Z1022" i="20"/>
  <c r="Z1016" i="20"/>
  <c r="AB1009" i="20"/>
  <c r="AB1002" i="20"/>
  <c r="AB996" i="20"/>
  <c r="Z990" i="20"/>
  <c r="Z984" i="20"/>
  <c r="AB977" i="20"/>
  <c r="AB970" i="20"/>
  <c r="AB964" i="20"/>
  <c r="Z958" i="20"/>
  <c r="Z952" i="20"/>
  <c r="AB945" i="20"/>
  <c r="AB938" i="20"/>
  <c r="AB932" i="20"/>
  <c r="Z926" i="20"/>
  <c r="Z920" i="20"/>
  <c r="AB913" i="20"/>
  <c r="AB906" i="20"/>
  <c r="AB900" i="20"/>
  <c r="Z894" i="20"/>
  <c r="Z888" i="20"/>
  <c r="Z884" i="20"/>
  <c r="Z880" i="20"/>
  <c r="Z876" i="20"/>
  <c r="Z872" i="20"/>
  <c r="Z868" i="20"/>
  <c r="Z864" i="20"/>
  <c r="Z860" i="20"/>
  <c r="Z856" i="20"/>
  <c r="Z852" i="20"/>
  <c r="Z848" i="20"/>
  <c r="Z844" i="20"/>
  <c r="Z840" i="20"/>
  <c r="Z836" i="20"/>
  <c r="Z832" i="20"/>
  <c r="Z828" i="20"/>
  <c r="Z824" i="20"/>
  <c r="Z820" i="20"/>
  <c r="Z816" i="20"/>
  <c r="Z812" i="20"/>
  <c r="Z808" i="20"/>
  <c r="Z804" i="20"/>
  <c r="Z800" i="20"/>
  <c r="Z796" i="20"/>
  <c r="Z792" i="20"/>
  <c r="Z788" i="20"/>
  <c r="Z784" i="20"/>
  <c r="Z780" i="20"/>
  <c r="Z776" i="20"/>
  <c r="Z772" i="20"/>
  <c r="Z768" i="20"/>
  <c r="Z764" i="20"/>
  <c r="Z760" i="20"/>
  <c r="Z1220" i="20"/>
  <c r="AB1213" i="20"/>
  <c r="AB1206" i="20"/>
  <c r="AB1200" i="20"/>
  <c r="Z1194" i="20"/>
  <c r="Z1188" i="20"/>
  <c r="AB1181" i="20"/>
  <c r="AB1174" i="20"/>
  <c r="AB1168" i="20"/>
  <c r="Z1162" i="20"/>
  <c r="Z1156" i="20"/>
  <c r="AB1149" i="20"/>
  <c r="AB1142" i="20"/>
  <c r="AB1136" i="20"/>
  <c r="Z1130" i="20"/>
  <c r="Z1124" i="20"/>
  <c r="AB1117" i="20"/>
  <c r="AB1110" i="20"/>
  <c r="AB1104" i="20"/>
  <c r="Z1098" i="20"/>
  <c r="Z1092" i="20"/>
  <c r="AB1085" i="20"/>
  <c r="AB1078" i="20"/>
  <c r="AB1072" i="20"/>
  <c r="Z1066" i="20"/>
  <c r="Z1060" i="20"/>
  <c r="AB1053" i="20"/>
  <c r="AB1046" i="20"/>
  <c r="AB1040" i="20"/>
  <c r="Z1034" i="20"/>
  <c r="Z1028" i="20"/>
  <c r="AB1021" i="20"/>
  <c r="AB1014" i="20"/>
  <c r="AB1008" i="20"/>
  <c r="Z1002" i="20"/>
  <c r="Z996" i="20"/>
  <c r="AB989" i="20"/>
  <c r="AB982" i="20"/>
  <c r="AB976" i="20"/>
  <c r="Z970" i="20"/>
  <c r="Z964" i="20"/>
  <c r="AB957" i="20"/>
  <c r="AB950" i="20"/>
  <c r="AB944" i="20"/>
  <c r="Z938" i="20"/>
  <c r="Z932" i="20"/>
  <c r="AB925" i="20"/>
  <c r="AB918" i="20"/>
  <c r="AB912" i="20"/>
  <c r="Z906" i="20"/>
  <c r="Z900" i="20"/>
  <c r="AB893" i="20"/>
  <c r="AB887" i="20"/>
  <c r="AB883" i="20"/>
  <c r="AB879" i="20"/>
  <c r="AB875" i="20"/>
  <c r="AB871" i="20"/>
  <c r="AB867" i="20"/>
  <c r="AB863" i="20"/>
  <c r="AB859" i="20"/>
  <c r="AB855" i="20"/>
  <c r="AB851" i="20"/>
  <c r="AB847" i="20"/>
  <c r="AB843" i="20"/>
  <c r="AB839" i="20"/>
  <c r="AB835" i="20"/>
  <c r="AB831" i="20"/>
  <c r="AB827" i="20"/>
  <c r="AB823" i="20"/>
  <c r="AB819" i="20"/>
  <c r="AB815" i="20"/>
  <c r="AB811" i="20"/>
  <c r="AB807" i="20"/>
  <c r="AB803" i="20"/>
  <c r="AB799" i="20"/>
  <c r="AB795" i="20"/>
  <c r="AB791" i="20"/>
  <c r="AB787" i="20"/>
  <c r="AB783" i="20"/>
  <c r="AB779" i="20"/>
  <c r="AB775" i="20"/>
  <c r="AB771" i="20"/>
  <c r="AB767" i="20"/>
  <c r="AB763" i="20"/>
  <c r="AB759" i="20"/>
  <c r="AB1226" i="20"/>
  <c r="AB1217" i="20"/>
  <c r="AB1210" i="20"/>
  <c r="AB1204" i="20"/>
  <c r="Z1198" i="20"/>
  <c r="Z1192" i="20"/>
  <c r="AB1185" i="20"/>
  <c r="AB1178" i="20"/>
  <c r="AB1172" i="20"/>
  <c r="Z1166" i="20"/>
  <c r="Z1218" i="20"/>
  <c r="AB1216" i="20"/>
  <c r="Z1204" i="20"/>
  <c r="AB1190" i="20"/>
  <c r="Z1178" i="20"/>
  <c r="AB1165" i="20"/>
  <c r="AB1154" i="20"/>
  <c r="AB1146" i="20"/>
  <c r="AB1138" i="20"/>
  <c r="AB1129" i="20"/>
  <c r="AB1121" i="20"/>
  <c r="AB1113" i="20"/>
  <c r="Z1104" i="20"/>
  <c r="Z1096" i="20"/>
  <c r="Z1088" i="20"/>
  <c r="Z1078" i="20"/>
  <c r="Z1070" i="20"/>
  <c r="Z1062" i="20"/>
  <c r="AB1052" i="20"/>
  <c r="AB1044" i="20"/>
  <c r="AB1036" i="20"/>
  <c r="AB1026" i="20"/>
  <c r="AB1018" i="20"/>
  <c r="AB1010" i="20"/>
  <c r="AB1001" i="20"/>
  <c r="AB993" i="20"/>
  <c r="AB985" i="20"/>
  <c r="Z976" i="20"/>
  <c r="Z968" i="20"/>
  <c r="Z960" i="20"/>
  <c r="Z950" i="20"/>
  <c r="Z942" i="20"/>
  <c r="Z934" i="20"/>
  <c r="AB924" i="20"/>
  <c r="AB916" i="20"/>
  <c r="AB908" i="20"/>
  <c r="AB898" i="20"/>
  <c r="AB890" i="20"/>
  <c r="Z885" i="20"/>
  <c r="Z879" i="20"/>
  <c r="Z874" i="20"/>
  <c r="Z869" i="20"/>
  <c r="Z863" i="20"/>
  <c r="Z858" i="20"/>
  <c r="Z853" i="20"/>
  <c r="Z847" i="20"/>
  <c r="Z842" i="20"/>
  <c r="Z837" i="20"/>
  <c r="Z831" i="20"/>
  <c r="Z826" i="20"/>
  <c r="Z821" i="20"/>
  <c r="Z815" i="20"/>
  <c r="Z810" i="20"/>
  <c r="Z805" i="20"/>
  <c r="Z799" i="20"/>
  <c r="Z794" i="20"/>
  <c r="Z789" i="20"/>
  <c r="Z783" i="20"/>
  <c r="Z778" i="20"/>
  <c r="Z773" i="20"/>
  <c r="Z767" i="20"/>
  <c r="Z762" i="20"/>
  <c r="Z757" i="20"/>
  <c r="Z753" i="20"/>
  <c r="Z749" i="20"/>
  <c r="Z745" i="20"/>
  <c r="Z741" i="20"/>
  <c r="Z737" i="20"/>
  <c r="Z733" i="20"/>
  <c r="Z729" i="20"/>
  <c r="Z725" i="20"/>
  <c r="Z721" i="20"/>
  <c r="Z717" i="20"/>
  <c r="Z713" i="20"/>
  <c r="Z709" i="20"/>
  <c r="Z705" i="20"/>
  <c r="Z701" i="20"/>
  <c r="Z697" i="20"/>
  <c r="Z693" i="20"/>
  <c r="Z689" i="20"/>
  <c r="Z685" i="20"/>
  <c r="Z681" i="20"/>
  <c r="Z677" i="20"/>
  <c r="Z673" i="20"/>
  <c r="Z669" i="20"/>
  <c r="Z665" i="20"/>
  <c r="Z661" i="20"/>
  <c r="Z657" i="20"/>
  <c r="Z653" i="20"/>
  <c r="Z649" i="20"/>
  <c r="Z645" i="20"/>
  <c r="Z641" i="20"/>
  <c r="Z1228" i="20"/>
  <c r="Z1216" i="20"/>
  <c r="AB1202" i="20"/>
  <c r="Z1190" i="20"/>
  <c r="AB1177" i="20"/>
  <c r="AB1164" i="20"/>
  <c r="Z1154" i="20"/>
  <c r="Z1146" i="20"/>
  <c r="Z1138" i="20"/>
  <c r="AB1128" i="20"/>
  <c r="AB1120" i="20"/>
  <c r="AB1112" i="20"/>
  <c r="AB1102" i="20"/>
  <c r="AB1094" i="20"/>
  <c r="AB1086" i="20"/>
  <c r="AB1077" i="20"/>
  <c r="AB1069" i="20"/>
  <c r="AB1061" i="20"/>
  <c r="Z1052" i="20"/>
  <c r="Z1044" i="20"/>
  <c r="Z1036" i="20"/>
  <c r="Z1026" i="20"/>
  <c r="Z1018" i="20"/>
  <c r="Z1010" i="20"/>
  <c r="AB1000" i="20"/>
  <c r="AB992" i="20"/>
  <c r="AB984" i="20"/>
  <c r="AB974" i="20"/>
  <c r="AB966" i="20"/>
  <c r="AB958" i="20"/>
  <c r="AB949" i="20"/>
  <c r="AB941" i="20"/>
  <c r="AB933" i="20"/>
  <c r="Z924" i="20"/>
  <c r="Z916" i="20"/>
  <c r="Z908" i="20"/>
  <c r="Z898" i="20"/>
  <c r="Z890" i="20"/>
  <c r="AB884" i="20"/>
  <c r="AB878" i="20"/>
  <c r="AB873" i="20"/>
  <c r="AB868" i="20"/>
  <c r="AB862" i="20"/>
  <c r="AB857" i="20"/>
  <c r="AB852" i="20"/>
  <c r="AB846" i="20"/>
  <c r="AB841" i="20"/>
  <c r="AB836" i="20"/>
  <c r="AB830" i="20"/>
  <c r="AB825" i="20"/>
  <c r="AB820" i="20"/>
  <c r="AB814" i="20"/>
  <c r="AB809" i="20"/>
  <c r="AB804" i="20"/>
  <c r="AB798" i="20"/>
  <c r="AB793" i="20"/>
  <c r="AB788" i="20"/>
  <c r="AB782" i="20"/>
  <c r="AB777" i="20"/>
  <c r="AB772" i="20"/>
  <c r="AB766" i="20"/>
  <c r="AB761" i="20"/>
  <c r="AB756" i="20"/>
  <c r="AB752" i="20"/>
  <c r="AB748" i="20"/>
  <c r="AB744" i="20"/>
  <c r="AB740" i="20"/>
  <c r="AB736" i="20"/>
  <c r="AB732" i="20"/>
  <c r="AB728" i="20"/>
  <c r="AB724" i="20"/>
  <c r="AB720" i="20"/>
  <c r="AB716" i="20"/>
  <c r="AB712" i="20"/>
  <c r="AB708" i="20"/>
  <c r="AB704" i="20"/>
  <c r="AB700" i="20"/>
  <c r="AB696" i="20"/>
  <c r="AB692" i="20"/>
  <c r="AB688" i="20"/>
  <c r="AB684" i="20"/>
  <c r="AB680" i="20"/>
  <c r="AB676" i="20"/>
  <c r="AB672" i="20"/>
  <c r="AB668" i="20"/>
  <c r="AB664" i="20"/>
  <c r="AB660" i="20"/>
  <c r="AB656" i="20"/>
  <c r="AB652" i="20"/>
  <c r="AB648" i="20"/>
  <c r="AB644" i="20"/>
  <c r="AB640" i="20"/>
  <c r="AB1212" i="20"/>
  <c r="Z1200" i="20"/>
  <c r="AB1186" i="20"/>
  <c r="Z1174" i="20"/>
  <c r="AB1161" i="20"/>
  <c r="AB1153" i="20"/>
  <c r="AB1145" i="20"/>
  <c r="Z1136" i="20"/>
  <c r="Z1128" i="20"/>
  <c r="Z1120" i="20"/>
  <c r="Z1110" i="20"/>
  <c r="Z1102" i="20"/>
  <c r="Z1094" i="20"/>
  <c r="AB1084" i="20"/>
  <c r="AB1076" i="20"/>
  <c r="AB1068" i="20"/>
  <c r="AB1058" i="20"/>
  <c r="AB1050" i="20"/>
  <c r="AB1042" i="20"/>
  <c r="AB1033" i="20"/>
  <c r="AB1025" i="20"/>
  <c r="AB1017" i="20"/>
  <c r="Z1008" i="20"/>
  <c r="Z1000" i="20"/>
  <c r="Z992" i="20"/>
  <c r="Z982" i="20"/>
  <c r="Z974" i="20"/>
  <c r="Z966" i="20"/>
  <c r="AB956" i="20"/>
  <c r="AB948" i="20"/>
  <c r="AB940" i="20"/>
  <c r="AB930" i="20"/>
  <c r="AB922" i="20"/>
  <c r="AB914" i="20"/>
  <c r="AB905" i="20"/>
  <c r="AB897" i="20"/>
  <c r="AB889" i="20"/>
  <c r="Z883" i="20"/>
  <c r="Z878" i="20"/>
  <c r="Z873" i="20"/>
  <c r="Z867" i="20"/>
  <c r="Z862" i="20"/>
  <c r="Z857" i="20"/>
  <c r="Z851" i="20"/>
  <c r="Z846" i="20"/>
  <c r="Z841" i="20"/>
  <c r="Z835" i="20"/>
  <c r="Z830" i="20"/>
  <c r="Z825" i="20"/>
  <c r="Z819" i="20"/>
  <c r="Z814" i="20"/>
  <c r="Z809" i="20"/>
  <c r="Z803" i="20"/>
  <c r="Z798" i="20"/>
  <c r="Z793" i="20"/>
  <c r="Z787" i="20"/>
  <c r="Z782" i="20"/>
  <c r="Z777" i="20"/>
  <c r="Z771" i="20"/>
  <c r="Z766" i="20"/>
  <c r="Z761" i="20"/>
  <c r="Z756" i="20"/>
  <c r="Z752" i="20"/>
  <c r="Z748" i="20"/>
  <c r="Z744" i="20"/>
  <c r="Z740" i="20"/>
  <c r="Z736" i="20"/>
  <c r="Z732" i="20"/>
  <c r="Z728" i="20"/>
  <c r="Z724" i="20"/>
  <c r="Z720" i="20"/>
  <c r="Z716" i="20"/>
  <c r="Z712" i="20"/>
  <c r="Z708" i="20"/>
  <c r="Z704" i="20"/>
  <c r="Z700" i="20"/>
  <c r="Z696" i="20"/>
  <c r="Z692" i="20"/>
  <c r="Z688" i="20"/>
  <c r="Z684" i="20"/>
  <c r="Z680" i="20"/>
  <c r="Z676" i="20"/>
  <c r="Z672" i="20"/>
  <c r="Z668" i="20"/>
  <c r="Z664" i="20"/>
  <c r="AB1224" i="20"/>
  <c r="AB1218" i="20"/>
  <c r="Z1206" i="20"/>
  <c r="AB1193" i="20"/>
  <c r="AB1180" i="20"/>
  <c r="Z1168" i="20"/>
  <c r="Z1158" i="20"/>
  <c r="AB1148" i="20"/>
  <c r="AB1140" i="20"/>
  <c r="AB1132" i="20"/>
  <c r="AB1122" i="20"/>
  <c r="AB1114" i="20"/>
  <c r="AB1106" i="20"/>
  <c r="AB1097" i="20"/>
  <c r="AB1089" i="20"/>
  <c r="AB1081" i="20"/>
  <c r="Z1072" i="20"/>
  <c r="Z1064" i="20"/>
  <c r="Z1056" i="20"/>
  <c r="Z1046" i="20"/>
  <c r="Z1038" i="20"/>
  <c r="Z1030" i="20"/>
  <c r="AB1020" i="20"/>
  <c r="AB1012" i="20"/>
  <c r="AB1004" i="20"/>
  <c r="AB994" i="20"/>
  <c r="AB986" i="20"/>
  <c r="AB978" i="20"/>
  <c r="AB969" i="20"/>
  <c r="AB961" i="20"/>
  <c r="AB953" i="20"/>
  <c r="Z944" i="20"/>
  <c r="Z936" i="20"/>
  <c r="Z928" i="20"/>
  <c r="Z918" i="20"/>
  <c r="Z910" i="20"/>
  <c r="Z902" i="20"/>
  <c r="AB892" i="20"/>
  <c r="Z886" i="20"/>
  <c r="Z881" i="20"/>
  <c r="Z875" i="20"/>
  <c r="Z870" i="20"/>
  <c r="Z865" i="20"/>
  <c r="Z859" i="20"/>
  <c r="Z854" i="20"/>
  <c r="Z849" i="20"/>
  <c r="Z843" i="20"/>
  <c r="Z838" i="20"/>
  <c r="Z833" i="20"/>
  <c r="Z827" i="20"/>
  <c r="Z822" i="20"/>
  <c r="Z817" i="20"/>
  <c r="Z811" i="20"/>
  <c r="Z806" i="20"/>
  <c r="Z801" i="20"/>
  <c r="Z795" i="20"/>
  <c r="Z790" i="20"/>
  <c r="Z785" i="20"/>
  <c r="Z779" i="20"/>
  <c r="Z774" i="20"/>
  <c r="Z769" i="20"/>
  <c r="Z763" i="20"/>
  <c r="Z758" i="20"/>
  <c r="Z754" i="20"/>
  <c r="Z750" i="20"/>
  <c r="Z746" i="20"/>
  <c r="Z742" i="20"/>
  <c r="Z738" i="20"/>
  <c r="Z734" i="20"/>
  <c r="Z730" i="20"/>
  <c r="Z726" i="20"/>
  <c r="Z722" i="20"/>
  <c r="Z718" i="20"/>
  <c r="Z714" i="20"/>
  <c r="Z710" i="20"/>
  <c r="Z706" i="20"/>
  <c r="Z702" i="20"/>
  <c r="Z698" i="20"/>
  <c r="Z694" i="20"/>
  <c r="Z690" i="20"/>
  <c r="Z686" i="20"/>
  <c r="Z682" i="20"/>
  <c r="Z678" i="20"/>
  <c r="Z674" i="20"/>
  <c r="Z670" i="20"/>
  <c r="Z666" i="20"/>
  <c r="Z662" i="20"/>
  <c r="Z658" i="20"/>
  <c r="AB641" i="20"/>
  <c r="AB646" i="20"/>
  <c r="AB651" i="20"/>
  <c r="AB657" i="20"/>
  <c r="AB663" i="20"/>
  <c r="AB671" i="20"/>
  <c r="AB679" i="20"/>
  <c r="AB687" i="20"/>
  <c r="AB695" i="20"/>
  <c r="AB703" i="20"/>
  <c r="AB711" i="20"/>
  <c r="AB719" i="20"/>
  <c r="AB727" i="20"/>
  <c r="AB735" i="20"/>
  <c r="AB743" i="20"/>
  <c r="AB751" i="20"/>
  <c r="AB760" i="20"/>
  <c r="AB770" i="20"/>
  <c r="AB781" i="20"/>
  <c r="AB792" i="20"/>
  <c r="AB802" i="20"/>
  <c r="AB813" i="20"/>
  <c r="AB824" i="20"/>
  <c r="AB834" i="20"/>
  <c r="AB845" i="20"/>
  <c r="AB856" i="20"/>
  <c r="AB866" i="20"/>
  <c r="AB877" i="20"/>
  <c r="AB888" i="20"/>
  <c r="AB904" i="20"/>
  <c r="Z922" i="20"/>
  <c r="Z940" i="20"/>
  <c r="Z956" i="20"/>
  <c r="AB973" i="20"/>
  <c r="AB990" i="20"/>
  <c r="AB1006" i="20"/>
  <c r="AB1024" i="20"/>
  <c r="Z1042" i="20"/>
  <c r="Z1058" i="20"/>
  <c r="Z1076" i="20"/>
  <c r="AB1093" i="20"/>
  <c r="AB1109" i="20"/>
  <c r="AB1126" i="20"/>
  <c r="AB1144" i="20"/>
  <c r="AB1160" i="20"/>
  <c r="Z1186" i="20"/>
  <c r="Z1212" i="20"/>
  <c r="Z642" i="20"/>
  <c r="Z647" i="20"/>
  <c r="Z652" i="20"/>
  <c r="AB658" i="20"/>
  <c r="AB665" i="20"/>
  <c r="AB673" i="20"/>
  <c r="AB681" i="20"/>
  <c r="AB689" i="20"/>
  <c r="AB697" i="20"/>
  <c r="AB705" i="20"/>
  <c r="AB713" i="20"/>
  <c r="AB721" i="20"/>
  <c r="AB729" i="20"/>
  <c r="AB737" i="20"/>
  <c r="AB745" i="20"/>
  <c r="AB753" i="20"/>
  <c r="AB762" i="20"/>
  <c r="AB773" i="20"/>
  <c r="AB784" i="20"/>
  <c r="AB794" i="20"/>
  <c r="AB805" i="20"/>
  <c r="AB816" i="20"/>
  <c r="AB826" i="20"/>
  <c r="AB837" i="20"/>
  <c r="AB848" i="20"/>
  <c r="AB858" i="20"/>
  <c r="AB869" i="20"/>
  <c r="AB880" i="20"/>
  <c r="Z892" i="20"/>
  <c r="AB909" i="20"/>
  <c r="AB926" i="20"/>
  <c r="AB942" i="20"/>
  <c r="AB960" i="20"/>
  <c r="Z978" i="20"/>
  <c r="Z994" i="20"/>
  <c r="Z1012" i="20"/>
  <c r="AB1029" i="20"/>
  <c r="AB1045" i="20"/>
  <c r="AB1062" i="20"/>
  <c r="AB1080" i="20"/>
  <c r="AB1096" i="20"/>
  <c r="Z1114" i="20"/>
  <c r="Z1132" i="20"/>
  <c r="Z1148" i="20"/>
  <c r="AB1166" i="20"/>
  <c r="AB1192" i="20"/>
  <c r="Z1224" i="20"/>
  <c r="Z638" i="20"/>
  <c r="Z643" i="20"/>
  <c r="Z648" i="20"/>
  <c r="Z654" i="20"/>
  <c r="AB659" i="20"/>
  <c r="Z667" i="20"/>
  <c r="Z675" i="20"/>
  <c r="Z683" i="20"/>
  <c r="Z691" i="20"/>
  <c r="Z699" i="20"/>
  <c r="Z707" i="20"/>
  <c r="Z715" i="20"/>
  <c r="Z723" i="20"/>
  <c r="Z731" i="20"/>
  <c r="Z739" i="20"/>
  <c r="Z747" i="20"/>
  <c r="Z755" i="20"/>
  <c r="Z765" i="20"/>
  <c r="Z775" i="20"/>
  <c r="Z786" i="20"/>
  <c r="Z797" i="20"/>
  <c r="Z807" i="20"/>
  <c r="Z818" i="20"/>
  <c r="Z829" i="20"/>
  <c r="Z839" i="20"/>
  <c r="Z850" i="20"/>
  <c r="Z861" i="20"/>
  <c r="Z871" i="20"/>
  <c r="Z882" i="20"/>
  <c r="Z896" i="20"/>
  <c r="Z912" i="20"/>
  <c r="AB929" i="20"/>
  <c r="AB946" i="20"/>
  <c r="AB962" i="20"/>
  <c r="AB980" i="20"/>
  <c r="Z998" i="20"/>
  <c r="Z1014" i="20"/>
  <c r="Z1032" i="20"/>
  <c r="AB1049" i="20"/>
  <c r="AB1065" i="20"/>
  <c r="AB1082" i="20"/>
  <c r="AB1100" i="20"/>
  <c r="AB1116" i="20"/>
  <c r="Z1134" i="20"/>
  <c r="Z1152" i="20"/>
  <c r="Z1172" i="20"/>
  <c r="AB1197" i="20"/>
  <c r="AB638" i="20"/>
  <c r="AB643" i="20"/>
  <c r="AB649" i="20"/>
  <c r="AB654" i="20"/>
  <c r="Z660" i="20"/>
  <c r="AB667" i="20"/>
  <c r="AB675" i="20"/>
  <c r="AB683" i="20"/>
  <c r="AB691" i="20"/>
  <c r="AB699" i="20"/>
  <c r="AB707" i="20"/>
  <c r="AB715" i="20"/>
  <c r="AB723" i="20"/>
  <c r="AB731" i="20"/>
  <c r="AB739" i="20"/>
  <c r="AB747" i="20"/>
  <c r="AB755" i="20"/>
  <c r="AB765" i="20"/>
  <c r="AB776" i="20"/>
  <c r="AB786" i="20"/>
  <c r="AB797" i="20"/>
  <c r="AB808" i="20"/>
  <c r="AB818" i="20"/>
  <c r="AB829" i="20"/>
  <c r="AB840" i="20"/>
  <c r="AB850" i="20"/>
  <c r="AB861" i="20"/>
  <c r="AB872" i="20"/>
  <c r="AB882" i="20"/>
  <c r="AB896" i="20"/>
  <c r="Z914" i="20"/>
  <c r="Z930" i="20"/>
  <c r="Z948" i="20"/>
  <c r="AB965" i="20"/>
  <c r="AB981" i="20"/>
  <c r="AB998" i="20"/>
  <c r="AB1016" i="20"/>
  <c r="AB1032" i="20"/>
  <c r="Z1050" i="20"/>
  <c r="Z1068" i="20"/>
  <c r="Z1084" i="20"/>
  <c r="AB1101" i="20"/>
  <c r="AB1118" i="20"/>
  <c r="AB1134" i="20"/>
  <c r="AB1152" i="20"/>
  <c r="AB1173" i="20"/>
  <c r="AB1198" i="20"/>
  <c r="T1236" i="20"/>
  <c r="Z639" i="20"/>
  <c r="Z644" i="20"/>
  <c r="Z650" i="20"/>
  <c r="Z655" i="20"/>
  <c r="AB661" i="20"/>
  <c r="AB669" i="20"/>
  <c r="AB677" i="20"/>
  <c r="AB685" i="20"/>
  <c r="AB693" i="20"/>
  <c r="AB701" i="20"/>
  <c r="AB709" i="20"/>
  <c r="AB717" i="20"/>
  <c r="AB725" i="20"/>
  <c r="AB733" i="20"/>
  <c r="AB741" i="20"/>
  <c r="AB749" i="20"/>
  <c r="AB757" i="20"/>
  <c r="AB768" i="20"/>
  <c r="AB778" i="20"/>
  <c r="AB789" i="20"/>
  <c r="AB800" i="20"/>
  <c r="AB810" i="20"/>
  <c r="AB821" i="20"/>
  <c r="AB832" i="20"/>
  <c r="AB842" i="20"/>
  <c r="AB853" i="20"/>
  <c r="AB864" i="20"/>
  <c r="AB874" i="20"/>
  <c r="AB885" i="20"/>
  <c r="AB901" i="20"/>
  <c r="AB917" i="20"/>
  <c r="AB934" i="20"/>
  <c r="AB952" i="20"/>
  <c r="AB968" i="20"/>
  <c r="Z986" i="20"/>
  <c r="Z1004" i="20"/>
  <c r="Z1020" i="20"/>
  <c r="AB1037" i="20"/>
  <c r="AB1054" i="20"/>
  <c r="AB1070" i="20"/>
  <c r="AB1088" i="20"/>
  <c r="Z1106" i="20"/>
  <c r="Z1122" i="20"/>
  <c r="Z1140" i="20"/>
  <c r="AB1157" i="20"/>
  <c r="Z1180" i="20"/>
  <c r="AB1205" i="20"/>
  <c r="P1236" i="20"/>
  <c r="F2358" i="20" l="1"/>
  <c r="F634" i="20"/>
  <c r="P1801" i="20"/>
  <c r="P2353" i="20"/>
  <c r="P2354" i="20"/>
  <c r="P2355" i="20"/>
  <c r="P2356" i="20"/>
  <c r="P2357" i="20"/>
  <c r="T2357" i="20"/>
  <c r="T2356" i="20"/>
  <c r="T2355" i="20"/>
  <c r="T2354" i="20"/>
  <c r="T2353" i="20"/>
  <c r="T1801" i="20"/>
  <c r="T1800" i="20"/>
  <c r="T22" i="20"/>
  <c r="P1800" i="20"/>
  <c r="P22" i="20"/>
  <c r="M2358" i="20"/>
  <c r="P2358" i="20" s="1"/>
  <c r="M634" i="20"/>
  <c r="P634" i="20" s="1"/>
  <c r="T634" i="20" l="1"/>
  <c r="T2358" i="20"/>
  <c r="X1272" i="16"/>
  <c r="X996" i="16"/>
  <c r="X880" i="16"/>
  <c r="T996" i="16"/>
  <c r="S996" i="16"/>
  <c r="R996" i="16"/>
  <c r="Q996" i="16"/>
  <c r="P996" i="16"/>
  <c r="O996" i="16"/>
  <c r="N996" i="16"/>
  <c r="M996" i="16"/>
  <c r="L996" i="16"/>
  <c r="K996" i="16"/>
  <c r="J996" i="16"/>
  <c r="I996" i="16"/>
  <c r="H996" i="16"/>
  <c r="G996" i="16"/>
  <c r="F996" i="16"/>
  <c r="F880" i="16"/>
  <c r="T880" i="16"/>
  <c r="S880" i="16"/>
  <c r="R880" i="16"/>
  <c r="Q880" i="16"/>
  <c r="P880" i="16"/>
  <c r="O880" i="16"/>
  <c r="N880" i="16"/>
  <c r="M880" i="16"/>
  <c r="L880" i="16"/>
  <c r="K880" i="16"/>
  <c r="J880" i="16"/>
  <c r="I880" i="16"/>
  <c r="H880" i="16"/>
  <c r="G880" i="16"/>
  <c r="T763" i="16"/>
  <c r="S763" i="16"/>
  <c r="R763" i="16"/>
  <c r="Q763" i="16"/>
  <c r="P763" i="16"/>
  <c r="O763" i="16"/>
  <c r="N763" i="16"/>
  <c r="M763" i="16"/>
  <c r="L763" i="16"/>
  <c r="K763" i="16"/>
  <c r="J763" i="16"/>
  <c r="I763" i="16"/>
  <c r="H763" i="16"/>
  <c r="G763" i="16"/>
  <c r="F763" i="16"/>
  <c r="T514" i="16"/>
  <c r="S514" i="16"/>
  <c r="R514" i="16"/>
  <c r="Q514" i="16"/>
  <c r="P514" i="16"/>
  <c r="O514" i="16"/>
  <c r="N514" i="16"/>
  <c r="M514" i="16"/>
  <c r="L514" i="16"/>
  <c r="K514" i="16"/>
  <c r="J514" i="16"/>
  <c r="I514" i="16"/>
  <c r="H514" i="16"/>
  <c r="G514" i="16"/>
  <c r="F514" i="16"/>
  <c r="T269" i="16"/>
  <c r="S269" i="16"/>
  <c r="R269" i="16"/>
  <c r="Q269" i="16"/>
  <c r="P269" i="16"/>
  <c r="O269" i="16"/>
  <c r="N269" i="16"/>
  <c r="M269" i="16"/>
  <c r="L269" i="16"/>
  <c r="K269" i="16"/>
  <c r="J269" i="16"/>
  <c r="I269" i="16"/>
  <c r="H269" i="16"/>
  <c r="G269" i="16"/>
  <c r="F269" i="16"/>
  <c r="I1345" i="17"/>
  <c r="H1345" i="17"/>
  <c r="G1345" i="17"/>
  <c r="F1345" i="17"/>
  <c r="I1185" i="17"/>
  <c r="H1185" i="17"/>
  <c r="G1185" i="17"/>
  <c r="F1185" i="17"/>
  <c r="I770" i="17"/>
  <c r="H770" i="17"/>
  <c r="G770" i="17"/>
  <c r="F770" i="17"/>
  <c r="I525" i="17"/>
  <c r="H525" i="17"/>
  <c r="G525" i="17"/>
  <c r="F525" i="17"/>
  <c r="I284" i="17"/>
  <c r="H284" i="17"/>
  <c r="G284" i="17"/>
  <c r="F284" i="17"/>
  <c r="AU362" i="14"/>
  <c r="AU681" i="14" s="1"/>
  <c r="AM362" i="14"/>
  <c r="AM681" i="14" s="1"/>
  <c r="U681" i="14"/>
  <c r="U362" i="14"/>
  <c r="M362" i="14"/>
  <c r="M681" i="14" s="1"/>
  <c r="A16" i="14" l="1"/>
  <c r="A10" i="16" s="1"/>
  <c r="A8" i="13" s="1"/>
  <c r="B10" i="10" l="1"/>
  <c r="E681" i="14"/>
  <c r="E362" i="14"/>
</calcChain>
</file>

<file path=xl/sharedStrings.xml><?xml version="1.0" encoding="utf-8"?>
<sst xmlns="http://schemas.openxmlformats.org/spreadsheetml/2006/main" count="37968" uniqueCount="1490">
  <si>
    <t xml:space="preserve">P.L. 2022, C. 107 Reporting Requirement </t>
  </si>
  <si>
    <t>Atlantic City Electric</t>
  </si>
  <si>
    <t>Electric</t>
  </si>
  <si>
    <t>November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</si>
  <si>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</si>
  <si>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</si>
  <si>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</si>
  <si>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</si>
  <si>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</si>
  <si>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</si>
  <si>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</si>
  <si>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</si>
  <si>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</si>
  <si>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</si>
  <si>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</si>
  <si>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does not provide dual services to customers</t>
  </si>
  <si>
    <t>Notes: ACE does not track Median $ Amounts Billed to Customer Accounts</t>
  </si>
  <si>
    <t xml:space="preserve">ACE does not keep supply and revenue data by municipality. Expenses are reported in as Total Utility Operating Expenses. The company does not report operating expenses by Service Classification nor Locality.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</si>
  <si>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</si>
  <si>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</si>
  <si>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</si>
  <si>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</si>
  <si>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</si>
  <si>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</si>
  <si>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</si>
  <si>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</si>
  <si>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</si>
  <si>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</si>
  <si>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</si>
  <si>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</si>
  <si>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</si>
  <si>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</si>
  <si>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</si>
  <si>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</si>
  <si>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</si>
  <si>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</si>
  <si>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</si>
  <si>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</si>
  <si>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</si>
  <si>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</si>
  <si>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</si>
  <si>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</si>
  <si>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</si>
  <si>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</si>
  <si>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</si>
  <si>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</si>
  <si>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</si>
  <si>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</si>
  <si>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</si>
  <si>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</si>
  <si>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</si>
  <si>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</si>
  <si>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</si>
  <si>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</si>
  <si>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</si>
  <si>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</si>
  <si>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</si>
  <si>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</si>
  <si>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</si>
  <si>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</si>
  <si>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</si>
  <si>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</si>
  <si>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</si>
  <si>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</si>
  <si>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</si>
  <si>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</si>
  <si>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</si>
  <si>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</si>
  <si>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</si>
  <si>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</si>
  <si>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</si>
  <si>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</si>
  <si>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</si>
  <si>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</si>
  <si>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</si>
  <si>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</si>
  <si>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</si>
  <si>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</si>
  <si>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</si>
  <si>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[November,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</si>
  <si>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</si>
  <si>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</si>
  <si>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</si>
  <si>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</si>
  <si>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</si>
  <si>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</si>
  <si>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</si>
  <si>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</si>
  <si>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</si>
  <si>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</si>
  <si>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</si>
  <si>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ALBION</t>
  </si>
  <si>
    <t>08009</t>
  </si>
  <si>
    <t>ALLOWAY</t>
  </si>
  <si>
    <t>08001</t>
  </si>
  <si>
    <t>ANCORA</t>
  </si>
  <si>
    <t>08037</t>
  </si>
  <si>
    <t>ATCO</t>
  </si>
  <si>
    <t>08004</t>
  </si>
  <si>
    <t>ATLANTIC CITY</t>
  </si>
  <si>
    <t>08232</t>
  </si>
  <si>
    <t>08401</t>
  </si>
  <si>
    <t>AUBURN</t>
  </si>
  <si>
    <t>08085</t>
  </si>
  <si>
    <t>AURA</t>
  </si>
  <si>
    <t>08028</t>
  </si>
  <si>
    <t>08343</t>
  </si>
  <si>
    <t>AVALON</t>
  </si>
  <si>
    <t>08202</t>
  </si>
  <si>
    <t>Bargaintown</t>
  </si>
  <si>
    <t>08234</t>
  </si>
  <si>
    <t>BARNEGAT</t>
  </si>
  <si>
    <t>08005</t>
  </si>
  <si>
    <t>08006</t>
  </si>
  <si>
    <t>BARNSBORO</t>
  </si>
  <si>
    <t>08080</t>
  </si>
  <si>
    <t>BEACH HAVEN</t>
  </si>
  <si>
    <t>08008</t>
  </si>
  <si>
    <t>08050</t>
  </si>
  <si>
    <t>BEESLEYS POINT</t>
  </si>
  <si>
    <t>08223</t>
  </si>
  <si>
    <t>BELCOVILLE</t>
  </si>
  <si>
    <t>08330</t>
  </si>
  <si>
    <t>BELLEPLAIN</t>
  </si>
  <si>
    <t>08270</t>
  </si>
  <si>
    <t>BERLIN</t>
  </si>
  <si>
    <t>BLACKWOOD</t>
  </si>
  <si>
    <t>08012</t>
  </si>
  <si>
    <t>08081</t>
  </si>
  <si>
    <t>BLUE ANCHOR</t>
  </si>
  <si>
    <t>BRADDOCK</t>
  </si>
  <si>
    <t>BRANT BEACH</t>
  </si>
  <si>
    <t>BRIDGEPORT</t>
  </si>
  <si>
    <t>08014</t>
  </si>
  <si>
    <t>BRIDGETON</t>
  </si>
  <si>
    <t>08302</t>
  </si>
  <si>
    <t>08351</t>
  </si>
  <si>
    <t>BRIGANTINE</t>
  </si>
  <si>
    <t>08203</t>
  </si>
  <si>
    <t>BROTMANVILLE</t>
  </si>
  <si>
    <t>07826</t>
  </si>
  <si>
    <t>BUENA</t>
  </si>
  <si>
    <t>08310</t>
  </si>
  <si>
    <t>BURLEIGH</t>
  </si>
  <si>
    <t>08210</t>
  </si>
  <si>
    <t>CALDWELL</t>
  </si>
  <si>
    <t>07006</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</si>
  <si>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</si>
  <si>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</si>
  <si>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</si>
  <si>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</si>
  <si>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</si>
  <si>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</si>
  <si>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</si>
  <si>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</si>
  <si>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</si>
  <si>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</si>
  <si>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</si>
  <si>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</si>
  <si>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</si>
  <si>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</si>
  <si>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</si>
  <si>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</si>
  <si>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</si>
  <si>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</si>
  <si>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</si>
  <si>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</si>
  <si>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</si>
  <si>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</si>
  <si>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</si>
  <si>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</si>
  <si>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</si>
  <si>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</si>
  <si>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</si>
  <si>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</si>
  <si>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</si>
  <si>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COHANSEY</t>
  </si>
  <si>
    <t>COLD SPRING</t>
  </si>
  <si>
    <t>COLLINGS LAKES</t>
  </si>
  <si>
    <t>COLOGNE</t>
  </si>
  <si>
    <t>08213</t>
  </si>
  <si>
    <t>CORBIN CITY</t>
  </si>
  <si>
    <t>CROSS KEYS</t>
  </si>
  <si>
    <t>DARETOWN</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</si>
  <si>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</si>
  <si>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</si>
  <si>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</si>
  <si>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</si>
  <si>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</si>
  <si>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</si>
  <si>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</si>
  <si>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</si>
  <si>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</si>
  <si>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</si>
  <si>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</si>
  <si>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</si>
  <si>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</si>
  <si>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</si>
  <si>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</si>
  <si>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</si>
  <si>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</si>
  <si>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</si>
  <si>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</si>
  <si>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</si>
  <si>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</si>
  <si>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EGG HARBOR</t>
  </si>
  <si>
    <t>08087</t>
  </si>
  <si>
    <t>ELDORA</t>
  </si>
  <si>
    <t>ELM</t>
  </si>
  <si>
    <t>ELMER</t>
  </si>
  <si>
    <t>ELWOOD</t>
  </si>
  <si>
    <t>08217</t>
  </si>
  <si>
    <t>ENGLISH CREEK</t>
  </si>
  <si>
    <t>ERIAL</t>
  </si>
  <si>
    <t>ERMA</t>
  </si>
  <si>
    <t>ESTELL MANOR</t>
  </si>
  <si>
    <t>08319</t>
  </si>
  <si>
    <t>EWAN</t>
  </si>
  <si>
    <t>08025</t>
  </si>
  <si>
    <t>FAIRFIELD</t>
  </si>
  <si>
    <t>FAIRTON</t>
  </si>
  <si>
    <t>08320</t>
  </si>
  <si>
    <t>FARMINGTON</t>
  </si>
  <si>
    <t>FAWN LAKES</t>
  </si>
  <si>
    <t>FERRELL</t>
  </si>
  <si>
    <t>FISHING CREEK</t>
  </si>
  <si>
    <t>FOLSOM</t>
  </si>
  <si>
    <t>FORTESCUE</t>
  </si>
  <si>
    <t>08321</t>
  </si>
  <si>
    <t>FRANKLIN TWP</t>
  </si>
  <si>
    <t>08344</t>
  </si>
  <si>
    <t>FRANKLINVILLE</t>
  </si>
  <si>
    <t>08322</t>
  </si>
  <si>
    <t>GALLOWAY</t>
  </si>
  <si>
    <t>GERMANIA</t>
  </si>
  <si>
    <t>GIBBSBORO</t>
  </si>
  <si>
    <t>08026</t>
  </si>
  <si>
    <t>GIBBSTOWN</t>
  </si>
  <si>
    <t>08027</t>
  </si>
  <si>
    <t>GLASSBORO</t>
  </si>
  <si>
    <t>GOSHEN</t>
  </si>
  <si>
    <t>08218</t>
  </si>
  <si>
    <t>GOULDTOWN</t>
  </si>
  <si>
    <t>GRASSY SOUND</t>
  </si>
  <si>
    <t>08260</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</si>
  <si>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</si>
  <si>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</si>
  <si>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</si>
  <si>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</si>
  <si>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</si>
  <si>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</si>
  <si>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</si>
  <si>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</si>
  <si>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</si>
  <si>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</si>
  <si>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</si>
  <si>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</si>
  <si>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</si>
  <si>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</si>
  <si>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</si>
  <si>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</si>
  <si>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</si>
  <si>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</si>
  <si>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</si>
  <si>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HOLLY LAKE HARBOR</t>
  </si>
  <si>
    <t>HURFVILLE</t>
  </si>
  <si>
    <t>INDIAN MILLS</t>
  </si>
  <si>
    <t>08088</t>
  </si>
  <si>
    <t>IONA</t>
  </si>
  <si>
    <t>JANVIER</t>
  </si>
  <si>
    <t>JEFFERSON</t>
  </si>
  <si>
    <t>JENKINS NECK</t>
  </si>
  <si>
    <t>JERICHO</t>
  </si>
  <si>
    <t>KIRKWOOD</t>
  </si>
  <si>
    <t>08043</t>
  </si>
  <si>
    <t>KRESSON</t>
  </si>
  <si>
    <t>08053</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</si>
  <si>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</si>
  <si>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</si>
  <si>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</si>
  <si>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</si>
  <si>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</si>
  <si>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</si>
  <si>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</si>
  <si>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</si>
  <si>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</si>
  <si>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</si>
  <si>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</si>
  <si>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</si>
  <si>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</si>
  <si>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</si>
  <si>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</si>
  <si>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</si>
  <si>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</si>
  <si>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</si>
  <si>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</si>
  <si>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</si>
  <si>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</si>
  <si>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</si>
  <si>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</si>
  <si>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</si>
  <si>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</si>
  <si>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</si>
  <si>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</si>
  <si>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</si>
  <si>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</si>
  <si>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</si>
  <si>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</si>
  <si>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</si>
  <si>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</si>
  <si>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</si>
  <si>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</si>
  <si>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</si>
  <si>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</si>
  <si>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</si>
  <si>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</si>
  <si>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</si>
  <si>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</si>
  <si>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</si>
  <si>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</si>
  <si>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</si>
  <si>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</si>
  <si>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</si>
  <si>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</si>
  <si>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</si>
  <si>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</si>
  <si>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</si>
  <si>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</si>
  <si>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</si>
  <si>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</si>
  <si>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</si>
  <si>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</si>
  <si>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</si>
  <si>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NEWFIELD</t>
  </si>
  <si>
    <t>NEWPORT</t>
  </si>
  <si>
    <t>08345</t>
  </si>
  <si>
    <t>NEWTONVILLE</t>
  </si>
  <si>
    <t>08346</t>
  </si>
  <si>
    <t>NORMA</t>
  </si>
  <si>
    <t>08347</t>
  </si>
  <si>
    <t>NORTHFIELD</t>
  </si>
  <si>
    <t>08225</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</si>
  <si>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</si>
  <si>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</si>
  <si>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</si>
  <si>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</si>
  <si>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</si>
  <si>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</si>
  <si>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</si>
  <si>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</si>
  <si>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</si>
  <si>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</si>
  <si>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</si>
  <si>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</si>
  <si>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</si>
  <si>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</si>
  <si>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</si>
  <si>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</si>
  <si>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</si>
  <si>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</si>
  <si>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</si>
  <si>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</si>
  <si>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</si>
  <si>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</si>
  <si>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PLEASANT MILLS</t>
  </si>
  <si>
    <t>PLEASANTVILLE</t>
  </si>
  <si>
    <t>POMONA</t>
  </si>
  <si>
    <t>08240</t>
  </si>
  <si>
    <t>PORCHTOWN</t>
  </si>
  <si>
    <t>PORT ELIZABETH</t>
  </si>
  <si>
    <t>08348</t>
  </si>
  <si>
    <t>PORT NORRIS</t>
  </si>
  <si>
    <t>08349</t>
  </si>
  <si>
    <t>PORT REPUBLIC</t>
  </si>
  <si>
    <t>08241</t>
  </si>
  <si>
    <t>QUINTON</t>
  </si>
  <si>
    <t>08072</t>
  </si>
  <si>
    <t>QUINTON TOWNSHIP</t>
  </si>
  <si>
    <t>RICHLAND</t>
  </si>
  <si>
    <t>08350</t>
  </si>
  <si>
    <t>RICHWOOD</t>
  </si>
  <si>
    <t>08074</t>
  </si>
  <si>
    <t>RIO GRANDE</t>
  </si>
  <si>
    <t>08242</t>
  </si>
  <si>
    <t>ROSEDALE</t>
  </si>
  <si>
    <t>ROSENHAYN</t>
  </si>
  <si>
    <t>08352</t>
  </si>
  <si>
    <t>SALEM</t>
  </si>
  <si>
    <t>SCULLVILLE</t>
  </si>
  <si>
    <t>08300</t>
  </si>
  <si>
    <t>SEA ISLE CITY</t>
  </si>
  <si>
    <t>08243</t>
  </si>
  <si>
    <t>SEABROOK</t>
  </si>
  <si>
    <t>SEAVIEW PARK</t>
  </si>
  <si>
    <t>SEAVILLE</t>
  </si>
  <si>
    <t>SEWELL</t>
  </si>
  <si>
    <t>SHARPTOWN</t>
  </si>
  <si>
    <t>SHILOH</t>
  </si>
  <si>
    <t>08353</t>
  </si>
  <si>
    <t>SHIP BOTTOM</t>
  </si>
  <si>
    <t>SICKLERVILLE</t>
  </si>
  <si>
    <t>08181</t>
  </si>
  <si>
    <t>SMITHVILLE</t>
  </si>
  <si>
    <t>SOMERDALE</t>
  </si>
  <si>
    <t>SOMERS POINT</t>
  </si>
  <si>
    <t>08244</t>
  </si>
  <si>
    <t>SOUTH DENNIS</t>
  </si>
  <si>
    <t>08245</t>
  </si>
  <si>
    <t>SOUTH SEAVILLE</t>
  </si>
  <si>
    <t>08246</t>
  </si>
  <si>
    <t>SOUTHAMPTON</t>
  </si>
  <si>
    <t>STAFFORDVILLE</t>
  </si>
  <si>
    <t>STEELMANTOWN</t>
  </si>
  <si>
    <t>STEELMANVILLE</t>
  </si>
  <si>
    <t>STONE HARBOR</t>
  </si>
  <si>
    <t>08247</t>
  </si>
  <si>
    <t>STOW CREEK</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</si>
  <si>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</si>
  <si>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</si>
  <si>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</si>
  <si>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</si>
  <si>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</si>
  <si>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</si>
  <si>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</si>
  <si>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</si>
  <si>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</si>
  <si>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</si>
  <si>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</si>
  <si>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</si>
  <si>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</si>
  <si>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</si>
  <si>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</si>
  <si>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</si>
  <si>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UPPER DEERFIELD TWP</t>
  </si>
  <si>
    <t>VENTNOR CITY</t>
  </si>
  <si>
    <t>08406</t>
  </si>
  <si>
    <t>VILLAS</t>
  </si>
  <si>
    <t>VINCENTOWN</t>
  </si>
  <si>
    <t>VINELAND</t>
  </si>
  <si>
    <t>08360</t>
  </si>
  <si>
    <t>VOORHEES</t>
  </si>
  <si>
    <t>VOORHEES TOWNSHIP</t>
  </si>
  <si>
    <t>WADING RIVER</t>
  </si>
  <si>
    <t>WARREN GROVE</t>
  </si>
  <si>
    <t>WATERFORD</t>
  </si>
  <si>
    <t>WEEKSTOWN</t>
  </si>
  <si>
    <t>WENONAH</t>
  </si>
  <si>
    <t>WEST BERLIN</t>
  </si>
  <si>
    <t>08091</t>
  </si>
  <si>
    <t>WEST CREEK</t>
  </si>
  <si>
    <t>WEYMOUTH</t>
  </si>
  <si>
    <t>WHITESBORO</t>
  </si>
  <si>
    <t>08252</t>
  </si>
  <si>
    <t>WILDWOOD</t>
  </si>
  <si>
    <t>WILLIAMSTOWN</t>
  </si>
  <si>
    <t>WILLOW GROVE</t>
  </si>
  <si>
    <t>WINSLOW</t>
  </si>
  <si>
    <t>08095</t>
  </si>
  <si>
    <t>WOODBINE</t>
  </si>
  <si>
    <t>WOODSTOWN</t>
  </si>
  <si>
    <t>YORKTOWN</t>
  </si>
  <si>
    <t>[November, 2022]</t>
  </si>
  <si>
    <t>DIAS CREEK</t>
  </si>
  <si>
    <t>HALEYVILLE</t>
  </si>
  <si>
    <t>OCEAN ACRES</t>
  </si>
  <si>
    <t>OTHELLO</t>
  </si>
  <si>
    <t>RAINBOW LAKE</t>
  </si>
  <si>
    <t>VICTORY LAKES</t>
  </si>
  <si>
    <t>WASHINGTON TWP</t>
  </si>
  <si>
    <t>[November,  2019]</t>
  </si>
  <si>
    <t>ALLUVIUM</t>
  </si>
  <si>
    <t>BIRCHES</t>
  </si>
  <si>
    <t>BRANCHVILLE</t>
  </si>
  <si>
    <t>FLORENCE</t>
  </si>
  <si>
    <t>GANDYS BEACH</t>
  </si>
  <si>
    <t>REPAUPO</t>
  </si>
  <si>
    <t>WEDGEWOOD</t>
  </si>
  <si>
    <t>HOPEWELL TOWNSHIP</t>
  </si>
  <si>
    <t>LOGAN</t>
  </si>
  <si>
    <t>MALLARD ISLAND</t>
  </si>
  <si>
    <t>PENNSGROVE</t>
  </si>
  <si>
    <t>POLE TAVERN</t>
  </si>
  <si>
    <t>WOOLWICH</t>
  </si>
  <si>
    <t>FAIRVIEW</t>
  </si>
  <si>
    <t>SOUTH HARRISON</t>
  </si>
  <si>
    <t>washington township</t>
  </si>
  <si>
    <t>[November,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</si>
  <si>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</si>
  <si>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</si>
  <si>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</si>
  <si>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</si>
  <si>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</si>
  <si>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</si>
  <si>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</si>
  <si>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</si>
  <si>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</si>
  <si>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</si>
  <si>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</si>
  <si>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</si>
  <si>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</si>
  <si>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</si>
  <si>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</si>
  <si>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</si>
  <si>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</si>
  <si>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</si>
  <si>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</si>
  <si>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ATSION</t>
  </si>
  <si>
    <t>BATSTO</t>
  </si>
  <si>
    <t>BAYSIDE</t>
  </si>
  <si>
    <t>BIVALVE</t>
  </si>
  <si>
    <t>BRIGHTON BEACH</t>
  </si>
  <si>
    <t>8092</t>
  </si>
  <si>
    <t>CHAPEL HEIGHTS</t>
  </si>
  <si>
    <t>ELK TWP</t>
  </si>
  <si>
    <t>DIAMOND BEACH</t>
  </si>
  <si>
    <t>EDGEWOOD</t>
  </si>
  <si>
    <t>ELSINBORO</t>
  </si>
  <si>
    <t>ENGLEWOOD</t>
  </si>
  <si>
    <t>07632</t>
  </si>
  <si>
    <t>FAYSON LAKES</t>
  </si>
  <si>
    <t>07405</t>
  </si>
  <si>
    <t>HARDINGVILLE</t>
  </si>
  <si>
    <t>08873</t>
  </si>
  <si>
    <t>GREENFIELD</t>
  </si>
  <si>
    <t>HARMERSVILLE</t>
  </si>
  <si>
    <t>HOLGATE</t>
  </si>
  <si>
    <t>LAKE GARRISON</t>
  </si>
  <si>
    <t>OLIVET</t>
  </si>
  <si>
    <t>PITTSGROVE</t>
  </si>
  <si>
    <t>MILVILLE</t>
  </si>
  <si>
    <t>SHAMONG</t>
  </si>
  <si>
    <t>PINEY HOLLOW</t>
  </si>
  <si>
    <t>PITTSGROVE MONROEVIL</t>
  </si>
  <si>
    <t>STOW CREEK TWP</t>
  </si>
  <si>
    <t>TOWNBANK</t>
  </si>
  <si>
    <t>VENTNOR</t>
  </si>
  <si>
    <t>SEAVIEW</t>
  </si>
  <si>
    <t>08034</t>
  </si>
  <si>
    <t>08031</t>
  </si>
  <si>
    <t>08096</t>
  </si>
  <si>
    <t>UPPER PITTSGROVE</t>
  </si>
  <si>
    <t>08361</t>
  </si>
  <si>
    <t>08042</t>
  </si>
  <si>
    <t>WATERFORD WORKS</t>
  </si>
  <si>
    <t>WEDGEWOOD SEWELL</t>
  </si>
  <si>
    <t>WOODBURY HEIGHTS</t>
  </si>
  <si>
    <t>08097</t>
  </si>
  <si>
    <t xml:space="preserve">Total Number of Customers </t>
  </si>
  <si>
    <t>Total Dollar Amount</t>
  </si>
  <si>
    <t>Average Amount Owed</t>
  </si>
  <si>
    <t>ALDINE</t>
  </si>
  <si>
    <t>ATLANTIS</t>
  </si>
  <si>
    <t>OYSTER CREEK</t>
  </si>
  <si>
    <t>CHESTNUT NECK</t>
  </si>
  <si>
    <t>08271</t>
  </si>
  <si>
    <t>LAURELDALE</t>
  </si>
  <si>
    <t>NORTH VINELAND</t>
  </si>
  <si>
    <t>PORT ELIZABETH'</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</si>
  <si>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</si>
  <si>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</si>
  <si>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</si>
  <si>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</si>
  <si>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</si>
  <si>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</si>
  <si>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data only available for Non Residential</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</si>
  <si>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</si>
  <si>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</si>
  <si>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</si>
  <si>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[Nov,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</si>
  <si>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</si>
  <si>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</si>
  <si>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</si>
  <si>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</si>
  <si>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</si>
  <si>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</si>
  <si>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</si>
  <si>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</si>
  <si>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</si>
  <si>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</si>
  <si>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</si>
  <si>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</si>
  <si>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</si>
  <si>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</si>
  <si>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</si>
  <si>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</si>
  <si>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</si>
  <si>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</si>
  <si>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</si>
  <si>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</si>
  <si>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</si>
  <si>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</si>
  <si>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</si>
  <si>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</si>
  <si>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</si>
  <si>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</si>
  <si>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</si>
  <si>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</si>
  <si>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</si>
  <si>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</si>
  <si>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</si>
  <si>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</si>
  <si>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</si>
  <si>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</si>
  <si>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</si>
  <si>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</si>
  <si>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</si>
  <si>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</si>
  <si>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</si>
  <si>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</si>
  <si>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</si>
  <si>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</si>
  <si>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</si>
  <si>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2023] Number of Residential Customers that Receive Assistance for Arrears</t>
  </si>
  <si>
    <t>The Amount (Dollars) of Funds Credited Towards the Accounts of Residents Participating in each Assistance Program</t>
  </si>
  <si>
    <t>[November 2022]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</si>
  <si>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</si>
  <si>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</si>
  <si>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</si>
  <si>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</si>
  <si>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</si>
  <si>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</si>
  <si>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</si>
  <si>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</si>
  <si>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</si>
  <si>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</si>
  <si>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</si>
  <si>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</si>
  <si>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</si>
  <si>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</si>
  <si>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</si>
  <si>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</si>
  <si>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</si>
  <si>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</si>
  <si>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</si>
  <si>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</si>
  <si>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</si>
  <si>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</si>
  <si>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</si>
  <si>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Bill Payment Assistance | Atlantic City Electric - An Exelon Company</t>
  </si>
  <si>
    <t>social media</t>
  </si>
  <si>
    <t>Energy efficiency and energy assistance</t>
  </si>
  <si>
    <t>Get Your Home Ready for Winter | The Source (pepcoholdings.com)</t>
  </si>
  <si>
    <t>NJ Lifeline</t>
  </si>
  <si>
    <t>Not assigned</t>
  </si>
  <si>
    <t>ABSECON HIGHLANDS</t>
  </si>
  <si>
    <t>BARGAINTOWN</t>
  </si>
  <si>
    <t>BEACH HAVEN CREST</t>
  </si>
  <si>
    <t>BEACH HAVEN WEST</t>
  </si>
  <si>
    <t>CAPE MAY</t>
  </si>
  <si>
    <t>CAPE MAY BEACH</t>
  </si>
  <si>
    <t>CAPE MAY POINT</t>
  </si>
  <si>
    <t>Clementon, Laurel Springs, Pine Valley, Pine Hill, Lindenwold</t>
  </si>
  <si>
    <t>CROSS KEYS SEWELL</t>
  </si>
  <si>
    <t>DEPTFORD TERRACE</t>
  </si>
  <si>
    <t>EGG HARBOR CITY</t>
  </si>
  <si>
    <t>EGG HARBOR TWP</t>
  </si>
  <si>
    <t>FOREST GROVE</t>
  </si>
  <si>
    <t>HURFFVILLE</t>
  </si>
  <si>
    <t>LITTLE EGG HARBOR TWP</t>
  </si>
  <si>
    <t>MARLTON LAKES</t>
  </si>
  <si>
    <t>MEDFORD TOWNSHIP</t>
  </si>
  <si>
    <t>NORTH CAPE MAY</t>
  </si>
  <si>
    <t>NORTH WILDWOOD</t>
  </si>
  <si>
    <t>QUINTON TWP</t>
  </si>
  <si>
    <t>QUINTON TWP SALEM</t>
  </si>
  <si>
    <t>SOUTH EGG HARBOR</t>
  </si>
  <si>
    <t>WEST ATCO</t>
  </si>
  <si>
    <t>WEST ATLANTIC CITY</t>
  </si>
  <si>
    <t>WEST CAPE MAY</t>
  </si>
  <si>
    <t>WEST TUCKERTON</t>
  </si>
  <si>
    <t>WEST WILDWOOD</t>
  </si>
  <si>
    <t>WILDWOOD CREST</t>
  </si>
  <si>
    <t>NJ LIHEAP</t>
  </si>
  <si>
    <t>Not Assigned</t>
  </si>
  <si>
    <t>Absecon, Galloway, Smithville</t>
  </si>
  <si>
    <t>Avalon</t>
  </si>
  <si>
    <t>BATES MILLS</t>
  </si>
  <si>
    <t>BIRCHES TURNERVL</t>
  </si>
  <si>
    <t>Blackwood, Turnersville</t>
  </si>
  <si>
    <t>Bridgeton, Seabrook</t>
  </si>
  <si>
    <t>Cape May, North Cape May, West Cape May, Fishing Creek</t>
  </si>
  <si>
    <t>Carneys Point, Penns Grove</t>
  </si>
  <si>
    <t>Cedar Brook</t>
  </si>
  <si>
    <t>Chesilhurst, Waterford Works</t>
  </si>
  <si>
    <t>Corbin City, Woodbine</t>
  </si>
  <si>
    <t>DEERFIELD TWP</t>
  </si>
  <si>
    <t>Del Haven, Villas</t>
  </si>
  <si>
    <t>EGG HARBOR TOWNSHIP</t>
  </si>
  <si>
    <t>Elmer, Pittsgrove, Centerton</t>
  </si>
  <si>
    <t>Erial, Sicklerville</t>
  </si>
  <si>
    <t>Green Creek</t>
  </si>
  <si>
    <t>Hammonton, Batsto, Folsom</t>
  </si>
  <si>
    <t>Hi Nella, Somerdale</t>
  </si>
  <si>
    <t>Kirkwood, Voorhees</t>
  </si>
  <si>
    <t>Little Egg Harbor Twp, Mystic Island, Tuckerton</t>
  </si>
  <si>
    <t>Mannington, Salem</t>
  </si>
  <si>
    <t>Millville, Laurel Lake</t>
  </si>
  <si>
    <t>Minitola</t>
  </si>
  <si>
    <t>MYSTIC ISLAND</t>
  </si>
  <si>
    <t>Newfield, Willow Grove</t>
  </si>
  <si>
    <t>NORTH CAPE</t>
  </si>
  <si>
    <t>Oceanville</t>
  </si>
  <si>
    <t>PORT REPUB</t>
  </si>
  <si>
    <t>SOMERS POI</t>
  </si>
  <si>
    <t>Southampton, Tabernacle, Shamong</t>
  </si>
  <si>
    <t>WEST ATLANTIC</t>
  </si>
  <si>
    <t>WEST CAPE</t>
  </si>
  <si>
    <t>Wildwood, North Wildwood, West Wildwood, Wildwood Crest</t>
  </si>
  <si>
    <t>WILLIAMSTOWN JCT</t>
  </si>
  <si>
    <t>Williamstown, Collings Lakes</t>
  </si>
  <si>
    <t>Woodstown, Pilesgrove</t>
  </si>
  <si>
    <t>NJ SHARES</t>
  </si>
  <si>
    <t>NJ Universal Service Fund</t>
  </si>
  <si>
    <t>Not Available</t>
  </si>
  <si>
    <t xml:space="preserve">ALBION </t>
  </si>
  <si>
    <t>BARNEGAT LIGHT</t>
  </si>
  <si>
    <t>BEACH HAVEN GARDENS</t>
  </si>
  <si>
    <t>BEEBETOWN</t>
  </si>
  <si>
    <t>BELLE PLAIN</t>
  </si>
  <si>
    <t>BUENA VISTA TOWNSHIP</t>
  </si>
  <si>
    <t>CANTON</t>
  </si>
  <si>
    <t>COLD SPRINGS</t>
  </si>
  <si>
    <t>EAST BERLIN</t>
  </si>
  <si>
    <t>Egg Harbor Twp</t>
  </si>
  <si>
    <t>ESTELVILLE</t>
  </si>
  <si>
    <t xml:space="preserve">GRENLOCH </t>
  </si>
  <si>
    <t>HOPEWELL</t>
  </si>
  <si>
    <t xml:space="preserve">LEESBURG </t>
  </si>
  <si>
    <t>LITTLE EGG</t>
  </si>
  <si>
    <t>LITTLE EGG HARBOR TW</t>
  </si>
  <si>
    <t>MARGATE</t>
  </si>
  <si>
    <t>Medford, Medford Lakes</t>
  </si>
  <si>
    <t>Mickleton</t>
  </si>
  <si>
    <t>NEW BROOKLYN</t>
  </si>
  <si>
    <t>NORTH WILD</t>
  </si>
  <si>
    <t>Pedricktown</t>
  </si>
  <si>
    <t>Port Norris</t>
  </si>
  <si>
    <t>QUINTON TWP BRIDGTN</t>
  </si>
  <si>
    <t>RICHLAND N</t>
  </si>
  <si>
    <t>ROADSTOWN</t>
  </si>
  <si>
    <t>Sea Isle City, Townsends Inlet</t>
  </si>
  <si>
    <t>SHAW CREST</t>
  </si>
  <si>
    <t>Ship Botton, Surf City, Beach Haven, Harvey Cedars, Long Beach Twp</t>
  </si>
  <si>
    <t>SOUTH EGG</t>
  </si>
  <si>
    <t xml:space="preserve">WILDWOOD </t>
  </si>
  <si>
    <t>NJ USF Fresh Start Credits</t>
  </si>
  <si>
    <t>PAGE</t>
  </si>
  <si>
    <t>SMART-NJ</t>
  </si>
  <si>
    <t>ERA</t>
  </si>
  <si>
    <t>08208</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</si>
  <si>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</si>
  <si>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</si>
  <si>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</si>
  <si>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</si>
  <si>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</si>
  <si>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</si>
  <si>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</si>
  <si>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</si>
  <si>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</si>
  <si>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</si>
  <si>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</si>
  <si>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</si>
  <si>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</si>
  <si>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</si>
  <si>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</si>
  <si>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</si>
  <si>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</si>
  <si>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</si>
  <si>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</si>
  <si>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</si>
  <si>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</si>
  <si>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</si>
  <si>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</si>
  <si>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</si>
  <si>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</si>
  <si>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</si>
  <si>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</si>
  <si>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</si>
  <si>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</si>
  <si>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</si>
  <si>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</si>
  <si>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</si>
  <si>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</si>
  <si>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</si>
  <si>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</si>
  <si>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</si>
  <si>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</si>
  <si>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</si>
  <si>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</si>
  <si>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</si>
  <si>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</si>
  <si>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</si>
  <si>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</si>
  <si>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</si>
  <si>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</si>
  <si>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</si>
  <si>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</si>
  <si>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</si>
  <si>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</si>
  <si>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</si>
  <si>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</si>
  <si>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</si>
  <si>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</si>
  <si>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</si>
  <si>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</si>
  <si>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</si>
  <si>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</si>
  <si>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</si>
  <si>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 xml:space="preserve">Applicable to all customers in accord with the tariff paragraph noted below </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</si>
  <si>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</si>
  <si>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</si>
  <si>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</si>
  <si>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</si>
  <si>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</si>
  <si>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</si>
  <si>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</si>
  <si>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</si>
  <si>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</si>
  <si>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</si>
  <si>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</si>
  <si>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</si>
  <si>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</si>
  <si>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</si>
  <si>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</si>
  <si>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</si>
  <si>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</si>
  <si>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</si>
  <si>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t xml:space="preserve">Issued by:  David M. Velazquez, President and Chief Executive Officer – Atlantic City Electric Company </t>
  </si>
  <si>
    <t xml:space="preserve">Filed pursuant to Board of Public Utilities of the State of New Jersey directives associated with the </t>
  </si>
  <si>
    <t>BPU Docket No. ER18080925</t>
  </si>
  <si>
    <t>BPU NJ No. 11 Electric Service - Section IV Sixtieth Revised Sheet Replaces Fifty-Ninth Revised Sheet No. 5</t>
  </si>
  <si>
    <t>RATE SCHEDULE RS</t>
  </si>
  <si>
    <t>(Residential Service)</t>
  </si>
  <si>
    <t> </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</si>
  <si>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</si>
  <si>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</si>
  <si>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</si>
  <si>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</si>
  <si>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</si>
  <si>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</si>
  <si>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</si>
  <si>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</si>
  <si>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</si>
  <si>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</si>
  <si>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</si>
  <si>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</si>
  <si>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</si>
  <si>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</si>
  <si>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</si>
  <si>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</si>
  <si>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</si>
  <si>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</si>
  <si>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</si>
  <si>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</si>
  <si>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</si>
  <si>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</si>
  <si>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</si>
  <si>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</si>
  <si>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</si>
  <si>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</si>
  <si>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</si>
  <si>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See Rider BGS</t>
  </si>
  <si>
    <t>Basic Generation Service Charge ($/kWh)</t>
  </si>
  <si>
    <t>Regional Greenhouse Gas Initiative Recovery Charge ($/kWh)</t>
  </si>
  <si>
    <t>See Rider RGGI</t>
  </si>
  <si>
    <t xml:space="preserve">Infrastructure Investment Program Charge                                                       </t>
  </si>
  <si>
    <t>See Rider IIP</t>
  </si>
  <si>
    <t xml:space="preserve">Conservation Incentive Program Recovery Charge                                                                  </t>
  </si>
  <si>
    <t>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</si>
  <si>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</si>
  <si>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</si>
  <si>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</si>
  <si>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</si>
  <si>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r>
      <t xml:space="preserve">Date of Issue: </t>
    </r>
    <r>
      <rPr>
        <b/>
        <sz val="10"/>
        <color rgb="FF000000"/>
        <rFont val="Arial"/>
        <family val="2"/>
        <charset val="1"/>
      </rPr>
      <t>August 28, 2023</t>
    </r>
  </si>
  <si>
    <r>
      <t xml:space="preserve">Effective Date: </t>
    </r>
    <r>
      <rPr>
        <b/>
        <sz val="10"/>
        <color rgb="FF000000"/>
        <rFont val="Arial"/>
        <family val="2"/>
        <charset val="1"/>
      </rPr>
      <t>September 1, 2023</t>
    </r>
  </si>
  <si>
    <t>Issued by:  J. Tyler Anthony, President and Chief Executive Officer – Atlantic City Electric Company</t>
  </si>
  <si>
    <t>Filed pursuant to Board of Public Utilities of the State of New Jersey directives associated with the</t>
  </si>
  <si>
    <t>BPU Docket No. ER23060410</t>
  </si>
  <si>
    <t>BPU NJ No. 11 Electric Service - Section IV Sixty-First Revised Sheet Replaces Sixtieth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</si>
  <si>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</si>
  <si>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</si>
  <si>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</si>
  <si>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</si>
  <si>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</si>
  <si>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</si>
  <si>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</si>
  <si>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</si>
  <si>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t>(For each kvar over one-third of kW demand)</t>
  </si>
  <si>
    <t>Distribution Rates ($/kWh)</t>
  </si>
  <si>
    <t>CIEP Standby Fee ($/kWh)</t>
  </si>
  <si>
    <t>Transmission Demand Charge ($/kW for each kW in excess of 3 kW)</t>
  </si>
  <si>
    <t>Reliability Must Run Transmission Surcharge ($/kWh)</t>
  </si>
  <si>
    <t xml:space="preserve"> See Rider RGGI</t>
  </si>
  <si>
    <t xml:space="preserve">Infrastructure Investment Program Charge                                                        </t>
  </si>
  <si>
    <t xml:space="preserve">Conservation Incentive Program Recovery Charge                                              </t>
  </si>
  <si>
    <t>The minimum monthly bill will be $11.90 per month plus any applicable adjustment.</t>
  </si>
  <si>
    <t>Date of Issue: August 28, 2023</t>
  </si>
  <si>
    <t>Effective Date: September 1, 2023</t>
  </si>
  <si>
    <t xml:space="preserve">Issued by:  J. Tyler Anthony, President and Chief Executive Officer – Atlantic City Electric Company </t>
  </si>
  <si>
    <t>BPU NJ No. 11 Electric Service - Section IV                    Third Revised Sheet Replaces Second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</si>
  <si>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</si>
  <si>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</si>
  <si>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</si>
  <si>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</si>
  <si>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</si>
  <si>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</si>
  <si>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rgb="FF000000"/>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</si>
  <si>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</si>
  <si>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</si>
  <si>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</si>
  <si>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</si>
  <si>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</si>
  <si>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</si>
  <si>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</si>
  <si>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</si>
  <si>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</si>
  <si>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ER23060410</t>
    </r>
  </si>
  <si>
    <t>BPU NJ No. 11 Electric Service - Section IV Sixtieth Revised Sheet Replaces Fifty-Ninth Revised Sheet No. 14</t>
  </si>
  <si>
    <t>RATE SCHEDULE MGS-PRIMARY</t>
  </si>
  <si>
    <t>Transmission Demand Charge</t>
  </si>
  <si>
    <t>($/kW for each kW in excess of 3 kW)</t>
  </si>
  <si>
    <t>Regional Greenhouse Gas Initiative</t>
  </si>
  <si>
    <t>Recovery Charge ($/kWh)</t>
  </si>
  <si>
    <r>
      <t xml:space="preserve">Infrastructure Investment Program Charge                                                      </t>
    </r>
    <r>
      <rPr>
        <sz val="10"/>
        <color rgb="FF000000"/>
        <rFont val="Arial"/>
        <family val="2"/>
      </rPr>
      <t>See Rider IIP</t>
    </r>
    <r>
      <rPr>
        <b/>
        <sz val="10"/>
        <color rgb="FF000000"/>
        <rFont val="Arial"/>
        <family val="2"/>
      </rPr>
      <t xml:space="preserve"> </t>
    </r>
  </si>
  <si>
    <t xml:space="preserve">See Rider IIP </t>
  </si>
  <si>
    <t>Conservation Incentive Program Recovery Charge</t>
  </si>
  <si>
    <t>The minimum monthly bill will be $17.56 per month plus any applicable adjustment.</t>
  </si>
  <si>
    <r>
      <t xml:space="preserve">Date of Issue: </t>
    </r>
    <r>
      <rPr>
        <b/>
        <u/>
        <sz val="10"/>
        <color rgb="FF000000"/>
        <rFont val="Arial"/>
        <family val="2"/>
        <charset val="1"/>
      </rPr>
      <t>August 28, 2023</t>
    </r>
  </si>
  <si>
    <r>
      <t xml:space="preserve">Effective Date: </t>
    </r>
    <r>
      <rPr>
        <b/>
        <u/>
        <sz val="10"/>
        <color rgb="FF000000"/>
        <rFont val="Arial"/>
        <family val="2"/>
        <charset val="1"/>
      </rPr>
      <t>September 1, 2023</t>
    </r>
  </si>
  <si>
    <t>BPU NJ No. 11 Electric Service - Section IV Sixty-First Revised Sheet Replaces Sixtieth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</si>
  <si>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</si>
  <si>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</si>
  <si>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</si>
  <si>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</si>
  <si>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</si>
  <si>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</si>
  <si>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</si>
  <si>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r>
      <t xml:space="preserve">Conservation Incentive Program Recovery Charge                                        </t>
    </r>
    <r>
      <rPr>
        <sz val="10"/>
        <rFont val="Arial"/>
        <family val="2"/>
        <charset val="1"/>
      </rPr>
      <t xml:space="preserve">        </t>
    </r>
    <r>
      <rPr>
        <b/>
        <sz val="10"/>
        <rFont val="Arial"/>
        <family val="2"/>
        <charset val="1"/>
      </rPr>
      <t xml:space="preserve">                   </t>
    </r>
  </si>
  <si>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</si>
  <si>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</si>
  <si>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</si>
  <si>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Sixty-First Revised Sheet Replaces Sixtieth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</si>
  <si>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</si>
  <si>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</si>
  <si>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</si>
  <si>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</si>
  <si>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</si>
  <si>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</si>
  <si>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</si>
  <si>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</si>
  <si>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</si>
  <si>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Fifty-Eighth Revised Sheet Replaces Fifty-Seventh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</si>
  <si>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</si>
  <si>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</si>
  <si>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</si>
  <si>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</si>
  <si>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</si>
  <si>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</si>
  <si>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</si>
  <si>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</si>
  <si>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</si>
  <si>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BPU NJ No. 11 Electric Service - Section IV Twenty-Seventh Revised Sheet Replaces Twenty-Sixth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</si>
  <si>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</si>
  <si>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</si>
  <si>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</si>
  <si>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</si>
  <si>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</si>
  <si>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</si>
  <si>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</si>
  <si>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</si>
  <si>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</si>
  <si>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</si>
  <si>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</si>
  <si>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</si>
  <si>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</si>
  <si>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 xml:space="preserve">Infrastructure Investment Program Charge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</si>
  <si>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</si>
  <si>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</si>
  <si>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</si>
  <si>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</si>
  <si>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</si>
  <si>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</si>
  <si>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</si>
  <si>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</si>
  <si>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</si>
  <si>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</si>
  <si>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</si>
  <si>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See Rider RARC</t>
  </si>
  <si>
    <t xml:space="preserve">Infrastructure Investment Program Charge          </t>
  </si>
  <si>
    <t>Date of Issue:  September 29, 2020</t>
  </si>
  <si>
    <t>Effective Date: October 1, 2019</t>
  </si>
  <si>
    <r>
      <t xml:space="preserve">Issued by:  </t>
    </r>
    <r>
      <rPr>
        <b/>
        <sz val="10"/>
        <color rgb="FF000000"/>
        <rFont val="Arial"/>
        <family val="2"/>
        <charset val="1"/>
      </rPr>
      <t>David M. Velazquez, President and Chief Executive Officer – Atlantic City Electric Company</t>
    </r>
  </si>
  <si>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</si>
  <si>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</si>
  <si>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</si>
  <si>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</si>
  <si>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</si>
  <si>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</si>
  <si>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</si>
  <si>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</si>
  <si>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</si>
  <si>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</si>
  <si>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</si>
  <si>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</si>
  <si>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</si>
  <si>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</si>
  <si>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</si>
  <si>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</si>
  <si>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</si>
  <si>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</si>
  <si>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</si>
  <si>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</si>
  <si>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</si>
  <si>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</si>
  <si>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September 29, 2022</t>
  </si>
  <si>
    <t>Effective Date: October 1, 2022</t>
  </si>
  <si>
    <t>BPU Docket No. ER22050323</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</si>
  <si>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</si>
  <si>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</si>
  <si>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</si>
  <si>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</si>
  <si>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</si>
  <si>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</si>
  <si>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</si>
  <si>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</si>
  <si>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</si>
  <si>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</si>
  <si>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</si>
  <si>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</si>
  <si>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</si>
  <si>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</si>
  <si>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</si>
  <si>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</si>
  <si>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</si>
  <si>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</si>
  <si>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</si>
  <si>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</si>
  <si>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r>
      <t xml:space="preserve">Basic Generation Service Charge ($/kWh)                            </t>
    </r>
    <r>
      <rPr>
        <sz val="10"/>
        <color rgb="FF000000"/>
        <rFont val="Arial"/>
        <family val="2"/>
      </rPr>
      <t xml:space="preserve">   See Rider BGS</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</si>
  <si>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</si>
  <si>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</si>
  <si>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</si>
  <si>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</si>
  <si>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</si>
  <si>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</si>
  <si>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</si>
  <si>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</si>
  <si>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</si>
  <si>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</si>
  <si>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</si>
  <si>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</si>
  <si>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Fortieth Revised Sheet Replaces Thirty-Ninth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</si>
  <si>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</si>
  <si>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</si>
  <si>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</si>
  <si>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</si>
  <si>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</si>
  <si>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</si>
  <si>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</si>
  <si>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</si>
  <si>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</si>
  <si>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</si>
  <si>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</si>
  <si>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</si>
  <si>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</si>
  <si>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</si>
  <si>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</si>
  <si>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</si>
  <si>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</si>
  <si>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</si>
  <si>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</si>
  <si>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</si>
  <si>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</si>
  <si>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</si>
  <si>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</si>
  <si>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</si>
  <si>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</si>
  <si>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</si>
  <si>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</si>
  <si>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</si>
  <si>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</si>
  <si>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</si>
  <si>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</si>
  <si>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</si>
  <si>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</si>
  <si>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</si>
  <si>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</si>
  <si>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</si>
  <si>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</si>
  <si>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</si>
  <si>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</si>
  <si>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r>
      <t xml:space="preserve">Date of Issue: </t>
    </r>
    <r>
      <rPr>
        <b/>
        <sz val="10"/>
        <rFont val="Arial"/>
        <family val="2"/>
        <charset val="1"/>
      </rPr>
      <t>June 21, 2023</t>
    </r>
  </si>
  <si>
    <r>
      <t xml:space="preserve">Effective Date: </t>
    </r>
    <r>
      <rPr>
        <b/>
        <sz val="10"/>
        <rFont val="Arial"/>
        <family val="2"/>
        <charset val="1"/>
      </rPr>
      <t>June 21, 2023</t>
    </r>
  </si>
  <si>
    <r>
      <t xml:space="preserve">Issued by:  </t>
    </r>
    <r>
      <rPr>
        <b/>
        <sz val="10"/>
        <color rgb="FF000000"/>
        <rFont val="Arial"/>
        <family val="2"/>
        <charset val="1"/>
      </rPr>
      <t>J. Tyler Anthony, President and Chief Executive Officer – Atlantic City Electric Company</t>
    </r>
  </si>
  <si>
    <t>BPU Docket No. ER22020038</t>
  </si>
  <si>
    <t>BPU NJ No. 11 Electric Service - Section IV Forty-Fifth Revised Sheet Replaces Forty-Fourth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</si>
  <si>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</si>
  <si>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</si>
  <si>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</si>
  <si>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</si>
  <si>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</si>
  <si>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</si>
  <si>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</si>
  <si>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</si>
  <si>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</si>
  <si>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$0.003251 per kWh</t>
  </si>
  <si>
    <t>$0.001712 per kWh</t>
  </si>
  <si>
    <t>$0.001325 per kWh</t>
  </si>
  <si>
    <t>$0.000744 per kWh</t>
  </si>
  <si>
    <t>Date of Issue:  September 29, 2023</t>
  </si>
  <si>
    <t>Effective Date: October 1, 2023</t>
  </si>
  <si>
    <t>BPU Docket No. ER23060409</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</si>
  <si>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</si>
  <si>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</si>
  <si>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</si>
  <si>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</si>
  <si>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</si>
  <si>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</si>
  <si>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</si>
  <si>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</si>
  <si>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</si>
  <si>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</si>
  <si>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</si>
  <si>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</si>
  <si>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</si>
  <si>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</si>
  <si>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</si>
  <si>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</si>
  <si>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</si>
  <si>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</si>
  <si>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</si>
  <si>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</si>
  <si>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</si>
  <si>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</si>
  <si>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</si>
  <si>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</si>
  <si>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</si>
  <si>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</si>
  <si>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</si>
  <si>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</si>
  <si>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</si>
  <si>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</si>
  <si>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</si>
  <si>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</si>
  <si>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</si>
  <si>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</si>
  <si>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</si>
  <si>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</si>
  <si>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</si>
  <si>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</si>
  <si>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</si>
  <si>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</si>
  <si>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</si>
  <si>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</si>
  <si>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</si>
  <si>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</si>
  <si>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</si>
  <si>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</si>
  <si>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</si>
  <si>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</si>
  <si>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30, 2023</t>
  </si>
  <si>
    <t>BPU Docket Nos. ER21030631 and ER22030127</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</si>
  <si>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</si>
  <si>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</si>
  <si>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</si>
  <si>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</si>
  <si>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</si>
  <si>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</si>
  <si>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</si>
  <si>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</si>
  <si>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</si>
  <si>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</si>
  <si>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</si>
  <si>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</si>
  <si>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</si>
  <si>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</si>
  <si>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</si>
  <si>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</si>
  <si>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</si>
  <si>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</si>
  <si>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</si>
  <si>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</si>
  <si>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</si>
  <si>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</si>
  <si>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</si>
  <si>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</si>
  <si>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</si>
  <si>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</si>
  <si>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</si>
  <si>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</si>
  <si>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</si>
  <si>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</si>
  <si>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</si>
  <si>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</si>
  <si>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</si>
  <si>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</si>
  <si>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</si>
  <si>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</si>
  <si>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</si>
  <si>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</si>
  <si>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</si>
  <si>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</si>
  <si>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</si>
  <si>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Filed pursuant to Board of Public Utilities of the State of New Jersey directives associated with the BPU Docket No. ER23060410</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</si>
  <si>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</si>
  <si>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</si>
  <si>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</si>
  <si>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</si>
  <si>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</si>
  <si>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</si>
  <si>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</si>
  <si>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</si>
  <si>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</si>
  <si>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</si>
  <si>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</si>
  <si>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 xml:space="preserve">Transition Renewable Energy Certificate (TREC) ($/kWh)                                                      </t>
  </si>
  <si>
    <t>This charge component is intended to recover net costs associated with the Solar Transition Incentive Program.</t>
  </si>
  <si>
    <t xml:space="preserve">Energy Efficiency Surcharge (EE) ($/kWh)                                                                             </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</si>
  <si>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</si>
  <si>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</si>
  <si>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</si>
  <si>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</si>
  <si>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</si>
  <si>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</si>
  <si>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</si>
  <si>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</si>
  <si>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</si>
  <si>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</si>
  <si>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</si>
  <si>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</si>
  <si>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</si>
  <si>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</si>
  <si>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</si>
  <si>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</si>
  <si>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</si>
  <si>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</si>
  <si>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</si>
  <si>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</si>
  <si>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</si>
  <si>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</si>
  <si>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</si>
  <si>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</si>
  <si>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</si>
  <si>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</si>
  <si>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</si>
  <si>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</si>
  <si>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</si>
  <si>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</si>
  <si>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</si>
  <si>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</si>
  <si>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</si>
  <si>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</si>
  <si>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</si>
  <si>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</si>
  <si>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</si>
  <si>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</si>
  <si>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</si>
  <si>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</si>
  <si>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</si>
  <si>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</si>
  <si>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</si>
  <si>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</si>
  <si>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</si>
  <si>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</si>
  <si>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</si>
  <si>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</si>
  <si>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</si>
  <si>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</si>
  <si>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</si>
  <si>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</si>
  <si>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</si>
  <si>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</si>
  <si>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</si>
  <si>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</si>
  <si>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</si>
  <si>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</si>
  <si>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</si>
  <si>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September 29, 2023</t>
  </si>
  <si>
    <t>BPU Docket No. ER23050272</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</si>
  <si>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</si>
  <si>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</si>
  <si>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</si>
  <si>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</si>
  <si>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</si>
  <si>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</si>
  <si>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</si>
  <si>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</si>
  <si>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rgb="FF000000"/>
        <rFont val="Times New Roman"/>
        <family val="1"/>
        <charset val="1"/>
      </rPr>
      <t xml:space="preserve">    </t>
    </r>
    <r>
      <rPr>
        <b/>
        <sz val="10"/>
        <color rgb="FF000000"/>
        <rFont val="Arial"/>
        <family val="2"/>
        <charset val="1"/>
      </rPr>
      <t>DEFINITION OF TERMS AS USED HEREIN:</t>
    </r>
  </si>
  <si>
    <r>
      <t>1.</t>
    </r>
    <r>
      <rPr>
        <b/>
        <sz val="7"/>
        <color rgb="FF000000"/>
        <rFont val="Times New Roman"/>
        <family val="1"/>
        <charset val="1"/>
      </rPr>
      <t xml:space="preserve">    </t>
    </r>
    <r>
      <rPr>
        <b/>
        <sz val="10"/>
        <color rgb="FF000000"/>
        <rFont val="Arial"/>
        <family val="2"/>
        <charset val="1"/>
      </rPr>
      <t>Actual Number of Customers</t>
    </r>
  </si>
  <si>
    <r>
      <t>-</t>
    </r>
    <r>
      <rPr>
        <sz val="7"/>
        <color rgb="FF000000"/>
        <rFont val="Times New Roman"/>
        <family val="1"/>
        <charset val="1"/>
      </rPr>
      <t xml:space="preserve">    </t>
    </r>
    <r>
      <rPr>
        <sz val="10"/>
        <color rgb="FF000000"/>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</si>
  <si>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rgb="FF000000"/>
        <rFont val="Times New Roman"/>
        <family val="1"/>
        <charset val="1"/>
      </rPr>
      <t xml:space="preserve">    </t>
    </r>
    <r>
      <rPr>
        <b/>
        <sz val="10"/>
        <color rgb="FF000000"/>
        <rFont val="Arial"/>
        <family val="2"/>
        <charset val="1"/>
      </rPr>
      <t>Actual Revenue Per Customer</t>
    </r>
  </si>
  <si>
    <r>
      <t>–</t>
    </r>
    <r>
      <rPr>
        <sz val="7"/>
        <color rgb="FF000000"/>
        <rFont val="Times New Roman"/>
        <family val="1"/>
        <charset val="1"/>
      </rPr>
      <t xml:space="preserve">    </t>
    </r>
    <r>
      <rPr>
        <sz val="10"/>
        <color rgb="FF000000"/>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</si>
  <si>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rgb="FF000000"/>
        <rFont val="Times New Roman"/>
        <family val="1"/>
        <charset val="1"/>
      </rPr>
      <t xml:space="preserve">    </t>
    </r>
    <r>
      <rPr>
        <b/>
        <sz val="10"/>
        <color rgb="FF000000"/>
        <rFont val="Arial"/>
        <family val="2"/>
        <charset val="1"/>
      </rPr>
      <t>Adjustment Period</t>
    </r>
  </si>
  <si>
    <r>
      <t>–</t>
    </r>
    <r>
      <rPr>
        <sz val="7"/>
        <color rgb="FF000000"/>
        <rFont val="Times New Roman"/>
        <family val="1"/>
        <charset val="1"/>
      </rPr>
      <t xml:space="preserve">    </t>
    </r>
    <r>
      <rPr>
        <sz val="10"/>
        <color rgb="FF000000"/>
        <rFont val="Arial"/>
        <family val="2"/>
        <charset val="1"/>
      </rPr>
      <t>Shall be the year beginning immediately following the conclusion of the Annual Period.</t>
    </r>
  </si>
  <si>
    <r>
      <t>4.</t>
    </r>
    <r>
      <rPr>
        <b/>
        <sz val="7"/>
        <color rgb="FF000000"/>
        <rFont val="Times New Roman"/>
        <family val="1"/>
        <charset val="1"/>
      </rPr>
      <t xml:space="preserve">    </t>
    </r>
    <r>
      <rPr>
        <b/>
        <sz val="10"/>
        <color rgb="FF000000"/>
        <rFont val="Arial"/>
        <family val="2"/>
        <charset val="1"/>
      </rPr>
      <t>Annual Period</t>
    </r>
  </si>
  <si>
    <r>
      <t>–</t>
    </r>
    <r>
      <rPr>
        <sz val="7"/>
        <color rgb="FF000000"/>
        <rFont val="Times New Roman"/>
        <family val="1"/>
        <charset val="1"/>
      </rPr>
      <t xml:space="preserve">    </t>
    </r>
    <r>
      <rPr>
        <sz val="10"/>
        <color rgb="FF000000"/>
        <rFont val="Arial"/>
        <family val="2"/>
        <charset val="1"/>
      </rPr>
      <t>Shall be the twelve consecutive months from July 1st of one calendar year through June 30th of the following calendar year.</t>
    </r>
  </si>
  <si>
    <r>
      <t>5.</t>
    </r>
    <r>
      <rPr>
        <b/>
        <sz val="7"/>
        <color rgb="FF000000"/>
        <rFont val="Times New Roman"/>
        <family val="1"/>
        <charset val="1"/>
      </rPr>
      <t xml:space="preserve">    </t>
    </r>
    <r>
      <rPr>
        <b/>
        <sz val="10"/>
        <color rgb="FF000000"/>
        <rFont val="Arial"/>
        <family val="2"/>
        <charset val="1"/>
      </rPr>
      <t>Average 13 Month Common Equity Balance</t>
    </r>
  </si>
  <si>
    <r>
      <t>–</t>
    </r>
    <r>
      <rPr>
        <sz val="7"/>
        <color rgb="FF000000"/>
        <rFont val="Times New Roman"/>
        <family val="1"/>
        <charset val="1"/>
      </rPr>
      <t xml:space="preserve">    </t>
    </r>
    <r>
      <rPr>
        <sz val="10"/>
        <color rgb="FF000000"/>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</si>
  <si>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</si>
  <si>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</si>
  <si>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</si>
  <si>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</si>
  <si>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Sixth Revised Sheet Replaces Fifth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</si>
  <si>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</si>
  <si>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</si>
  <si>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</si>
  <si>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</si>
  <si>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</si>
  <si>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</si>
  <si>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</si>
  <si>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</si>
  <si>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</si>
  <si>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</si>
  <si>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</si>
  <si>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</si>
  <si>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</si>
  <si>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</si>
  <si>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</si>
  <si>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</si>
  <si>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</si>
  <si>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</si>
  <si>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</si>
  <si>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</si>
  <si>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</si>
  <si>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</si>
  <si>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</si>
  <si>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</si>
  <si>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</si>
  <si>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</si>
  <si>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September 29, 2023</t>
    </r>
  </si>
  <si>
    <t>Filed pursuant to Board of Public Utilities of the State of New Jersey directives associated with the BPU Docket No. ER23050272</t>
  </si>
  <si>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</si>
  <si>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</si>
  <si>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</si>
  <si>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</si>
  <si>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</si>
  <si>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</si>
  <si>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</si>
  <si>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</si>
  <si>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</si>
  <si>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</si>
  <si>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</si>
  <si>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</si>
  <si>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</si>
  <si>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</si>
  <si>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</si>
  <si>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11.</t>
    </r>
    <r>
      <rPr>
        <b/>
        <sz val="7"/>
        <color rgb="FF000000"/>
        <rFont val="Times New Roman"/>
        <family val="1"/>
        <charset val="1"/>
      </rPr>
      <t xml:space="preserve">    </t>
    </r>
    <r>
      <rPr>
        <b/>
        <sz val="10"/>
        <color rgb="FF000000"/>
        <rFont val="Arial"/>
        <family val="2"/>
        <charset val="1"/>
      </rPr>
      <t>Winter Period</t>
    </r>
  </si>
  <si>
    <r>
      <t>-</t>
    </r>
    <r>
      <rPr>
        <sz val="7"/>
        <color rgb="FF000000"/>
        <rFont val="Times New Roman"/>
        <family val="1"/>
        <charset val="1"/>
      </rPr>
      <t xml:space="preserve">    </t>
    </r>
    <r>
      <rPr>
        <sz val="10"/>
        <color rgb="FF000000"/>
        <rFont val="Arial"/>
        <family val="2"/>
        <charset val="1"/>
      </rPr>
      <t>Shall be the eight consecutive calendar months from October of one calendar year through May of the following calendar year.</t>
    </r>
  </si>
  <si>
    <r>
      <t>12.</t>
    </r>
    <r>
      <rPr>
        <b/>
        <sz val="7"/>
        <color rgb="FF000000"/>
        <rFont val="Times New Roman"/>
        <family val="1"/>
        <charset val="1"/>
      </rPr>
      <t xml:space="preserve">  </t>
    </r>
    <r>
      <rPr>
        <b/>
        <sz val="10"/>
        <color rgb="FF000000"/>
        <rFont val="Arial"/>
        <family val="2"/>
        <charset val="1"/>
      </rPr>
      <t>Summer Period</t>
    </r>
  </si>
  <si>
    <r>
      <t>-</t>
    </r>
    <r>
      <rPr>
        <sz val="7"/>
        <color rgb="FF000000"/>
        <rFont val="Times New Roman"/>
        <family val="1"/>
        <charset val="1"/>
      </rPr>
      <t xml:space="preserve">    </t>
    </r>
    <r>
      <rPr>
        <sz val="10"/>
        <color rgb="FF000000"/>
        <rFont val="Arial"/>
        <family val="2"/>
        <charset val="1"/>
      </rPr>
      <t>Shall be the three consecutive calendar months from July through September of the calendar year and starting    June of the following calendar year.</t>
    </r>
  </si>
  <si>
    <r>
      <t>II.</t>
    </r>
    <r>
      <rPr>
        <b/>
        <sz val="7"/>
        <color rgb="FF000000"/>
        <rFont val="Times New Roman"/>
        <family val="1"/>
        <charset val="1"/>
      </rPr>
      <t xml:space="preserve">    </t>
    </r>
    <r>
      <rPr>
        <b/>
        <sz val="10"/>
        <color rgb="FF000000"/>
        <rFont val="Arial"/>
        <family val="2"/>
        <charset val="1"/>
      </rPr>
      <t>DETERMINATION OF THE CONSERVATION INCENTIVE PROGRAM</t>
    </r>
  </si>
  <si>
    <r>
      <t>1.</t>
    </r>
    <r>
      <rPr>
        <sz val="7"/>
        <color rgb="FF000000"/>
        <rFont val="Times New Roman"/>
        <family val="1"/>
        <charset val="1"/>
      </rPr>
      <t xml:space="preserve">                   </t>
    </r>
    <r>
      <rPr>
        <sz val="10"/>
        <color rgb="FF000000"/>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</si>
  <si>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rgb="FF000000"/>
        <rFont val="Times New Roman"/>
        <family val="1"/>
        <charset val="1"/>
      </rPr>
      <t xml:space="preserve">                   </t>
    </r>
    <r>
      <rPr>
        <sz val="10"/>
        <color rgb="FF000000"/>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</si>
  <si>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rgb="FF000000"/>
        <rFont val="Times New Roman"/>
        <family val="1"/>
        <charset val="1"/>
      </rPr>
      <t xml:space="preserve">                   </t>
    </r>
    <r>
      <rPr>
        <sz val="10"/>
        <color rgb="FF000000"/>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</si>
  <si>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</si>
  <si>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 BPU Docket No. ER22070463</t>
  </si>
  <si>
    <t>ALL</t>
  </si>
  <si>
    <t>Program data starts on row 25.</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</si>
  <si>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</si>
  <si>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</si>
  <si>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t>
  </si>
  <si>
    <t xml:space="preserve">PAAD income eligibility adjusted yearly.  </t>
  </si>
  <si>
    <t>Must be a New Jersey resident and who meet the PAAD eligibility requirements or who receive Supplemental Security Income (SSI). 2024 Program year recipients must have income less than $52,142 if single or less than $59,209 if married.</t>
  </si>
  <si>
    <t>LIHEAP income guidelines required at or below 200% Federal Poverty Level (FPL) or 60% SMI in 2019, 2020 &amp; 2021 changing to 60% SMI in 2022.  60% SMI is a higher income limit than 200% FPL.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</si>
  <si>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</si>
  <si>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No changes.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</si>
  <si>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</si>
  <si>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</si>
  <si>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</si>
  <si>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</si>
  <si>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</si>
  <si>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Program income eligibility reduced to LIHEAP requirements in 2022.  Program administrator changed to NJ SHARES in 2024.</t>
  </si>
  <si>
    <t>Should have applied for LIHEAP or USF first; have receipt of past due notice, disconnection notice or are currently disconnected; minimum account balance of $100.  Income eligibility is the same as LIHEAP/USF.</t>
  </si>
  <si>
    <t>None</t>
  </si>
  <si>
    <t>Must be experiencing a temporary financial crisis, have arrears on their bill, income at or below the State Median Income and not qualify for LIHEAP, USF or PAGE.</t>
  </si>
  <si>
    <t>None, program closed in 2022.</t>
  </si>
  <si>
    <t>County based, household income must meet HUD low- and moderate-income limits for the county, must have suffered a COVID related hardship.</t>
  </si>
  <si>
    <t>Unassigned</t>
  </si>
  <si>
    <t>ANCHORAGE POINT</t>
  </si>
  <si>
    <t>08200</t>
  </si>
  <si>
    <t>BASS RIVER</t>
  </si>
  <si>
    <t>BATES MILL</t>
  </si>
  <si>
    <t>BEACH HAVEN PARK</t>
  </si>
  <si>
    <t>BEACH HAVEN TERRACE</t>
  </si>
  <si>
    <t>BEARS HEAD</t>
  </si>
  <si>
    <t>BECKETT</t>
  </si>
  <si>
    <t>08301</t>
  </si>
  <si>
    <t>BOZARTHTOWN</t>
  </si>
  <si>
    <t>BROOKVILLE</t>
  </si>
  <si>
    <t>BUNKER HILL</t>
  </si>
  <si>
    <t>CEDAR BONNETT</t>
  </si>
  <si>
    <t>CENTENNIAL LAKES</t>
  </si>
  <si>
    <t>CENTER GROVE</t>
  </si>
  <si>
    <t>CONOVERTOWN</t>
  </si>
  <si>
    <t>DA COSTA</t>
  </si>
  <si>
    <t>08093</t>
  </si>
  <si>
    <t>00000</t>
  </si>
  <si>
    <t>DOWNER</t>
  </si>
  <si>
    <t>DUNBARTON</t>
  </si>
  <si>
    <t>EAST VINELAND</t>
  </si>
  <si>
    <t>ELMTOWNE</t>
  </si>
  <si>
    <t>07631</t>
  </si>
  <si>
    <t>05081</t>
  </si>
  <si>
    <t>07004</t>
  </si>
  <si>
    <t>Fawn Lakes</t>
  </si>
  <si>
    <t>FRIES MILL</t>
  </si>
  <si>
    <t>Harrison Twp</t>
  </si>
  <si>
    <t>Haven Beach</t>
  </si>
  <si>
    <t>HEAD OF RIVER</t>
  </si>
  <si>
    <t>08525</t>
  </si>
  <si>
    <t>HOPEWELL TWP</t>
  </si>
  <si>
    <t>JOHNSON PLACE</t>
  </si>
  <si>
    <t>LAKE GILMAN</t>
  </si>
  <si>
    <t>LAMBS TERRACE</t>
  </si>
  <si>
    <t>08237</t>
  </si>
  <si>
    <t>02021</t>
  </si>
  <si>
    <t>LITTLE EGG HARBOR TOWNSHIP</t>
  </si>
  <si>
    <t>LOGAN TOWNSHIP</t>
  </si>
  <si>
    <t>MARLBORO</t>
  </si>
  <si>
    <t>38332</t>
  </si>
  <si>
    <t>MIMOSA LAKES</t>
  </si>
  <si>
    <t>03346</t>
  </si>
  <si>
    <t>NORTH BEACH</t>
  </si>
  <si>
    <t>NORTH BEACH HAVEN</t>
  </si>
  <si>
    <t>08206</t>
  </si>
  <si>
    <t>NORTONVILLE</t>
  </si>
  <si>
    <t>OAKWOOD BEACH</t>
  </si>
  <si>
    <t>08826</t>
  </si>
  <si>
    <t>PALATINE</t>
  </si>
  <si>
    <t>PARVIN STATE PARK</t>
  </si>
  <si>
    <t>PENBRYN</t>
  </si>
  <si>
    <t>PENNY POT</t>
  </si>
  <si>
    <t>PENTON</t>
  </si>
  <si>
    <t>PIERCES POINT</t>
  </si>
  <si>
    <t>08807</t>
  </si>
  <si>
    <t>PINE VALLEY</t>
  </si>
  <si>
    <t>REEDS BEACH</t>
  </si>
  <si>
    <t>SCOTCH BONNET</t>
  </si>
  <si>
    <t>SEA BREEZE</t>
  </si>
  <si>
    <t>SOOY PLACE</t>
  </si>
  <si>
    <t>SOUTH HARRISON TOWNS</t>
  </si>
  <si>
    <t>SOUTHAMPTON TOWNSHIP</t>
  </si>
  <si>
    <t>SPRAY BEACH</t>
  </si>
  <si>
    <t>STAFFORD TOWNSHIP</t>
  </si>
  <si>
    <t>TAUNTON LAKES</t>
  </si>
  <si>
    <t>TOWNSENDS INLET</t>
  </si>
  <si>
    <t>UPPER DEERFIELD TOWNSHIP</t>
  </si>
  <si>
    <t>UPPER TOWNSHIP</t>
  </si>
  <si>
    <t>WASHINGTON TOWNSHIP</t>
  </si>
  <si>
    <t>WEST DEPTFORD</t>
  </si>
  <si>
    <t>WINSLOW TOWNSHIP</t>
  </si>
  <si>
    <t>WOODLAND LAKES</t>
  </si>
  <si>
    <t>WOOLWICH TOWNSHIP</t>
  </si>
  <si>
    <t>BIRCHES SEWELL</t>
  </si>
  <si>
    <t>MONEY ISLAND</t>
  </si>
  <si>
    <t>SHIRLEY</t>
  </si>
  <si>
    <t>08404</t>
  </si>
  <si>
    <t>08099</t>
  </si>
  <si>
    <t>BERLIN TWP</t>
  </si>
  <si>
    <t>28520</t>
  </si>
  <si>
    <t>CARLLS CORNER</t>
  </si>
  <si>
    <t>CUMBERLAND</t>
  </si>
  <si>
    <t>EAGLESWOOD</t>
  </si>
  <si>
    <t>EMMELVILLE</t>
  </si>
  <si>
    <t>EVESHAM</t>
  </si>
  <si>
    <t>02028</t>
  </si>
  <si>
    <t>GLOUCESTER TOWNSHIP</t>
  </si>
  <si>
    <t>HAMILTON TWP</t>
  </si>
  <si>
    <t>HARRISVILLE</t>
  </si>
  <si>
    <t>KINGS GRANT</t>
  </si>
  <si>
    <t>MANUMUSKIN</t>
  </si>
  <si>
    <t>MENANTICO</t>
  </si>
  <si>
    <t>MOUNT LAUREL</t>
  </si>
  <si>
    <t>08054</t>
  </si>
  <si>
    <t>MULLICA TWP</t>
  </si>
  <si>
    <t>NEW SHARON</t>
  </si>
  <si>
    <t>PEAHALA PARK</t>
  </si>
  <si>
    <t>08238</t>
  </si>
  <si>
    <t>08249</t>
  </si>
  <si>
    <t>99999</t>
  </si>
  <si>
    <t>08362</t>
  </si>
  <si>
    <t>WOODMANSIE</t>
  </si>
  <si>
    <t>WOODRUFF</t>
  </si>
  <si>
    <t>05050</t>
  </si>
  <si>
    <t>MIDDLE TOWNSHIP</t>
  </si>
  <si>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</si>
  <si>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</si>
  <si>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ACE will  provide Average $ Amount Billed to Customer Accounts when information is publicly available</t>
  </si>
  <si>
    <t xml:space="preserve">Notes: ACE does not keep expense data by customer class. </t>
  </si>
  <si>
    <t>[Atlantic City Electric]</t>
  </si>
  <si>
    <t>Revised report submitted 7/15/2024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</si>
</sst>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quot;$&quot;#,##0.000000_);[Red]\(&quot;$&quot;#,##0.000000\)"/>
    <numFmt numFmtId="167" formatCode="&quot;$&quot;#,##0.0000000_);[Red]\(&quot;$&quot;#,##0.0000000\)"/>
    <numFmt numFmtId="168" formatCode="&quot;$&quot;#,##0.000000_);\(&quot;$&quot;#,##0.000000\)"/>
    <numFmt numFmtId="169" formatCode="&quot;$&quot;#,##0"/>
    <numFmt numFmtId="170" formatCode="_(&quot;$&quot;* #,##0_);_(&quot;$&quot;* \(#,##0\);_(&quot;$&quot;* &quot;-&quot;??_);_(@_)"/>
  </numFmts>
  <fonts count="67">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u/>
      <sz val="11"/>
      <color theme="10"/>
      <name val="Calibri"/>
      <family val="2"/>
      <scheme val="minor"/>
    </font>
    <font>
      <sz val="11"/>
      <color theme="1"/>
      <name val="Calibri"/>
      <family val="2"/>
      <scheme val="minor"/>
    </font>
    <font>
      <sz val="11"/>
      <color rgb="FF000000"/>
      <name val="Calibri"/>
      <family val="2"/>
    </font>
    <font>
      <b/>
      <sz val="10"/>
      <color rgb="FF000000"/>
      <name val="Arial"/>
      <family val="2"/>
      <charset val="1"/>
    </font>
    <font>
      <sz val="10"/>
      <color rgb="FF000000"/>
      <name val="Arial"/>
      <family val="2"/>
      <charset val="1"/>
    </font>
    <font>
      <sz val="12"/>
      <name val="Tms Rmn"/>
      <family val="1"/>
      <charset val="1"/>
    </font>
    <font>
      <b/>
      <sz val="10"/>
      <name val="Arial"/>
      <family val="2"/>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sz val="14"/>
      <color rgb="FF000000"/>
      <name val="Arial"/>
      <family val="2"/>
      <charset val="1"/>
    </font>
    <font>
      <b/>
      <sz val="6.5"/>
      <color rgb="FF000000"/>
      <name val="Arial"/>
      <family val="2"/>
      <charset val="1"/>
    </font>
    <font>
      <b/>
      <u/>
      <sz val="10"/>
      <color rgb="FF000000"/>
      <name val="Arial"/>
      <family val="2"/>
      <charset val="1"/>
    </font>
    <font>
      <b/>
      <u/>
      <sz val="10"/>
      <name val="Arial"/>
      <family val="2"/>
      <charset val="1"/>
    </font>
    <font>
      <u/>
      <sz val="11"/>
      <color rgb="FF000000"/>
      <name val="Calibri"/>
      <family val="2"/>
    </font>
    <font>
      <sz val="10"/>
      <color rgb="FF000000"/>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b/>
      <u/>
      <sz val="9"/>
      <color rgb="FF000000"/>
      <name val="Arial"/>
      <family val="2"/>
      <charset val="1"/>
    </font>
    <font>
      <sz val="11"/>
      <color rgb="FF444444"/>
      <name val="Calibri"/>
      <family val="2"/>
      <charset val="1"/>
    </font>
    <font>
      <sz val="12"/>
      <color rgb="FF000000"/>
      <name val="Times New Roman"/>
      <family val="1"/>
      <charset val="1"/>
    </font>
    <font>
      <sz val="10"/>
      <name val="Arial-BoldMT"/>
      <charset val="1"/>
    </font>
    <font>
      <sz val="10"/>
      <name val="ArialMT"/>
      <charset val="1"/>
    </font>
    <font>
      <b/>
      <sz val="10"/>
      <name val="Arial-BoldMT"/>
      <charset val="1"/>
    </font>
    <font>
      <b/>
      <sz val="7"/>
      <color rgb="FF000000"/>
      <name val="Times New Roman"/>
      <family val="1"/>
      <charset val="1"/>
    </font>
    <font>
      <b/>
      <sz val="9.5"/>
      <color rgb="FF000000"/>
      <name val="Arial"/>
      <family val="2"/>
      <charset val="1"/>
    </font>
    <font>
      <sz val="7"/>
      <color rgb="FF000000"/>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
      <sz val="11"/>
      <color theme="1"/>
      <name val="Franklin Gothic Book"/>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indexed="64"/>
      </bottom>
      <diagonal/>
    </border>
    <border>
      <left/>
      <right/>
      <top style="thin">
        <color rgb="FF000000"/>
      </top>
      <bottom/>
      <diagonal/>
    </border>
    <border>
      <left/>
      <right/>
      <top style="thin">
        <color indexed="64"/>
      </top>
      <bottom style="thin">
        <color rgb="FF000000"/>
      </bottom>
      <diagonal/>
    </border>
    <border>
      <left/>
      <right/>
      <top/>
      <bottom style="thin">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000000"/>
      </bottom>
      <diagonal/>
    </border>
    <border>
      <left style="thin">
        <color rgb="FF000000"/>
      </left>
      <right style="thin">
        <color rgb="FF000000"/>
      </right>
      <top/>
      <bottom/>
      <diagonal/>
    </border>
    <border>
      <left/>
      <right style="thin">
        <color rgb="FF000000"/>
      </right>
      <top/>
      <bottom/>
      <diagonal/>
    </border>
  </borders>
  <cellStyleXfs count="4">
    <xf numFmtId="0" fontId="0" fillId="0" borderId="0"/>
    <xf numFmtId="0" fontId="19" fillId="0" borderId="0" applyNumberFormat="0" applyFill="0" applyBorder="0" applyAlignment="0" applyProtection="0"/>
    <xf numFmtId="43" fontId="20" fillId="0" borderId="0" applyFont="0" applyFill="0" applyBorder="0" applyAlignment="0" applyProtection="0"/>
    <xf numFmtId="44" fontId="20" fillId="0" borderId="0" applyFont="0" applyFill="0" applyBorder="0" applyAlignment="0" applyProtection="0"/>
  </cellStyleXfs>
  <cellXfs count="5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7" fillId="0" borderId="59"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8" fontId="7" fillId="0" borderId="3" xfId="0" applyNumberFormat="1" applyFont="1" applyBorder="1"/>
    <xf numFmtId="2" fontId="7" fillId="0" borderId="3" xfId="0" applyNumberFormat="1" applyFont="1" applyBorder="1"/>
    <xf numFmtId="2" fontId="7" fillId="0" borderId="29" xfId="0" applyNumberFormat="1" applyFont="1" applyBorder="1" applyAlignment="1">
      <alignment horizontal="center"/>
    </xf>
    <xf numFmtId="2" fontId="7" fillId="6" borderId="0" xfId="0" applyNumberFormat="1" applyFont="1" applyFill="1"/>
    <xf numFmtId="2" fontId="1" fillId="4" borderId="2" xfId="0" applyNumberFormat="1" applyFont="1" applyFill="1" applyBorder="1" applyAlignment="1">
      <alignment horizontal="center" vertical="center" wrapText="1"/>
    </xf>
    <xf numFmtId="2" fontId="9" fillId="5" borderId="3" xfId="0" applyNumberFormat="1" applyFont="1" applyFill="1" applyBorder="1" applyAlignment="1">
      <alignment horizontal="center" vertical="center" wrapText="1"/>
    </xf>
    <xf numFmtId="2" fontId="7" fillId="0" borderId="29" xfId="0" applyNumberFormat="1" applyFont="1" applyBorder="1"/>
    <xf numFmtId="2" fontId="7" fillId="0" borderId="28" xfId="0" applyNumberFormat="1" applyFont="1" applyBorder="1"/>
    <xf numFmtId="2" fontId="1" fillId="6" borderId="0" xfId="0" applyNumberFormat="1" applyFont="1" applyFill="1" applyAlignment="1">
      <alignment horizontal="left" vertical="center" wrapText="1"/>
    </xf>
    <xf numFmtId="2" fontId="1" fillId="6" borderId="0" xfId="0" applyNumberFormat="1" applyFont="1" applyFill="1" applyAlignment="1">
      <alignment vertical="center"/>
    </xf>
    <xf numFmtId="2" fontId="2" fillId="0" borderId="3" xfId="0" applyNumberFormat="1" applyFont="1" applyBorder="1" applyAlignment="1">
      <alignment horizontal="center" vertical="center"/>
    </xf>
    <xf numFmtId="2" fontId="7" fillId="0" borderId="46" xfId="0" applyNumberFormat="1" applyFont="1" applyBorder="1"/>
    <xf numFmtId="2" fontId="7" fillId="0" borderId="58" xfId="0" applyNumberFormat="1" applyFont="1" applyBorder="1"/>
    <xf numFmtId="2" fontId="7" fillId="0" borderId="54" xfId="0" applyNumberFormat="1" applyFont="1" applyBorder="1"/>
    <xf numFmtId="2" fontId="7" fillId="0" borderId="55" xfId="0" applyNumberFormat="1" applyFont="1" applyBorder="1"/>
    <xf numFmtId="2" fontId="15" fillId="0" borderId="46" xfId="0" applyNumberFormat="1" applyFont="1" applyBorder="1"/>
    <xf numFmtId="2" fontId="7" fillId="0" borderId="48" xfId="0" applyNumberFormat="1" applyFont="1" applyBorder="1"/>
    <xf numFmtId="2" fontId="2" fillId="0" borderId="57" xfId="0" applyNumberFormat="1" applyFont="1" applyBorder="1" applyAlignment="1">
      <alignment horizontal="center" vertical="center"/>
    </xf>
    <xf numFmtId="2" fontId="7" fillId="0" borderId="30" xfId="0" applyNumberFormat="1" applyFont="1" applyBorder="1"/>
    <xf numFmtId="2" fontId="2" fillId="0" borderId="4" xfId="0" applyNumberFormat="1" applyFont="1" applyBorder="1" applyAlignment="1">
      <alignment horizontal="center" vertical="center"/>
    </xf>
    <xf numFmtId="2" fontId="7" fillId="0" borderId="4" xfId="0" applyNumberFormat="1" applyFont="1" applyBorder="1"/>
    <xf numFmtId="2" fontId="7" fillId="0" borderId="26" xfId="0" applyNumberFormat="1" applyFont="1" applyBorder="1"/>
    <xf numFmtId="2" fontId="7" fillId="0" borderId="59" xfId="0" applyNumberFormat="1" applyFont="1" applyBorder="1"/>
    <xf numFmtId="2" fontId="7" fillId="0" borderId="0" xfId="0" applyNumberFormat="1" applyFont="1"/>
    <xf numFmtId="2" fontId="1" fillId="9" borderId="0" xfId="0" applyNumberFormat="1" applyFont="1" applyFill="1" applyAlignment="1">
      <alignment vertical="center"/>
    </xf>
    <xf numFmtId="2" fontId="7" fillId="6" borderId="3" xfId="0" applyNumberFormat="1" applyFont="1" applyFill="1" applyBorder="1"/>
    <xf numFmtId="2" fontId="7" fillId="6" borderId="28" xfId="0" applyNumberFormat="1" applyFont="1" applyFill="1" applyBorder="1"/>
    <xf numFmtId="2" fontId="7" fillId="6" borderId="29" xfId="0" applyNumberFormat="1" applyFont="1" applyFill="1" applyBorder="1"/>
    <xf numFmtId="2" fontId="7" fillId="6" borderId="30" xfId="0" applyNumberFormat="1" applyFont="1" applyFill="1" applyBorder="1"/>
    <xf numFmtId="2" fontId="7" fillId="6" borderId="59" xfId="0" applyNumberFormat="1" applyFont="1" applyFill="1" applyBorder="1"/>
    <xf numFmtId="2" fontId="7" fillId="6" borderId="26" xfId="0" applyNumberFormat="1" applyFont="1" applyFill="1" applyBorder="1"/>
    <xf numFmtId="4" fontId="7" fillId="0" borderId="29" xfId="0" applyNumberFormat="1" applyFont="1" applyBorder="1"/>
    <xf numFmtId="43" fontId="7" fillId="0" borderId="29" xfId="0" applyNumberFormat="1" applyFont="1" applyBorder="1" applyAlignment="1">
      <alignment horizontal="center"/>
    </xf>
    <xf numFmtId="3" fontId="7" fillId="0" borderId="28" xfId="0" applyNumberFormat="1" applyFont="1" applyBorder="1"/>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0" fillId="0" borderId="3" xfId="0" applyBorder="1" applyAlignment="1">
      <alignment wrapText="1"/>
    </xf>
    <xf numFmtId="0" fontId="19" fillId="0" borderId="0" xfId="1"/>
    <xf numFmtId="165" fontId="7" fillId="0" borderId="1" xfId="0" applyNumberFormat="1" applyFont="1" applyBorder="1"/>
    <xf numFmtId="165" fontId="7" fillId="0" borderId="38" xfId="0" applyNumberFormat="1" applyFont="1" applyBorder="1"/>
    <xf numFmtId="164" fontId="7" fillId="0" borderId="29" xfId="2" applyNumberFormat="1" applyFont="1" applyBorder="1"/>
    <xf numFmtId="17" fontId="7" fillId="6" borderId="0" xfId="0" applyNumberFormat="1" applyFont="1" applyFill="1" applyAlignment="1">
      <alignment vertical="center"/>
    </xf>
    <xf numFmtId="0" fontId="9" fillId="6" borderId="23" xfId="0" applyFont="1" applyFill="1" applyBorder="1" applyAlignment="1">
      <alignment horizontal="left" vertical="center"/>
    </xf>
    <xf numFmtId="0" fontId="9" fillId="0" borderId="23" xfId="0" applyFont="1" applyBorder="1" applyAlignment="1">
      <alignment vertical="top" wrapText="1"/>
    </xf>
    <xf numFmtId="43" fontId="9" fillId="6" borderId="0" xfId="2" applyFont="1" applyFill="1" applyAlignment="1">
      <alignment vertical="center" wrapText="1"/>
    </xf>
    <xf numFmtId="0" fontId="7" fillId="0" borderId="3" xfId="0" applyFont="1" applyBorder="1" applyAlignment="1">
      <alignment horizontal="center"/>
    </xf>
    <xf numFmtId="0" fontId="7" fillId="6" borderId="23" xfId="0" applyFont="1" applyFill="1" applyBorder="1" applyAlignment="1">
      <alignment horizontal="left" vertical="center"/>
    </xf>
    <xf numFmtId="0" fontId="9" fillId="6" borderId="0" xfId="0" applyFont="1" applyFill="1" applyAlignment="1">
      <alignment horizontal="left" vertical="center"/>
    </xf>
    <xf numFmtId="0" fontId="21" fillId="0" borderId="0" xfId="0" applyFont="1"/>
    <xf numFmtId="0" fontId="22" fillId="0" borderId="0" xfId="0" applyFont="1"/>
    <xf numFmtId="0" fontId="23" fillId="0" borderId="0" xfId="0" applyFont="1"/>
    <xf numFmtId="8" fontId="21" fillId="0" borderId="0" xfId="0" applyNumberFormat="1" applyFont="1"/>
    <xf numFmtId="0" fontId="24" fillId="0" borderId="0" xfId="0" applyFont="1"/>
    <xf numFmtId="0" fontId="25" fillId="0" borderId="0" xfId="0" applyFont="1"/>
    <xf numFmtId="0" fontId="25" fillId="0" borderId="60" xfId="0" applyFont="1" applyBorder="1"/>
    <xf numFmtId="0" fontId="26" fillId="0" borderId="0" xfId="0" applyFont="1"/>
    <xf numFmtId="0" fontId="27" fillId="0" borderId="0" xfId="0" applyFont="1"/>
    <xf numFmtId="8" fontId="27" fillId="0" borderId="0" xfId="0" applyNumberFormat="1" applyFont="1"/>
    <xf numFmtId="0" fontId="28" fillId="0" borderId="0" xfId="0" applyFont="1"/>
    <xf numFmtId="0" fontId="25" fillId="0" borderId="51" xfId="0" applyFont="1" applyBorder="1"/>
    <xf numFmtId="0" fontId="27" fillId="0" borderId="51" xfId="0" applyFont="1" applyBorder="1"/>
    <xf numFmtId="0" fontId="29" fillId="0" borderId="0" xfId="0" applyFont="1"/>
    <xf numFmtId="0" fontId="30" fillId="0" borderId="0" xfId="0" applyFont="1"/>
    <xf numFmtId="8" fontId="30" fillId="0" borderId="0" xfId="0" applyNumberFormat="1" applyFont="1"/>
    <xf numFmtId="0" fontId="31" fillId="0" borderId="0" xfId="0" applyFont="1"/>
    <xf numFmtId="8" fontId="31" fillId="0" borderId="0" xfId="0" applyNumberFormat="1" applyFont="1"/>
    <xf numFmtId="0" fontId="32" fillId="0" borderId="0" xfId="0" applyFont="1"/>
    <xf numFmtId="0" fontId="33" fillId="0" borderId="0" xfId="0" applyFont="1"/>
    <xf numFmtId="0" fontId="21" fillId="0" borderId="61" xfId="0" applyFont="1" applyBorder="1"/>
    <xf numFmtId="0" fontId="22" fillId="0" borderId="60" xfId="0" applyFont="1" applyBorder="1"/>
    <xf numFmtId="8" fontId="23" fillId="0" borderId="0" xfId="0" applyNumberFormat="1" applyFont="1"/>
    <xf numFmtId="0" fontId="34" fillId="0" borderId="0" xfId="0" applyFont="1"/>
    <xf numFmtId="0" fontId="22" fillId="0" borderId="61" xfId="0" applyFont="1" applyBorder="1"/>
    <xf numFmtId="0" fontId="35" fillId="0" borderId="0" xfId="0" applyFont="1"/>
    <xf numFmtId="0" fontId="37" fillId="0" borderId="61" xfId="0" applyFont="1" applyBorder="1"/>
    <xf numFmtId="0" fontId="38" fillId="0" borderId="61" xfId="0" applyFont="1" applyBorder="1"/>
    <xf numFmtId="0" fontId="37" fillId="0" borderId="0" xfId="0" applyFont="1"/>
    <xf numFmtId="0" fontId="27" fillId="0" borderId="62" xfId="0" applyFont="1" applyBorder="1"/>
    <xf numFmtId="0" fontId="21" fillId="0" borderId="63" xfId="0" applyFont="1" applyBorder="1"/>
    <xf numFmtId="0" fontId="25" fillId="0" borderId="61" xfId="0" applyFont="1" applyBorder="1"/>
    <xf numFmtId="0" fontId="27" fillId="0" borderId="61" xfId="0" applyFont="1" applyBorder="1"/>
    <xf numFmtId="0" fontId="22" fillId="0" borderId="51" xfId="0" applyFont="1" applyBorder="1"/>
    <xf numFmtId="0" fontId="23" fillId="0" borderId="51" xfId="0" applyFont="1" applyBorder="1"/>
    <xf numFmtId="0" fontId="39" fillId="0" borderId="0" xfId="0" applyFont="1"/>
    <xf numFmtId="0" fontId="40" fillId="0" borderId="0" xfId="0" applyFont="1"/>
    <xf numFmtId="0" fontId="40" fillId="0" borderId="0" xfId="0" applyFont="1" applyAlignment="1">
      <alignment wrapText="1"/>
    </xf>
    <xf numFmtId="0" fontId="41" fillId="0" borderId="0" xfId="0" applyFont="1"/>
    <xf numFmtId="3" fontId="28" fillId="0" borderId="0" xfId="0" applyNumberFormat="1" applyFont="1"/>
    <xf numFmtId="8" fontId="28" fillId="0" borderId="0" xfId="0" applyNumberFormat="1" applyFont="1"/>
    <xf numFmtId="0" fontId="37" fillId="0" borderId="0" xfId="0" applyFont="1" applyAlignment="1">
      <alignment wrapText="1"/>
    </xf>
    <xf numFmtId="0" fontId="42" fillId="0" borderId="0" xfId="0" applyFont="1"/>
    <xf numFmtId="0" fontId="43" fillId="0" borderId="0" xfId="0" applyFont="1"/>
    <xf numFmtId="3" fontId="43" fillId="0" borderId="0" xfId="0" applyNumberFormat="1" applyFont="1"/>
    <xf numFmtId="8" fontId="43" fillId="0" borderId="0" xfId="0" applyNumberFormat="1" applyFont="1"/>
    <xf numFmtId="0" fontId="25" fillId="0" borderId="62" xfId="0" applyFont="1" applyBorder="1"/>
    <xf numFmtId="0" fontId="25" fillId="0" borderId="63" xfId="0" applyFont="1" applyBorder="1"/>
    <xf numFmtId="0" fontId="44" fillId="0" borderId="0" xfId="0" applyFont="1"/>
    <xf numFmtId="0" fontId="45" fillId="0" borderId="0" xfId="0" applyFont="1"/>
    <xf numFmtId="0" fontId="23" fillId="0" borderId="61" xfId="0" applyFont="1" applyBorder="1"/>
    <xf numFmtId="0" fontId="27" fillId="10" borderId="18" xfId="0" applyFont="1" applyFill="1" applyBorder="1"/>
    <xf numFmtId="0" fontId="27" fillId="10" borderId="51" xfId="0" applyFont="1" applyFill="1" applyBorder="1"/>
    <xf numFmtId="0" fontId="27" fillId="10" borderId="52" xfId="0" applyFont="1" applyFill="1" applyBorder="1"/>
    <xf numFmtId="0" fontId="27" fillId="10" borderId="23" xfId="0" applyFont="1" applyFill="1" applyBorder="1"/>
    <xf numFmtId="0" fontId="21" fillId="10" borderId="0" xfId="0" applyFont="1" applyFill="1"/>
    <xf numFmtId="0" fontId="27" fillId="10" borderId="0" xfId="0" applyFont="1" applyFill="1"/>
    <xf numFmtId="0" fontId="21" fillId="10" borderId="64" xfId="0" applyFont="1" applyFill="1" applyBorder="1"/>
    <xf numFmtId="0" fontId="23" fillId="10" borderId="0" xfId="0" applyFont="1" applyFill="1"/>
    <xf numFmtId="0" fontId="47" fillId="10" borderId="23" xfId="0" applyFont="1" applyFill="1" applyBorder="1"/>
    <xf numFmtId="0" fontId="47" fillId="10" borderId="0" xfId="0" applyFont="1" applyFill="1"/>
    <xf numFmtId="0" fontId="23" fillId="10" borderId="23" xfId="0" applyFont="1" applyFill="1" applyBorder="1"/>
    <xf numFmtId="0" fontId="23" fillId="0" borderId="64" xfId="0" applyFont="1" applyBorder="1"/>
    <xf numFmtId="0" fontId="21" fillId="0" borderId="64" xfId="0" applyFont="1" applyBorder="1"/>
    <xf numFmtId="0" fontId="27" fillId="10" borderId="65" xfId="0" applyFont="1" applyFill="1" applyBorder="1"/>
    <xf numFmtId="0" fontId="21" fillId="0" borderId="66" xfId="0" applyFont="1" applyBorder="1"/>
    <xf numFmtId="0" fontId="21" fillId="0" borderId="67" xfId="0" applyFont="1" applyBorder="1"/>
    <xf numFmtId="0" fontId="22" fillId="0" borderId="62" xfId="0" applyFont="1" applyBorder="1"/>
    <xf numFmtId="0" fontId="22" fillId="0" borderId="63" xfId="0" applyFont="1" applyBorder="1"/>
    <xf numFmtId="0" fontId="48" fillId="0" borderId="0" xfId="0" applyFont="1"/>
    <xf numFmtId="0" fontId="49" fillId="0" borderId="0" xfId="0" applyFont="1"/>
    <xf numFmtId="0" fontId="50" fillId="0" borderId="0" xfId="0" applyFont="1"/>
    <xf numFmtId="0" fontId="37" fillId="0" borderId="66" xfId="0" applyFont="1" applyBorder="1"/>
    <xf numFmtId="0" fontId="51" fillId="0" borderId="0" xfId="0" applyFont="1"/>
    <xf numFmtId="0" fontId="51" fillId="0" borderId="0" xfId="0" applyFont="1" applyAlignment="1">
      <alignment wrapText="1"/>
    </xf>
    <xf numFmtId="0" fontId="21" fillId="0" borderId="0" xfId="0" applyFont="1" applyAlignment="1">
      <alignment wrapText="1"/>
    </xf>
    <xf numFmtId="0" fontId="43" fillId="0" borderId="1" xfId="0" applyFont="1" applyBorder="1"/>
    <xf numFmtId="0" fontId="50" fillId="0" borderId="68" xfId="0" applyFont="1" applyBorder="1"/>
    <xf numFmtId="0" fontId="50" fillId="0" borderId="68" xfId="0" quotePrefix="1" applyFont="1" applyBorder="1"/>
    <xf numFmtId="0" fontId="43" fillId="0" borderId="69" xfId="0" applyFont="1" applyBorder="1"/>
    <xf numFmtId="0" fontId="50" fillId="0" borderId="70" xfId="0" applyFont="1" applyBorder="1"/>
    <xf numFmtId="0" fontId="21" fillId="0" borderId="70" xfId="0" applyFont="1" applyBorder="1"/>
    <xf numFmtId="0" fontId="50" fillId="0" borderId="70" xfId="0" quotePrefix="1" applyFont="1" applyBorder="1"/>
    <xf numFmtId="0" fontId="50" fillId="10" borderId="70" xfId="0" applyFont="1" applyFill="1" applyBorder="1"/>
    <xf numFmtId="0" fontId="50" fillId="10" borderId="70" xfId="0" quotePrefix="1" applyFont="1" applyFill="1" applyBorder="1"/>
    <xf numFmtId="0" fontId="50" fillId="10" borderId="69" xfId="0" applyFont="1" applyFill="1" applyBorder="1"/>
    <xf numFmtId="0" fontId="28" fillId="10" borderId="69" xfId="0" applyFont="1" applyFill="1" applyBorder="1"/>
    <xf numFmtId="0" fontId="43" fillId="10" borderId="69" xfId="0" applyFont="1" applyFill="1" applyBorder="1"/>
    <xf numFmtId="0" fontId="47" fillId="0" borderId="0" xfId="0" applyFont="1"/>
    <xf numFmtId="0" fontId="22" fillId="0" borderId="71" xfId="0" applyFont="1" applyBorder="1"/>
    <xf numFmtId="0" fontId="21" fillId="0" borderId="71" xfId="0" applyFont="1" applyBorder="1"/>
    <xf numFmtId="0" fontId="53" fillId="0" borderId="0" xfId="0" applyFont="1"/>
    <xf numFmtId="0" fontId="56" fillId="0" borderId="0" xfId="0" applyFont="1"/>
    <xf numFmtId="0" fontId="55" fillId="0" borderId="0" xfId="0" applyFont="1"/>
    <xf numFmtId="0" fontId="36" fillId="0" borderId="0" xfId="0" applyFont="1"/>
    <xf numFmtId="0" fontId="58" fillId="0" borderId="0" xfId="0" applyFont="1"/>
    <xf numFmtId="0" fontId="23" fillId="0" borderId="0" xfId="0" quotePrefix="1" applyFont="1"/>
    <xf numFmtId="0" fontId="60" fillId="0" borderId="0" xfId="0" applyFont="1"/>
    <xf numFmtId="0" fontId="63" fillId="0" borderId="0" xfId="0" applyFont="1"/>
    <xf numFmtId="0" fontId="27" fillId="0" borderId="0" xfId="0" quotePrefix="1" applyFont="1"/>
    <xf numFmtId="0" fontId="23" fillId="0" borderId="2" xfId="0" applyFont="1" applyBorder="1"/>
    <xf numFmtId="0" fontId="22" fillId="0" borderId="22" xfId="0" applyFont="1" applyBorder="1"/>
    <xf numFmtId="0" fontId="22" fillId="0" borderId="72" xfId="0" applyFont="1" applyBorder="1"/>
    <xf numFmtId="0" fontId="22" fillId="0" borderId="73" xfId="0" applyFont="1" applyBorder="1"/>
    <xf numFmtId="0" fontId="21" fillId="0" borderId="73" xfId="0" applyFont="1" applyBorder="1"/>
    <xf numFmtId="0" fontId="21" fillId="0" borderId="69" xfId="0" applyFont="1" applyBorder="1"/>
    <xf numFmtId="0" fontId="22" fillId="0" borderId="70" xfId="0" applyFont="1" applyBorder="1"/>
    <xf numFmtId="0" fontId="23" fillId="0" borderId="69" xfId="0" applyFont="1" applyBorder="1"/>
    <xf numFmtId="0" fontId="23" fillId="0" borderId="70" xfId="0" applyFont="1" applyBorder="1"/>
    <xf numFmtId="0" fontId="64" fillId="0" borderId="0" xfId="0" applyFont="1"/>
    <xf numFmtId="0" fontId="65" fillId="0" borderId="0" xfId="0" applyFont="1"/>
    <xf numFmtId="8" fontId="27" fillId="0" borderId="0" xfId="0" applyNumberFormat="1" applyFont="1" applyAlignment="1">
      <alignment horizontal="left"/>
    </xf>
    <xf numFmtId="166" fontId="27" fillId="0" borderId="0" xfId="0" applyNumberFormat="1" applyFont="1" applyAlignment="1">
      <alignment horizontal="left"/>
    </xf>
    <xf numFmtId="166" fontId="0" fillId="0" borderId="0" xfId="0" applyNumberFormat="1"/>
    <xf numFmtId="8" fontId="30" fillId="0" borderId="0" xfId="0" applyNumberFormat="1" applyFont="1" applyAlignment="1">
      <alignment horizontal="left"/>
    </xf>
    <xf numFmtId="0" fontId="27" fillId="0" borderId="0" xfId="0" applyFont="1" applyAlignment="1">
      <alignment horizontal="left"/>
    </xf>
    <xf numFmtId="166" fontId="30" fillId="0" borderId="0" xfId="0" applyNumberFormat="1" applyFont="1" applyAlignment="1">
      <alignment horizontal="left"/>
    </xf>
    <xf numFmtId="166" fontId="31" fillId="0" borderId="0" xfId="0" applyNumberFormat="1" applyFont="1"/>
    <xf numFmtId="8" fontId="23" fillId="0" borderId="0" xfId="0" applyNumberFormat="1" applyFont="1" applyAlignment="1">
      <alignment horizontal="left"/>
    </xf>
    <xf numFmtId="166" fontId="23" fillId="0" borderId="0" xfId="0" applyNumberFormat="1" applyFont="1"/>
    <xf numFmtId="166" fontId="27" fillId="0" borderId="0" xfId="0" applyNumberFormat="1" applyFont="1"/>
    <xf numFmtId="166" fontId="25" fillId="0" borderId="0" xfId="0" applyNumberFormat="1" applyFont="1"/>
    <xf numFmtId="168" fontId="27" fillId="0" borderId="0" xfId="0" applyNumberFormat="1" applyFont="1"/>
    <xf numFmtId="168" fontId="21" fillId="0" borderId="0" xfId="0" applyNumberFormat="1" applyFont="1"/>
    <xf numFmtId="168" fontId="52" fillId="0" borderId="0" xfId="0" applyNumberFormat="1" applyFont="1"/>
    <xf numFmtId="168" fontId="23" fillId="0" borderId="0" xfId="0" applyNumberFormat="1" applyFont="1"/>
    <xf numFmtId="7" fontId="23" fillId="0" borderId="0" xfId="0" applyNumberFormat="1" applyFont="1"/>
    <xf numFmtId="0" fontId="2" fillId="10" borderId="0" xfId="0" applyFont="1" applyFill="1" applyAlignment="1">
      <alignment horizontal="left"/>
    </xf>
    <xf numFmtId="0" fontId="7" fillId="6" borderId="23" xfId="0" applyFont="1" applyFill="1" applyBorder="1" applyAlignment="1">
      <alignment horizontal="center" vertical="center"/>
    </xf>
    <xf numFmtId="169" fontId="7" fillId="0" borderId="3" xfId="0" applyNumberFormat="1" applyFont="1" applyBorder="1"/>
    <xf numFmtId="0" fontId="1" fillId="6" borderId="0" xfId="0" applyFont="1" applyFill="1" applyAlignment="1">
      <alignment horizontal="left" vertical="center" wrapText="1"/>
    </xf>
    <xf numFmtId="164" fontId="7" fillId="0" borderId="30" xfId="0" applyNumberFormat="1" applyFont="1" applyBorder="1"/>
    <xf numFmtId="0" fontId="1" fillId="0" borderId="0" xfId="0" applyFont="1"/>
    <xf numFmtId="0" fontId="2" fillId="0" borderId="0" xfId="0" applyFont="1" applyAlignment="1">
      <alignment horizontal="left" wrapText="1"/>
    </xf>
    <xf numFmtId="0" fontId="2" fillId="0" borderId="0" xfId="0" applyFont="1" applyAlignment="1">
      <alignment horizontal="left" vertical="center" wrapText="1"/>
    </xf>
    <xf numFmtId="170" fontId="7" fillId="0" borderId="3" xfId="3" applyNumberFormat="1" applyFont="1" applyBorder="1"/>
    <xf numFmtId="1" fontId="7" fillId="0" borderId="3" xfId="0" applyNumberFormat="1" applyFont="1" applyBorder="1"/>
    <xf numFmtId="164" fontId="7" fillId="6" borderId="0" xfId="0" applyNumberFormat="1" applyFont="1" applyFill="1"/>
    <xf numFmtId="170" fontId="7" fillId="0" borderId="26" xfId="3" applyNumberFormat="1" applyFont="1" applyBorder="1"/>
    <xf numFmtId="164" fontId="7" fillId="0" borderId="26" xfId="0" applyNumberFormat="1" applyFont="1" applyBorder="1"/>
    <xf numFmtId="3" fontId="7" fillId="0" borderId="29" xfId="0" applyNumberFormat="1" applyFont="1" applyBorder="1"/>
    <xf numFmtId="170" fontId="7" fillId="0" borderId="29" xfId="3" applyNumberFormat="1" applyFont="1" applyBorder="1"/>
    <xf numFmtId="1" fontId="7" fillId="0" borderId="29" xfId="0" applyNumberFormat="1" applyFont="1" applyBorder="1"/>
    <xf numFmtId="43" fontId="7" fillId="0" borderId="30" xfId="0" applyNumberFormat="1" applyFont="1" applyBorder="1"/>
    <xf numFmtId="44" fontId="9" fillId="6" borderId="0" xfId="3" applyFont="1" applyFill="1"/>
    <xf numFmtId="44" fontId="7" fillId="0" borderId="23" xfId="3" applyFont="1" applyBorder="1"/>
    <xf numFmtId="44" fontId="7" fillId="6" borderId="23" xfId="3" applyFont="1" applyFill="1" applyBorder="1"/>
    <xf numFmtId="44" fontId="7" fillId="6" borderId="23" xfId="3" applyFont="1" applyFill="1" applyBorder="1" applyAlignment="1">
      <alignment horizontal="center" vertical="center" wrapText="1"/>
    </xf>
    <xf numFmtId="44" fontId="1" fillId="4" borderId="3" xfId="3" applyFont="1" applyFill="1" applyBorder="1" applyAlignment="1">
      <alignment horizontal="center" vertical="center" wrapText="1"/>
    </xf>
    <xf numFmtId="44" fontId="7" fillId="0" borderId="3" xfId="3" applyFont="1" applyBorder="1"/>
    <xf numFmtId="44" fontId="7" fillId="0" borderId="28" xfId="3" applyFont="1" applyBorder="1" applyAlignment="1">
      <alignment horizontal="center"/>
    </xf>
    <xf numFmtId="44" fontId="9" fillId="5" borderId="3" xfId="3" applyFont="1" applyFill="1" applyBorder="1" applyAlignment="1">
      <alignment horizontal="center" vertical="center" wrapText="1"/>
    </xf>
    <xf numFmtId="44" fontId="7" fillId="6" borderId="0" xfId="3" applyFont="1" applyFill="1"/>
    <xf numFmtId="1" fontId="7" fillId="6" borderId="0" xfId="0" applyNumberFormat="1" applyFont="1" applyFill="1"/>
    <xf numFmtId="1" fontId="7" fillId="6" borderId="2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29" xfId="0" applyNumberFormat="1" applyFont="1" applyBorder="1" applyAlignment="1">
      <alignment horizontal="center"/>
    </xf>
    <xf numFmtId="1" fontId="9" fillId="5" borderId="3" xfId="0" applyNumberFormat="1" applyFont="1" applyFill="1" applyBorder="1" applyAlignment="1">
      <alignment horizontal="center" vertical="center" wrapText="1"/>
    </xf>
    <xf numFmtId="1" fontId="7" fillId="0" borderId="0" xfId="0" applyNumberFormat="1" applyFont="1"/>
    <xf numFmtId="0" fontId="7" fillId="6" borderId="23" xfId="0" applyFont="1" applyFill="1" applyBorder="1" applyAlignment="1">
      <alignment horizontal="left" wrapText="1"/>
    </xf>
    <xf numFmtId="0" fontId="7" fillId="6" borderId="0" xfId="0" applyFont="1" applyFill="1" applyAlignment="1">
      <alignment horizontal="left" wrapText="1"/>
    </xf>
    <xf numFmtId="0" fontId="1" fillId="6" borderId="0" xfId="0" applyFont="1" applyFill="1" applyAlignment="1">
      <alignment horizontal="left" vertical="center" wrapText="1"/>
    </xf>
    <xf numFmtId="1" fontId="7" fillId="6" borderId="23" xfId="3" applyNumberFormat="1" applyFont="1" applyFill="1" applyBorder="1"/>
    <xf numFmtId="1" fontId="7" fillId="0" borderId="23" xfId="0" applyNumberFormat="1" applyFont="1" applyBorder="1"/>
    <xf numFmtId="1" fontId="7" fillId="6" borderId="2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2" fontId="1" fillId="4"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2" fontId="1" fillId="4" borderId="5" xfId="0" applyNumberFormat="1" applyFont="1" applyFill="1" applyBorder="1" applyAlignment="1">
      <alignment horizontal="center" vertical="center"/>
    </xf>
    <xf numFmtId="2" fontId="1" fillId="4" borderId="6" xfId="0" applyNumberFormat="1" applyFont="1" applyFill="1" applyBorder="1" applyAlignment="1">
      <alignment horizontal="center" vertical="center"/>
    </xf>
    <xf numFmtId="2" fontId="1" fillId="4" borderId="4" xfId="0" applyNumberFormat="1" applyFont="1" applyFill="1" applyBorder="1" applyAlignment="1">
      <alignment horizontal="center" vertical="center"/>
    </xf>
    <xf numFmtId="2" fontId="1" fillId="3" borderId="5" xfId="0" applyNumberFormat="1" applyFont="1" applyFill="1" applyBorder="1" applyAlignment="1">
      <alignment horizontal="center" vertical="center"/>
    </xf>
    <xf numFmtId="2" fontId="1" fillId="3" borderId="6" xfId="0" applyNumberFormat="1" applyFont="1" applyFill="1" applyBorder="1" applyAlignment="1">
      <alignment horizontal="center" vertical="center"/>
    </xf>
    <xf numFmtId="2"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Alignment="1">
      <alignment horizontal="left" vertical="center" wrapText="1"/>
    </xf>
    <xf numFmtId="0" fontId="0" fillId="0" borderId="0" xfId="0" applyAlignment="1">
      <alignment horizontal="left" vertical="center" wrapText="1"/>
    </xf>
    <xf numFmtId="0" fontId="0" fillId="0" borderId="66" xfId="0" applyBorder="1" applyAlignment="1">
      <alignment horizontal="left" vertical="center" wrapText="1"/>
    </xf>
    <xf numFmtId="0" fontId="66" fillId="0" borderId="0" xfId="0" applyFont="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5" fillId="0" borderId="0" xfId="0" applyFont="1" applyAlignment="1"/>
    <xf numFmtId="0" fontId="27" fillId="0" borderId="0" xfId="0" applyFont="1" applyAlignment="1"/>
    <xf numFmtId="8" fontId="27" fillId="0" borderId="0" xfId="0" applyNumberFormat="1" applyFont="1" applyAlignment="1">
      <alignment horizontal="left"/>
    </xf>
    <xf numFmtId="0" fontId="27" fillId="0" borderId="0" xfId="0" applyFont="1" applyAlignment="1">
      <alignment horizontal="left"/>
    </xf>
    <xf numFmtId="166" fontId="27" fillId="0" borderId="0" xfId="0" applyNumberFormat="1" applyFont="1" applyAlignment="1">
      <alignment horizontal="left"/>
    </xf>
    <xf numFmtId="166" fontId="27" fillId="0" borderId="0" xfId="0" applyNumberFormat="1" applyFont="1" applyAlignment="1"/>
    <xf numFmtId="0" fontId="23" fillId="0" borderId="0" xfId="0" applyFont="1" applyAlignment="1"/>
    <xf numFmtId="0" fontId="22" fillId="0" borderId="0" xfId="0" applyFont="1" applyAlignment="1"/>
    <xf numFmtId="167" fontId="23" fillId="0" borderId="0" xfId="0" applyNumberFormat="1" applyFont="1" applyAlignment="1"/>
    <xf numFmtId="8" fontId="27" fillId="0" borderId="0" xfId="0" applyNumberFormat="1" applyFont="1" applyAlignment="1"/>
    <xf numFmtId="0" fontId="28" fillId="0" borderId="0" xfId="0" applyFont="1" applyAlignment="1"/>
    <xf numFmtId="0" fontId="40" fillId="0" borderId="0" xfId="0" applyFont="1" applyAlignment="1"/>
    <xf numFmtId="0" fontId="39" fillId="0" borderId="0" xfId="0" applyFont="1" applyAlignment="1"/>
    <xf numFmtId="0" fontId="40" fillId="0" borderId="0" xfId="0" applyFont="1" applyAlignment="1">
      <alignment wrapText="1"/>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cols>
    <col min="1" max="5" width="8.6640625" customWidth="1"/>
    <col min="6" max="16384" width="8.6640625" hidden="1"/>
  </cols>
  <sheetData>
    <row r="1" spans="1:5">
      <c r="A1" s="350" t="s">
        <v>0</v>
      </c>
      <c r="B1" s="1"/>
      <c r="C1" s="1"/>
      <c r="D1" s="1"/>
      <c r="E1" s="1"/>
    </row>
    <row r="2" spans="1:5">
      <c r="A2" s="350" t="s">
        <v>1</v>
      </c>
      <c r="B2" s="1"/>
      <c r="C2" s="1"/>
      <c r="D2" s="1"/>
      <c r="E2" s="1"/>
    </row>
    <row r="3" spans="1:5">
      <c r="A3" s="350" t="s">
        <v>2</v>
      </c>
      <c r="B3" s="1"/>
      <c r="C3" s="1"/>
      <c r="D3" s="1"/>
      <c r="E3" s="1"/>
    </row>
    <row r="4" spans="1:5">
      <c r="A4" s="350" t="s">
        <v>3</v>
      </c>
      <c r="B4" s="1"/>
      <c r="C4" s="1"/>
      <c r="D4" s="1"/>
      <c r="E4" s="1"/>
    </row>
    <row r="5" spans="1:5">
      <c r="A5" t="s">
        <v>1489</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7C54A-3A4A-4ED8-9D6C-92F55DBF2501}">
  <dimension ref="B2:I57"/>
  <sheetViews>
    <sheetView workbookViewId="0">
      <selection activeCell="B2" sqref="B2:I57"/>
    </sheetView>
  </sheetViews>
  <sheetFormatPr defaultRowHeight="14.4"/>
  <cols>
    <col min="3" max="3" width="43.88671875" customWidth="1"/>
    <col min="4" max="4" width="19.109375" customWidth="1"/>
    <col min="5" max="5" width="33.33203125" customWidth="1"/>
    <col min="6" max="6" width="16.44140625" customWidth="1"/>
  </cols>
  <sheetData>
    <row r="2" spans="2:9">
      <c r="B2" s="223"/>
      <c r="C2" s="223"/>
      <c r="D2" s="223"/>
      <c r="E2" s="223"/>
      <c r="F2" s="223"/>
      <c r="G2" s="223"/>
      <c r="H2" s="223"/>
      <c r="I2" s="223"/>
    </row>
    <row r="3" spans="2:9">
      <c r="B3" s="223"/>
      <c r="C3" s="224" t="s">
        <v>803</v>
      </c>
      <c r="D3" s="224"/>
      <c r="E3" s="223"/>
      <c r="F3" s="223"/>
      <c r="G3" s="223"/>
      <c r="H3" s="223"/>
      <c r="I3" s="223"/>
    </row>
    <row r="4" spans="2:9">
      <c r="B4" s="223"/>
      <c r="C4" s="224" t="s">
        <v>804</v>
      </c>
      <c r="D4" s="224"/>
      <c r="E4" s="224"/>
      <c r="F4" s="223"/>
      <c r="G4" s="223"/>
      <c r="H4" s="223"/>
      <c r="I4" s="223"/>
    </row>
    <row r="5" spans="2:9">
      <c r="B5" s="223"/>
      <c r="C5" s="224"/>
      <c r="D5" s="223"/>
      <c r="E5" s="223"/>
      <c r="F5" s="223"/>
      <c r="G5" s="223"/>
      <c r="H5" s="223"/>
      <c r="I5" s="223"/>
    </row>
    <row r="6" spans="2:9">
      <c r="B6" s="223"/>
      <c r="C6" s="224" t="s">
        <v>805</v>
      </c>
      <c r="D6" s="223"/>
      <c r="E6" s="223"/>
      <c r="F6" s="223"/>
      <c r="G6" s="223"/>
      <c r="H6" s="223"/>
      <c r="I6" s="223"/>
    </row>
    <row r="7" spans="2:9">
      <c r="B7" s="223"/>
      <c r="C7" s="224" t="s">
        <v>806</v>
      </c>
      <c r="D7" s="223"/>
      <c r="E7" s="223"/>
      <c r="F7" s="223"/>
      <c r="G7" s="223"/>
      <c r="H7" s="223"/>
      <c r="I7" s="223"/>
    </row>
    <row r="8" spans="2:9">
      <c r="B8" s="223"/>
      <c r="C8" s="224"/>
      <c r="D8" s="223"/>
      <c r="E8" s="223"/>
      <c r="F8" s="223"/>
      <c r="G8" s="223"/>
      <c r="H8" s="223"/>
      <c r="I8" s="223"/>
    </row>
    <row r="9" spans="2:9">
      <c r="B9" s="223"/>
      <c r="C9" s="225" t="s">
        <v>807</v>
      </c>
      <c r="D9" s="223"/>
      <c r="E9" s="223"/>
      <c r="F9" s="223"/>
      <c r="G9" s="223"/>
      <c r="H9" s="223"/>
      <c r="I9" s="223"/>
    </row>
    <row r="10" spans="2:9">
      <c r="B10" s="223"/>
      <c r="C10" s="225" t="s">
        <v>808</v>
      </c>
      <c r="D10" s="225"/>
      <c r="E10" s="225"/>
      <c r="F10" s="223"/>
      <c r="G10" s="223"/>
      <c r="H10" s="223"/>
      <c r="I10" s="223"/>
    </row>
    <row r="11" spans="2:9">
      <c r="B11" s="223"/>
      <c r="C11" s="224"/>
      <c r="D11" s="223"/>
      <c r="E11" s="223"/>
      <c r="F11" s="223"/>
      <c r="G11" s="223"/>
      <c r="H11" s="223"/>
      <c r="I11" s="223"/>
    </row>
    <row r="12" spans="2:9">
      <c r="B12" s="223"/>
      <c r="C12" s="225" t="s">
        <v>809</v>
      </c>
      <c r="D12" s="223"/>
      <c r="E12" s="223"/>
      <c r="F12" s="223"/>
      <c r="G12" s="223"/>
      <c r="H12" s="223"/>
      <c r="I12" s="223"/>
    </row>
    <row r="13" spans="2:9">
      <c r="B13" s="223"/>
      <c r="C13" s="223"/>
      <c r="D13" s="225"/>
      <c r="E13" s="225"/>
      <c r="F13" s="223"/>
      <c r="G13" s="223"/>
      <c r="H13" s="223"/>
      <c r="I13" s="223"/>
    </row>
    <row r="14" spans="2:9">
      <c r="B14" s="223"/>
      <c r="C14" s="223"/>
      <c r="D14" s="223">
        <v>1</v>
      </c>
      <c r="E14" s="225" t="s">
        <v>810</v>
      </c>
      <c r="F14" s="223"/>
      <c r="G14" s="223"/>
      <c r="H14" s="223"/>
      <c r="I14" s="225"/>
    </row>
    <row r="15" spans="2:9">
      <c r="B15" s="223"/>
      <c r="C15" s="225"/>
      <c r="D15" s="223"/>
      <c r="E15" s="223" t="s">
        <v>811</v>
      </c>
      <c r="F15" s="226">
        <v>65</v>
      </c>
      <c r="G15" s="223"/>
      <c r="H15" s="223"/>
      <c r="I15" s="223"/>
    </row>
    <row r="16" spans="2:9">
      <c r="B16" s="223"/>
      <c r="C16" s="223"/>
      <c r="D16" s="225"/>
      <c r="E16" s="225"/>
      <c r="F16" s="223"/>
      <c r="G16" s="223"/>
      <c r="H16" s="223"/>
      <c r="I16" s="223"/>
    </row>
    <row r="17" spans="2:9">
      <c r="B17" s="223"/>
      <c r="C17" s="223"/>
      <c r="D17" s="223">
        <v>2</v>
      </c>
      <c r="E17" s="225" t="s">
        <v>812</v>
      </c>
      <c r="F17" s="223"/>
      <c r="G17" s="223"/>
      <c r="H17" s="223"/>
      <c r="I17" s="223"/>
    </row>
    <row r="18" spans="2:9">
      <c r="B18" s="223"/>
      <c r="C18" s="223"/>
      <c r="D18" s="223"/>
      <c r="E18" s="225" t="s">
        <v>813</v>
      </c>
      <c r="F18" s="223"/>
      <c r="G18" s="225"/>
      <c r="H18" s="223"/>
      <c r="I18" s="223"/>
    </row>
    <row r="19" spans="2:9">
      <c r="B19" s="223"/>
      <c r="C19" s="225"/>
      <c r="D19" s="223"/>
      <c r="E19" s="223" t="s">
        <v>814</v>
      </c>
      <c r="F19" s="226">
        <v>15</v>
      </c>
      <c r="G19" s="223"/>
      <c r="H19" s="223"/>
      <c r="I19" s="223"/>
    </row>
    <row r="20" spans="2:9">
      <c r="B20" s="223"/>
      <c r="C20" s="223"/>
      <c r="D20" s="225"/>
      <c r="E20" s="225"/>
      <c r="F20" s="225"/>
      <c r="G20" s="223"/>
      <c r="H20" s="223"/>
      <c r="I20" s="223"/>
    </row>
    <row r="21" spans="2:9">
      <c r="B21" s="223"/>
      <c r="C21" s="225"/>
      <c r="D21" s="223">
        <v>3</v>
      </c>
      <c r="E21" s="223" t="s">
        <v>815</v>
      </c>
      <c r="F21" s="226">
        <v>15</v>
      </c>
      <c r="G21" s="223"/>
      <c r="H21" s="223"/>
      <c r="I21" s="223"/>
    </row>
    <row r="22" spans="2:9">
      <c r="B22" s="223"/>
      <c r="C22" s="223"/>
      <c r="D22" s="225"/>
      <c r="E22" s="225"/>
      <c r="F22" s="225"/>
      <c r="G22" s="223"/>
      <c r="H22" s="223"/>
      <c r="I22" s="223"/>
    </row>
    <row r="23" spans="2:9">
      <c r="B23" s="223"/>
      <c r="C23" s="223"/>
      <c r="D23" s="223">
        <v>4</v>
      </c>
      <c r="E23" s="223" t="s">
        <v>816</v>
      </c>
      <c r="F23" s="226">
        <v>15</v>
      </c>
      <c r="G23" s="223"/>
      <c r="H23" s="223"/>
      <c r="I23" s="223"/>
    </row>
    <row r="24" spans="2:9">
      <c r="B24" s="223"/>
      <c r="C24" s="223"/>
      <c r="D24" s="225"/>
      <c r="E24" s="225"/>
      <c r="F24" s="223"/>
      <c r="G24" s="223"/>
      <c r="H24" s="223"/>
      <c r="I24" s="223"/>
    </row>
    <row r="25" spans="2:9">
      <c r="B25" s="223"/>
      <c r="C25" s="223" t="s">
        <v>817</v>
      </c>
      <c r="D25" s="223"/>
      <c r="E25" s="225"/>
      <c r="F25" s="223"/>
      <c r="G25" s="223"/>
      <c r="H25" s="223"/>
      <c r="I25" s="223"/>
    </row>
    <row r="26" spans="2:9">
      <c r="B26" s="223"/>
      <c r="C26" s="225"/>
      <c r="D26" s="223"/>
      <c r="E26" s="225"/>
      <c r="F26" s="223"/>
      <c r="G26" s="223"/>
      <c r="H26" s="223"/>
      <c r="I26" s="223"/>
    </row>
    <row r="27" spans="2:9">
      <c r="B27" s="223"/>
      <c r="C27" s="225"/>
      <c r="D27" s="223" t="s">
        <v>818</v>
      </c>
      <c r="E27" s="223"/>
      <c r="F27" s="223" t="s">
        <v>819</v>
      </c>
      <c r="G27" s="223"/>
      <c r="H27" s="223"/>
      <c r="I27" s="223"/>
    </row>
    <row r="28" spans="2:9">
      <c r="B28" s="223"/>
      <c r="C28" s="224"/>
      <c r="D28" s="223" t="s">
        <v>820</v>
      </c>
      <c r="E28" s="223"/>
      <c r="F28" s="223" t="s">
        <v>821</v>
      </c>
      <c r="G28" s="223"/>
      <c r="H28" s="223"/>
      <c r="I28" s="223"/>
    </row>
    <row r="29" spans="2:9">
      <c r="B29" s="223"/>
      <c r="C29" s="225"/>
      <c r="D29" s="223"/>
      <c r="E29" s="223"/>
      <c r="F29" s="223"/>
      <c r="G29" s="223"/>
      <c r="H29" s="223"/>
      <c r="I29" s="223"/>
    </row>
    <row r="30" spans="2:9">
      <c r="B30" s="223"/>
      <c r="C30" s="223" t="s">
        <v>822</v>
      </c>
      <c r="D30" s="225"/>
      <c r="E30" s="223"/>
      <c r="F30" s="223"/>
      <c r="G30" s="223"/>
      <c r="H30" s="223"/>
      <c r="I30" s="225"/>
    </row>
    <row r="31" spans="2:9">
      <c r="B31" s="223"/>
      <c r="C31" s="223"/>
      <c r="D31" s="225"/>
      <c r="E31" s="223"/>
      <c r="F31" s="223"/>
      <c r="G31" s="223"/>
      <c r="H31" s="225"/>
      <c r="I31" s="223"/>
    </row>
    <row r="32" spans="2:9">
      <c r="B32" s="223"/>
      <c r="C32" s="225"/>
      <c r="D32" s="223" t="s">
        <v>823</v>
      </c>
      <c r="E32" s="223"/>
      <c r="F32" s="226">
        <v>7.64</v>
      </c>
      <c r="G32" s="223"/>
      <c r="H32" s="223"/>
      <c r="I32" s="223"/>
    </row>
    <row r="33" spans="2:9">
      <c r="B33" s="223"/>
      <c r="C33" s="224"/>
      <c r="D33" s="223"/>
      <c r="E33" s="223"/>
      <c r="F33" s="223"/>
      <c r="G33" s="223"/>
      <c r="H33" s="223"/>
      <c r="I33" s="223"/>
    </row>
    <row r="34" spans="2:9">
      <c r="B34" s="223"/>
      <c r="C34" s="225"/>
      <c r="D34" s="223"/>
      <c r="E34" s="223"/>
      <c r="F34" s="223"/>
      <c r="G34" s="223"/>
      <c r="H34" s="223"/>
      <c r="I34" s="223"/>
    </row>
    <row r="35" spans="2:9">
      <c r="B35" s="223"/>
      <c r="C35" s="223" t="s">
        <v>824</v>
      </c>
      <c r="D35" s="223"/>
      <c r="E35" s="223"/>
      <c r="F35" s="223"/>
      <c r="G35" s="223"/>
      <c r="H35" s="223"/>
      <c r="I35" s="223"/>
    </row>
    <row r="36" spans="2:9">
      <c r="B36" s="223"/>
      <c r="C36" s="225"/>
      <c r="D36" s="223"/>
      <c r="E36" s="223"/>
      <c r="F36" s="223"/>
      <c r="G36" s="223"/>
      <c r="H36" s="223"/>
      <c r="I36" s="223"/>
    </row>
    <row r="37" spans="2:9">
      <c r="B37" s="223"/>
      <c r="C37" s="225"/>
      <c r="D37" s="223"/>
      <c r="E37" s="223"/>
      <c r="F37" s="223"/>
      <c r="G37" s="223"/>
      <c r="H37" s="223"/>
      <c r="I37" s="223"/>
    </row>
    <row r="38" spans="2:9">
      <c r="B38" s="223"/>
      <c r="C38" s="225"/>
      <c r="D38" s="223"/>
      <c r="E38" s="223"/>
      <c r="F38" s="223"/>
      <c r="G38" s="223"/>
      <c r="H38" s="223"/>
      <c r="I38" s="223"/>
    </row>
    <row r="39" spans="2:9">
      <c r="B39" s="223"/>
      <c r="C39" s="225"/>
      <c r="D39" s="223"/>
      <c r="E39" s="223"/>
      <c r="F39" s="223"/>
      <c r="G39" s="223"/>
      <c r="H39" s="223"/>
      <c r="I39" s="223"/>
    </row>
    <row r="40" spans="2:9">
      <c r="B40" s="223"/>
      <c r="C40" s="225"/>
      <c r="D40" s="223"/>
      <c r="E40" s="223"/>
      <c r="F40" s="223"/>
      <c r="G40" s="223"/>
      <c r="H40" s="223"/>
      <c r="I40" s="223"/>
    </row>
    <row r="41" spans="2:9">
      <c r="B41" s="223"/>
      <c r="C41" s="225"/>
      <c r="D41" s="223"/>
      <c r="E41" s="223"/>
      <c r="F41" s="223"/>
      <c r="G41" s="223"/>
      <c r="H41" s="223"/>
      <c r="I41" s="223"/>
    </row>
    <row r="42" spans="2:9">
      <c r="B42" s="223"/>
      <c r="C42" s="225"/>
      <c r="D42" s="223"/>
      <c r="E42" s="223"/>
      <c r="F42" s="223"/>
      <c r="G42" s="223"/>
      <c r="H42" s="223"/>
      <c r="I42" s="223"/>
    </row>
    <row r="43" spans="2:9">
      <c r="B43" s="223"/>
      <c r="C43" s="225"/>
      <c r="D43" s="223"/>
      <c r="E43" s="223"/>
      <c r="F43" s="223"/>
      <c r="G43" s="223"/>
      <c r="H43" s="223"/>
      <c r="I43" s="223"/>
    </row>
    <row r="44" spans="2:9">
      <c r="B44" s="223"/>
      <c r="C44" s="225"/>
      <c r="D44" s="223"/>
      <c r="E44" s="223"/>
      <c r="F44" s="223"/>
      <c r="G44" s="223"/>
      <c r="H44" s="223"/>
      <c r="I44" s="223"/>
    </row>
    <row r="45" spans="2:9">
      <c r="B45" s="223"/>
      <c r="C45" s="225"/>
      <c r="D45" s="223"/>
      <c r="E45" s="223"/>
      <c r="F45" s="223"/>
      <c r="G45" s="223"/>
      <c r="H45" s="223"/>
      <c r="I45" s="223"/>
    </row>
    <row r="46" spans="2:9">
      <c r="B46" s="223"/>
      <c r="C46" s="225"/>
      <c r="D46" s="223"/>
      <c r="E46" s="223"/>
      <c r="F46" s="223"/>
      <c r="G46" s="223"/>
      <c r="H46" s="223"/>
      <c r="I46" s="223"/>
    </row>
    <row r="47" spans="2:9">
      <c r="B47" s="223"/>
      <c r="C47" s="225"/>
      <c r="D47" s="223"/>
      <c r="E47" s="223"/>
      <c r="F47" s="223"/>
      <c r="G47" s="223"/>
      <c r="H47" s="223"/>
      <c r="I47" s="223"/>
    </row>
    <row r="48" spans="2:9" ht="15.6">
      <c r="B48" s="223"/>
      <c r="C48" s="227"/>
      <c r="D48" s="223"/>
      <c r="E48" s="223"/>
      <c r="F48" s="223"/>
      <c r="G48" s="223"/>
      <c r="H48" s="223"/>
      <c r="I48" s="223"/>
    </row>
    <row r="49" spans="2:9" ht="15.6">
      <c r="B49" s="223"/>
      <c r="C49" s="227"/>
      <c r="D49" s="223"/>
      <c r="E49" s="223"/>
      <c r="F49" s="223"/>
      <c r="G49" s="223"/>
      <c r="H49" s="223"/>
      <c r="I49" s="223"/>
    </row>
    <row r="50" spans="2:9" ht="15.6">
      <c r="B50" s="223"/>
      <c r="C50" s="227"/>
      <c r="D50" s="223"/>
      <c r="E50" s="223"/>
      <c r="F50" s="223"/>
      <c r="G50" s="223"/>
      <c r="H50" s="223"/>
      <c r="I50" s="223"/>
    </row>
    <row r="51" spans="2:9" ht="15.6">
      <c r="B51" s="223"/>
      <c r="C51" s="227"/>
      <c r="D51" s="223"/>
      <c r="E51" s="223"/>
      <c r="F51" s="223"/>
      <c r="G51" s="223"/>
      <c r="H51" s="223"/>
      <c r="I51" s="223"/>
    </row>
    <row r="52" spans="2:9" ht="15.6">
      <c r="B52" s="223"/>
      <c r="C52" s="227" t="s">
        <v>825</v>
      </c>
      <c r="D52" s="227"/>
      <c r="E52" s="223" t="s">
        <v>826</v>
      </c>
      <c r="F52" s="223"/>
      <c r="G52" s="223"/>
      <c r="H52" s="223"/>
      <c r="I52" s="223"/>
    </row>
    <row r="53" spans="2:9">
      <c r="B53" s="223"/>
      <c r="C53" s="224"/>
      <c r="D53" s="223"/>
      <c r="E53" s="224"/>
      <c r="F53" s="223"/>
      <c r="G53" s="223"/>
      <c r="H53" s="223"/>
      <c r="I53" s="223"/>
    </row>
    <row r="54" spans="2:9">
      <c r="B54" s="223"/>
      <c r="C54" s="225" t="s">
        <v>827</v>
      </c>
      <c r="D54" s="225"/>
      <c r="E54" s="225"/>
      <c r="F54" s="223"/>
      <c r="G54" s="223"/>
      <c r="H54" s="223"/>
      <c r="I54" s="223"/>
    </row>
    <row r="55" spans="2:9">
      <c r="B55" s="223"/>
      <c r="C55" s="228" t="s">
        <v>828</v>
      </c>
      <c r="D55" s="228"/>
      <c r="E55" s="228"/>
      <c r="F55" s="223"/>
      <c r="G55" s="223"/>
      <c r="H55" s="223"/>
      <c r="I55" s="223"/>
    </row>
    <row r="56" spans="2:9">
      <c r="B56" s="223"/>
      <c r="C56" s="228" t="s">
        <v>829</v>
      </c>
      <c r="D56" s="223"/>
      <c r="E56" s="223"/>
      <c r="F56" s="223"/>
      <c r="G56" s="223"/>
      <c r="H56" s="223"/>
      <c r="I56" s="223"/>
    </row>
    <row r="57" spans="2:9">
      <c r="B57" s="223"/>
      <c r="C57" s="228"/>
      <c r="D57" s="223"/>
      <c r="E57" s="223"/>
      <c r="F57" s="223"/>
      <c r="G57" s="223"/>
      <c r="H57" s="223"/>
      <c r="I57" s="22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405B-8947-4E5A-8273-C5D677ECB38B}">
  <dimension ref="B2:H56"/>
  <sheetViews>
    <sheetView topLeftCell="A10" workbookViewId="0">
      <selection activeCell="D32" sqref="D32:G32"/>
    </sheetView>
  </sheetViews>
  <sheetFormatPr defaultRowHeight="14.4"/>
  <cols>
    <col min="3" max="3" width="54.44140625" customWidth="1"/>
    <col min="4" max="4" width="26.109375" customWidth="1"/>
    <col min="5" max="5" width="13.109375" customWidth="1"/>
    <col min="6" max="6" width="31.5546875" customWidth="1"/>
  </cols>
  <sheetData>
    <row r="2" spans="2:8">
      <c r="B2" s="223"/>
      <c r="C2" s="223"/>
      <c r="D2" s="223"/>
      <c r="E2" s="223"/>
      <c r="F2" s="223"/>
      <c r="G2" s="223"/>
      <c r="H2" s="223"/>
    </row>
    <row r="3" spans="2:8">
      <c r="B3" s="223"/>
      <c r="C3" s="228" t="s">
        <v>803</v>
      </c>
      <c r="D3" s="223"/>
      <c r="E3" s="223"/>
      <c r="F3" s="223"/>
      <c r="G3" s="223"/>
      <c r="H3" s="223"/>
    </row>
    <row r="4" spans="2:8">
      <c r="B4" s="223"/>
      <c r="C4" s="229" t="s">
        <v>830</v>
      </c>
      <c r="D4" s="223"/>
      <c r="E4" s="223"/>
      <c r="F4" s="223"/>
      <c r="G4" s="223"/>
      <c r="H4" s="223"/>
    </row>
    <row r="5" spans="2:8">
      <c r="B5" s="223"/>
      <c r="C5" s="228" t="s">
        <v>831</v>
      </c>
      <c r="D5" s="223"/>
      <c r="E5" s="223"/>
      <c r="F5" s="223"/>
      <c r="G5" s="223"/>
      <c r="H5" s="223"/>
    </row>
    <row r="6" spans="2:8">
      <c r="B6" s="223"/>
      <c r="C6" s="228" t="s">
        <v>832</v>
      </c>
      <c r="D6" s="223"/>
      <c r="E6" s="223"/>
      <c r="F6" s="223"/>
      <c r="G6" s="223"/>
      <c r="H6" s="223"/>
    </row>
    <row r="7" spans="2:8">
      <c r="B7" s="223"/>
      <c r="C7" s="230" t="s">
        <v>833</v>
      </c>
      <c r="D7" s="223"/>
      <c r="E7" s="223"/>
      <c r="F7" s="223"/>
      <c r="G7" s="223"/>
      <c r="H7" s="223"/>
    </row>
    <row r="8" spans="2:8">
      <c r="B8" s="223"/>
      <c r="C8" s="228" t="s">
        <v>834</v>
      </c>
      <c r="D8" s="223"/>
      <c r="E8" s="223"/>
      <c r="F8" s="223"/>
      <c r="G8" s="223"/>
      <c r="H8" s="223"/>
    </row>
    <row r="9" spans="2:8">
      <c r="B9" s="223"/>
      <c r="C9" s="231" t="s">
        <v>835</v>
      </c>
      <c r="D9" s="231"/>
      <c r="E9" s="231"/>
      <c r="F9" s="231"/>
      <c r="G9" s="231"/>
      <c r="H9" s="231"/>
    </row>
    <row r="10" spans="2:8">
      <c r="B10" s="223"/>
      <c r="C10" s="231" t="s">
        <v>833</v>
      </c>
      <c r="D10" s="223"/>
      <c r="E10" s="223"/>
      <c r="F10" s="223"/>
      <c r="G10" s="223"/>
      <c r="H10" s="223"/>
    </row>
    <row r="11" spans="2:8">
      <c r="B11" s="223"/>
      <c r="C11" s="231" t="s">
        <v>833</v>
      </c>
      <c r="D11" s="490" t="s">
        <v>836</v>
      </c>
      <c r="E11" s="490"/>
      <c r="F11" s="490" t="s">
        <v>837</v>
      </c>
      <c r="G11" s="490"/>
      <c r="H11" s="225" t="s">
        <v>833</v>
      </c>
    </row>
    <row r="12" spans="2:8">
      <c r="B12" s="223"/>
      <c r="C12" s="228" t="s">
        <v>833</v>
      </c>
      <c r="D12" s="491" t="s">
        <v>838</v>
      </c>
      <c r="E12" s="491"/>
      <c r="F12" s="491" t="s">
        <v>839</v>
      </c>
      <c r="G12" s="491"/>
      <c r="H12" s="225" t="s">
        <v>833</v>
      </c>
    </row>
    <row r="13" spans="2:8">
      <c r="B13" s="223"/>
      <c r="C13" s="228" t="s">
        <v>833</v>
      </c>
      <c r="D13" s="490" t="s">
        <v>833</v>
      </c>
      <c r="E13" s="490"/>
      <c r="F13" s="490" t="s">
        <v>833</v>
      </c>
      <c r="G13" s="490"/>
      <c r="H13" s="225" t="s">
        <v>833</v>
      </c>
    </row>
    <row r="14" spans="2:8">
      <c r="B14" s="223"/>
      <c r="C14" s="228" t="s">
        <v>840</v>
      </c>
      <c r="D14" s="491" t="s">
        <v>833</v>
      </c>
      <c r="E14" s="491"/>
      <c r="F14" s="491" t="s">
        <v>833</v>
      </c>
      <c r="G14" s="491"/>
      <c r="H14" s="225" t="s">
        <v>833</v>
      </c>
    </row>
    <row r="15" spans="2:8">
      <c r="B15" s="223"/>
      <c r="C15" s="231" t="s">
        <v>841</v>
      </c>
      <c r="D15" s="492">
        <v>6.25</v>
      </c>
      <c r="E15" s="493"/>
      <c r="F15" s="492">
        <v>6.25</v>
      </c>
      <c r="G15" s="493"/>
      <c r="H15" s="225" t="s">
        <v>833</v>
      </c>
    </row>
    <row r="16" spans="2:8">
      <c r="B16" s="223"/>
      <c r="C16" s="228" t="s">
        <v>842</v>
      </c>
      <c r="D16" s="493" t="s">
        <v>833</v>
      </c>
      <c r="E16" s="493"/>
      <c r="F16" s="493" t="s">
        <v>833</v>
      </c>
      <c r="G16" s="493"/>
      <c r="H16" s="225" t="s">
        <v>833</v>
      </c>
    </row>
    <row r="17" spans="2:8">
      <c r="B17" s="223"/>
      <c r="C17" s="231" t="s">
        <v>843</v>
      </c>
      <c r="D17" s="494">
        <v>7.2876999999999997E-2</v>
      </c>
      <c r="E17" s="494"/>
      <c r="F17" s="494">
        <v>6.6323999999999994E-2</v>
      </c>
      <c r="G17" s="494"/>
      <c r="H17" s="225" t="s">
        <v>833</v>
      </c>
    </row>
    <row r="18" spans="2:8">
      <c r="B18" s="223"/>
      <c r="C18" s="231" t="s">
        <v>844</v>
      </c>
      <c r="D18" s="493" t="s">
        <v>833</v>
      </c>
      <c r="E18" s="493"/>
      <c r="F18" s="494" t="s">
        <v>833</v>
      </c>
      <c r="G18" s="494"/>
      <c r="H18" s="225" t="s">
        <v>833</v>
      </c>
    </row>
    <row r="19" spans="2:8">
      <c r="B19" s="223"/>
      <c r="C19" s="231" t="s">
        <v>845</v>
      </c>
      <c r="D19" s="494">
        <v>8.5559999999999997E-2</v>
      </c>
      <c r="E19" s="494"/>
      <c r="F19" s="335">
        <v>6.6323999999999994E-2</v>
      </c>
      <c r="G19" s="336"/>
      <c r="H19" s="225" t="s">
        <v>833</v>
      </c>
    </row>
    <row r="20" spans="2:8">
      <c r="B20" s="223"/>
      <c r="C20" s="223"/>
      <c r="D20" s="231"/>
      <c r="E20" s="231"/>
      <c r="F20" s="231" t="s">
        <v>833</v>
      </c>
      <c r="G20" s="223"/>
      <c r="H20" s="223"/>
    </row>
    <row r="21" spans="2:8">
      <c r="B21" s="223"/>
      <c r="C21" s="228" t="s">
        <v>846</v>
      </c>
      <c r="D21" s="491" t="s">
        <v>847</v>
      </c>
      <c r="E21" s="491"/>
      <c r="F21" s="491"/>
      <c r="G21" s="491"/>
      <c r="H21" s="225" t="s">
        <v>833</v>
      </c>
    </row>
    <row r="22" spans="2:8">
      <c r="B22" s="223"/>
      <c r="C22" s="228" t="s">
        <v>833</v>
      </c>
      <c r="D22" s="491" t="s">
        <v>833</v>
      </c>
      <c r="E22" s="491"/>
      <c r="F22" s="491"/>
      <c r="G22" s="491"/>
      <c r="H22" s="225" t="s">
        <v>833</v>
      </c>
    </row>
    <row r="23" spans="2:8">
      <c r="B23" s="223"/>
      <c r="C23" s="228" t="s">
        <v>848</v>
      </c>
      <c r="D23" s="491" t="s">
        <v>833</v>
      </c>
      <c r="E23" s="491"/>
      <c r="F23" s="491" t="s">
        <v>833</v>
      </c>
      <c r="G23" s="491"/>
      <c r="H23" s="225" t="s">
        <v>833</v>
      </c>
    </row>
    <row r="24" spans="2:8">
      <c r="B24" s="223"/>
      <c r="C24" s="231" t="s">
        <v>849</v>
      </c>
      <c r="D24" s="491" t="s">
        <v>850</v>
      </c>
      <c r="E24" s="491"/>
      <c r="F24" s="491"/>
      <c r="G24" s="491"/>
      <c r="H24" s="225" t="s">
        <v>833</v>
      </c>
    </row>
    <row r="25" spans="2:8">
      <c r="B25" s="223"/>
      <c r="C25" s="231" t="s">
        <v>851</v>
      </c>
      <c r="D25" s="491" t="s">
        <v>850</v>
      </c>
      <c r="E25" s="491"/>
      <c r="F25" s="491"/>
      <c r="G25" s="491"/>
      <c r="H25" s="225" t="s">
        <v>833</v>
      </c>
    </row>
    <row r="26" spans="2:8">
      <c r="B26" s="223"/>
      <c r="C26" s="231" t="s">
        <v>852</v>
      </c>
      <c r="D26" s="491" t="s">
        <v>850</v>
      </c>
      <c r="E26" s="491"/>
      <c r="F26" s="491"/>
      <c r="G26" s="491"/>
      <c r="H26" s="225" t="s">
        <v>833</v>
      </c>
    </row>
    <row r="27" spans="2:8">
      <c r="B27" s="223"/>
      <c r="C27" s="231" t="s">
        <v>853</v>
      </c>
      <c r="D27" s="491" t="s">
        <v>850</v>
      </c>
      <c r="E27" s="491"/>
      <c r="F27" s="491"/>
      <c r="G27" s="491"/>
      <c r="H27" s="225" t="s">
        <v>833</v>
      </c>
    </row>
    <row r="28" spans="2:8">
      <c r="B28" s="223"/>
      <c r="C28" s="228" t="s">
        <v>854</v>
      </c>
      <c r="D28" s="491" t="s">
        <v>855</v>
      </c>
      <c r="E28" s="491"/>
      <c r="F28" s="491"/>
      <c r="G28" s="491"/>
      <c r="H28" s="225" t="s">
        <v>833</v>
      </c>
    </row>
    <row r="29" spans="2:8">
      <c r="B29" s="223"/>
      <c r="C29" s="228" t="s">
        <v>856</v>
      </c>
      <c r="D29" s="491" t="s">
        <v>855</v>
      </c>
      <c r="E29" s="491"/>
      <c r="F29" s="491"/>
      <c r="G29" s="491"/>
      <c r="H29" s="225" t="s">
        <v>833</v>
      </c>
    </row>
    <row r="30" spans="2:8">
      <c r="B30" s="223"/>
      <c r="C30" s="228" t="s">
        <v>857</v>
      </c>
      <c r="D30" s="491" t="s">
        <v>833</v>
      </c>
      <c r="E30" s="491"/>
      <c r="F30" s="491" t="s">
        <v>833</v>
      </c>
      <c r="G30" s="491"/>
      <c r="H30" s="225" t="s">
        <v>833</v>
      </c>
    </row>
    <row r="31" spans="2:8">
      <c r="B31" s="223"/>
      <c r="C31" s="231" t="s">
        <v>858</v>
      </c>
      <c r="D31" s="495">
        <v>3.5429000000000002E-2</v>
      </c>
      <c r="E31" s="495"/>
      <c r="F31" s="495">
        <v>3.5429000000000002E-2</v>
      </c>
      <c r="G31" s="495"/>
      <c r="H31" s="225" t="s">
        <v>833</v>
      </c>
    </row>
    <row r="32" spans="2:8">
      <c r="B32" s="223"/>
      <c r="C32" s="231" t="s">
        <v>859</v>
      </c>
      <c r="D32" s="495">
        <v>0</v>
      </c>
      <c r="E32" s="495"/>
      <c r="F32" s="495"/>
      <c r="G32" s="495"/>
      <c r="H32" s="225" t="s">
        <v>833</v>
      </c>
    </row>
    <row r="33" spans="2:8">
      <c r="B33" s="223"/>
      <c r="C33" s="231" t="s">
        <v>860</v>
      </c>
      <c r="D33" s="231" t="s">
        <v>861</v>
      </c>
      <c r="E33" s="223"/>
      <c r="F33" s="223"/>
      <c r="G33" s="223"/>
      <c r="H33" s="225" t="s">
        <v>833</v>
      </c>
    </row>
    <row r="34" spans="2:8">
      <c r="B34" s="223"/>
      <c r="C34" s="228" t="s">
        <v>862</v>
      </c>
      <c r="D34" s="231" t="s">
        <v>861</v>
      </c>
      <c r="E34" s="223"/>
      <c r="F34" s="223"/>
      <c r="G34" s="223"/>
      <c r="H34" s="223"/>
    </row>
    <row r="35" spans="2:8">
      <c r="B35" s="223"/>
      <c r="C35" s="228" t="s">
        <v>863</v>
      </c>
      <c r="D35" s="231" t="s">
        <v>864</v>
      </c>
      <c r="E35" s="231" t="s">
        <v>833</v>
      </c>
      <c r="F35" s="223"/>
      <c r="G35" s="231" t="s">
        <v>833</v>
      </c>
      <c r="H35" s="223"/>
    </row>
    <row r="36" spans="2:8">
      <c r="B36" s="223"/>
      <c r="C36" s="228" t="s">
        <v>865</v>
      </c>
      <c r="D36" s="231" t="s">
        <v>866</v>
      </c>
      <c r="E36" s="223"/>
      <c r="F36" s="223"/>
      <c r="G36" s="231" t="s">
        <v>833</v>
      </c>
      <c r="H36" s="223"/>
    </row>
    <row r="37" spans="2:8">
      <c r="B37" s="223"/>
      <c r="C37" s="228" t="s">
        <v>867</v>
      </c>
      <c r="D37" s="231" t="s">
        <v>868</v>
      </c>
      <c r="E37" s="223"/>
      <c r="F37" s="223"/>
      <c r="G37" s="223"/>
      <c r="H37" s="223"/>
    </row>
    <row r="38" spans="2:8">
      <c r="B38" s="223"/>
      <c r="C38" s="228" t="s">
        <v>833</v>
      </c>
      <c r="D38" s="223"/>
      <c r="E38" s="223"/>
      <c r="F38" s="223"/>
      <c r="G38" s="223"/>
      <c r="H38" s="223"/>
    </row>
    <row r="39" spans="2:8">
      <c r="B39" s="223"/>
      <c r="C39" s="233" t="s">
        <v>833</v>
      </c>
      <c r="D39" s="223"/>
      <c r="E39" s="223"/>
      <c r="F39" s="223"/>
      <c r="G39" s="223"/>
      <c r="H39" s="223"/>
    </row>
    <row r="40" spans="2:8">
      <c r="B40" s="223"/>
      <c r="C40" s="228" t="s">
        <v>869</v>
      </c>
      <c r="D40" s="223"/>
      <c r="E40" s="223"/>
      <c r="F40" s="223"/>
      <c r="G40" s="223"/>
      <c r="H40" s="223"/>
    </row>
    <row r="41" spans="2:8">
      <c r="B41" s="223"/>
      <c r="C41" s="231" t="s">
        <v>870</v>
      </c>
      <c r="D41" s="231"/>
      <c r="E41" s="231"/>
      <c r="F41" s="223"/>
      <c r="G41" s="223"/>
      <c r="H41" s="223"/>
    </row>
    <row r="42" spans="2:8">
      <c r="B42" s="223"/>
      <c r="C42" s="233" t="s">
        <v>833</v>
      </c>
      <c r="D42" s="223"/>
      <c r="E42" s="223"/>
      <c r="F42" s="223"/>
      <c r="G42" s="223"/>
      <c r="H42" s="223"/>
    </row>
    <row r="43" spans="2:8">
      <c r="B43" s="223"/>
      <c r="C43" s="228" t="s">
        <v>871</v>
      </c>
      <c r="D43" s="223"/>
      <c r="E43" s="223"/>
      <c r="F43" s="223"/>
      <c r="G43" s="223"/>
      <c r="H43" s="223"/>
    </row>
    <row r="44" spans="2:8">
      <c r="B44" s="223"/>
      <c r="C44" s="231" t="s">
        <v>872</v>
      </c>
      <c r="D44" s="231"/>
      <c r="E44" s="231"/>
      <c r="F44" s="223"/>
      <c r="G44" s="223"/>
      <c r="H44" s="223"/>
    </row>
    <row r="45" spans="2:8" ht="15.6">
      <c r="B45" s="223"/>
      <c r="C45" s="227" t="s">
        <v>833</v>
      </c>
      <c r="D45" s="223"/>
      <c r="E45" s="223"/>
      <c r="F45" s="223"/>
      <c r="G45" s="223"/>
      <c r="H45" s="223"/>
    </row>
    <row r="46" spans="2:8" ht="15.6">
      <c r="B46" s="223"/>
      <c r="C46" s="227" t="s">
        <v>833</v>
      </c>
      <c r="D46" s="223"/>
      <c r="E46" s="223"/>
      <c r="F46" s="223"/>
      <c r="G46" s="223"/>
      <c r="H46" s="223"/>
    </row>
    <row r="47" spans="2:8" ht="15.6">
      <c r="B47" s="223"/>
      <c r="C47" s="227" t="s">
        <v>833</v>
      </c>
      <c r="D47" s="223"/>
      <c r="E47" s="223"/>
      <c r="F47" s="223"/>
      <c r="G47" s="223"/>
      <c r="H47" s="223"/>
    </row>
    <row r="48" spans="2:8" ht="15.6">
      <c r="B48" s="223"/>
      <c r="C48" s="227" t="s">
        <v>833</v>
      </c>
      <c r="D48" s="223"/>
      <c r="E48" s="223"/>
      <c r="F48" s="223"/>
      <c r="G48" s="223"/>
      <c r="H48" s="223"/>
    </row>
    <row r="49" spans="2:8" ht="15.6">
      <c r="B49" s="223"/>
      <c r="C49" s="227" t="s">
        <v>833</v>
      </c>
      <c r="D49" s="223"/>
      <c r="E49" s="223"/>
      <c r="F49" s="223"/>
      <c r="G49" s="223"/>
      <c r="H49" s="223"/>
    </row>
    <row r="50" spans="2:8" ht="15.6">
      <c r="B50" s="223"/>
      <c r="C50" s="227" t="s">
        <v>833</v>
      </c>
      <c r="D50" s="223"/>
      <c r="E50" s="223"/>
      <c r="F50" s="223"/>
      <c r="G50" s="223"/>
      <c r="H50" s="223"/>
    </row>
    <row r="51" spans="2:8" ht="15.6">
      <c r="B51" s="223"/>
      <c r="C51" s="227" t="s">
        <v>833</v>
      </c>
      <c r="D51" s="223"/>
      <c r="E51" s="223"/>
      <c r="F51" s="223"/>
      <c r="G51" s="223"/>
      <c r="H51" s="223"/>
    </row>
    <row r="52" spans="2:8">
      <c r="B52" s="223"/>
      <c r="C52" s="234" t="s">
        <v>873</v>
      </c>
      <c r="D52" s="223"/>
      <c r="E52" s="228" t="s">
        <v>874</v>
      </c>
      <c r="F52" s="228"/>
      <c r="G52" s="228"/>
      <c r="H52" s="228"/>
    </row>
    <row r="53" spans="2:8">
      <c r="B53" s="223"/>
      <c r="C53" s="235" t="s">
        <v>833</v>
      </c>
      <c r="D53" s="223"/>
      <c r="E53" s="223"/>
      <c r="F53" s="223"/>
      <c r="G53" s="223"/>
      <c r="H53" s="223"/>
    </row>
    <row r="54" spans="2:8">
      <c r="B54" s="223"/>
      <c r="C54" s="234" t="s">
        <v>875</v>
      </c>
      <c r="D54" s="223"/>
      <c r="E54" s="223"/>
      <c r="F54" s="223"/>
      <c r="G54" s="223"/>
      <c r="H54" s="223"/>
    </row>
    <row r="55" spans="2:8">
      <c r="B55" s="223"/>
      <c r="C55" s="228" t="s">
        <v>876</v>
      </c>
      <c r="D55" s="228"/>
      <c r="E55" s="223"/>
      <c r="F55" s="223"/>
      <c r="G55" s="223"/>
      <c r="H55" s="223"/>
    </row>
    <row r="56" spans="2:8">
      <c r="B56" s="223"/>
      <c r="C56" s="228" t="s">
        <v>877</v>
      </c>
      <c r="D56" s="223"/>
      <c r="E56" s="223"/>
      <c r="F56" s="223"/>
      <c r="G56" s="223"/>
      <c r="H56" s="223"/>
    </row>
  </sheetData>
  <mergeCells count="32">
    <mergeCell ref="D32:G32"/>
    <mergeCell ref="D27:G27"/>
    <mergeCell ref="D28:G28"/>
    <mergeCell ref="D29:G29"/>
    <mergeCell ref="D30:E30"/>
    <mergeCell ref="F30:G30"/>
    <mergeCell ref="D31:E31"/>
    <mergeCell ref="F31:G31"/>
    <mergeCell ref="D26:G26"/>
    <mergeCell ref="D17:E17"/>
    <mergeCell ref="F17:G17"/>
    <mergeCell ref="D18:E18"/>
    <mergeCell ref="F18:G18"/>
    <mergeCell ref="D19:E19"/>
    <mergeCell ref="D21:G21"/>
    <mergeCell ref="D22:G22"/>
    <mergeCell ref="D23:E23"/>
    <mergeCell ref="F23:G23"/>
    <mergeCell ref="D24:G24"/>
    <mergeCell ref="D25:G25"/>
    <mergeCell ref="D14:E14"/>
    <mergeCell ref="F14:G14"/>
    <mergeCell ref="D15:E15"/>
    <mergeCell ref="F15:G15"/>
    <mergeCell ref="D16:E16"/>
    <mergeCell ref="F16:G16"/>
    <mergeCell ref="D11:E11"/>
    <mergeCell ref="F11:G11"/>
    <mergeCell ref="D12:E12"/>
    <mergeCell ref="F12:G12"/>
    <mergeCell ref="D13:E13"/>
    <mergeCell ref="F13:G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8EC7-4A83-4412-8E03-FC2221090D3D}">
  <dimension ref="B2:G58"/>
  <sheetViews>
    <sheetView topLeftCell="A4" workbookViewId="0">
      <selection activeCell="D32" sqref="D32:E32"/>
    </sheetView>
  </sheetViews>
  <sheetFormatPr defaultRowHeight="14.4"/>
  <cols>
    <col min="3" max="3" width="53" customWidth="1"/>
    <col min="4" max="4" width="48" customWidth="1"/>
    <col min="5" max="5" width="30.6640625" customWidth="1"/>
  </cols>
  <sheetData>
    <row r="2" spans="2:7">
      <c r="B2" s="223"/>
      <c r="C2" s="223"/>
      <c r="D2" s="223"/>
      <c r="E2" s="223"/>
      <c r="F2" s="223"/>
      <c r="G2" s="223"/>
    </row>
    <row r="3" spans="2:7">
      <c r="B3" s="223"/>
      <c r="C3" s="228" t="s">
        <v>803</v>
      </c>
      <c r="D3" s="223"/>
      <c r="E3" s="223"/>
      <c r="F3" s="223"/>
      <c r="G3" s="223"/>
    </row>
    <row r="4" spans="2:7">
      <c r="B4" s="223"/>
      <c r="C4" s="228" t="s">
        <v>878</v>
      </c>
      <c r="D4" s="228"/>
      <c r="E4" s="228"/>
      <c r="F4" s="223"/>
      <c r="G4" s="228"/>
    </row>
    <row r="5" spans="2:7">
      <c r="B5" s="223"/>
      <c r="C5" s="224" t="s">
        <v>879</v>
      </c>
      <c r="D5" s="223"/>
      <c r="E5" s="223"/>
      <c r="F5" s="223"/>
      <c r="G5" s="223"/>
    </row>
    <row r="6" spans="2:7">
      <c r="B6" s="223"/>
      <c r="C6" s="224" t="s">
        <v>880</v>
      </c>
      <c r="D6" s="223"/>
      <c r="E6" s="223"/>
      <c r="F6" s="223"/>
      <c r="G6" s="223"/>
    </row>
    <row r="7" spans="2:7">
      <c r="B7" s="223"/>
      <c r="C7" s="228" t="s">
        <v>834</v>
      </c>
      <c r="D7" s="223"/>
      <c r="E7" s="223"/>
      <c r="F7" s="223"/>
      <c r="G7" s="223"/>
    </row>
    <row r="8" spans="2:7">
      <c r="B8" s="223"/>
      <c r="C8" s="228" t="s">
        <v>881</v>
      </c>
      <c r="D8" s="228"/>
      <c r="E8" s="228"/>
      <c r="F8" s="228"/>
      <c r="G8" s="228"/>
    </row>
    <row r="9" spans="2:7">
      <c r="B9" s="223"/>
      <c r="C9" s="231"/>
      <c r="D9" s="223"/>
      <c r="E9" s="223"/>
      <c r="F9" s="223"/>
      <c r="G9" s="223"/>
    </row>
    <row r="10" spans="2:7">
      <c r="B10" s="223"/>
      <c r="C10" s="231"/>
      <c r="D10" s="223" t="s">
        <v>836</v>
      </c>
      <c r="E10" s="223" t="s">
        <v>837</v>
      </c>
      <c r="F10" s="223"/>
      <c r="G10" s="223"/>
    </row>
    <row r="11" spans="2:7">
      <c r="B11" s="223"/>
      <c r="C11" s="231"/>
      <c r="D11" s="223" t="s">
        <v>838</v>
      </c>
      <c r="E11" s="223" t="s">
        <v>839</v>
      </c>
      <c r="F11" s="223"/>
      <c r="G11" s="223"/>
    </row>
    <row r="12" spans="2:7">
      <c r="B12" s="223"/>
      <c r="C12" s="231" t="s">
        <v>840</v>
      </c>
      <c r="D12" s="223"/>
      <c r="E12" s="223"/>
      <c r="F12" s="223"/>
      <c r="G12" s="223"/>
    </row>
    <row r="13" spans="2:7">
      <c r="B13" s="223"/>
      <c r="C13" s="236" t="s">
        <v>882</v>
      </c>
      <c r="D13" s="228"/>
      <c r="E13" s="228"/>
      <c r="F13" s="223"/>
      <c r="G13" s="223"/>
    </row>
    <row r="14" spans="2:7">
      <c r="B14" s="223"/>
      <c r="C14" s="237" t="s">
        <v>883</v>
      </c>
      <c r="D14" s="334">
        <v>11.9</v>
      </c>
      <c r="E14" s="232">
        <v>11.9</v>
      </c>
      <c r="F14" s="223"/>
      <c r="G14" s="223"/>
    </row>
    <row r="15" spans="2:7">
      <c r="B15" s="223"/>
      <c r="C15" s="228" t="s">
        <v>884</v>
      </c>
      <c r="D15" s="337">
        <v>13.84</v>
      </c>
      <c r="E15" s="238">
        <v>13.84</v>
      </c>
      <c r="F15" s="223"/>
      <c r="G15" s="223"/>
    </row>
    <row r="16" spans="2:7">
      <c r="B16" s="223"/>
      <c r="C16" s="231" t="s">
        <v>885</v>
      </c>
      <c r="D16" s="334">
        <v>3.27</v>
      </c>
      <c r="E16" s="232">
        <v>2.68</v>
      </c>
      <c r="F16" s="223"/>
      <c r="G16" s="223"/>
    </row>
    <row r="17" spans="2:7">
      <c r="B17" s="223"/>
      <c r="C17" s="228" t="s">
        <v>886</v>
      </c>
      <c r="D17" s="337">
        <v>0.64</v>
      </c>
      <c r="E17" s="240">
        <v>0.64</v>
      </c>
      <c r="F17" s="223"/>
      <c r="G17" s="223"/>
    </row>
    <row r="18" spans="2:7">
      <c r="B18" s="223"/>
      <c r="C18" s="231" t="s">
        <v>887</v>
      </c>
      <c r="D18" s="334"/>
      <c r="E18" s="231"/>
      <c r="F18" s="223"/>
      <c r="G18" s="223"/>
    </row>
    <row r="19" spans="2:7">
      <c r="B19" s="223"/>
      <c r="C19" s="231" t="s">
        <v>888</v>
      </c>
      <c r="D19" s="339">
        <v>6.2157999999999998E-2</v>
      </c>
      <c r="E19" s="340">
        <v>5.5017000000000003E-2</v>
      </c>
      <c r="F19" s="223"/>
      <c r="G19" s="223"/>
    </row>
    <row r="20" spans="2:7">
      <c r="B20" s="223"/>
      <c r="C20" s="231"/>
      <c r="D20" s="231"/>
      <c r="E20" s="231"/>
      <c r="F20" s="223"/>
      <c r="G20" s="223"/>
    </row>
    <row r="21" spans="2:7">
      <c r="B21" s="223"/>
      <c r="C21" s="241" t="s">
        <v>846</v>
      </c>
      <c r="D21" s="241" t="s">
        <v>847</v>
      </c>
      <c r="E21" s="223"/>
      <c r="F21" s="223"/>
      <c r="G21" s="223"/>
    </row>
    <row r="22" spans="2:7">
      <c r="B22" s="223"/>
      <c r="C22" s="228"/>
      <c r="D22" s="231"/>
      <c r="E22" s="223"/>
      <c r="F22" s="223"/>
      <c r="G22" s="223"/>
    </row>
    <row r="23" spans="2:7">
      <c r="B23" s="223"/>
      <c r="C23" s="228" t="s">
        <v>848</v>
      </c>
      <c r="D23" s="237"/>
      <c r="E23" s="237"/>
      <c r="F23" s="223"/>
      <c r="G23" s="223"/>
    </row>
    <row r="24" spans="2:7">
      <c r="B24" s="223"/>
      <c r="C24" s="231" t="s">
        <v>849</v>
      </c>
      <c r="D24" s="491" t="s">
        <v>850</v>
      </c>
      <c r="E24" s="491"/>
      <c r="F24" s="223"/>
      <c r="G24" s="223"/>
    </row>
    <row r="25" spans="2:7">
      <c r="B25" s="223"/>
      <c r="C25" s="231" t="s">
        <v>851</v>
      </c>
      <c r="D25" s="491" t="s">
        <v>850</v>
      </c>
      <c r="E25" s="491"/>
      <c r="F25" s="223"/>
      <c r="G25" s="223"/>
    </row>
    <row r="26" spans="2:7">
      <c r="B26" s="223"/>
      <c r="C26" s="231" t="s">
        <v>852</v>
      </c>
      <c r="D26" s="491" t="s">
        <v>850</v>
      </c>
      <c r="E26" s="491"/>
      <c r="F26" s="223"/>
      <c r="G26" s="223"/>
    </row>
    <row r="27" spans="2:7">
      <c r="B27" s="223"/>
      <c r="C27" s="231" t="s">
        <v>853</v>
      </c>
      <c r="D27" s="491" t="s">
        <v>850</v>
      </c>
      <c r="E27" s="491"/>
      <c r="F27" s="223"/>
      <c r="G27" s="223"/>
    </row>
    <row r="28" spans="2:7">
      <c r="B28" s="223"/>
      <c r="C28" s="228" t="s">
        <v>854</v>
      </c>
      <c r="D28" s="491" t="s">
        <v>855</v>
      </c>
      <c r="E28" s="491"/>
      <c r="F28" s="223"/>
      <c r="G28" s="223"/>
    </row>
    <row r="29" spans="2:7">
      <c r="B29" s="223"/>
      <c r="C29" s="228" t="s">
        <v>856</v>
      </c>
      <c r="D29" s="491" t="s">
        <v>855</v>
      </c>
      <c r="E29" s="491"/>
      <c r="F29" s="223"/>
      <c r="G29" s="223"/>
    </row>
    <row r="30" spans="2:7">
      <c r="B30" s="223"/>
      <c r="C30" s="228" t="s">
        <v>889</v>
      </c>
      <c r="D30" s="239" t="s">
        <v>861</v>
      </c>
      <c r="E30" s="239"/>
      <c r="F30" s="223"/>
      <c r="G30" s="223"/>
    </row>
    <row r="31" spans="2:7">
      <c r="B31" s="223"/>
      <c r="C31" s="231" t="s">
        <v>890</v>
      </c>
      <c r="D31" s="232">
        <v>7.63</v>
      </c>
      <c r="E31" s="232">
        <v>7.25</v>
      </c>
      <c r="F31" s="223"/>
      <c r="G31" s="223"/>
    </row>
    <row r="32" spans="2:7">
      <c r="B32" s="223"/>
      <c r="C32" s="231" t="s">
        <v>891</v>
      </c>
      <c r="D32" s="495">
        <v>0</v>
      </c>
      <c r="E32" s="495"/>
      <c r="F32" s="223"/>
      <c r="G32" s="223"/>
    </row>
    <row r="33" spans="2:7">
      <c r="B33" s="223"/>
      <c r="C33" s="231" t="s">
        <v>860</v>
      </c>
      <c r="D33" s="242" t="s">
        <v>861</v>
      </c>
      <c r="E33" s="231"/>
      <c r="F33" s="223"/>
      <c r="G33" s="223"/>
    </row>
    <row r="34" spans="2:7">
      <c r="B34" s="223"/>
      <c r="C34" s="228" t="s">
        <v>862</v>
      </c>
      <c r="D34" s="231" t="s">
        <v>861</v>
      </c>
      <c r="E34" s="223"/>
      <c r="F34" s="223"/>
      <c r="G34" s="223"/>
    </row>
    <row r="35" spans="2:7">
      <c r="B35" s="223"/>
      <c r="C35" s="228" t="s">
        <v>863</v>
      </c>
      <c r="D35" s="231" t="s">
        <v>892</v>
      </c>
      <c r="E35" s="223"/>
      <c r="F35" s="223"/>
      <c r="G35" s="223"/>
    </row>
    <row r="36" spans="2:7">
      <c r="B36" s="223"/>
      <c r="C36" s="228" t="s">
        <v>893</v>
      </c>
      <c r="D36" s="231" t="s">
        <v>866</v>
      </c>
      <c r="E36" s="223"/>
      <c r="F36" s="223"/>
      <c r="G36" s="223"/>
    </row>
    <row r="37" spans="2:7">
      <c r="B37" s="223"/>
      <c r="C37" s="223" t="s">
        <v>894</v>
      </c>
      <c r="D37" s="231" t="s">
        <v>868</v>
      </c>
      <c r="E37" s="223"/>
      <c r="F37" s="223"/>
      <c r="G37" s="223"/>
    </row>
    <row r="38" spans="2:7">
      <c r="B38" s="223"/>
      <c r="C38" s="223"/>
      <c r="D38" s="223"/>
      <c r="E38" s="223"/>
      <c r="F38" s="223"/>
      <c r="G38" s="223"/>
    </row>
    <row r="39" spans="2:7">
      <c r="B39" s="223"/>
      <c r="C39" s="228"/>
      <c r="D39" s="223"/>
      <c r="E39" s="223"/>
      <c r="F39" s="223"/>
      <c r="G39" s="228"/>
    </row>
    <row r="40" spans="2:7">
      <c r="B40" s="223"/>
      <c r="C40" s="223"/>
      <c r="D40" s="223"/>
      <c r="E40" s="223"/>
      <c r="F40" s="223"/>
      <c r="G40" s="223"/>
    </row>
    <row r="41" spans="2:7">
      <c r="B41" s="223"/>
      <c r="C41" s="223"/>
      <c r="D41" s="223"/>
      <c r="E41" s="223"/>
      <c r="F41" s="223"/>
      <c r="G41" s="223"/>
    </row>
    <row r="42" spans="2:7">
      <c r="B42" s="223"/>
      <c r="C42" s="223"/>
      <c r="D42" s="223"/>
      <c r="E42" s="223"/>
      <c r="F42" s="223"/>
      <c r="G42" s="223"/>
    </row>
    <row r="43" spans="2:7">
      <c r="B43" s="223"/>
      <c r="C43" s="223"/>
      <c r="D43" s="223"/>
      <c r="E43" s="223"/>
      <c r="F43" s="223"/>
      <c r="G43" s="223"/>
    </row>
    <row r="44" spans="2:7">
      <c r="B44" s="223"/>
      <c r="C44" s="223" t="s">
        <v>895</v>
      </c>
      <c r="D44" s="223"/>
      <c r="E44" s="223"/>
      <c r="F44" s="223"/>
      <c r="G44" s="223"/>
    </row>
    <row r="45" spans="2:7">
      <c r="B45" s="223"/>
      <c r="C45" s="223"/>
      <c r="D45" s="223"/>
      <c r="E45" s="223"/>
      <c r="F45" s="223"/>
      <c r="G45" s="223"/>
    </row>
    <row r="46" spans="2:7">
      <c r="B46" s="223"/>
      <c r="C46" s="223"/>
      <c r="D46" s="223"/>
      <c r="E46" s="223"/>
      <c r="F46" s="223"/>
      <c r="G46" s="223"/>
    </row>
    <row r="47" spans="2:7">
      <c r="B47" s="223"/>
      <c r="C47" s="223"/>
      <c r="D47" s="223"/>
      <c r="E47" s="223"/>
      <c r="F47" s="223"/>
      <c r="G47" s="223"/>
    </row>
    <row r="48" spans="2:7">
      <c r="B48" s="223"/>
      <c r="C48" s="223"/>
      <c r="D48" s="223"/>
      <c r="E48" s="223"/>
      <c r="F48" s="223"/>
      <c r="G48" s="223"/>
    </row>
    <row r="49" spans="2:7">
      <c r="B49" s="223"/>
      <c r="C49" s="223"/>
      <c r="D49" s="223"/>
      <c r="E49" s="223"/>
      <c r="F49" s="223"/>
      <c r="G49" s="223"/>
    </row>
    <row r="50" spans="2:7">
      <c r="B50" s="223"/>
      <c r="C50" s="223"/>
      <c r="D50" s="223"/>
      <c r="E50" s="223"/>
      <c r="F50" s="223"/>
      <c r="G50" s="223"/>
    </row>
    <row r="51" spans="2:7">
      <c r="B51" s="223"/>
      <c r="C51" s="223"/>
      <c r="D51" s="223"/>
      <c r="E51" s="223"/>
      <c r="F51" s="223"/>
      <c r="G51" s="223"/>
    </row>
    <row r="52" spans="2:7">
      <c r="B52" s="223"/>
      <c r="C52" s="223"/>
      <c r="D52" s="223"/>
      <c r="E52" s="223"/>
      <c r="F52" s="223"/>
      <c r="G52" s="223"/>
    </row>
    <row r="53" spans="2:7">
      <c r="B53" s="223"/>
      <c r="C53" s="223"/>
      <c r="D53" s="223"/>
      <c r="E53" s="223"/>
      <c r="F53" s="223"/>
      <c r="G53" s="223"/>
    </row>
    <row r="54" spans="2:7">
      <c r="B54" s="223"/>
      <c r="C54" s="243" t="s">
        <v>896</v>
      </c>
      <c r="D54" s="243" t="s">
        <v>833</v>
      </c>
      <c r="E54" s="243" t="s">
        <v>897</v>
      </c>
      <c r="F54" s="223"/>
      <c r="G54" s="243" t="s">
        <v>833</v>
      </c>
    </row>
    <row r="55" spans="2:7">
      <c r="B55" s="223"/>
      <c r="C55" s="223"/>
      <c r="D55" s="223"/>
      <c r="E55" s="223"/>
      <c r="F55" s="223"/>
      <c r="G55" s="223"/>
    </row>
    <row r="56" spans="2:7">
      <c r="B56" s="223"/>
      <c r="C56" s="223" t="s">
        <v>898</v>
      </c>
      <c r="D56" s="223"/>
      <c r="E56" s="223"/>
      <c r="F56" s="223"/>
      <c r="G56" s="223"/>
    </row>
    <row r="57" spans="2:7">
      <c r="B57" s="223"/>
      <c r="C57" s="223" t="s">
        <v>828</v>
      </c>
      <c r="D57" s="223"/>
      <c r="E57" s="223"/>
      <c r="F57" s="223"/>
      <c r="G57" s="223"/>
    </row>
    <row r="58" spans="2:7">
      <c r="B58" s="223"/>
      <c r="C58" s="223" t="s">
        <v>877</v>
      </c>
      <c r="D58" s="223"/>
      <c r="E58" s="223"/>
      <c r="F58" s="223"/>
      <c r="G58" s="223"/>
    </row>
  </sheetData>
  <mergeCells count="7">
    <mergeCell ref="D32:E32"/>
    <mergeCell ref="D24:E24"/>
    <mergeCell ref="D25:E25"/>
    <mergeCell ref="D26:E26"/>
    <mergeCell ref="D27:E27"/>
    <mergeCell ref="D28:E28"/>
    <mergeCell ref="D29:E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A5AF-B186-40CE-B655-3C5714D1941F}">
  <dimension ref="B2:E48"/>
  <sheetViews>
    <sheetView topLeftCell="A13" workbookViewId="0">
      <selection activeCell="D37" sqref="D37:E37"/>
    </sheetView>
  </sheetViews>
  <sheetFormatPr defaultRowHeight="14.4"/>
  <cols>
    <col min="3" max="3" width="54.33203125" customWidth="1"/>
    <col min="4" max="4" width="32.44140625" customWidth="1"/>
    <col min="5" max="5" width="32.6640625" customWidth="1"/>
  </cols>
  <sheetData>
    <row r="2" spans="2:5">
      <c r="B2" s="223"/>
      <c r="C2" s="223"/>
      <c r="D2" s="223"/>
      <c r="E2" s="223"/>
    </row>
    <row r="3" spans="2:5">
      <c r="B3" s="223"/>
      <c r="C3" s="224" t="s">
        <v>803</v>
      </c>
      <c r="D3" s="223"/>
      <c r="E3" s="223"/>
    </row>
    <row r="4" spans="2:5">
      <c r="B4" s="223"/>
      <c r="C4" s="244" t="s">
        <v>899</v>
      </c>
      <c r="D4" s="223"/>
      <c r="E4" s="223"/>
    </row>
    <row r="5" spans="2:5">
      <c r="B5" s="223"/>
      <c r="C5" s="224" t="s">
        <v>833</v>
      </c>
      <c r="D5" s="223"/>
      <c r="E5" s="223"/>
    </row>
    <row r="6" spans="2:5">
      <c r="B6" s="223"/>
      <c r="C6" s="224" t="s">
        <v>900</v>
      </c>
      <c r="D6" s="223"/>
      <c r="E6" s="223"/>
    </row>
    <row r="7" spans="2:5">
      <c r="B7" s="223"/>
      <c r="C7" s="224" t="s">
        <v>901</v>
      </c>
      <c r="D7" s="224"/>
      <c r="E7" s="223"/>
    </row>
    <row r="8" spans="2:5">
      <c r="B8" s="223"/>
      <c r="C8" s="224" t="s">
        <v>834</v>
      </c>
      <c r="D8" s="223"/>
      <c r="E8" s="223"/>
    </row>
    <row r="9" spans="2:5">
      <c r="B9" s="223"/>
      <c r="C9" s="225" t="s">
        <v>902</v>
      </c>
      <c r="D9" s="225"/>
      <c r="E9" s="225"/>
    </row>
    <row r="10" spans="2:5">
      <c r="B10" s="223"/>
      <c r="C10" s="225" t="s">
        <v>833</v>
      </c>
      <c r="D10" s="223"/>
      <c r="E10" s="223"/>
    </row>
    <row r="11" spans="2:5">
      <c r="B11" s="223"/>
      <c r="C11" s="225" t="s">
        <v>903</v>
      </c>
      <c r="D11" s="225"/>
      <c r="E11" s="225"/>
    </row>
    <row r="12" spans="2:5">
      <c r="B12" s="223"/>
      <c r="C12" s="225" t="s">
        <v>833</v>
      </c>
      <c r="D12" s="223"/>
      <c r="E12" s="223"/>
    </row>
    <row r="13" spans="2:5">
      <c r="B13" s="223"/>
      <c r="C13" s="225" t="s">
        <v>904</v>
      </c>
      <c r="D13" s="225"/>
      <c r="E13" s="223"/>
    </row>
    <row r="14" spans="2:5">
      <c r="B14" s="223"/>
      <c r="C14" s="225" t="s">
        <v>833</v>
      </c>
      <c r="D14" s="223"/>
      <c r="E14" s="223"/>
    </row>
    <row r="15" spans="2:5">
      <c r="B15" s="223"/>
      <c r="C15" s="225" t="s">
        <v>905</v>
      </c>
      <c r="D15" s="225"/>
      <c r="E15" s="225"/>
    </row>
    <row r="16" spans="2:5">
      <c r="B16" s="223"/>
      <c r="C16" s="225" t="s">
        <v>833</v>
      </c>
      <c r="D16" s="223"/>
      <c r="E16" s="223"/>
    </row>
    <row r="17" spans="2:5">
      <c r="B17" s="223"/>
      <c r="C17" s="225" t="s">
        <v>833</v>
      </c>
      <c r="D17" s="224" t="s">
        <v>836</v>
      </c>
      <c r="E17" s="224" t="s">
        <v>837</v>
      </c>
    </row>
    <row r="18" spans="2:5">
      <c r="B18" s="223"/>
      <c r="C18" s="225" t="s">
        <v>833</v>
      </c>
      <c r="D18" s="225" t="s">
        <v>838</v>
      </c>
      <c r="E18" s="225" t="s">
        <v>839</v>
      </c>
    </row>
    <row r="19" spans="2:5">
      <c r="B19" s="223"/>
      <c r="C19" s="497" t="s">
        <v>840</v>
      </c>
      <c r="D19" s="497"/>
      <c r="E19" s="497"/>
    </row>
    <row r="20" spans="2:5">
      <c r="B20" s="223"/>
      <c r="C20" s="496" t="s">
        <v>882</v>
      </c>
      <c r="D20" s="496"/>
      <c r="E20" s="496"/>
    </row>
    <row r="21" spans="2:5">
      <c r="B21" s="223"/>
      <c r="C21" s="225" t="s">
        <v>883</v>
      </c>
      <c r="D21" s="341">
        <v>9.9600000000000009</v>
      </c>
      <c r="E21" s="341">
        <v>9.9600000000000009</v>
      </c>
    </row>
    <row r="22" spans="2:5">
      <c r="B22" s="223"/>
      <c r="C22" s="225" t="s">
        <v>884</v>
      </c>
      <c r="D22" s="341">
        <v>11.59</v>
      </c>
      <c r="E22" s="341">
        <v>11.59</v>
      </c>
    </row>
    <row r="23" spans="2:5">
      <c r="B23" s="223"/>
      <c r="C23" s="224" t="s">
        <v>885</v>
      </c>
      <c r="D23" s="341">
        <v>0</v>
      </c>
      <c r="E23" s="341">
        <v>0</v>
      </c>
    </row>
    <row r="24" spans="2:5">
      <c r="B24" s="223"/>
      <c r="C24" s="224" t="s">
        <v>886</v>
      </c>
      <c r="D24" s="341">
        <v>0</v>
      </c>
      <c r="E24" s="341">
        <v>0</v>
      </c>
    </row>
    <row r="25" spans="2:5">
      <c r="B25" s="223"/>
      <c r="C25" s="496" t="s">
        <v>906</v>
      </c>
      <c r="D25" s="496"/>
      <c r="E25" s="496"/>
    </row>
    <row r="26" spans="2:5">
      <c r="B26" s="223"/>
      <c r="C26" s="224" t="s">
        <v>888</v>
      </c>
      <c r="D26" s="342">
        <v>0.109</v>
      </c>
      <c r="E26" s="342">
        <v>0.109</v>
      </c>
    </row>
    <row r="27" spans="2:5">
      <c r="B27" s="223"/>
      <c r="C27" s="224" t="s">
        <v>846</v>
      </c>
      <c r="D27" s="496" t="s">
        <v>847</v>
      </c>
      <c r="E27" s="496"/>
    </row>
    <row r="28" spans="2:5">
      <c r="B28" s="223"/>
      <c r="C28" s="497" t="s">
        <v>848</v>
      </c>
      <c r="D28" s="497"/>
      <c r="E28" s="497"/>
    </row>
    <row r="29" spans="2:5">
      <c r="B29" s="223"/>
      <c r="C29" s="225" t="s">
        <v>849</v>
      </c>
      <c r="D29" s="496" t="s">
        <v>850</v>
      </c>
      <c r="E29" s="496"/>
    </row>
    <row r="30" spans="2:5">
      <c r="B30" s="223"/>
      <c r="C30" s="225" t="s">
        <v>851</v>
      </c>
      <c r="D30" s="496" t="s">
        <v>850</v>
      </c>
      <c r="E30" s="496"/>
    </row>
    <row r="31" spans="2:5">
      <c r="B31" s="223"/>
      <c r="C31" s="225" t="s">
        <v>852</v>
      </c>
      <c r="D31" s="496" t="s">
        <v>850</v>
      </c>
      <c r="E31" s="496"/>
    </row>
    <row r="32" spans="2:5">
      <c r="B32" s="223"/>
      <c r="C32" s="225" t="s">
        <v>853</v>
      </c>
      <c r="D32" s="496" t="s">
        <v>850</v>
      </c>
      <c r="E32" s="496"/>
    </row>
    <row r="33" spans="2:5">
      <c r="B33" s="223"/>
      <c r="C33" s="224" t="s">
        <v>854</v>
      </c>
      <c r="D33" s="496" t="s">
        <v>855</v>
      </c>
      <c r="E33" s="496"/>
    </row>
    <row r="34" spans="2:5">
      <c r="B34" s="223"/>
      <c r="C34" s="224" t="s">
        <v>856</v>
      </c>
      <c r="D34" s="496" t="s">
        <v>855</v>
      </c>
      <c r="E34" s="496"/>
    </row>
    <row r="35" spans="2:5">
      <c r="B35" s="223"/>
      <c r="C35" s="224" t="s">
        <v>889</v>
      </c>
      <c r="D35" s="496" t="s">
        <v>861</v>
      </c>
      <c r="E35" s="496"/>
    </row>
    <row r="36" spans="2:5">
      <c r="B36" s="223"/>
      <c r="C36" s="224" t="s">
        <v>907</v>
      </c>
      <c r="D36" s="245">
        <v>7.63</v>
      </c>
      <c r="E36" s="245">
        <v>7.25</v>
      </c>
    </row>
    <row r="37" spans="2:5">
      <c r="B37" s="223"/>
      <c r="C37" s="224" t="s">
        <v>891</v>
      </c>
      <c r="D37" s="498">
        <v>0</v>
      </c>
      <c r="E37" s="498"/>
    </row>
    <row r="38" spans="2:5">
      <c r="B38" s="223"/>
      <c r="C38" s="224" t="s">
        <v>908</v>
      </c>
      <c r="D38" s="225" t="s">
        <v>909</v>
      </c>
      <c r="E38" s="223"/>
    </row>
    <row r="39" spans="2:5">
      <c r="B39" s="223"/>
      <c r="C39" s="224" t="s">
        <v>910</v>
      </c>
      <c r="D39" s="225" t="s">
        <v>833</v>
      </c>
      <c r="E39" s="223"/>
    </row>
    <row r="40" spans="2:5">
      <c r="B40" s="223"/>
      <c r="C40" s="224" t="s">
        <v>911</v>
      </c>
      <c r="D40" s="225" t="s">
        <v>912</v>
      </c>
      <c r="E40" s="223"/>
    </row>
    <row r="41" spans="2:5" ht="17.399999999999999">
      <c r="B41" s="223"/>
      <c r="C41" s="246" t="s">
        <v>833</v>
      </c>
      <c r="D41" s="223"/>
      <c r="E41" s="223"/>
    </row>
    <row r="42" spans="2:5">
      <c r="B42" s="223"/>
      <c r="C42" s="225" t="s">
        <v>913</v>
      </c>
      <c r="D42" s="225"/>
      <c r="E42" s="223"/>
    </row>
    <row r="43" spans="2:5">
      <c r="B43" s="223"/>
      <c r="C43" s="225" t="s">
        <v>833</v>
      </c>
      <c r="D43" s="223"/>
      <c r="E43" s="223"/>
    </row>
    <row r="44" spans="2:5">
      <c r="B44" s="223"/>
      <c r="C44" s="247" t="s">
        <v>896</v>
      </c>
      <c r="D44" s="247" t="s">
        <v>897</v>
      </c>
      <c r="E44" s="243" t="s">
        <v>833</v>
      </c>
    </row>
    <row r="45" spans="2:5">
      <c r="B45" s="223"/>
      <c r="C45" s="248" t="s">
        <v>833</v>
      </c>
      <c r="D45" s="223"/>
      <c r="E45" s="223"/>
    </row>
    <row r="46" spans="2:5">
      <c r="B46" s="223"/>
      <c r="C46" s="224" t="s">
        <v>914</v>
      </c>
      <c r="D46" s="224"/>
      <c r="E46" s="224"/>
    </row>
    <row r="47" spans="2:5">
      <c r="B47" s="223"/>
      <c r="C47" s="224" t="s">
        <v>915</v>
      </c>
      <c r="D47" s="224"/>
      <c r="E47" s="224"/>
    </row>
    <row r="48" spans="2:5">
      <c r="B48" s="223"/>
      <c r="C48" s="224" t="s">
        <v>916</v>
      </c>
      <c r="D48" s="223"/>
      <c r="E48" s="223"/>
    </row>
  </sheetData>
  <mergeCells count="13">
    <mergeCell ref="D37:E37"/>
    <mergeCell ref="D30:E30"/>
    <mergeCell ref="D31:E31"/>
    <mergeCell ref="D32:E32"/>
    <mergeCell ref="D33:E33"/>
    <mergeCell ref="D34:E34"/>
    <mergeCell ref="D35:E35"/>
    <mergeCell ref="D29:E29"/>
    <mergeCell ref="C19:E19"/>
    <mergeCell ref="C20:E20"/>
    <mergeCell ref="C25:E25"/>
    <mergeCell ref="D27:E27"/>
    <mergeCell ref="C28:E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CBA0-F3FD-47F6-8047-0E5FCE654243}">
  <dimension ref="B2:F57"/>
  <sheetViews>
    <sheetView topLeftCell="A10" workbookViewId="0">
      <selection activeCell="D18" sqref="D18:E18"/>
    </sheetView>
  </sheetViews>
  <sheetFormatPr defaultRowHeight="14.4"/>
  <cols>
    <col min="3" max="3" width="55.33203125" customWidth="1"/>
    <col min="4" max="4" width="33.109375" customWidth="1"/>
    <col min="5" max="5" width="48.44140625" customWidth="1"/>
  </cols>
  <sheetData>
    <row r="2" spans="2:6">
      <c r="B2" s="223"/>
      <c r="C2" s="223"/>
      <c r="D2" s="223"/>
      <c r="E2" s="223"/>
      <c r="F2" s="223"/>
    </row>
    <row r="3" spans="2:6">
      <c r="B3" s="223"/>
      <c r="C3" s="228" t="s">
        <v>803</v>
      </c>
      <c r="D3" s="223"/>
      <c r="E3" s="223"/>
      <c r="F3" s="223"/>
    </row>
    <row r="4" spans="2:6">
      <c r="B4" s="223"/>
      <c r="C4" s="229" t="s">
        <v>917</v>
      </c>
      <c r="D4" s="223"/>
      <c r="E4" s="223"/>
      <c r="F4" s="223"/>
    </row>
    <row r="5" spans="2:6">
      <c r="B5" s="223"/>
      <c r="C5" s="228" t="s">
        <v>918</v>
      </c>
      <c r="D5" s="223"/>
      <c r="E5" s="223"/>
      <c r="F5" s="223"/>
    </row>
    <row r="6" spans="2:6">
      <c r="B6" s="223"/>
      <c r="C6" s="228" t="s">
        <v>880</v>
      </c>
      <c r="D6" s="223"/>
      <c r="E6" s="223"/>
      <c r="F6" s="223"/>
    </row>
    <row r="7" spans="2:6">
      <c r="B7" s="223"/>
      <c r="C7" s="228" t="s">
        <v>834</v>
      </c>
      <c r="D7" s="223"/>
      <c r="E7" s="223"/>
      <c r="F7" s="223"/>
    </row>
    <row r="8" spans="2:6">
      <c r="B8" s="223"/>
      <c r="C8" s="231" t="s">
        <v>881</v>
      </c>
      <c r="D8" s="231"/>
      <c r="E8" s="231"/>
      <c r="F8" s="231"/>
    </row>
    <row r="9" spans="2:6">
      <c r="B9" s="223"/>
      <c r="C9" s="231" t="s">
        <v>833</v>
      </c>
      <c r="D9" s="228" t="s">
        <v>836</v>
      </c>
      <c r="E9" s="228" t="s">
        <v>837</v>
      </c>
      <c r="F9" s="223"/>
    </row>
    <row r="10" spans="2:6">
      <c r="B10" s="223"/>
      <c r="C10" s="228" t="s">
        <v>833</v>
      </c>
      <c r="D10" s="231" t="s">
        <v>838</v>
      </c>
      <c r="E10" s="231" t="s">
        <v>839</v>
      </c>
      <c r="F10" s="223"/>
    </row>
    <row r="11" spans="2:6">
      <c r="B11" s="223"/>
      <c r="C11" s="228" t="s">
        <v>840</v>
      </c>
      <c r="D11" s="228" t="s">
        <v>833</v>
      </c>
      <c r="E11" s="228" t="s">
        <v>833</v>
      </c>
      <c r="F11" s="223"/>
    </row>
    <row r="12" spans="2:6">
      <c r="B12" s="223"/>
      <c r="C12" s="231" t="s">
        <v>882</v>
      </c>
      <c r="D12" s="228" t="s">
        <v>833</v>
      </c>
      <c r="E12" s="228" t="s">
        <v>833</v>
      </c>
      <c r="F12" s="223"/>
    </row>
    <row r="13" spans="2:6">
      <c r="B13" s="223"/>
      <c r="C13" s="231" t="s">
        <v>883</v>
      </c>
      <c r="D13" s="334">
        <v>17.559999999999999</v>
      </c>
      <c r="E13" s="334">
        <v>17.559999999999999</v>
      </c>
      <c r="F13" s="223"/>
    </row>
    <row r="14" spans="2:6">
      <c r="B14" s="223"/>
      <c r="C14" s="231" t="s">
        <v>884</v>
      </c>
      <c r="D14" s="334">
        <v>19.079999999999998</v>
      </c>
      <c r="E14" s="334">
        <v>19.079999999999998</v>
      </c>
      <c r="F14" s="223"/>
    </row>
    <row r="15" spans="2:6">
      <c r="B15" s="223"/>
      <c r="C15" s="228" t="s">
        <v>885</v>
      </c>
      <c r="D15" s="334">
        <v>1.9</v>
      </c>
      <c r="E15" s="334">
        <v>1.49</v>
      </c>
      <c r="F15" s="223"/>
    </row>
    <row r="16" spans="2:6">
      <c r="B16" s="223"/>
      <c r="C16" s="228" t="s">
        <v>886</v>
      </c>
      <c r="D16" s="334">
        <v>0.47</v>
      </c>
      <c r="E16" s="334">
        <v>0.47</v>
      </c>
      <c r="F16" s="223"/>
    </row>
    <row r="17" spans="2:6">
      <c r="B17" s="223"/>
      <c r="C17" s="231" t="s">
        <v>887</v>
      </c>
      <c r="D17" s="338" t="s">
        <v>833</v>
      </c>
      <c r="E17" s="338" t="s">
        <v>833</v>
      </c>
      <c r="F17" s="223"/>
    </row>
    <row r="18" spans="2:6">
      <c r="B18" s="223"/>
      <c r="C18" s="228" t="s">
        <v>888</v>
      </c>
      <c r="D18" s="335">
        <v>4.8254999999999999E-2</v>
      </c>
      <c r="E18" s="335">
        <v>4.675E-2</v>
      </c>
      <c r="F18" s="223"/>
    </row>
    <row r="19" spans="2:6">
      <c r="B19" s="223"/>
      <c r="C19" s="231" t="s">
        <v>833</v>
      </c>
      <c r="D19" s="231" t="s">
        <v>833</v>
      </c>
      <c r="E19" s="231" t="s">
        <v>833</v>
      </c>
      <c r="F19" s="223"/>
    </row>
    <row r="20" spans="2:6">
      <c r="B20" s="223"/>
      <c r="C20" s="228" t="s">
        <v>833</v>
      </c>
      <c r="D20" s="231" t="s">
        <v>833</v>
      </c>
      <c r="E20" s="231" t="s">
        <v>833</v>
      </c>
      <c r="F20" s="223"/>
    </row>
    <row r="21" spans="2:6">
      <c r="B21" s="223"/>
      <c r="C21" s="228" t="s">
        <v>846</v>
      </c>
      <c r="D21" s="491" t="s">
        <v>847</v>
      </c>
      <c r="E21" s="491"/>
      <c r="F21" s="223"/>
    </row>
    <row r="22" spans="2:6">
      <c r="B22" s="223"/>
      <c r="C22" s="228" t="s">
        <v>833</v>
      </c>
      <c r="D22" s="490" t="s">
        <v>833</v>
      </c>
      <c r="E22" s="490"/>
      <c r="F22" s="223"/>
    </row>
    <row r="23" spans="2:6">
      <c r="B23" s="223"/>
      <c r="C23" s="228" t="s">
        <v>848</v>
      </c>
      <c r="D23" s="231" t="s">
        <v>833</v>
      </c>
      <c r="E23" s="228" t="s">
        <v>833</v>
      </c>
      <c r="F23" s="223"/>
    </row>
    <row r="24" spans="2:6">
      <c r="B24" s="223"/>
      <c r="C24" s="231" t="s">
        <v>849</v>
      </c>
      <c r="D24" s="491" t="s">
        <v>850</v>
      </c>
      <c r="E24" s="491"/>
      <c r="F24" s="223"/>
    </row>
    <row r="25" spans="2:6">
      <c r="B25" s="223"/>
      <c r="C25" s="231" t="s">
        <v>851</v>
      </c>
      <c r="D25" s="491" t="s">
        <v>850</v>
      </c>
      <c r="E25" s="491"/>
      <c r="F25" s="223"/>
    </row>
    <row r="26" spans="2:6">
      <c r="B26" s="223"/>
      <c r="C26" s="231" t="s">
        <v>852</v>
      </c>
      <c r="D26" s="491" t="s">
        <v>850</v>
      </c>
      <c r="E26" s="491"/>
      <c r="F26" s="223"/>
    </row>
    <row r="27" spans="2:6">
      <c r="B27" s="223"/>
      <c r="C27" s="231" t="s">
        <v>853</v>
      </c>
      <c r="D27" s="491" t="s">
        <v>850</v>
      </c>
      <c r="E27" s="491"/>
      <c r="F27" s="223"/>
    </row>
    <row r="28" spans="2:6">
      <c r="B28" s="223"/>
      <c r="C28" s="228" t="s">
        <v>854</v>
      </c>
      <c r="D28" s="491" t="s">
        <v>855</v>
      </c>
      <c r="E28" s="491"/>
      <c r="F28" s="223"/>
    </row>
    <row r="29" spans="2:6">
      <c r="B29" s="223"/>
      <c r="C29" s="228" t="s">
        <v>856</v>
      </c>
      <c r="D29" s="491" t="s">
        <v>855</v>
      </c>
      <c r="E29" s="491"/>
      <c r="F29" s="223"/>
    </row>
    <row r="30" spans="2:6">
      <c r="B30" s="223"/>
      <c r="C30" s="228" t="s">
        <v>889</v>
      </c>
      <c r="D30" s="491" t="s">
        <v>861</v>
      </c>
      <c r="E30" s="491"/>
      <c r="F30" s="223"/>
    </row>
    <row r="31" spans="2:6">
      <c r="B31" s="223"/>
      <c r="C31" s="228" t="s">
        <v>919</v>
      </c>
      <c r="D31" s="232">
        <v>3.63</v>
      </c>
      <c r="E31" s="232">
        <v>3.28</v>
      </c>
      <c r="F31" s="223"/>
    </row>
    <row r="32" spans="2:6">
      <c r="B32" s="223"/>
      <c r="C32" s="228" t="s">
        <v>920</v>
      </c>
      <c r="D32" s="223"/>
      <c r="E32" s="223"/>
      <c r="F32" s="223"/>
    </row>
    <row r="33" spans="2:6">
      <c r="B33" s="223"/>
      <c r="C33" s="228" t="s">
        <v>891</v>
      </c>
      <c r="D33" s="499">
        <v>0</v>
      </c>
      <c r="E33" s="491"/>
      <c r="F33" s="223"/>
    </row>
    <row r="34" spans="2:6">
      <c r="B34" s="223"/>
      <c r="C34" s="228" t="s">
        <v>860</v>
      </c>
      <c r="D34" s="231" t="s">
        <v>861</v>
      </c>
      <c r="E34" s="223"/>
      <c r="F34" s="223"/>
    </row>
    <row r="35" spans="2:6">
      <c r="B35" s="223"/>
      <c r="C35" s="228" t="s">
        <v>862</v>
      </c>
      <c r="D35" s="231" t="s">
        <v>861</v>
      </c>
      <c r="E35" s="223"/>
      <c r="F35" s="223"/>
    </row>
    <row r="36" spans="2:6">
      <c r="B36" s="223"/>
      <c r="C36" s="228" t="s">
        <v>921</v>
      </c>
      <c r="D36" s="223"/>
      <c r="E36" s="223"/>
      <c r="F36" s="223"/>
    </row>
    <row r="37" spans="2:6">
      <c r="B37" s="223"/>
      <c r="C37" s="228" t="s">
        <v>922</v>
      </c>
      <c r="D37" s="231" t="s">
        <v>864</v>
      </c>
      <c r="E37" s="223"/>
      <c r="F37" s="223"/>
    </row>
    <row r="38" spans="2:6">
      <c r="B38" s="223"/>
      <c r="C38" s="355" t="s">
        <v>923</v>
      </c>
      <c r="D38" s="22" t="s">
        <v>924</v>
      </c>
      <c r="E38" s="223"/>
      <c r="F38" s="223"/>
    </row>
    <row r="39" spans="2:6">
      <c r="B39" s="223"/>
      <c r="C39" s="228" t="s">
        <v>925</v>
      </c>
      <c r="D39" s="231" t="s">
        <v>868</v>
      </c>
      <c r="E39" s="223"/>
      <c r="F39" s="223"/>
    </row>
    <row r="40" spans="2:6">
      <c r="B40" s="223"/>
      <c r="C40" s="231" t="s">
        <v>833</v>
      </c>
      <c r="D40" s="223"/>
      <c r="E40" s="223"/>
      <c r="F40" s="223"/>
    </row>
    <row r="41" spans="2:6">
      <c r="B41" s="223"/>
      <c r="C41" s="231" t="s">
        <v>833</v>
      </c>
      <c r="D41" s="223"/>
      <c r="E41" s="223"/>
      <c r="F41" s="223"/>
    </row>
    <row r="42" spans="2:6">
      <c r="B42" s="223"/>
      <c r="C42" s="231" t="s">
        <v>926</v>
      </c>
      <c r="D42" s="231"/>
      <c r="E42" s="223"/>
      <c r="F42" s="223"/>
    </row>
    <row r="43" spans="2:6" ht="15.6">
      <c r="B43" s="223"/>
      <c r="C43" s="227" t="s">
        <v>833</v>
      </c>
      <c r="D43" s="223"/>
      <c r="E43" s="223"/>
      <c r="F43" s="223"/>
    </row>
    <row r="44" spans="2:6" ht="15.6">
      <c r="B44" s="223"/>
      <c r="C44" s="227" t="s">
        <v>833</v>
      </c>
      <c r="D44" s="223"/>
      <c r="E44" s="223"/>
      <c r="F44" s="223"/>
    </row>
    <row r="45" spans="2:6" ht="15.6">
      <c r="B45" s="223"/>
      <c r="C45" s="227" t="s">
        <v>833</v>
      </c>
      <c r="D45" s="223"/>
      <c r="E45" s="223"/>
      <c r="F45" s="223"/>
    </row>
    <row r="46" spans="2:6" ht="15.6">
      <c r="B46" s="223"/>
      <c r="C46" s="227" t="s">
        <v>833</v>
      </c>
      <c r="D46" s="223"/>
      <c r="E46" s="223"/>
      <c r="F46" s="223"/>
    </row>
    <row r="47" spans="2:6" ht="15.6">
      <c r="B47" s="223"/>
      <c r="C47" s="227" t="s">
        <v>833</v>
      </c>
      <c r="D47" s="223"/>
      <c r="E47" s="223"/>
      <c r="F47" s="223"/>
    </row>
    <row r="48" spans="2:6" ht="15.6">
      <c r="B48" s="223"/>
      <c r="C48" s="227" t="s">
        <v>833</v>
      </c>
      <c r="D48" s="223"/>
      <c r="E48" s="223"/>
      <c r="F48" s="223"/>
    </row>
    <row r="49" spans="2:6" ht="15.6">
      <c r="B49" s="223"/>
      <c r="C49" s="227" t="s">
        <v>833</v>
      </c>
      <c r="D49" s="223"/>
      <c r="E49" s="223"/>
      <c r="F49" s="223"/>
    </row>
    <row r="50" spans="2:6" ht="15.6">
      <c r="B50" s="223"/>
      <c r="C50" s="227" t="s">
        <v>833</v>
      </c>
      <c r="D50" s="223"/>
      <c r="E50" s="223"/>
      <c r="F50" s="223"/>
    </row>
    <row r="51" spans="2:6" ht="15.6">
      <c r="B51" s="223"/>
      <c r="C51" s="227" t="s">
        <v>833</v>
      </c>
      <c r="D51" s="223"/>
      <c r="E51" s="223"/>
      <c r="F51" s="223"/>
    </row>
    <row r="52" spans="2:6" ht="15.6">
      <c r="B52" s="223"/>
      <c r="C52" s="227" t="s">
        <v>833</v>
      </c>
      <c r="D52" s="223"/>
      <c r="E52" s="223"/>
      <c r="F52" s="223"/>
    </row>
    <row r="53" spans="2:6">
      <c r="B53" s="223"/>
      <c r="C53" s="249" t="s">
        <v>927</v>
      </c>
      <c r="D53" s="250" t="s">
        <v>833</v>
      </c>
      <c r="E53" s="249" t="s">
        <v>928</v>
      </c>
      <c r="F53" s="251"/>
    </row>
    <row r="54" spans="2:6">
      <c r="B54" s="223"/>
      <c r="C54" s="235" t="s">
        <v>833</v>
      </c>
      <c r="D54" s="223"/>
      <c r="E54" s="223"/>
      <c r="F54" s="223"/>
    </row>
    <row r="55" spans="2:6">
      <c r="B55" s="223"/>
      <c r="C55" s="234" t="s">
        <v>875</v>
      </c>
      <c r="D55" s="223"/>
      <c r="E55" s="223"/>
      <c r="F55" s="223"/>
    </row>
    <row r="56" spans="2:6">
      <c r="B56" s="223"/>
      <c r="C56" s="228" t="s">
        <v>876</v>
      </c>
      <c r="D56" s="228"/>
      <c r="E56" s="228"/>
      <c r="F56" s="223"/>
    </row>
    <row r="57" spans="2:6">
      <c r="B57" s="223"/>
      <c r="C57" s="228" t="s">
        <v>877</v>
      </c>
      <c r="D57" s="223"/>
      <c r="E57" s="223"/>
      <c r="F57" s="223"/>
    </row>
  </sheetData>
  <mergeCells count="10">
    <mergeCell ref="D28:E28"/>
    <mergeCell ref="D29:E29"/>
    <mergeCell ref="D30:E30"/>
    <mergeCell ref="D33:E33"/>
    <mergeCell ref="D21:E21"/>
    <mergeCell ref="D22:E22"/>
    <mergeCell ref="D24:E24"/>
    <mergeCell ref="D25:E25"/>
    <mergeCell ref="D26:E26"/>
    <mergeCell ref="D27:E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DC73-8324-4BBB-84A9-38261152E7F8}">
  <dimension ref="B2:G48"/>
  <sheetViews>
    <sheetView workbookViewId="0">
      <selection activeCell="D31" sqref="D31"/>
    </sheetView>
  </sheetViews>
  <sheetFormatPr defaultRowHeight="14.4"/>
  <cols>
    <col min="3" max="3" width="53.44140625" customWidth="1"/>
    <col min="4" max="4" width="41.6640625" customWidth="1"/>
  </cols>
  <sheetData>
    <row r="2" spans="2:7">
      <c r="B2" s="223"/>
      <c r="C2" s="223"/>
      <c r="D2" s="223"/>
      <c r="E2" s="223"/>
      <c r="F2" s="223"/>
      <c r="G2" s="223"/>
    </row>
    <row r="3" spans="2:7">
      <c r="B3" s="223"/>
      <c r="C3" s="228" t="s">
        <v>803</v>
      </c>
      <c r="D3" s="223"/>
      <c r="E3" s="223"/>
      <c r="F3" s="223"/>
      <c r="G3" s="223"/>
    </row>
    <row r="4" spans="2:7">
      <c r="B4" s="223"/>
      <c r="C4" s="229" t="s">
        <v>929</v>
      </c>
      <c r="D4" s="223"/>
      <c r="E4" s="223"/>
      <c r="F4" s="223"/>
      <c r="G4" s="223"/>
    </row>
    <row r="5" spans="2:7">
      <c r="B5" s="223"/>
      <c r="C5" s="228" t="s">
        <v>930</v>
      </c>
      <c r="D5" s="223"/>
      <c r="E5" s="223"/>
      <c r="F5" s="223"/>
      <c r="G5" s="223"/>
    </row>
    <row r="6" spans="2:7">
      <c r="B6" s="223"/>
      <c r="C6" s="228" t="s">
        <v>931</v>
      </c>
      <c r="D6" s="223"/>
      <c r="E6" s="223"/>
      <c r="F6" s="223"/>
      <c r="G6" s="223"/>
    </row>
    <row r="7" spans="2:7">
      <c r="B7" s="223"/>
      <c r="C7" s="228" t="s">
        <v>834</v>
      </c>
      <c r="D7" s="223"/>
      <c r="E7" s="223"/>
      <c r="F7" s="223"/>
      <c r="G7" s="223"/>
    </row>
    <row r="8" spans="2:7">
      <c r="B8" s="223"/>
      <c r="C8" s="231" t="s">
        <v>932</v>
      </c>
      <c r="D8" s="231"/>
      <c r="E8" s="231"/>
      <c r="F8" s="231"/>
      <c r="G8" s="231"/>
    </row>
    <row r="9" spans="2:7">
      <c r="B9" s="223"/>
      <c r="C9" s="228" t="s">
        <v>933</v>
      </c>
      <c r="D9" s="228" t="s">
        <v>833</v>
      </c>
      <c r="E9" s="490" t="s">
        <v>833</v>
      </c>
      <c r="F9" s="490"/>
      <c r="G9" s="223"/>
    </row>
    <row r="10" spans="2:7">
      <c r="B10" s="223"/>
      <c r="C10" s="228" t="s">
        <v>840</v>
      </c>
      <c r="D10" s="231" t="s">
        <v>833</v>
      </c>
      <c r="E10" s="491" t="s">
        <v>833</v>
      </c>
      <c r="F10" s="491"/>
      <c r="G10" s="223"/>
    </row>
    <row r="11" spans="2:7">
      <c r="B11" s="223"/>
      <c r="C11" s="231" t="s">
        <v>882</v>
      </c>
      <c r="D11" s="232">
        <v>193.22</v>
      </c>
      <c r="E11" s="231"/>
      <c r="F11" s="231"/>
      <c r="G11" s="223"/>
    </row>
    <row r="12" spans="2:7">
      <c r="B12" s="223"/>
      <c r="C12" s="228" t="s">
        <v>934</v>
      </c>
      <c r="D12" s="232">
        <v>12.44</v>
      </c>
      <c r="E12" s="231"/>
      <c r="F12" s="231"/>
      <c r="G12" s="223"/>
    </row>
    <row r="13" spans="2:7">
      <c r="B13" s="223"/>
      <c r="C13" s="228" t="s">
        <v>935</v>
      </c>
      <c r="D13" s="232">
        <v>0.94</v>
      </c>
      <c r="E13" s="223"/>
      <c r="F13" s="223"/>
      <c r="G13" s="223"/>
    </row>
    <row r="14" spans="2:7">
      <c r="B14" s="223"/>
      <c r="C14" s="223"/>
      <c r="D14" s="223"/>
      <c r="E14" s="223"/>
      <c r="F14" s="223"/>
      <c r="G14" s="223"/>
    </row>
    <row r="15" spans="2:7">
      <c r="B15" s="223"/>
      <c r="C15" s="228" t="s">
        <v>846</v>
      </c>
      <c r="D15" s="491" t="s">
        <v>847</v>
      </c>
      <c r="E15" s="491"/>
      <c r="F15" s="491"/>
      <c r="G15" s="223"/>
    </row>
    <row r="16" spans="2:7">
      <c r="B16" s="223"/>
      <c r="C16" s="228" t="s">
        <v>848</v>
      </c>
      <c r="D16" s="491" t="s">
        <v>833</v>
      </c>
      <c r="E16" s="491"/>
      <c r="F16" s="228" t="s">
        <v>833</v>
      </c>
      <c r="G16" s="223"/>
    </row>
    <row r="17" spans="2:7">
      <c r="B17" s="223"/>
      <c r="C17" s="231" t="s">
        <v>849</v>
      </c>
      <c r="D17" s="491" t="s">
        <v>850</v>
      </c>
      <c r="E17" s="491"/>
      <c r="F17" s="491"/>
      <c r="G17" s="223"/>
    </row>
    <row r="18" spans="2:7">
      <c r="B18" s="223"/>
      <c r="C18" s="231" t="s">
        <v>851</v>
      </c>
      <c r="D18" s="491" t="s">
        <v>850</v>
      </c>
      <c r="E18" s="491"/>
      <c r="F18" s="491"/>
      <c r="G18" s="223"/>
    </row>
    <row r="19" spans="2:7">
      <c r="B19" s="223"/>
      <c r="C19" s="231" t="s">
        <v>852</v>
      </c>
      <c r="D19" s="491" t="s">
        <v>850</v>
      </c>
      <c r="E19" s="491"/>
      <c r="F19" s="491"/>
      <c r="G19" s="223"/>
    </row>
    <row r="20" spans="2:7">
      <c r="B20" s="223"/>
      <c r="C20" s="231" t="s">
        <v>853</v>
      </c>
      <c r="D20" s="491" t="s">
        <v>850</v>
      </c>
      <c r="E20" s="491"/>
      <c r="F20" s="491"/>
      <c r="G20" s="223"/>
    </row>
    <row r="21" spans="2:7">
      <c r="B21" s="223"/>
      <c r="C21" s="228" t="s">
        <v>854</v>
      </c>
      <c r="D21" s="491" t="s">
        <v>855</v>
      </c>
      <c r="E21" s="491"/>
      <c r="F21" s="491"/>
      <c r="G21" s="223"/>
    </row>
    <row r="22" spans="2:7">
      <c r="B22" s="223"/>
      <c r="C22" s="228" t="s">
        <v>856</v>
      </c>
      <c r="D22" s="491" t="s">
        <v>855</v>
      </c>
      <c r="E22" s="491"/>
      <c r="F22" s="491"/>
      <c r="G22" s="223"/>
    </row>
    <row r="23" spans="2:7">
      <c r="B23" s="223"/>
      <c r="C23" s="228" t="s">
        <v>889</v>
      </c>
      <c r="D23" s="231" t="s">
        <v>861</v>
      </c>
      <c r="E23" s="223"/>
      <c r="F23" s="223"/>
      <c r="G23" s="223"/>
    </row>
    <row r="24" spans="2:7">
      <c r="B24" s="223"/>
      <c r="C24" s="228" t="s">
        <v>936</v>
      </c>
      <c r="D24" s="232">
        <v>6.91</v>
      </c>
      <c r="E24" s="223"/>
      <c r="F24" s="223"/>
      <c r="G24" s="223"/>
    </row>
    <row r="25" spans="2:7">
      <c r="B25" s="223"/>
      <c r="C25" s="228" t="s">
        <v>891</v>
      </c>
      <c r="D25" s="343">
        <v>0</v>
      </c>
      <c r="E25" s="231"/>
      <c r="F25" s="231"/>
      <c r="G25" s="223"/>
    </row>
    <row r="26" spans="2:7">
      <c r="B26" s="223"/>
      <c r="C26" s="228" t="s">
        <v>860</v>
      </c>
      <c r="D26" s="231" t="s">
        <v>861</v>
      </c>
      <c r="E26" s="223"/>
      <c r="F26" s="223"/>
      <c r="G26" s="223"/>
    </row>
    <row r="27" spans="2:7">
      <c r="B27" s="223"/>
      <c r="C27" s="228" t="s">
        <v>862</v>
      </c>
      <c r="D27" s="231" t="s">
        <v>861</v>
      </c>
      <c r="E27" s="223"/>
      <c r="F27" s="223"/>
      <c r="G27" s="223"/>
    </row>
    <row r="28" spans="2:7">
      <c r="B28" s="223"/>
      <c r="C28" s="228" t="s">
        <v>863</v>
      </c>
      <c r="D28" s="231" t="s">
        <v>864</v>
      </c>
      <c r="E28" s="223"/>
      <c r="F28" s="223"/>
      <c r="G28" s="223"/>
    </row>
    <row r="29" spans="2:7">
      <c r="B29" s="223"/>
      <c r="C29" s="228" t="s">
        <v>911</v>
      </c>
      <c r="D29" s="231" t="s">
        <v>866</v>
      </c>
      <c r="E29" s="223"/>
      <c r="F29" s="223"/>
      <c r="G29" s="223"/>
    </row>
    <row r="30" spans="2:7">
      <c r="B30" s="223"/>
      <c r="C30" s="228" t="s">
        <v>937</v>
      </c>
      <c r="D30" s="231" t="s">
        <v>868</v>
      </c>
      <c r="E30" s="223"/>
      <c r="F30" s="223"/>
      <c r="G30" s="223"/>
    </row>
    <row r="31" spans="2:7">
      <c r="B31" s="223"/>
      <c r="C31" s="223"/>
      <c r="D31" s="223"/>
      <c r="E31" s="223"/>
      <c r="F31" s="223"/>
      <c r="G31" s="223"/>
    </row>
    <row r="32" spans="2:7">
      <c r="B32" s="223"/>
      <c r="C32" s="228" t="s">
        <v>833</v>
      </c>
      <c r="D32" s="223"/>
      <c r="E32" s="223"/>
      <c r="F32" s="223"/>
      <c r="G32" s="223"/>
    </row>
    <row r="33" spans="2:7">
      <c r="B33" s="223"/>
      <c r="C33" s="228" t="s">
        <v>869</v>
      </c>
      <c r="D33" s="223"/>
      <c r="E33" s="223"/>
      <c r="F33" s="223"/>
      <c r="G33" s="223"/>
    </row>
    <row r="34" spans="2:7">
      <c r="B34" s="223"/>
      <c r="C34" s="231" t="s">
        <v>870</v>
      </c>
      <c r="D34" s="231"/>
      <c r="E34" s="223"/>
      <c r="F34" s="223"/>
      <c r="G34" s="223"/>
    </row>
    <row r="35" spans="2:7">
      <c r="B35" s="223"/>
      <c r="C35" s="233" t="s">
        <v>833</v>
      </c>
      <c r="D35" s="223"/>
      <c r="E35" s="223"/>
      <c r="F35" s="223"/>
      <c r="G35" s="223"/>
    </row>
    <row r="36" spans="2:7">
      <c r="B36" s="223"/>
      <c r="C36" s="228" t="s">
        <v>871</v>
      </c>
      <c r="D36" s="223"/>
      <c r="E36" s="223"/>
      <c r="F36" s="223"/>
      <c r="G36" s="223"/>
    </row>
    <row r="37" spans="2:7">
      <c r="B37" s="223"/>
      <c r="C37" s="231" t="s">
        <v>872</v>
      </c>
      <c r="D37" s="231"/>
      <c r="E37" s="223"/>
      <c r="F37" s="223"/>
      <c r="G37" s="223"/>
    </row>
    <row r="38" spans="2:7">
      <c r="B38" s="223"/>
      <c r="C38" s="233" t="s">
        <v>833</v>
      </c>
      <c r="D38" s="223"/>
      <c r="E38" s="223"/>
      <c r="F38" s="223"/>
      <c r="G38" s="223"/>
    </row>
    <row r="39" spans="2:7">
      <c r="B39" s="223"/>
      <c r="C39" s="228" t="s">
        <v>938</v>
      </c>
      <c r="D39" s="223"/>
      <c r="E39" s="223"/>
      <c r="F39" s="223"/>
      <c r="G39" s="223"/>
    </row>
    <row r="40" spans="2:7">
      <c r="B40" s="223"/>
      <c r="C40" s="231" t="s">
        <v>939</v>
      </c>
      <c r="D40" s="231"/>
      <c r="E40" s="231"/>
      <c r="F40" s="231"/>
      <c r="G40" s="231"/>
    </row>
    <row r="41" spans="2:7">
      <c r="B41" s="223"/>
      <c r="C41" s="233" t="s">
        <v>833</v>
      </c>
      <c r="D41" s="223"/>
      <c r="E41" s="223"/>
      <c r="F41" s="223"/>
      <c r="G41" s="223"/>
    </row>
    <row r="42" spans="2:7">
      <c r="B42" s="223"/>
      <c r="C42" s="231" t="s">
        <v>940</v>
      </c>
      <c r="D42" s="231"/>
      <c r="E42" s="231"/>
      <c r="F42" s="231"/>
      <c r="G42" s="231"/>
    </row>
    <row r="43" spans="2:7" ht="15.6">
      <c r="B43" s="223"/>
      <c r="C43" s="227" t="s">
        <v>833</v>
      </c>
      <c r="D43" s="223"/>
      <c r="E43" s="223"/>
      <c r="F43" s="223"/>
      <c r="G43" s="223"/>
    </row>
    <row r="44" spans="2:7">
      <c r="B44" s="223"/>
      <c r="C44" s="234" t="s">
        <v>873</v>
      </c>
      <c r="D44" s="223"/>
      <c r="E44" s="228" t="s">
        <v>874</v>
      </c>
      <c r="F44" s="228"/>
      <c r="G44" s="223"/>
    </row>
    <row r="45" spans="2:7">
      <c r="B45" s="223"/>
      <c r="C45" s="252" t="s">
        <v>833</v>
      </c>
      <c r="D45" s="253" t="s">
        <v>833</v>
      </c>
      <c r="E45" s="253" t="s">
        <v>833</v>
      </c>
      <c r="F45" s="253" t="s">
        <v>833</v>
      </c>
      <c r="G45" s="253" t="s">
        <v>833</v>
      </c>
    </row>
    <row r="46" spans="2:7">
      <c r="B46" s="223"/>
      <c r="C46" s="228" t="s">
        <v>875</v>
      </c>
      <c r="D46" s="228"/>
      <c r="E46" s="223"/>
      <c r="F46" s="223"/>
      <c r="G46" s="223"/>
    </row>
    <row r="47" spans="2:7">
      <c r="B47" s="223"/>
      <c r="C47" s="228" t="s">
        <v>876</v>
      </c>
      <c r="D47" s="228"/>
      <c r="E47" s="223"/>
      <c r="F47" s="223"/>
      <c r="G47" s="223"/>
    </row>
    <row r="48" spans="2:7">
      <c r="B48" s="223"/>
      <c r="C48" s="228" t="s">
        <v>877</v>
      </c>
      <c r="D48" s="223"/>
      <c r="E48" s="223"/>
      <c r="F48" s="223"/>
      <c r="G48" s="223"/>
    </row>
  </sheetData>
  <mergeCells count="10">
    <mergeCell ref="D19:F19"/>
    <mergeCell ref="D20:F20"/>
    <mergeCell ref="D21:F21"/>
    <mergeCell ref="D22:F22"/>
    <mergeCell ref="E9:F9"/>
    <mergeCell ref="E10:F10"/>
    <mergeCell ref="D15:F15"/>
    <mergeCell ref="D16:E16"/>
    <mergeCell ref="D17:F17"/>
    <mergeCell ref="D18:F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D3C8-FBE6-4E14-B9CA-5A43EDE22784}">
  <dimension ref="B2:J48"/>
  <sheetViews>
    <sheetView topLeftCell="A10" workbookViewId="0">
      <selection activeCell="D25" sqref="D25"/>
    </sheetView>
  </sheetViews>
  <sheetFormatPr defaultRowHeight="14.4"/>
  <cols>
    <col min="3" max="3" width="47.109375" customWidth="1"/>
    <col min="4" max="4" width="39" customWidth="1"/>
    <col min="5" max="5" width="32.44140625" customWidth="1"/>
  </cols>
  <sheetData>
    <row r="2" spans="2:10">
      <c r="B2" s="223"/>
      <c r="C2" s="223"/>
      <c r="D2" s="223"/>
      <c r="E2" s="223"/>
      <c r="F2" s="223"/>
      <c r="G2" s="223"/>
      <c r="H2" s="223"/>
      <c r="I2" s="223"/>
      <c r="J2" s="223"/>
    </row>
    <row r="3" spans="2:10">
      <c r="B3" s="223"/>
      <c r="C3" s="228" t="s">
        <v>803</v>
      </c>
      <c r="D3" s="223"/>
      <c r="E3" s="223"/>
      <c r="F3" s="223"/>
      <c r="G3" s="223"/>
      <c r="H3" s="223"/>
      <c r="I3" s="223"/>
      <c r="J3" s="223"/>
    </row>
    <row r="4" spans="2:10">
      <c r="B4" s="223"/>
      <c r="C4" s="229" t="s">
        <v>941</v>
      </c>
      <c r="D4" s="223"/>
      <c r="E4" s="223"/>
      <c r="F4" s="223"/>
      <c r="G4" s="223"/>
      <c r="H4" s="223"/>
      <c r="I4" s="223"/>
      <c r="J4" s="223"/>
    </row>
    <row r="5" spans="2:10">
      <c r="B5" s="223"/>
      <c r="C5" s="228" t="s">
        <v>942</v>
      </c>
      <c r="D5" s="223"/>
      <c r="E5" s="223"/>
      <c r="F5" s="223"/>
      <c r="G5" s="223"/>
      <c r="H5" s="223"/>
      <c r="I5" s="223"/>
      <c r="J5" s="223"/>
    </row>
    <row r="6" spans="2:10">
      <c r="B6" s="223"/>
      <c r="C6" s="223"/>
      <c r="D6" s="225" t="s">
        <v>931</v>
      </c>
      <c r="E6" s="223"/>
      <c r="F6" s="223"/>
      <c r="G6" s="223"/>
      <c r="H6" s="223"/>
      <c r="I6" s="223"/>
      <c r="J6" s="223"/>
    </row>
    <row r="7" spans="2:10">
      <c r="B7" s="223"/>
      <c r="C7" s="228" t="s">
        <v>834</v>
      </c>
      <c r="D7" s="223"/>
      <c r="E7" s="223"/>
      <c r="F7" s="223"/>
      <c r="G7" s="223"/>
      <c r="H7" s="223"/>
      <c r="I7" s="223"/>
      <c r="J7" s="223"/>
    </row>
    <row r="8" spans="2:10">
      <c r="B8" s="223"/>
      <c r="C8" s="231" t="s">
        <v>932</v>
      </c>
      <c r="D8" s="231"/>
      <c r="E8" s="231"/>
      <c r="F8" s="231"/>
      <c r="G8" s="231"/>
      <c r="H8" s="231"/>
      <c r="I8" s="231"/>
      <c r="J8" s="231"/>
    </row>
    <row r="9" spans="2:10">
      <c r="B9" s="223"/>
      <c r="C9" s="228" t="s">
        <v>933</v>
      </c>
      <c r="D9" s="228" t="s">
        <v>833</v>
      </c>
      <c r="E9" s="490" t="s">
        <v>833</v>
      </c>
      <c r="F9" s="490"/>
      <c r="G9" s="490"/>
      <c r="H9" s="496" t="s">
        <v>833</v>
      </c>
      <c r="I9" s="496"/>
      <c r="J9" s="496"/>
    </row>
    <row r="10" spans="2:10">
      <c r="B10" s="223"/>
      <c r="C10" s="228" t="s">
        <v>840</v>
      </c>
      <c r="D10" s="231" t="s">
        <v>833</v>
      </c>
      <c r="E10" s="490" t="s">
        <v>833</v>
      </c>
      <c r="F10" s="490"/>
      <c r="G10" s="490"/>
      <c r="H10" s="496" t="s">
        <v>833</v>
      </c>
      <c r="I10" s="496"/>
      <c r="J10" s="496"/>
    </row>
    <row r="11" spans="2:10">
      <c r="B11" s="223"/>
      <c r="C11" s="231" t="s">
        <v>882</v>
      </c>
      <c r="D11" s="232">
        <v>744.15</v>
      </c>
      <c r="E11" s="231"/>
      <c r="F11" s="231"/>
      <c r="G11" s="231"/>
      <c r="H11" s="496" t="s">
        <v>833</v>
      </c>
      <c r="I11" s="496"/>
      <c r="J11" s="496"/>
    </row>
    <row r="12" spans="2:10">
      <c r="B12" s="223"/>
      <c r="C12" s="228" t="s">
        <v>934</v>
      </c>
      <c r="D12" s="232">
        <v>9.86</v>
      </c>
      <c r="E12" s="231"/>
      <c r="F12" s="231"/>
      <c r="G12" s="231"/>
      <c r="H12" s="496" t="s">
        <v>833</v>
      </c>
      <c r="I12" s="496"/>
      <c r="J12" s="496"/>
    </row>
    <row r="13" spans="2:10">
      <c r="B13" s="223"/>
      <c r="C13" s="228" t="s">
        <v>935</v>
      </c>
      <c r="D13" s="232">
        <v>0.74</v>
      </c>
      <c r="E13" s="223"/>
      <c r="F13" s="231" t="s">
        <v>833</v>
      </c>
      <c r="G13" s="223"/>
      <c r="H13" s="223"/>
      <c r="I13" s="496" t="s">
        <v>833</v>
      </c>
      <c r="J13" s="496"/>
    </row>
    <row r="14" spans="2:10">
      <c r="B14" s="223"/>
      <c r="C14" s="223"/>
      <c r="D14" s="231" t="s">
        <v>943</v>
      </c>
      <c r="E14" s="223"/>
      <c r="F14" s="231" t="s">
        <v>944</v>
      </c>
      <c r="G14" s="231"/>
      <c r="H14" s="223"/>
      <c r="I14" s="496"/>
      <c r="J14" s="496"/>
    </row>
    <row r="15" spans="2:10">
      <c r="B15" s="223"/>
      <c r="C15" s="228" t="s">
        <v>846</v>
      </c>
      <c r="D15" s="491" t="s">
        <v>847</v>
      </c>
      <c r="E15" s="491"/>
      <c r="F15" s="491"/>
      <c r="G15" s="491"/>
      <c r="H15" s="496" t="s">
        <v>833</v>
      </c>
      <c r="I15" s="496"/>
      <c r="J15" s="496"/>
    </row>
    <row r="16" spans="2:10">
      <c r="B16" s="223"/>
      <c r="C16" s="228" t="s">
        <v>848</v>
      </c>
      <c r="D16" s="231" t="s">
        <v>833</v>
      </c>
      <c r="E16" s="490" t="s">
        <v>833</v>
      </c>
      <c r="F16" s="490"/>
      <c r="G16" s="490"/>
      <c r="H16" s="496" t="s">
        <v>833</v>
      </c>
      <c r="I16" s="496"/>
      <c r="J16" s="496"/>
    </row>
    <row r="17" spans="2:10">
      <c r="B17" s="223"/>
      <c r="C17" s="231" t="s">
        <v>849</v>
      </c>
      <c r="D17" s="491" t="s">
        <v>850</v>
      </c>
      <c r="E17" s="491"/>
      <c r="F17" s="491"/>
      <c r="G17" s="491"/>
      <c r="H17" s="496" t="s">
        <v>833</v>
      </c>
      <c r="I17" s="496"/>
      <c r="J17" s="496"/>
    </row>
    <row r="18" spans="2:10">
      <c r="B18" s="223"/>
      <c r="C18" s="231" t="s">
        <v>851</v>
      </c>
      <c r="D18" s="491" t="s">
        <v>850</v>
      </c>
      <c r="E18" s="491"/>
      <c r="F18" s="491"/>
      <c r="G18" s="491"/>
      <c r="H18" s="496" t="s">
        <v>833</v>
      </c>
      <c r="I18" s="496"/>
      <c r="J18" s="496"/>
    </row>
    <row r="19" spans="2:10">
      <c r="B19" s="223"/>
      <c r="C19" s="231" t="s">
        <v>852</v>
      </c>
      <c r="D19" s="491" t="s">
        <v>850</v>
      </c>
      <c r="E19" s="491"/>
      <c r="F19" s="491"/>
      <c r="G19" s="491"/>
      <c r="H19" s="496" t="s">
        <v>833</v>
      </c>
      <c r="I19" s="496"/>
      <c r="J19" s="496"/>
    </row>
    <row r="20" spans="2:10">
      <c r="B20" s="223"/>
      <c r="C20" s="231" t="s">
        <v>853</v>
      </c>
      <c r="D20" s="491" t="s">
        <v>850</v>
      </c>
      <c r="E20" s="491"/>
      <c r="F20" s="491"/>
      <c r="G20" s="491"/>
      <c r="H20" s="496" t="s">
        <v>833</v>
      </c>
      <c r="I20" s="496"/>
      <c r="J20" s="496"/>
    </row>
    <row r="21" spans="2:10">
      <c r="B21" s="223"/>
      <c r="C21" s="228" t="s">
        <v>854</v>
      </c>
      <c r="D21" s="491" t="s">
        <v>855</v>
      </c>
      <c r="E21" s="491"/>
      <c r="F21" s="491"/>
      <c r="G21" s="491"/>
      <c r="H21" s="496" t="s">
        <v>833</v>
      </c>
      <c r="I21" s="496"/>
      <c r="J21" s="496"/>
    </row>
    <row r="22" spans="2:10">
      <c r="B22" s="223"/>
      <c r="C22" s="228" t="s">
        <v>856</v>
      </c>
      <c r="D22" s="491" t="s">
        <v>855</v>
      </c>
      <c r="E22" s="491"/>
      <c r="F22" s="491"/>
      <c r="G22" s="491"/>
      <c r="H22" s="496" t="s">
        <v>833</v>
      </c>
      <c r="I22" s="496"/>
      <c r="J22" s="496"/>
    </row>
    <row r="23" spans="2:10">
      <c r="B23" s="223"/>
      <c r="C23" s="228" t="s">
        <v>889</v>
      </c>
      <c r="D23" s="491" t="s">
        <v>861</v>
      </c>
      <c r="E23" s="491"/>
      <c r="F23" s="491"/>
      <c r="G23" s="491"/>
      <c r="H23" s="496" t="s">
        <v>833</v>
      </c>
      <c r="I23" s="496"/>
      <c r="J23" s="496"/>
    </row>
    <row r="24" spans="2:10">
      <c r="B24" s="223"/>
      <c r="C24" s="228" t="s">
        <v>945</v>
      </c>
      <c r="D24" s="232">
        <v>6.46</v>
      </c>
      <c r="E24" s="231"/>
      <c r="F24" s="231"/>
      <c r="G24" s="491" t="s">
        <v>833</v>
      </c>
      <c r="H24" s="491"/>
      <c r="I24" s="491"/>
      <c r="J24" s="225" t="s">
        <v>833</v>
      </c>
    </row>
    <row r="25" spans="2:10">
      <c r="B25" s="223"/>
      <c r="C25" s="228" t="s">
        <v>891</v>
      </c>
      <c r="D25" s="343">
        <v>0</v>
      </c>
      <c r="E25" s="231"/>
      <c r="F25" s="231"/>
      <c r="G25" s="231"/>
      <c r="H25" s="496" t="s">
        <v>833</v>
      </c>
      <c r="I25" s="496"/>
      <c r="J25" s="496"/>
    </row>
    <row r="26" spans="2:10">
      <c r="B26" s="223"/>
      <c r="C26" s="228" t="s">
        <v>860</v>
      </c>
      <c r="D26" s="228" t="s">
        <v>946</v>
      </c>
      <c r="E26" s="223"/>
      <c r="F26" s="223"/>
      <c r="G26" s="223"/>
      <c r="H26" s="490" t="s">
        <v>833</v>
      </c>
      <c r="I26" s="490"/>
      <c r="J26" s="490"/>
    </row>
    <row r="27" spans="2:10">
      <c r="B27" s="223"/>
      <c r="C27" s="228" t="s">
        <v>862</v>
      </c>
      <c r="D27" s="228" t="s">
        <v>946</v>
      </c>
      <c r="E27" s="223"/>
      <c r="F27" s="223"/>
      <c r="G27" s="223"/>
      <c r="H27" s="490"/>
      <c r="I27" s="490"/>
      <c r="J27" s="490"/>
    </row>
    <row r="28" spans="2:10">
      <c r="B28" s="223"/>
      <c r="C28" s="228" t="s">
        <v>863</v>
      </c>
      <c r="D28" s="228" t="s">
        <v>947</v>
      </c>
      <c r="E28" s="223"/>
      <c r="F28" s="223"/>
      <c r="G28" s="223"/>
      <c r="H28" s="490"/>
      <c r="I28" s="490"/>
      <c r="J28" s="490"/>
    </row>
    <row r="29" spans="2:10">
      <c r="B29" s="223"/>
      <c r="C29" s="228" t="s">
        <v>911</v>
      </c>
      <c r="D29" s="228" t="s">
        <v>948</v>
      </c>
      <c r="E29" s="223"/>
      <c r="F29" s="223"/>
      <c r="G29" s="223"/>
      <c r="H29" s="490"/>
      <c r="I29" s="490"/>
      <c r="J29" s="490"/>
    </row>
    <row r="30" spans="2:10">
      <c r="B30" s="223"/>
      <c r="C30" s="228" t="s">
        <v>949</v>
      </c>
      <c r="D30" s="228" t="s">
        <v>950</v>
      </c>
      <c r="E30" s="223"/>
      <c r="F30" s="223"/>
      <c r="G30" s="223"/>
      <c r="H30" s="490"/>
      <c r="I30" s="490"/>
      <c r="J30" s="490"/>
    </row>
    <row r="31" spans="2:10">
      <c r="B31" s="223"/>
      <c r="C31" s="228" t="s">
        <v>833</v>
      </c>
      <c r="D31" s="223"/>
      <c r="E31" s="223"/>
      <c r="F31" s="223"/>
      <c r="G31" s="223"/>
      <c r="H31" s="223"/>
      <c r="I31" s="223"/>
      <c r="J31" s="223"/>
    </row>
    <row r="32" spans="2:10">
      <c r="B32" s="223"/>
      <c r="C32" s="228" t="s">
        <v>869</v>
      </c>
      <c r="D32" s="223"/>
      <c r="E32" s="223"/>
      <c r="F32" s="223"/>
      <c r="G32" s="223"/>
      <c r="H32" s="223"/>
      <c r="I32" s="223"/>
      <c r="J32" s="223"/>
    </row>
    <row r="33" spans="2:10">
      <c r="B33" s="223"/>
      <c r="C33" s="231" t="s">
        <v>870</v>
      </c>
      <c r="D33" s="231"/>
      <c r="E33" s="231"/>
      <c r="F33" s="223"/>
      <c r="G33" s="223"/>
      <c r="H33" s="223"/>
      <c r="I33" s="223"/>
      <c r="J33" s="223"/>
    </row>
    <row r="34" spans="2:10">
      <c r="B34" s="223"/>
      <c r="C34" s="231" t="s">
        <v>833</v>
      </c>
      <c r="D34" s="223"/>
      <c r="E34" s="223"/>
      <c r="F34" s="223"/>
      <c r="G34" s="223"/>
      <c r="H34" s="223"/>
      <c r="I34" s="223"/>
      <c r="J34" s="223"/>
    </row>
    <row r="35" spans="2:10">
      <c r="B35" s="223"/>
      <c r="C35" s="228" t="s">
        <v>871</v>
      </c>
      <c r="D35" s="223"/>
      <c r="E35" s="223"/>
      <c r="F35" s="223"/>
      <c r="G35" s="223"/>
      <c r="H35" s="223"/>
      <c r="I35" s="223"/>
      <c r="J35" s="223"/>
    </row>
    <row r="36" spans="2:10">
      <c r="B36" s="223"/>
      <c r="C36" s="231" t="s">
        <v>872</v>
      </c>
      <c r="D36" s="231"/>
      <c r="E36" s="231"/>
      <c r="F36" s="231"/>
      <c r="G36" s="223"/>
      <c r="H36" s="223"/>
      <c r="I36" s="223"/>
      <c r="J36" s="223"/>
    </row>
    <row r="37" spans="2:10">
      <c r="B37" s="223"/>
      <c r="C37" s="231" t="s">
        <v>833</v>
      </c>
      <c r="D37" s="223"/>
      <c r="E37" s="223"/>
      <c r="F37" s="223"/>
      <c r="G37" s="223"/>
      <c r="H37" s="223"/>
      <c r="I37" s="223"/>
      <c r="J37" s="223"/>
    </row>
    <row r="38" spans="2:10">
      <c r="B38" s="223"/>
      <c r="C38" s="228" t="s">
        <v>938</v>
      </c>
      <c r="D38" s="223"/>
      <c r="E38" s="223"/>
      <c r="F38" s="223"/>
      <c r="G38" s="223"/>
      <c r="H38" s="223"/>
      <c r="I38" s="223"/>
      <c r="J38" s="223"/>
    </row>
    <row r="39" spans="2:10">
      <c r="B39" s="223"/>
      <c r="C39" s="231" t="s">
        <v>939</v>
      </c>
      <c r="D39" s="231"/>
      <c r="E39" s="231"/>
      <c r="F39" s="231"/>
      <c r="G39" s="231"/>
      <c r="H39" s="231"/>
      <c r="I39" s="231"/>
      <c r="J39" s="231"/>
    </row>
    <row r="40" spans="2:10">
      <c r="B40" s="223"/>
      <c r="C40" s="231" t="s">
        <v>833</v>
      </c>
      <c r="D40" s="223"/>
      <c r="E40" s="223"/>
      <c r="F40" s="223"/>
      <c r="G40" s="223"/>
      <c r="H40" s="223"/>
      <c r="I40" s="223"/>
      <c r="J40" s="223"/>
    </row>
    <row r="41" spans="2:10">
      <c r="B41" s="223"/>
      <c r="C41" s="231" t="s">
        <v>940</v>
      </c>
      <c r="D41" s="231"/>
      <c r="E41" s="231"/>
      <c r="F41" s="231"/>
      <c r="G41" s="231"/>
      <c r="H41" s="231"/>
      <c r="I41" s="231"/>
      <c r="J41" s="231"/>
    </row>
    <row r="42" spans="2:10">
      <c r="B42" s="223"/>
      <c r="C42" s="228" t="s">
        <v>833</v>
      </c>
      <c r="D42" s="223"/>
      <c r="E42" s="223"/>
      <c r="F42" s="223"/>
      <c r="G42" s="223"/>
      <c r="H42" s="223"/>
      <c r="I42" s="223"/>
      <c r="J42" s="223"/>
    </row>
    <row r="43" spans="2:10">
      <c r="B43" s="223"/>
      <c r="C43" s="228" t="s">
        <v>833</v>
      </c>
      <c r="D43" s="223"/>
      <c r="E43" s="223"/>
      <c r="F43" s="223"/>
      <c r="G43" s="223"/>
      <c r="H43" s="223"/>
      <c r="I43" s="223"/>
      <c r="J43" s="223"/>
    </row>
    <row r="44" spans="2:10">
      <c r="B44" s="223"/>
      <c r="C44" s="234" t="s">
        <v>873</v>
      </c>
      <c r="D44" s="223"/>
      <c r="E44" s="228" t="s">
        <v>874</v>
      </c>
      <c r="F44" s="228"/>
      <c r="G44" s="228"/>
      <c r="H44" s="228"/>
      <c r="I44" s="223"/>
      <c r="J44" s="223"/>
    </row>
    <row r="45" spans="2:10">
      <c r="B45" s="223"/>
      <c r="C45" s="254" t="s">
        <v>833</v>
      </c>
      <c r="D45" s="243" t="s">
        <v>833</v>
      </c>
      <c r="E45" s="243" t="s">
        <v>833</v>
      </c>
      <c r="F45" s="243" t="s">
        <v>833</v>
      </c>
      <c r="G45" s="243" t="s">
        <v>833</v>
      </c>
      <c r="H45" s="243" t="s">
        <v>833</v>
      </c>
      <c r="I45" s="223"/>
      <c r="J45" s="223"/>
    </row>
    <row r="46" spans="2:10">
      <c r="B46" s="223"/>
      <c r="C46" s="234" t="s">
        <v>875</v>
      </c>
      <c r="D46" s="223"/>
      <c r="E46" s="223"/>
      <c r="F46" s="223"/>
      <c r="G46" s="223"/>
      <c r="H46" s="223"/>
      <c r="I46" s="223"/>
      <c r="J46" s="223"/>
    </row>
    <row r="47" spans="2:10">
      <c r="B47" s="223"/>
      <c r="C47" s="228" t="s">
        <v>876</v>
      </c>
      <c r="D47" s="228"/>
      <c r="E47" s="228"/>
      <c r="F47" s="223"/>
      <c r="G47" s="223"/>
      <c r="H47" s="223"/>
      <c r="I47" s="223"/>
      <c r="J47" s="223"/>
    </row>
    <row r="48" spans="2:10">
      <c r="B48" s="223"/>
      <c r="C48" s="228" t="s">
        <v>877</v>
      </c>
      <c r="D48" s="223"/>
      <c r="E48" s="223"/>
      <c r="F48" s="223"/>
      <c r="G48" s="223"/>
      <c r="H48" s="223"/>
      <c r="I48" s="223"/>
      <c r="J48" s="223"/>
    </row>
  </sheetData>
  <mergeCells count="28">
    <mergeCell ref="G24:I24"/>
    <mergeCell ref="H25:J25"/>
    <mergeCell ref="H26:J30"/>
    <mergeCell ref="D21:G21"/>
    <mergeCell ref="H21:J21"/>
    <mergeCell ref="D22:G22"/>
    <mergeCell ref="H22:J22"/>
    <mergeCell ref="D23:G23"/>
    <mergeCell ref="H23:J23"/>
    <mergeCell ref="D18:G18"/>
    <mergeCell ref="H18:J18"/>
    <mergeCell ref="D19:G19"/>
    <mergeCell ref="H19:J19"/>
    <mergeCell ref="D20:G20"/>
    <mergeCell ref="H20:J20"/>
    <mergeCell ref="D17:G17"/>
    <mergeCell ref="H17:J17"/>
    <mergeCell ref="E9:G9"/>
    <mergeCell ref="H9:J9"/>
    <mergeCell ref="E10:G10"/>
    <mergeCell ref="H10:J10"/>
    <mergeCell ref="H11:J11"/>
    <mergeCell ref="H12:J12"/>
    <mergeCell ref="I13:J14"/>
    <mergeCell ref="D15:G15"/>
    <mergeCell ref="H15:J15"/>
    <mergeCell ref="E16:G16"/>
    <mergeCell ref="H16:J1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7A954-1D7E-4B3F-94CA-E25425DEBBBF}">
  <dimension ref="B2:H54"/>
  <sheetViews>
    <sheetView topLeftCell="A4" workbookViewId="0">
      <selection activeCell="B2" sqref="B2:H54"/>
    </sheetView>
  </sheetViews>
  <sheetFormatPr defaultRowHeight="14.4"/>
  <cols>
    <col min="3" max="3" width="45.109375" customWidth="1"/>
    <col min="4" max="4" width="32.109375" customWidth="1"/>
    <col min="5" max="5" width="31.109375" customWidth="1"/>
  </cols>
  <sheetData>
    <row r="2" spans="2:8">
      <c r="B2" s="223"/>
      <c r="C2" s="223"/>
      <c r="D2" s="223"/>
      <c r="E2" s="223"/>
      <c r="F2" s="223"/>
      <c r="G2" s="223"/>
      <c r="H2" s="223"/>
    </row>
    <row r="3" spans="2:8">
      <c r="B3" s="223"/>
      <c r="C3" s="228" t="s">
        <v>803</v>
      </c>
      <c r="D3" s="223"/>
      <c r="E3" s="223"/>
      <c r="F3" s="223"/>
      <c r="G3" s="223"/>
      <c r="H3" s="223"/>
    </row>
    <row r="4" spans="2:8">
      <c r="B4" s="223"/>
      <c r="C4" s="229" t="s">
        <v>951</v>
      </c>
      <c r="D4" s="223"/>
      <c r="E4" s="223"/>
      <c r="F4" s="223"/>
      <c r="G4" s="223"/>
      <c r="H4" s="223"/>
    </row>
    <row r="5" spans="2:8">
      <c r="B5" s="223"/>
      <c r="C5" s="228" t="s">
        <v>952</v>
      </c>
      <c r="D5" s="223"/>
      <c r="E5" s="223"/>
      <c r="F5" s="223"/>
      <c r="G5" s="223"/>
      <c r="H5" s="223"/>
    </row>
    <row r="6" spans="2:8">
      <c r="B6" s="223"/>
      <c r="C6" s="228" t="s">
        <v>953</v>
      </c>
      <c r="D6" s="223"/>
      <c r="E6" s="223"/>
      <c r="F6" s="223"/>
      <c r="G6" s="223"/>
      <c r="H6" s="223"/>
    </row>
    <row r="7" spans="2:8">
      <c r="B7" s="223"/>
      <c r="C7" s="228" t="s">
        <v>954</v>
      </c>
      <c r="D7" s="228"/>
      <c r="E7" s="223"/>
      <c r="F7" s="223"/>
      <c r="G7" s="223"/>
      <c r="H7" s="223"/>
    </row>
    <row r="8" spans="2:8">
      <c r="B8" s="223"/>
      <c r="C8" s="228" t="s">
        <v>833</v>
      </c>
      <c r="D8" s="223"/>
      <c r="E8" s="223"/>
      <c r="F8" s="223"/>
      <c r="G8" s="223"/>
      <c r="H8" s="223"/>
    </row>
    <row r="9" spans="2:8">
      <c r="B9" s="223"/>
      <c r="C9" s="228" t="s">
        <v>834</v>
      </c>
      <c r="D9" s="223"/>
      <c r="E9" s="223"/>
      <c r="F9" s="223"/>
      <c r="G9" s="223"/>
      <c r="H9" s="223"/>
    </row>
    <row r="10" spans="2:8">
      <c r="B10" s="223"/>
      <c r="C10" s="231" t="s">
        <v>955</v>
      </c>
      <c r="D10" s="231"/>
      <c r="E10" s="231"/>
      <c r="F10" s="231"/>
      <c r="G10" s="231"/>
      <c r="H10" s="231"/>
    </row>
    <row r="11" spans="2:8">
      <c r="B11" s="223"/>
      <c r="C11" s="490" t="s">
        <v>933</v>
      </c>
      <c r="D11" s="490"/>
      <c r="E11" s="228" t="s">
        <v>833</v>
      </c>
      <c r="F11" s="490" t="s">
        <v>833</v>
      </c>
      <c r="G11" s="490"/>
      <c r="H11" s="490"/>
    </row>
    <row r="12" spans="2:8">
      <c r="B12" s="223"/>
      <c r="C12" s="490" t="s">
        <v>840</v>
      </c>
      <c r="D12" s="490"/>
      <c r="E12" s="231" t="s">
        <v>833</v>
      </c>
      <c r="F12" s="491" t="s">
        <v>833</v>
      </c>
      <c r="G12" s="491"/>
      <c r="H12" s="491"/>
    </row>
    <row r="13" spans="2:8">
      <c r="B13" s="223"/>
      <c r="C13" s="490" t="s">
        <v>882</v>
      </c>
      <c r="D13" s="490"/>
      <c r="E13" s="491" t="s">
        <v>833</v>
      </c>
      <c r="F13" s="491"/>
      <c r="G13" s="491"/>
      <c r="H13" s="491"/>
    </row>
    <row r="14" spans="2:8">
      <c r="B14" s="223"/>
      <c r="C14" s="491" t="s">
        <v>956</v>
      </c>
      <c r="D14" s="491"/>
      <c r="E14" s="491" t="s">
        <v>833</v>
      </c>
      <c r="F14" s="491"/>
      <c r="G14" s="491"/>
      <c r="H14" s="491"/>
    </row>
    <row r="15" spans="2:8">
      <c r="B15" s="223"/>
      <c r="C15" s="491" t="s">
        <v>957</v>
      </c>
      <c r="D15" s="491"/>
      <c r="E15" s="232">
        <v>131.75</v>
      </c>
      <c r="F15" s="231"/>
      <c r="G15" s="231"/>
      <c r="H15" s="231"/>
    </row>
    <row r="16" spans="2:8">
      <c r="B16" s="223"/>
      <c r="C16" s="491" t="s">
        <v>958</v>
      </c>
      <c r="D16" s="491"/>
      <c r="E16" s="232">
        <v>4363.57</v>
      </c>
      <c r="F16" s="231"/>
      <c r="G16" s="231"/>
      <c r="H16" s="231"/>
    </row>
    <row r="17" spans="2:8">
      <c r="B17" s="223"/>
      <c r="C17" s="491" t="s">
        <v>959</v>
      </c>
      <c r="D17" s="491"/>
      <c r="E17" s="232">
        <v>7921.01</v>
      </c>
      <c r="F17" s="231"/>
      <c r="G17" s="231"/>
      <c r="H17" s="231"/>
    </row>
    <row r="18" spans="2:8">
      <c r="B18" s="223"/>
      <c r="C18" s="490" t="s">
        <v>833</v>
      </c>
      <c r="D18" s="490"/>
      <c r="E18" s="491" t="s">
        <v>833</v>
      </c>
      <c r="F18" s="491"/>
      <c r="G18" s="491"/>
      <c r="H18" s="491"/>
    </row>
    <row r="19" spans="2:8">
      <c r="B19" s="223"/>
      <c r="C19" s="490" t="s">
        <v>934</v>
      </c>
      <c r="D19" s="490"/>
      <c r="E19" s="491" t="s">
        <v>833</v>
      </c>
      <c r="F19" s="491"/>
      <c r="G19" s="491"/>
      <c r="H19" s="491"/>
    </row>
    <row r="20" spans="2:8">
      <c r="B20" s="223"/>
      <c r="C20" s="491" t="s">
        <v>956</v>
      </c>
      <c r="D20" s="491"/>
      <c r="E20" s="491" t="s">
        <v>833</v>
      </c>
      <c r="F20" s="491"/>
      <c r="G20" s="491"/>
      <c r="H20" s="491"/>
    </row>
    <row r="21" spans="2:8">
      <c r="B21" s="223"/>
      <c r="C21" s="491" t="s">
        <v>957</v>
      </c>
      <c r="D21" s="491"/>
      <c r="E21" s="232">
        <v>3.84</v>
      </c>
      <c r="F21" s="231"/>
      <c r="G21" s="231"/>
      <c r="H21" s="231"/>
    </row>
    <row r="22" spans="2:8">
      <c r="B22" s="223"/>
      <c r="C22" s="491" t="s">
        <v>958</v>
      </c>
      <c r="D22" s="491"/>
      <c r="E22" s="232">
        <v>2.96</v>
      </c>
      <c r="F22" s="231"/>
      <c r="G22" s="231"/>
      <c r="H22" s="231"/>
    </row>
    <row r="23" spans="2:8">
      <c r="B23" s="223"/>
      <c r="C23" s="491" t="s">
        <v>959</v>
      </c>
      <c r="D23" s="491"/>
      <c r="E23" s="232">
        <v>1.5</v>
      </c>
      <c r="F23" s="231"/>
      <c r="G23" s="231"/>
      <c r="H23" s="231"/>
    </row>
    <row r="24" spans="2:8">
      <c r="B24" s="223"/>
      <c r="C24" s="490" t="s">
        <v>833</v>
      </c>
      <c r="D24" s="490"/>
      <c r="E24" s="491" t="s">
        <v>833</v>
      </c>
      <c r="F24" s="491"/>
      <c r="G24" s="491"/>
      <c r="H24" s="491"/>
    </row>
    <row r="25" spans="2:8">
      <c r="B25" s="223"/>
      <c r="C25" s="490" t="s">
        <v>935</v>
      </c>
      <c r="D25" s="490"/>
      <c r="E25" s="231" t="s">
        <v>833</v>
      </c>
      <c r="F25" s="223"/>
      <c r="G25" s="223"/>
      <c r="H25" s="223"/>
    </row>
    <row r="26" spans="2:8">
      <c r="B26" s="223"/>
      <c r="C26" s="490"/>
      <c r="D26" s="490"/>
      <c r="E26" s="232">
        <v>0.52</v>
      </c>
      <c r="F26" s="223"/>
      <c r="G26" s="223"/>
      <c r="H26" s="223"/>
    </row>
    <row r="27" spans="2:8">
      <c r="B27" s="223"/>
      <c r="C27" s="490" t="s">
        <v>846</v>
      </c>
      <c r="D27" s="490"/>
      <c r="E27" s="491" t="s">
        <v>847</v>
      </c>
      <c r="F27" s="491"/>
      <c r="G27" s="491"/>
      <c r="H27" s="491"/>
    </row>
    <row r="28" spans="2:8">
      <c r="B28" s="223"/>
      <c r="C28" s="490" t="s">
        <v>833</v>
      </c>
      <c r="D28" s="490"/>
      <c r="E28" s="490" t="s">
        <v>833</v>
      </c>
      <c r="F28" s="490"/>
      <c r="G28" s="490"/>
      <c r="H28" s="490"/>
    </row>
    <row r="29" spans="2:8">
      <c r="B29" s="223"/>
      <c r="C29" s="490" t="s">
        <v>848</v>
      </c>
      <c r="D29" s="490"/>
      <c r="E29" s="231" t="s">
        <v>833</v>
      </c>
      <c r="F29" s="490" t="s">
        <v>833</v>
      </c>
      <c r="G29" s="490"/>
      <c r="H29" s="490"/>
    </row>
    <row r="30" spans="2:8">
      <c r="B30" s="223"/>
      <c r="C30" s="491" t="s">
        <v>849</v>
      </c>
      <c r="D30" s="491"/>
      <c r="E30" s="491" t="s">
        <v>850</v>
      </c>
      <c r="F30" s="491"/>
      <c r="G30" s="491"/>
      <c r="H30" s="491"/>
    </row>
    <row r="31" spans="2:8">
      <c r="B31" s="223"/>
      <c r="C31" s="491" t="s">
        <v>851</v>
      </c>
      <c r="D31" s="491"/>
      <c r="E31" s="491" t="s">
        <v>850</v>
      </c>
      <c r="F31" s="491"/>
      <c r="G31" s="491"/>
      <c r="H31" s="491"/>
    </row>
    <row r="32" spans="2:8">
      <c r="B32" s="223"/>
      <c r="C32" s="491" t="s">
        <v>852</v>
      </c>
      <c r="D32" s="491"/>
      <c r="E32" s="491" t="s">
        <v>850</v>
      </c>
      <c r="F32" s="491"/>
      <c r="G32" s="491"/>
      <c r="H32" s="491"/>
    </row>
    <row r="33" spans="2:8">
      <c r="B33" s="223"/>
      <c r="C33" s="491" t="s">
        <v>853</v>
      </c>
      <c r="D33" s="491"/>
      <c r="E33" s="491" t="s">
        <v>850</v>
      </c>
      <c r="F33" s="491"/>
      <c r="G33" s="491"/>
      <c r="H33" s="491"/>
    </row>
    <row r="34" spans="2:8">
      <c r="B34" s="223"/>
      <c r="C34" s="490" t="s">
        <v>854</v>
      </c>
      <c r="D34" s="490"/>
      <c r="E34" s="491" t="s">
        <v>855</v>
      </c>
      <c r="F34" s="491"/>
      <c r="G34" s="491"/>
      <c r="H34" s="491"/>
    </row>
    <row r="35" spans="2:8">
      <c r="B35" s="223"/>
      <c r="C35" s="490" t="s">
        <v>856</v>
      </c>
      <c r="D35" s="490"/>
      <c r="E35" s="491" t="s">
        <v>855</v>
      </c>
      <c r="F35" s="491"/>
      <c r="G35" s="491"/>
      <c r="H35" s="491"/>
    </row>
    <row r="36" spans="2:8">
      <c r="B36" s="223"/>
      <c r="C36" s="490" t="s">
        <v>889</v>
      </c>
      <c r="D36" s="490"/>
      <c r="E36" s="491" t="s">
        <v>861</v>
      </c>
      <c r="F36" s="491"/>
      <c r="G36" s="491"/>
      <c r="H36" s="491"/>
    </row>
    <row r="37" spans="2:8">
      <c r="B37" s="223"/>
      <c r="C37" s="490" t="s">
        <v>936</v>
      </c>
      <c r="D37" s="490"/>
      <c r="E37" s="232">
        <v>7.35</v>
      </c>
      <c r="F37" s="491" t="s">
        <v>833</v>
      </c>
      <c r="G37" s="491"/>
      <c r="H37" s="491"/>
    </row>
    <row r="38" spans="2:8">
      <c r="B38" s="223"/>
      <c r="C38" s="490" t="s">
        <v>891</v>
      </c>
      <c r="D38" s="490"/>
      <c r="E38" s="232">
        <v>0</v>
      </c>
      <c r="F38" s="231"/>
      <c r="G38" s="496" t="s">
        <v>833</v>
      </c>
      <c r="H38" s="496"/>
    </row>
    <row r="39" spans="2:8">
      <c r="B39" s="223"/>
      <c r="C39" s="228" t="s">
        <v>860</v>
      </c>
      <c r="D39" s="223"/>
      <c r="E39" s="231" t="s">
        <v>861</v>
      </c>
      <c r="F39" s="223"/>
      <c r="G39" s="223"/>
      <c r="H39" s="223"/>
    </row>
    <row r="40" spans="2:8">
      <c r="B40" s="223"/>
      <c r="C40" s="228" t="s">
        <v>862</v>
      </c>
      <c r="D40" s="223"/>
      <c r="E40" s="231" t="s">
        <v>861</v>
      </c>
      <c r="F40" s="223"/>
      <c r="G40" s="223"/>
      <c r="H40" s="223"/>
    </row>
    <row r="41" spans="2:8">
      <c r="B41" s="223"/>
      <c r="C41" s="228" t="s">
        <v>863</v>
      </c>
      <c r="D41" s="228"/>
      <c r="E41" s="231" t="s">
        <v>864</v>
      </c>
      <c r="F41" s="223"/>
      <c r="G41" s="223"/>
      <c r="H41" s="225" t="s">
        <v>833</v>
      </c>
    </row>
    <row r="42" spans="2:8">
      <c r="B42" s="223"/>
      <c r="C42" s="228" t="s">
        <v>911</v>
      </c>
      <c r="D42" s="223"/>
      <c r="E42" s="231" t="s">
        <v>866</v>
      </c>
      <c r="F42" s="223"/>
      <c r="G42" s="223"/>
      <c r="H42" s="223"/>
    </row>
    <row r="43" spans="2:8">
      <c r="B43" s="223"/>
      <c r="C43" s="228" t="s">
        <v>960</v>
      </c>
      <c r="D43" s="228"/>
      <c r="E43" s="231" t="s">
        <v>868</v>
      </c>
      <c r="F43" s="223"/>
      <c r="G43" s="223"/>
      <c r="H43" s="223"/>
    </row>
    <row r="44" spans="2:8">
      <c r="B44" s="223"/>
      <c r="C44" s="223"/>
      <c r="D44" s="228" t="s">
        <v>833</v>
      </c>
      <c r="E44" s="223"/>
      <c r="F44" s="223"/>
      <c r="G44" s="223"/>
      <c r="H44" s="223"/>
    </row>
    <row r="45" spans="2:8">
      <c r="B45" s="223"/>
      <c r="C45" s="223"/>
      <c r="D45" s="223"/>
      <c r="E45" s="231" t="s">
        <v>833</v>
      </c>
      <c r="F45" s="223"/>
      <c r="G45" s="223"/>
      <c r="H45" s="223"/>
    </row>
    <row r="46" spans="2:8">
      <c r="B46" s="223"/>
      <c r="C46" s="225" t="s">
        <v>833</v>
      </c>
      <c r="D46" s="228" t="s">
        <v>833</v>
      </c>
      <c r="E46" s="491" t="s">
        <v>833</v>
      </c>
      <c r="F46" s="491"/>
      <c r="G46" s="491"/>
      <c r="H46" s="225" t="s">
        <v>833</v>
      </c>
    </row>
    <row r="47" spans="2:8">
      <c r="B47" s="223"/>
      <c r="C47" s="228" t="s">
        <v>833</v>
      </c>
      <c r="D47" s="223"/>
      <c r="E47" s="223"/>
      <c r="F47" s="223"/>
      <c r="G47" s="223"/>
      <c r="H47" s="223"/>
    </row>
    <row r="48" spans="2:8">
      <c r="B48" s="223"/>
      <c r="C48" s="228" t="s">
        <v>833</v>
      </c>
      <c r="D48" s="223"/>
      <c r="E48" s="223"/>
      <c r="F48" s="223"/>
      <c r="G48" s="223"/>
      <c r="H48" s="223"/>
    </row>
    <row r="49" spans="2:8">
      <c r="B49" s="223"/>
      <c r="C49" s="228" t="s">
        <v>833</v>
      </c>
      <c r="D49" s="223"/>
      <c r="E49" s="223"/>
      <c r="F49" s="223"/>
      <c r="G49" s="223"/>
      <c r="H49" s="223"/>
    </row>
    <row r="50" spans="2:8">
      <c r="B50" s="223"/>
      <c r="C50" s="234" t="s">
        <v>873</v>
      </c>
      <c r="D50" s="223"/>
      <c r="E50" s="228" t="s">
        <v>874</v>
      </c>
      <c r="F50" s="223"/>
      <c r="G50" s="223"/>
      <c r="H50" s="223"/>
    </row>
    <row r="51" spans="2:8">
      <c r="B51" s="223"/>
      <c r="C51" s="255" t="s">
        <v>833</v>
      </c>
      <c r="D51" s="243" t="s">
        <v>833</v>
      </c>
      <c r="E51" s="243" t="s">
        <v>833</v>
      </c>
      <c r="F51" s="243" t="s">
        <v>833</v>
      </c>
      <c r="G51" s="223"/>
      <c r="H51" s="223"/>
    </row>
    <row r="52" spans="2:8">
      <c r="B52" s="223"/>
      <c r="C52" s="234" t="s">
        <v>875</v>
      </c>
      <c r="D52" s="223"/>
      <c r="E52" s="223"/>
      <c r="F52" s="223"/>
      <c r="G52" s="223"/>
      <c r="H52" s="223"/>
    </row>
    <row r="53" spans="2:8">
      <c r="B53" s="223"/>
      <c r="C53" s="228" t="s">
        <v>876</v>
      </c>
      <c r="D53" s="228"/>
      <c r="E53" s="228"/>
      <c r="F53" s="223"/>
      <c r="G53" s="223"/>
      <c r="H53" s="223"/>
    </row>
    <row r="54" spans="2:8">
      <c r="B54" s="223"/>
      <c r="C54" s="228" t="s">
        <v>877</v>
      </c>
      <c r="D54" s="223"/>
      <c r="E54" s="223"/>
      <c r="F54" s="223"/>
      <c r="G54" s="223"/>
      <c r="H54" s="223"/>
    </row>
  </sheetData>
  <mergeCells count="48">
    <mergeCell ref="C37:D37"/>
    <mergeCell ref="F37:H37"/>
    <mergeCell ref="C38:D38"/>
    <mergeCell ref="G38:H38"/>
    <mergeCell ref="E46:G46"/>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F29:H29"/>
    <mergeCell ref="C30:D30"/>
    <mergeCell ref="E30:H30"/>
    <mergeCell ref="C23:D23"/>
    <mergeCell ref="C24:D24"/>
    <mergeCell ref="E24:H24"/>
    <mergeCell ref="C25:D26"/>
    <mergeCell ref="C27:D27"/>
    <mergeCell ref="E27:H27"/>
    <mergeCell ref="C22:D22"/>
    <mergeCell ref="C14:D14"/>
    <mergeCell ref="E14:H14"/>
    <mergeCell ref="C15:D15"/>
    <mergeCell ref="C16:D16"/>
    <mergeCell ref="C17:D17"/>
    <mergeCell ref="C18:D18"/>
    <mergeCell ref="E18:H18"/>
    <mergeCell ref="C19:D19"/>
    <mergeCell ref="E19:H19"/>
    <mergeCell ref="C20:D20"/>
    <mergeCell ref="E20:H20"/>
    <mergeCell ref="C21:D21"/>
    <mergeCell ref="C11:D11"/>
    <mergeCell ref="F11:H11"/>
    <mergeCell ref="C12:D12"/>
    <mergeCell ref="F12:H12"/>
    <mergeCell ref="C13:D13"/>
    <mergeCell ref="E13:H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C098-9B03-40FB-BD98-005E879228EF}">
  <dimension ref="B2:H57"/>
  <sheetViews>
    <sheetView topLeftCell="A16" workbookViewId="0">
      <selection activeCell="B2" sqref="B2:H57"/>
    </sheetView>
  </sheetViews>
  <sheetFormatPr defaultRowHeight="14.4"/>
  <cols>
    <col min="3" max="3" width="38.109375" customWidth="1"/>
    <col min="4" max="4" width="27.5546875" customWidth="1"/>
    <col min="5" max="5" width="32.44140625" customWidth="1"/>
  </cols>
  <sheetData>
    <row r="2" spans="2:8">
      <c r="B2" s="223"/>
      <c r="C2" s="223"/>
      <c r="D2" s="223"/>
      <c r="E2" s="223"/>
      <c r="F2" s="223"/>
      <c r="G2" s="223"/>
      <c r="H2" s="223"/>
    </row>
    <row r="3" spans="2:8">
      <c r="B3" s="223"/>
      <c r="C3" s="228" t="s">
        <v>803</v>
      </c>
      <c r="D3" s="223"/>
      <c r="E3" s="223"/>
      <c r="F3" s="223"/>
      <c r="G3" s="223"/>
      <c r="H3" s="223"/>
    </row>
    <row r="4" spans="2:8">
      <c r="B4" s="223"/>
      <c r="C4" s="229" t="s">
        <v>961</v>
      </c>
      <c r="D4" s="223"/>
      <c r="E4" s="223"/>
      <c r="F4" s="223"/>
      <c r="G4" s="223"/>
      <c r="H4" s="223"/>
    </row>
    <row r="5" spans="2:8">
      <c r="B5" s="223"/>
      <c r="C5" s="228" t="s">
        <v>952</v>
      </c>
      <c r="D5" s="223"/>
      <c r="E5" s="223"/>
      <c r="F5" s="223"/>
      <c r="G5" s="223"/>
      <c r="H5" s="223"/>
    </row>
    <row r="6" spans="2:8">
      <c r="B6" s="223"/>
      <c r="C6" s="228" t="s">
        <v>953</v>
      </c>
      <c r="D6" s="223"/>
      <c r="E6" s="223"/>
      <c r="F6" s="223"/>
      <c r="G6" s="223"/>
      <c r="H6" s="223"/>
    </row>
    <row r="7" spans="2:8">
      <c r="B7" s="223"/>
      <c r="C7" s="228" t="s">
        <v>962</v>
      </c>
      <c r="D7" s="228"/>
      <c r="E7" s="223"/>
      <c r="F7" s="223"/>
      <c r="G7" s="223"/>
      <c r="H7" s="223"/>
    </row>
    <row r="8" spans="2:8">
      <c r="B8" s="223"/>
      <c r="C8" s="231" t="s">
        <v>833</v>
      </c>
      <c r="D8" s="223"/>
      <c r="E8" s="223"/>
      <c r="F8" s="223"/>
      <c r="G8" s="223"/>
      <c r="H8" s="223"/>
    </row>
    <row r="9" spans="2:8">
      <c r="B9" s="223"/>
      <c r="C9" s="228" t="s">
        <v>834</v>
      </c>
      <c r="D9" s="223"/>
      <c r="E9" s="223"/>
      <c r="F9" s="223"/>
      <c r="G9" s="223"/>
      <c r="H9" s="223"/>
    </row>
    <row r="10" spans="2:8">
      <c r="B10" s="223"/>
      <c r="C10" s="231" t="s">
        <v>963</v>
      </c>
      <c r="D10" s="231"/>
      <c r="E10" s="231"/>
      <c r="F10" s="231"/>
      <c r="G10" s="231"/>
      <c r="H10" s="231"/>
    </row>
    <row r="11" spans="2:8">
      <c r="B11" s="223"/>
      <c r="C11" s="490" t="s">
        <v>933</v>
      </c>
      <c r="D11" s="490"/>
      <c r="E11" s="228" t="s">
        <v>833</v>
      </c>
      <c r="F11" s="490" t="s">
        <v>833</v>
      </c>
      <c r="G11" s="490"/>
      <c r="H11" s="490"/>
    </row>
    <row r="12" spans="2:8">
      <c r="B12" s="223"/>
      <c r="C12" s="490" t="s">
        <v>840</v>
      </c>
      <c r="D12" s="490"/>
      <c r="E12" s="231" t="s">
        <v>833</v>
      </c>
      <c r="F12" s="491" t="s">
        <v>833</v>
      </c>
      <c r="G12" s="491"/>
      <c r="H12" s="491"/>
    </row>
    <row r="13" spans="2:8">
      <c r="B13" s="223"/>
      <c r="C13" s="490" t="s">
        <v>882</v>
      </c>
      <c r="D13" s="490"/>
      <c r="E13" s="491" t="s">
        <v>833</v>
      </c>
      <c r="F13" s="491"/>
      <c r="G13" s="491"/>
      <c r="H13" s="491"/>
    </row>
    <row r="14" spans="2:8">
      <c r="B14" s="223"/>
      <c r="C14" s="491" t="s">
        <v>956</v>
      </c>
      <c r="D14" s="491"/>
      <c r="E14" s="491" t="s">
        <v>833</v>
      </c>
      <c r="F14" s="491"/>
      <c r="G14" s="491"/>
      <c r="H14" s="491"/>
    </row>
    <row r="15" spans="2:8">
      <c r="B15" s="223"/>
      <c r="C15" s="491" t="s">
        <v>957</v>
      </c>
      <c r="D15" s="491"/>
      <c r="E15" s="232">
        <v>128.21</v>
      </c>
      <c r="F15" s="231"/>
      <c r="G15" s="231"/>
      <c r="H15" s="231"/>
    </row>
    <row r="16" spans="2:8">
      <c r="B16" s="223"/>
      <c r="C16" s="491" t="s">
        <v>958</v>
      </c>
      <c r="D16" s="491"/>
      <c r="E16" s="232">
        <v>4246.42</v>
      </c>
      <c r="F16" s="231"/>
      <c r="G16" s="231"/>
      <c r="H16" s="231"/>
    </row>
    <row r="17" spans="2:8">
      <c r="B17" s="223"/>
      <c r="C17" s="491" t="s">
        <v>959</v>
      </c>
      <c r="D17" s="491"/>
      <c r="E17" s="232">
        <v>19316.150000000001</v>
      </c>
      <c r="F17" s="231"/>
      <c r="G17" s="231"/>
      <c r="H17" s="231"/>
    </row>
    <row r="18" spans="2:8">
      <c r="B18" s="223"/>
      <c r="C18" s="491" t="s">
        <v>833</v>
      </c>
      <c r="D18" s="491"/>
      <c r="E18" s="491" t="s">
        <v>833</v>
      </c>
      <c r="F18" s="491"/>
      <c r="G18" s="491"/>
      <c r="H18" s="491"/>
    </row>
    <row r="19" spans="2:8">
      <c r="B19" s="223"/>
      <c r="C19" s="490" t="s">
        <v>934</v>
      </c>
      <c r="D19" s="490"/>
      <c r="E19" s="491" t="s">
        <v>833</v>
      </c>
      <c r="F19" s="491"/>
      <c r="G19" s="491"/>
      <c r="H19" s="491"/>
    </row>
    <row r="20" spans="2:8">
      <c r="B20" s="223"/>
      <c r="C20" s="491" t="s">
        <v>956</v>
      </c>
      <c r="D20" s="491"/>
      <c r="E20" s="491" t="s">
        <v>833</v>
      </c>
      <c r="F20" s="491"/>
      <c r="G20" s="491"/>
      <c r="H20" s="491"/>
    </row>
    <row r="21" spans="2:8">
      <c r="B21" s="223"/>
      <c r="C21" s="491" t="s">
        <v>957</v>
      </c>
      <c r="D21" s="491"/>
      <c r="E21" s="232">
        <v>2.98</v>
      </c>
      <c r="F21" s="231"/>
      <c r="G21" s="231"/>
      <c r="H21" s="231"/>
    </row>
    <row r="22" spans="2:8">
      <c r="B22" s="223"/>
      <c r="C22" s="491" t="s">
        <v>958</v>
      </c>
      <c r="D22" s="491"/>
      <c r="E22" s="232">
        <v>2.31</v>
      </c>
      <c r="F22" s="231"/>
      <c r="G22" s="231"/>
      <c r="H22" s="231"/>
    </row>
    <row r="23" spans="2:8">
      <c r="B23" s="223"/>
      <c r="C23" s="491" t="s">
        <v>959</v>
      </c>
      <c r="D23" s="491"/>
      <c r="E23" s="232">
        <v>0.18</v>
      </c>
      <c r="F23" s="231"/>
      <c r="G23" s="231"/>
      <c r="H23" s="231"/>
    </row>
    <row r="24" spans="2:8">
      <c r="B24" s="223"/>
      <c r="C24" s="490" t="s">
        <v>935</v>
      </c>
      <c r="D24" s="490"/>
      <c r="E24" s="231" t="s">
        <v>833</v>
      </c>
      <c r="F24" s="223"/>
      <c r="G24" s="223"/>
      <c r="H24" s="223"/>
    </row>
    <row r="25" spans="2:8">
      <c r="B25" s="223"/>
      <c r="C25" s="490"/>
      <c r="D25" s="490"/>
      <c r="E25" s="232">
        <v>0.5</v>
      </c>
      <c r="F25" s="223"/>
      <c r="G25" s="223"/>
      <c r="H25" s="223"/>
    </row>
    <row r="26" spans="2:8">
      <c r="B26" s="223"/>
      <c r="C26" s="490" t="s">
        <v>846</v>
      </c>
      <c r="D26" s="490"/>
      <c r="E26" s="491" t="s">
        <v>847</v>
      </c>
      <c r="F26" s="491"/>
      <c r="G26" s="491"/>
      <c r="H26" s="491"/>
    </row>
    <row r="27" spans="2:8">
      <c r="B27" s="223"/>
      <c r="C27" s="490" t="s">
        <v>833</v>
      </c>
      <c r="D27" s="490"/>
      <c r="E27" s="490" t="s">
        <v>833</v>
      </c>
      <c r="F27" s="490"/>
      <c r="G27" s="490"/>
      <c r="H27" s="490"/>
    </row>
    <row r="28" spans="2:8">
      <c r="B28" s="223"/>
      <c r="C28" s="490" t="s">
        <v>848</v>
      </c>
      <c r="D28" s="490"/>
      <c r="E28" s="231" t="s">
        <v>833</v>
      </c>
      <c r="F28" s="490" t="s">
        <v>833</v>
      </c>
      <c r="G28" s="490"/>
      <c r="H28" s="490"/>
    </row>
    <row r="29" spans="2:8">
      <c r="B29" s="223"/>
      <c r="C29" s="491" t="s">
        <v>849</v>
      </c>
      <c r="D29" s="491"/>
      <c r="E29" s="491" t="s">
        <v>850</v>
      </c>
      <c r="F29" s="491"/>
      <c r="G29" s="491"/>
      <c r="H29" s="491"/>
    </row>
    <row r="30" spans="2:8">
      <c r="B30" s="223"/>
      <c r="C30" s="491" t="s">
        <v>851</v>
      </c>
      <c r="D30" s="491"/>
      <c r="E30" s="491" t="s">
        <v>850</v>
      </c>
      <c r="F30" s="491"/>
      <c r="G30" s="491"/>
      <c r="H30" s="491"/>
    </row>
    <row r="31" spans="2:8">
      <c r="B31" s="223"/>
      <c r="C31" s="491" t="s">
        <v>852</v>
      </c>
      <c r="D31" s="491"/>
      <c r="E31" s="491" t="s">
        <v>850</v>
      </c>
      <c r="F31" s="491"/>
      <c r="G31" s="491"/>
      <c r="H31" s="491"/>
    </row>
    <row r="32" spans="2:8">
      <c r="B32" s="223"/>
      <c r="C32" s="491" t="s">
        <v>853</v>
      </c>
      <c r="D32" s="491"/>
      <c r="E32" s="491" t="s">
        <v>850</v>
      </c>
      <c r="F32" s="491"/>
      <c r="G32" s="491"/>
      <c r="H32" s="491"/>
    </row>
    <row r="33" spans="2:8">
      <c r="B33" s="223"/>
      <c r="C33" s="490" t="s">
        <v>854</v>
      </c>
      <c r="D33" s="490"/>
      <c r="E33" s="491" t="s">
        <v>855</v>
      </c>
      <c r="F33" s="491"/>
      <c r="G33" s="491"/>
      <c r="H33" s="491"/>
    </row>
    <row r="34" spans="2:8">
      <c r="B34" s="223"/>
      <c r="C34" s="490" t="s">
        <v>856</v>
      </c>
      <c r="D34" s="490"/>
      <c r="E34" s="491" t="s">
        <v>855</v>
      </c>
      <c r="F34" s="491"/>
      <c r="G34" s="491"/>
      <c r="H34" s="491"/>
    </row>
    <row r="35" spans="2:8">
      <c r="B35" s="223"/>
      <c r="C35" s="490" t="s">
        <v>889</v>
      </c>
      <c r="D35" s="490"/>
      <c r="E35" s="491" t="s">
        <v>861</v>
      </c>
      <c r="F35" s="491"/>
      <c r="G35" s="491"/>
      <c r="H35" s="491"/>
    </row>
    <row r="36" spans="2:8">
      <c r="B36" s="223"/>
      <c r="C36" s="490" t="s">
        <v>936</v>
      </c>
      <c r="D36" s="490"/>
      <c r="E36" s="232">
        <v>5.49</v>
      </c>
      <c r="F36" s="231"/>
      <c r="G36" s="231"/>
      <c r="H36" s="231"/>
    </row>
    <row r="37" spans="2:8">
      <c r="B37" s="223"/>
      <c r="C37" s="490" t="s">
        <v>891</v>
      </c>
      <c r="D37" s="490"/>
      <c r="E37" s="232">
        <v>0</v>
      </c>
      <c r="F37" s="231"/>
      <c r="G37" s="225" t="s">
        <v>833</v>
      </c>
      <c r="H37" s="225"/>
    </row>
    <row r="38" spans="2:8">
      <c r="B38" s="223"/>
      <c r="C38" s="228" t="s">
        <v>860</v>
      </c>
      <c r="D38" s="228"/>
      <c r="E38" s="231" t="s">
        <v>861</v>
      </c>
      <c r="F38" s="223"/>
      <c r="G38" s="223"/>
      <c r="H38" s="223"/>
    </row>
    <row r="39" spans="2:8">
      <c r="B39" s="223"/>
      <c r="C39" s="228" t="s">
        <v>862</v>
      </c>
      <c r="D39" s="223"/>
      <c r="E39" s="231" t="s">
        <v>861</v>
      </c>
      <c r="F39" s="223"/>
      <c r="G39" s="223"/>
      <c r="H39" s="223"/>
    </row>
    <row r="40" spans="2:8">
      <c r="B40" s="223"/>
      <c r="C40" s="228" t="s">
        <v>863</v>
      </c>
      <c r="D40" s="228"/>
      <c r="E40" s="231" t="s">
        <v>864</v>
      </c>
      <c r="F40" s="223"/>
      <c r="G40" s="223"/>
      <c r="H40" s="225" t="s">
        <v>833</v>
      </c>
    </row>
    <row r="41" spans="2:8">
      <c r="B41" s="223"/>
      <c r="C41" s="228" t="s">
        <v>911</v>
      </c>
      <c r="D41" s="228"/>
      <c r="E41" s="231" t="s">
        <v>866</v>
      </c>
      <c r="F41" s="223"/>
      <c r="G41" s="223"/>
      <c r="H41" s="223"/>
    </row>
    <row r="42" spans="2:8">
      <c r="B42" s="223"/>
      <c r="C42" s="228" t="s">
        <v>925</v>
      </c>
      <c r="D42" s="228"/>
      <c r="E42" s="231" t="s">
        <v>868</v>
      </c>
      <c r="F42" s="223"/>
      <c r="G42" s="223"/>
      <c r="H42" s="223"/>
    </row>
    <row r="43" spans="2:8">
      <c r="B43" s="223"/>
      <c r="C43" s="223"/>
      <c r="D43" s="228" t="s">
        <v>833</v>
      </c>
      <c r="E43" s="231" t="s">
        <v>833</v>
      </c>
      <c r="F43" s="223"/>
      <c r="G43" s="223"/>
      <c r="H43" s="223"/>
    </row>
    <row r="44" spans="2:8">
      <c r="B44" s="223"/>
      <c r="C44" s="231" t="s">
        <v>833</v>
      </c>
      <c r="D44" s="223"/>
      <c r="E44" s="223"/>
      <c r="F44" s="223"/>
      <c r="G44" s="223"/>
      <c r="H44" s="223"/>
    </row>
    <row r="45" spans="2:8" ht="15.6">
      <c r="B45" s="223"/>
      <c r="C45" s="227" t="s">
        <v>833</v>
      </c>
      <c r="D45" s="223"/>
      <c r="E45" s="223"/>
      <c r="F45" s="223"/>
      <c r="G45" s="223"/>
      <c r="H45" s="223"/>
    </row>
    <row r="46" spans="2:8" ht="15.6">
      <c r="B46" s="223"/>
      <c r="C46" s="227" t="s">
        <v>833</v>
      </c>
      <c r="D46" s="223"/>
      <c r="E46" s="223"/>
      <c r="F46" s="223"/>
      <c r="G46" s="223"/>
      <c r="H46" s="223"/>
    </row>
    <row r="47" spans="2:8" ht="15.6">
      <c r="B47" s="223"/>
      <c r="C47" s="227" t="s">
        <v>833</v>
      </c>
      <c r="D47" s="223"/>
      <c r="E47" s="223"/>
      <c r="F47" s="223"/>
      <c r="G47" s="223"/>
      <c r="H47" s="223"/>
    </row>
    <row r="48" spans="2:8" ht="15.6">
      <c r="B48" s="223"/>
      <c r="C48" s="227" t="s">
        <v>833</v>
      </c>
      <c r="D48" s="223"/>
      <c r="E48" s="223"/>
      <c r="F48" s="223"/>
      <c r="G48" s="223"/>
      <c r="H48" s="223"/>
    </row>
    <row r="49" spans="2:8" ht="15.6">
      <c r="B49" s="223"/>
      <c r="C49" s="227" t="s">
        <v>833</v>
      </c>
      <c r="D49" s="223"/>
      <c r="E49" s="223"/>
      <c r="F49" s="223"/>
      <c r="G49" s="223"/>
      <c r="H49" s="223"/>
    </row>
    <row r="50" spans="2:8" ht="15.6">
      <c r="B50" s="223"/>
      <c r="C50" s="227" t="s">
        <v>833</v>
      </c>
      <c r="D50" s="223"/>
      <c r="E50" s="223"/>
      <c r="F50" s="223"/>
      <c r="G50" s="223"/>
      <c r="H50" s="223"/>
    </row>
    <row r="51" spans="2:8" ht="15.6">
      <c r="B51" s="223"/>
      <c r="C51" s="227" t="s">
        <v>833</v>
      </c>
      <c r="D51" s="223"/>
      <c r="E51" s="223"/>
      <c r="F51" s="223"/>
      <c r="G51" s="223"/>
      <c r="H51" s="223"/>
    </row>
    <row r="52" spans="2:8" ht="15.6">
      <c r="B52" s="223"/>
      <c r="C52" s="227" t="s">
        <v>833</v>
      </c>
      <c r="D52" s="223"/>
      <c r="E52" s="223"/>
      <c r="F52" s="223"/>
      <c r="G52" s="223"/>
      <c r="H52" s="223"/>
    </row>
    <row r="53" spans="2:8">
      <c r="B53" s="223"/>
      <c r="C53" s="234" t="s">
        <v>873</v>
      </c>
      <c r="D53" s="223"/>
      <c r="E53" s="228" t="s">
        <v>874</v>
      </c>
      <c r="F53" s="228"/>
      <c r="G53" s="228"/>
      <c r="H53" s="223"/>
    </row>
    <row r="54" spans="2:8">
      <c r="B54" s="223"/>
      <c r="C54" s="255" t="s">
        <v>833</v>
      </c>
      <c r="D54" s="243" t="s">
        <v>833</v>
      </c>
      <c r="E54" s="243" t="s">
        <v>833</v>
      </c>
      <c r="F54" s="243" t="s">
        <v>833</v>
      </c>
      <c r="G54" s="243" t="s">
        <v>833</v>
      </c>
      <c r="H54" s="223"/>
    </row>
    <row r="55" spans="2:8">
      <c r="B55" s="223"/>
      <c r="C55" s="234" t="s">
        <v>875</v>
      </c>
      <c r="D55" s="223"/>
      <c r="E55" s="223"/>
      <c r="F55" s="223"/>
      <c r="G55" s="223"/>
      <c r="H55" s="223"/>
    </row>
    <row r="56" spans="2:8">
      <c r="B56" s="223"/>
      <c r="C56" s="228" t="s">
        <v>876</v>
      </c>
      <c r="D56" s="228"/>
      <c r="E56" s="228"/>
      <c r="F56" s="228"/>
      <c r="G56" s="223"/>
      <c r="H56" s="223"/>
    </row>
    <row r="57" spans="2:8">
      <c r="B57" s="223"/>
      <c r="C57" s="224" t="s">
        <v>877</v>
      </c>
      <c r="D57" s="223"/>
      <c r="E57" s="223"/>
      <c r="F57" s="223"/>
      <c r="G57" s="223"/>
      <c r="H57" s="223"/>
    </row>
  </sheetData>
  <mergeCells count="43">
    <mergeCell ref="C37:D37"/>
    <mergeCell ref="C31:D31"/>
    <mergeCell ref="E31:H31"/>
    <mergeCell ref="C32:D32"/>
    <mergeCell ref="E32:H32"/>
    <mergeCell ref="C33:D33"/>
    <mergeCell ref="E33:H33"/>
    <mergeCell ref="C34:D34"/>
    <mergeCell ref="E34:H34"/>
    <mergeCell ref="C35:D35"/>
    <mergeCell ref="E35:H35"/>
    <mergeCell ref="C36:D36"/>
    <mergeCell ref="C28:D28"/>
    <mergeCell ref="F28:H28"/>
    <mergeCell ref="C29:D29"/>
    <mergeCell ref="E29:H29"/>
    <mergeCell ref="C30:D30"/>
    <mergeCell ref="E30:H30"/>
    <mergeCell ref="C23:D23"/>
    <mergeCell ref="C24:D25"/>
    <mergeCell ref="C26:D26"/>
    <mergeCell ref="E26:H26"/>
    <mergeCell ref="C27:D27"/>
    <mergeCell ref="E27:H27"/>
    <mergeCell ref="C22:D22"/>
    <mergeCell ref="C14:D14"/>
    <mergeCell ref="E14:H14"/>
    <mergeCell ref="C15:D15"/>
    <mergeCell ref="C16:D16"/>
    <mergeCell ref="C17:D17"/>
    <mergeCell ref="C18:D18"/>
    <mergeCell ref="E18:H18"/>
    <mergeCell ref="C19:D19"/>
    <mergeCell ref="E19:H19"/>
    <mergeCell ref="C20:D20"/>
    <mergeCell ref="E20:H20"/>
    <mergeCell ref="C21:D21"/>
    <mergeCell ref="C11:D11"/>
    <mergeCell ref="F11:H11"/>
    <mergeCell ref="C12:D12"/>
    <mergeCell ref="F12:H12"/>
    <mergeCell ref="C13:D13"/>
    <mergeCell ref="E13:H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3E8F-4F70-472B-9346-AEC2D630AEB6}">
  <dimension ref="B2:F55"/>
  <sheetViews>
    <sheetView topLeftCell="A7" workbookViewId="0">
      <selection activeCell="E25" sqref="E25:E26"/>
    </sheetView>
  </sheetViews>
  <sheetFormatPr defaultRowHeight="14.4"/>
  <cols>
    <col min="3" max="3" width="51.109375" customWidth="1"/>
    <col min="4" max="4" width="24.6640625" customWidth="1"/>
    <col min="5" max="5" width="38.6640625" customWidth="1"/>
  </cols>
  <sheetData>
    <row r="2" spans="2:6">
      <c r="B2" s="223"/>
      <c r="C2" s="223"/>
      <c r="D2" s="223"/>
      <c r="E2" s="223"/>
      <c r="F2" s="223"/>
    </row>
    <row r="3" spans="2:6">
      <c r="B3" s="223"/>
      <c r="C3" s="228" t="s">
        <v>803</v>
      </c>
      <c r="D3" s="223"/>
      <c r="E3" s="223"/>
      <c r="F3" s="223"/>
    </row>
    <row r="4" spans="2:6">
      <c r="B4" s="223"/>
      <c r="C4" s="229" t="s">
        <v>964</v>
      </c>
      <c r="D4" s="223"/>
      <c r="E4" s="223"/>
      <c r="F4" s="223"/>
    </row>
    <row r="5" spans="2:6">
      <c r="B5" s="223"/>
      <c r="C5" s="228" t="s">
        <v>965</v>
      </c>
      <c r="D5" s="223"/>
      <c r="E5" s="223"/>
      <c r="F5" s="223"/>
    </row>
    <row r="6" spans="2:6">
      <c r="B6" s="223"/>
      <c r="C6" s="228" t="s">
        <v>966</v>
      </c>
      <c r="D6" s="223"/>
      <c r="E6" s="223"/>
      <c r="F6" s="223"/>
    </row>
    <row r="7" spans="2:6">
      <c r="B7" s="223"/>
      <c r="C7" s="228" t="s">
        <v>834</v>
      </c>
      <c r="D7" s="223"/>
      <c r="E7" s="223"/>
      <c r="F7" s="223"/>
    </row>
    <row r="8" spans="2:6">
      <c r="B8" s="223"/>
      <c r="C8" s="231" t="s">
        <v>967</v>
      </c>
      <c r="D8" s="231"/>
      <c r="E8" s="231"/>
      <c r="F8" s="231"/>
    </row>
    <row r="9" spans="2:6">
      <c r="B9" s="223"/>
      <c r="C9" s="233" t="s">
        <v>833</v>
      </c>
      <c r="D9" s="223"/>
      <c r="E9" s="223"/>
      <c r="F9" s="223"/>
    </row>
    <row r="10" spans="2:6">
      <c r="B10" s="223"/>
      <c r="C10" s="228" t="s">
        <v>968</v>
      </c>
      <c r="D10" s="223"/>
      <c r="E10" s="223"/>
      <c r="F10" s="223"/>
    </row>
    <row r="11" spans="2:6">
      <c r="B11" s="223"/>
      <c r="C11" s="228" t="s">
        <v>833</v>
      </c>
      <c r="D11" s="223"/>
      <c r="E11" s="223"/>
      <c r="F11" s="223"/>
    </row>
    <row r="12" spans="2:6">
      <c r="B12" s="223"/>
      <c r="C12" s="228" t="s">
        <v>969</v>
      </c>
      <c r="D12" s="223"/>
      <c r="E12" s="223"/>
      <c r="F12" s="223"/>
    </row>
    <row r="13" spans="2:6">
      <c r="B13" s="223"/>
      <c r="C13" s="231" t="s">
        <v>833</v>
      </c>
      <c r="D13" s="223"/>
      <c r="E13" s="223"/>
      <c r="F13" s="223"/>
    </row>
    <row r="14" spans="2:6">
      <c r="B14" s="223"/>
      <c r="C14" s="231" t="s">
        <v>970</v>
      </c>
      <c r="D14" s="223"/>
      <c r="E14" s="343">
        <v>0.16398199999999999</v>
      </c>
      <c r="F14" s="223"/>
    </row>
    <row r="15" spans="2:6">
      <c r="B15" s="223"/>
      <c r="C15" s="231" t="s">
        <v>971</v>
      </c>
      <c r="D15" s="223"/>
      <c r="E15" s="343">
        <v>0.78983899999999996</v>
      </c>
      <c r="F15" s="223"/>
    </row>
    <row r="16" spans="2:6">
      <c r="B16" s="223"/>
      <c r="C16" s="228" t="s">
        <v>833</v>
      </c>
      <c r="D16" s="223"/>
      <c r="E16" s="223"/>
      <c r="F16" s="223"/>
    </row>
    <row r="17" spans="2:6">
      <c r="B17" s="223"/>
      <c r="C17" s="228" t="s">
        <v>846</v>
      </c>
      <c r="D17" s="223"/>
      <c r="E17" s="228" t="s">
        <v>847</v>
      </c>
      <c r="F17" s="223"/>
    </row>
    <row r="18" spans="2:6">
      <c r="B18" s="223"/>
      <c r="C18" s="228" t="s">
        <v>848</v>
      </c>
      <c r="D18" s="223"/>
      <c r="E18" s="223"/>
      <c r="F18" s="223"/>
    </row>
    <row r="19" spans="2:6">
      <c r="B19" s="223"/>
      <c r="C19" s="231" t="s">
        <v>849</v>
      </c>
      <c r="D19" s="223"/>
      <c r="E19" s="231" t="s">
        <v>850</v>
      </c>
      <c r="F19" s="223"/>
    </row>
    <row r="20" spans="2:6">
      <c r="B20" s="223"/>
      <c r="C20" s="231" t="s">
        <v>851</v>
      </c>
      <c r="D20" s="223"/>
      <c r="E20" s="231" t="s">
        <v>850</v>
      </c>
      <c r="F20" s="223"/>
    </row>
    <row r="21" spans="2:6">
      <c r="B21" s="223"/>
      <c r="C21" s="231" t="s">
        <v>972</v>
      </c>
      <c r="D21" s="223"/>
      <c r="E21" s="223"/>
      <c r="F21" s="223"/>
    </row>
    <row r="22" spans="2:6">
      <c r="B22" s="223"/>
      <c r="C22" s="231" t="s">
        <v>853</v>
      </c>
      <c r="D22" s="223"/>
      <c r="E22" s="231" t="s">
        <v>850</v>
      </c>
      <c r="F22" s="223"/>
    </row>
    <row r="23" spans="2:6">
      <c r="B23" s="223"/>
      <c r="C23" s="228" t="s">
        <v>854</v>
      </c>
      <c r="D23" s="223"/>
      <c r="E23" s="228" t="s">
        <v>855</v>
      </c>
      <c r="F23" s="223"/>
    </row>
    <row r="24" spans="2:6">
      <c r="B24" s="223"/>
      <c r="C24" s="228" t="s">
        <v>856</v>
      </c>
      <c r="D24" s="223"/>
      <c r="E24" s="228" t="s">
        <v>855</v>
      </c>
      <c r="F24" s="223"/>
    </row>
    <row r="25" spans="2:6">
      <c r="B25" s="223"/>
      <c r="C25" s="228" t="s">
        <v>973</v>
      </c>
      <c r="D25" s="223"/>
      <c r="E25" s="344">
        <v>1.1546000000000001E-2</v>
      </c>
      <c r="F25" s="223"/>
    </row>
    <row r="26" spans="2:6">
      <c r="B26" s="223"/>
      <c r="C26" s="228" t="s">
        <v>891</v>
      </c>
      <c r="D26" s="223"/>
      <c r="E26" s="344">
        <v>0</v>
      </c>
      <c r="F26" s="223"/>
    </row>
    <row r="27" spans="2:6">
      <c r="B27" s="223"/>
      <c r="C27" s="228" t="s">
        <v>860</v>
      </c>
      <c r="D27" s="223"/>
      <c r="E27" s="231" t="s">
        <v>861</v>
      </c>
      <c r="F27" s="223"/>
    </row>
    <row r="28" spans="2:6">
      <c r="B28" s="223"/>
      <c r="C28" s="228" t="s">
        <v>862</v>
      </c>
      <c r="D28" s="223"/>
      <c r="E28" s="228" t="s">
        <v>861</v>
      </c>
      <c r="F28" s="223"/>
    </row>
    <row r="29" spans="2:6">
      <c r="B29" s="223"/>
      <c r="C29" s="228" t="s">
        <v>863</v>
      </c>
      <c r="D29" s="228" t="s">
        <v>974</v>
      </c>
      <c r="E29" s="228" t="s">
        <v>864</v>
      </c>
      <c r="F29" s="223"/>
    </row>
    <row r="30" spans="2:6">
      <c r="B30" s="223"/>
      <c r="C30" s="355" t="s">
        <v>975</v>
      </c>
      <c r="D30" s="355"/>
      <c r="E30" s="231" t="s">
        <v>866</v>
      </c>
      <c r="F30" s="223"/>
    </row>
    <row r="31" spans="2:6">
      <c r="B31" s="223"/>
      <c r="C31" s="230" t="s">
        <v>833</v>
      </c>
      <c r="D31" s="223"/>
      <c r="E31" s="223"/>
      <c r="F31" s="223"/>
    </row>
    <row r="32" spans="2:6">
      <c r="B32" s="223"/>
      <c r="C32" s="230" t="s">
        <v>833</v>
      </c>
      <c r="D32" s="223"/>
      <c r="E32" s="223"/>
      <c r="F32" s="223"/>
    </row>
    <row r="33" spans="2:6">
      <c r="B33" s="223"/>
      <c r="C33" s="228" t="s">
        <v>869</v>
      </c>
      <c r="D33" s="223"/>
      <c r="E33" s="223"/>
      <c r="F33" s="223"/>
    </row>
    <row r="34" spans="2:6">
      <c r="B34" s="223"/>
      <c r="C34" s="231" t="s">
        <v>870</v>
      </c>
      <c r="D34" s="231"/>
      <c r="E34" s="231"/>
      <c r="F34" s="223"/>
    </row>
    <row r="35" spans="2:6">
      <c r="B35" s="223"/>
      <c r="C35" s="233" t="s">
        <v>833</v>
      </c>
      <c r="D35" s="223"/>
      <c r="E35" s="223"/>
      <c r="F35" s="223"/>
    </row>
    <row r="36" spans="2:6">
      <c r="B36" s="223"/>
      <c r="C36" s="228" t="s">
        <v>871</v>
      </c>
      <c r="D36" s="223"/>
      <c r="E36" s="223"/>
      <c r="F36" s="223"/>
    </row>
    <row r="37" spans="2:6">
      <c r="B37" s="223"/>
      <c r="C37" s="231" t="s">
        <v>872</v>
      </c>
      <c r="D37" s="231"/>
      <c r="E37" s="231"/>
      <c r="F37" s="223"/>
    </row>
    <row r="38" spans="2:6">
      <c r="B38" s="223"/>
      <c r="C38" s="233" t="s">
        <v>833</v>
      </c>
      <c r="D38" s="223"/>
      <c r="E38" s="223"/>
      <c r="F38" s="223"/>
    </row>
    <row r="39" spans="2:6">
      <c r="B39" s="223"/>
      <c r="C39" s="228" t="s">
        <v>976</v>
      </c>
      <c r="D39" s="223"/>
      <c r="E39" s="223"/>
      <c r="F39" s="223"/>
    </row>
    <row r="40" spans="2:6">
      <c r="B40" s="223"/>
      <c r="C40" s="231" t="s">
        <v>977</v>
      </c>
      <c r="D40" s="231"/>
      <c r="E40" s="231"/>
      <c r="F40" s="231"/>
    </row>
    <row r="41" spans="2:6">
      <c r="B41" s="223"/>
      <c r="C41" s="231" t="s">
        <v>833</v>
      </c>
      <c r="D41" s="223"/>
      <c r="E41" s="223"/>
      <c r="F41" s="223"/>
    </row>
    <row r="42" spans="2:6">
      <c r="B42" s="223"/>
      <c r="C42" s="231" t="s">
        <v>833</v>
      </c>
      <c r="D42" s="223"/>
      <c r="E42" s="223"/>
      <c r="F42" s="223"/>
    </row>
    <row r="43" spans="2:6">
      <c r="B43" s="223"/>
      <c r="C43" s="231" t="s">
        <v>833</v>
      </c>
      <c r="D43" s="223"/>
      <c r="E43" s="223"/>
      <c r="F43" s="223"/>
    </row>
    <row r="44" spans="2:6">
      <c r="B44" s="223"/>
      <c r="C44" s="231" t="s">
        <v>833</v>
      </c>
      <c r="D44" s="223"/>
      <c r="E44" s="223"/>
      <c r="F44" s="223"/>
    </row>
    <row r="45" spans="2:6">
      <c r="B45" s="223"/>
      <c r="C45" s="231" t="s">
        <v>833</v>
      </c>
      <c r="D45" s="223"/>
      <c r="E45" s="223"/>
      <c r="F45" s="223"/>
    </row>
    <row r="46" spans="2:6">
      <c r="B46" s="223"/>
      <c r="C46" s="231" t="s">
        <v>833</v>
      </c>
      <c r="D46" s="223"/>
      <c r="E46" s="223"/>
      <c r="F46" s="223"/>
    </row>
    <row r="47" spans="2:6">
      <c r="B47" s="223"/>
      <c r="C47" s="231" t="s">
        <v>833</v>
      </c>
      <c r="D47" s="223"/>
      <c r="E47" s="223"/>
      <c r="F47" s="223"/>
    </row>
    <row r="48" spans="2:6">
      <c r="B48" s="223"/>
      <c r="C48" s="231" t="s">
        <v>833</v>
      </c>
      <c r="D48" s="223"/>
      <c r="E48" s="223"/>
      <c r="F48" s="223"/>
    </row>
    <row r="49" spans="2:6">
      <c r="B49" s="223"/>
      <c r="C49" s="231" t="s">
        <v>833</v>
      </c>
      <c r="D49" s="223"/>
      <c r="E49" s="223"/>
      <c r="F49" s="223"/>
    </row>
    <row r="50" spans="2:6">
      <c r="B50" s="223"/>
      <c r="C50" s="231" t="s">
        <v>833</v>
      </c>
      <c r="D50" s="223"/>
      <c r="E50" s="223"/>
      <c r="F50" s="223"/>
    </row>
    <row r="51" spans="2:6">
      <c r="B51" s="223"/>
      <c r="C51" s="231" t="s">
        <v>833</v>
      </c>
      <c r="D51" s="223"/>
      <c r="E51" s="223"/>
      <c r="F51" s="223"/>
    </row>
    <row r="52" spans="2:6">
      <c r="B52" s="223"/>
      <c r="C52" s="234" t="s">
        <v>873</v>
      </c>
      <c r="D52" s="223"/>
      <c r="E52" s="228" t="s">
        <v>874</v>
      </c>
      <c r="F52" s="228"/>
    </row>
    <row r="53" spans="2:6">
      <c r="B53" s="223"/>
      <c r="C53" s="254" t="s">
        <v>875</v>
      </c>
      <c r="D53" s="228"/>
      <c r="E53" s="228"/>
      <c r="F53" s="243" t="s">
        <v>833</v>
      </c>
    </row>
    <row r="54" spans="2:6">
      <c r="B54" s="223"/>
      <c r="C54" s="228" t="s">
        <v>876</v>
      </c>
      <c r="D54" s="228"/>
      <c r="E54" s="228"/>
      <c r="F54" s="223"/>
    </row>
    <row r="55" spans="2:6">
      <c r="B55" s="223"/>
      <c r="C55" s="224" t="s">
        <v>877</v>
      </c>
      <c r="D55" s="223"/>
      <c r="E55" s="223"/>
      <c r="F55" s="22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220"/>
  <sheetViews>
    <sheetView tabSelected="1" topLeftCell="P1" zoomScale="70" zoomScaleNormal="70" zoomScaleSheetLayoutView="85" zoomScalePageLayoutView="70" workbookViewId="0">
      <selection activeCell="P11" sqref="P11"/>
    </sheetView>
  </sheetViews>
  <sheetFormatPr defaultColWidth="0" defaultRowHeight="13.2" zeroHeight="1"/>
  <cols>
    <col min="1" max="1" width="18" style="4" customWidth="1"/>
    <col min="2" max="11" width="22.44140625" style="5" customWidth="1"/>
    <col min="12" max="12" width="11.5546875" style="4" customWidth="1"/>
    <col min="13" max="13" width="28.109375" style="59" customWidth="1"/>
    <col min="14" max="14" width="26.88671875" style="5" customWidth="1"/>
    <col min="15" max="15" width="2.5546875" style="4" customWidth="1"/>
    <col min="16" max="16" width="22.44140625" style="368" customWidth="1"/>
    <col min="17" max="19" width="22.44140625" style="5" customWidth="1"/>
    <col min="20" max="20" width="22.44140625" style="381" customWidth="1"/>
    <col min="21"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88671875" style="5" customWidth="1"/>
    <col min="32" max="32" width="10.5546875" style="5" bestFit="1" customWidth="1"/>
    <col min="33" max="33" width="5.109375" style="4" customWidth="1"/>
    <col min="34" max="37" width="8.88671875" style="74" customWidth="1"/>
    <col min="38" max="38" width="8.109375" style="4" customWidth="1"/>
    <col min="39" max="16382" width="8.88671875" style="5" hidden="1"/>
    <col min="16383" max="16383" width="3.33203125" style="5" hidden="1"/>
    <col min="16384" max="16384" width="10.6640625" style="5" hidden="1"/>
  </cols>
  <sheetData>
    <row r="1" spans="1:38" ht="13.8" thickBot="1">
      <c r="A1" s="149" t="s">
        <v>4</v>
      </c>
      <c r="B1" s="52"/>
      <c r="C1" s="52"/>
      <c r="D1" s="52"/>
      <c r="E1" s="4"/>
      <c r="F1" s="4"/>
      <c r="G1" s="4"/>
      <c r="H1" s="4"/>
      <c r="I1" s="4"/>
      <c r="J1" s="4"/>
      <c r="K1" s="4"/>
      <c r="M1" s="60" t="s">
        <v>5</v>
      </c>
      <c r="N1" s="4"/>
      <c r="P1" s="367" t="s">
        <v>6</v>
      </c>
      <c r="Q1" s="60"/>
      <c r="R1" s="4"/>
      <c r="S1" s="4"/>
      <c r="T1" s="376"/>
      <c r="U1" s="4"/>
      <c r="V1" s="4"/>
      <c r="W1" s="4"/>
      <c r="Y1" s="60" t="s">
        <v>7</v>
      </c>
      <c r="Z1" s="60"/>
      <c r="AB1" s="60" t="s">
        <v>8</v>
      </c>
      <c r="AC1" s="4"/>
      <c r="AD1" s="4"/>
      <c r="AE1" s="4"/>
      <c r="AF1" s="4"/>
    </row>
    <row r="2" spans="1:38" ht="12.9" customHeight="1">
      <c r="A2" s="388" t="s">
        <v>9</v>
      </c>
      <c r="B2" s="389"/>
      <c r="C2" s="390"/>
      <c r="D2" s="86"/>
      <c r="E2" s="86"/>
      <c r="F2" s="86"/>
      <c r="G2" s="86"/>
      <c r="H2" s="86"/>
      <c r="I2" s="86"/>
      <c r="J2" s="86"/>
      <c r="K2" s="86"/>
      <c r="L2" s="86"/>
      <c r="M2" s="406" t="s">
        <v>10</v>
      </c>
      <c r="N2" s="407"/>
      <c r="O2" s="64"/>
      <c r="P2" s="397" t="s">
        <v>11</v>
      </c>
      <c r="Q2" s="398"/>
      <c r="R2" s="399"/>
      <c r="S2" s="4"/>
      <c r="T2" s="376"/>
      <c r="U2" s="64"/>
      <c r="V2" s="19"/>
      <c r="W2" s="19"/>
      <c r="X2" s="19"/>
      <c r="Y2" s="388" t="s">
        <v>12</v>
      </c>
      <c r="Z2" s="390"/>
      <c r="AA2" s="82"/>
      <c r="AB2" s="388" t="s">
        <v>13</v>
      </c>
      <c r="AC2" s="389"/>
      <c r="AD2" s="389"/>
      <c r="AE2" s="390"/>
      <c r="AF2" s="74"/>
      <c r="AG2" s="74"/>
      <c r="AL2" s="74"/>
    </row>
    <row r="3" spans="1:38" ht="14.4" customHeight="1" thickBot="1">
      <c r="A3" s="391"/>
      <c r="B3" s="392"/>
      <c r="C3" s="393"/>
      <c r="D3" s="53"/>
      <c r="E3" s="53"/>
      <c r="F3" s="53"/>
      <c r="G3" s="53"/>
      <c r="H3" s="53"/>
      <c r="I3" s="53"/>
      <c r="J3" s="53"/>
      <c r="K3" s="53"/>
      <c r="L3" s="53"/>
      <c r="M3" s="408"/>
      <c r="N3" s="409"/>
      <c r="O3" s="64"/>
      <c r="P3" s="400"/>
      <c r="Q3" s="401"/>
      <c r="R3" s="402"/>
      <c r="S3" s="4"/>
      <c r="T3" s="376"/>
      <c r="U3" s="64"/>
      <c r="V3" s="19"/>
      <c r="W3" s="19"/>
      <c r="X3" s="19"/>
      <c r="Y3" s="394"/>
      <c r="Z3" s="396"/>
      <c r="AA3" s="82"/>
      <c r="AB3" s="394"/>
      <c r="AC3" s="395"/>
      <c r="AD3" s="395"/>
      <c r="AE3" s="396"/>
      <c r="AF3" s="74"/>
      <c r="AG3" s="74"/>
      <c r="AL3" s="74"/>
    </row>
    <row r="4" spans="1:38" ht="14.4" customHeight="1">
      <c r="A4" s="54"/>
      <c r="B4" s="54"/>
      <c r="C4" s="54"/>
      <c r="D4" s="54"/>
      <c r="E4" s="54"/>
      <c r="F4" s="54"/>
      <c r="G4" s="54"/>
      <c r="H4" s="54"/>
      <c r="I4" s="54"/>
      <c r="J4" s="54"/>
      <c r="K4" s="54"/>
      <c r="L4" s="54"/>
      <c r="M4" s="408"/>
      <c r="N4" s="409"/>
      <c r="O4" s="64"/>
      <c r="P4" s="400"/>
      <c r="Q4" s="401"/>
      <c r="R4" s="402"/>
      <c r="S4" s="4"/>
      <c r="T4" s="376"/>
      <c r="U4" s="64"/>
      <c r="V4" s="19"/>
      <c r="W4" s="19"/>
      <c r="X4" s="19"/>
      <c r="Y4" s="394"/>
      <c r="Z4" s="396"/>
      <c r="AA4" s="82"/>
      <c r="AB4" s="394"/>
      <c r="AC4" s="395"/>
      <c r="AD4" s="395"/>
      <c r="AE4" s="396"/>
      <c r="AF4" s="74"/>
      <c r="AG4" s="74"/>
      <c r="AL4" s="74"/>
    </row>
    <row r="5" spans="1:38" ht="15" customHeight="1" thickBot="1">
      <c r="A5" s="6" t="s">
        <v>14</v>
      </c>
      <c r="B5" s="55"/>
      <c r="C5" s="55"/>
      <c r="D5" s="55"/>
      <c r="E5" s="55"/>
      <c r="F5" s="55"/>
      <c r="G5" s="55"/>
      <c r="H5" s="55"/>
      <c r="I5" s="54"/>
      <c r="J5" s="54"/>
      <c r="K5" s="54"/>
      <c r="L5" s="54"/>
      <c r="M5" s="408"/>
      <c r="N5" s="409"/>
      <c r="O5" s="64"/>
      <c r="P5" s="403"/>
      <c r="Q5" s="404"/>
      <c r="R5" s="405"/>
      <c r="S5" s="4"/>
      <c r="T5" s="376"/>
      <c r="U5" s="64"/>
      <c r="V5" s="19"/>
      <c r="W5" s="19"/>
      <c r="X5" s="19"/>
      <c r="Y5" s="394"/>
      <c r="Z5" s="396"/>
      <c r="AA5" s="82"/>
      <c r="AB5" s="391"/>
      <c r="AC5" s="392"/>
      <c r="AD5" s="392"/>
      <c r="AE5" s="393"/>
      <c r="AF5" s="74"/>
      <c r="AG5" s="74"/>
      <c r="AL5" s="74"/>
    </row>
    <row r="6" spans="1:38" ht="15" customHeight="1" thickBot="1">
      <c r="B6" s="4"/>
      <c r="C6" s="4"/>
      <c r="D6" s="4"/>
      <c r="E6" s="4"/>
      <c r="F6" s="4"/>
      <c r="G6" s="4"/>
      <c r="H6" s="4"/>
      <c r="I6" s="54"/>
      <c r="J6" s="54"/>
      <c r="K6" s="54"/>
      <c r="L6" s="54"/>
      <c r="M6" s="410"/>
      <c r="N6" s="411"/>
      <c r="O6" s="64"/>
      <c r="Q6" s="4"/>
      <c r="R6" s="9"/>
      <c r="S6" s="4"/>
      <c r="T6" s="376"/>
      <c r="U6" s="4"/>
      <c r="V6" s="9"/>
      <c r="W6" s="9"/>
      <c r="X6" s="9"/>
      <c r="Y6" s="391"/>
      <c r="Z6" s="393"/>
      <c r="AA6" s="82"/>
      <c r="AB6" s="150"/>
      <c r="AC6" s="74"/>
      <c r="AD6" s="74"/>
      <c r="AE6" s="74"/>
      <c r="AF6" s="74"/>
      <c r="AG6" s="74"/>
      <c r="AL6" s="74"/>
    </row>
    <row r="7" spans="1:38" ht="12.75" customHeight="1">
      <c r="A7" s="4" t="s">
        <v>1484</v>
      </c>
      <c r="B7" s="54"/>
      <c r="C7" s="54"/>
      <c r="D7" s="54"/>
      <c r="E7" s="54"/>
      <c r="F7" s="54"/>
      <c r="G7" s="54"/>
      <c r="H7" s="54"/>
      <c r="I7" s="54"/>
      <c r="J7" s="54"/>
      <c r="K7" s="54"/>
      <c r="L7" s="54"/>
      <c r="M7" s="416" t="s">
        <v>15</v>
      </c>
      <c r="N7" s="417"/>
      <c r="O7" s="384"/>
      <c r="P7" s="385" t="s">
        <v>16</v>
      </c>
      <c r="Q7" s="376"/>
      <c r="R7" s="376"/>
      <c r="S7" s="376"/>
      <c r="T7" s="376"/>
      <c r="U7" s="4"/>
      <c r="V7" s="4"/>
      <c r="W7" s="4"/>
      <c r="Y7" s="218"/>
      <c r="Z7" s="82"/>
      <c r="AA7" s="82"/>
      <c r="AB7" s="412" t="s">
        <v>1485</v>
      </c>
      <c r="AC7" s="413"/>
      <c r="AD7" s="413"/>
      <c r="AE7" s="413"/>
      <c r="AF7" s="4"/>
    </row>
    <row r="8" spans="1:38" ht="14.7" customHeight="1">
      <c r="A8" s="4" t="s">
        <v>17</v>
      </c>
      <c r="B8" s="54"/>
      <c r="C8" s="54"/>
      <c r="D8" s="54"/>
      <c r="E8" s="54"/>
      <c r="F8" s="54"/>
      <c r="G8" s="54"/>
      <c r="H8" s="54"/>
      <c r="I8" s="54"/>
      <c r="J8" s="54"/>
      <c r="K8" s="54"/>
      <c r="L8" s="54"/>
      <c r="M8" s="418"/>
      <c r="N8" s="419"/>
      <c r="P8" s="386" t="s">
        <v>1486</v>
      </c>
      <c r="Q8" s="376"/>
      <c r="R8" s="376"/>
      <c r="S8" s="376"/>
      <c r="T8" s="376"/>
      <c r="U8" s="4"/>
      <c r="V8" s="4"/>
      <c r="W8" s="4"/>
      <c r="Y8" s="218"/>
      <c r="Z8" s="219"/>
      <c r="AA8" s="82"/>
      <c r="AB8" s="412"/>
      <c r="AC8" s="413"/>
      <c r="AD8" s="413"/>
      <c r="AE8" s="413"/>
      <c r="AF8" s="4"/>
    </row>
    <row r="9" spans="1:38" ht="14.7" customHeight="1">
      <c r="A9" s="4" t="s">
        <v>1487</v>
      </c>
      <c r="B9" s="54"/>
      <c r="C9" s="54"/>
      <c r="D9" s="54"/>
      <c r="E9" s="54"/>
      <c r="F9" s="54"/>
      <c r="G9" s="54"/>
      <c r="H9" s="54"/>
      <c r="I9" s="54"/>
      <c r="J9" s="54"/>
      <c r="K9" s="54"/>
      <c r="L9" s="54"/>
      <c r="M9" s="382"/>
      <c r="N9" s="383"/>
      <c r="P9" s="386"/>
      <c r="Q9" s="376"/>
      <c r="R9" s="376"/>
      <c r="S9" s="376"/>
      <c r="T9" s="376"/>
      <c r="U9" s="4"/>
      <c r="V9" s="4"/>
      <c r="W9" s="4"/>
      <c r="Y9" s="218"/>
      <c r="Z9" s="219"/>
      <c r="AA9" s="82"/>
      <c r="AB9" s="412"/>
      <c r="AC9" s="413"/>
      <c r="AD9" s="413"/>
      <c r="AE9" s="413"/>
      <c r="AF9" s="4"/>
    </row>
    <row r="10" spans="1:38" ht="14.7" customHeight="1">
      <c r="A10" s="4" t="s">
        <v>18</v>
      </c>
      <c r="B10" s="54"/>
      <c r="C10" s="54"/>
      <c r="D10" s="54"/>
      <c r="E10" s="54"/>
      <c r="F10" s="54"/>
      <c r="G10" s="54"/>
      <c r="H10" s="54"/>
      <c r="I10" s="54"/>
      <c r="J10" s="54"/>
      <c r="K10" s="54"/>
      <c r="L10" s="54"/>
      <c r="M10" s="382"/>
      <c r="N10" s="383"/>
      <c r="P10" s="386"/>
      <c r="Q10" s="376"/>
      <c r="R10" s="376"/>
      <c r="S10" s="376"/>
      <c r="T10" s="376"/>
      <c r="U10" s="4"/>
      <c r="V10" s="4"/>
      <c r="W10" s="4"/>
      <c r="Y10" s="414" t="s">
        <v>19</v>
      </c>
      <c r="Z10" s="415"/>
      <c r="AA10" s="82"/>
      <c r="AB10" s="412"/>
      <c r="AC10" s="413"/>
      <c r="AD10" s="413"/>
      <c r="AE10" s="413"/>
      <c r="AF10" s="4"/>
    </row>
    <row r="11" spans="1:38" ht="156" customHeight="1">
      <c r="A11" s="54" t="s">
        <v>20</v>
      </c>
      <c r="B11" s="5" t="s">
        <v>21</v>
      </c>
      <c r="C11" s="54"/>
      <c r="D11" s="54"/>
      <c r="E11" s="54"/>
      <c r="F11" s="54"/>
      <c r="G11" s="54"/>
      <c r="H11" s="54"/>
      <c r="I11" s="54"/>
      <c r="J11" s="54"/>
      <c r="K11" s="54"/>
      <c r="L11" s="54"/>
      <c r="M11" s="90"/>
      <c r="N11" s="4"/>
      <c r="P11" s="387"/>
      <c r="Q11" s="376"/>
      <c r="R11" s="376"/>
      <c r="S11" s="376"/>
      <c r="T11" s="376"/>
      <c r="U11" s="4"/>
      <c r="V11" s="4"/>
      <c r="W11" s="4"/>
      <c r="Y11" s="414"/>
      <c r="Z11" s="415"/>
      <c r="AA11" s="82"/>
      <c r="AB11" s="412"/>
      <c r="AC11" s="413"/>
      <c r="AD11" s="413"/>
      <c r="AE11" s="413"/>
      <c r="AF11" s="4"/>
    </row>
    <row r="12" spans="1:38">
      <c r="A12" s="54"/>
      <c r="B12" s="145" t="s">
        <v>22</v>
      </c>
      <c r="C12" s="54"/>
      <c r="D12" s="54"/>
      <c r="E12" s="54"/>
      <c r="F12" s="54"/>
      <c r="G12" s="54"/>
      <c r="H12" s="54"/>
      <c r="I12" s="54"/>
      <c r="J12" s="54"/>
      <c r="K12" s="54"/>
      <c r="L12" s="54"/>
      <c r="M12" s="90"/>
      <c r="N12" s="4"/>
      <c r="P12" s="387"/>
      <c r="Q12" s="376"/>
      <c r="R12" s="376"/>
      <c r="S12" s="376"/>
      <c r="T12" s="376"/>
      <c r="U12" s="4"/>
      <c r="V12" s="4"/>
      <c r="W12" s="4"/>
      <c r="Y12" s="414"/>
      <c r="Z12" s="415"/>
      <c r="AA12" s="82"/>
      <c r="AB12" s="90" t="s">
        <v>20</v>
      </c>
      <c r="AC12" s="5" t="s">
        <v>23</v>
      </c>
      <c r="AD12" s="31"/>
      <c r="AE12" s="4"/>
      <c r="AF12" s="4"/>
    </row>
    <row r="13" spans="1:38">
      <c r="A13" s="54"/>
      <c r="B13" s="145" t="s">
        <v>24</v>
      </c>
      <c r="C13" s="54"/>
      <c r="D13" s="54"/>
      <c r="E13" s="54"/>
      <c r="F13" s="54"/>
      <c r="G13" s="54"/>
      <c r="H13" s="54"/>
      <c r="I13" s="54"/>
      <c r="J13" s="54"/>
      <c r="K13" s="54"/>
      <c r="L13" s="54"/>
      <c r="M13" s="90"/>
      <c r="N13" s="4"/>
      <c r="P13" s="387"/>
      <c r="Q13" s="376"/>
      <c r="R13" s="376"/>
      <c r="S13" s="376"/>
      <c r="T13" s="376"/>
      <c r="U13" s="4"/>
      <c r="V13" s="4"/>
      <c r="W13" s="4"/>
      <c r="Y13" s="414"/>
      <c r="Z13" s="415"/>
      <c r="AA13" s="82"/>
      <c r="AB13" s="90"/>
      <c r="AC13" s="145" t="s">
        <v>25</v>
      </c>
      <c r="AD13" s="4"/>
      <c r="AE13" s="4"/>
      <c r="AF13" s="4"/>
    </row>
    <row r="14" spans="1:38">
      <c r="A14" s="54"/>
      <c r="B14" s="145" t="s">
        <v>26</v>
      </c>
      <c r="C14" s="54"/>
      <c r="D14" s="54"/>
      <c r="E14" s="54"/>
      <c r="F14" s="54"/>
      <c r="G14" s="54"/>
      <c r="H14" s="54"/>
      <c r="I14" s="54"/>
      <c r="J14" s="54"/>
      <c r="K14" s="54"/>
      <c r="L14" s="54"/>
      <c r="M14" s="90"/>
      <c r="N14" s="4"/>
      <c r="P14" s="369"/>
      <c r="Q14" s="4"/>
      <c r="R14" s="4"/>
      <c r="S14" s="4"/>
      <c r="T14" s="376"/>
      <c r="U14" s="4"/>
      <c r="V14" s="4"/>
      <c r="W14" s="4"/>
      <c r="Y14" s="414"/>
      <c r="Z14" s="415"/>
      <c r="AA14" s="82"/>
      <c r="AB14" s="90"/>
      <c r="AC14" s="145" t="s">
        <v>27</v>
      </c>
      <c r="AD14" s="4"/>
      <c r="AE14" s="4"/>
      <c r="AF14" s="4"/>
    </row>
    <row r="15" spans="1:38">
      <c r="A15" s="54"/>
      <c r="B15" s="145" t="s">
        <v>28</v>
      </c>
      <c r="C15" s="54"/>
      <c r="D15" s="54"/>
      <c r="E15" s="54"/>
      <c r="F15" s="54"/>
      <c r="G15" s="54"/>
      <c r="H15" s="54"/>
      <c r="I15" s="54"/>
      <c r="J15" s="54"/>
      <c r="K15" s="54"/>
      <c r="L15" s="54"/>
      <c r="M15" s="90"/>
      <c r="N15" s="4"/>
      <c r="P15" s="369"/>
      <c r="Q15" s="4"/>
      <c r="R15" s="4"/>
      <c r="S15" s="4"/>
      <c r="T15" s="376"/>
      <c r="U15" s="4"/>
      <c r="V15" s="4"/>
      <c r="W15" s="4"/>
      <c r="Y15" s="414"/>
      <c r="Z15" s="415"/>
      <c r="AA15" s="82"/>
      <c r="AC15" s="5" t="s">
        <v>29</v>
      </c>
      <c r="AD15" s="4"/>
      <c r="AE15" s="4"/>
      <c r="AF15" s="4"/>
    </row>
    <row r="16" spans="1:38">
      <c r="A16" s="54"/>
      <c r="B16" s="145"/>
      <c r="C16" s="54"/>
      <c r="D16" s="54"/>
      <c r="E16" s="54"/>
      <c r="F16" s="54"/>
      <c r="G16" s="54"/>
      <c r="H16" s="54"/>
      <c r="I16" s="54"/>
      <c r="J16" s="54"/>
      <c r="K16" s="54"/>
      <c r="L16" s="54"/>
      <c r="M16" s="90"/>
      <c r="N16" s="4"/>
      <c r="P16" s="369"/>
      <c r="Q16" s="4"/>
      <c r="R16" s="4"/>
      <c r="S16" s="4"/>
      <c r="T16" s="376"/>
      <c r="U16" s="4"/>
      <c r="V16" s="4"/>
      <c r="W16" s="4"/>
      <c r="Y16" s="414"/>
      <c r="Z16" s="415"/>
      <c r="AA16" s="82"/>
      <c r="AC16" s="145" t="s">
        <v>30</v>
      </c>
      <c r="AD16" s="4"/>
      <c r="AE16" s="4"/>
      <c r="AF16" s="4"/>
    </row>
    <row r="17" spans="1:32">
      <c r="B17" s="54"/>
      <c r="C17" s="54"/>
      <c r="D17" s="54"/>
      <c r="E17" s="54"/>
      <c r="F17" s="54"/>
      <c r="G17" s="54"/>
      <c r="H17" s="54"/>
      <c r="I17" s="54"/>
      <c r="J17" s="54"/>
      <c r="K17" s="125" t="s">
        <v>31</v>
      </c>
      <c r="L17" s="54"/>
      <c r="M17" s="90"/>
      <c r="N17" s="125"/>
      <c r="P17" s="369"/>
      <c r="Q17" s="4"/>
      <c r="R17" s="4"/>
      <c r="S17" s="4"/>
      <c r="T17" s="376"/>
      <c r="U17" s="4"/>
      <c r="V17" s="4"/>
      <c r="W17" s="125" t="s">
        <v>31</v>
      </c>
      <c r="Y17" s="414"/>
      <c r="Z17" s="415"/>
      <c r="AA17" s="125"/>
      <c r="AC17" s="145" t="s">
        <v>32</v>
      </c>
      <c r="AD17" s="4"/>
      <c r="AE17" s="4"/>
      <c r="AF17" s="4"/>
    </row>
    <row r="18" spans="1:32">
      <c r="B18" s="54"/>
      <c r="C18" s="54"/>
      <c r="D18" s="54"/>
      <c r="E18" s="54"/>
      <c r="F18" s="54"/>
      <c r="G18" s="54"/>
      <c r="H18" s="54"/>
      <c r="I18" s="54"/>
      <c r="J18" s="54"/>
      <c r="K18" s="54"/>
      <c r="L18" s="54"/>
      <c r="M18" s="90"/>
      <c r="N18" s="4"/>
      <c r="P18" s="369"/>
      <c r="Q18" s="4"/>
      <c r="R18" s="4"/>
      <c r="S18" s="4"/>
      <c r="T18" s="376"/>
      <c r="U18" s="4"/>
      <c r="V18" s="4"/>
      <c r="W18" s="4"/>
      <c r="Y18" s="51"/>
      <c r="Z18" s="4"/>
      <c r="AC18" s="4"/>
      <c r="AD18" s="4"/>
      <c r="AE18" s="4"/>
      <c r="AF18" s="4"/>
    </row>
    <row r="19" spans="1:32">
      <c r="B19" s="54"/>
      <c r="C19" s="54"/>
      <c r="D19" s="54"/>
      <c r="E19" s="54"/>
      <c r="F19" s="54"/>
      <c r="G19" s="54"/>
      <c r="H19" s="54"/>
      <c r="I19" s="54"/>
      <c r="L19" s="54"/>
      <c r="M19" s="90"/>
      <c r="N19" s="75" t="s">
        <v>33</v>
      </c>
      <c r="O19" s="75"/>
      <c r="P19" s="369"/>
      <c r="Q19" s="75" t="s">
        <v>33</v>
      </c>
      <c r="R19" s="4"/>
      <c r="S19" s="75" t="s">
        <v>33</v>
      </c>
      <c r="T19" s="376"/>
      <c r="U19" s="75" t="s">
        <v>33</v>
      </c>
      <c r="V19" s="4"/>
      <c r="W19" s="75" t="s">
        <v>33</v>
      </c>
      <c r="X19" s="75"/>
      <c r="Y19" s="51"/>
      <c r="AB19" s="90"/>
      <c r="AC19" s="4"/>
      <c r="AD19" s="4"/>
      <c r="AE19" s="4"/>
      <c r="AF19" s="4"/>
    </row>
    <row r="20" spans="1:32" ht="79.2">
      <c r="A20" s="152" t="s">
        <v>1488</v>
      </c>
      <c r="B20" s="4"/>
      <c r="C20" s="4"/>
      <c r="D20" s="4"/>
      <c r="E20" s="4"/>
      <c r="F20" s="4"/>
      <c r="G20" s="89" t="s">
        <v>35</v>
      </c>
      <c r="H20" s="4"/>
      <c r="I20" s="89" t="s">
        <v>35</v>
      </c>
      <c r="J20" s="4"/>
      <c r="K20" s="4"/>
      <c r="M20" s="84" t="s">
        <v>36</v>
      </c>
      <c r="N20" s="89" t="s">
        <v>35</v>
      </c>
      <c r="O20" s="87"/>
      <c r="P20" s="370" t="s">
        <v>36</v>
      </c>
      <c r="Q20" s="89" t="s">
        <v>35</v>
      </c>
      <c r="R20" s="88" t="s">
        <v>36</v>
      </c>
      <c r="S20" s="89" t="s">
        <v>35</v>
      </c>
      <c r="T20" s="377" t="s">
        <v>36</v>
      </c>
      <c r="U20" s="89" t="s">
        <v>35</v>
      </c>
      <c r="V20" s="88" t="s">
        <v>36</v>
      </c>
      <c r="W20" s="89" t="s">
        <v>35</v>
      </c>
      <c r="X20" s="87"/>
      <c r="Y20" s="51"/>
      <c r="Z20" s="4"/>
      <c r="AB20" s="146"/>
      <c r="AC20" s="4"/>
      <c r="AD20" s="4"/>
      <c r="AE20" s="4"/>
      <c r="AF20" s="4"/>
    </row>
    <row r="21" spans="1:32" ht="65.099999999999994" customHeight="1">
      <c r="A21" s="216">
        <v>45231</v>
      </c>
      <c r="B21" s="78" t="s">
        <v>37</v>
      </c>
      <c r="C21" s="78" t="s">
        <v>38</v>
      </c>
      <c r="D21" s="78" t="s">
        <v>39</v>
      </c>
      <c r="E21" s="78" t="s">
        <v>40</v>
      </c>
      <c r="F21" s="78" t="s">
        <v>41</v>
      </c>
      <c r="G21" s="78" t="s">
        <v>41</v>
      </c>
      <c r="H21" s="78" t="s">
        <v>42</v>
      </c>
      <c r="I21" s="78" t="s">
        <v>42</v>
      </c>
      <c r="J21" s="78" t="s">
        <v>43</v>
      </c>
      <c r="K21" s="78" t="s">
        <v>44</v>
      </c>
      <c r="L21" s="61"/>
      <c r="M21" s="68" t="s">
        <v>45</v>
      </c>
      <c r="N21" s="68" t="s">
        <v>45</v>
      </c>
      <c r="O21" s="71"/>
      <c r="P21" s="371" t="s">
        <v>46</v>
      </c>
      <c r="Q21" s="68" t="s">
        <v>46</v>
      </c>
      <c r="R21" s="68" t="s">
        <v>47</v>
      </c>
      <c r="S21" s="68" t="s">
        <v>47</v>
      </c>
      <c r="T21" s="378" t="s">
        <v>48</v>
      </c>
      <c r="U21" s="68" t="s">
        <v>48</v>
      </c>
      <c r="V21" s="68" t="s">
        <v>49</v>
      </c>
      <c r="W21" s="68" t="s">
        <v>49</v>
      </c>
      <c r="X21" s="71"/>
      <c r="Y21" s="50" t="s">
        <v>50</v>
      </c>
      <c r="Z21" s="50" t="s">
        <v>51</v>
      </c>
      <c r="AB21" s="50" t="s">
        <v>52</v>
      </c>
      <c r="AC21" s="50" t="s">
        <v>53</v>
      </c>
      <c r="AD21" s="50" t="s">
        <v>54</v>
      </c>
      <c r="AE21" s="4"/>
      <c r="AF21" s="4"/>
    </row>
    <row r="22" spans="1:32">
      <c r="A22" s="56"/>
      <c r="B22" s="11"/>
      <c r="C22" s="11" t="s">
        <v>1376</v>
      </c>
      <c r="D22" s="11"/>
      <c r="E22" s="11" t="s">
        <v>1376</v>
      </c>
      <c r="F22" s="11"/>
      <c r="G22" s="11"/>
      <c r="H22" s="11"/>
      <c r="I22" s="11"/>
      <c r="J22" s="11"/>
      <c r="K22" s="167">
        <v>111678347</v>
      </c>
      <c r="M22" s="11"/>
      <c r="N22" s="70"/>
      <c r="P22" s="372" t="e">
        <f>J22/M22</f>
        <v>#DIV/0!</v>
      </c>
      <c r="Q22" s="11"/>
      <c r="R22" s="11"/>
      <c r="S22" s="11"/>
      <c r="T22" s="359" t="e">
        <f>F22/M22</f>
        <v>#DIV/0!</v>
      </c>
      <c r="U22" s="11"/>
      <c r="V22" s="11"/>
      <c r="W22" s="11"/>
      <c r="Y22" s="167"/>
      <c r="Z22" s="174"/>
      <c r="AB22" s="167"/>
      <c r="AC22" s="167"/>
      <c r="AD22" s="11"/>
      <c r="AE22" s="4"/>
      <c r="AF22" s="4"/>
    </row>
    <row r="23" spans="1:32">
      <c r="A23" s="56"/>
      <c r="B23" s="11"/>
      <c r="C23" s="11" t="s">
        <v>88</v>
      </c>
      <c r="D23" s="11"/>
      <c r="E23" s="11" t="s">
        <v>89</v>
      </c>
      <c r="F23" s="11">
        <v>2112190</v>
      </c>
      <c r="G23" s="11"/>
      <c r="H23" s="11"/>
      <c r="I23" s="11"/>
      <c r="J23" s="11">
        <v>435814.2300000008</v>
      </c>
      <c r="K23" s="167"/>
      <c r="M23" s="11">
        <v>4461</v>
      </c>
      <c r="N23" s="70"/>
      <c r="P23" s="372">
        <f t="shared" ref="P23:P634" si="0">J23/M23</f>
        <v>97.694290517821301</v>
      </c>
      <c r="Q23" s="11"/>
      <c r="R23" s="11"/>
      <c r="S23" s="11"/>
      <c r="T23" s="359">
        <f t="shared" ref="T23:T634" si="1">F23/M23</f>
        <v>473.47904057386233</v>
      </c>
      <c r="U23" s="11"/>
      <c r="V23" s="11"/>
      <c r="W23" s="11"/>
      <c r="Y23" s="167">
        <v>435814.2300000008</v>
      </c>
      <c r="Z23" s="11">
        <f t="shared" ref="Z23:Z86" si="2">ROUND($Z$634*Y23/$Y$634,2)</f>
        <v>539714.43999999994</v>
      </c>
      <c r="AB23" s="167">
        <f t="shared" ref="AB23:AB86" si="3">ROUND($AB$634*Y23/$Y$634,2)</f>
        <v>533666.67000000004</v>
      </c>
      <c r="AC23" s="167">
        <v>603246.21</v>
      </c>
      <c r="AD23" s="11"/>
      <c r="AE23" s="4"/>
      <c r="AF23" s="4"/>
    </row>
    <row r="24" spans="1:32">
      <c r="A24" s="56"/>
      <c r="B24" s="11"/>
      <c r="C24" s="11" t="s">
        <v>88</v>
      </c>
      <c r="D24" s="11"/>
      <c r="E24" s="11" t="s">
        <v>148</v>
      </c>
      <c r="F24" s="11">
        <v>432</v>
      </c>
      <c r="G24" s="11"/>
      <c r="H24" s="11"/>
      <c r="I24" s="11"/>
      <c r="J24" s="11">
        <v>93.97</v>
      </c>
      <c r="K24" s="167"/>
      <c r="M24" s="11">
        <v>1</v>
      </c>
      <c r="N24" s="70"/>
      <c r="P24" s="372">
        <f t="shared" ref="P24:P87" si="4">J24/M24</f>
        <v>93.97</v>
      </c>
      <c r="Q24" s="11"/>
      <c r="R24" s="11"/>
      <c r="S24" s="11"/>
      <c r="T24" s="359">
        <f t="shared" ref="T24:T87" si="5">F24/M24</f>
        <v>432</v>
      </c>
      <c r="U24" s="11"/>
      <c r="V24" s="11"/>
      <c r="W24" s="11"/>
      <c r="Y24" s="167">
        <v>93.97</v>
      </c>
      <c r="Z24" s="11">
        <f t="shared" si="2"/>
        <v>116.37</v>
      </c>
      <c r="AB24" s="167">
        <f t="shared" si="3"/>
        <v>115.07</v>
      </c>
      <c r="AC24" s="167">
        <v>130.07</v>
      </c>
      <c r="AD24" s="11"/>
      <c r="AE24" s="4"/>
      <c r="AF24" s="4"/>
    </row>
    <row r="25" spans="1:32">
      <c r="A25" s="56"/>
      <c r="B25" s="11"/>
      <c r="C25" s="11" t="s">
        <v>88</v>
      </c>
      <c r="D25" s="11"/>
      <c r="E25" s="11" t="s">
        <v>90</v>
      </c>
      <c r="F25" s="11">
        <v>113943</v>
      </c>
      <c r="G25" s="11"/>
      <c r="H25" s="11"/>
      <c r="I25" s="11"/>
      <c r="J25" s="11">
        <v>23884.079999999991</v>
      </c>
      <c r="K25" s="167"/>
      <c r="M25" s="11">
        <v>181</v>
      </c>
      <c r="N25" s="70"/>
      <c r="P25" s="372">
        <f t="shared" si="4"/>
        <v>131.95624309392261</v>
      </c>
      <c r="Q25" s="11"/>
      <c r="R25" s="11"/>
      <c r="S25" s="11"/>
      <c r="T25" s="359">
        <f t="shared" si="5"/>
        <v>629.51933701657458</v>
      </c>
      <c r="U25" s="11"/>
      <c r="V25" s="11"/>
      <c r="W25" s="11"/>
      <c r="Y25" s="167">
        <v>23884.079999999991</v>
      </c>
      <c r="Z25" s="11">
        <f t="shared" si="2"/>
        <v>29578.16</v>
      </c>
      <c r="AB25" s="167">
        <f t="shared" si="3"/>
        <v>29246.720000000001</v>
      </c>
      <c r="AC25" s="167">
        <v>33059.910000000003</v>
      </c>
      <c r="AD25" s="11"/>
      <c r="AE25" s="4"/>
      <c r="AF25" s="4"/>
    </row>
    <row r="26" spans="1:32">
      <c r="A26" s="56"/>
      <c r="B26" s="11"/>
      <c r="C26" s="11" t="s">
        <v>644</v>
      </c>
      <c r="D26" s="11"/>
      <c r="E26" s="11" t="s">
        <v>89</v>
      </c>
      <c r="F26" s="11">
        <v>521112</v>
      </c>
      <c r="G26" s="11"/>
      <c r="H26" s="11"/>
      <c r="I26" s="11"/>
      <c r="J26" s="11">
        <v>107602.00999999986</v>
      </c>
      <c r="K26" s="167"/>
      <c r="M26" s="11">
        <v>891</v>
      </c>
      <c r="N26" s="70"/>
      <c r="P26" s="372">
        <f t="shared" si="4"/>
        <v>120.76544332210983</v>
      </c>
      <c r="Q26" s="11"/>
      <c r="R26" s="11"/>
      <c r="S26" s="11"/>
      <c r="T26" s="359">
        <f t="shared" si="5"/>
        <v>584.86195286195289</v>
      </c>
      <c r="U26" s="11"/>
      <c r="V26" s="11"/>
      <c r="W26" s="11"/>
      <c r="Y26" s="167">
        <v>107602.00999999986</v>
      </c>
      <c r="Z26" s="11">
        <f t="shared" si="2"/>
        <v>133254.85</v>
      </c>
      <c r="AB26" s="167">
        <f t="shared" si="3"/>
        <v>131761.66</v>
      </c>
      <c r="AC26" s="167">
        <v>148940.76999999999</v>
      </c>
      <c r="AD26" s="11"/>
      <c r="AE26" s="4"/>
      <c r="AF26" s="4"/>
    </row>
    <row r="27" spans="1:32">
      <c r="A27" s="56"/>
      <c r="B27" s="11"/>
      <c r="C27" s="11" t="s">
        <v>644</v>
      </c>
      <c r="D27" s="11"/>
      <c r="E27" s="11" t="s">
        <v>90</v>
      </c>
      <c r="F27" s="11">
        <v>2106</v>
      </c>
      <c r="G27" s="11"/>
      <c r="H27" s="11"/>
      <c r="I27" s="11"/>
      <c r="J27" s="11">
        <v>445.33</v>
      </c>
      <c r="K27" s="167"/>
      <c r="M27" s="11">
        <v>2</v>
      </c>
      <c r="N27" s="70"/>
      <c r="P27" s="372">
        <f t="shared" si="4"/>
        <v>222.66499999999999</v>
      </c>
      <c r="Q27" s="11"/>
      <c r="R27" s="11"/>
      <c r="S27" s="11"/>
      <c r="T27" s="359">
        <f t="shared" si="5"/>
        <v>1053</v>
      </c>
      <c r="U27" s="11"/>
      <c r="V27" s="11"/>
      <c r="W27" s="11"/>
      <c r="Y27" s="167">
        <v>445.33</v>
      </c>
      <c r="Z27" s="11">
        <f t="shared" si="2"/>
        <v>551.5</v>
      </c>
      <c r="AB27" s="167">
        <f t="shared" si="3"/>
        <v>545.32000000000005</v>
      </c>
      <c r="AC27" s="167">
        <v>616.41999999999996</v>
      </c>
      <c r="AD27" s="11"/>
      <c r="AE27" s="4"/>
      <c r="AF27" s="4"/>
    </row>
    <row r="28" spans="1:32">
      <c r="A28" s="56"/>
      <c r="B28" s="11"/>
      <c r="C28" s="11" t="s">
        <v>91</v>
      </c>
      <c r="D28" s="11"/>
      <c r="E28" s="11" t="s">
        <v>92</v>
      </c>
      <c r="F28" s="11">
        <v>321086</v>
      </c>
      <c r="G28" s="11"/>
      <c r="H28" s="11"/>
      <c r="I28" s="11"/>
      <c r="J28" s="11">
        <v>65486.320000000029</v>
      </c>
      <c r="K28" s="167"/>
      <c r="M28" s="11">
        <v>538</v>
      </c>
      <c r="N28" s="70"/>
      <c r="P28" s="372">
        <f t="shared" si="4"/>
        <v>121.72178438661716</v>
      </c>
      <c r="Q28" s="11"/>
      <c r="R28" s="11"/>
      <c r="S28" s="11"/>
      <c r="T28" s="359">
        <f t="shared" si="5"/>
        <v>596.8141263940521</v>
      </c>
      <c r="U28" s="11"/>
      <c r="V28" s="11"/>
      <c r="W28" s="11"/>
      <c r="Y28" s="167">
        <v>65486.320000000029</v>
      </c>
      <c r="Z28" s="11">
        <f t="shared" si="2"/>
        <v>81098.570000000007</v>
      </c>
      <c r="AB28" s="167">
        <f t="shared" si="3"/>
        <v>80189.820000000007</v>
      </c>
      <c r="AC28" s="167">
        <v>90644.99</v>
      </c>
      <c r="AD28" s="11"/>
      <c r="AE28" s="4"/>
      <c r="AF28" s="4"/>
    </row>
    <row r="29" spans="1:32">
      <c r="A29" s="56"/>
      <c r="B29" s="11"/>
      <c r="C29" s="11" t="s">
        <v>550</v>
      </c>
      <c r="D29" s="11"/>
      <c r="E29" s="11" t="s">
        <v>164</v>
      </c>
      <c r="F29" s="11">
        <v>12062</v>
      </c>
      <c r="G29" s="11"/>
      <c r="H29" s="11"/>
      <c r="I29" s="11"/>
      <c r="J29" s="11">
        <v>2144.83</v>
      </c>
      <c r="K29" s="167"/>
      <c r="M29" s="11">
        <v>20</v>
      </c>
      <c r="N29" s="70"/>
      <c r="P29" s="372">
        <f t="shared" si="4"/>
        <v>107.2415</v>
      </c>
      <c r="Q29" s="11"/>
      <c r="R29" s="11"/>
      <c r="S29" s="11"/>
      <c r="T29" s="359">
        <f t="shared" si="5"/>
        <v>603.1</v>
      </c>
      <c r="U29" s="11"/>
      <c r="V29" s="11"/>
      <c r="W29" s="11"/>
      <c r="Y29" s="167">
        <v>2144.83</v>
      </c>
      <c r="Z29" s="11">
        <f t="shared" si="2"/>
        <v>2656.17</v>
      </c>
      <c r="AB29" s="167">
        <f t="shared" si="3"/>
        <v>2626.4</v>
      </c>
      <c r="AC29" s="167">
        <v>2968.84</v>
      </c>
      <c r="AD29" s="11"/>
      <c r="AE29" s="4"/>
      <c r="AF29" s="4"/>
    </row>
    <row r="30" spans="1:32">
      <c r="A30" s="56"/>
      <c r="B30" s="11"/>
      <c r="C30" s="11" t="s">
        <v>93</v>
      </c>
      <c r="D30" s="11"/>
      <c r="E30" s="11" t="s">
        <v>94</v>
      </c>
      <c r="F30" s="11">
        <v>692469</v>
      </c>
      <c r="G30" s="11"/>
      <c r="H30" s="11"/>
      <c r="I30" s="11"/>
      <c r="J30" s="11">
        <v>142984.48000000001</v>
      </c>
      <c r="K30" s="167"/>
      <c r="M30" s="11">
        <v>967</v>
      </c>
      <c r="N30" s="70"/>
      <c r="P30" s="372">
        <f t="shared" si="4"/>
        <v>147.86399172699069</v>
      </c>
      <c r="Q30" s="11"/>
      <c r="R30" s="11"/>
      <c r="S30" s="11"/>
      <c r="T30" s="359">
        <f t="shared" si="5"/>
        <v>716.10031023784904</v>
      </c>
      <c r="U30" s="11"/>
      <c r="V30" s="11"/>
      <c r="W30" s="11"/>
      <c r="Y30" s="167">
        <v>142984.48000000001</v>
      </c>
      <c r="Z30" s="11">
        <f t="shared" si="2"/>
        <v>177072.67</v>
      </c>
      <c r="AB30" s="167">
        <f t="shared" si="3"/>
        <v>175088.48</v>
      </c>
      <c r="AC30" s="167">
        <v>197916.54</v>
      </c>
      <c r="AD30" s="11"/>
      <c r="AE30" s="4"/>
      <c r="AF30" s="4"/>
    </row>
    <row r="31" spans="1:32">
      <c r="A31" s="56"/>
      <c r="B31" s="11"/>
      <c r="C31" s="11" t="s">
        <v>93</v>
      </c>
      <c r="D31" s="11"/>
      <c r="E31" s="11" t="s">
        <v>128</v>
      </c>
      <c r="F31" s="11">
        <v>1837</v>
      </c>
      <c r="G31" s="11"/>
      <c r="H31" s="11"/>
      <c r="I31" s="11"/>
      <c r="J31" s="11">
        <v>384.69</v>
      </c>
      <c r="K31" s="167"/>
      <c r="M31" s="11">
        <v>2</v>
      </c>
      <c r="N31" s="70"/>
      <c r="P31" s="372">
        <f t="shared" si="4"/>
        <v>192.345</v>
      </c>
      <c r="Q31" s="11"/>
      <c r="R31" s="11"/>
      <c r="S31" s="11"/>
      <c r="T31" s="359">
        <f t="shared" si="5"/>
        <v>918.5</v>
      </c>
      <c r="U31" s="11"/>
      <c r="V31" s="11"/>
      <c r="W31" s="11"/>
      <c r="Y31" s="167">
        <v>384.69</v>
      </c>
      <c r="Z31" s="11">
        <f t="shared" si="2"/>
        <v>476.4</v>
      </c>
      <c r="AB31" s="167">
        <f t="shared" si="3"/>
        <v>471.06</v>
      </c>
      <c r="AC31" s="167">
        <v>532.48</v>
      </c>
      <c r="AD31" s="11"/>
      <c r="AE31" s="4"/>
      <c r="AF31" s="4"/>
    </row>
    <row r="32" spans="1:32">
      <c r="A32" s="56"/>
      <c r="B32" s="11"/>
      <c r="C32" s="11" t="s">
        <v>93</v>
      </c>
      <c r="D32" s="11"/>
      <c r="E32" s="11" t="s">
        <v>164</v>
      </c>
      <c r="F32" s="11">
        <v>309</v>
      </c>
      <c r="G32" s="11"/>
      <c r="H32" s="11"/>
      <c r="I32" s="11"/>
      <c r="J32" s="11">
        <v>68.36</v>
      </c>
      <c r="K32" s="167"/>
      <c r="M32" s="11">
        <v>1</v>
      </c>
      <c r="N32" s="70"/>
      <c r="P32" s="372">
        <f t="shared" si="4"/>
        <v>68.36</v>
      </c>
      <c r="Q32" s="11"/>
      <c r="R32" s="11"/>
      <c r="S32" s="11"/>
      <c r="T32" s="359">
        <f t="shared" si="5"/>
        <v>309</v>
      </c>
      <c r="U32" s="11"/>
      <c r="V32" s="11"/>
      <c r="W32" s="11"/>
      <c r="Y32" s="167">
        <v>68.36</v>
      </c>
      <c r="Z32" s="11">
        <f t="shared" si="2"/>
        <v>84.66</v>
      </c>
      <c r="AB32" s="167">
        <f t="shared" si="3"/>
        <v>83.71</v>
      </c>
      <c r="AC32" s="167">
        <v>94.62</v>
      </c>
      <c r="AD32" s="11"/>
      <c r="AE32" s="4"/>
      <c r="AF32" s="4"/>
    </row>
    <row r="33" spans="1:32">
      <c r="A33" s="56"/>
      <c r="B33" s="11"/>
      <c r="C33" s="11" t="s">
        <v>470</v>
      </c>
      <c r="D33" s="11"/>
      <c r="E33" s="11" t="s">
        <v>448</v>
      </c>
      <c r="F33" s="11">
        <v>14714</v>
      </c>
      <c r="G33" s="11"/>
      <c r="H33" s="11"/>
      <c r="I33" s="11"/>
      <c r="J33" s="11">
        <v>3109.6400000000003</v>
      </c>
      <c r="K33" s="167"/>
      <c r="M33" s="11">
        <v>29</v>
      </c>
      <c r="N33" s="70"/>
      <c r="P33" s="372">
        <f t="shared" si="4"/>
        <v>107.22896551724139</v>
      </c>
      <c r="Q33" s="11"/>
      <c r="R33" s="11"/>
      <c r="S33" s="11"/>
      <c r="T33" s="359">
        <f t="shared" si="5"/>
        <v>507.37931034482756</v>
      </c>
      <c r="U33" s="11"/>
      <c r="V33" s="11"/>
      <c r="W33" s="11"/>
      <c r="Y33" s="167">
        <v>3109.6400000000003</v>
      </c>
      <c r="Z33" s="11">
        <f t="shared" si="2"/>
        <v>3850.99</v>
      </c>
      <c r="AB33" s="167">
        <f t="shared" si="3"/>
        <v>3807.84</v>
      </c>
      <c r="AC33" s="167">
        <v>4304.3100000000004</v>
      </c>
      <c r="AD33" s="11"/>
      <c r="AE33" s="4"/>
      <c r="AF33" s="4"/>
    </row>
    <row r="34" spans="1:32">
      <c r="A34" s="56"/>
      <c r="B34" s="11"/>
      <c r="C34" s="11" t="s">
        <v>1377</v>
      </c>
      <c r="D34" s="11"/>
      <c r="E34" s="11" t="s">
        <v>110</v>
      </c>
      <c r="F34" s="11">
        <v>171</v>
      </c>
      <c r="G34" s="11"/>
      <c r="H34" s="11"/>
      <c r="I34" s="11"/>
      <c r="J34" s="11">
        <v>40.64</v>
      </c>
      <c r="K34" s="167"/>
      <c r="M34" s="11">
        <v>1</v>
      </c>
      <c r="N34" s="70"/>
      <c r="P34" s="372">
        <f t="shared" si="4"/>
        <v>40.64</v>
      </c>
      <c r="Q34" s="11"/>
      <c r="R34" s="11"/>
      <c r="S34" s="11"/>
      <c r="T34" s="359">
        <f t="shared" si="5"/>
        <v>171</v>
      </c>
      <c r="U34" s="11"/>
      <c r="V34" s="11"/>
      <c r="W34" s="11"/>
      <c r="Y34" s="167">
        <v>40.64</v>
      </c>
      <c r="Z34" s="11">
        <f t="shared" si="2"/>
        <v>50.33</v>
      </c>
      <c r="AB34" s="167">
        <f t="shared" si="3"/>
        <v>49.76</v>
      </c>
      <c r="AC34" s="167">
        <v>56.25</v>
      </c>
      <c r="AD34" s="11"/>
      <c r="AE34" s="4"/>
      <c r="AF34" s="4"/>
    </row>
    <row r="35" spans="1:32">
      <c r="A35" s="56"/>
      <c r="B35" s="11"/>
      <c r="C35" s="11" t="s">
        <v>95</v>
      </c>
      <c r="D35" s="11"/>
      <c r="E35" s="11" t="s">
        <v>96</v>
      </c>
      <c r="F35" s="11">
        <v>29233</v>
      </c>
      <c r="G35" s="11"/>
      <c r="H35" s="11"/>
      <c r="I35" s="11"/>
      <c r="J35" s="11">
        <v>5253.8600000000006</v>
      </c>
      <c r="K35" s="167"/>
      <c r="M35" s="11">
        <v>28</v>
      </c>
      <c r="N35" s="70"/>
      <c r="P35" s="372">
        <f t="shared" si="4"/>
        <v>187.63785714285717</v>
      </c>
      <c r="Q35" s="11"/>
      <c r="R35" s="11"/>
      <c r="S35" s="11"/>
      <c r="T35" s="359">
        <f t="shared" si="5"/>
        <v>1044.0357142857142</v>
      </c>
      <c r="U35" s="11"/>
      <c r="V35" s="11"/>
      <c r="W35" s="11"/>
      <c r="Y35" s="167">
        <v>5253.8600000000006</v>
      </c>
      <c r="Z35" s="11">
        <f t="shared" si="2"/>
        <v>6506.41</v>
      </c>
      <c r="AB35" s="167">
        <f t="shared" si="3"/>
        <v>6433.5</v>
      </c>
      <c r="AC35" s="167">
        <v>7272.3</v>
      </c>
      <c r="AD35" s="11"/>
      <c r="AE35" s="4"/>
      <c r="AF35" s="4"/>
    </row>
    <row r="36" spans="1:32">
      <c r="A36" s="56"/>
      <c r="B36" s="11"/>
      <c r="C36" s="11" t="s">
        <v>97</v>
      </c>
      <c r="D36" s="11"/>
      <c r="E36" s="11" t="s">
        <v>98</v>
      </c>
      <c r="F36" s="11">
        <v>2260442</v>
      </c>
      <c r="G36" s="11"/>
      <c r="H36" s="11"/>
      <c r="I36" s="11"/>
      <c r="J36" s="11">
        <v>463254.77999999881</v>
      </c>
      <c r="K36" s="167"/>
      <c r="M36" s="11">
        <v>4019</v>
      </c>
      <c r="N36" s="70"/>
      <c r="P36" s="372">
        <f t="shared" si="4"/>
        <v>115.26618064195044</v>
      </c>
      <c r="Q36" s="11"/>
      <c r="R36" s="11"/>
      <c r="S36" s="11"/>
      <c r="T36" s="359">
        <f t="shared" si="5"/>
        <v>562.43891515302312</v>
      </c>
      <c r="U36" s="11"/>
      <c r="V36" s="11"/>
      <c r="W36" s="11"/>
      <c r="Y36" s="167">
        <v>463254.77999999881</v>
      </c>
      <c r="Z36" s="11">
        <f t="shared" si="2"/>
        <v>573696.94999999995</v>
      </c>
      <c r="AB36" s="167">
        <f t="shared" si="3"/>
        <v>567268.38</v>
      </c>
      <c r="AC36" s="167">
        <v>641228.93000000005</v>
      </c>
      <c r="AD36" s="11"/>
      <c r="AE36" s="4"/>
      <c r="AF36" s="4"/>
    </row>
    <row r="37" spans="1:32">
      <c r="A37" s="56"/>
      <c r="B37" s="11"/>
      <c r="C37" s="11" t="s">
        <v>99</v>
      </c>
      <c r="D37" s="11"/>
      <c r="E37" s="11" t="s">
        <v>101</v>
      </c>
      <c r="F37" s="11">
        <v>5775334</v>
      </c>
      <c r="G37" s="11"/>
      <c r="H37" s="11"/>
      <c r="I37" s="11"/>
      <c r="J37" s="11">
        <v>1189396.5700000077</v>
      </c>
      <c r="K37" s="167"/>
      <c r="M37" s="11">
        <v>16527</v>
      </c>
      <c r="N37" s="70"/>
      <c r="P37" s="372">
        <f t="shared" si="4"/>
        <v>71.966876626127416</v>
      </c>
      <c r="Q37" s="11"/>
      <c r="R37" s="11"/>
      <c r="S37" s="11"/>
      <c r="T37" s="359">
        <f t="shared" si="5"/>
        <v>349.4484177406668</v>
      </c>
      <c r="U37" s="11"/>
      <c r="V37" s="11"/>
      <c r="W37" s="11"/>
      <c r="Y37" s="167">
        <v>1189396.5700000077</v>
      </c>
      <c r="Z37" s="11">
        <f t="shared" si="2"/>
        <v>1472954.43</v>
      </c>
      <c r="AB37" s="167">
        <f t="shared" si="3"/>
        <v>1456449.24</v>
      </c>
      <c r="AC37" s="167">
        <v>1646341.32</v>
      </c>
      <c r="AD37" s="11"/>
      <c r="AE37" s="4"/>
      <c r="AF37" s="4"/>
    </row>
    <row r="38" spans="1:32">
      <c r="A38" s="56"/>
      <c r="B38" s="11"/>
      <c r="C38" s="11" t="s">
        <v>99</v>
      </c>
      <c r="D38" s="11"/>
      <c r="E38" s="11" t="s">
        <v>303</v>
      </c>
      <c r="F38" s="11">
        <v>161</v>
      </c>
      <c r="G38" s="11"/>
      <c r="H38" s="11"/>
      <c r="I38" s="11"/>
      <c r="J38" s="11">
        <v>38.840000000000003</v>
      </c>
      <c r="K38" s="167"/>
      <c r="M38" s="11">
        <v>1</v>
      </c>
      <c r="N38" s="70"/>
      <c r="P38" s="372">
        <f t="shared" si="4"/>
        <v>38.840000000000003</v>
      </c>
      <c r="Q38" s="11"/>
      <c r="R38" s="11"/>
      <c r="S38" s="11"/>
      <c r="T38" s="359">
        <f t="shared" si="5"/>
        <v>161</v>
      </c>
      <c r="U38" s="11"/>
      <c r="V38" s="11"/>
      <c r="W38" s="11"/>
      <c r="Y38" s="167">
        <v>38.840000000000003</v>
      </c>
      <c r="Z38" s="11">
        <f t="shared" si="2"/>
        <v>48.1</v>
      </c>
      <c r="AB38" s="167">
        <f t="shared" si="3"/>
        <v>47.56</v>
      </c>
      <c r="AC38" s="167">
        <v>53.76</v>
      </c>
      <c r="AD38" s="11"/>
      <c r="AE38" s="4"/>
      <c r="AF38" s="4"/>
    </row>
    <row r="39" spans="1:32">
      <c r="A39" s="56"/>
      <c r="B39" s="11"/>
      <c r="C39" s="11" t="s">
        <v>551</v>
      </c>
      <c r="D39" s="11"/>
      <c r="E39" s="11" t="s">
        <v>160</v>
      </c>
      <c r="F39" s="11">
        <v>1177</v>
      </c>
      <c r="G39" s="11"/>
      <c r="H39" s="11"/>
      <c r="I39" s="11"/>
      <c r="J39" s="11">
        <v>251.05</v>
      </c>
      <c r="K39" s="167"/>
      <c r="M39" s="11">
        <v>1</v>
      </c>
      <c r="N39" s="70"/>
      <c r="P39" s="372">
        <f t="shared" si="4"/>
        <v>251.05</v>
      </c>
      <c r="Q39" s="11"/>
      <c r="R39" s="11"/>
      <c r="S39" s="11"/>
      <c r="T39" s="359">
        <f t="shared" si="5"/>
        <v>1177</v>
      </c>
      <c r="U39" s="11"/>
      <c r="V39" s="11"/>
      <c r="W39" s="11"/>
      <c r="Y39" s="167">
        <v>251.05</v>
      </c>
      <c r="Z39" s="11">
        <f t="shared" si="2"/>
        <v>310.89999999999998</v>
      </c>
      <c r="AB39" s="167">
        <f t="shared" si="3"/>
        <v>307.42</v>
      </c>
      <c r="AC39" s="167">
        <v>347.5</v>
      </c>
      <c r="AD39" s="11"/>
      <c r="AE39" s="4"/>
      <c r="AF39" s="4"/>
    </row>
    <row r="40" spans="1:32">
      <c r="A40" s="56"/>
      <c r="B40" s="11"/>
      <c r="C40" s="11" t="s">
        <v>506</v>
      </c>
      <c r="D40" s="11"/>
      <c r="E40" s="11" t="s">
        <v>267</v>
      </c>
      <c r="F40" s="11">
        <v>2875</v>
      </c>
      <c r="G40" s="11"/>
      <c r="H40" s="11"/>
      <c r="I40" s="11"/>
      <c r="J40" s="11">
        <v>602.68000000000006</v>
      </c>
      <c r="K40" s="167"/>
      <c r="M40" s="11">
        <v>3</v>
      </c>
      <c r="N40" s="70"/>
      <c r="P40" s="372">
        <f t="shared" si="4"/>
        <v>200.89333333333335</v>
      </c>
      <c r="Q40" s="11"/>
      <c r="R40" s="11"/>
      <c r="S40" s="11"/>
      <c r="T40" s="359">
        <f t="shared" si="5"/>
        <v>958.33333333333337</v>
      </c>
      <c r="U40" s="11"/>
      <c r="V40" s="11"/>
      <c r="W40" s="11"/>
      <c r="Y40" s="167">
        <v>602.68000000000006</v>
      </c>
      <c r="Z40" s="11">
        <f t="shared" si="2"/>
        <v>746.36</v>
      </c>
      <c r="AB40" s="167">
        <f t="shared" si="3"/>
        <v>738</v>
      </c>
      <c r="AC40" s="167">
        <v>834.22</v>
      </c>
      <c r="AD40" s="11"/>
      <c r="AE40" s="4"/>
      <c r="AF40" s="4"/>
    </row>
    <row r="41" spans="1:32">
      <c r="A41" s="56"/>
      <c r="B41" s="11"/>
      <c r="C41" s="11" t="s">
        <v>102</v>
      </c>
      <c r="D41" s="11"/>
      <c r="E41" s="11" t="s">
        <v>103</v>
      </c>
      <c r="F41" s="11">
        <v>37877</v>
      </c>
      <c r="G41" s="11"/>
      <c r="H41" s="11"/>
      <c r="I41" s="11"/>
      <c r="J41" s="11">
        <v>7614.4100000000008</v>
      </c>
      <c r="K41" s="167"/>
      <c r="M41" s="11">
        <v>56</v>
      </c>
      <c r="N41" s="70"/>
      <c r="P41" s="372">
        <f t="shared" si="4"/>
        <v>135.97160714285715</v>
      </c>
      <c r="Q41" s="11"/>
      <c r="R41" s="11"/>
      <c r="S41" s="11"/>
      <c r="T41" s="359">
        <f t="shared" si="5"/>
        <v>676.375</v>
      </c>
      <c r="U41" s="11"/>
      <c r="V41" s="11"/>
      <c r="W41" s="11"/>
      <c r="Y41" s="167">
        <v>7614.4100000000008</v>
      </c>
      <c r="Z41" s="11">
        <f t="shared" si="2"/>
        <v>9429.7199999999993</v>
      </c>
      <c r="AB41" s="167">
        <f t="shared" si="3"/>
        <v>9324.06</v>
      </c>
      <c r="AC41" s="167">
        <v>10539.73</v>
      </c>
      <c r="AD41" s="11"/>
      <c r="AE41" s="4"/>
      <c r="AF41" s="4"/>
    </row>
    <row r="42" spans="1:32">
      <c r="A42" s="56"/>
      <c r="B42" s="11"/>
      <c r="C42" s="11" t="s">
        <v>104</v>
      </c>
      <c r="D42" s="11"/>
      <c r="E42" s="11" t="s">
        <v>105</v>
      </c>
      <c r="F42" s="11">
        <v>137013</v>
      </c>
      <c r="G42" s="11"/>
      <c r="H42" s="11"/>
      <c r="I42" s="11"/>
      <c r="J42" s="11">
        <v>27914.819999999992</v>
      </c>
      <c r="K42" s="167"/>
      <c r="M42" s="11">
        <v>230</v>
      </c>
      <c r="N42" s="70"/>
      <c r="P42" s="372">
        <f t="shared" si="4"/>
        <v>121.36878260869562</v>
      </c>
      <c r="Q42" s="11"/>
      <c r="R42" s="11"/>
      <c r="S42" s="11"/>
      <c r="T42" s="359">
        <f t="shared" si="5"/>
        <v>595.7086956521739</v>
      </c>
      <c r="U42" s="11"/>
      <c r="V42" s="11"/>
      <c r="W42" s="11"/>
      <c r="Y42" s="167">
        <v>27914.819999999992</v>
      </c>
      <c r="Z42" s="11">
        <f t="shared" si="2"/>
        <v>34569.85</v>
      </c>
      <c r="AB42" s="167">
        <f t="shared" si="3"/>
        <v>34182.47</v>
      </c>
      <c r="AC42" s="167">
        <v>38639.19</v>
      </c>
      <c r="AD42" s="11"/>
      <c r="AE42" s="4"/>
      <c r="AF42" s="4"/>
    </row>
    <row r="43" spans="1:32">
      <c r="A43" s="56"/>
      <c r="B43" s="11"/>
      <c r="C43" s="11" t="s">
        <v>104</v>
      </c>
      <c r="D43" s="11"/>
      <c r="E43" s="11" t="s">
        <v>106</v>
      </c>
      <c r="F43" s="11">
        <v>5540</v>
      </c>
      <c r="G43" s="11"/>
      <c r="H43" s="11"/>
      <c r="I43" s="11"/>
      <c r="J43" s="11">
        <v>1186.01</v>
      </c>
      <c r="K43" s="167"/>
      <c r="M43" s="11">
        <v>10</v>
      </c>
      <c r="N43" s="70"/>
      <c r="P43" s="372">
        <f t="shared" si="4"/>
        <v>118.601</v>
      </c>
      <c r="Q43" s="11"/>
      <c r="R43" s="11"/>
      <c r="S43" s="11"/>
      <c r="T43" s="359">
        <f t="shared" si="5"/>
        <v>554</v>
      </c>
      <c r="U43" s="11"/>
      <c r="V43" s="11"/>
      <c r="W43" s="11"/>
      <c r="Y43" s="167">
        <v>1186.01</v>
      </c>
      <c r="Z43" s="11">
        <f t="shared" si="2"/>
        <v>1468.76</v>
      </c>
      <c r="AB43" s="167">
        <f t="shared" si="3"/>
        <v>1452.3</v>
      </c>
      <c r="AC43" s="167">
        <v>1641.65</v>
      </c>
      <c r="AD43" s="11"/>
      <c r="AE43" s="4"/>
      <c r="AF43" s="4"/>
    </row>
    <row r="44" spans="1:32">
      <c r="A44" s="56"/>
      <c r="B44" s="11"/>
      <c r="C44" s="11" t="s">
        <v>107</v>
      </c>
      <c r="D44" s="11"/>
      <c r="E44" s="11" t="s">
        <v>1378</v>
      </c>
      <c r="F44" s="11">
        <v>701</v>
      </c>
      <c r="G44" s="11"/>
      <c r="H44" s="11"/>
      <c r="I44" s="11"/>
      <c r="J44" s="11">
        <v>148.71</v>
      </c>
      <c r="K44" s="167"/>
      <c r="M44" s="11">
        <v>1</v>
      </c>
      <c r="N44" s="70"/>
      <c r="P44" s="372">
        <f t="shared" si="4"/>
        <v>148.71</v>
      </c>
      <c r="Q44" s="11"/>
      <c r="R44" s="11"/>
      <c r="S44" s="11"/>
      <c r="T44" s="359">
        <f t="shared" si="5"/>
        <v>701</v>
      </c>
      <c r="U44" s="11"/>
      <c r="V44" s="11"/>
      <c r="W44" s="11"/>
      <c r="Y44" s="167">
        <v>148.71</v>
      </c>
      <c r="Z44" s="11">
        <f t="shared" si="2"/>
        <v>184.16</v>
      </c>
      <c r="AB44" s="167">
        <f t="shared" si="3"/>
        <v>182.1</v>
      </c>
      <c r="AC44" s="167">
        <v>205.84</v>
      </c>
      <c r="AD44" s="11"/>
      <c r="AE44" s="4"/>
      <c r="AF44" s="4"/>
    </row>
    <row r="45" spans="1:32">
      <c r="A45" s="56"/>
      <c r="B45" s="11"/>
      <c r="C45" s="11" t="s">
        <v>107</v>
      </c>
      <c r="D45" s="11"/>
      <c r="E45" s="11" t="s">
        <v>108</v>
      </c>
      <c r="F45" s="11">
        <v>2123179</v>
      </c>
      <c r="G45" s="11"/>
      <c r="H45" s="11"/>
      <c r="I45" s="11"/>
      <c r="J45" s="11">
        <v>453545.38999999833</v>
      </c>
      <c r="K45" s="167"/>
      <c r="M45" s="11">
        <v>5612</v>
      </c>
      <c r="N45" s="70"/>
      <c r="P45" s="372">
        <f t="shared" si="4"/>
        <v>80.817068781182883</v>
      </c>
      <c r="Q45" s="11"/>
      <c r="R45" s="11"/>
      <c r="S45" s="11"/>
      <c r="T45" s="359">
        <f t="shared" si="5"/>
        <v>378.32840342124018</v>
      </c>
      <c r="U45" s="11"/>
      <c r="V45" s="11"/>
      <c r="W45" s="11"/>
      <c r="Y45" s="167">
        <v>453545.38999999833</v>
      </c>
      <c r="Z45" s="11">
        <f t="shared" si="2"/>
        <v>561672.79</v>
      </c>
      <c r="AB45" s="167">
        <f t="shared" si="3"/>
        <v>555378.97</v>
      </c>
      <c r="AC45" s="167">
        <v>627789.36</v>
      </c>
      <c r="AD45" s="11"/>
      <c r="AE45" s="4"/>
      <c r="AF45" s="4"/>
    </row>
    <row r="46" spans="1:32">
      <c r="A46" s="56"/>
      <c r="B46" s="11"/>
      <c r="C46" s="11" t="s">
        <v>107</v>
      </c>
      <c r="D46" s="11"/>
      <c r="E46" s="11" t="s">
        <v>144</v>
      </c>
      <c r="F46" s="11">
        <v>1720</v>
      </c>
      <c r="G46" s="11"/>
      <c r="H46" s="11"/>
      <c r="I46" s="11"/>
      <c r="J46" s="11">
        <v>355.65</v>
      </c>
      <c r="K46" s="167"/>
      <c r="M46" s="11">
        <v>1</v>
      </c>
      <c r="N46" s="70"/>
      <c r="P46" s="372">
        <f t="shared" si="4"/>
        <v>355.65</v>
      </c>
      <c r="Q46" s="11"/>
      <c r="R46" s="11"/>
      <c r="S46" s="11"/>
      <c r="T46" s="359">
        <f t="shared" si="5"/>
        <v>1720</v>
      </c>
      <c r="U46" s="11"/>
      <c r="V46" s="11"/>
      <c r="W46" s="11"/>
      <c r="Y46" s="167">
        <v>355.65</v>
      </c>
      <c r="Z46" s="11">
        <f t="shared" si="2"/>
        <v>440.44</v>
      </c>
      <c r="AB46" s="167">
        <f t="shared" si="3"/>
        <v>435.5</v>
      </c>
      <c r="AC46" s="167">
        <v>492.28</v>
      </c>
      <c r="AD46" s="11"/>
      <c r="AE46" s="4"/>
      <c r="AF46" s="4"/>
    </row>
    <row r="47" spans="1:32">
      <c r="A47" s="56"/>
      <c r="B47" s="11"/>
      <c r="C47" s="11" t="s">
        <v>107</v>
      </c>
      <c r="D47" s="11"/>
      <c r="E47" s="11" t="s">
        <v>541</v>
      </c>
      <c r="F47" s="11">
        <v>429</v>
      </c>
      <c r="G47" s="11"/>
      <c r="H47" s="11"/>
      <c r="I47" s="11"/>
      <c r="J47" s="11">
        <v>92.58</v>
      </c>
      <c r="K47" s="167"/>
      <c r="M47" s="11">
        <v>1</v>
      </c>
      <c r="N47" s="70"/>
      <c r="P47" s="372">
        <f t="shared" si="4"/>
        <v>92.58</v>
      </c>
      <c r="Q47" s="11"/>
      <c r="R47" s="11"/>
      <c r="S47" s="11"/>
      <c r="T47" s="359">
        <f t="shared" si="5"/>
        <v>429</v>
      </c>
      <c r="U47" s="11"/>
      <c r="V47" s="11"/>
      <c r="W47" s="11"/>
      <c r="Y47" s="167">
        <v>92.58</v>
      </c>
      <c r="Z47" s="11">
        <f t="shared" si="2"/>
        <v>114.65</v>
      </c>
      <c r="AB47" s="167">
        <f t="shared" si="3"/>
        <v>113.37</v>
      </c>
      <c r="AC47" s="167">
        <v>128.15</v>
      </c>
      <c r="AD47" s="11"/>
      <c r="AE47" s="4"/>
      <c r="AF47" s="4"/>
    </row>
    <row r="48" spans="1:32">
      <c r="A48" s="56"/>
      <c r="B48" s="11"/>
      <c r="C48" s="11" t="s">
        <v>645</v>
      </c>
      <c r="D48" s="11"/>
      <c r="E48" s="11" t="s">
        <v>100</v>
      </c>
      <c r="F48" s="11">
        <v>7401</v>
      </c>
      <c r="G48" s="11"/>
      <c r="H48" s="11"/>
      <c r="I48" s="11"/>
      <c r="J48" s="11">
        <v>1607.6599999999996</v>
      </c>
      <c r="K48" s="167"/>
      <c r="M48" s="11">
        <v>18</v>
      </c>
      <c r="N48" s="70"/>
      <c r="P48" s="372">
        <f t="shared" si="4"/>
        <v>89.314444444444419</v>
      </c>
      <c r="Q48" s="11"/>
      <c r="R48" s="11"/>
      <c r="S48" s="11"/>
      <c r="T48" s="359">
        <f t="shared" si="5"/>
        <v>411.16666666666669</v>
      </c>
      <c r="U48" s="11"/>
      <c r="V48" s="11"/>
      <c r="W48" s="11"/>
      <c r="Y48" s="167">
        <v>1607.6599999999996</v>
      </c>
      <c r="Z48" s="11">
        <f t="shared" si="2"/>
        <v>1990.93</v>
      </c>
      <c r="AB48" s="167">
        <f t="shared" si="3"/>
        <v>1968.62</v>
      </c>
      <c r="AC48" s="167">
        <v>2225.29</v>
      </c>
      <c r="AD48" s="11"/>
      <c r="AE48" s="4"/>
      <c r="AF48" s="4"/>
    </row>
    <row r="49" spans="1:32">
      <c r="A49" s="56"/>
      <c r="B49" s="11"/>
      <c r="C49" s="11" t="s">
        <v>645</v>
      </c>
      <c r="D49" s="11"/>
      <c r="E49" s="11" t="s">
        <v>110</v>
      </c>
      <c r="F49" s="11">
        <v>2412499</v>
      </c>
      <c r="G49" s="11"/>
      <c r="H49" s="11"/>
      <c r="I49" s="11"/>
      <c r="J49" s="11">
        <v>503619.39999999391</v>
      </c>
      <c r="K49" s="167"/>
      <c r="M49" s="11">
        <v>5312</v>
      </c>
      <c r="N49" s="70"/>
      <c r="P49" s="372">
        <f t="shared" si="4"/>
        <v>94.807868975902466</v>
      </c>
      <c r="Q49" s="11"/>
      <c r="R49" s="11"/>
      <c r="S49" s="11"/>
      <c r="T49" s="359">
        <f t="shared" si="5"/>
        <v>454.16020331325302</v>
      </c>
      <c r="U49" s="11"/>
      <c r="V49" s="11"/>
      <c r="W49" s="11"/>
      <c r="Y49" s="167">
        <v>503619.39999999391</v>
      </c>
      <c r="Z49" s="11">
        <f t="shared" si="2"/>
        <v>623684.68999999994</v>
      </c>
      <c r="AB49" s="167">
        <f t="shared" si="3"/>
        <v>616695.99</v>
      </c>
      <c r="AC49" s="167">
        <v>697100.91</v>
      </c>
      <c r="AD49" s="11"/>
      <c r="AE49" s="4"/>
      <c r="AF49" s="4"/>
    </row>
    <row r="50" spans="1:32">
      <c r="A50" s="56"/>
      <c r="B50" s="11"/>
      <c r="C50" s="11" t="s">
        <v>111</v>
      </c>
      <c r="D50" s="11"/>
      <c r="E50" s="11" t="s">
        <v>112</v>
      </c>
      <c r="F50" s="11">
        <v>1450406</v>
      </c>
      <c r="G50" s="11"/>
      <c r="H50" s="11"/>
      <c r="I50" s="11"/>
      <c r="J50" s="11">
        <v>306089.10999999993</v>
      </c>
      <c r="K50" s="167"/>
      <c r="M50" s="11">
        <v>3587</v>
      </c>
      <c r="N50" s="70"/>
      <c r="P50" s="372">
        <f t="shared" si="4"/>
        <v>85.332899358795629</v>
      </c>
      <c r="Q50" s="11"/>
      <c r="R50" s="11"/>
      <c r="S50" s="11"/>
      <c r="T50" s="359">
        <f t="shared" si="5"/>
        <v>404.35071090047393</v>
      </c>
      <c r="U50" s="11"/>
      <c r="V50" s="11"/>
      <c r="W50" s="11"/>
      <c r="Y50" s="167">
        <v>306089.10999999993</v>
      </c>
      <c r="Z50" s="11">
        <f t="shared" si="2"/>
        <v>379062.23</v>
      </c>
      <c r="AB50" s="167">
        <f t="shared" si="3"/>
        <v>374814.64</v>
      </c>
      <c r="AC50" s="167">
        <v>423683.04</v>
      </c>
      <c r="AD50" s="11"/>
      <c r="AE50" s="4"/>
      <c r="AF50" s="4"/>
    </row>
    <row r="51" spans="1:32">
      <c r="A51" s="56"/>
      <c r="B51" s="11"/>
      <c r="C51" s="11" t="s">
        <v>111</v>
      </c>
      <c r="D51" s="11"/>
      <c r="E51" s="11" t="s">
        <v>113</v>
      </c>
      <c r="F51" s="11">
        <v>421810</v>
      </c>
      <c r="G51" s="11"/>
      <c r="H51" s="11"/>
      <c r="I51" s="11"/>
      <c r="J51" s="11">
        <v>91978.220000000103</v>
      </c>
      <c r="K51" s="167"/>
      <c r="M51" s="11">
        <v>1293</v>
      </c>
      <c r="N51" s="70"/>
      <c r="P51" s="372">
        <f t="shared" si="4"/>
        <v>71.135514307811377</v>
      </c>
      <c r="Q51" s="11"/>
      <c r="R51" s="11"/>
      <c r="S51" s="11"/>
      <c r="T51" s="359">
        <f t="shared" si="5"/>
        <v>326.22583139984533</v>
      </c>
      <c r="U51" s="11"/>
      <c r="V51" s="11"/>
      <c r="W51" s="11"/>
      <c r="Y51" s="167">
        <v>91978.220000000103</v>
      </c>
      <c r="Z51" s="11">
        <f t="shared" si="2"/>
        <v>113906.27</v>
      </c>
      <c r="AB51" s="167">
        <f t="shared" si="3"/>
        <v>112629.89</v>
      </c>
      <c r="AC51" s="167">
        <v>127314.6</v>
      </c>
      <c r="AD51" s="11"/>
      <c r="AE51" s="4"/>
      <c r="AF51" s="4"/>
    </row>
    <row r="52" spans="1:32">
      <c r="A52" s="56"/>
      <c r="B52" s="11"/>
      <c r="C52" s="11" t="s">
        <v>111</v>
      </c>
      <c r="D52" s="11"/>
      <c r="E52" s="11" t="s">
        <v>117</v>
      </c>
      <c r="F52" s="11">
        <v>2086</v>
      </c>
      <c r="G52" s="11"/>
      <c r="H52" s="11"/>
      <c r="I52" s="11"/>
      <c r="J52" s="11">
        <v>446.15</v>
      </c>
      <c r="K52" s="167"/>
      <c r="M52" s="11">
        <v>4</v>
      </c>
      <c r="N52" s="70"/>
      <c r="P52" s="372">
        <f t="shared" si="4"/>
        <v>111.53749999999999</v>
      </c>
      <c r="Q52" s="11"/>
      <c r="R52" s="11"/>
      <c r="S52" s="11"/>
      <c r="T52" s="359">
        <f t="shared" si="5"/>
        <v>521.5</v>
      </c>
      <c r="U52" s="11"/>
      <c r="V52" s="11"/>
      <c r="W52" s="11"/>
      <c r="Y52" s="167">
        <v>446.15</v>
      </c>
      <c r="Z52" s="11">
        <f t="shared" si="2"/>
        <v>552.51</v>
      </c>
      <c r="AB52" s="167">
        <f t="shared" si="3"/>
        <v>546.32000000000005</v>
      </c>
      <c r="AC52" s="167">
        <v>617.54999999999995</v>
      </c>
      <c r="AD52" s="11"/>
      <c r="AE52" s="4"/>
      <c r="AF52" s="4"/>
    </row>
    <row r="53" spans="1:32">
      <c r="A53" s="56"/>
      <c r="B53" s="11"/>
      <c r="C53" s="11" t="s">
        <v>111</v>
      </c>
      <c r="D53" s="11"/>
      <c r="E53" s="11" t="s">
        <v>118</v>
      </c>
      <c r="F53" s="11">
        <v>7270</v>
      </c>
      <c r="G53" s="11"/>
      <c r="H53" s="11"/>
      <c r="I53" s="11"/>
      <c r="J53" s="11">
        <v>1565.5699999999997</v>
      </c>
      <c r="K53" s="167"/>
      <c r="M53" s="11">
        <v>15</v>
      </c>
      <c r="N53" s="70"/>
      <c r="P53" s="372">
        <f t="shared" si="4"/>
        <v>104.37133333333331</v>
      </c>
      <c r="Q53" s="11"/>
      <c r="R53" s="11"/>
      <c r="S53" s="11"/>
      <c r="T53" s="359">
        <f t="shared" si="5"/>
        <v>484.66666666666669</v>
      </c>
      <c r="U53" s="11"/>
      <c r="V53" s="11"/>
      <c r="W53" s="11"/>
      <c r="Y53" s="167">
        <v>1565.5699999999997</v>
      </c>
      <c r="Z53" s="11">
        <f t="shared" si="2"/>
        <v>1938.81</v>
      </c>
      <c r="AB53" s="167">
        <f t="shared" si="3"/>
        <v>1917.08</v>
      </c>
      <c r="AC53" s="167">
        <v>2167.0300000000002</v>
      </c>
      <c r="AD53" s="11"/>
      <c r="AE53" s="4"/>
      <c r="AF53" s="4"/>
    </row>
    <row r="54" spans="1:32">
      <c r="A54" s="56"/>
      <c r="B54" s="11"/>
      <c r="C54" s="11" t="s">
        <v>114</v>
      </c>
      <c r="D54" s="11"/>
      <c r="E54" s="11" t="s">
        <v>115</v>
      </c>
      <c r="F54" s="11">
        <v>307444</v>
      </c>
      <c r="G54" s="11"/>
      <c r="H54" s="11"/>
      <c r="I54" s="11"/>
      <c r="J54" s="11">
        <v>62604.679999999978</v>
      </c>
      <c r="K54" s="167"/>
      <c r="M54" s="11">
        <v>501</v>
      </c>
      <c r="N54" s="70"/>
      <c r="P54" s="372">
        <f t="shared" si="4"/>
        <v>124.95944111776443</v>
      </c>
      <c r="Q54" s="11"/>
      <c r="R54" s="11"/>
      <c r="S54" s="11"/>
      <c r="T54" s="359">
        <f t="shared" si="5"/>
        <v>613.66067864271452</v>
      </c>
      <c r="U54" s="11"/>
      <c r="V54" s="11"/>
      <c r="W54" s="11"/>
      <c r="Y54" s="167">
        <v>62604.679999999978</v>
      </c>
      <c r="Z54" s="11">
        <f t="shared" si="2"/>
        <v>77529.94</v>
      </c>
      <c r="AB54" s="167">
        <f t="shared" si="3"/>
        <v>76661.17</v>
      </c>
      <c r="AC54" s="167">
        <v>86656.27</v>
      </c>
      <c r="AD54" s="11"/>
      <c r="AE54" s="4"/>
      <c r="AF54" s="4"/>
    </row>
    <row r="55" spans="1:32">
      <c r="A55" s="56"/>
      <c r="B55" s="11"/>
      <c r="C55" s="11" t="s">
        <v>1379</v>
      </c>
      <c r="D55" s="11"/>
      <c r="E55" s="11" t="s">
        <v>284</v>
      </c>
      <c r="F55" s="11">
        <v>382</v>
      </c>
      <c r="G55" s="11"/>
      <c r="H55" s="11"/>
      <c r="I55" s="11"/>
      <c r="J55" s="11">
        <v>84.55</v>
      </c>
      <c r="K55" s="167"/>
      <c r="M55" s="11">
        <v>1</v>
      </c>
      <c r="N55" s="70"/>
      <c r="P55" s="372">
        <f t="shared" si="4"/>
        <v>84.55</v>
      </c>
      <c r="Q55" s="11"/>
      <c r="R55" s="11"/>
      <c r="S55" s="11"/>
      <c r="T55" s="359">
        <f t="shared" si="5"/>
        <v>382</v>
      </c>
      <c r="U55" s="11"/>
      <c r="V55" s="11"/>
      <c r="W55" s="11"/>
      <c r="Y55" s="167">
        <v>84.55</v>
      </c>
      <c r="Z55" s="11">
        <f t="shared" si="2"/>
        <v>104.71</v>
      </c>
      <c r="AB55" s="167">
        <f t="shared" si="3"/>
        <v>103.53</v>
      </c>
      <c r="AC55" s="167">
        <v>117.03</v>
      </c>
      <c r="AD55" s="11"/>
      <c r="AE55" s="4"/>
      <c r="AF55" s="4"/>
    </row>
    <row r="56" spans="1:32">
      <c r="A56" s="56"/>
      <c r="B56" s="11"/>
      <c r="C56" s="11" t="s">
        <v>1380</v>
      </c>
      <c r="D56" s="11"/>
      <c r="E56" s="11" t="s">
        <v>96</v>
      </c>
      <c r="F56" s="11">
        <v>11307</v>
      </c>
      <c r="G56" s="11"/>
      <c r="H56" s="11"/>
      <c r="I56" s="11"/>
      <c r="J56" s="11">
        <v>2385.5299999999997</v>
      </c>
      <c r="K56" s="167"/>
      <c r="M56" s="11">
        <v>27</v>
      </c>
      <c r="N56" s="70"/>
      <c r="P56" s="372">
        <f t="shared" si="4"/>
        <v>88.352962962962948</v>
      </c>
      <c r="Q56" s="11"/>
      <c r="R56" s="11"/>
      <c r="S56" s="11"/>
      <c r="T56" s="359">
        <f t="shared" si="5"/>
        <v>418.77777777777777</v>
      </c>
      <c r="U56" s="11"/>
      <c r="V56" s="11"/>
      <c r="W56" s="11"/>
      <c r="Y56" s="167">
        <v>2385.5299999999997</v>
      </c>
      <c r="Z56" s="11">
        <f t="shared" si="2"/>
        <v>2954.25</v>
      </c>
      <c r="AB56" s="167">
        <f t="shared" si="3"/>
        <v>2921.15</v>
      </c>
      <c r="AC56" s="167">
        <v>3302.01</v>
      </c>
      <c r="AD56" s="11"/>
      <c r="AE56" s="4"/>
      <c r="AF56" s="4"/>
    </row>
    <row r="57" spans="1:32">
      <c r="A57" s="56"/>
      <c r="B57" s="11"/>
      <c r="C57" s="11" t="s">
        <v>508</v>
      </c>
      <c r="D57" s="11"/>
      <c r="E57" s="11" t="s">
        <v>118</v>
      </c>
      <c r="F57" s="11">
        <v>36</v>
      </c>
      <c r="G57" s="11"/>
      <c r="H57" s="11"/>
      <c r="I57" s="11"/>
      <c r="J57" s="11">
        <v>13.6</v>
      </c>
      <c r="K57" s="167"/>
      <c r="M57" s="11">
        <v>1</v>
      </c>
      <c r="N57" s="70"/>
      <c r="P57" s="372">
        <f t="shared" si="4"/>
        <v>13.6</v>
      </c>
      <c r="Q57" s="11"/>
      <c r="R57" s="11"/>
      <c r="S57" s="11"/>
      <c r="T57" s="359">
        <f t="shared" si="5"/>
        <v>36</v>
      </c>
      <c r="U57" s="11"/>
      <c r="V57" s="11"/>
      <c r="W57" s="11"/>
      <c r="Y57" s="167">
        <v>13.6</v>
      </c>
      <c r="Z57" s="11">
        <f t="shared" si="2"/>
        <v>16.84</v>
      </c>
      <c r="AB57" s="167">
        <f t="shared" si="3"/>
        <v>16.649999999999999</v>
      </c>
      <c r="AC57" s="167">
        <v>18.82</v>
      </c>
      <c r="AD57" s="11"/>
      <c r="AE57" s="4"/>
      <c r="AF57" s="4"/>
    </row>
    <row r="58" spans="1:32">
      <c r="A58" s="56"/>
      <c r="B58" s="11"/>
      <c r="C58" s="11" t="s">
        <v>116</v>
      </c>
      <c r="D58" s="11"/>
      <c r="E58" s="11" t="s">
        <v>112</v>
      </c>
      <c r="F58" s="11">
        <v>136</v>
      </c>
      <c r="G58" s="11"/>
      <c r="H58" s="11"/>
      <c r="I58" s="11"/>
      <c r="J58" s="11">
        <v>33.72</v>
      </c>
      <c r="K58" s="167"/>
      <c r="M58" s="11">
        <v>1</v>
      </c>
      <c r="N58" s="70"/>
      <c r="P58" s="372">
        <f t="shared" si="4"/>
        <v>33.72</v>
      </c>
      <c r="Q58" s="11"/>
      <c r="R58" s="11"/>
      <c r="S58" s="11"/>
      <c r="T58" s="359">
        <f t="shared" si="5"/>
        <v>136</v>
      </c>
      <c r="U58" s="11"/>
      <c r="V58" s="11"/>
      <c r="W58" s="11"/>
      <c r="Y58" s="167">
        <v>33.72</v>
      </c>
      <c r="Z58" s="11">
        <f t="shared" si="2"/>
        <v>41.76</v>
      </c>
      <c r="AB58" s="167">
        <f t="shared" si="3"/>
        <v>41.29</v>
      </c>
      <c r="AC58" s="167">
        <v>46.67</v>
      </c>
      <c r="AD58" s="11"/>
      <c r="AE58" s="4"/>
      <c r="AF58" s="4"/>
    </row>
    <row r="59" spans="1:32">
      <c r="A59" s="56"/>
      <c r="B59" s="11"/>
      <c r="C59" s="11" t="s">
        <v>116</v>
      </c>
      <c r="D59" s="11"/>
      <c r="E59" s="11" t="s">
        <v>117</v>
      </c>
      <c r="F59" s="11">
        <v>1502292</v>
      </c>
      <c r="G59" s="11"/>
      <c r="H59" s="11"/>
      <c r="I59" s="11"/>
      <c r="J59" s="11">
        <v>331803.17999999883</v>
      </c>
      <c r="K59" s="167"/>
      <c r="M59" s="11">
        <v>5401</v>
      </c>
      <c r="N59" s="70"/>
      <c r="P59" s="372">
        <f t="shared" si="4"/>
        <v>61.433656730234922</v>
      </c>
      <c r="Q59" s="11"/>
      <c r="R59" s="11"/>
      <c r="S59" s="11"/>
      <c r="T59" s="359">
        <f t="shared" si="5"/>
        <v>278.15071283095722</v>
      </c>
      <c r="U59" s="11"/>
      <c r="V59" s="11"/>
      <c r="W59" s="11"/>
      <c r="Y59" s="167">
        <v>331803.17999999883</v>
      </c>
      <c r="Z59" s="11">
        <f t="shared" si="2"/>
        <v>410906.65</v>
      </c>
      <c r="AB59" s="167">
        <f t="shared" si="3"/>
        <v>406302.24</v>
      </c>
      <c r="AC59" s="167">
        <v>459275.99</v>
      </c>
      <c r="AD59" s="11"/>
      <c r="AE59" s="4"/>
      <c r="AF59" s="4"/>
    </row>
    <row r="60" spans="1:32">
      <c r="A60" s="56"/>
      <c r="B60" s="11"/>
      <c r="C60" s="11" t="s">
        <v>646</v>
      </c>
      <c r="D60" s="11"/>
      <c r="E60" s="11" t="s">
        <v>117</v>
      </c>
      <c r="F60" s="11">
        <v>8769</v>
      </c>
      <c r="G60" s="11"/>
      <c r="H60" s="11"/>
      <c r="I60" s="11"/>
      <c r="J60" s="11">
        <v>1897.8199999999997</v>
      </c>
      <c r="K60" s="167"/>
      <c r="M60" s="11">
        <v>19</v>
      </c>
      <c r="N60" s="70"/>
      <c r="P60" s="372">
        <f t="shared" si="4"/>
        <v>99.885263157894727</v>
      </c>
      <c r="Q60" s="11"/>
      <c r="R60" s="11"/>
      <c r="S60" s="11"/>
      <c r="T60" s="359">
        <f t="shared" si="5"/>
        <v>461.5263157894737</v>
      </c>
      <c r="U60" s="11"/>
      <c r="V60" s="11"/>
      <c r="W60" s="11"/>
      <c r="Y60" s="167">
        <v>1897.8199999999997</v>
      </c>
      <c r="Z60" s="11">
        <f t="shared" si="2"/>
        <v>2350.27</v>
      </c>
      <c r="AB60" s="167">
        <f t="shared" si="3"/>
        <v>2323.9299999999998</v>
      </c>
      <c r="AC60" s="167">
        <v>2626.93</v>
      </c>
      <c r="AD60" s="11"/>
      <c r="AE60" s="4"/>
      <c r="AF60" s="4"/>
    </row>
    <row r="61" spans="1:32">
      <c r="A61" s="56"/>
      <c r="B61" s="11"/>
      <c r="C61" s="11" t="s">
        <v>716</v>
      </c>
      <c r="D61" s="11"/>
      <c r="E61" s="11" t="s">
        <v>112</v>
      </c>
      <c r="F61" s="11">
        <v>297</v>
      </c>
      <c r="G61" s="11"/>
      <c r="H61" s="11"/>
      <c r="I61" s="11"/>
      <c r="J61" s="11">
        <v>66.319999999999993</v>
      </c>
      <c r="K61" s="167"/>
      <c r="M61" s="11">
        <v>1</v>
      </c>
      <c r="N61" s="70"/>
      <c r="P61" s="372">
        <f t="shared" si="4"/>
        <v>66.319999999999993</v>
      </c>
      <c r="Q61" s="11"/>
      <c r="R61" s="11"/>
      <c r="S61" s="11"/>
      <c r="T61" s="359">
        <f t="shared" si="5"/>
        <v>297</v>
      </c>
      <c r="U61" s="11"/>
      <c r="V61" s="11"/>
      <c r="W61" s="11"/>
      <c r="Y61" s="167">
        <v>66.319999999999993</v>
      </c>
      <c r="Z61" s="11">
        <f t="shared" si="2"/>
        <v>82.13</v>
      </c>
      <c r="AB61" s="167">
        <f t="shared" si="3"/>
        <v>81.209999999999994</v>
      </c>
      <c r="AC61" s="167">
        <v>91.8</v>
      </c>
      <c r="AD61" s="11"/>
      <c r="AE61" s="4"/>
      <c r="AF61" s="4"/>
    </row>
    <row r="62" spans="1:32">
      <c r="A62" s="56"/>
      <c r="B62" s="11"/>
      <c r="C62" s="11" t="s">
        <v>716</v>
      </c>
      <c r="D62" s="11"/>
      <c r="E62" s="11" t="s">
        <v>117</v>
      </c>
      <c r="F62" s="11">
        <v>20453</v>
      </c>
      <c r="G62" s="11"/>
      <c r="H62" s="11"/>
      <c r="I62" s="11"/>
      <c r="J62" s="11">
        <v>4571.8600000000015</v>
      </c>
      <c r="K62" s="167"/>
      <c r="M62" s="11">
        <v>90</v>
      </c>
      <c r="N62" s="70"/>
      <c r="P62" s="372">
        <f t="shared" si="4"/>
        <v>50.798444444444463</v>
      </c>
      <c r="Q62" s="11"/>
      <c r="R62" s="11"/>
      <c r="S62" s="11"/>
      <c r="T62" s="359">
        <f t="shared" si="5"/>
        <v>227.25555555555556</v>
      </c>
      <c r="U62" s="11"/>
      <c r="V62" s="11"/>
      <c r="W62" s="11"/>
      <c r="Y62" s="167">
        <v>4571.8600000000015</v>
      </c>
      <c r="Z62" s="11">
        <f t="shared" si="2"/>
        <v>5661.81</v>
      </c>
      <c r="AB62" s="167">
        <f t="shared" si="3"/>
        <v>5598.37</v>
      </c>
      <c r="AC62" s="167">
        <v>6328.29</v>
      </c>
      <c r="AD62" s="11"/>
      <c r="AE62" s="4"/>
      <c r="AF62" s="4"/>
    </row>
    <row r="63" spans="1:32">
      <c r="A63" s="56"/>
      <c r="B63" s="11"/>
      <c r="C63" s="11" t="s">
        <v>1381</v>
      </c>
      <c r="D63" s="11"/>
      <c r="E63" s="11" t="s">
        <v>117</v>
      </c>
      <c r="F63" s="11">
        <v>6316</v>
      </c>
      <c r="G63" s="11"/>
      <c r="H63" s="11"/>
      <c r="I63" s="11"/>
      <c r="J63" s="11">
        <v>1359.51</v>
      </c>
      <c r="K63" s="167"/>
      <c r="M63" s="11">
        <v>13</v>
      </c>
      <c r="N63" s="70"/>
      <c r="P63" s="372">
        <f t="shared" si="4"/>
        <v>104.5776923076923</v>
      </c>
      <c r="Q63" s="11"/>
      <c r="R63" s="11"/>
      <c r="S63" s="11"/>
      <c r="T63" s="359">
        <f t="shared" si="5"/>
        <v>485.84615384615387</v>
      </c>
      <c r="U63" s="11"/>
      <c r="V63" s="11"/>
      <c r="W63" s="11"/>
      <c r="Y63" s="167">
        <v>1359.51</v>
      </c>
      <c r="Z63" s="11">
        <f t="shared" si="2"/>
        <v>1683.62</v>
      </c>
      <c r="AB63" s="167">
        <f t="shared" si="3"/>
        <v>1664.76</v>
      </c>
      <c r="AC63" s="167">
        <v>1881.81</v>
      </c>
      <c r="AD63" s="11"/>
      <c r="AE63" s="4"/>
      <c r="AF63" s="4"/>
    </row>
    <row r="64" spans="1:32">
      <c r="A64" s="56"/>
      <c r="B64" s="11"/>
      <c r="C64" s="11" t="s">
        <v>1382</v>
      </c>
      <c r="D64" s="11"/>
      <c r="E64" s="11" t="s">
        <v>117</v>
      </c>
      <c r="F64" s="11">
        <v>5284</v>
      </c>
      <c r="G64" s="11"/>
      <c r="H64" s="11"/>
      <c r="I64" s="11"/>
      <c r="J64" s="11">
        <v>1196.5799999999997</v>
      </c>
      <c r="K64" s="167"/>
      <c r="M64" s="11">
        <v>24</v>
      </c>
      <c r="N64" s="70"/>
      <c r="P64" s="372">
        <f t="shared" si="4"/>
        <v>49.857499999999987</v>
      </c>
      <c r="Q64" s="11"/>
      <c r="R64" s="11"/>
      <c r="S64" s="11"/>
      <c r="T64" s="359">
        <f t="shared" si="5"/>
        <v>220.16666666666666</v>
      </c>
      <c r="U64" s="11"/>
      <c r="V64" s="11"/>
      <c r="W64" s="11"/>
      <c r="Y64" s="167">
        <v>1196.5799999999997</v>
      </c>
      <c r="Z64" s="11">
        <f t="shared" si="2"/>
        <v>1481.85</v>
      </c>
      <c r="AB64" s="167">
        <f t="shared" si="3"/>
        <v>1465.25</v>
      </c>
      <c r="AC64" s="167">
        <v>1656.28</v>
      </c>
      <c r="AD64" s="11"/>
      <c r="AE64" s="4"/>
      <c r="AF64" s="4"/>
    </row>
    <row r="65" spans="1:32">
      <c r="A65" s="56"/>
      <c r="B65" s="11"/>
      <c r="C65" s="11" t="s">
        <v>647</v>
      </c>
      <c r="D65" s="11"/>
      <c r="E65" s="11" t="s">
        <v>117</v>
      </c>
      <c r="F65" s="11">
        <v>479</v>
      </c>
      <c r="G65" s="11"/>
      <c r="H65" s="11"/>
      <c r="I65" s="11"/>
      <c r="J65" s="11">
        <v>83.27000000000001</v>
      </c>
      <c r="K65" s="167"/>
      <c r="M65" s="11">
        <v>2</v>
      </c>
      <c r="N65" s="70"/>
      <c r="P65" s="372">
        <f t="shared" si="4"/>
        <v>41.635000000000005</v>
      </c>
      <c r="Q65" s="11"/>
      <c r="R65" s="11"/>
      <c r="S65" s="11"/>
      <c r="T65" s="359">
        <f t="shared" si="5"/>
        <v>239.5</v>
      </c>
      <c r="U65" s="11"/>
      <c r="V65" s="11"/>
      <c r="W65" s="11"/>
      <c r="Y65" s="167">
        <v>83.27000000000001</v>
      </c>
      <c r="Z65" s="11">
        <f t="shared" si="2"/>
        <v>103.12</v>
      </c>
      <c r="AB65" s="167">
        <f t="shared" si="3"/>
        <v>101.97</v>
      </c>
      <c r="AC65" s="167">
        <v>115.26</v>
      </c>
      <c r="AD65" s="11"/>
      <c r="AE65" s="4"/>
      <c r="AF65" s="4"/>
    </row>
    <row r="66" spans="1:32">
      <c r="A66" s="56"/>
      <c r="B66" s="11"/>
      <c r="C66" s="11" t="s">
        <v>647</v>
      </c>
      <c r="D66" s="11"/>
      <c r="E66" s="11" t="s">
        <v>118</v>
      </c>
      <c r="F66" s="11">
        <v>1317427</v>
      </c>
      <c r="G66" s="11"/>
      <c r="H66" s="11"/>
      <c r="I66" s="11"/>
      <c r="J66" s="11">
        <v>287546.21999999898</v>
      </c>
      <c r="K66" s="167"/>
      <c r="M66" s="11">
        <v>4062</v>
      </c>
      <c r="N66" s="70"/>
      <c r="P66" s="372">
        <f t="shared" si="4"/>
        <v>70.789320531757511</v>
      </c>
      <c r="Q66" s="11"/>
      <c r="R66" s="11"/>
      <c r="S66" s="11"/>
      <c r="T66" s="359">
        <f t="shared" si="5"/>
        <v>324.32964057114719</v>
      </c>
      <c r="U66" s="11"/>
      <c r="V66" s="11"/>
      <c r="W66" s="11"/>
      <c r="Y66" s="167">
        <v>287546.21999999898</v>
      </c>
      <c r="Z66" s="11">
        <f t="shared" si="2"/>
        <v>356098.62</v>
      </c>
      <c r="AB66" s="167">
        <f t="shared" si="3"/>
        <v>352108.36</v>
      </c>
      <c r="AC66" s="167">
        <v>398016.3</v>
      </c>
      <c r="AD66" s="11"/>
      <c r="AE66" s="4"/>
      <c r="AF66" s="4"/>
    </row>
    <row r="67" spans="1:32">
      <c r="A67" s="56"/>
      <c r="B67" s="11"/>
      <c r="C67" s="11" t="s">
        <v>1383</v>
      </c>
      <c r="D67" s="11"/>
      <c r="E67" s="11" t="s">
        <v>122</v>
      </c>
      <c r="F67" s="11">
        <v>1177</v>
      </c>
      <c r="G67" s="11"/>
      <c r="H67" s="11"/>
      <c r="I67" s="11"/>
      <c r="J67" s="11">
        <v>256.41999999999996</v>
      </c>
      <c r="K67" s="167"/>
      <c r="M67" s="11">
        <v>3</v>
      </c>
      <c r="N67" s="70"/>
      <c r="P67" s="372">
        <f t="shared" si="4"/>
        <v>85.473333333333315</v>
      </c>
      <c r="Q67" s="11"/>
      <c r="R67" s="11"/>
      <c r="S67" s="11"/>
      <c r="T67" s="359">
        <f t="shared" si="5"/>
        <v>392.33333333333331</v>
      </c>
      <c r="U67" s="11"/>
      <c r="V67" s="11"/>
      <c r="W67" s="11"/>
      <c r="Y67" s="167">
        <v>256.41999999999996</v>
      </c>
      <c r="Z67" s="11">
        <f t="shared" si="2"/>
        <v>317.55</v>
      </c>
      <c r="AB67" s="167">
        <f t="shared" si="3"/>
        <v>313.99</v>
      </c>
      <c r="AC67" s="167">
        <v>354.93</v>
      </c>
      <c r="AD67" s="11"/>
      <c r="AE67" s="4"/>
      <c r="AF67" s="4"/>
    </row>
    <row r="68" spans="1:32">
      <c r="A68" s="56"/>
      <c r="B68" s="11"/>
      <c r="C68" s="11" t="s">
        <v>1384</v>
      </c>
      <c r="D68" s="11"/>
      <c r="E68" s="11" t="s">
        <v>103</v>
      </c>
      <c r="F68" s="11">
        <v>665</v>
      </c>
      <c r="G68" s="11"/>
      <c r="H68" s="11"/>
      <c r="I68" s="11"/>
      <c r="J68" s="11">
        <v>140.97</v>
      </c>
      <c r="K68" s="167"/>
      <c r="M68" s="11">
        <v>1</v>
      </c>
      <c r="N68" s="70"/>
      <c r="P68" s="372">
        <f t="shared" si="4"/>
        <v>140.97</v>
      </c>
      <c r="Q68" s="11"/>
      <c r="R68" s="11"/>
      <c r="S68" s="11"/>
      <c r="T68" s="359">
        <f t="shared" si="5"/>
        <v>665</v>
      </c>
      <c r="U68" s="11"/>
      <c r="V68" s="11"/>
      <c r="W68" s="11"/>
      <c r="Y68" s="167">
        <v>140.97</v>
      </c>
      <c r="Z68" s="11">
        <f t="shared" si="2"/>
        <v>174.58</v>
      </c>
      <c r="AB68" s="167">
        <f t="shared" si="3"/>
        <v>172.62</v>
      </c>
      <c r="AC68" s="167">
        <v>195.13</v>
      </c>
      <c r="AD68" s="11"/>
      <c r="AE68" s="4"/>
      <c r="AF68" s="4"/>
    </row>
    <row r="69" spans="1:32">
      <c r="A69" s="56"/>
      <c r="B69" s="11"/>
      <c r="C69" s="11" t="s">
        <v>717</v>
      </c>
      <c r="D69" s="11"/>
      <c r="E69" s="11" t="s">
        <v>96</v>
      </c>
      <c r="F69" s="11">
        <v>3177</v>
      </c>
      <c r="G69" s="11"/>
      <c r="H69" s="11"/>
      <c r="I69" s="11"/>
      <c r="J69" s="11">
        <v>464.59</v>
      </c>
      <c r="K69" s="167"/>
      <c r="M69" s="11">
        <v>4</v>
      </c>
      <c r="N69" s="70"/>
      <c r="P69" s="372">
        <f t="shared" si="4"/>
        <v>116.14749999999999</v>
      </c>
      <c r="Q69" s="11"/>
      <c r="R69" s="11"/>
      <c r="S69" s="11"/>
      <c r="T69" s="359">
        <f t="shared" si="5"/>
        <v>794.25</v>
      </c>
      <c r="U69" s="11"/>
      <c r="V69" s="11"/>
      <c r="W69" s="11"/>
      <c r="Y69" s="167">
        <v>464.59</v>
      </c>
      <c r="Z69" s="11">
        <f t="shared" si="2"/>
        <v>575.35</v>
      </c>
      <c r="AB69" s="167">
        <f t="shared" si="3"/>
        <v>568.9</v>
      </c>
      <c r="AC69" s="167">
        <v>643.08000000000004</v>
      </c>
      <c r="AD69" s="11"/>
      <c r="AE69" s="4"/>
      <c r="AF69" s="4"/>
    </row>
    <row r="70" spans="1:32">
      <c r="A70" s="56"/>
      <c r="B70" s="11"/>
      <c r="C70" s="11" t="s">
        <v>119</v>
      </c>
      <c r="D70" s="11"/>
      <c r="E70" s="11" t="s">
        <v>120</v>
      </c>
      <c r="F70" s="11">
        <v>246829</v>
      </c>
      <c r="G70" s="11"/>
      <c r="H70" s="11"/>
      <c r="I70" s="11"/>
      <c r="J70" s="11">
        <v>51247.160000000047</v>
      </c>
      <c r="K70" s="167"/>
      <c r="M70" s="11">
        <v>414</v>
      </c>
      <c r="N70" s="70"/>
      <c r="P70" s="372">
        <f t="shared" si="4"/>
        <v>123.78541062801943</v>
      </c>
      <c r="Q70" s="11"/>
      <c r="R70" s="11"/>
      <c r="S70" s="11"/>
      <c r="T70" s="359">
        <f t="shared" si="5"/>
        <v>596.20531400966183</v>
      </c>
      <c r="U70" s="11"/>
      <c r="V70" s="11"/>
      <c r="W70" s="11"/>
      <c r="Y70" s="167">
        <v>51247.160000000047</v>
      </c>
      <c r="Z70" s="11">
        <f t="shared" si="2"/>
        <v>63464.73</v>
      </c>
      <c r="AB70" s="167">
        <f t="shared" si="3"/>
        <v>62753.58</v>
      </c>
      <c r="AC70" s="167">
        <v>70935.399999999994</v>
      </c>
      <c r="AD70" s="11"/>
      <c r="AE70" s="4"/>
      <c r="AF70" s="4"/>
    </row>
    <row r="71" spans="1:32">
      <c r="A71" s="56"/>
      <c r="B71" s="11"/>
      <c r="C71" s="11" t="s">
        <v>121</v>
      </c>
      <c r="D71" s="11"/>
      <c r="E71" s="11" t="s">
        <v>122</v>
      </c>
      <c r="F71" s="11">
        <v>119287</v>
      </c>
      <c r="G71" s="11"/>
      <c r="H71" s="11"/>
      <c r="I71" s="11"/>
      <c r="J71" s="11">
        <v>24963.029999999984</v>
      </c>
      <c r="K71" s="167"/>
      <c r="M71" s="11">
        <v>267</v>
      </c>
      <c r="N71" s="70"/>
      <c r="P71" s="372">
        <f t="shared" si="4"/>
        <v>93.49449438202241</v>
      </c>
      <c r="Q71" s="11"/>
      <c r="R71" s="11"/>
      <c r="S71" s="11"/>
      <c r="T71" s="359">
        <f t="shared" si="5"/>
        <v>446.7677902621723</v>
      </c>
      <c r="U71" s="11"/>
      <c r="V71" s="11"/>
      <c r="W71" s="11"/>
      <c r="Y71" s="167">
        <v>24963.029999999984</v>
      </c>
      <c r="Z71" s="11">
        <f t="shared" si="2"/>
        <v>30914.34</v>
      </c>
      <c r="AB71" s="167">
        <f t="shared" si="3"/>
        <v>30567.93</v>
      </c>
      <c r="AC71" s="167">
        <v>34553.379999999997</v>
      </c>
      <c r="AD71" s="11"/>
      <c r="AE71" s="4"/>
      <c r="AF71" s="4"/>
    </row>
    <row r="72" spans="1:32">
      <c r="A72" s="56"/>
      <c r="B72" s="11"/>
      <c r="C72" s="11" t="s">
        <v>123</v>
      </c>
      <c r="D72" s="11"/>
      <c r="E72" s="11" t="s">
        <v>124</v>
      </c>
      <c r="F72" s="11">
        <v>140581</v>
      </c>
      <c r="G72" s="11"/>
      <c r="H72" s="11"/>
      <c r="I72" s="11"/>
      <c r="J72" s="11">
        <v>29371.960000000006</v>
      </c>
      <c r="K72" s="167"/>
      <c r="M72" s="11">
        <v>252</v>
      </c>
      <c r="N72" s="70"/>
      <c r="P72" s="372">
        <f t="shared" si="4"/>
        <v>116.55539682539685</v>
      </c>
      <c r="Q72" s="11"/>
      <c r="R72" s="11"/>
      <c r="S72" s="11"/>
      <c r="T72" s="359">
        <f t="shared" si="5"/>
        <v>557.86111111111109</v>
      </c>
      <c r="U72" s="11"/>
      <c r="V72" s="11"/>
      <c r="W72" s="11"/>
      <c r="Y72" s="167">
        <v>29371.960000000006</v>
      </c>
      <c r="Z72" s="11">
        <f t="shared" si="2"/>
        <v>36374.379999999997</v>
      </c>
      <c r="AB72" s="167">
        <f t="shared" si="3"/>
        <v>35966.78</v>
      </c>
      <c r="AC72" s="167">
        <v>40656.14</v>
      </c>
      <c r="AD72" s="11"/>
      <c r="AE72" s="4"/>
      <c r="AF72" s="4"/>
    </row>
    <row r="73" spans="1:32">
      <c r="A73" s="56"/>
      <c r="B73" s="11"/>
      <c r="C73" s="11" t="s">
        <v>125</v>
      </c>
      <c r="D73" s="11"/>
      <c r="E73" s="11" t="s">
        <v>92</v>
      </c>
      <c r="F73" s="11">
        <v>2352181</v>
      </c>
      <c r="G73" s="11"/>
      <c r="H73" s="11"/>
      <c r="I73" s="11"/>
      <c r="J73" s="11">
        <v>488459.84999999928</v>
      </c>
      <c r="K73" s="167"/>
      <c r="M73" s="11">
        <v>4657</v>
      </c>
      <c r="N73" s="70"/>
      <c r="P73" s="372">
        <f t="shared" si="4"/>
        <v>104.88723427098975</v>
      </c>
      <c r="Q73" s="11"/>
      <c r="R73" s="11"/>
      <c r="S73" s="11"/>
      <c r="T73" s="359">
        <f t="shared" si="5"/>
        <v>505.08503328322956</v>
      </c>
      <c r="U73" s="11"/>
      <c r="V73" s="11"/>
      <c r="W73" s="11"/>
      <c r="Y73" s="167">
        <v>488459.84999999928</v>
      </c>
      <c r="Z73" s="11">
        <f t="shared" si="2"/>
        <v>604911.03</v>
      </c>
      <c r="AB73" s="167">
        <f t="shared" si="3"/>
        <v>598132.68999999994</v>
      </c>
      <c r="AC73" s="167">
        <v>676117.33</v>
      </c>
      <c r="AD73" s="11"/>
      <c r="AE73" s="4"/>
      <c r="AF73" s="4"/>
    </row>
    <row r="74" spans="1:32">
      <c r="A74" s="56"/>
      <c r="B74" s="11"/>
      <c r="C74" s="11" t="s">
        <v>125</v>
      </c>
      <c r="D74" s="11"/>
      <c r="E74" s="11" t="s">
        <v>128</v>
      </c>
      <c r="F74" s="11">
        <v>708</v>
      </c>
      <c r="G74" s="11"/>
      <c r="H74" s="11"/>
      <c r="I74" s="11"/>
      <c r="J74" s="11">
        <v>150.52000000000001</v>
      </c>
      <c r="K74" s="167"/>
      <c r="M74" s="11">
        <v>1</v>
      </c>
      <c r="N74" s="70"/>
      <c r="P74" s="372">
        <f t="shared" si="4"/>
        <v>150.52000000000001</v>
      </c>
      <c r="Q74" s="11"/>
      <c r="R74" s="11"/>
      <c r="S74" s="11"/>
      <c r="T74" s="359">
        <f t="shared" si="5"/>
        <v>708</v>
      </c>
      <c r="U74" s="11"/>
      <c r="V74" s="11"/>
      <c r="W74" s="11"/>
      <c r="Y74" s="167">
        <v>150.52000000000001</v>
      </c>
      <c r="Z74" s="11">
        <f t="shared" si="2"/>
        <v>186.4</v>
      </c>
      <c r="AB74" s="167">
        <f t="shared" si="3"/>
        <v>184.32</v>
      </c>
      <c r="AC74" s="167">
        <v>208.35</v>
      </c>
      <c r="AD74" s="11"/>
      <c r="AE74" s="4"/>
      <c r="AF74" s="4"/>
    </row>
    <row r="75" spans="1:32">
      <c r="A75" s="56"/>
      <c r="B75" s="11"/>
      <c r="C75" s="11" t="s">
        <v>125</v>
      </c>
      <c r="D75" s="11"/>
      <c r="E75" s="11" t="s">
        <v>448</v>
      </c>
      <c r="F75" s="11">
        <v>6063</v>
      </c>
      <c r="G75" s="11"/>
      <c r="H75" s="11"/>
      <c r="I75" s="11"/>
      <c r="J75" s="11">
        <v>1291.6200000000001</v>
      </c>
      <c r="K75" s="167"/>
      <c r="M75" s="11">
        <v>11</v>
      </c>
      <c r="N75" s="70"/>
      <c r="P75" s="372">
        <f t="shared" si="4"/>
        <v>117.42000000000002</v>
      </c>
      <c r="Q75" s="11"/>
      <c r="R75" s="11"/>
      <c r="S75" s="11"/>
      <c r="T75" s="359">
        <f t="shared" si="5"/>
        <v>551.18181818181813</v>
      </c>
      <c r="U75" s="11"/>
      <c r="V75" s="11"/>
      <c r="W75" s="11"/>
      <c r="Y75" s="167">
        <v>1291.6200000000001</v>
      </c>
      <c r="Z75" s="11">
        <f t="shared" si="2"/>
        <v>1599.55</v>
      </c>
      <c r="AB75" s="167">
        <f t="shared" si="3"/>
        <v>1581.62</v>
      </c>
      <c r="AC75" s="167">
        <v>1787.84</v>
      </c>
      <c r="AD75" s="11"/>
      <c r="AE75" s="4"/>
      <c r="AF75" s="4"/>
    </row>
    <row r="76" spans="1:32">
      <c r="A76" s="56"/>
      <c r="B76" s="11"/>
      <c r="C76" s="11" t="s">
        <v>1452</v>
      </c>
      <c r="D76" s="11"/>
      <c r="E76" s="11" t="s">
        <v>115</v>
      </c>
      <c r="F76" s="11">
        <v>312</v>
      </c>
      <c r="G76" s="11"/>
      <c r="H76" s="11"/>
      <c r="I76" s="11"/>
      <c r="J76" s="11">
        <v>69.319999999999993</v>
      </c>
      <c r="K76" s="167"/>
      <c r="M76" s="11">
        <v>1</v>
      </c>
      <c r="N76" s="70"/>
      <c r="P76" s="372">
        <f t="shared" si="4"/>
        <v>69.319999999999993</v>
      </c>
      <c r="Q76" s="11"/>
      <c r="R76" s="11"/>
      <c r="S76" s="11"/>
      <c r="T76" s="359">
        <f t="shared" si="5"/>
        <v>312</v>
      </c>
      <c r="U76" s="11"/>
      <c r="V76" s="11"/>
      <c r="W76" s="11"/>
      <c r="Y76" s="167">
        <v>69.319999999999993</v>
      </c>
      <c r="Z76" s="11">
        <f t="shared" si="2"/>
        <v>85.85</v>
      </c>
      <c r="AB76" s="167">
        <f t="shared" si="3"/>
        <v>84.88</v>
      </c>
      <c r="AC76" s="167">
        <v>95.95</v>
      </c>
      <c r="AD76" s="11"/>
      <c r="AE76" s="4"/>
      <c r="AF76" s="4"/>
    </row>
    <row r="77" spans="1:32">
      <c r="A77" s="56"/>
      <c r="B77" s="11"/>
      <c r="C77" s="11" t="s">
        <v>677</v>
      </c>
      <c r="D77" s="11"/>
      <c r="E77" s="11" t="s">
        <v>127</v>
      </c>
      <c r="F77" s="11">
        <v>775</v>
      </c>
      <c r="G77" s="11"/>
      <c r="H77" s="11"/>
      <c r="I77" s="11"/>
      <c r="J77" s="11">
        <v>175.66</v>
      </c>
      <c r="K77" s="167"/>
      <c r="M77" s="11">
        <v>3</v>
      </c>
      <c r="N77" s="70"/>
      <c r="P77" s="372">
        <f t="shared" si="4"/>
        <v>58.553333333333335</v>
      </c>
      <c r="Q77" s="11"/>
      <c r="R77" s="11"/>
      <c r="S77" s="11"/>
      <c r="T77" s="359">
        <f t="shared" si="5"/>
        <v>258.33333333333331</v>
      </c>
      <c r="U77" s="11"/>
      <c r="V77" s="11"/>
      <c r="W77" s="11"/>
      <c r="Y77" s="167">
        <v>175.66</v>
      </c>
      <c r="Z77" s="11">
        <f t="shared" si="2"/>
        <v>217.54</v>
      </c>
      <c r="AB77" s="167">
        <f t="shared" si="3"/>
        <v>215.1</v>
      </c>
      <c r="AC77" s="167">
        <v>243.15</v>
      </c>
      <c r="AD77" s="11"/>
      <c r="AE77" s="4"/>
      <c r="AF77" s="4"/>
    </row>
    <row r="78" spans="1:32">
      <c r="A78" s="56"/>
      <c r="B78" s="11"/>
      <c r="C78" s="11" t="s">
        <v>677</v>
      </c>
      <c r="D78" s="11"/>
      <c r="E78" s="11" t="s">
        <v>115</v>
      </c>
      <c r="F78" s="11">
        <v>15574</v>
      </c>
      <c r="G78" s="11"/>
      <c r="H78" s="11"/>
      <c r="I78" s="11"/>
      <c r="J78" s="11">
        <v>2927.2099999999996</v>
      </c>
      <c r="K78" s="167"/>
      <c r="M78" s="11">
        <v>25</v>
      </c>
      <c r="N78" s="70"/>
      <c r="P78" s="372">
        <f t="shared" si="4"/>
        <v>117.08839999999998</v>
      </c>
      <c r="Q78" s="11"/>
      <c r="R78" s="11"/>
      <c r="S78" s="11"/>
      <c r="T78" s="359">
        <f t="shared" si="5"/>
        <v>622.96</v>
      </c>
      <c r="U78" s="11"/>
      <c r="V78" s="11"/>
      <c r="W78" s="11"/>
      <c r="Y78" s="167">
        <v>2927.2099999999996</v>
      </c>
      <c r="Z78" s="11">
        <f t="shared" si="2"/>
        <v>3625.07</v>
      </c>
      <c r="AB78" s="167">
        <f t="shared" si="3"/>
        <v>3584.45</v>
      </c>
      <c r="AC78" s="167">
        <v>4051.79</v>
      </c>
      <c r="AD78" s="11"/>
      <c r="AE78" s="4"/>
      <c r="AF78" s="4"/>
    </row>
    <row r="79" spans="1:32">
      <c r="A79" s="56"/>
      <c r="B79" s="11"/>
      <c r="C79" s="11" t="s">
        <v>509</v>
      </c>
      <c r="D79" s="11"/>
      <c r="E79" s="11" t="s">
        <v>1385</v>
      </c>
      <c r="F79" s="11">
        <v>217</v>
      </c>
      <c r="G79" s="11"/>
      <c r="H79" s="11"/>
      <c r="I79" s="11"/>
      <c r="J79" s="11">
        <v>50.38</v>
      </c>
      <c r="K79" s="167"/>
      <c r="M79" s="11">
        <v>1</v>
      </c>
      <c r="N79" s="70"/>
      <c r="P79" s="372">
        <f t="shared" si="4"/>
        <v>50.38</v>
      </c>
      <c r="Q79" s="11"/>
      <c r="R79" s="11"/>
      <c r="S79" s="11"/>
      <c r="T79" s="359">
        <f t="shared" si="5"/>
        <v>217</v>
      </c>
      <c r="U79" s="11"/>
      <c r="V79" s="11"/>
      <c r="W79" s="11"/>
      <c r="Y79" s="167">
        <v>50.38</v>
      </c>
      <c r="Z79" s="11">
        <f t="shared" si="2"/>
        <v>62.39</v>
      </c>
      <c r="AB79" s="167">
        <f t="shared" si="3"/>
        <v>61.69</v>
      </c>
      <c r="AC79" s="167">
        <v>69.739999999999995</v>
      </c>
      <c r="AD79" s="11"/>
      <c r="AE79" s="4"/>
      <c r="AF79" s="4"/>
    </row>
    <row r="80" spans="1:32">
      <c r="A80" s="56"/>
      <c r="B80" s="11"/>
      <c r="C80" s="11" t="s">
        <v>509</v>
      </c>
      <c r="D80" s="11"/>
      <c r="E80" s="11" t="s">
        <v>372</v>
      </c>
      <c r="F80" s="11">
        <v>2441</v>
      </c>
      <c r="G80" s="11"/>
      <c r="H80" s="11"/>
      <c r="I80" s="11"/>
      <c r="J80" s="11">
        <v>448.24</v>
      </c>
      <c r="K80" s="167"/>
      <c r="M80" s="11">
        <v>4</v>
      </c>
      <c r="N80" s="70"/>
      <c r="P80" s="372">
        <f t="shared" si="4"/>
        <v>112.06</v>
      </c>
      <c r="Q80" s="11"/>
      <c r="R80" s="11"/>
      <c r="S80" s="11"/>
      <c r="T80" s="359">
        <f t="shared" si="5"/>
        <v>610.25</v>
      </c>
      <c r="U80" s="11"/>
      <c r="V80" s="11"/>
      <c r="W80" s="11"/>
      <c r="Y80" s="167">
        <v>448.24</v>
      </c>
      <c r="Z80" s="11">
        <f t="shared" si="2"/>
        <v>555.1</v>
      </c>
      <c r="AB80" s="167">
        <f t="shared" si="3"/>
        <v>548.88</v>
      </c>
      <c r="AC80" s="167">
        <v>620.45000000000005</v>
      </c>
      <c r="AD80" s="11"/>
      <c r="AE80" s="4"/>
      <c r="AF80" s="4"/>
    </row>
    <row r="81" spans="1:32">
      <c r="A81" s="56"/>
      <c r="B81" s="11"/>
      <c r="C81" s="11" t="s">
        <v>126</v>
      </c>
      <c r="D81" s="11"/>
      <c r="E81" s="11" t="s">
        <v>127</v>
      </c>
      <c r="F81" s="11">
        <v>958272</v>
      </c>
      <c r="G81" s="11"/>
      <c r="H81" s="11"/>
      <c r="I81" s="11"/>
      <c r="J81" s="11">
        <v>198081.34000000026</v>
      </c>
      <c r="K81" s="167"/>
      <c r="M81" s="11">
        <v>2221</v>
      </c>
      <c r="N81" s="70"/>
      <c r="P81" s="372">
        <f t="shared" si="4"/>
        <v>89.18565511031079</v>
      </c>
      <c r="Q81" s="11"/>
      <c r="R81" s="11"/>
      <c r="S81" s="11"/>
      <c r="T81" s="359">
        <f t="shared" si="5"/>
        <v>431.4597028365601</v>
      </c>
      <c r="U81" s="11"/>
      <c r="V81" s="11"/>
      <c r="W81" s="11"/>
      <c r="Y81" s="167">
        <v>198081.34000000026</v>
      </c>
      <c r="Z81" s="11">
        <f t="shared" si="2"/>
        <v>245304.88</v>
      </c>
      <c r="AB81" s="167">
        <f t="shared" si="3"/>
        <v>242556.12</v>
      </c>
      <c r="AC81" s="167">
        <v>274180.63</v>
      </c>
      <c r="AD81" s="11"/>
      <c r="AE81" s="4"/>
      <c r="AF81" s="4"/>
    </row>
    <row r="82" spans="1:32">
      <c r="A82" s="56"/>
      <c r="B82" s="11"/>
      <c r="C82" s="11" t="s">
        <v>126</v>
      </c>
      <c r="D82" s="11"/>
      <c r="E82" s="11" t="s">
        <v>128</v>
      </c>
      <c r="F82" s="11">
        <v>495</v>
      </c>
      <c r="G82" s="11"/>
      <c r="H82" s="11"/>
      <c r="I82" s="11"/>
      <c r="J82" s="11">
        <v>106.6</v>
      </c>
      <c r="K82" s="167"/>
      <c r="M82" s="11">
        <v>1</v>
      </c>
      <c r="N82" s="70"/>
      <c r="P82" s="372">
        <f t="shared" si="4"/>
        <v>106.6</v>
      </c>
      <c r="Q82" s="11"/>
      <c r="R82" s="11"/>
      <c r="S82" s="11"/>
      <c r="T82" s="359">
        <f t="shared" si="5"/>
        <v>495</v>
      </c>
      <c r="U82" s="11"/>
      <c r="V82" s="11"/>
      <c r="W82" s="11"/>
      <c r="Y82" s="167">
        <v>106.6</v>
      </c>
      <c r="Z82" s="11">
        <f t="shared" si="2"/>
        <v>132.01</v>
      </c>
      <c r="AB82" s="167">
        <f t="shared" si="3"/>
        <v>130.53</v>
      </c>
      <c r="AC82" s="167">
        <v>147.55000000000001</v>
      </c>
      <c r="AD82" s="11"/>
      <c r="AE82" s="4"/>
      <c r="AF82" s="4"/>
    </row>
    <row r="83" spans="1:32">
      <c r="A83" s="56"/>
      <c r="B83" s="11"/>
      <c r="C83" s="11" t="s">
        <v>129</v>
      </c>
      <c r="D83" s="11"/>
      <c r="E83" s="11" t="s">
        <v>96</v>
      </c>
      <c r="F83" s="11">
        <v>316375</v>
      </c>
      <c r="G83" s="11"/>
      <c r="H83" s="11"/>
      <c r="I83" s="11"/>
      <c r="J83" s="11">
        <v>65790.789999999979</v>
      </c>
      <c r="K83" s="167"/>
      <c r="M83" s="11">
        <v>521</v>
      </c>
      <c r="N83" s="70"/>
      <c r="P83" s="372">
        <f t="shared" si="4"/>
        <v>126.27790786948172</v>
      </c>
      <c r="Q83" s="11"/>
      <c r="R83" s="11"/>
      <c r="S83" s="11"/>
      <c r="T83" s="359">
        <f t="shared" si="5"/>
        <v>607.24568138195775</v>
      </c>
      <c r="U83" s="11"/>
      <c r="V83" s="11"/>
      <c r="W83" s="11"/>
      <c r="Y83" s="167">
        <v>65790.789999999979</v>
      </c>
      <c r="Z83" s="11">
        <f t="shared" si="2"/>
        <v>81475.63</v>
      </c>
      <c r="AB83" s="167">
        <f t="shared" si="3"/>
        <v>80562.66</v>
      </c>
      <c r="AC83" s="167">
        <v>91066.43</v>
      </c>
      <c r="AD83" s="11"/>
      <c r="AE83" s="4"/>
      <c r="AF83" s="4"/>
    </row>
    <row r="84" spans="1:32">
      <c r="A84" s="56"/>
      <c r="B84" s="11"/>
      <c r="C84" s="11" t="s">
        <v>1386</v>
      </c>
      <c r="D84" s="11"/>
      <c r="E84" s="11" t="s">
        <v>267</v>
      </c>
      <c r="F84" s="11">
        <v>1</v>
      </c>
      <c r="G84" s="11"/>
      <c r="H84" s="11"/>
      <c r="I84" s="11"/>
      <c r="J84" s="11">
        <v>6.26</v>
      </c>
      <c r="K84" s="167"/>
      <c r="M84" s="11">
        <v>1</v>
      </c>
      <c r="N84" s="70"/>
      <c r="P84" s="372">
        <f t="shared" si="4"/>
        <v>6.26</v>
      </c>
      <c r="Q84" s="11"/>
      <c r="R84" s="11"/>
      <c r="S84" s="11"/>
      <c r="T84" s="359">
        <f t="shared" si="5"/>
        <v>1</v>
      </c>
      <c r="U84" s="11"/>
      <c r="V84" s="11"/>
      <c r="W84" s="11"/>
      <c r="Y84" s="167">
        <v>6.26</v>
      </c>
      <c r="Z84" s="11">
        <f t="shared" si="2"/>
        <v>7.75</v>
      </c>
      <c r="AB84" s="167">
        <f t="shared" si="3"/>
        <v>7.67</v>
      </c>
      <c r="AC84" s="167">
        <v>8.66</v>
      </c>
      <c r="AD84" s="11"/>
      <c r="AE84" s="4"/>
      <c r="AF84" s="4"/>
    </row>
    <row r="85" spans="1:32">
      <c r="A85" s="56"/>
      <c r="B85" s="11"/>
      <c r="C85" s="11" t="s">
        <v>130</v>
      </c>
      <c r="D85" s="11"/>
      <c r="E85" s="11" t="s">
        <v>96</v>
      </c>
      <c r="F85" s="11">
        <v>127281</v>
      </c>
      <c r="G85" s="11"/>
      <c r="H85" s="11"/>
      <c r="I85" s="11"/>
      <c r="J85" s="11">
        <v>26576.019999999997</v>
      </c>
      <c r="K85" s="167"/>
      <c r="M85" s="11">
        <v>203</v>
      </c>
      <c r="N85" s="70"/>
      <c r="P85" s="372">
        <f t="shared" si="4"/>
        <v>130.91635467980294</v>
      </c>
      <c r="Q85" s="11"/>
      <c r="R85" s="11"/>
      <c r="S85" s="11"/>
      <c r="T85" s="359">
        <f t="shared" si="5"/>
        <v>627</v>
      </c>
      <c r="U85" s="11"/>
      <c r="V85" s="11"/>
      <c r="W85" s="11"/>
      <c r="Y85" s="167">
        <v>26576.019999999997</v>
      </c>
      <c r="Z85" s="11">
        <f t="shared" si="2"/>
        <v>32911.870000000003</v>
      </c>
      <c r="AB85" s="167">
        <f t="shared" si="3"/>
        <v>32543.08</v>
      </c>
      <c r="AC85" s="167">
        <v>36786.050000000003</v>
      </c>
      <c r="AD85" s="11"/>
      <c r="AE85" s="4"/>
      <c r="AF85" s="4"/>
    </row>
    <row r="86" spans="1:32">
      <c r="A86" s="56"/>
      <c r="B86" s="11"/>
      <c r="C86" s="11" t="s">
        <v>472</v>
      </c>
      <c r="D86" s="11"/>
      <c r="E86" s="11" t="s">
        <v>140</v>
      </c>
      <c r="F86" s="11">
        <v>4449</v>
      </c>
      <c r="G86" s="11"/>
      <c r="H86" s="11"/>
      <c r="I86" s="11"/>
      <c r="J86" s="11">
        <v>800.1</v>
      </c>
      <c r="K86" s="167"/>
      <c r="M86" s="11">
        <v>4</v>
      </c>
      <c r="N86" s="70"/>
      <c r="P86" s="372">
        <f t="shared" si="4"/>
        <v>200.02500000000001</v>
      </c>
      <c r="Q86" s="11"/>
      <c r="R86" s="11"/>
      <c r="S86" s="11"/>
      <c r="T86" s="359">
        <f t="shared" si="5"/>
        <v>1112.25</v>
      </c>
      <c r="U86" s="11"/>
      <c r="V86" s="11"/>
      <c r="W86" s="11"/>
      <c r="Y86" s="167">
        <v>800.1</v>
      </c>
      <c r="Z86" s="11">
        <f t="shared" si="2"/>
        <v>990.85</v>
      </c>
      <c r="AB86" s="167">
        <f t="shared" si="3"/>
        <v>979.74</v>
      </c>
      <c r="AC86" s="167">
        <v>1107.48</v>
      </c>
      <c r="AD86" s="11"/>
      <c r="AE86" s="4"/>
      <c r="AF86" s="4"/>
    </row>
    <row r="87" spans="1:32">
      <c r="A87" s="56"/>
      <c r="B87" s="11"/>
      <c r="C87" s="11" t="s">
        <v>131</v>
      </c>
      <c r="D87" s="11"/>
      <c r="E87" s="11" t="s">
        <v>117</v>
      </c>
      <c r="F87" s="11">
        <v>398359</v>
      </c>
      <c r="G87" s="11"/>
      <c r="H87" s="11"/>
      <c r="I87" s="11"/>
      <c r="J87" s="11">
        <v>88209.259999999937</v>
      </c>
      <c r="K87" s="167"/>
      <c r="M87" s="11">
        <v>1414</v>
      </c>
      <c r="N87" s="70"/>
      <c r="P87" s="372">
        <f t="shared" si="4"/>
        <v>62.382786421499247</v>
      </c>
      <c r="Q87" s="11"/>
      <c r="R87" s="11"/>
      <c r="S87" s="11"/>
      <c r="T87" s="359">
        <f t="shared" si="5"/>
        <v>281.72489391796324</v>
      </c>
      <c r="U87" s="11"/>
      <c r="V87" s="11"/>
      <c r="W87" s="11"/>
      <c r="Y87" s="167">
        <v>88209.259999999937</v>
      </c>
      <c r="Z87" s="11">
        <f t="shared" ref="Z87:Z150" si="6">ROUND($Z$634*Y87/$Y$634,2)</f>
        <v>109238.77</v>
      </c>
      <c r="AB87" s="167">
        <f t="shared" ref="AB87:AB150" si="7">ROUND($AB$634*Y87/$Y$634,2)</f>
        <v>108014.7</v>
      </c>
      <c r="AC87" s="167">
        <v>122097.67</v>
      </c>
      <c r="AD87" s="11"/>
      <c r="AE87" s="4"/>
      <c r="AF87" s="4"/>
    </row>
    <row r="88" spans="1:32">
      <c r="A88" s="56"/>
      <c r="B88" s="11"/>
      <c r="C88" s="11" t="s">
        <v>132</v>
      </c>
      <c r="D88" s="11"/>
      <c r="E88" s="11" t="s">
        <v>133</v>
      </c>
      <c r="F88" s="11">
        <v>138185</v>
      </c>
      <c r="G88" s="11"/>
      <c r="H88" s="11"/>
      <c r="I88" s="11"/>
      <c r="J88" s="11">
        <v>28146.81</v>
      </c>
      <c r="K88" s="167"/>
      <c r="M88" s="11">
        <v>262</v>
      </c>
      <c r="N88" s="70"/>
      <c r="P88" s="372">
        <f t="shared" ref="P88:P151" si="8">J88/M88</f>
        <v>107.43057251908398</v>
      </c>
      <c r="Q88" s="11"/>
      <c r="R88" s="11"/>
      <c r="S88" s="11"/>
      <c r="T88" s="359">
        <f t="shared" ref="T88:T151" si="9">F88/M88</f>
        <v>527.42366412213744</v>
      </c>
      <c r="U88" s="11"/>
      <c r="V88" s="11"/>
      <c r="W88" s="11"/>
      <c r="Y88" s="167">
        <v>28146.81</v>
      </c>
      <c r="Z88" s="11">
        <f t="shared" si="6"/>
        <v>34857.14</v>
      </c>
      <c r="AB88" s="167">
        <f t="shared" si="7"/>
        <v>34466.550000000003</v>
      </c>
      <c r="AC88" s="167">
        <v>38960.31</v>
      </c>
      <c r="AD88" s="11"/>
      <c r="AE88" s="4"/>
      <c r="AF88" s="4"/>
    </row>
    <row r="89" spans="1:32">
      <c r="A89" s="56"/>
      <c r="B89" s="11"/>
      <c r="C89" s="11" t="s">
        <v>134</v>
      </c>
      <c r="D89" s="11"/>
      <c r="E89" s="11" t="s">
        <v>135</v>
      </c>
      <c r="F89" s="11">
        <v>8337400</v>
      </c>
      <c r="G89" s="11"/>
      <c r="H89" s="11"/>
      <c r="I89" s="11"/>
      <c r="J89" s="11">
        <v>1678192.4099999885</v>
      </c>
      <c r="K89" s="167"/>
      <c r="M89" s="11">
        <v>12461</v>
      </c>
      <c r="N89" s="70"/>
      <c r="P89" s="372">
        <f t="shared" si="8"/>
        <v>134.67558061150697</v>
      </c>
      <c r="Q89" s="11"/>
      <c r="R89" s="11"/>
      <c r="S89" s="11"/>
      <c r="T89" s="359">
        <f t="shared" si="9"/>
        <v>669.07952812775864</v>
      </c>
      <c r="U89" s="11"/>
      <c r="V89" s="11"/>
      <c r="W89" s="11"/>
      <c r="Y89" s="167">
        <v>1678192.4099999885</v>
      </c>
      <c r="Z89" s="11">
        <f t="shared" si="6"/>
        <v>2078281.55</v>
      </c>
      <c r="AB89" s="167">
        <f t="shared" si="7"/>
        <v>2054993.36</v>
      </c>
      <c r="AC89" s="167">
        <v>2322923.7200000002</v>
      </c>
      <c r="AD89" s="11"/>
      <c r="AE89" s="4"/>
      <c r="AF89" s="4"/>
    </row>
    <row r="90" spans="1:32">
      <c r="A90" s="56"/>
      <c r="B90" s="11"/>
      <c r="C90" s="11" t="s">
        <v>137</v>
      </c>
      <c r="D90" s="11"/>
      <c r="E90" s="11" t="s">
        <v>185</v>
      </c>
      <c r="F90" s="11">
        <v>229</v>
      </c>
      <c r="G90" s="11"/>
      <c r="H90" s="11"/>
      <c r="I90" s="11"/>
      <c r="J90" s="11">
        <v>53.23</v>
      </c>
      <c r="K90" s="167"/>
      <c r="M90" s="11">
        <v>1</v>
      </c>
      <c r="N90" s="70"/>
      <c r="P90" s="372">
        <f t="shared" si="8"/>
        <v>53.23</v>
      </c>
      <c r="Q90" s="11"/>
      <c r="R90" s="11"/>
      <c r="S90" s="11"/>
      <c r="T90" s="359">
        <f t="shared" si="9"/>
        <v>229</v>
      </c>
      <c r="U90" s="11"/>
      <c r="V90" s="11"/>
      <c r="W90" s="11"/>
      <c r="Y90" s="167">
        <v>53.23</v>
      </c>
      <c r="Z90" s="11">
        <f t="shared" si="6"/>
        <v>65.92</v>
      </c>
      <c r="AB90" s="167">
        <f t="shared" si="7"/>
        <v>65.180000000000007</v>
      </c>
      <c r="AC90" s="167">
        <v>73.680000000000007</v>
      </c>
      <c r="AD90" s="11"/>
      <c r="AE90" s="4"/>
      <c r="AF90" s="4"/>
    </row>
    <row r="91" spans="1:32">
      <c r="A91" s="56"/>
      <c r="B91" s="11"/>
      <c r="C91" s="11" t="s">
        <v>137</v>
      </c>
      <c r="D91" s="11"/>
      <c r="E91" s="11" t="s">
        <v>138</v>
      </c>
      <c r="F91" s="11">
        <v>3152248</v>
      </c>
      <c r="G91" s="11"/>
      <c r="H91" s="11"/>
      <c r="I91" s="11"/>
      <c r="J91" s="11">
        <v>681813.79999999818</v>
      </c>
      <c r="K91" s="167"/>
      <c r="M91" s="11">
        <v>9193</v>
      </c>
      <c r="N91" s="70"/>
      <c r="P91" s="372">
        <f t="shared" si="8"/>
        <v>74.166626781246407</v>
      </c>
      <c r="Q91" s="11"/>
      <c r="R91" s="11"/>
      <c r="S91" s="11"/>
      <c r="T91" s="359">
        <f t="shared" si="9"/>
        <v>342.89655172413791</v>
      </c>
      <c r="U91" s="11"/>
      <c r="V91" s="11"/>
      <c r="W91" s="11"/>
      <c r="Y91" s="167">
        <v>681813.79999999818</v>
      </c>
      <c r="Z91" s="11">
        <f t="shared" si="6"/>
        <v>844361.49</v>
      </c>
      <c r="AB91" s="167">
        <f t="shared" si="7"/>
        <v>834899.99</v>
      </c>
      <c r="AC91" s="167">
        <v>943754.39</v>
      </c>
      <c r="AD91" s="11"/>
      <c r="AE91" s="4"/>
      <c r="AF91" s="4"/>
    </row>
    <row r="92" spans="1:32">
      <c r="A92" s="56"/>
      <c r="B92" s="11"/>
      <c r="C92" s="11" t="s">
        <v>137</v>
      </c>
      <c r="D92" s="11"/>
      <c r="E92" s="11" t="s">
        <v>100</v>
      </c>
      <c r="F92" s="11">
        <v>153</v>
      </c>
      <c r="G92" s="11"/>
      <c r="H92" s="11"/>
      <c r="I92" s="11"/>
      <c r="J92" s="11">
        <v>36.590000000000003</v>
      </c>
      <c r="K92" s="167"/>
      <c r="M92" s="11">
        <v>1</v>
      </c>
      <c r="N92" s="70"/>
      <c r="P92" s="372">
        <f t="shared" si="8"/>
        <v>36.590000000000003</v>
      </c>
      <c r="Q92" s="11"/>
      <c r="R92" s="11"/>
      <c r="S92" s="11"/>
      <c r="T92" s="359">
        <f t="shared" si="9"/>
        <v>153</v>
      </c>
      <c r="U92" s="11"/>
      <c r="V92" s="11"/>
      <c r="W92" s="11"/>
      <c r="Y92" s="167">
        <v>36.590000000000003</v>
      </c>
      <c r="Z92" s="11">
        <f t="shared" si="6"/>
        <v>45.31</v>
      </c>
      <c r="AB92" s="167">
        <f t="shared" si="7"/>
        <v>44.81</v>
      </c>
      <c r="AC92" s="167">
        <v>50.65</v>
      </c>
      <c r="AD92" s="11"/>
      <c r="AE92" s="4"/>
      <c r="AF92" s="4"/>
    </row>
    <row r="93" spans="1:32">
      <c r="A93" s="56"/>
      <c r="B93" s="11"/>
      <c r="C93" s="11" t="s">
        <v>137</v>
      </c>
      <c r="D93" s="11"/>
      <c r="E93" s="11" t="s">
        <v>101</v>
      </c>
      <c r="F93" s="11">
        <v>255</v>
      </c>
      <c r="G93" s="11"/>
      <c r="H93" s="11"/>
      <c r="I93" s="11"/>
      <c r="J93" s="11">
        <v>57.77</v>
      </c>
      <c r="K93" s="167"/>
      <c r="M93" s="11">
        <v>1</v>
      </c>
      <c r="N93" s="70"/>
      <c r="P93" s="372">
        <f t="shared" si="8"/>
        <v>57.77</v>
      </c>
      <c r="Q93" s="11"/>
      <c r="R93" s="11"/>
      <c r="S93" s="11"/>
      <c r="T93" s="359">
        <f t="shared" si="9"/>
        <v>255</v>
      </c>
      <c r="U93" s="11"/>
      <c r="V93" s="11"/>
      <c r="W93" s="11"/>
      <c r="Y93" s="167">
        <v>57.77</v>
      </c>
      <c r="Z93" s="11">
        <f t="shared" si="6"/>
        <v>71.540000000000006</v>
      </c>
      <c r="AB93" s="167">
        <f t="shared" si="7"/>
        <v>70.739999999999995</v>
      </c>
      <c r="AC93" s="167">
        <v>79.959999999999994</v>
      </c>
      <c r="AD93" s="11"/>
      <c r="AE93" s="4"/>
      <c r="AF93" s="4"/>
    </row>
    <row r="94" spans="1:32">
      <c r="A94" s="56"/>
      <c r="B94" s="11"/>
      <c r="C94" s="11" t="s">
        <v>510</v>
      </c>
      <c r="D94" s="11"/>
      <c r="E94" s="11" t="s">
        <v>117</v>
      </c>
      <c r="F94" s="11">
        <v>14102</v>
      </c>
      <c r="G94" s="11"/>
      <c r="H94" s="11"/>
      <c r="I94" s="11"/>
      <c r="J94" s="11">
        <v>3064.2900000000009</v>
      </c>
      <c r="K94" s="167"/>
      <c r="M94" s="11">
        <v>53</v>
      </c>
      <c r="N94" s="70"/>
      <c r="P94" s="372">
        <f t="shared" si="8"/>
        <v>57.816792452830207</v>
      </c>
      <c r="Q94" s="11"/>
      <c r="R94" s="11"/>
      <c r="S94" s="11"/>
      <c r="T94" s="359">
        <f t="shared" si="9"/>
        <v>266.07547169811323</v>
      </c>
      <c r="U94" s="11"/>
      <c r="V94" s="11"/>
      <c r="W94" s="11"/>
      <c r="Y94" s="167">
        <v>3064.2900000000009</v>
      </c>
      <c r="Z94" s="11">
        <f t="shared" si="6"/>
        <v>3794.83</v>
      </c>
      <c r="AB94" s="167">
        <f t="shared" si="7"/>
        <v>3752.31</v>
      </c>
      <c r="AC94" s="167">
        <v>4241.54</v>
      </c>
      <c r="AD94" s="11"/>
      <c r="AE94" s="4"/>
      <c r="AF94" s="4"/>
    </row>
    <row r="95" spans="1:32">
      <c r="A95" s="56"/>
      <c r="B95" s="11"/>
      <c r="C95" s="11" t="s">
        <v>1387</v>
      </c>
      <c r="D95" s="11"/>
      <c r="E95" s="11" t="s">
        <v>112</v>
      </c>
      <c r="F95" s="11">
        <v>6566</v>
      </c>
      <c r="G95" s="11"/>
      <c r="H95" s="11"/>
      <c r="I95" s="11"/>
      <c r="J95" s="11">
        <v>1392.8299999999997</v>
      </c>
      <c r="K95" s="167"/>
      <c r="M95" s="11">
        <v>10</v>
      </c>
      <c r="N95" s="70"/>
      <c r="P95" s="372">
        <f t="shared" si="8"/>
        <v>139.28299999999996</v>
      </c>
      <c r="Q95" s="11"/>
      <c r="R95" s="11"/>
      <c r="S95" s="11"/>
      <c r="T95" s="359">
        <f t="shared" si="9"/>
        <v>656.6</v>
      </c>
      <c r="U95" s="11"/>
      <c r="V95" s="11"/>
      <c r="W95" s="11"/>
      <c r="Y95" s="167">
        <v>1392.8299999999997</v>
      </c>
      <c r="Z95" s="11">
        <f t="shared" si="6"/>
        <v>1724.89</v>
      </c>
      <c r="AB95" s="167">
        <f t="shared" si="7"/>
        <v>1705.56</v>
      </c>
      <c r="AC95" s="167">
        <v>1927.93</v>
      </c>
      <c r="AD95" s="11"/>
      <c r="AE95" s="4"/>
      <c r="AF95" s="4"/>
    </row>
    <row r="96" spans="1:32">
      <c r="A96" s="56"/>
      <c r="B96" s="11"/>
      <c r="C96" s="11" t="s">
        <v>139</v>
      </c>
      <c r="D96" s="11"/>
      <c r="E96" s="11" t="s">
        <v>140</v>
      </c>
      <c r="F96" s="11">
        <v>1429</v>
      </c>
      <c r="G96" s="11"/>
      <c r="H96" s="11"/>
      <c r="I96" s="11"/>
      <c r="J96" s="11">
        <v>296.44</v>
      </c>
      <c r="K96" s="167"/>
      <c r="M96" s="11">
        <v>1</v>
      </c>
      <c r="N96" s="70"/>
      <c r="P96" s="372">
        <f t="shared" si="8"/>
        <v>296.44</v>
      </c>
      <c r="Q96" s="11"/>
      <c r="R96" s="11"/>
      <c r="S96" s="11"/>
      <c r="T96" s="359">
        <f t="shared" si="9"/>
        <v>1429</v>
      </c>
      <c r="U96" s="11"/>
      <c r="V96" s="11"/>
      <c r="W96" s="11"/>
      <c r="Y96" s="167">
        <v>296.44</v>
      </c>
      <c r="Z96" s="11">
        <f t="shared" si="6"/>
        <v>367.11</v>
      </c>
      <c r="AB96" s="167">
        <f t="shared" si="7"/>
        <v>363</v>
      </c>
      <c r="AC96" s="167">
        <v>410.33</v>
      </c>
      <c r="AD96" s="11"/>
      <c r="AE96" s="4"/>
      <c r="AF96" s="4"/>
    </row>
    <row r="97" spans="1:32">
      <c r="A97" s="56"/>
      <c r="B97" s="11"/>
      <c r="C97" s="11" t="s">
        <v>139</v>
      </c>
      <c r="D97" s="11"/>
      <c r="E97" s="11" t="s">
        <v>135</v>
      </c>
      <c r="F97" s="11">
        <v>110315</v>
      </c>
      <c r="G97" s="11"/>
      <c r="H97" s="11"/>
      <c r="I97" s="11"/>
      <c r="J97" s="11">
        <v>22578.180000000004</v>
      </c>
      <c r="K97" s="167"/>
      <c r="M97" s="11">
        <v>146</v>
      </c>
      <c r="N97" s="70"/>
      <c r="P97" s="372">
        <f t="shared" si="8"/>
        <v>154.64506849315072</v>
      </c>
      <c r="Q97" s="11"/>
      <c r="R97" s="11"/>
      <c r="S97" s="11"/>
      <c r="T97" s="359">
        <f t="shared" si="9"/>
        <v>755.58219178082197</v>
      </c>
      <c r="U97" s="11"/>
      <c r="V97" s="11"/>
      <c r="W97" s="11"/>
      <c r="Y97" s="167">
        <v>22578.180000000004</v>
      </c>
      <c r="Z97" s="11">
        <f t="shared" si="6"/>
        <v>27960.93</v>
      </c>
      <c r="AB97" s="167">
        <f t="shared" si="7"/>
        <v>27647.61</v>
      </c>
      <c r="AC97" s="167">
        <v>31252.31</v>
      </c>
      <c r="AD97" s="11"/>
      <c r="AE97" s="4"/>
      <c r="AF97" s="4"/>
    </row>
    <row r="98" spans="1:32">
      <c r="A98" s="56"/>
      <c r="B98" s="11"/>
      <c r="C98" s="11" t="s">
        <v>139</v>
      </c>
      <c r="D98" s="11"/>
      <c r="E98" s="11" t="s">
        <v>164</v>
      </c>
      <c r="F98" s="11">
        <v>1641</v>
      </c>
      <c r="G98" s="11"/>
      <c r="H98" s="11"/>
      <c r="I98" s="11"/>
      <c r="J98" s="11">
        <v>346.8</v>
      </c>
      <c r="K98" s="167"/>
      <c r="M98" s="11">
        <v>2</v>
      </c>
      <c r="N98" s="70"/>
      <c r="P98" s="372">
        <f t="shared" si="8"/>
        <v>173.4</v>
      </c>
      <c r="Q98" s="11"/>
      <c r="R98" s="11"/>
      <c r="S98" s="11"/>
      <c r="T98" s="359">
        <f t="shared" si="9"/>
        <v>820.5</v>
      </c>
      <c r="U98" s="11"/>
      <c r="V98" s="11"/>
      <c r="W98" s="11"/>
      <c r="Y98" s="167">
        <v>346.8</v>
      </c>
      <c r="Z98" s="11">
        <f t="shared" si="6"/>
        <v>429.48</v>
      </c>
      <c r="AB98" s="167">
        <f t="shared" si="7"/>
        <v>424.67</v>
      </c>
      <c r="AC98" s="167">
        <v>480.03</v>
      </c>
      <c r="AD98" s="11"/>
      <c r="AE98" s="4"/>
      <c r="AF98" s="4"/>
    </row>
    <row r="99" spans="1:32">
      <c r="A99" s="56"/>
      <c r="B99" s="11"/>
      <c r="C99" s="11" t="s">
        <v>141</v>
      </c>
      <c r="D99" s="11"/>
      <c r="E99" s="11" t="s">
        <v>142</v>
      </c>
      <c r="F99" s="11">
        <v>669412</v>
      </c>
      <c r="G99" s="11"/>
      <c r="H99" s="11"/>
      <c r="I99" s="11"/>
      <c r="J99" s="11">
        <v>137587.34000000003</v>
      </c>
      <c r="K99" s="167"/>
      <c r="M99" s="11">
        <v>1188</v>
      </c>
      <c r="N99" s="70"/>
      <c r="P99" s="372">
        <f t="shared" si="8"/>
        <v>115.81425925925929</v>
      </c>
      <c r="Q99" s="11"/>
      <c r="R99" s="11"/>
      <c r="S99" s="11"/>
      <c r="T99" s="359">
        <f t="shared" si="9"/>
        <v>563.47811447811443</v>
      </c>
      <c r="U99" s="11"/>
      <c r="V99" s="11"/>
      <c r="W99" s="11"/>
      <c r="Y99" s="167">
        <v>137587.34000000003</v>
      </c>
      <c r="Z99" s="11">
        <f t="shared" si="6"/>
        <v>170388.82</v>
      </c>
      <c r="AB99" s="167">
        <f t="shared" si="7"/>
        <v>168479.53</v>
      </c>
      <c r="AC99" s="167">
        <v>190445.92</v>
      </c>
      <c r="AD99" s="11"/>
      <c r="AE99" s="4"/>
      <c r="AF99" s="4"/>
    </row>
    <row r="100" spans="1:32">
      <c r="A100" s="56"/>
      <c r="B100" s="11"/>
      <c r="C100" s="11" t="s">
        <v>141</v>
      </c>
      <c r="D100" s="11"/>
      <c r="E100" s="11" t="s">
        <v>278</v>
      </c>
      <c r="F100" s="11">
        <v>765</v>
      </c>
      <c r="G100" s="11"/>
      <c r="H100" s="11"/>
      <c r="I100" s="11"/>
      <c r="J100" s="11">
        <v>167.78</v>
      </c>
      <c r="K100" s="167"/>
      <c r="M100" s="11">
        <v>2</v>
      </c>
      <c r="N100" s="70"/>
      <c r="P100" s="372">
        <f t="shared" si="8"/>
        <v>83.89</v>
      </c>
      <c r="Q100" s="11"/>
      <c r="R100" s="11"/>
      <c r="S100" s="11"/>
      <c r="T100" s="359">
        <f t="shared" si="9"/>
        <v>382.5</v>
      </c>
      <c r="U100" s="11"/>
      <c r="V100" s="11"/>
      <c r="W100" s="11"/>
      <c r="Y100" s="167">
        <v>167.78</v>
      </c>
      <c r="Z100" s="11">
        <f t="shared" si="6"/>
        <v>207.78</v>
      </c>
      <c r="AB100" s="167">
        <f t="shared" si="7"/>
        <v>205.45</v>
      </c>
      <c r="AC100" s="167">
        <v>232.24</v>
      </c>
      <c r="AD100" s="11"/>
      <c r="AE100" s="4"/>
      <c r="AF100" s="4"/>
    </row>
    <row r="101" spans="1:32">
      <c r="A101" s="56"/>
      <c r="B101" s="11"/>
      <c r="C101" s="11" t="s">
        <v>141</v>
      </c>
      <c r="D101" s="11"/>
      <c r="E101" s="11" t="s">
        <v>321</v>
      </c>
      <c r="F101" s="11">
        <v>580</v>
      </c>
      <c r="G101" s="11"/>
      <c r="H101" s="11"/>
      <c r="I101" s="11"/>
      <c r="J101" s="11">
        <v>124.28</v>
      </c>
      <c r="K101" s="167"/>
      <c r="M101" s="11">
        <v>1</v>
      </c>
      <c r="N101" s="70"/>
      <c r="P101" s="372">
        <f t="shared" si="8"/>
        <v>124.28</v>
      </c>
      <c r="Q101" s="11"/>
      <c r="R101" s="11"/>
      <c r="S101" s="11"/>
      <c r="T101" s="359">
        <f t="shared" si="9"/>
        <v>580</v>
      </c>
      <c r="U101" s="11"/>
      <c r="V101" s="11"/>
      <c r="W101" s="11"/>
      <c r="Y101" s="167">
        <v>124.28</v>
      </c>
      <c r="Z101" s="11">
        <f t="shared" si="6"/>
        <v>153.91</v>
      </c>
      <c r="AB101" s="167">
        <f t="shared" si="7"/>
        <v>152.18</v>
      </c>
      <c r="AC101" s="167">
        <v>172.03</v>
      </c>
      <c r="AD101" s="11"/>
      <c r="AE101" s="4"/>
      <c r="AF101" s="4"/>
    </row>
    <row r="102" spans="1:32">
      <c r="A102" s="56"/>
      <c r="B102" s="11"/>
      <c r="C102" s="11" t="s">
        <v>141</v>
      </c>
      <c r="D102" s="11"/>
      <c r="E102" s="11" t="s">
        <v>379</v>
      </c>
      <c r="F102" s="11">
        <v>1866</v>
      </c>
      <c r="G102" s="11"/>
      <c r="H102" s="11"/>
      <c r="I102" s="11"/>
      <c r="J102" s="11">
        <v>396.5</v>
      </c>
      <c r="K102" s="167"/>
      <c r="M102" s="11">
        <v>3</v>
      </c>
      <c r="N102" s="70"/>
      <c r="P102" s="372">
        <f t="shared" si="8"/>
        <v>132.16666666666666</v>
      </c>
      <c r="Q102" s="11"/>
      <c r="R102" s="11"/>
      <c r="S102" s="11"/>
      <c r="T102" s="359">
        <f t="shared" si="9"/>
        <v>622</v>
      </c>
      <c r="U102" s="11"/>
      <c r="V102" s="11"/>
      <c r="W102" s="11"/>
      <c r="Y102" s="167">
        <v>396.5</v>
      </c>
      <c r="Z102" s="11">
        <f t="shared" si="6"/>
        <v>491.03</v>
      </c>
      <c r="AB102" s="167">
        <f t="shared" si="7"/>
        <v>485.53</v>
      </c>
      <c r="AC102" s="167">
        <v>548.83000000000004</v>
      </c>
      <c r="AD102" s="11"/>
      <c r="AE102" s="4"/>
      <c r="AF102" s="4"/>
    </row>
    <row r="103" spans="1:32">
      <c r="A103" s="56"/>
      <c r="B103" s="11"/>
      <c r="C103" s="11" t="s">
        <v>141</v>
      </c>
      <c r="D103" s="11"/>
      <c r="E103" s="11" t="s">
        <v>439</v>
      </c>
      <c r="F103" s="11">
        <v>948</v>
      </c>
      <c r="G103" s="11"/>
      <c r="H103" s="11"/>
      <c r="I103" s="11"/>
      <c r="J103" s="11">
        <v>204.8</v>
      </c>
      <c r="K103" s="167"/>
      <c r="M103" s="11">
        <v>2</v>
      </c>
      <c r="N103" s="70"/>
      <c r="P103" s="372">
        <f t="shared" si="8"/>
        <v>102.4</v>
      </c>
      <c r="Q103" s="11"/>
      <c r="R103" s="11"/>
      <c r="S103" s="11"/>
      <c r="T103" s="359">
        <f t="shared" si="9"/>
        <v>474</v>
      </c>
      <c r="U103" s="11"/>
      <c r="V103" s="11"/>
      <c r="W103" s="11"/>
      <c r="Y103" s="167">
        <v>204.8</v>
      </c>
      <c r="Z103" s="11">
        <f t="shared" si="6"/>
        <v>253.63</v>
      </c>
      <c r="AB103" s="167">
        <f t="shared" si="7"/>
        <v>250.78</v>
      </c>
      <c r="AC103" s="167">
        <v>283.48</v>
      </c>
      <c r="AD103" s="11"/>
      <c r="AE103" s="4"/>
      <c r="AF103" s="4"/>
    </row>
    <row r="104" spans="1:32">
      <c r="A104" s="56"/>
      <c r="B104" s="11"/>
      <c r="C104" s="11" t="s">
        <v>141</v>
      </c>
      <c r="D104" s="11"/>
      <c r="E104" s="11" t="s">
        <v>541</v>
      </c>
      <c r="F104" s="11">
        <v>475</v>
      </c>
      <c r="G104" s="11"/>
      <c r="H104" s="11"/>
      <c r="I104" s="11"/>
      <c r="J104" s="11">
        <v>102.7</v>
      </c>
      <c r="K104" s="167"/>
      <c r="M104" s="11">
        <v>1</v>
      </c>
      <c r="N104" s="70"/>
      <c r="P104" s="372">
        <f t="shared" si="8"/>
        <v>102.7</v>
      </c>
      <c r="Q104" s="11"/>
      <c r="R104" s="11"/>
      <c r="S104" s="11"/>
      <c r="T104" s="359">
        <f t="shared" si="9"/>
        <v>475</v>
      </c>
      <c r="U104" s="11"/>
      <c r="V104" s="11"/>
      <c r="W104" s="11"/>
      <c r="Y104" s="167">
        <v>102.7</v>
      </c>
      <c r="Z104" s="11">
        <f t="shared" si="6"/>
        <v>127.18</v>
      </c>
      <c r="AB104" s="167">
        <f t="shared" si="7"/>
        <v>125.76</v>
      </c>
      <c r="AC104" s="167">
        <v>142.16</v>
      </c>
      <c r="AD104" s="11"/>
      <c r="AE104" s="4"/>
      <c r="AF104" s="4"/>
    </row>
    <row r="105" spans="1:32">
      <c r="A105" s="56"/>
      <c r="B105" s="11"/>
      <c r="C105" s="11" t="s">
        <v>719</v>
      </c>
      <c r="D105" s="11"/>
      <c r="E105" s="11" t="s">
        <v>142</v>
      </c>
      <c r="F105" s="11">
        <v>49097</v>
      </c>
      <c r="G105" s="11"/>
      <c r="H105" s="11"/>
      <c r="I105" s="11"/>
      <c r="J105" s="11">
        <v>10152.849999999999</v>
      </c>
      <c r="K105" s="167"/>
      <c r="M105" s="11">
        <v>65</v>
      </c>
      <c r="N105" s="70"/>
      <c r="P105" s="372">
        <f t="shared" si="8"/>
        <v>156.19769230769228</v>
      </c>
      <c r="Q105" s="11"/>
      <c r="R105" s="11"/>
      <c r="S105" s="11"/>
      <c r="T105" s="359">
        <f t="shared" si="9"/>
        <v>755.3384615384615</v>
      </c>
      <c r="U105" s="11"/>
      <c r="V105" s="11"/>
      <c r="W105" s="11"/>
      <c r="Y105" s="167">
        <v>10152.849999999999</v>
      </c>
      <c r="Z105" s="11">
        <f t="shared" si="6"/>
        <v>12573.34</v>
      </c>
      <c r="AB105" s="167">
        <f t="shared" si="7"/>
        <v>12432.45</v>
      </c>
      <c r="AC105" s="167">
        <v>14053.39</v>
      </c>
      <c r="AD105" s="11"/>
      <c r="AE105" s="4"/>
      <c r="AF105" s="4"/>
    </row>
    <row r="106" spans="1:32">
      <c r="A106" s="56"/>
      <c r="B106" s="11"/>
      <c r="C106" s="11" t="s">
        <v>1388</v>
      </c>
      <c r="D106" s="11"/>
      <c r="E106" s="11" t="s">
        <v>115</v>
      </c>
      <c r="F106" s="11">
        <v>1359</v>
      </c>
      <c r="G106" s="11"/>
      <c r="H106" s="11"/>
      <c r="I106" s="11"/>
      <c r="J106" s="11">
        <v>288.71000000000004</v>
      </c>
      <c r="K106" s="167"/>
      <c r="M106" s="11">
        <v>2</v>
      </c>
      <c r="N106" s="70"/>
      <c r="P106" s="372">
        <f t="shared" si="8"/>
        <v>144.35500000000002</v>
      </c>
      <c r="Q106" s="11"/>
      <c r="R106" s="11"/>
      <c r="S106" s="11"/>
      <c r="T106" s="359">
        <f t="shared" si="9"/>
        <v>679.5</v>
      </c>
      <c r="U106" s="11"/>
      <c r="V106" s="11"/>
      <c r="W106" s="11"/>
      <c r="Y106" s="167">
        <v>288.71000000000004</v>
      </c>
      <c r="Z106" s="11">
        <f t="shared" si="6"/>
        <v>357.54</v>
      </c>
      <c r="AB106" s="167">
        <f t="shared" si="7"/>
        <v>353.53</v>
      </c>
      <c r="AC106" s="167">
        <v>399.63</v>
      </c>
      <c r="AD106" s="11"/>
      <c r="AE106" s="4"/>
      <c r="AF106" s="4"/>
    </row>
    <row r="107" spans="1:32">
      <c r="A107" s="56"/>
      <c r="B107" s="11"/>
      <c r="C107" s="11" t="s">
        <v>143</v>
      </c>
      <c r="D107" s="11"/>
      <c r="E107" s="11" t="s">
        <v>144</v>
      </c>
      <c r="F107" s="11">
        <v>305916</v>
      </c>
      <c r="G107" s="11"/>
      <c r="H107" s="11"/>
      <c r="I107" s="11"/>
      <c r="J107" s="11">
        <v>62206.879999999946</v>
      </c>
      <c r="K107" s="167"/>
      <c r="M107" s="11">
        <v>641</v>
      </c>
      <c r="N107" s="70"/>
      <c r="P107" s="372">
        <f t="shared" si="8"/>
        <v>97.0466146645865</v>
      </c>
      <c r="Q107" s="11"/>
      <c r="R107" s="11"/>
      <c r="S107" s="11"/>
      <c r="T107" s="359">
        <f t="shared" si="9"/>
        <v>477.24804992199688</v>
      </c>
      <c r="U107" s="11"/>
      <c r="V107" s="11"/>
      <c r="W107" s="11"/>
      <c r="Y107" s="167">
        <v>62206.879999999946</v>
      </c>
      <c r="Z107" s="11">
        <f t="shared" si="6"/>
        <v>77037.3</v>
      </c>
      <c r="AB107" s="167">
        <f t="shared" si="7"/>
        <v>76174.06</v>
      </c>
      <c r="AC107" s="167">
        <v>86105.64</v>
      </c>
      <c r="AD107" s="11"/>
      <c r="AE107" s="4"/>
      <c r="AF107" s="4"/>
    </row>
    <row r="108" spans="1:32">
      <c r="A108" s="56"/>
      <c r="B108" s="11"/>
      <c r="C108" s="11" t="s">
        <v>145</v>
      </c>
      <c r="D108" s="11"/>
      <c r="E108" s="11" t="s">
        <v>146</v>
      </c>
      <c r="F108" s="11">
        <v>286</v>
      </c>
      <c r="G108" s="11"/>
      <c r="H108" s="11"/>
      <c r="I108" s="11"/>
      <c r="J108" s="11">
        <v>63.68</v>
      </c>
      <c r="K108" s="167"/>
      <c r="M108" s="11">
        <v>1</v>
      </c>
      <c r="N108" s="70"/>
      <c r="P108" s="372">
        <f t="shared" si="8"/>
        <v>63.68</v>
      </c>
      <c r="Q108" s="11"/>
      <c r="R108" s="11"/>
      <c r="S108" s="11"/>
      <c r="T108" s="359">
        <f t="shared" si="9"/>
        <v>286</v>
      </c>
      <c r="U108" s="11"/>
      <c r="V108" s="11"/>
      <c r="W108" s="11"/>
      <c r="Y108" s="167">
        <v>63.68</v>
      </c>
      <c r="Z108" s="11">
        <f t="shared" si="6"/>
        <v>78.86</v>
      </c>
      <c r="AB108" s="167">
        <f t="shared" si="7"/>
        <v>77.98</v>
      </c>
      <c r="AC108" s="167">
        <v>88.14</v>
      </c>
      <c r="AD108" s="11"/>
      <c r="AE108" s="4"/>
      <c r="AF108" s="4"/>
    </row>
    <row r="109" spans="1:32">
      <c r="A109" s="56"/>
      <c r="B109" s="11"/>
      <c r="C109" s="11" t="s">
        <v>720</v>
      </c>
      <c r="D109" s="11"/>
      <c r="E109" s="11" t="s">
        <v>299</v>
      </c>
      <c r="F109" s="11">
        <v>4075</v>
      </c>
      <c r="G109" s="11"/>
      <c r="H109" s="11"/>
      <c r="I109" s="11"/>
      <c r="J109" s="11">
        <v>739.68999999999994</v>
      </c>
      <c r="K109" s="167"/>
      <c r="M109" s="11">
        <v>9</v>
      </c>
      <c r="N109" s="70"/>
      <c r="P109" s="372">
        <f t="shared" si="8"/>
        <v>82.187777777777768</v>
      </c>
      <c r="Q109" s="11"/>
      <c r="R109" s="11"/>
      <c r="S109" s="11"/>
      <c r="T109" s="359">
        <f t="shared" si="9"/>
        <v>452.77777777777777</v>
      </c>
      <c r="U109" s="11"/>
      <c r="V109" s="11"/>
      <c r="W109" s="11"/>
      <c r="Y109" s="167">
        <v>739.68999999999994</v>
      </c>
      <c r="Z109" s="11">
        <f t="shared" si="6"/>
        <v>916.04</v>
      </c>
      <c r="AB109" s="167">
        <f t="shared" si="7"/>
        <v>905.77</v>
      </c>
      <c r="AC109" s="167">
        <v>1023.87</v>
      </c>
      <c r="AD109" s="11"/>
      <c r="AE109" s="4"/>
      <c r="AF109" s="4"/>
    </row>
    <row r="110" spans="1:32">
      <c r="A110" s="56"/>
      <c r="B110" s="11"/>
      <c r="C110" s="11" t="s">
        <v>648</v>
      </c>
      <c r="D110" s="11"/>
      <c r="E110" s="11" t="s">
        <v>148</v>
      </c>
      <c r="F110" s="11">
        <v>1486817</v>
      </c>
      <c r="G110" s="11"/>
      <c r="H110" s="11"/>
      <c r="I110" s="11"/>
      <c r="J110" s="11">
        <v>320587.81999999902</v>
      </c>
      <c r="K110" s="167"/>
      <c r="M110" s="11">
        <v>4891</v>
      </c>
      <c r="N110" s="70"/>
      <c r="P110" s="372">
        <f t="shared" si="8"/>
        <v>65.546477203025759</v>
      </c>
      <c r="Q110" s="11"/>
      <c r="R110" s="11"/>
      <c r="S110" s="11"/>
      <c r="T110" s="359">
        <f t="shared" si="9"/>
        <v>303.99039051318749</v>
      </c>
      <c r="U110" s="11"/>
      <c r="V110" s="11"/>
      <c r="W110" s="11"/>
      <c r="Y110" s="167">
        <v>320587.81999999902</v>
      </c>
      <c r="Z110" s="11">
        <f t="shared" si="6"/>
        <v>397017.5</v>
      </c>
      <c r="AB110" s="167">
        <f t="shared" si="7"/>
        <v>392568.72</v>
      </c>
      <c r="AC110" s="167">
        <v>443751.89</v>
      </c>
      <c r="AD110" s="11"/>
      <c r="AE110" s="4"/>
      <c r="AF110" s="4"/>
    </row>
    <row r="111" spans="1:32">
      <c r="A111" s="56"/>
      <c r="B111" s="11"/>
      <c r="C111" s="11" t="s">
        <v>648</v>
      </c>
      <c r="D111" s="11"/>
      <c r="E111" s="11" t="s">
        <v>149</v>
      </c>
      <c r="F111" s="11"/>
      <c r="G111" s="11"/>
      <c r="H111" s="11"/>
      <c r="I111" s="11"/>
      <c r="J111" s="11">
        <v>5.66</v>
      </c>
      <c r="K111" s="167"/>
      <c r="M111" s="11">
        <v>1</v>
      </c>
      <c r="N111" s="70"/>
      <c r="P111" s="372">
        <f t="shared" si="8"/>
        <v>5.66</v>
      </c>
      <c r="Q111" s="11"/>
      <c r="R111" s="11"/>
      <c r="S111" s="11"/>
      <c r="T111" s="359">
        <f t="shared" si="9"/>
        <v>0</v>
      </c>
      <c r="U111" s="11"/>
      <c r="V111" s="11"/>
      <c r="W111" s="11"/>
      <c r="Y111" s="167">
        <v>5.66</v>
      </c>
      <c r="Z111" s="11">
        <f t="shared" si="6"/>
        <v>7.01</v>
      </c>
      <c r="AB111" s="167">
        <f t="shared" si="7"/>
        <v>6.93</v>
      </c>
      <c r="AC111" s="167">
        <v>7.83</v>
      </c>
      <c r="AD111" s="11"/>
      <c r="AE111" s="4"/>
      <c r="AF111" s="4"/>
    </row>
    <row r="112" spans="1:32">
      <c r="A112" s="56"/>
      <c r="B112" s="11"/>
      <c r="C112" s="11" t="s">
        <v>648</v>
      </c>
      <c r="D112" s="11"/>
      <c r="E112" s="11" t="s">
        <v>244</v>
      </c>
      <c r="F112" s="11">
        <v>6370</v>
      </c>
      <c r="G112" s="11"/>
      <c r="H112" s="11"/>
      <c r="I112" s="11"/>
      <c r="J112" s="11">
        <v>1470.4599999999994</v>
      </c>
      <c r="K112" s="167"/>
      <c r="M112" s="11">
        <v>37</v>
      </c>
      <c r="N112" s="70"/>
      <c r="P112" s="372">
        <f t="shared" si="8"/>
        <v>39.742162162162145</v>
      </c>
      <c r="Q112" s="11"/>
      <c r="R112" s="11"/>
      <c r="S112" s="11"/>
      <c r="T112" s="359">
        <f t="shared" si="9"/>
        <v>172.16216216216216</v>
      </c>
      <c r="U112" s="11"/>
      <c r="V112" s="11"/>
      <c r="W112" s="11"/>
      <c r="Y112" s="167">
        <v>1470.4599999999994</v>
      </c>
      <c r="Z112" s="11">
        <f t="shared" si="6"/>
        <v>1821.02</v>
      </c>
      <c r="AB112" s="167">
        <f t="shared" si="7"/>
        <v>1800.62</v>
      </c>
      <c r="AC112" s="167">
        <v>2035.38</v>
      </c>
      <c r="AD112" s="11"/>
      <c r="AE112" s="4"/>
      <c r="AF112" s="4"/>
    </row>
    <row r="113" spans="1:32">
      <c r="A113" s="56"/>
      <c r="B113" s="11"/>
      <c r="C113" s="11" t="s">
        <v>649</v>
      </c>
      <c r="D113" s="11"/>
      <c r="E113" s="11" t="s">
        <v>148</v>
      </c>
      <c r="F113" s="11">
        <v>105602</v>
      </c>
      <c r="G113" s="11"/>
      <c r="H113" s="11"/>
      <c r="I113" s="11"/>
      <c r="J113" s="11">
        <v>22993.999999999996</v>
      </c>
      <c r="K113" s="167"/>
      <c r="M113" s="11">
        <v>310</v>
      </c>
      <c r="N113" s="70"/>
      <c r="P113" s="372">
        <f t="shared" si="8"/>
        <v>74.17419354838708</v>
      </c>
      <c r="Q113" s="11"/>
      <c r="R113" s="11"/>
      <c r="S113" s="11"/>
      <c r="T113" s="359">
        <f t="shared" si="9"/>
        <v>340.65161290322578</v>
      </c>
      <c r="U113" s="11"/>
      <c r="V113" s="11"/>
      <c r="W113" s="11"/>
      <c r="Y113" s="167">
        <v>22993.999999999996</v>
      </c>
      <c r="Z113" s="11">
        <f t="shared" si="6"/>
        <v>28475.88</v>
      </c>
      <c r="AB113" s="167">
        <f t="shared" si="7"/>
        <v>28156.79</v>
      </c>
      <c r="AC113" s="167">
        <v>31827.88</v>
      </c>
      <c r="AD113" s="11"/>
      <c r="AE113" s="4"/>
      <c r="AF113" s="4"/>
    </row>
    <row r="114" spans="1:32">
      <c r="A114" s="56"/>
      <c r="B114" s="11"/>
      <c r="C114" s="11" t="s">
        <v>649</v>
      </c>
      <c r="D114" s="11"/>
      <c r="E114" s="11" t="s">
        <v>189</v>
      </c>
      <c r="F114" s="11">
        <v>121</v>
      </c>
      <c r="G114" s="11"/>
      <c r="H114" s="11"/>
      <c r="I114" s="11"/>
      <c r="J114" s="11">
        <v>30.31</v>
      </c>
      <c r="K114" s="167"/>
      <c r="M114" s="11">
        <v>1</v>
      </c>
      <c r="N114" s="70"/>
      <c r="P114" s="372">
        <f t="shared" si="8"/>
        <v>30.31</v>
      </c>
      <c r="Q114" s="11"/>
      <c r="R114" s="11"/>
      <c r="S114" s="11"/>
      <c r="T114" s="359">
        <f t="shared" si="9"/>
        <v>121</v>
      </c>
      <c r="U114" s="11"/>
      <c r="V114" s="11"/>
      <c r="W114" s="11"/>
      <c r="Y114" s="167">
        <v>30.31</v>
      </c>
      <c r="Z114" s="11">
        <f t="shared" si="6"/>
        <v>37.54</v>
      </c>
      <c r="AB114" s="167">
        <f t="shared" si="7"/>
        <v>37.119999999999997</v>
      </c>
      <c r="AC114" s="167">
        <v>41.95</v>
      </c>
      <c r="AD114" s="11"/>
      <c r="AE114" s="4"/>
      <c r="AF114" s="4"/>
    </row>
    <row r="115" spans="1:32">
      <c r="A115" s="56"/>
      <c r="B115" s="11"/>
      <c r="C115" s="11" t="s">
        <v>147</v>
      </c>
      <c r="D115" s="11"/>
      <c r="E115" s="11" t="s">
        <v>89</v>
      </c>
      <c r="F115" s="11">
        <v>1683</v>
      </c>
      <c r="G115" s="11"/>
      <c r="H115" s="11"/>
      <c r="I115" s="11"/>
      <c r="J115" s="11">
        <v>359.89</v>
      </c>
      <c r="K115" s="167"/>
      <c r="M115" s="11">
        <v>3</v>
      </c>
      <c r="N115" s="70"/>
      <c r="P115" s="372">
        <f t="shared" si="8"/>
        <v>119.96333333333332</v>
      </c>
      <c r="Q115" s="11"/>
      <c r="R115" s="11"/>
      <c r="S115" s="11"/>
      <c r="T115" s="359">
        <f t="shared" si="9"/>
        <v>561</v>
      </c>
      <c r="U115" s="11"/>
      <c r="V115" s="11"/>
      <c r="W115" s="11"/>
      <c r="Y115" s="167">
        <v>359.89</v>
      </c>
      <c r="Z115" s="11">
        <f t="shared" si="6"/>
        <v>445.69</v>
      </c>
      <c r="AB115" s="167">
        <f t="shared" si="7"/>
        <v>440.7</v>
      </c>
      <c r="AC115" s="167">
        <v>498.15</v>
      </c>
      <c r="AD115" s="11"/>
      <c r="AE115" s="4"/>
      <c r="AF115" s="4"/>
    </row>
    <row r="116" spans="1:32">
      <c r="A116" s="56"/>
      <c r="B116" s="11"/>
      <c r="C116" s="11" t="s">
        <v>147</v>
      </c>
      <c r="D116" s="11"/>
      <c r="E116" s="11" t="s">
        <v>148</v>
      </c>
      <c r="F116" s="11">
        <v>2788</v>
      </c>
      <c r="G116" s="11"/>
      <c r="H116" s="11"/>
      <c r="I116" s="11"/>
      <c r="J116" s="11">
        <v>552.05999999999995</v>
      </c>
      <c r="K116" s="167"/>
      <c r="M116" s="11">
        <v>8</v>
      </c>
      <c r="N116" s="70"/>
      <c r="P116" s="372">
        <f t="shared" si="8"/>
        <v>69.007499999999993</v>
      </c>
      <c r="Q116" s="11"/>
      <c r="R116" s="11"/>
      <c r="S116" s="11"/>
      <c r="T116" s="359">
        <f t="shared" si="9"/>
        <v>348.5</v>
      </c>
      <c r="U116" s="11"/>
      <c r="V116" s="11"/>
      <c r="W116" s="11"/>
      <c r="Y116" s="167">
        <v>552.05999999999995</v>
      </c>
      <c r="Z116" s="11">
        <f t="shared" si="6"/>
        <v>683.67</v>
      </c>
      <c r="AB116" s="167">
        <f t="shared" si="7"/>
        <v>676.01</v>
      </c>
      <c r="AC116" s="167">
        <v>764.15</v>
      </c>
      <c r="AD116" s="11"/>
      <c r="AE116" s="4"/>
      <c r="AF116" s="4"/>
    </row>
    <row r="117" spans="1:32">
      <c r="A117" s="56"/>
      <c r="B117" s="11"/>
      <c r="C117" s="11" t="s">
        <v>147</v>
      </c>
      <c r="D117" s="11"/>
      <c r="E117" s="11" t="s">
        <v>144</v>
      </c>
      <c r="F117" s="11">
        <v>2185925</v>
      </c>
      <c r="G117" s="11"/>
      <c r="H117" s="11"/>
      <c r="I117" s="11"/>
      <c r="J117" s="11">
        <v>454524.58999999939</v>
      </c>
      <c r="K117" s="167"/>
      <c r="M117" s="11">
        <v>4642</v>
      </c>
      <c r="N117" s="70"/>
      <c r="P117" s="372">
        <f t="shared" si="8"/>
        <v>97.915680741059759</v>
      </c>
      <c r="Q117" s="11"/>
      <c r="R117" s="11"/>
      <c r="S117" s="11"/>
      <c r="T117" s="359">
        <f t="shared" si="9"/>
        <v>470.90155105557949</v>
      </c>
      <c r="U117" s="11"/>
      <c r="V117" s="11"/>
      <c r="W117" s="11"/>
      <c r="Y117" s="167">
        <v>454524.58999999939</v>
      </c>
      <c r="Z117" s="11">
        <f t="shared" si="6"/>
        <v>562885.43999999994</v>
      </c>
      <c r="AB117" s="167">
        <f t="shared" si="7"/>
        <v>556578.02</v>
      </c>
      <c r="AC117" s="167">
        <v>629144.76</v>
      </c>
      <c r="AD117" s="11"/>
      <c r="AE117" s="4"/>
      <c r="AF117" s="4"/>
    </row>
    <row r="118" spans="1:32">
      <c r="A118" s="56"/>
      <c r="B118" s="11"/>
      <c r="C118" s="11" t="s">
        <v>147</v>
      </c>
      <c r="D118" s="11"/>
      <c r="E118" s="11" t="s">
        <v>244</v>
      </c>
      <c r="F118" s="11">
        <v>516</v>
      </c>
      <c r="G118" s="11"/>
      <c r="H118" s="11"/>
      <c r="I118" s="11"/>
      <c r="J118" s="11">
        <v>111.23</v>
      </c>
      <c r="K118" s="167"/>
      <c r="M118" s="11">
        <v>1</v>
      </c>
      <c r="N118" s="70"/>
      <c r="P118" s="372">
        <f t="shared" si="8"/>
        <v>111.23</v>
      </c>
      <c r="Q118" s="11"/>
      <c r="R118" s="11"/>
      <c r="S118" s="11"/>
      <c r="T118" s="359">
        <f t="shared" si="9"/>
        <v>516</v>
      </c>
      <c r="U118" s="11"/>
      <c r="V118" s="11"/>
      <c r="W118" s="11"/>
      <c r="Y118" s="167">
        <v>111.23</v>
      </c>
      <c r="Z118" s="11">
        <f t="shared" si="6"/>
        <v>137.75</v>
      </c>
      <c r="AB118" s="167">
        <f t="shared" si="7"/>
        <v>136.19999999999999</v>
      </c>
      <c r="AC118" s="167">
        <v>153.96</v>
      </c>
      <c r="AD118" s="11"/>
      <c r="AE118" s="4"/>
      <c r="AF118" s="4"/>
    </row>
    <row r="119" spans="1:32">
      <c r="A119" s="56"/>
      <c r="B119" s="11"/>
      <c r="C119" s="11" t="s">
        <v>147</v>
      </c>
      <c r="D119" s="11"/>
      <c r="E119" s="11" t="s">
        <v>124</v>
      </c>
      <c r="F119" s="11">
        <v>1096</v>
      </c>
      <c r="G119" s="11"/>
      <c r="H119" s="11"/>
      <c r="I119" s="11"/>
      <c r="J119" s="11">
        <v>229.28</v>
      </c>
      <c r="K119" s="167"/>
      <c r="M119" s="11">
        <v>1</v>
      </c>
      <c r="N119" s="70"/>
      <c r="P119" s="372">
        <f t="shared" si="8"/>
        <v>229.28</v>
      </c>
      <c r="Q119" s="11"/>
      <c r="R119" s="11"/>
      <c r="S119" s="11"/>
      <c r="T119" s="359">
        <f t="shared" si="9"/>
        <v>1096</v>
      </c>
      <c r="U119" s="11"/>
      <c r="V119" s="11"/>
      <c r="W119" s="11"/>
      <c r="Y119" s="167">
        <v>229.28</v>
      </c>
      <c r="Z119" s="11">
        <f t="shared" si="6"/>
        <v>283.94</v>
      </c>
      <c r="AB119" s="167">
        <f t="shared" si="7"/>
        <v>280.76</v>
      </c>
      <c r="AC119" s="167">
        <v>317.37</v>
      </c>
      <c r="AD119" s="11"/>
      <c r="AE119" s="4"/>
      <c r="AF119" s="4"/>
    </row>
    <row r="120" spans="1:32">
      <c r="A120" s="56"/>
      <c r="B120" s="11"/>
      <c r="C120" s="11" t="s">
        <v>650</v>
      </c>
      <c r="D120" s="11"/>
      <c r="E120" s="11" t="s">
        <v>148</v>
      </c>
      <c r="F120" s="11">
        <v>1678</v>
      </c>
      <c r="G120" s="11"/>
      <c r="H120" s="11"/>
      <c r="I120" s="11"/>
      <c r="J120" s="11">
        <v>365.27</v>
      </c>
      <c r="K120" s="167"/>
      <c r="M120" s="11">
        <v>4</v>
      </c>
      <c r="N120" s="70"/>
      <c r="P120" s="372">
        <f t="shared" si="8"/>
        <v>91.317499999999995</v>
      </c>
      <c r="Q120" s="11"/>
      <c r="R120" s="11"/>
      <c r="S120" s="11"/>
      <c r="T120" s="359">
        <f t="shared" si="9"/>
        <v>419.5</v>
      </c>
      <c r="U120" s="11"/>
      <c r="V120" s="11"/>
      <c r="W120" s="11"/>
      <c r="Y120" s="167">
        <v>365.27</v>
      </c>
      <c r="Z120" s="11">
        <f t="shared" si="6"/>
        <v>452.35</v>
      </c>
      <c r="AB120" s="167">
        <f t="shared" si="7"/>
        <v>447.28</v>
      </c>
      <c r="AC120" s="167">
        <v>505.6</v>
      </c>
      <c r="AD120" s="11"/>
      <c r="AE120" s="4"/>
      <c r="AF120" s="4"/>
    </row>
    <row r="121" spans="1:32">
      <c r="A121" s="56"/>
      <c r="B121" s="11"/>
      <c r="C121" s="11" t="s">
        <v>650</v>
      </c>
      <c r="D121" s="11"/>
      <c r="E121" s="11" t="s">
        <v>149</v>
      </c>
      <c r="F121" s="11">
        <v>212977</v>
      </c>
      <c r="G121" s="11"/>
      <c r="H121" s="11"/>
      <c r="I121" s="11"/>
      <c r="J121" s="11">
        <v>45960.420000000042</v>
      </c>
      <c r="K121" s="167"/>
      <c r="M121" s="11">
        <v>685</v>
      </c>
      <c r="N121" s="70"/>
      <c r="P121" s="372">
        <f t="shared" si="8"/>
        <v>67.095503649635091</v>
      </c>
      <c r="Q121" s="11"/>
      <c r="R121" s="11"/>
      <c r="S121" s="11"/>
      <c r="T121" s="359">
        <f t="shared" si="9"/>
        <v>310.9153284671533</v>
      </c>
      <c r="U121" s="11"/>
      <c r="V121" s="11"/>
      <c r="W121" s="11"/>
      <c r="Y121" s="167">
        <v>45960.420000000042</v>
      </c>
      <c r="Z121" s="11">
        <f t="shared" si="6"/>
        <v>56917.61</v>
      </c>
      <c r="AB121" s="167">
        <f t="shared" si="7"/>
        <v>56279.81</v>
      </c>
      <c r="AC121" s="167">
        <v>63617.59</v>
      </c>
      <c r="AD121" s="11"/>
      <c r="AE121" s="4"/>
      <c r="AF121" s="4"/>
    </row>
    <row r="122" spans="1:32">
      <c r="A122" s="56"/>
      <c r="B122" s="11"/>
      <c r="C122" s="11" t="s">
        <v>150</v>
      </c>
      <c r="D122" s="11"/>
      <c r="E122" s="11" t="s">
        <v>100</v>
      </c>
      <c r="F122" s="11">
        <v>76764</v>
      </c>
      <c r="G122" s="11"/>
      <c r="H122" s="11"/>
      <c r="I122" s="11"/>
      <c r="J122" s="11">
        <v>15692.019999999991</v>
      </c>
      <c r="K122" s="167"/>
      <c r="M122" s="11">
        <v>165</v>
      </c>
      <c r="N122" s="70"/>
      <c r="P122" s="372">
        <f t="shared" si="8"/>
        <v>95.103151515151467</v>
      </c>
      <c r="Q122" s="11"/>
      <c r="R122" s="11"/>
      <c r="S122" s="11"/>
      <c r="T122" s="359">
        <f t="shared" si="9"/>
        <v>465.23636363636365</v>
      </c>
      <c r="U122" s="11"/>
      <c r="V122" s="11"/>
      <c r="W122" s="11"/>
      <c r="Y122" s="167">
        <v>15692.019999999991</v>
      </c>
      <c r="Z122" s="11">
        <f t="shared" si="6"/>
        <v>19433.07</v>
      </c>
      <c r="AB122" s="167">
        <f t="shared" si="7"/>
        <v>19215.32</v>
      </c>
      <c r="AC122" s="167">
        <v>21720.61</v>
      </c>
      <c r="AD122" s="11"/>
      <c r="AE122" s="4"/>
      <c r="AF122" s="4"/>
    </row>
    <row r="123" spans="1:32">
      <c r="A123" s="56"/>
      <c r="B123" s="11"/>
      <c r="C123" s="11" t="s">
        <v>150</v>
      </c>
      <c r="D123" s="11"/>
      <c r="E123" s="11" t="s">
        <v>110</v>
      </c>
      <c r="F123" s="11">
        <v>166903</v>
      </c>
      <c r="G123" s="11"/>
      <c r="H123" s="11"/>
      <c r="I123" s="11"/>
      <c r="J123" s="11">
        <v>34427.729999999989</v>
      </c>
      <c r="K123" s="167"/>
      <c r="M123" s="11">
        <v>338</v>
      </c>
      <c r="N123" s="70"/>
      <c r="P123" s="372">
        <f t="shared" si="8"/>
        <v>101.85718934911239</v>
      </c>
      <c r="Q123" s="11"/>
      <c r="R123" s="11"/>
      <c r="S123" s="11"/>
      <c r="T123" s="359">
        <f t="shared" si="9"/>
        <v>493.79585798816566</v>
      </c>
      <c r="U123" s="11"/>
      <c r="V123" s="11"/>
      <c r="W123" s="11"/>
      <c r="Y123" s="167">
        <v>34427.729999999989</v>
      </c>
      <c r="Z123" s="11">
        <f t="shared" si="6"/>
        <v>42635.47</v>
      </c>
      <c r="AB123" s="167">
        <f t="shared" si="7"/>
        <v>42157.71</v>
      </c>
      <c r="AC123" s="167">
        <v>47654.239999999998</v>
      </c>
      <c r="AD123" s="11"/>
      <c r="AE123" s="4"/>
      <c r="AF123" s="4"/>
    </row>
    <row r="124" spans="1:32">
      <c r="A124" s="56"/>
      <c r="B124" s="11"/>
      <c r="C124" s="11" t="s">
        <v>150</v>
      </c>
      <c r="D124" s="11"/>
      <c r="E124" s="11" t="s">
        <v>122</v>
      </c>
      <c r="F124" s="11">
        <v>596</v>
      </c>
      <c r="G124" s="11"/>
      <c r="H124" s="11"/>
      <c r="I124" s="11"/>
      <c r="J124" s="11">
        <v>126.94</v>
      </c>
      <c r="K124" s="167"/>
      <c r="M124" s="11">
        <v>1</v>
      </c>
      <c r="N124" s="70"/>
      <c r="P124" s="372">
        <f t="shared" si="8"/>
        <v>126.94</v>
      </c>
      <c r="Q124" s="11"/>
      <c r="R124" s="11"/>
      <c r="S124" s="11"/>
      <c r="T124" s="359">
        <f t="shared" si="9"/>
        <v>596</v>
      </c>
      <c r="U124" s="11"/>
      <c r="V124" s="11"/>
      <c r="W124" s="11"/>
      <c r="Y124" s="167">
        <v>126.94</v>
      </c>
      <c r="Z124" s="11">
        <f t="shared" si="6"/>
        <v>157.19999999999999</v>
      </c>
      <c r="AB124" s="167">
        <f t="shared" si="7"/>
        <v>155.44</v>
      </c>
      <c r="AC124" s="167">
        <v>175.71</v>
      </c>
      <c r="AD124" s="11"/>
      <c r="AE124" s="4"/>
      <c r="AF124" s="4"/>
    </row>
    <row r="125" spans="1:32">
      <c r="A125" s="56"/>
      <c r="B125" s="11"/>
      <c r="C125" s="11" t="s">
        <v>151</v>
      </c>
      <c r="D125" s="11"/>
      <c r="E125" s="11" t="s">
        <v>152</v>
      </c>
      <c r="F125" s="11">
        <v>82714</v>
      </c>
      <c r="G125" s="11"/>
      <c r="H125" s="11"/>
      <c r="I125" s="11"/>
      <c r="J125" s="11">
        <v>16458.05</v>
      </c>
      <c r="K125" s="167"/>
      <c r="M125" s="11">
        <v>141</v>
      </c>
      <c r="N125" s="70"/>
      <c r="P125" s="372">
        <f t="shared" si="8"/>
        <v>116.72375886524823</v>
      </c>
      <c r="Q125" s="11"/>
      <c r="R125" s="11"/>
      <c r="S125" s="11"/>
      <c r="T125" s="359">
        <f t="shared" si="9"/>
        <v>586.6241134751773</v>
      </c>
      <c r="U125" s="11"/>
      <c r="V125" s="11"/>
      <c r="W125" s="11"/>
      <c r="Y125" s="167">
        <v>16458.05</v>
      </c>
      <c r="Z125" s="11">
        <f t="shared" si="6"/>
        <v>20381.73</v>
      </c>
      <c r="AB125" s="167">
        <f t="shared" si="7"/>
        <v>20153.34</v>
      </c>
      <c r="AC125" s="167">
        <v>22780.94</v>
      </c>
      <c r="AD125" s="11"/>
      <c r="AE125" s="4"/>
      <c r="AF125" s="4"/>
    </row>
    <row r="126" spans="1:32">
      <c r="A126" s="56"/>
      <c r="B126" s="11"/>
      <c r="C126" s="11" t="s">
        <v>153</v>
      </c>
      <c r="D126" s="11"/>
      <c r="E126" s="11" t="s">
        <v>154</v>
      </c>
      <c r="F126" s="11">
        <v>1152416</v>
      </c>
      <c r="G126" s="11"/>
      <c r="H126" s="11"/>
      <c r="I126" s="11"/>
      <c r="J126" s="11">
        <v>234891.03000000014</v>
      </c>
      <c r="K126" s="167"/>
      <c r="M126" s="11">
        <v>2400</v>
      </c>
      <c r="N126" s="70"/>
      <c r="P126" s="372">
        <f t="shared" si="8"/>
        <v>97.871262500000057</v>
      </c>
      <c r="Q126" s="11"/>
      <c r="R126" s="11"/>
      <c r="S126" s="11"/>
      <c r="T126" s="359">
        <f t="shared" si="9"/>
        <v>480.17333333333335</v>
      </c>
      <c r="U126" s="11"/>
      <c r="V126" s="11"/>
      <c r="W126" s="11"/>
      <c r="Y126" s="167">
        <v>234891.03000000014</v>
      </c>
      <c r="Z126" s="11">
        <f t="shared" si="6"/>
        <v>290890.18</v>
      </c>
      <c r="AB126" s="167">
        <f t="shared" si="7"/>
        <v>287630.61</v>
      </c>
      <c r="AC126" s="167">
        <v>325131.94</v>
      </c>
      <c r="AD126" s="11"/>
      <c r="AE126" s="4"/>
      <c r="AF126" s="4"/>
    </row>
    <row r="127" spans="1:32">
      <c r="A127" s="56"/>
      <c r="B127" s="11"/>
      <c r="C127" s="11" t="s">
        <v>155</v>
      </c>
      <c r="D127" s="11"/>
      <c r="E127" s="11" t="s">
        <v>156</v>
      </c>
      <c r="F127" s="11">
        <v>293377</v>
      </c>
      <c r="G127" s="11"/>
      <c r="H127" s="11"/>
      <c r="I127" s="11"/>
      <c r="J127" s="11">
        <v>59409.040000000066</v>
      </c>
      <c r="K127" s="167"/>
      <c r="M127" s="11">
        <v>454</v>
      </c>
      <c r="N127" s="70"/>
      <c r="P127" s="372">
        <f t="shared" si="8"/>
        <v>130.85691629955963</v>
      </c>
      <c r="Q127" s="11"/>
      <c r="R127" s="11"/>
      <c r="S127" s="11"/>
      <c r="T127" s="359">
        <f t="shared" si="9"/>
        <v>646.20484581497794</v>
      </c>
      <c r="U127" s="11"/>
      <c r="V127" s="11"/>
      <c r="W127" s="11"/>
      <c r="Y127" s="167">
        <v>59409.040000000066</v>
      </c>
      <c r="Z127" s="11">
        <f t="shared" si="6"/>
        <v>73572.44</v>
      </c>
      <c r="AB127" s="167">
        <f t="shared" si="7"/>
        <v>72748.02</v>
      </c>
      <c r="AC127" s="167">
        <v>82232.92</v>
      </c>
      <c r="AD127" s="11"/>
      <c r="AE127" s="4"/>
      <c r="AF127" s="4"/>
    </row>
    <row r="128" spans="1:32">
      <c r="A128" s="56"/>
      <c r="B128" s="11"/>
      <c r="C128" s="11" t="s">
        <v>1389</v>
      </c>
      <c r="D128" s="11"/>
      <c r="E128" s="11" t="s">
        <v>118</v>
      </c>
      <c r="F128" s="11">
        <v>589</v>
      </c>
      <c r="G128" s="11"/>
      <c r="H128" s="11"/>
      <c r="I128" s="11"/>
      <c r="J128" s="11">
        <v>131.98000000000002</v>
      </c>
      <c r="K128" s="167"/>
      <c r="M128" s="11">
        <v>2</v>
      </c>
      <c r="N128" s="70"/>
      <c r="P128" s="372">
        <f t="shared" si="8"/>
        <v>65.990000000000009</v>
      </c>
      <c r="Q128" s="11"/>
      <c r="R128" s="11"/>
      <c r="S128" s="11"/>
      <c r="T128" s="359">
        <f t="shared" si="9"/>
        <v>294.5</v>
      </c>
      <c r="U128" s="11"/>
      <c r="V128" s="11"/>
      <c r="W128" s="11"/>
      <c r="Y128" s="167">
        <v>131.98000000000002</v>
      </c>
      <c r="Z128" s="11">
        <f t="shared" si="6"/>
        <v>163.44</v>
      </c>
      <c r="AB128" s="167">
        <f t="shared" si="7"/>
        <v>161.61000000000001</v>
      </c>
      <c r="AC128" s="167">
        <v>182.68</v>
      </c>
      <c r="AD128" s="11"/>
      <c r="AE128" s="4"/>
      <c r="AF128" s="4"/>
    </row>
    <row r="129" spans="1:32">
      <c r="A129" s="56"/>
      <c r="B129" s="11"/>
      <c r="C129" s="11" t="s">
        <v>157</v>
      </c>
      <c r="D129" s="11"/>
      <c r="E129" s="11" t="s">
        <v>158</v>
      </c>
      <c r="F129" s="11">
        <v>944418</v>
      </c>
      <c r="G129" s="11"/>
      <c r="H129" s="11"/>
      <c r="I129" s="11"/>
      <c r="J129" s="11">
        <v>191896.91999999981</v>
      </c>
      <c r="K129" s="167"/>
      <c r="M129" s="11">
        <v>1489</v>
      </c>
      <c r="N129" s="70"/>
      <c r="P129" s="372">
        <f t="shared" si="8"/>
        <v>128.87637340496966</v>
      </c>
      <c r="Q129" s="11"/>
      <c r="R129" s="11"/>
      <c r="S129" s="11"/>
      <c r="T129" s="359">
        <f t="shared" si="9"/>
        <v>634.26326393552722</v>
      </c>
      <c r="U129" s="11"/>
      <c r="V129" s="11"/>
      <c r="W129" s="11"/>
      <c r="Y129" s="167">
        <v>191896.91999999981</v>
      </c>
      <c r="Z129" s="11">
        <f t="shared" si="6"/>
        <v>237646.07</v>
      </c>
      <c r="AB129" s="167">
        <f t="shared" si="7"/>
        <v>234983.12</v>
      </c>
      <c r="AC129" s="167">
        <v>265620.26</v>
      </c>
      <c r="AD129" s="11"/>
      <c r="AE129" s="4"/>
      <c r="AF129" s="4"/>
    </row>
    <row r="130" spans="1:32">
      <c r="A130" s="56"/>
      <c r="B130" s="11"/>
      <c r="C130" s="11" t="s">
        <v>157</v>
      </c>
      <c r="D130" s="11"/>
      <c r="E130" s="11" t="s">
        <v>128</v>
      </c>
      <c r="F130" s="11">
        <v>1271</v>
      </c>
      <c r="G130" s="11"/>
      <c r="H130" s="11"/>
      <c r="I130" s="11"/>
      <c r="J130" s="11">
        <v>265.08</v>
      </c>
      <c r="K130" s="167"/>
      <c r="M130" s="11">
        <v>1</v>
      </c>
      <c r="N130" s="70"/>
      <c r="P130" s="372">
        <f t="shared" si="8"/>
        <v>265.08</v>
      </c>
      <c r="Q130" s="11"/>
      <c r="R130" s="11"/>
      <c r="S130" s="11"/>
      <c r="T130" s="359">
        <f t="shared" si="9"/>
        <v>1271</v>
      </c>
      <c r="U130" s="11"/>
      <c r="V130" s="11"/>
      <c r="W130" s="11"/>
      <c r="Y130" s="167">
        <v>265.08</v>
      </c>
      <c r="Z130" s="11">
        <f t="shared" si="6"/>
        <v>328.28</v>
      </c>
      <c r="AB130" s="167">
        <f t="shared" si="7"/>
        <v>324.60000000000002</v>
      </c>
      <c r="AC130" s="167">
        <v>366.92</v>
      </c>
      <c r="AD130" s="11"/>
      <c r="AE130" s="4"/>
      <c r="AF130" s="4"/>
    </row>
    <row r="131" spans="1:32">
      <c r="A131" s="56"/>
      <c r="B131" s="11"/>
      <c r="C131" s="11" t="s">
        <v>159</v>
      </c>
      <c r="D131" s="11"/>
      <c r="E131" s="11" t="s">
        <v>118</v>
      </c>
      <c r="F131" s="11">
        <v>1027</v>
      </c>
      <c r="G131" s="11"/>
      <c r="H131" s="11"/>
      <c r="I131" s="11"/>
      <c r="J131" s="11">
        <v>214.47</v>
      </c>
      <c r="K131" s="167"/>
      <c r="M131" s="11">
        <v>1</v>
      </c>
      <c r="N131" s="70"/>
      <c r="P131" s="372">
        <f t="shared" si="8"/>
        <v>214.47</v>
      </c>
      <c r="Q131" s="11"/>
      <c r="R131" s="11"/>
      <c r="S131" s="11"/>
      <c r="T131" s="359">
        <f t="shared" si="9"/>
        <v>1027</v>
      </c>
      <c r="U131" s="11"/>
      <c r="V131" s="11"/>
      <c r="W131" s="11"/>
      <c r="Y131" s="167">
        <v>214.47</v>
      </c>
      <c r="Z131" s="11">
        <f t="shared" si="6"/>
        <v>265.60000000000002</v>
      </c>
      <c r="AB131" s="167">
        <f t="shared" si="7"/>
        <v>262.62</v>
      </c>
      <c r="AC131" s="167">
        <v>296.87</v>
      </c>
      <c r="AD131" s="11"/>
      <c r="AE131" s="4"/>
      <c r="AF131" s="4"/>
    </row>
    <row r="132" spans="1:32">
      <c r="A132" s="56"/>
      <c r="B132" s="11"/>
      <c r="C132" s="11" t="s">
        <v>159</v>
      </c>
      <c r="D132" s="11"/>
      <c r="E132" s="11" t="s">
        <v>160</v>
      </c>
      <c r="F132" s="11">
        <v>238427</v>
      </c>
      <c r="G132" s="11"/>
      <c r="H132" s="11"/>
      <c r="I132" s="11"/>
      <c r="J132" s="11">
        <v>49592.990000000063</v>
      </c>
      <c r="K132" s="167"/>
      <c r="M132" s="11">
        <v>474</v>
      </c>
      <c r="N132" s="70"/>
      <c r="P132" s="372">
        <f t="shared" si="8"/>
        <v>104.62656118143474</v>
      </c>
      <c r="Q132" s="11"/>
      <c r="R132" s="11"/>
      <c r="S132" s="11"/>
      <c r="T132" s="359">
        <f t="shared" si="9"/>
        <v>503.01054852320675</v>
      </c>
      <c r="U132" s="11"/>
      <c r="V132" s="11"/>
      <c r="W132" s="11"/>
      <c r="Y132" s="167">
        <v>49592.990000000063</v>
      </c>
      <c r="Z132" s="11">
        <f t="shared" si="6"/>
        <v>61416.2</v>
      </c>
      <c r="AB132" s="167">
        <f t="shared" si="7"/>
        <v>60728</v>
      </c>
      <c r="AC132" s="167">
        <v>68645.72</v>
      </c>
      <c r="AD132" s="11"/>
      <c r="AE132" s="4"/>
      <c r="AF132" s="4"/>
    </row>
    <row r="133" spans="1:32">
      <c r="A133" s="56"/>
      <c r="B133" s="11"/>
      <c r="C133" s="11" t="s">
        <v>161</v>
      </c>
      <c r="D133" s="11"/>
      <c r="E133" s="11" t="s">
        <v>162</v>
      </c>
      <c r="F133" s="11">
        <v>714647</v>
      </c>
      <c r="G133" s="11"/>
      <c r="H133" s="11"/>
      <c r="I133" s="11"/>
      <c r="J133" s="11">
        <v>146387.78999999983</v>
      </c>
      <c r="K133" s="167"/>
      <c r="M133" s="11">
        <v>945</v>
      </c>
      <c r="N133" s="70"/>
      <c r="P133" s="372">
        <f t="shared" si="8"/>
        <v>154.90771428571412</v>
      </c>
      <c r="Q133" s="11"/>
      <c r="R133" s="11"/>
      <c r="S133" s="11"/>
      <c r="T133" s="359">
        <f t="shared" si="9"/>
        <v>756.24021164021167</v>
      </c>
      <c r="U133" s="11"/>
      <c r="V133" s="11"/>
      <c r="W133" s="11"/>
      <c r="Y133" s="167">
        <v>146387.78999999983</v>
      </c>
      <c r="Z133" s="11">
        <f t="shared" si="6"/>
        <v>181287.34</v>
      </c>
      <c r="AB133" s="167">
        <f t="shared" si="7"/>
        <v>179255.93</v>
      </c>
      <c r="AC133" s="167">
        <v>202627.34</v>
      </c>
      <c r="AD133" s="11"/>
      <c r="AE133" s="4"/>
      <c r="AF133" s="4"/>
    </row>
    <row r="134" spans="1:32">
      <c r="A134" s="56"/>
      <c r="B134" s="11"/>
      <c r="C134" s="11" t="s">
        <v>161</v>
      </c>
      <c r="D134" s="11"/>
      <c r="E134" s="11" t="s">
        <v>152</v>
      </c>
      <c r="F134" s="11">
        <v>845</v>
      </c>
      <c r="G134" s="11"/>
      <c r="H134" s="11"/>
      <c r="I134" s="11"/>
      <c r="J134" s="11">
        <v>184.41</v>
      </c>
      <c r="K134" s="167"/>
      <c r="M134" s="11">
        <v>2</v>
      </c>
      <c r="N134" s="70"/>
      <c r="P134" s="372">
        <f t="shared" si="8"/>
        <v>92.204999999999998</v>
      </c>
      <c r="Q134" s="11"/>
      <c r="R134" s="11"/>
      <c r="S134" s="11"/>
      <c r="T134" s="359">
        <f t="shared" si="9"/>
        <v>422.5</v>
      </c>
      <c r="U134" s="11"/>
      <c r="V134" s="11"/>
      <c r="W134" s="11"/>
      <c r="Y134" s="167">
        <v>184.41</v>
      </c>
      <c r="Z134" s="11">
        <f t="shared" si="6"/>
        <v>228.37</v>
      </c>
      <c r="AB134" s="167">
        <f t="shared" si="7"/>
        <v>225.82</v>
      </c>
      <c r="AC134" s="167">
        <v>255.26</v>
      </c>
      <c r="AD134" s="11"/>
      <c r="AE134" s="4"/>
      <c r="AF134" s="4"/>
    </row>
    <row r="135" spans="1:32">
      <c r="A135" s="56"/>
      <c r="B135" s="11"/>
      <c r="C135" s="11" t="s">
        <v>1390</v>
      </c>
      <c r="D135" s="11"/>
      <c r="E135" s="11" t="s">
        <v>276</v>
      </c>
      <c r="F135" s="11">
        <v>3250</v>
      </c>
      <c r="G135" s="11"/>
      <c r="H135" s="11"/>
      <c r="I135" s="11"/>
      <c r="J135" s="11">
        <v>610.33000000000004</v>
      </c>
      <c r="K135" s="167"/>
      <c r="M135" s="11">
        <v>5</v>
      </c>
      <c r="N135" s="70"/>
      <c r="P135" s="372">
        <f t="shared" si="8"/>
        <v>122.066</v>
      </c>
      <c r="Q135" s="11"/>
      <c r="R135" s="11"/>
      <c r="S135" s="11"/>
      <c r="T135" s="359">
        <f t="shared" si="9"/>
        <v>650</v>
      </c>
      <c r="U135" s="11"/>
      <c r="V135" s="11"/>
      <c r="W135" s="11"/>
      <c r="Y135" s="167">
        <v>610.33000000000004</v>
      </c>
      <c r="Z135" s="11">
        <f t="shared" si="6"/>
        <v>755.84</v>
      </c>
      <c r="AB135" s="167">
        <f t="shared" si="7"/>
        <v>747.37</v>
      </c>
      <c r="AC135" s="167">
        <v>844.81</v>
      </c>
      <c r="AD135" s="11"/>
      <c r="AE135" s="4"/>
      <c r="AF135" s="4"/>
    </row>
    <row r="136" spans="1:32">
      <c r="A136" s="56"/>
      <c r="B136" s="11"/>
      <c r="C136" s="11" t="s">
        <v>1391</v>
      </c>
      <c r="D136" s="11"/>
      <c r="E136" s="11" t="s">
        <v>152</v>
      </c>
      <c r="F136" s="11">
        <v>3017</v>
      </c>
      <c r="G136" s="11"/>
      <c r="H136" s="11"/>
      <c r="I136" s="11"/>
      <c r="J136" s="11">
        <v>532.04999999999995</v>
      </c>
      <c r="K136" s="167"/>
      <c r="M136" s="11">
        <v>3</v>
      </c>
      <c r="N136" s="70"/>
      <c r="P136" s="372">
        <f t="shared" si="8"/>
        <v>177.35</v>
      </c>
      <c r="Q136" s="11"/>
      <c r="R136" s="11"/>
      <c r="S136" s="11"/>
      <c r="T136" s="359">
        <f t="shared" si="9"/>
        <v>1005.6666666666666</v>
      </c>
      <c r="U136" s="11"/>
      <c r="V136" s="11"/>
      <c r="W136" s="11"/>
      <c r="Y136" s="167">
        <v>532.04999999999995</v>
      </c>
      <c r="Z136" s="11">
        <f t="shared" si="6"/>
        <v>658.89</v>
      </c>
      <c r="AB136" s="167">
        <f t="shared" si="7"/>
        <v>651.51</v>
      </c>
      <c r="AC136" s="167">
        <v>736.45</v>
      </c>
      <c r="AD136" s="11"/>
      <c r="AE136" s="4"/>
      <c r="AF136" s="4"/>
    </row>
    <row r="137" spans="1:32">
      <c r="A137" s="56"/>
      <c r="B137" s="11"/>
      <c r="C137" s="11" t="s">
        <v>163</v>
      </c>
      <c r="D137" s="11"/>
      <c r="E137" s="11" t="s">
        <v>164</v>
      </c>
      <c r="F137" s="11">
        <v>229765</v>
      </c>
      <c r="G137" s="11"/>
      <c r="H137" s="11"/>
      <c r="I137" s="11"/>
      <c r="J137" s="11">
        <v>46366.920000000049</v>
      </c>
      <c r="K137" s="167"/>
      <c r="M137" s="11">
        <v>352</v>
      </c>
      <c r="N137" s="70"/>
      <c r="P137" s="372">
        <f t="shared" si="8"/>
        <v>131.72420454545468</v>
      </c>
      <c r="Q137" s="11"/>
      <c r="R137" s="11"/>
      <c r="S137" s="11"/>
      <c r="T137" s="359">
        <f t="shared" si="9"/>
        <v>652.74147727272725</v>
      </c>
      <c r="U137" s="11"/>
      <c r="V137" s="11"/>
      <c r="W137" s="11"/>
      <c r="Y137" s="167">
        <v>46366.920000000049</v>
      </c>
      <c r="Z137" s="11">
        <f t="shared" si="6"/>
        <v>57421.02</v>
      </c>
      <c r="AB137" s="167">
        <f t="shared" si="7"/>
        <v>56777.59</v>
      </c>
      <c r="AC137" s="167">
        <v>64180.26</v>
      </c>
      <c r="AD137" s="11"/>
      <c r="AE137" s="4"/>
      <c r="AF137" s="4"/>
    </row>
    <row r="138" spans="1:32">
      <c r="A138" s="56"/>
      <c r="B138" s="11"/>
      <c r="C138" s="11" t="s">
        <v>512</v>
      </c>
      <c r="D138" s="11"/>
      <c r="E138" s="11" t="s">
        <v>115</v>
      </c>
      <c r="F138" s="11">
        <v>2122</v>
      </c>
      <c r="G138" s="11"/>
      <c r="H138" s="11"/>
      <c r="I138" s="11"/>
      <c r="J138" s="11">
        <v>545.0999999999998</v>
      </c>
      <c r="K138" s="167"/>
      <c r="M138" s="11">
        <v>19</v>
      </c>
      <c r="N138" s="70"/>
      <c r="P138" s="372">
        <f t="shared" si="8"/>
        <v>28.689473684210515</v>
      </c>
      <c r="Q138" s="11"/>
      <c r="R138" s="11"/>
      <c r="S138" s="11"/>
      <c r="T138" s="359">
        <f t="shared" si="9"/>
        <v>111.68421052631579</v>
      </c>
      <c r="U138" s="11"/>
      <c r="V138" s="11"/>
      <c r="W138" s="11"/>
      <c r="Y138" s="167">
        <v>545.0999999999998</v>
      </c>
      <c r="Z138" s="11">
        <f t="shared" si="6"/>
        <v>675.05</v>
      </c>
      <c r="AB138" s="167">
        <f t="shared" si="7"/>
        <v>667.49</v>
      </c>
      <c r="AC138" s="167">
        <v>754.52</v>
      </c>
      <c r="AD138" s="11"/>
      <c r="AE138" s="4"/>
      <c r="AF138" s="4"/>
    </row>
    <row r="139" spans="1:32">
      <c r="A139" s="56"/>
      <c r="B139" s="11"/>
      <c r="C139" s="11" t="s">
        <v>165</v>
      </c>
      <c r="D139" s="11"/>
      <c r="E139" s="11" t="s">
        <v>166</v>
      </c>
      <c r="F139" s="11">
        <v>323410</v>
      </c>
      <c r="G139" s="11"/>
      <c r="H139" s="11"/>
      <c r="I139" s="11"/>
      <c r="J139" s="11">
        <v>66227.880000000048</v>
      </c>
      <c r="K139" s="167"/>
      <c r="M139" s="11">
        <v>408</v>
      </c>
      <c r="N139" s="70"/>
      <c r="P139" s="372">
        <f t="shared" si="8"/>
        <v>162.32323529411778</v>
      </c>
      <c r="Q139" s="11"/>
      <c r="R139" s="11"/>
      <c r="S139" s="11"/>
      <c r="T139" s="359">
        <f t="shared" si="9"/>
        <v>792.67156862745094</v>
      </c>
      <c r="U139" s="11"/>
      <c r="V139" s="11"/>
      <c r="W139" s="11"/>
      <c r="Y139" s="167">
        <v>66227.880000000048</v>
      </c>
      <c r="Z139" s="11">
        <f t="shared" si="6"/>
        <v>82016.929999999993</v>
      </c>
      <c r="AB139" s="167">
        <f t="shared" si="7"/>
        <v>81097.88</v>
      </c>
      <c r="AC139" s="167">
        <v>91671.44</v>
      </c>
      <c r="AD139" s="11"/>
      <c r="AE139" s="4"/>
      <c r="AF139" s="4"/>
    </row>
    <row r="140" spans="1:32">
      <c r="A140" s="56"/>
      <c r="B140" s="11"/>
      <c r="C140" s="11" t="s">
        <v>165</v>
      </c>
      <c r="D140" s="11"/>
      <c r="E140" s="11" t="s">
        <v>160</v>
      </c>
      <c r="F140" s="11">
        <v>314</v>
      </c>
      <c r="G140" s="11"/>
      <c r="H140" s="11"/>
      <c r="I140" s="11"/>
      <c r="J140" s="11">
        <v>69.39</v>
      </c>
      <c r="K140" s="167"/>
      <c r="M140" s="11">
        <v>1</v>
      </c>
      <c r="N140" s="70"/>
      <c r="P140" s="372">
        <f t="shared" si="8"/>
        <v>69.39</v>
      </c>
      <c r="Q140" s="11"/>
      <c r="R140" s="11"/>
      <c r="S140" s="11"/>
      <c r="T140" s="359">
        <f t="shared" si="9"/>
        <v>314</v>
      </c>
      <c r="U140" s="11"/>
      <c r="V140" s="11"/>
      <c r="W140" s="11"/>
      <c r="Y140" s="167">
        <v>69.39</v>
      </c>
      <c r="Z140" s="11">
        <f t="shared" si="6"/>
        <v>85.93</v>
      </c>
      <c r="AB140" s="167">
        <f t="shared" si="7"/>
        <v>84.97</v>
      </c>
      <c r="AC140" s="167">
        <v>96.05</v>
      </c>
      <c r="AD140" s="11"/>
      <c r="AE140" s="4"/>
      <c r="AF140" s="4"/>
    </row>
    <row r="141" spans="1:32">
      <c r="A141" s="56"/>
      <c r="B141" s="11"/>
      <c r="C141" s="11" t="s">
        <v>167</v>
      </c>
      <c r="D141" s="11"/>
      <c r="E141" s="11" t="s">
        <v>168</v>
      </c>
      <c r="F141" s="11">
        <v>377428</v>
      </c>
      <c r="G141" s="11"/>
      <c r="H141" s="11"/>
      <c r="I141" s="11"/>
      <c r="J141" s="11">
        <v>75924.069999999891</v>
      </c>
      <c r="K141" s="167"/>
      <c r="M141" s="11">
        <v>632</v>
      </c>
      <c r="N141" s="70"/>
      <c r="P141" s="372">
        <f t="shared" si="8"/>
        <v>120.13302215189856</v>
      </c>
      <c r="Q141" s="11"/>
      <c r="R141" s="11"/>
      <c r="S141" s="11"/>
      <c r="T141" s="359">
        <f t="shared" si="9"/>
        <v>597.19620253164555</v>
      </c>
      <c r="U141" s="11"/>
      <c r="V141" s="11"/>
      <c r="W141" s="11"/>
      <c r="Y141" s="167">
        <v>75924.069999999891</v>
      </c>
      <c r="Z141" s="11">
        <f t="shared" si="6"/>
        <v>94024.73</v>
      </c>
      <c r="AB141" s="167">
        <f t="shared" si="7"/>
        <v>92971.14</v>
      </c>
      <c r="AC141" s="167">
        <v>105092.73</v>
      </c>
      <c r="AD141" s="11"/>
      <c r="AE141" s="4"/>
      <c r="AF141" s="4"/>
    </row>
    <row r="142" spans="1:32">
      <c r="A142" s="56"/>
      <c r="B142" s="11"/>
      <c r="C142" s="11" t="s">
        <v>553</v>
      </c>
      <c r="D142" s="11"/>
      <c r="E142" s="11" t="s">
        <v>374</v>
      </c>
      <c r="F142" s="11">
        <v>275</v>
      </c>
      <c r="G142" s="11"/>
      <c r="H142" s="11"/>
      <c r="I142" s="11"/>
      <c r="J142" s="11">
        <v>78.48</v>
      </c>
      <c r="K142" s="167"/>
      <c r="M142" s="11">
        <v>4</v>
      </c>
      <c r="N142" s="70"/>
      <c r="P142" s="372">
        <f t="shared" si="8"/>
        <v>19.62</v>
      </c>
      <c r="Q142" s="11"/>
      <c r="R142" s="11"/>
      <c r="S142" s="11"/>
      <c r="T142" s="359">
        <f t="shared" si="9"/>
        <v>68.75</v>
      </c>
      <c r="U142" s="11"/>
      <c r="V142" s="11"/>
      <c r="W142" s="11"/>
      <c r="Y142" s="167">
        <v>78.48</v>
      </c>
      <c r="Z142" s="11">
        <f t="shared" si="6"/>
        <v>97.19</v>
      </c>
      <c r="AB142" s="167">
        <f t="shared" si="7"/>
        <v>96.1</v>
      </c>
      <c r="AC142" s="167">
        <v>108.63</v>
      </c>
      <c r="AD142" s="11"/>
      <c r="AE142" s="4"/>
      <c r="AF142" s="4"/>
    </row>
    <row r="143" spans="1:32">
      <c r="A143" s="56"/>
      <c r="B143" s="11"/>
      <c r="C143" s="11" t="s">
        <v>169</v>
      </c>
      <c r="D143" s="11"/>
      <c r="E143" s="11" t="s">
        <v>170</v>
      </c>
      <c r="F143" s="11">
        <v>678356</v>
      </c>
      <c r="G143" s="11"/>
      <c r="H143" s="11"/>
      <c r="I143" s="11"/>
      <c r="J143" s="11">
        <v>141016.95000000007</v>
      </c>
      <c r="K143" s="167"/>
      <c r="M143" s="11">
        <v>1308</v>
      </c>
      <c r="N143" s="70"/>
      <c r="P143" s="372">
        <f t="shared" si="8"/>
        <v>107.81112385321106</v>
      </c>
      <c r="Q143" s="11"/>
      <c r="R143" s="11"/>
      <c r="S143" s="11"/>
      <c r="T143" s="359">
        <f t="shared" si="9"/>
        <v>518.62079510703359</v>
      </c>
      <c r="U143" s="11"/>
      <c r="V143" s="11"/>
      <c r="W143" s="11"/>
      <c r="Y143" s="167">
        <v>141016.95000000007</v>
      </c>
      <c r="Z143" s="11">
        <f t="shared" si="6"/>
        <v>174636.07</v>
      </c>
      <c r="AB143" s="167">
        <f t="shared" si="7"/>
        <v>172679.18</v>
      </c>
      <c r="AC143" s="167">
        <v>195193.12</v>
      </c>
      <c r="AD143" s="11"/>
      <c r="AE143" s="4"/>
      <c r="AF143" s="4"/>
    </row>
    <row r="144" spans="1:32">
      <c r="A144" s="56"/>
      <c r="B144" s="11"/>
      <c r="C144" s="11" t="s">
        <v>169</v>
      </c>
      <c r="D144" s="11"/>
      <c r="E144" s="11" t="s">
        <v>103</v>
      </c>
      <c r="F144" s="11">
        <v>1362</v>
      </c>
      <c r="G144" s="11"/>
      <c r="H144" s="11"/>
      <c r="I144" s="11"/>
      <c r="J144" s="11">
        <v>296.58000000000004</v>
      </c>
      <c r="K144" s="167"/>
      <c r="M144" s="11">
        <v>3</v>
      </c>
      <c r="N144" s="70"/>
      <c r="P144" s="372">
        <f t="shared" si="8"/>
        <v>98.860000000000014</v>
      </c>
      <c r="Q144" s="11"/>
      <c r="R144" s="11"/>
      <c r="S144" s="11"/>
      <c r="T144" s="359">
        <f t="shared" si="9"/>
        <v>454</v>
      </c>
      <c r="U144" s="11"/>
      <c r="V144" s="11"/>
      <c r="W144" s="11"/>
      <c r="Y144" s="167">
        <v>296.58000000000004</v>
      </c>
      <c r="Z144" s="11">
        <f t="shared" si="6"/>
        <v>367.29</v>
      </c>
      <c r="AB144" s="167">
        <f t="shared" si="7"/>
        <v>363.17</v>
      </c>
      <c r="AC144" s="167">
        <v>410.52</v>
      </c>
      <c r="AD144" s="11"/>
      <c r="AE144" s="4"/>
      <c r="AF144" s="4"/>
    </row>
    <row r="145" spans="1:32">
      <c r="A145" s="56"/>
      <c r="B145" s="11"/>
      <c r="C145" s="11" t="s">
        <v>171</v>
      </c>
      <c r="D145" s="11"/>
      <c r="E145" s="11" t="s">
        <v>172</v>
      </c>
      <c r="F145" s="11">
        <v>1596975</v>
      </c>
      <c r="G145" s="11"/>
      <c r="H145" s="11"/>
      <c r="I145" s="11"/>
      <c r="J145" s="11">
        <v>326127.02999999875</v>
      </c>
      <c r="K145" s="167"/>
      <c r="M145" s="11">
        <v>3375</v>
      </c>
      <c r="N145" s="70"/>
      <c r="P145" s="372">
        <f t="shared" si="8"/>
        <v>96.630231111110746</v>
      </c>
      <c r="Q145" s="11"/>
      <c r="R145" s="11"/>
      <c r="S145" s="11"/>
      <c r="T145" s="359">
        <f t="shared" si="9"/>
        <v>473.17777777777781</v>
      </c>
      <c r="U145" s="11"/>
      <c r="V145" s="11"/>
      <c r="W145" s="11"/>
      <c r="Y145" s="167">
        <v>326127.02999999875</v>
      </c>
      <c r="Z145" s="11">
        <f t="shared" si="6"/>
        <v>403877.28</v>
      </c>
      <c r="AB145" s="167">
        <f t="shared" si="7"/>
        <v>399351.63</v>
      </c>
      <c r="AC145" s="167">
        <v>451419.16</v>
      </c>
      <c r="AD145" s="11"/>
      <c r="AE145" s="4"/>
      <c r="AF145" s="4"/>
    </row>
    <row r="146" spans="1:32">
      <c r="A146" s="56"/>
      <c r="B146" s="11"/>
      <c r="C146" s="11" t="s">
        <v>171</v>
      </c>
      <c r="D146" s="11"/>
      <c r="E146" s="11" t="s">
        <v>232</v>
      </c>
      <c r="F146" s="11">
        <v>394</v>
      </c>
      <c r="G146" s="11"/>
      <c r="H146" s="11"/>
      <c r="I146" s="11"/>
      <c r="J146" s="11">
        <v>85.81</v>
      </c>
      <c r="K146" s="167"/>
      <c r="M146" s="11">
        <v>1</v>
      </c>
      <c r="N146" s="70"/>
      <c r="P146" s="372">
        <f t="shared" si="8"/>
        <v>85.81</v>
      </c>
      <c r="Q146" s="11"/>
      <c r="R146" s="11"/>
      <c r="S146" s="11"/>
      <c r="T146" s="359">
        <f t="shared" si="9"/>
        <v>394</v>
      </c>
      <c r="U146" s="11"/>
      <c r="V146" s="11"/>
      <c r="W146" s="11"/>
      <c r="Y146" s="167">
        <v>85.81</v>
      </c>
      <c r="Z146" s="11">
        <f t="shared" si="6"/>
        <v>106.27</v>
      </c>
      <c r="AB146" s="167">
        <f t="shared" si="7"/>
        <v>105.08</v>
      </c>
      <c r="AC146" s="167">
        <v>118.78</v>
      </c>
      <c r="AD146" s="11"/>
      <c r="AE146" s="4"/>
      <c r="AF146" s="4"/>
    </row>
    <row r="147" spans="1:32">
      <c r="A147" s="56"/>
      <c r="B147" s="11"/>
      <c r="C147" s="11" t="s">
        <v>173</v>
      </c>
      <c r="D147" s="11"/>
      <c r="E147" s="11" t="s">
        <v>174</v>
      </c>
      <c r="F147" s="11">
        <v>2929826</v>
      </c>
      <c r="G147" s="11"/>
      <c r="H147" s="11"/>
      <c r="I147" s="11"/>
      <c r="J147" s="11">
        <v>597550.04000000097</v>
      </c>
      <c r="K147" s="167"/>
      <c r="M147" s="11">
        <v>5946</v>
      </c>
      <c r="N147" s="70"/>
      <c r="P147" s="372">
        <f t="shared" si="8"/>
        <v>100.49613858055852</v>
      </c>
      <c r="Q147" s="11"/>
      <c r="R147" s="11"/>
      <c r="S147" s="11"/>
      <c r="T147" s="359">
        <f t="shared" si="9"/>
        <v>492.73898419105279</v>
      </c>
      <c r="U147" s="11"/>
      <c r="V147" s="11"/>
      <c r="W147" s="11"/>
      <c r="Y147" s="167">
        <v>597550.04000000097</v>
      </c>
      <c r="Z147" s="11">
        <f t="shared" si="6"/>
        <v>740008.84</v>
      </c>
      <c r="AB147" s="167">
        <f t="shared" si="7"/>
        <v>731716.67</v>
      </c>
      <c r="AC147" s="167">
        <v>827118.01</v>
      </c>
      <c r="AD147" s="11"/>
      <c r="AE147" s="4"/>
      <c r="AF147" s="4"/>
    </row>
    <row r="148" spans="1:32">
      <c r="A148" s="56"/>
      <c r="B148" s="11"/>
      <c r="C148" s="11" t="s">
        <v>175</v>
      </c>
      <c r="D148" s="11"/>
      <c r="E148" s="11" t="s">
        <v>144</v>
      </c>
      <c r="F148" s="11">
        <v>242501</v>
      </c>
      <c r="G148" s="11"/>
      <c r="H148" s="11"/>
      <c r="I148" s="11"/>
      <c r="J148" s="11">
        <v>50092.169999999976</v>
      </c>
      <c r="K148" s="167"/>
      <c r="M148" s="11">
        <v>368</v>
      </c>
      <c r="N148" s="70"/>
      <c r="P148" s="372">
        <f t="shared" si="8"/>
        <v>136.12002717391297</v>
      </c>
      <c r="Q148" s="11"/>
      <c r="R148" s="11"/>
      <c r="S148" s="11"/>
      <c r="T148" s="359">
        <f t="shared" si="9"/>
        <v>658.97010869565213</v>
      </c>
      <c r="U148" s="11"/>
      <c r="V148" s="11"/>
      <c r="W148" s="11"/>
      <c r="Y148" s="167">
        <v>50092.169999999976</v>
      </c>
      <c r="Z148" s="11">
        <f t="shared" si="6"/>
        <v>62034.38</v>
      </c>
      <c r="AB148" s="167">
        <f t="shared" si="7"/>
        <v>61339.26</v>
      </c>
      <c r="AC148" s="167">
        <v>69336.679999999993</v>
      </c>
      <c r="AD148" s="11"/>
      <c r="AE148" s="4"/>
      <c r="AF148" s="4"/>
    </row>
    <row r="149" spans="1:32">
      <c r="A149" s="56"/>
      <c r="B149" s="11"/>
      <c r="C149" s="11" t="s">
        <v>175</v>
      </c>
      <c r="D149" s="11"/>
      <c r="E149" s="11" t="s">
        <v>193</v>
      </c>
      <c r="F149" s="11">
        <v>482</v>
      </c>
      <c r="G149" s="11"/>
      <c r="H149" s="11"/>
      <c r="I149" s="11"/>
      <c r="J149" s="11">
        <v>103.98</v>
      </c>
      <c r="K149" s="167"/>
      <c r="M149" s="11">
        <v>1</v>
      </c>
      <c r="N149" s="70"/>
      <c r="P149" s="372">
        <f t="shared" si="8"/>
        <v>103.98</v>
      </c>
      <c r="Q149" s="11"/>
      <c r="R149" s="11"/>
      <c r="S149" s="11"/>
      <c r="T149" s="359">
        <f t="shared" si="9"/>
        <v>482</v>
      </c>
      <c r="U149" s="11"/>
      <c r="V149" s="11"/>
      <c r="W149" s="11"/>
      <c r="Y149" s="167">
        <v>103.98</v>
      </c>
      <c r="Z149" s="11">
        <f t="shared" si="6"/>
        <v>128.77000000000001</v>
      </c>
      <c r="AB149" s="167">
        <f t="shared" si="7"/>
        <v>127.33</v>
      </c>
      <c r="AC149" s="167">
        <v>143.93</v>
      </c>
      <c r="AD149" s="11"/>
      <c r="AE149" s="4"/>
      <c r="AF149" s="4"/>
    </row>
    <row r="150" spans="1:32">
      <c r="A150" s="56"/>
      <c r="B150" s="11"/>
      <c r="C150" s="11" t="s">
        <v>176</v>
      </c>
      <c r="D150" s="11"/>
      <c r="E150" s="11" t="s">
        <v>135</v>
      </c>
      <c r="F150" s="11">
        <v>657</v>
      </c>
      <c r="G150" s="11"/>
      <c r="H150" s="11"/>
      <c r="I150" s="11"/>
      <c r="J150" s="11">
        <v>145.78</v>
      </c>
      <c r="K150" s="167"/>
      <c r="M150" s="11">
        <v>2</v>
      </c>
      <c r="N150" s="70"/>
      <c r="P150" s="372">
        <f t="shared" si="8"/>
        <v>72.89</v>
      </c>
      <c r="Q150" s="11"/>
      <c r="R150" s="11"/>
      <c r="S150" s="11"/>
      <c r="T150" s="359">
        <f t="shared" si="9"/>
        <v>328.5</v>
      </c>
      <c r="U150" s="11"/>
      <c r="V150" s="11"/>
      <c r="W150" s="11"/>
      <c r="Y150" s="167">
        <v>145.78</v>
      </c>
      <c r="Z150" s="11">
        <f t="shared" si="6"/>
        <v>180.53</v>
      </c>
      <c r="AB150" s="167">
        <f t="shared" si="7"/>
        <v>178.51</v>
      </c>
      <c r="AC150" s="167">
        <v>201.79</v>
      </c>
      <c r="AD150" s="11"/>
      <c r="AE150" s="4"/>
      <c r="AF150" s="4"/>
    </row>
    <row r="151" spans="1:32">
      <c r="A151" s="56"/>
      <c r="B151" s="11"/>
      <c r="C151" s="11" t="s">
        <v>177</v>
      </c>
      <c r="D151" s="11"/>
      <c r="E151" s="11" t="s">
        <v>148</v>
      </c>
      <c r="F151" s="11">
        <v>579991</v>
      </c>
      <c r="G151" s="11"/>
      <c r="H151" s="11"/>
      <c r="I151" s="11"/>
      <c r="J151" s="11">
        <v>124162.99000000002</v>
      </c>
      <c r="K151" s="167"/>
      <c r="M151" s="11">
        <v>1831</v>
      </c>
      <c r="N151" s="70"/>
      <c r="P151" s="372">
        <f t="shared" si="8"/>
        <v>67.811572910977617</v>
      </c>
      <c r="Q151" s="11"/>
      <c r="R151" s="11"/>
      <c r="S151" s="11"/>
      <c r="T151" s="359">
        <f t="shared" si="9"/>
        <v>316.76187875477882</v>
      </c>
      <c r="U151" s="11"/>
      <c r="V151" s="11"/>
      <c r="W151" s="11"/>
      <c r="Y151" s="167">
        <v>124162.99000000002</v>
      </c>
      <c r="Z151" s="11">
        <f t="shared" ref="Z151:Z214" si="10">ROUND($Z$634*Y151/$Y$634,2)</f>
        <v>153764.04</v>
      </c>
      <c r="AB151" s="167">
        <f t="shared" ref="AB151:AB214" si="11">ROUND($AB$634*Y151/$Y$634,2)</f>
        <v>152041.04</v>
      </c>
      <c r="AC151" s="167">
        <v>171864.18</v>
      </c>
      <c r="AD151" s="11"/>
      <c r="AE151" s="4"/>
      <c r="AF151" s="4"/>
    </row>
    <row r="152" spans="1:32">
      <c r="A152" s="56"/>
      <c r="B152" s="11"/>
      <c r="C152" s="11" t="s">
        <v>178</v>
      </c>
      <c r="D152" s="11"/>
      <c r="E152" s="11" t="s">
        <v>156</v>
      </c>
      <c r="F152" s="11">
        <v>575124</v>
      </c>
      <c r="G152" s="11"/>
      <c r="H152" s="11"/>
      <c r="I152" s="11"/>
      <c r="J152" s="11">
        <v>116010.26000000005</v>
      </c>
      <c r="K152" s="167"/>
      <c r="M152" s="11">
        <v>997</v>
      </c>
      <c r="N152" s="70"/>
      <c r="P152" s="372">
        <f t="shared" ref="P152:P215" si="12">J152/M152</f>
        <v>116.35933801404218</v>
      </c>
      <c r="Q152" s="11"/>
      <c r="R152" s="11"/>
      <c r="S152" s="11"/>
      <c r="T152" s="359">
        <f t="shared" ref="T152:T215" si="13">F152/M152</f>
        <v>576.85456369107317</v>
      </c>
      <c r="U152" s="11"/>
      <c r="V152" s="11"/>
      <c r="W152" s="11"/>
      <c r="Y152" s="167">
        <v>116010.26000000005</v>
      </c>
      <c r="Z152" s="11">
        <f t="shared" si="10"/>
        <v>143667.66</v>
      </c>
      <c r="AB152" s="167">
        <f t="shared" si="11"/>
        <v>142057.79999999999</v>
      </c>
      <c r="AC152" s="167">
        <v>160579.31</v>
      </c>
      <c r="AD152" s="11"/>
      <c r="AE152" s="4"/>
      <c r="AF152" s="4"/>
    </row>
    <row r="153" spans="1:32">
      <c r="A153" s="56"/>
      <c r="B153" s="11"/>
      <c r="C153" s="11" t="s">
        <v>179</v>
      </c>
      <c r="D153" s="11"/>
      <c r="E153" s="11" t="s">
        <v>180</v>
      </c>
      <c r="F153" s="11">
        <v>211397</v>
      </c>
      <c r="G153" s="11"/>
      <c r="H153" s="11"/>
      <c r="I153" s="11"/>
      <c r="J153" s="11">
        <v>43444.529999999984</v>
      </c>
      <c r="K153" s="167"/>
      <c r="M153" s="11">
        <v>327</v>
      </c>
      <c r="N153" s="70"/>
      <c r="P153" s="372">
        <f t="shared" si="12"/>
        <v>132.85788990825682</v>
      </c>
      <c r="Q153" s="11"/>
      <c r="R153" s="11"/>
      <c r="S153" s="11"/>
      <c r="T153" s="359">
        <f t="shared" si="13"/>
        <v>646.47400611620799</v>
      </c>
      <c r="U153" s="11"/>
      <c r="V153" s="11"/>
      <c r="W153" s="11"/>
      <c r="Y153" s="167">
        <v>43444.529999999984</v>
      </c>
      <c r="Z153" s="11">
        <f t="shared" si="10"/>
        <v>53801.91</v>
      </c>
      <c r="AB153" s="167">
        <f t="shared" si="11"/>
        <v>53199.040000000001</v>
      </c>
      <c r="AC153" s="167">
        <v>60135.14</v>
      </c>
      <c r="AD153" s="11"/>
      <c r="AE153" s="4"/>
      <c r="AF153" s="4"/>
    </row>
    <row r="154" spans="1:32">
      <c r="A154" s="56"/>
      <c r="B154" s="11"/>
      <c r="C154" s="11" t="s">
        <v>179</v>
      </c>
      <c r="D154" s="11"/>
      <c r="E154" s="11" t="s">
        <v>197</v>
      </c>
      <c r="F154" s="11"/>
      <c r="G154" s="11"/>
      <c r="H154" s="11"/>
      <c r="I154" s="11"/>
      <c r="J154" s="11">
        <v>5.86</v>
      </c>
      <c r="K154" s="167"/>
      <c r="M154" s="11">
        <v>1</v>
      </c>
      <c r="N154" s="70"/>
      <c r="P154" s="372">
        <f t="shared" si="12"/>
        <v>5.86</v>
      </c>
      <c r="Q154" s="11"/>
      <c r="R154" s="11"/>
      <c r="S154" s="11"/>
      <c r="T154" s="359">
        <f t="shared" si="13"/>
        <v>0</v>
      </c>
      <c r="U154" s="11"/>
      <c r="V154" s="11"/>
      <c r="W154" s="11"/>
      <c r="Y154" s="167">
        <v>5.86</v>
      </c>
      <c r="Z154" s="11">
        <f t="shared" si="10"/>
        <v>7.26</v>
      </c>
      <c r="AB154" s="167">
        <f t="shared" si="11"/>
        <v>7.18</v>
      </c>
      <c r="AC154" s="167">
        <v>8.11</v>
      </c>
      <c r="AD154" s="11"/>
      <c r="AE154" s="4"/>
      <c r="AF154" s="4"/>
    </row>
    <row r="155" spans="1:32">
      <c r="A155" s="56"/>
      <c r="B155" s="11"/>
      <c r="C155" s="11" t="s">
        <v>1392</v>
      </c>
      <c r="D155" s="11"/>
      <c r="E155" s="11" t="s">
        <v>89</v>
      </c>
      <c r="F155" s="11">
        <v>1077</v>
      </c>
      <c r="G155" s="11"/>
      <c r="H155" s="11"/>
      <c r="I155" s="11"/>
      <c r="J155" s="11">
        <v>236.51</v>
      </c>
      <c r="K155" s="167"/>
      <c r="M155" s="11">
        <v>3</v>
      </c>
      <c r="N155" s="70"/>
      <c r="P155" s="372">
        <f t="shared" si="12"/>
        <v>78.836666666666659</v>
      </c>
      <c r="Q155" s="11"/>
      <c r="R155" s="11"/>
      <c r="S155" s="11"/>
      <c r="T155" s="359">
        <f t="shared" si="13"/>
        <v>359</v>
      </c>
      <c r="U155" s="11"/>
      <c r="V155" s="11"/>
      <c r="W155" s="11"/>
      <c r="Y155" s="167">
        <v>236.51</v>
      </c>
      <c r="Z155" s="11">
        <f t="shared" si="10"/>
        <v>292.89999999999998</v>
      </c>
      <c r="AB155" s="167">
        <f t="shared" si="11"/>
        <v>289.61</v>
      </c>
      <c r="AC155" s="167">
        <v>327.37</v>
      </c>
      <c r="AD155" s="11"/>
      <c r="AE155" s="4"/>
      <c r="AF155" s="4"/>
    </row>
    <row r="156" spans="1:32">
      <c r="A156" s="56"/>
      <c r="B156" s="11"/>
      <c r="C156" s="11" t="s">
        <v>181</v>
      </c>
      <c r="D156" s="11"/>
      <c r="E156" s="11" t="s">
        <v>124</v>
      </c>
      <c r="F156" s="11">
        <v>149363</v>
      </c>
      <c r="G156" s="11"/>
      <c r="H156" s="11"/>
      <c r="I156" s="11"/>
      <c r="J156" s="11">
        <v>30730.560000000001</v>
      </c>
      <c r="K156" s="167"/>
      <c r="M156" s="11">
        <v>236</v>
      </c>
      <c r="N156" s="70"/>
      <c r="P156" s="372">
        <f t="shared" si="12"/>
        <v>130.21423728813559</v>
      </c>
      <c r="Q156" s="11"/>
      <c r="R156" s="11"/>
      <c r="S156" s="11"/>
      <c r="T156" s="359">
        <f t="shared" si="13"/>
        <v>632.89406779661022</v>
      </c>
      <c r="U156" s="11"/>
      <c r="V156" s="11"/>
      <c r="W156" s="11"/>
      <c r="Y156" s="167">
        <v>30730.560000000001</v>
      </c>
      <c r="Z156" s="11">
        <f t="shared" si="10"/>
        <v>38056.870000000003</v>
      </c>
      <c r="AB156" s="167">
        <f t="shared" si="11"/>
        <v>37630.43</v>
      </c>
      <c r="AC156" s="167">
        <v>42536.69</v>
      </c>
      <c r="AD156" s="11"/>
      <c r="AE156" s="4"/>
      <c r="AF156" s="4"/>
    </row>
    <row r="157" spans="1:32">
      <c r="A157" s="56"/>
      <c r="B157" s="11"/>
      <c r="C157" s="11" t="s">
        <v>1393</v>
      </c>
      <c r="D157" s="11"/>
      <c r="E157" s="11" t="s">
        <v>96</v>
      </c>
      <c r="F157" s="11">
        <v>2010</v>
      </c>
      <c r="G157" s="11"/>
      <c r="H157" s="11"/>
      <c r="I157" s="11"/>
      <c r="J157" s="11">
        <v>436.59</v>
      </c>
      <c r="K157" s="167"/>
      <c r="M157" s="11">
        <v>5</v>
      </c>
      <c r="N157" s="70"/>
      <c r="P157" s="372">
        <f t="shared" si="12"/>
        <v>87.317999999999998</v>
      </c>
      <c r="Q157" s="11"/>
      <c r="R157" s="11"/>
      <c r="S157" s="11"/>
      <c r="T157" s="359">
        <f t="shared" si="13"/>
        <v>402</v>
      </c>
      <c r="U157" s="11"/>
      <c r="V157" s="11"/>
      <c r="W157" s="11"/>
      <c r="Y157" s="167">
        <v>436.59</v>
      </c>
      <c r="Z157" s="11">
        <f t="shared" si="10"/>
        <v>540.67999999999995</v>
      </c>
      <c r="AB157" s="167">
        <f t="shared" si="11"/>
        <v>534.62</v>
      </c>
      <c r="AC157" s="167">
        <v>604.32000000000005</v>
      </c>
      <c r="AD157" s="11"/>
      <c r="AE157" s="4"/>
      <c r="AF157" s="4"/>
    </row>
    <row r="158" spans="1:32">
      <c r="A158" s="56"/>
      <c r="B158" s="11"/>
      <c r="C158" s="11" t="s">
        <v>183</v>
      </c>
      <c r="D158" s="11"/>
      <c r="E158" s="11" t="s">
        <v>164</v>
      </c>
      <c r="F158" s="11">
        <v>57750</v>
      </c>
      <c r="G158" s="11"/>
      <c r="H158" s="11"/>
      <c r="I158" s="11"/>
      <c r="J158" s="11">
        <v>11962.480000000005</v>
      </c>
      <c r="K158" s="167"/>
      <c r="M158" s="11">
        <v>102</v>
      </c>
      <c r="N158" s="70"/>
      <c r="P158" s="372">
        <f t="shared" si="12"/>
        <v>117.27921568627455</v>
      </c>
      <c r="Q158" s="11"/>
      <c r="R158" s="11"/>
      <c r="S158" s="11"/>
      <c r="T158" s="359">
        <f t="shared" si="13"/>
        <v>566.17647058823525</v>
      </c>
      <c r="U158" s="11"/>
      <c r="V158" s="11"/>
      <c r="W158" s="11"/>
      <c r="Y158" s="167">
        <v>11962.480000000005</v>
      </c>
      <c r="Z158" s="11">
        <f t="shared" si="10"/>
        <v>14814.39</v>
      </c>
      <c r="AB158" s="167">
        <f t="shared" si="11"/>
        <v>14648.39</v>
      </c>
      <c r="AC158" s="167">
        <v>16558.25</v>
      </c>
      <c r="AD158" s="11"/>
      <c r="AE158" s="4"/>
      <c r="AF158" s="4"/>
    </row>
    <row r="159" spans="1:32">
      <c r="A159" s="56"/>
      <c r="B159" s="11"/>
      <c r="C159" s="11" t="s">
        <v>184</v>
      </c>
      <c r="D159" s="11"/>
      <c r="E159" s="11" t="s">
        <v>185</v>
      </c>
      <c r="F159" s="11">
        <v>110496</v>
      </c>
      <c r="G159" s="11"/>
      <c r="H159" s="11"/>
      <c r="I159" s="11"/>
      <c r="J159" s="11">
        <v>22775.119999999984</v>
      </c>
      <c r="K159" s="167"/>
      <c r="M159" s="11">
        <v>208</v>
      </c>
      <c r="N159" s="70"/>
      <c r="P159" s="372">
        <f t="shared" si="12"/>
        <v>109.49576923076916</v>
      </c>
      <c r="Q159" s="11"/>
      <c r="R159" s="11"/>
      <c r="S159" s="11"/>
      <c r="T159" s="359">
        <f t="shared" si="13"/>
        <v>531.23076923076928</v>
      </c>
      <c r="U159" s="11"/>
      <c r="V159" s="11"/>
      <c r="W159" s="11"/>
      <c r="Y159" s="167">
        <v>22775.119999999984</v>
      </c>
      <c r="Z159" s="11">
        <f t="shared" si="10"/>
        <v>28204.82</v>
      </c>
      <c r="AB159" s="167">
        <f t="shared" si="11"/>
        <v>27888.77</v>
      </c>
      <c r="AC159" s="167">
        <v>31524.91</v>
      </c>
      <c r="AD159" s="11"/>
      <c r="AE159" s="4"/>
      <c r="AF159" s="4"/>
    </row>
    <row r="160" spans="1:32">
      <c r="A160" s="56"/>
      <c r="B160" s="11"/>
      <c r="C160" s="11" t="s">
        <v>186</v>
      </c>
      <c r="D160" s="11"/>
      <c r="E160" s="11" t="s">
        <v>135</v>
      </c>
      <c r="F160" s="11">
        <v>5597</v>
      </c>
      <c r="G160" s="11"/>
      <c r="H160" s="11"/>
      <c r="I160" s="11"/>
      <c r="J160" s="11">
        <v>1184.99</v>
      </c>
      <c r="K160" s="167"/>
      <c r="M160" s="11">
        <v>8</v>
      </c>
      <c r="N160" s="70"/>
      <c r="P160" s="372">
        <f t="shared" si="12"/>
        <v>148.12375</v>
      </c>
      <c r="Q160" s="11"/>
      <c r="R160" s="11"/>
      <c r="S160" s="11"/>
      <c r="T160" s="359">
        <f t="shared" si="13"/>
        <v>699.625</v>
      </c>
      <c r="U160" s="11"/>
      <c r="V160" s="11"/>
      <c r="W160" s="11"/>
      <c r="Y160" s="167">
        <v>1184.99</v>
      </c>
      <c r="Z160" s="11">
        <f t="shared" si="10"/>
        <v>1467.5</v>
      </c>
      <c r="AB160" s="167">
        <f t="shared" si="11"/>
        <v>1451.05</v>
      </c>
      <c r="AC160" s="167">
        <v>1640.24</v>
      </c>
      <c r="AD160" s="11"/>
      <c r="AE160" s="4"/>
      <c r="AF160" s="4"/>
    </row>
    <row r="161" spans="1:32">
      <c r="A161" s="56"/>
      <c r="B161" s="11"/>
      <c r="C161" s="11" t="s">
        <v>186</v>
      </c>
      <c r="D161" s="11"/>
      <c r="E161" s="11" t="s">
        <v>187</v>
      </c>
      <c r="F161" s="11">
        <v>162191</v>
      </c>
      <c r="G161" s="11"/>
      <c r="H161" s="11"/>
      <c r="I161" s="11"/>
      <c r="J161" s="11">
        <v>33627.740000000005</v>
      </c>
      <c r="K161" s="167"/>
      <c r="M161" s="11">
        <v>236</v>
      </c>
      <c r="N161" s="70"/>
      <c r="P161" s="372">
        <f t="shared" si="12"/>
        <v>142.49042372881357</v>
      </c>
      <c r="Q161" s="11"/>
      <c r="R161" s="11"/>
      <c r="S161" s="11"/>
      <c r="T161" s="359">
        <f t="shared" si="13"/>
        <v>687.25</v>
      </c>
      <c r="U161" s="11"/>
      <c r="V161" s="11"/>
      <c r="W161" s="11"/>
      <c r="Y161" s="167">
        <v>33627.740000000005</v>
      </c>
      <c r="Z161" s="11">
        <f t="shared" si="10"/>
        <v>41644.75</v>
      </c>
      <c r="AB161" s="167">
        <f t="shared" si="11"/>
        <v>41178.1</v>
      </c>
      <c r="AC161" s="167">
        <v>46546.91</v>
      </c>
      <c r="AD161" s="11"/>
      <c r="AE161" s="4"/>
      <c r="AF161" s="4"/>
    </row>
    <row r="162" spans="1:32">
      <c r="A162" s="56"/>
      <c r="B162" s="11"/>
      <c r="C162" s="11" t="s">
        <v>186</v>
      </c>
      <c r="D162" s="11"/>
      <c r="E162" s="11" t="s">
        <v>386</v>
      </c>
      <c r="F162" s="11">
        <v>791</v>
      </c>
      <c r="G162" s="11"/>
      <c r="H162" s="11"/>
      <c r="I162" s="11"/>
      <c r="J162" s="11">
        <v>166.62</v>
      </c>
      <c r="K162" s="167"/>
      <c r="M162" s="11">
        <v>1</v>
      </c>
      <c r="N162" s="70"/>
      <c r="P162" s="372">
        <f t="shared" si="12"/>
        <v>166.62</v>
      </c>
      <c r="Q162" s="11"/>
      <c r="R162" s="11"/>
      <c r="S162" s="11"/>
      <c r="T162" s="359">
        <f t="shared" si="13"/>
        <v>791</v>
      </c>
      <c r="U162" s="11"/>
      <c r="V162" s="11"/>
      <c r="W162" s="11"/>
      <c r="Y162" s="167">
        <v>166.62</v>
      </c>
      <c r="Z162" s="11">
        <f t="shared" si="10"/>
        <v>206.34</v>
      </c>
      <c r="AB162" s="167">
        <f t="shared" si="11"/>
        <v>204.03</v>
      </c>
      <c r="AC162" s="167">
        <v>230.63</v>
      </c>
      <c r="AD162" s="11"/>
      <c r="AE162" s="4"/>
      <c r="AF162" s="4"/>
    </row>
    <row r="163" spans="1:32">
      <c r="A163" s="56"/>
      <c r="B163" s="11"/>
      <c r="C163" s="11" t="s">
        <v>188</v>
      </c>
      <c r="D163" s="11"/>
      <c r="E163" s="11" t="s">
        <v>189</v>
      </c>
      <c r="F163" s="11">
        <v>276836</v>
      </c>
      <c r="G163" s="11"/>
      <c r="H163" s="11"/>
      <c r="I163" s="11"/>
      <c r="J163" s="11">
        <v>58035.710000000086</v>
      </c>
      <c r="K163" s="167"/>
      <c r="M163" s="11">
        <v>666</v>
      </c>
      <c r="N163" s="70"/>
      <c r="P163" s="372">
        <f t="shared" si="12"/>
        <v>87.140705705705841</v>
      </c>
      <c r="Q163" s="11"/>
      <c r="R163" s="11"/>
      <c r="S163" s="11"/>
      <c r="T163" s="359">
        <f t="shared" si="13"/>
        <v>415.66966966966964</v>
      </c>
      <c r="U163" s="11"/>
      <c r="V163" s="11"/>
      <c r="W163" s="11"/>
      <c r="Y163" s="167">
        <v>58035.710000000086</v>
      </c>
      <c r="Z163" s="11">
        <f t="shared" si="10"/>
        <v>71871.7</v>
      </c>
      <c r="AB163" s="167">
        <f t="shared" si="11"/>
        <v>71066.34</v>
      </c>
      <c r="AC163" s="167">
        <v>80331.990000000005</v>
      </c>
      <c r="AD163" s="11"/>
      <c r="AE163" s="4"/>
      <c r="AF163" s="4"/>
    </row>
    <row r="164" spans="1:32">
      <c r="A164" s="56"/>
      <c r="B164" s="11"/>
      <c r="C164" s="11" t="s">
        <v>190</v>
      </c>
      <c r="D164" s="11"/>
      <c r="E164" s="11" t="s">
        <v>191</v>
      </c>
      <c r="F164" s="11">
        <v>60986</v>
      </c>
      <c r="G164" s="11"/>
      <c r="H164" s="11"/>
      <c r="I164" s="11"/>
      <c r="J164" s="11">
        <v>12663.949999999995</v>
      </c>
      <c r="K164" s="167"/>
      <c r="M164" s="11">
        <v>118</v>
      </c>
      <c r="N164" s="70"/>
      <c r="P164" s="372">
        <f t="shared" si="12"/>
        <v>107.32161016949148</v>
      </c>
      <c r="Q164" s="11"/>
      <c r="R164" s="11"/>
      <c r="S164" s="11"/>
      <c r="T164" s="359">
        <f t="shared" si="13"/>
        <v>516.83050847457628</v>
      </c>
      <c r="U164" s="11"/>
      <c r="V164" s="11"/>
      <c r="W164" s="11"/>
      <c r="Y164" s="167">
        <v>12663.949999999995</v>
      </c>
      <c r="Z164" s="11">
        <f t="shared" si="10"/>
        <v>15683.1</v>
      </c>
      <c r="AB164" s="167">
        <f t="shared" si="11"/>
        <v>15507.36</v>
      </c>
      <c r="AC164" s="167">
        <v>17529.21</v>
      </c>
      <c r="AD164" s="11"/>
      <c r="AE164" s="4"/>
      <c r="AF164" s="4"/>
    </row>
    <row r="165" spans="1:32">
      <c r="A165" s="56"/>
      <c r="B165" s="11"/>
      <c r="C165" s="11" t="s">
        <v>192</v>
      </c>
      <c r="D165" s="11"/>
      <c r="E165" s="11" t="s">
        <v>193</v>
      </c>
      <c r="F165" s="11">
        <v>324235</v>
      </c>
      <c r="G165" s="11"/>
      <c r="H165" s="11"/>
      <c r="I165" s="11"/>
      <c r="J165" s="11">
        <v>68929.889999999912</v>
      </c>
      <c r="K165" s="167"/>
      <c r="M165" s="11">
        <v>893</v>
      </c>
      <c r="N165" s="70"/>
      <c r="P165" s="372">
        <f t="shared" si="12"/>
        <v>77.189126539753545</v>
      </c>
      <c r="Q165" s="11"/>
      <c r="R165" s="11"/>
      <c r="S165" s="11"/>
      <c r="T165" s="359">
        <f t="shared" si="13"/>
        <v>363.08510638297872</v>
      </c>
      <c r="U165" s="11"/>
      <c r="V165" s="11"/>
      <c r="W165" s="11"/>
      <c r="Y165" s="167">
        <v>68929.889999999912</v>
      </c>
      <c r="Z165" s="11">
        <f t="shared" si="10"/>
        <v>85363.11</v>
      </c>
      <c r="AB165" s="167">
        <f t="shared" si="11"/>
        <v>84406.57</v>
      </c>
      <c r="AC165" s="167">
        <v>95411.51</v>
      </c>
      <c r="AD165" s="11"/>
      <c r="AE165" s="4"/>
      <c r="AF165" s="4"/>
    </row>
    <row r="166" spans="1:32">
      <c r="A166" s="56"/>
      <c r="B166" s="11"/>
      <c r="C166" s="11" t="s">
        <v>192</v>
      </c>
      <c r="D166" s="11"/>
      <c r="E166" s="11" t="s">
        <v>345</v>
      </c>
      <c r="F166" s="11">
        <v>424</v>
      </c>
      <c r="G166" s="11"/>
      <c r="H166" s="11"/>
      <c r="I166" s="11"/>
      <c r="J166" s="11">
        <v>92.37</v>
      </c>
      <c r="K166" s="167"/>
      <c r="M166" s="11">
        <v>1</v>
      </c>
      <c r="N166" s="70"/>
      <c r="P166" s="372">
        <f t="shared" si="12"/>
        <v>92.37</v>
      </c>
      <c r="Q166" s="11"/>
      <c r="R166" s="11"/>
      <c r="S166" s="11"/>
      <c r="T166" s="359">
        <f t="shared" si="13"/>
        <v>424</v>
      </c>
      <c r="U166" s="11"/>
      <c r="V166" s="11"/>
      <c r="W166" s="11"/>
      <c r="Y166" s="167">
        <v>92.37</v>
      </c>
      <c r="Z166" s="11">
        <f t="shared" si="10"/>
        <v>114.39</v>
      </c>
      <c r="AB166" s="167">
        <f t="shared" si="11"/>
        <v>113.11</v>
      </c>
      <c r="AC166" s="167">
        <v>127.86</v>
      </c>
      <c r="AD166" s="11"/>
      <c r="AE166" s="4"/>
      <c r="AF166" s="4"/>
    </row>
    <row r="167" spans="1:32">
      <c r="A167" s="56"/>
      <c r="B167" s="11"/>
      <c r="C167" s="11" t="s">
        <v>192</v>
      </c>
      <c r="D167" s="11"/>
      <c r="E167" s="11" t="s">
        <v>409</v>
      </c>
      <c r="F167" s="11">
        <v>2020</v>
      </c>
      <c r="G167" s="11"/>
      <c r="H167" s="11"/>
      <c r="I167" s="11"/>
      <c r="J167" s="11">
        <v>423.55</v>
      </c>
      <c r="K167" s="167"/>
      <c r="M167" s="11">
        <v>2</v>
      </c>
      <c r="N167" s="70"/>
      <c r="P167" s="372">
        <f t="shared" si="12"/>
        <v>211.77500000000001</v>
      </c>
      <c r="Q167" s="11"/>
      <c r="R167" s="11"/>
      <c r="S167" s="11"/>
      <c r="T167" s="359">
        <f t="shared" si="13"/>
        <v>1010</v>
      </c>
      <c r="U167" s="11"/>
      <c r="V167" s="11"/>
      <c r="W167" s="11"/>
      <c r="Y167" s="167">
        <v>423.55</v>
      </c>
      <c r="Z167" s="11">
        <f t="shared" si="10"/>
        <v>524.53</v>
      </c>
      <c r="AB167" s="167">
        <f t="shared" si="11"/>
        <v>518.65</v>
      </c>
      <c r="AC167" s="167">
        <v>586.27</v>
      </c>
      <c r="AD167" s="11"/>
      <c r="AE167" s="4"/>
      <c r="AF167" s="4"/>
    </row>
    <row r="168" spans="1:32">
      <c r="A168" s="56"/>
      <c r="B168" s="11"/>
      <c r="C168" s="11" t="s">
        <v>192</v>
      </c>
      <c r="D168" s="11"/>
      <c r="E168" s="11" t="s">
        <v>124</v>
      </c>
      <c r="F168" s="11">
        <v>648</v>
      </c>
      <c r="G168" s="11"/>
      <c r="H168" s="11"/>
      <c r="I168" s="11"/>
      <c r="J168" s="11">
        <v>143.16</v>
      </c>
      <c r="K168" s="167"/>
      <c r="M168" s="11">
        <v>2</v>
      </c>
      <c r="N168" s="70"/>
      <c r="P168" s="372">
        <f t="shared" si="12"/>
        <v>71.58</v>
      </c>
      <c r="Q168" s="11"/>
      <c r="R168" s="11"/>
      <c r="S168" s="11"/>
      <c r="T168" s="359">
        <f t="shared" si="13"/>
        <v>324</v>
      </c>
      <c r="U168" s="11"/>
      <c r="V168" s="11"/>
      <c r="W168" s="11"/>
      <c r="Y168" s="167">
        <v>143.16</v>
      </c>
      <c r="Z168" s="11">
        <f t="shared" si="10"/>
        <v>177.29</v>
      </c>
      <c r="AB168" s="167">
        <f t="shared" si="11"/>
        <v>175.3</v>
      </c>
      <c r="AC168" s="167">
        <v>198.16</v>
      </c>
      <c r="AD168" s="11"/>
      <c r="AE168" s="4"/>
      <c r="AF168" s="4"/>
    </row>
    <row r="169" spans="1:32">
      <c r="A169" s="56"/>
      <c r="B169" s="11"/>
      <c r="C169" s="11" t="s">
        <v>194</v>
      </c>
      <c r="D169" s="11"/>
      <c r="E169" s="11" t="s">
        <v>195</v>
      </c>
      <c r="F169" s="11">
        <v>99487</v>
      </c>
      <c r="G169" s="11"/>
      <c r="H169" s="11"/>
      <c r="I169" s="11"/>
      <c r="J169" s="11">
        <v>20053.039999999994</v>
      </c>
      <c r="K169" s="167"/>
      <c r="M169" s="11">
        <v>210</v>
      </c>
      <c r="N169" s="70"/>
      <c r="P169" s="372">
        <f t="shared" si="12"/>
        <v>95.490666666666641</v>
      </c>
      <c r="Q169" s="11"/>
      <c r="R169" s="11"/>
      <c r="S169" s="11"/>
      <c r="T169" s="359">
        <f t="shared" si="13"/>
        <v>473.74761904761903</v>
      </c>
      <c r="U169" s="11"/>
      <c r="V169" s="11"/>
      <c r="W169" s="11"/>
      <c r="Y169" s="167">
        <v>20053.039999999994</v>
      </c>
      <c r="Z169" s="11">
        <f t="shared" si="10"/>
        <v>24833.78</v>
      </c>
      <c r="AB169" s="167">
        <f t="shared" si="11"/>
        <v>24555.51</v>
      </c>
      <c r="AC169" s="167">
        <v>27757.06</v>
      </c>
      <c r="AD169" s="11"/>
      <c r="AE169" s="4"/>
      <c r="AF169" s="4"/>
    </row>
    <row r="170" spans="1:32">
      <c r="A170" s="56"/>
      <c r="B170" s="11"/>
      <c r="C170" s="11" t="s">
        <v>194</v>
      </c>
      <c r="D170" s="11"/>
      <c r="E170" s="11" t="s">
        <v>448</v>
      </c>
      <c r="F170" s="11">
        <v>373</v>
      </c>
      <c r="G170" s="11"/>
      <c r="H170" s="11"/>
      <c r="I170" s="11"/>
      <c r="J170" s="11">
        <v>82.52</v>
      </c>
      <c r="K170" s="167"/>
      <c r="M170" s="11">
        <v>1</v>
      </c>
      <c r="N170" s="70"/>
      <c r="P170" s="372">
        <f t="shared" si="12"/>
        <v>82.52</v>
      </c>
      <c r="Q170" s="11"/>
      <c r="R170" s="11"/>
      <c r="S170" s="11"/>
      <c r="T170" s="359">
        <f t="shared" si="13"/>
        <v>373</v>
      </c>
      <c r="U170" s="11"/>
      <c r="V170" s="11"/>
      <c r="W170" s="11"/>
      <c r="Y170" s="167">
        <v>82.52</v>
      </c>
      <c r="Z170" s="11">
        <f t="shared" si="10"/>
        <v>102.19</v>
      </c>
      <c r="AB170" s="167">
        <f t="shared" si="11"/>
        <v>101.05</v>
      </c>
      <c r="AC170" s="167">
        <v>114.22</v>
      </c>
      <c r="AD170" s="11"/>
      <c r="AE170" s="4"/>
      <c r="AF170" s="4"/>
    </row>
    <row r="171" spans="1:32">
      <c r="A171" s="56"/>
      <c r="B171" s="11"/>
      <c r="C171" s="11" t="s">
        <v>194</v>
      </c>
      <c r="D171" s="11"/>
      <c r="E171" s="11" t="s">
        <v>1394</v>
      </c>
      <c r="F171" s="11">
        <v>1020</v>
      </c>
      <c r="G171" s="11"/>
      <c r="H171" s="11"/>
      <c r="I171" s="11"/>
      <c r="J171" s="11">
        <v>212.66</v>
      </c>
      <c r="K171" s="167"/>
      <c r="M171" s="11">
        <v>1</v>
      </c>
      <c r="N171" s="70"/>
      <c r="P171" s="372">
        <f t="shared" si="12"/>
        <v>212.66</v>
      </c>
      <c r="Q171" s="11"/>
      <c r="R171" s="11"/>
      <c r="S171" s="11"/>
      <c r="T171" s="359">
        <f t="shared" si="13"/>
        <v>1020</v>
      </c>
      <c r="U171" s="11"/>
      <c r="V171" s="11"/>
      <c r="W171" s="11"/>
      <c r="Y171" s="167">
        <v>212.66</v>
      </c>
      <c r="Z171" s="11">
        <f t="shared" si="10"/>
        <v>263.36</v>
      </c>
      <c r="AB171" s="167">
        <f t="shared" si="11"/>
        <v>260.41000000000003</v>
      </c>
      <c r="AC171" s="167">
        <v>294.36</v>
      </c>
      <c r="AD171" s="11"/>
      <c r="AE171" s="4"/>
      <c r="AF171" s="4"/>
    </row>
    <row r="172" spans="1:32">
      <c r="A172" s="56"/>
      <c r="B172" s="11"/>
      <c r="C172" s="11" t="s">
        <v>194</v>
      </c>
      <c r="D172" s="11"/>
      <c r="E172" s="11" t="s">
        <v>539</v>
      </c>
      <c r="F172" s="11">
        <v>1229</v>
      </c>
      <c r="G172" s="11"/>
      <c r="H172" s="11"/>
      <c r="I172" s="11"/>
      <c r="J172" s="11">
        <v>267.09000000000003</v>
      </c>
      <c r="K172" s="167"/>
      <c r="M172" s="11">
        <v>3</v>
      </c>
      <c r="N172" s="70"/>
      <c r="P172" s="372">
        <f t="shared" si="12"/>
        <v>89.030000000000015</v>
      </c>
      <c r="Q172" s="11"/>
      <c r="R172" s="11"/>
      <c r="S172" s="11"/>
      <c r="T172" s="359">
        <f t="shared" si="13"/>
        <v>409.66666666666669</v>
      </c>
      <c r="U172" s="11"/>
      <c r="V172" s="11"/>
      <c r="W172" s="11"/>
      <c r="Y172" s="167">
        <v>267.09000000000003</v>
      </c>
      <c r="Z172" s="11">
        <f t="shared" si="10"/>
        <v>330.77</v>
      </c>
      <c r="AB172" s="167">
        <f t="shared" si="11"/>
        <v>327.06</v>
      </c>
      <c r="AC172" s="167">
        <v>369.7</v>
      </c>
      <c r="AD172" s="11"/>
      <c r="AE172" s="4"/>
      <c r="AF172" s="4"/>
    </row>
    <row r="173" spans="1:32">
      <c r="A173" s="56"/>
      <c r="B173" s="11"/>
      <c r="C173" s="11" t="s">
        <v>196</v>
      </c>
      <c r="D173" s="11"/>
      <c r="E173" s="11" t="s">
        <v>197</v>
      </c>
      <c r="F173" s="11">
        <v>282713</v>
      </c>
      <c r="G173" s="11"/>
      <c r="H173" s="11"/>
      <c r="I173" s="11"/>
      <c r="J173" s="11">
        <v>58458.370000000032</v>
      </c>
      <c r="K173" s="167"/>
      <c r="M173" s="11">
        <v>491</v>
      </c>
      <c r="N173" s="70"/>
      <c r="P173" s="372">
        <f t="shared" si="12"/>
        <v>119.05981670061107</v>
      </c>
      <c r="Q173" s="11"/>
      <c r="R173" s="11"/>
      <c r="S173" s="11"/>
      <c r="T173" s="359">
        <f t="shared" si="13"/>
        <v>575.79022403258659</v>
      </c>
      <c r="U173" s="11"/>
      <c r="V173" s="11"/>
      <c r="W173" s="11"/>
      <c r="Y173" s="167">
        <v>58458.370000000032</v>
      </c>
      <c r="Z173" s="11">
        <f t="shared" si="10"/>
        <v>72395.13</v>
      </c>
      <c r="AB173" s="167">
        <f t="shared" si="11"/>
        <v>71583.899999999994</v>
      </c>
      <c r="AC173" s="167">
        <v>80917.02</v>
      </c>
      <c r="AD173" s="11"/>
      <c r="AE173" s="4"/>
      <c r="AF173" s="4"/>
    </row>
    <row r="174" spans="1:32">
      <c r="A174" s="56"/>
      <c r="B174" s="11"/>
      <c r="C174" s="11" t="s">
        <v>514</v>
      </c>
      <c r="D174" s="11"/>
      <c r="E174" s="11" t="s">
        <v>244</v>
      </c>
      <c r="F174" s="11">
        <v>9923</v>
      </c>
      <c r="G174" s="11"/>
      <c r="H174" s="11"/>
      <c r="I174" s="11"/>
      <c r="J174" s="11">
        <v>2389.5200000000004</v>
      </c>
      <c r="K174" s="167"/>
      <c r="M174" s="11">
        <v>69</v>
      </c>
      <c r="N174" s="70"/>
      <c r="P174" s="372">
        <f t="shared" si="12"/>
        <v>34.630724637681169</v>
      </c>
      <c r="Q174" s="11"/>
      <c r="R174" s="11"/>
      <c r="S174" s="11"/>
      <c r="T174" s="359">
        <f t="shared" si="13"/>
        <v>143.81159420289856</v>
      </c>
      <c r="U174" s="11"/>
      <c r="V174" s="11"/>
      <c r="W174" s="11"/>
      <c r="Y174" s="167">
        <v>2389.5200000000004</v>
      </c>
      <c r="Z174" s="11">
        <f t="shared" si="10"/>
        <v>2959.19</v>
      </c>
      <c r="AB174" s="167">
        <f t="shared" si="11"/>
        <v>2926.03</v>
      </c>
      <c r="AC174" s="167">
        <v>3307.53</v>
      </c>
      <c r="AD174" s="11"/>
      <c r="AE174" s="4"/>
      <c r="AF174" s="4"/>
    </row>
    <row r="175" spans="1:32">
      <c r="A175" s="56"/>
      <c r="B175" s="11"/>
      <c r="C175" s="11" t="s">
        <v>462</v>
      </c>
      <c r="D175" s="11"/>
      <c r="E175" s="11" t="s">
        <v>144</v>
      </c>
      <c r="F175" s="11">
        <v>37335</v>
      </c>
      <c r="G175" s="11"/>
      <c r="H175" s="11"/>
      <c r="I175" s="11"/>
      <c r="J175" s="11">
        <v>9241.7500000000055</v>
      </c>
      <c r="K175" s="167"/>
      <c r="M175" s="11">
        <v>315</v>
      </c>
      <c r="N175" s="70"/>
      <c r="P175" s="372">
        <f t="shared" si="12"/>
        <v>29.338888888888906</v>
      </c>
      <c r="Q175" s="11"/>
      <c r="R175" s="11"/>
      <c r="S175" s="11"/>
      <c r="T175" s="359">
        <f t="shared" si="13"/>
        <v>118.52380952380952</v>
      </c>
      <c r="U175" s="11"/>
      <c r="V175" s="11"/>
      <c r="W175" s="11"/>
      <c r="Y175" s="167">
        <v>9241.7500000000055</v>
      </c>
      <c r="Z175" s="11">
        <f t="shared" si="10"/>
        <v>11445.03</v>
      </c>
      <c r="AB175" s="167">
        <f t="shared" si="11"/>
        <v>11316.78</v>
      </c>
      <c r="AC175" s="167">
        <v>12792.26</v>
      </c>
      <c r="AD175" s="11"/>
      <c r="AE175" s="4"/>
      <c r="AF175" s="4"/>
    </row>
    <row r="176" spans="1:32">
      <c r="A176" s="56"/>
      <c r="B176" s="11"/>
      <c r="C176" s="11" t="s">
        <v>462</v>
      </c>
      <c r="D176" s="11"/>
      <c r="E176" s="11" t="s">
        <v>244</v>
      </c>
      <c r="F176" s="11">
        <v>642</v>
      </c>
      <c r="G176" s="11"/>
      <c r="H176" s="11"/>
      <c r="I176" s="11"/>
      <c r="J176" s="11">
        <v>136.32</v>
      </c>
      <c r="K176" s="167"/>
      <c r="M176" s="11">
        <v>1</v>
      </c>
      <c r="N176" s="70"/>
      <c r="P176" s="372">
        <f t="shared" si="12"/>
        <v>136.32</v>
      </c>
      <c r="Q176" s="11"/>
      <c r="R176" s="11"/>
      <c r="S176" s="11"/>
      <c r="T176" s="359">
        <f t="shared" si="13"/>
        <v>642</v>
      </c>
      <c r="U176" s="11"/>
      <c r="V176" s="11"/>
      <c r="W176" s="11"/>
      <c r="Y176" s="167">
        <v>136.32</v>
      </c>
      <c r="Z176" s="11">
        <f t="shared" si="10"/>
        <v>168.82</v>
      </c>
      <c r="AB176" s="167">
        <f t="shared" si="11"/>
        <v>166.93</v>
      </c>
      <c r="AC176" s="167">
        <v>188.69</v>
      </c>
      <c r="AD176" s="11"/>
      <c r="AE176" s="4"/>
      <c r="AF176" s="4"/>
    </row>
    <row r="177" spans="1:32">
      <c r="A177" s="56"/>
      <c r="B177" s="11"/>
      <c r="C177" s="11" t="s">
        <v>198</v>
      </c>
      <c r="D177" s="11"/>
      <c r="E177" s="11" t="s">
        <v>1395</v>
      </c>
      <c r="F177" s="11"/>
      <c r="G177" s="11"/>
      <c r="H177" s="11"/>
      <c r="I177" s="11"/>
      <c r="J177" s="11">
        <v>6.25</v>
      </c>
      <c r="K177" s="167"/>
      <c r="M177" s="11">
        <v>1</v>
      </c>
      <c r="N177" s="70"/>
      <c r="P177" s="372">
        <f t="shared" si="12"/>
        <v>6.25</v>
      </c>
      <c r="Q177" s="11"/>
      <c r="R177" s="11"/>
      <c r="S177" s="11"/>
      <c r="T177" s="359">
        <f t="shared" si="13"/>
        <v>0</v>
      </c>
      <c r="U177" s="11"/>
      <c r="V177" s="11"/>
      <c r="W177" s="11"/>
      <c r="Y177" s="167">
        <v>6.25</v>
      </c>
      <c r="Z177" s="11">
        <f t="shared" si="10"/>
        <v>7.74</v>
      </c>
      <c r="AB177" s="167">
        <f t="shared" si="11"/>
        <v>7.65</v>
      </c>
      <c r="AC177" s="167">
        <v>8.65</v>
      </c>
      <c r="AD177" s="11"/>
      <c r="AE177" s="4"/>
      <c r="AF177" s="4"/>
    </row>
    <row r="178" spans="1:32">
      <c r="A178" s="56"/>
      <c r="B178" s="11"/>
      <c r="C178" s="11" t="s">
        <v>198</v>
      </c>
      <c r="D178" s="11"/>
      <c r="E178" s="11" t="s">
        <v>199</v>
      </c>
      <c r="F178" s="11">
        <v>115866</v>
      </c>
      <c r="G178" s="11"/>
      <c r="H178" s="11"/>
      <c r="I178" s="11"/>
      <c r="J178" s="11">
        <v>24143.839999999997</v>
      </c>
      <c r="K178" s="167"/>
      <c r="M178" s="11">
        <v>200</v>
      </c>
      <c r="N178" s="70"/>
      <c r="P178" s="372">
        <f t="shared" si="12"/>
        <v>120.71919999999999</v>
      </c>
      <c r="Q178" s="11"/>
      <c r="R178" s="11"/>
      <c r="S178" s="11"/>
      <c r="T178" s="359">
        <f t="shared" si="13"/>
        <v>579.33000000000004</v>
      </c>
      <c r="U178" s="11"/>
      <c r="V178" s="11"/>
      <c r="W178" s="11"/>
      <c r="Y178" s="167">
        <v>24143.839999999997</v>
      </c>
      <c r="Z178" s="11">
        <f t="shared" si="10"/>
        <v>29899.85</v>
      </c>
      <c r="AB178" s="167">
        <f t="shared" si="11"/>
        <v>29564.799999999999</v>
      </c>
      <c r="AC178" s="167">
        <v>33419.47</v>
      </c>
      <c r="AD178" s="11"/>
      <c r="AE178" s="4"/>
      <c r="AF178" s="4"/>
    </row>
    <row r="179" spans="1:32">
      <c r="A179" s="56"/>
      <c r="B179" s="11"/>
      <c r="C179" s="11" t="s">
        <v>200</v>
      </c>
      <c r="D179" s="11"/>
      <c r="E179" s="11" t="s">
        <v>201</v>
      </c>
      <c r="F179" s="11">
        <v>104975</v>
      </c>
      <c r="G179" s="11"/>
      <c r="H179" s="11"/>
      <c r="I179" s="11"/>
      <c r="J179" s="11">
        <v>22004.570000000007</v>
      </c>
      <c r="K179" s="167"/>
      <c r="M179" s="11">
        <v>214</v>
      </c>
      <c r="N179" s="70"/>
      <c r="P179" s="372">
        <f t="shared" si="12"/>
        <v>102.82509345794396</v>
      </c>
      <c r="Q179" s="11"/>
      <c r="R179" s="11"/>
      <c r="S179" s="11"/>
      <c r="T179" s="359">
        <f t="shared" si="13"/>
        <v>490.53738317757012</v>
      </c>
      <c r="U179" s="11"/>
      <c r="V179" s="11"/>
      <c r="W179" s="11"/>
      <c r="Y179" s="167">
        <v>22004.570000000007</v>
      </c>
      <c r="Z179" s="11">
        <f t="shared" si="10"/>
        <v>27250.57</v>
      </c>
      <c r="AB179" s="167">
        <f t="shared" si="11"/>
        <v>26945.21</v>
      </c>
      <c r="AC179" s="167">
        <v>30458.33</v>
      </c>
      <c r="AD179" s="11"/>
      <c r="AE179" s="4"/>
      <c r="AF179" s="4"/>
    </row>
    <row r="180" spans="1:32">
      <c r="A180" s="56"/>
      <c r="B180" s="11"/>
      <c r="C180" s="11" t="s">
        <v>200</v>
      </c>
      <c r="D180" s="11"/>
      <c r="E180" s="11" t="s">
        <v>164</v>
      </c>
      <c r="F180" s="11">
        <v>2759</v>
      </c>
      <c r="G180" s="11"/>
      <c r="H180" s="11"/>
      <c r="I180" s="11"/>
      <c r="J180" s="11">
        <v>522.65</v>
      </c>
      <c r="K180" s="167"/>
      <c r="M180" s="11">
        <v>3</v>
      </c>
      <c r="N180" s="70"/>
      <c r="P180" s="372">
        <f t="shared" si="12"/>
        <v>174.21666666666667</v>
      </c>
      <c r="Q180" s="11"/>
      <c r="R180" s="11"/>
      <c r="S180" s="11"/>
      <c r="T180" s="359">
        <f t="shared" si="13"/>
        <v>919.66666666666663</v>
      </c>
      <c r="U180" s="11"/>
      <c r="V180" s="11"/>
      <c r="W180" s="11"/>
      <c r="Y180" s="167">
        <v>522.65</v>
      </c>
      <c r="Z180" s="11">
        <f t="shared" si="10"/>
        <v>647.25</v>
      </c>
      <c r="AB180" s="167">
        <f t="shared" si="11"/>
        <v>640</v>
      </c>
      <c r="AC180" s="167">
        <v>723.44</v>
      </c>
      <c r="AD180" s="11"/>
      <c r="AE180" s="4"/>
      <c r="AF180" s="4"/>
    </row>
    <row r="181" spans="1:32">
      <c r="A181" s="56"/>
      <c r="B181" s="11"/>
      <c r="C181" s="11" t="s">
        <v>202</v>
      </c>
      <c r="D181" s="11"/>
      <c r="E181" s="11" t="s">
        <v>110</v>
      </c>
      <c r="F181" s="11">
        <v>426</v>
      </c>
      <c r="G181" s="11"/>
      <c r="H181" s="11"/>
      <c r="I181" s="11"/>
      <c r="J181" s="11">
        <v>92.16</v>
      </c>
      <c r="K181" s="167"/>
      <c r="M181" s="11">
        <v>1</v>
      </c>
      <c r="N181" s="70"/>
      <c r="P181" s="372">
        <f t="shared" si="12"/>
        <v>92.16</v>
      </c>
      <c r="Q181" s="11"/>
      <c r="R181" s="11"/>
      <c r="S181" s="11"/>
      <c r="T181" s="359">
        <f t="shared" si="13"/>
        <v>426</v>
      </c>
      <c r="U181" s="11"/>
      <c r="V181" s="11"/>
      <c r="W181" s="11"/>
      <c r="Y181" s="167">
        <v>92.16</v>
      </c>
      <c r="Z181" s="11">
        <f t="shared" si="10"/>
        <v>114.13</v>
      </c>
      <c r="AB181" s="167">
        <f t="shared" si="11"/>
        <v>112.85</v>
      </c>
      <c r="AC181" s="167">
        <v>127.57</v>
      </c>
      <c r="AD181" s="11"/>
      <c r="AE181" s="4"/>
      <c r="AF181" s="4"/>
    </row>
    <row r="182" spans="1:32">
      <c r="A182" s="56"/>
      <c r="B182" s="11"/>
      <c r="C182" s="11" t="s">
        <v>202</v>
      </c>
      <c r="D182" s="11"/>
      <c r="E182" s="11" t="s">
        <v>203</v>
      </c>
      <c r="F182" s="11">
        <v>510663</v>
      </c>
      <c r="G182" s="11"/>
      <c r="H182" s="11"/>
      <c r="I182" s="11"/>
      <c r="J182" s="11">
        <v>106135.1700000002</v>
      </c>
      <c r="K182" s="167"/>
      <c r="M182" s="11">
        <v>1004</v>
      </c>
      <c r="N182" s="70"/>
      <c r="P182" s="372">
        <f t="shared" si="12"/>
        <v>105.71232071713167</v>
      </c>
      <c r="Q182" s="11"/>
      <c r="R182" s="11"/>
      <c r="S182" s="11"/>
      <c r="T182" s="359">
        <f t="shared" si="13"/>
        <v>508.62848605577688</v>
      </c>
      <c r="U182" s="11"/>
      <c r="V182" s="11"/>
      <c r="W182" s="11"/>
      <c r="Y182" s="167">
        <v>106135.1700000002</v>
      </c>
      <c r="Z182" s="11">
        <f t="shared" si="10"/>
        <v>131438.31</v>
      </c>
      <c r="AB182" s="167">
        <f t="shared" si="11"/>
        <v>129965.47</v>
      </c>
      <c r="AC182" s="167">
        <v>146910.39000000001</v>
      </c>
      <c r="AD182" s="11"/>
      <c r="AE182" s="4"/>
      <c r="AF182" s="4"/>
    </row>
    <row r="183" spans="1:32">
      <c r="A183" s="56"/>
      <c r="B183" s="11"/>
      <c r="C183" s="11" t="s">
        <v>202</v>
      </c>
      <c r="D183" s="11"/>
      <c r="E183" s="11" t="s">
        <v>122</v>
      </c>
      <c r="F183" s="11">
        <v>1874</v>
      </c>
      <c r="G183" s="11"/>
      <c r="H183" s="11"/>
      <c r="I183" s="11"/>
      <c r="J183" s="11">
        <v>416.53</v>
      </c>
      <c r="K183" s="167"/>
      <c r="M183" s="11">
        <v>6</v>
      </c>
      <c r="N183" s="70"/>
      <c r="P183" s="372">
        <f t="shared" si="12"/>
        <v>69.421666666666667</v>
      </c>
      <c r="Q183" s="11"/>
      <c r="R183" s="11"/>
      <c r="S183" s="11"/>
      <c r="T183" s="359">
        <f t="shared" si="13"/>
        <v>312.33333333333331</v>
      </c>
      <c r="U183" s="11"/>
      <c r="V183" s="11"/>
      <c r="W183" s="11"/>
      <c r="Y183" s="167">
        <v>416.53</v>
      </c>
      <c r="Z183" s="11">
        <f t="shared" si="10"/>
        <v>515.83000000000004</v>
      </c>
      <c r="AB183" s="167">
        <f t="shared" si="11"/>
        <v>510.05</v>
      </c>
      <c r="AC183" s="167">
        <v>576.54999999999995</v>
      </c>
      <c r="AD183" s="11"/>
      <c r="AE183" s="4"/>
      <c r="AF183" s="4"/>
    </row>
    <row r="184" spans="1:32">
      <c r="A184" s="56"/>
      <c r="B184" s="11"/>
      <c r="C184" s="11" t="s">
        <v>1396</v>
      </c>
      <c r="D184" s="11"/>
      <c r="E184" s="11" t="s">
        <v>156</v>
      </c>
      <c r="F184" s="11">
        <v>4842</v>
      </c>
      <c r="G184" s="11"/>
      <c r="H184" s="11"/>
      <c r="I184" s="11"/>
      <c r="J184" s="11">
        <v>852.44</v>
      </c>
      <c r="K184" s="167"/>
      <c r="M184" s="11">
        <v>6</v>
      </c>
      <c r="N184" s="70"/>
      <c r="P184" s="372">
        <f t="shared" si="12"/>
        <v>142.07333333333335</v>
      </c>
      <c r="Q184" s="11"/>
      <c r="R184" s="11"/>
      <c r="S184" s="11"/>
      <c r="T184" s="359">
        <f t="shared" si="13"/>
        <v>807</v>
      </c>
      <c r="U184" s="11"/>
      <c r="V184" s="11"/>
      <c r="W184" s="11"/>
      <c r="Y184" s="167">
        <v>852.44</v>
      </c>
      <c r="Z184" s="11">
        <f t="shared" si="10"/>
        <v>1055.67</v>
      </c>
      <c r="AB184" s="167">
        <f t="shared" si="11"/>
        <v>1043.8399999999999</v>
      </c>
      <c r="AC184" s="167">
        <v>1179.93</v>
      </c>
      <c r="AD184" s="11"/>
      <c r="AE184" s="4"/>
      <c r="AF184" s="4"/>
    </row>
    <row r="185" spans="1:32">
      <c r="A185" s="56"/>
      <c r="B185" s="11"/>
      <c r="C185" s="11" t="s">
        <v>204</v>
      </c>
      <c r="D185" s="11"/>
      <c r="E185" s="11" t="s">
        <v>142</v>
      </c>
      <c r="F185" s="11">
        <v>27706</v>
      </c>
      <c r="G185" s="11"/>
      <c r="H185" s="11"/>
      <c r="I185" s="11"/>
      <c r="J185" s="11">
        <v>5830.97</v>
      </c>
      <c r="K185" s="167"/>
      <c r="M185" s="11">
        <v>41</v>
      </c>
      <c r="N185" s="70"/>
      <c r="P185" s="372">
        <f t="shared" si="12"/>
        <v>142.21878048780488</v>
      </c>
      <c r="Q185" s="11"/>
      <c r="R185" s="11"/>
      <c r="S185" s="11"/>
      <c r="T185" s="359">
        <f t="shared" si="13"/>
        <v>675.7560975609756</v>
      </c>
      <c r="U185" s="11"/>
      <c r="V185" s="11"/>
      <c r="W185" s="11"/>
      <c r="Y185" s="167">
        <v>5830.97</v>
      </c>
      <c r="Z185" s="11">
        <f t="shared" si="10"/>
        <v>7221.1</v>
      </c>
      <c r="AB185" s="167">
        <f t="shared" si="11"/>
        <v>7140.19</v>
      </c>
      <c r="AC185" s="167">
        <v>8071.12</v>
      </c>
      <c r="AD185" s="11"/>
      <c r="AE185" s="4"/>
      <c r="AF185" s="4"/>
    </row>
    <row r="186" spans="1:32">
      <c r="A186" s="56"/>
      <c r="B186" s="11"/>
      <c r="C186" s="11" t="s">
        <v>1397</v>
      </c>
      <c r="D186" s="11"/>
      <c r="E186" s="11" t="s">
        <v>98</v>
      </c>
      <c r="F186" s="11">
        <v>1347</v>
      </c>
      <c r="G186" s="11"/>
      <c r="H186" s="11"/>
      <c r="I186" s="11"/>
      <c r="J186" s="11">
        <v>285.83000000000004</v>
      </c>
      <c r="K186" s="167"/>
      <c r="M186" s="11">
        <v>2</v>
      </c>
      <c r="N186" s="70"/>
      <c r="P186" s="372">
        <f t="shared" si="12"/>
        <v>142.91500000000002</v>
      </c>
      <c r="Q186" s="11"/>
      <c r="R186" s="11"/>
      <c r="S186" s="11"/>
      <c r="T186" s="359">
        <f t="shared" si="13"/>
        <v>673.5</v>
      </c>
      <c r="U186" s="11"/>
      <c r="V186" s="11"/>
      <c r="W186" s="11"/>
      <c r="Y186" s="167">
        <v>285.83000000000004</v>
      </c>
      <c r="Z186" s="11">
        <f t="shared" si="10"/>
        <v>353.97</v>
      </c>
      <c r="AB186" s="167">
        <f t="shared" si="11"/>
        <v>350.01</v>
      </c>
      <c r="AC186" s="167">
        <v>395.64</v>
      </c>
      <c r="AD186" s="11"/>
      <c r="AE186" s="4"/>
      <c r="AF186" s="4"/>
    </row>
    <row r="187" spans="1:32">
      <c r="A187" s="56"/>
      <c r="B187" s="11"/>
      <c r="C187" s="11" t="s">
        <v>722</v>
      </c>
      <c r="D187" s="11"/>
      <c r="E187" s="11" t="s">
        <v>92</v>
      </c>
      <c r="F187" s="11">
        <v>2766</v>
      </c>
      <c r="G187" s="11"/>
      <c r="H187" s="11"/>
      <c r="I187" s="11"/>
      <c r="J187" s="11">
        <v>580.81999999999994</v>
      </c>
      <c r="K187" s="167"/>
      <c r="M187" s="11">
        <v>3</v>
      </c>
      <c r="N187" s="70"/>
      <c r="P187" s="372">
        <f t="shared" si="12"/>
        <v>193.60666666666665</v>
      </c>
      <c r="Q187" s="11"/>
      <c r="R187" s="11"/>
      <c r="S187" s="11"/>
      <c r="T187" s="359">
        <f t="shared" si="13"/>
        <v>922</v>
      </c>
      <c r="U187" s="11"/>
      <c r="V187" s="11"/>
      <c r="W187" s="11"/>
      <c r="Y187" s="167">
        <v>580.81999999999994</v>
      </c>
      <c r="Z187" s="11">
        <f t="shared" si="10"/>
        <v>719.29</v>
      </c>
      <c r="AB187" s="167">
        <f t="shared" si="11"/>
        <v>711.23</v>
      </c>
      <c r="AC187" s="167">
        <v>803.96</v>
      </c>
      <c r="AD187" s="11"/>
      <c r="AE187" s="4"/>
      <c r="AF187" s="4"/>
    </row>
    <row r="188" spans="1:32">
      <c r="A188" s="56"/>
      <c r="B188" s="11"/>
      <c r="C188" s="11" t="s">
        <v>722</v>
      </c>
      <c r="D188" s="11"/>
      <c r="E188" s="11" t="s">
        <v>448</v>
      </c>
      <c r="F188" s="11">
        <v>431</v>
      </c>
      <c r="G188" s="11"/>
      <c r="H188" s="11"/>
      <c r="I188" s="11"/>
      <c r="J188" s="11">
        <v>99.83</v>
      </c>
      <c r="K188" s="167"/>
      <c r="M188" s="11">
        <v>2</v>
      </c>
      <c r="N188" s="70"/>
      <c r="P188" s="372">
        <f t="shared" si="12"/>
        <v>49.914999999999999</v>
      </c>
      <c r="Q188" s="11"/>
      <c r="R188" s="11"/>
      <c r="S188" s="11"/>
      <c r="T188" s="359">
        <f t="shared" si="13"/>
        <v>215.5</v>
      </c>
      <c r="U188" s="11"/>
      <c r="V188" s="11"/>
      <c r="W188" s="11"/>
      <c r="Y188" s="167">
        <v>99.83</v>
      </c>
      <c r="Z188" s="11">
        <f t="shared" si="10"/>
        <v>123.63</v>
      </c>
      <c r="AB188" s="167">
        <f t="shared" si="11"/>
        <v>122.24</v>
      </c>
      <c r="AC188" s="167">
        <v>138.18</v>
      </c>
      <c r="AD188" s="11"/>
      <c r="AE188" s="4"/>
      <c r="AF188" s="4"/>
    </row>
    <row r="189" spans="1:32">
      <c r="A189" s="56"/>
      <c r="B189" s="11"/>
      <c r="C189" s="11" t="s">
        <v>1398</v>
      </c>
      <c r="D189" s="11"/>
      <c r="E189" s="11" t="s">
        <v>439</v>
      </c>
      <c r="F189" s="11">
        <v>3042</v>
      </c>
      <c r="G189" s="11"/>
      <c r="H189" s="11"/>
      <c r="I189" s="11"/>
      <c r="J189" s="11">
        <v>643.58999999999992</v>
      </c>
      <c r="K189" s="167"/>
      <c r="M189" s="11">
        <v>4</v>
      </c>
      <c r="N189" s="70"/>
      <c r="P189" s="372">
        <f t="shared" si="12"/>
        <v>160.89749999999998</v>
      </c>
      <c r="Q189" s="11"/>
      <c r="R189" s="11"/>
      <c r="S189" s="11"/>
      <c r="T189" s="359">
        <f t="shared" si="13"/>
        <v>760.5</v>
      </c>
      <c r="U189" s="11"/>
      <c r="V189" s="11"/>
      <c r="W189" s="11"/>
      <c r="Y189" s="167">
        <v>643.58999999999992</v>
      </c>
      <c r="Z189" s="11">
        <f t="shared" si="10"/>
        <v>797.02</v>
      </c>
      <c r="AB189" s="167">
        <f t="shared" si="11"/>
        <v>788.09</v>
      </c>
      <c r="AC189" s="167">
        <v>890.85</v>
      </c>
      <c r="AD189" s="11"/>
      <c r="AE189" s="4"/>
      <c r="AF189" s="4"/>
    </row>
    <row r="190" spans="1:32">
      <c r="A190" s="56"/>
      <c r="B190" s="11"/>
      <c r="C190" s="11" t="s">
        <v>515</v>
      </c>
      <c r="D190" s="11"/>
      <c r="E190" s="11" t="s">
        <v>383</v>
      </c>
      <c r="F190" s="11">
        <v>10181</v>
      </c>
      <c r="G190" s="11"/>
      <c r="H190" s="11"/>
      <c r="I190" s="11"/>
      <c r="J190" s="11">
        <v>2104.1899999999996</v>
      </c>
      <c r="K190" s="167"/>
      <c r="M190" s="11">
        <v>19</v>
      </c>
      <c r="N190" s="70"/>
      <c r="P190" s="372">
        <f t="shared" si="12"/>
        <v>110.74684210526314</v>
      </c>
      <c r="Q190" s="11"/>
      <c r="R190" s="11"/>
      <c r="S190" s="11"/>
      <c r="T190" s="359">
        <f t="shared" si="13"/>
        <v>535.84210526315792</v>
      </c>
      <c r="U190" s="11"/>
      <c r="V190" s="11"/>
      <c r="W190" s="11"/>
      <c r="Y190" s="167">
        <v>2104.1899999999996</v>
      </c>
      <c r="Z190" s="11">
        <f t="shared" si="10"/>
        <v>2605.84</v>
      </c>
      <c r="AB190" s="167">
        <f t="shared" si="11"/>
        <v>2576.64</v>
      </c>
      <c r="AC190" s="167">
        <v>2912.58</v>
      </c>
      <c r="AD190" s="11"/>
      <c r="AE190" s="4"/>
      <c r="AF190" s="4"/>
    </row>
    <row r="191" spans="1:32">
      <c r="A191" s="56"/>
      <c r="B191" s="11"/>
      <c r="C191" s="11" t="s">
        <v>654</v>
      </c>
      <c r="D191" s="11"/>
      <c r="E191" s="11" t="s">
        <v>180</v>
      </c>
      <c r="F191" s="11">
        <v>485</v>
      </c>
      <c r="G191" s="11"/>
      <c r="H191" s="11"/>
      <c r="I191" s="11"/>
      <c r="J191" s="11">
        <v>104.18</v>
      </c>
      <c r="K191" s="167"/>
      <c r="M191" s="11">
        <v>1</v>
      </c>
      <c r="N191" s="70"/>
      <c r="P191" s="372">
        <f t="shared" si="12"/>
        <v>104.18</v>
      </c>
      <c r="Q191" s="11"/>
      <c r="R191" s="11"/>
      <c r="S191" s="11"/>
      <c r="T191" s="359">
        <f t="shared" si="13"/>
        <v>485</v>
      </c>
      <c r="U191" s="11"/>
      <c r="V191" s="11"/>
      <c r="W191" s="11"/>
      <c r="Y191" s="167">
        <v>104.18</v>
      </c>
      <c r="Z191" s="11">
        <f t="shared" si="10"/>
        <v>129.02000000000001</v>
      </c>
      <c r="AB191" s="167">
        <f t="shared" si="11"/>
        <v>127.57</v>
      </c>
      <c r="AC191" s="167">
        <v>144.19999999999999</v>
      </c>
      <c r="AD191" s="11"/>
      <c r="AE191" s="4"/>
      <c r="AF191" s="4"/>
    </row>
    <row r="192" spans="1:32">
      <c r="A192" s="56"/>
      <c r="B192" s="11"/>
      <c r="C192" s="11" t="s">
        <v>654</v>
      </c>
      <c r="D192" s="11"/>
      <c r="E192" s="11" t="s">
        <v>193</v>
      </c>
      <c r="F192" s="11">
        <v>454</v>
      </c>
      <c r="G192" s="11"/>
      <c r="H192" s="11"/>
      <c r="I192" s="11"/>
      <c r="J192" s="11">
        <v>98.26</v>
      </c>
      <c r="K192" s="167"/>
      <c r="M192" s="11">
        <v>1</v>
      </c>
      <c r="N192" s="70"/>
      <c r="P192" s="372">
        <f t="shared" si="12"/>
        <v>98.26</v>
      </c>
      <c r="Q192" s="11"/>
      <c r="R192" s="11"/>
      <c r="S192" s="11"/>
      <c r="T192" s="359">
        <f t="shared" si="13"/>
        <v>454</v>
      </c>
      <c r="U192" s="11"/>
      <c r="V192" s="11"/>
      <c r="W192" s="11"/>
      <c r="Y192" s="167">
        <v>98.26</v>
      </c>
      <c r="Z192" s="11">
        <f t="shared" si="10"/>
        <v>121.69</v>
      </c>
      <c r="AB192" s="167">
        <f t="shared" si="11"/>
        <v>120.32</v>
      </c>
      <c r="AC192" s="167">
        <v>136.01</v>
      </c>
      <c r="AD192" s="11"/>
      <c r="AE192" s="4"/>
      <c r="AF192" s="4"/>
    </row>
    <row r="193" spans="1:32">
      <c r="A193" s="56"/>
      <c r="B193" s="11"/>
      <c r="C193" s="11" t="s">
        <v>654</v>
      </c>
      <c r="D193" s="11"/>
      <c r="E193" s="11" t="s">
        <v>197</v>
      </c>
      <c r="F193" s="11">
        <v>1126208</v>
      </c>
      <c r="G193" s="11"/>
      <c r="H193" s="11"/>
      <c r="I193" s="11"/>
      <c r="J193" s="11">
        <v>231517.25999999914</v>
      </c>
      <c r="K193" s="167"/>
      <c r="M193" s="11">
        <v>2370</v>
      </c>
      <c r="N193" s="70"/>
      <c r="P193" s="372">
        <f t="shared" si="12"/>
        <v>97.686607594936348</v>
      </c>
      <c r="Q193" s="11"/>
      <c r="R193" s="11"/>
      <c r="S193" s="11"/>
      <c r="T193" s="359">
        <f t="shared" si="13"/>
        <v>475.19324894514767</v>
      </c>
      <c r="U193" s="11"/>
      <c r="V193" s="11"/>
      <c r="W193" s="11"/>
      <c r="Y193" s="167">
        <v>231517.25999999914</v>
      </c>
      <c r="Z193" s="11">
        <f t="shared" si="10"/>
        <v>286712.09000000003</v>
      </c>
      <c r="AB193" s="167">
        <f t="shared" si="11"/>
        <v>283499.34000000003</v>
      </c>
      <c r="AC193" s="167">
        <v>320462.02</v>
      </c>
      <c r="AD193" s="11"/>
      <c r="AE193" s="4"/>
      <c r="AF193" s="4"/>
    </row>
    <row r="194" spans="1:32">
      <c r="A194" s="56"/>
      <c r="B194" s="11"/>
      <c r="C194" s="11" t="s">
        <v>654</v>
      </c>
      <c r="D194" s="11"/>
      <c r="E194" s="11" t="s">
        <v>110</v>
      </c>
      <c r="F194" s="11">
        <v>449</v>
      </c>
      <c r="G194" s="11"/>
      <c r="H194" s="11"/>
      <c r="I194" s="11"/>
      <c r="J194" s="11">
        <v>97.03</v>
      </c>
      <c r="K194" s="167"/>
      <c r="M194" s="11">
        <v>1</v>
      </c>
      <c r="N194" s="70"/>
      <c r="P194" s="372">
        <f t="shared" si="12"/>
        <v>97.03</v>
      </c>
      <c r="Q194" s="11"/>
      <c r="R194" s="11"/>
      <c r="S194" s="11"/>
      <c r="T194" s="359">
        <f t="shared" si="13"/>
        <v>449</v>
      </c>
      <c r="U194" s="11"/>
      <c r="V194" s="11"/>
      <c r="W194" s="11"/>
      <c r="Y194" s="167">
        <v>97.03</v>
      </c>
      <c r="Z194" s="11">
        <f t="shared" si="10"/>
        <v>120.16</v>
      </c>
      <c r="AB194" s="167">
        <f t="shared" si="11"/>
        <v>118.82</v>
      </c>
      <c r="AC194" s="167">
        <v>134.31</v>
      </c>
      <c r="AD194" s="11"/>
      <c r="AE194" s="4"/>
      <c r="AF194" s="4"/>
    </row>
    <row r="195" spans="1:32">
      <c r="A195" s="56"/>
      <c r="B195" s="11"/>
      <c r="C195" s="11" t="s">
        <v>654</v>
      </c>
      <c r="D195" s="11"/>
      <c r="E195" s="11" t="s">
        <v>374</v>
      </c>
      <c r="F195" s="11"/>
      <c r="G195" s="11"/>
      <c r="H195" s="11"/>
      <c r="I195" s="11"/>
      <c r="J195" s="11">
        <v>5.47</v>
      </c>
      <c r="K195" s="167"/>
      <c r="M195" s="11">
        <v>1</v>
      </c>
      <c r="N195" s="70"/>
      <c r="P195" s="372">
        <f t="shared" si="12"/>
        <v>5.47</v>
      </c>
      <c r="Q195" s="11"/>
      <c r="R195" s="11"/>
      <c r="S195" s="11"/>
      <c r="T195" s="359">
        <f t="shared" si="13"/>
        <v>0</v>
      </c>
      <c r="U195" s="11"/>
      <c r="V195" s="11"/>
      <c r="W195" s="11"/>
      <c r="Y195" s="167">
        <v>5.47</v>
      </c>
      <c r="Z195" s="11">
        <f t="shared" si="10"/>
        <v>6.77</v>
      </c>
      <c r="AB195" s="167">
        <f t="shared" si="11"/>
        <v>6.7</v>
      </c>
      <c r="AC195" s="167">
        <v>7.57</v>
      </c>
      <c r="AD195" s="11"/>
      <c r="AE195" s="4"/>
      <c r="AF195" s="4"/>
    </row>
    <row r="196" spans="1:32">
      <c r="A196" s="56"/>
      <c r="B196" s="11"/>
      <c r="C196" s="11" t="s">
        <v>687</v>
      </c>
      <c r="D196" s="11"/>
      <c r="E196" s="11" t="s">
        <v>100</v>
      </c>
      <c r="F196" s="11">
        <v>2827</v>
      </c>
      <c r="G196" s="11"/>
      <c r="H196" s="11"/>
      <c r="I196" s="11"/>
      <c r="J196" s="11">
        <v>588.18000000000006</v>
      </c>
      <c r="K196" s="167"/>
      <c r="M196" s="11">
        <v>2</v>
      </c>
      <c r="N196" s="70"/>
      <c r="P196" s="372">
        <f t="shared" si="12"/>
        <v>294.09000000000003</v>
      </c>
      <c r="Q196" s="11"/>
      <c r="R196" s="11"/>
      <c r="S196" s="11"/>
      <c r="T196" s="359">
        <f t="shared" si="13"/>
        <v>1413.5</v>
      </c>
      <c r="U196" s="11"/>
      <c r="V196" s="11"/>
      <c r="W196" s="11"/>
      <c r="Y196" s="167">
        <v>588.18000000000006</v>
      </c>
      <c r="Z196" s="11">
        <f t="shared" si="10"/>
        <v>728.4</v>
      </c>
      <c r="AB196" s="167">
        <f t="shared" si="11"/>
        <v>720.24</v>
      </c>
      <c r="AC196" s="167">
        <v>814.15</v>
      </c>
      <c r="AD196" s="11"/>
      <c r="AE196" s="4"/>
      <c r="AF196" s="4"/>
    </row>
    <row r="197" spans="1:32">
      <c r="A197" s="56"/>
      <c r="B197" s="11"/>
      <c r="C197" s="11" t="s">
        <v>687</v>
      </c>
      <c r="D197" s="11"/>
      <c r="E197" s="11" t="s">
        <v>110</v>
      </c>
      <c r="F197" s="11">
        <v>3335157</v>
      </c>
      <c r="G197" s="11"/>
      <c r="H197" s="11"/>
      <c r="I197" s="11"/>
      <c r="J197" s="11">
        <v>690895.97999999486</v>
      </c>
      <c r="K197" s="167"/>
      <c r="M197" s="11">
        <v>6497</v>
      </c>
      <c r="N197" s="70"/>
      <c r="P197" s="372">
        <f t="shared" si="12"/>
        <v>106.34076958596197</v>
      </c>
      <c r="Q197" s="11"/>
      <c r="R197" s="11"/>
      <c r="S197" s="11"/>
      <c r="T197" s="359">
        <f t="shared" si="13"/>
        <v>513.33800215484075</v>
      </c>
      <c r="U197" s="11"/>
      <c r="V197" s="11"/>
      <c r="W197" s="11"/>
      <c r="Y197" s="167">
        <v>690895.97999999486</v>
      </c>
      <c r="Z197" s="11">
        <f t="shared" si="10"/>
        <v>855608.91</v>
      </c>
      <c r="AB197" s="167">
        <f t="shared" si="11"/>
        <v>846021.38</v>
      </c>
      <c r="AC197" s="167">
        <v>956325.78</v>
      </c>
      <c r="AD197" s="11"/>
      <c r="AE197" s="4"/>
      <c r="AF197" s="4"/>
    </row>
    <row r="198" spans="1:32">
      <c r="A198" s="56"/>
      <c r="B198" s="11"/>
      <c r="C198" s="11" t="s">
        <v>687</v>
      </c>
      <c r="D198" s="11"/>
      <c r="E198" s="11" t="s">
        <v>122</v>
      </c>
      <c r="F198" s="11">
        <v>1677</v>
      </c>
      <c r="G198" s="11"/>
      <c r="H198" s="11"/>
      <c r="I198" s="11"/>
      <c r="J198" s="11">
        <v>358.82000000000005</v>
      </c>
      <c r="K198" s="167"/>
      <c r="M198" s="11">
        <v>3</v>
      </c>
      <c r="N198" s="70"/>
      <c r="P198" s="372">
        <f t="shared" si="12"/>
        <v>119.60666666666668</v>
      </c>
      <c r="Q198" s="11"/>
      <c r="R198" s="11"/>
      <c r="S198" s="11"/>
      <c r="T198" s="359">
        <f t="shared" si="13"/>
        <v>559</v>
      </c>
      <c r="U198" s="11"/>
      <c r="V198" s="11"/>
      <c r="W198" s="11"/>
      <c r="Y198" s="167">
        <v>358.82000000000005</v>
      </c>
      <c r="Z198" s="11">
        <f t="shared" si="10"/>
        <v>444.36</v>
      </c>
      <c r="AB198" s="167">
        <f t="shared" si="11"/>
        <v>439.39</v>
      </c>
      <c r="AC198" s="167">
        <v>496.67</v>
      </c>
      <c r="AD198" s="11"/>
      <c r="AE198" s="4"/>
      <c r="AF198" s="4"/>
    </row>
    <row r="199" spans="1:32">
      <c r="A199" s="56"/>
      <c r="B199" s="11"/>
      <c r="C199" s="11" t="s">
        <v>207</v>
      </c>
      <c r="D199" s="11"/>
      <c r="E199" s="11" t="s">
        <v>124</v>
      </c>
      <c r="F199" s="11">
        <v>90429</v>
      </c>
      <c r="G199" s="11"/>
      <c r="H199" s="11"/>
      <c r="I199" s="11"/>
      <c r="J199" s="11">
        <v>18486.049999999992</v>
      </c>
      <c r="K199" s="167"/>
      <c r="M199" s="11">
        <v>158</v>
      </c>
      <c r="N199" s="70"/>
      <c r="P199" s="372">
        <f t="shared" si="12"/>
        <v>117.00031645569615</v>
      </c>
      <c r="Q199" s="11"/>
      <c r="R199" s="11"/>
      <c r="S199" s="11"/>
      <c r="T199" s="359">
        <f t="shared" si="13"/>
        <v>572.33544303797464</v>
      </c>
      <c r="U199" s="11"/>
      <c r="V199" s="11"/>
      <c r="W199" s="11"/>
      <c r="Y199" s="167">
        <v>18486.049999999992</v>
      </c>
      <c r="Z199" s="11">
        <f t="shared" si="10"/>
        <v>22893.21</v>
      </c>
      <c r="AB199" s="167">
        <f t="shared" si="11"/>
        <v>22636.68</v>
      </c>
      <c r="AC199" s="167">
        <v>25588.06</v>
      </c>
      <c r="AD199" s="11"/>
      <c r="AE199" s="4"/>
      <c r="AF199" s="4"/>
    </row>
    <row r="200" spans="1:32">
      <c r="A200" s="56"/>
      <c r="B200" s="11"/>
      <c r="C200" s="11" t="s">
        <v>513</v>
      </c>
      <c r="D200" s="11"/>
      <c r="E200" s="11" t="s">
        <v>105</v>
      </c>
      <c r="F200" s="11">
        <v>1601</v>
      </c>
      <c r="G200" s="11"/>
      <c r="H200" s="11"/>
      <c r="I200" s="11"/>
      <c r="J200" s="11">
        <v>342.6</v>
      </c>
      <c r="K200" s="167"/>
      <c r="M200" s="11">
        <v>3</v>
      </c>
      <c r="N200" s="70"/>
      <c r="P200" s="372">
        <f t="shared" si="12"/>
        <v>114.2</v>
      </c>
      <c r="Q200" s="11"/>
      <c r="R200" s="11"/>
      <c r="S200" s="11"/>
      <c r="T200" s="359">
        <f t="shared" si="13"/>
        <v>533.66666666666663</v>
      </c>
      <c r="U200" s="11"/>
      <c r="V200" s="11"/>
      <c r="W200" s="11"/>
      <c r="Y200" s="167">
        <v>342.6</v>
      </c>
      <c r="Z200" s="11">
        <f t="shared" si="10"/>
        <v>424.28</v>
      </c>
      <c r="AB200" s="167">
        <f t="shared" si="11"/>
        <v>419.52</v>
      </c>
      <c r="AC200" s="167">
        <v>474.22</v>
      </c>
      <c r="AD200" s="11"/>
      <c r="AE200" s="4"/>
      <c r="AF200" s="4"/>
    </row>
    <row r="201" spans="1:32">
      <c r="A201" s="56"/>
      <c r="B201" s="11"/>
      <c r="C201" s="11" t="s">
        <v>208</v>
      </c>
      <c r="D201" s="11"/>
      <c r="E201" s="11" t="s">
        <v>96</v>
      </c>
      <c r="F201" s="11">
        <v>237721</v>
      </c>
      <c r="G201" s="11"/>
      <c r="H201" s="11"/>
      <c r="I201" s="11"/>
      <c r="J201" s="11">
        <v>49123.689999999973</v>
      </c>
      <c r="K201" s="167"/>
      <c r="M201" s="11">
        <v>471</v>
      </c>
      <c r="N201" s="70"/>
      <c r="P201" s="372">
        <f t="shared" si="12"/>
        <v>104.29658174097659</v>
      </c>
      <c r="Q201" s="11"/>
      <c r="R201" s="11"/>
      <c r="S201" s="11"/>
      <c r="T201" s="359">
        <f t="shared" si="13"/>
        <v>504.71549893842888</v>
      </c>
      <c r="U201" s="11"/>
      <c r="V201" s="11"/>
      <c r="W201" s="11"/>
      <c r="Y201" s="167">
        <v>49123.689999999973</v>
      </c>
      <c r="Z201" s="11">
        <f t="shared" si="10"/>
        <v>60835.01</v>
      </c>
      <c r="AB201" s="167">
        <f t="shared" si="11"/>
        <v>60153.33</v>
      </c>
      <c r="AC201" s="167">
        <v>67996.13</v>
      </c>
      <c r="AD201" s="11"/>
      <c r="AE201" s="4"/>
      <c r="AF201" s="4"/>
    </row>
    <row r="202" spans="1:32">
      <c r="A202" s="56"/>
      <c r="B202" s="11"/>
      <c r="C202" s="11" t="s">
        <v>209</v>
      </c>
      <c r="D202" s="11"/>
      <c r="E202" s="11" t="s">
        <v>164</v>
      </c>
      <c r="F202" s="11">
        <v>1803664</v>
      </c>
      <c r="G202" s="11"/>
      <c r="H202" s="11"/>
      <c r="I202" s="11"/>
      <c r="J202" s="11">
        <v>367201.92999999854</v>
      </c>
      <c r="K202" s="167"/>
      <c r="M202" s="11">
        <v>2840</v>
      </c>
      <c r="N202" s="70"/>
      <c r="P202" s="372">
        <f t="shared" si="12"/>
        <v>129.2964542253516</v>
      </c>
      <c r="Q202" s="11"/>
      <c r="R202" s="11"/>
      <c r="S202" s="11"/>
      <c r="T202" s="359">
        <f t="shared" si="13"/>
        <v>635.09295774647887</v>
      </c>
      <c r="U202" s="11"/>
      <c r="V202" s="11"/>
      <c r="W202" s="11"/>
      <c r="Y202" s="167">
        <v>367201.92999999854</v>
      </c>
      <c r="Z202" s="11">
        <f t="shared" si="10"/>
        <v>454744.64</v>
      </c>
      <c r="AB202" s="167">
        <f t="shared" si="11"/>
        <v>449648.99</v>
      </c>
      <c r="AC202" s="167">
        <v>508274.3</v>
      </c>
      <c r="AD202" s="11"/>
      <c r="AE202" s="4"/>
      <c r="AF202" s="4"/>
    </row>
    <row r="203" spans="1:32">
      <c r="A203" s="56"/>
      <c r="B203" s="11"/>
      <c r="C203" s="11" t="s">
        <v>1399</v>
      </c>
      <c r="D203" s="11"/>
      <c r="E203" s="11" t="s">
        <v>96</v>
      </c>
      <c r="F203" s="11"/>
      <c r="G203" s="11"/>
      <c r="H203" s="11"/>
      <c r="I203" s="11"/>
      <c r="J203" s="11">
        <v>-72.010000000000005</v>
      </c>
      <c r="K203" s="167"/>
      <c r="M203" s="11">
        <v>1</v>
      </c>
      <c r="N203" s="70"/>
      <c r="P203" s="372">
        <f t="shared" si="12"/>
        <v>-72.010000000000005</v>
      </c>
      <c r="Q203" s="11"/>
      <c r="R203" s="11"/>
      <c r="S203" s="11"/>
      <c r="T203" s="359">
        <f t="shared" si="13"/>
        <v>0</v>
      </c>
      <c r="U203" s="11"/>
      <c r="V203" s="11"/>
      <c r="W203" s="11"/>
      <c r="Y203" s="167">
        <v>-72.010000000000005</v>
      </c>
      <c r="Z203" s="11">
        <f t="shared" si="10"/>
        <v>-89.18</v>
      </c>
      <c r="AB203" s="167">
        <f t="shared" si="11"/>
        <v>-88.18</v>
      </c>
      <c r="AC203" s="167">
        <v>-99.67</v>
      </c>
      <c r="AD203" s="11"/>
      <c r="AE203" s="4"/>
      <c r="AF203" s="4"/>
    </row>
    <row r="204" spans="1:32">
      <c r="A204" s="56"/>
      <c r="B204" s="11"/>
      <c r="C204" s="11" t="s">
        <v>516</v>
      </c>
      <c r="D204" s="11"/>
      <c r="E204" s="11" t="s">
        <v>299</v>
      </c>
      <c r="F204" s="11">
        <v>7801</v>
      </c>
      <c r="G204" s="11"/>
      <c r="H204" s="11"/>
      <c r="I204" s="11"/>
      <c r="J204" s="11">
        <v>1644.74</v>
      </c>
      <c r="K204" s="167"/>
      <c r="M204" s="11">
        <v>10</v>
      </c>
      <c r="N204" s="70"/>
      <c r="P204" s="372">
        <f t="shared" si="12"/>
        <v>164.47399999999999</v>
      </c>
      <c r="Q204" s="11"/>
      <c r="R204" s="11"/>
      <c r="S204" s="11"/>
      <c r="T204" s="359">
        <f t="shared" si="13"/>
        <v>780.1</v>
      </c>
      <c r="U204" s="11"/>
      <c r="V204" s="11"/>
      <c r="W204" s="11"/>
      <c r="Y204" s="167">
        <v>1644.74</v>
      </c>
      <c r="Z204" s="11">
        <f t="shared" si="10"/>
        <v>2036.85</v>
      </c>
      <c r="AB204" s="167">
        <f t="shared" si="11"/>
        <v>2014.03</v>
      </c>
      <c r="AC204" s="167">
        <v>2276.62</v>
      </c>
      <c r="AD204" s="11"/>
      <c r="AE204" s="4"/>
      <c r="AF204" s="4"/>
    </row>
    <row r="205" spans="1:32">
      <c r="A205" s="56"/>
      <c r="B205" s="11"/>
      <c r="C205" s="11" t="s">
        <v>210</v>
      </c>
      <c r="D205" s="11"/>
      <c r="E205" s="11" t="s">
        <v>211</v>
      </c>
      <c r="F205" s="11">
        <v>395015</v>
      </c>
      <c r="G205" s="11"/>
      <c r="H205" s="11"/>
      <c r="I205" s="11"/>
      <c r="J205" s="11">
        <v>80737.75</v>
      </c>
      <c r="K205" s="167"/>
      <c r="M205" s="11">
        <v>671</v>
      </c>
      <c r="N205" s="70"/>
      <c r="P205" s="372">
        <f t="shared" si="12"/>
        <v>120.32451564828614</v>
      </c>
      <c r="Q205" s="11"/>
      <c r="R205" s="11"/>
      <c r="S205" s="11"/>
      <c r="T205" s="359">
        <f t="shared" si="13"/>
        <v>588.69597615499254</v>
      </c>
      <c r="U205" s="11"/>
      <c r="V205" s="11"/>
      <c r="W205" s="11"/>
      <c r="Y205" s="167">
        <v>80737.75</v>
      </c>
      <c r="Z205" s="11">
        <f t="shared" si="10"/>
        <v>99986.02</v>
      </c>
      <c r="AB205" s="167">
        <f t="shared" si="11"/>
        <v>98865.62</v>
      </c>
      <c r="AC205" s="167">
        <v>111755.74</v>
      </c>
      <c r="AD205" s="11"/>
      <c r="AE205" s="4"/>
      <c r="AF205" s="4"/>
    </row>
    <row r="206" spans="1:32">
      <c r="A206" s="56"/>
      <c r="B206" s="11"/>
      <c r="C206" s="11" t="s">
        <v>517</v>
      </c>
      <c r="D206" s="11"/>
      <c r="E206" s="11" t="s">
        <v>1400</v>
      </c>
      <c r="F206" s="11">
        <v>533</v>
      </c>
      <c r="G206" s="11"/>
      <c r="H206" s="11"/>
      <c r="I206" s="11"/>
      <c r="J206" s="11">
        <v>113.93</v>
      </c>
      <c r="K206" s="167"/>
      <c r="M206" s="11">
        <v>1</v>
      </c>
      <c r="N206" s="70"/>
      <c r="P206" s="372">
        <f t="shared" si="12"/>
        <v>113.93</v>
      </c>
      <c r="Q206" s="11"/>
      <c r="R206" s="11"/>
      <c r="S206" s="11"/>
      <c r="T206" s="359">
        <f t="shared" si="13"/>
        <v>533</v>
      </c>
      <c r="U206" s="11"/>
      <c r="V206" s="11"/>
      <c r="W206" s="11"/>
      <c r="Y206" s="167">
        <v>113.93</v>
      </c>
      <c r="Z206" s="11">
        <f t="shared" si="10"/>
        <v>141.09</v>
      </c>
      <c r="AB206" s="167">
        <f t="shared" si="11"/>
        <v>139.51</v>
      </c>
      <c r="AC206" s="167">
        <v>157.69999999999999</v>
      </c>
      <c r="AD206" s="11"/>
      <c r="AE206" s="4"/>
      <c r="AF206" s="4"/>
    </row>
    <row r="207" spans="1:32">
      <c r="A207" s="56"/>
      <c r="B207" s="11"/>
      <c r="C207" s="11" t="s">
        <v>517</v>
      </c>
      <c r="D207" s="11"/>
      <c r="E207" s="11" t="s">
        <v>518</v>
      </c>
      <c r="F207" s="11">
        <v>4127</v>
      </c>
      <c r="G207" s="11"/>
      <c r="H207" s="11"/>
      <c r="I207" s="11"/>
      <c r="J207" s="11">
        <v>813.77</v>
      </c>
      <c r="K207" s="167"/>
      <c r="M207" s="11">
        <v>4</v>
      </c>
      <c r="N207" s="70"/>
      <c r="P207" s="372">
        <f t="shared" si="12"/>
        <v>203.4425</v>
      </c>
      <c r="Q207" s="11"/>
      <c r="R207" s="11"/>
      <c r="S207" s="11"/>
      <c r="T207" s="359">
        <f t="shared" si="13"/>
        <v>1031.75</v>
      </c>
      <c r="U207" s="11"/>
      <c r="V207" s="11"/>
      <c r="W207" s="11"/>
      <c r="Y207" s="167">
        <v>813.77</v>
      </c>
      <c r="Z207" s="11">
        <f t="shared" si="10"/>
        <v>1007.78</v>
      </c>
      <c r="AB207" s="167">
        <f t="shared" si="11"/>
        <v>996.48</v>
      </c>
      <c r="AC207" s="167">
        <v>1126.4100000000001</v>
      </c>
      <c r="AD207" s="11"/>
      <c r="AE207" s="4"/>
      <c r="AF207" s="4"/>
    </row>
    <row r="208" spans="1:32">
      <c r="A208" s="56"/>
      <c r="B208" s="11"/>
      <c r="C208" s="11" t="s">
        <v>212</v>
      </c>
      <c r="D208" s="11"/>
      <c r="E208" s="11" t="s">
        <v>110</v>
      </c>
      <c r="F208" s="11">
        <v>48016</v>
      </c>
      <c r="G208" s="11"/>
      <c r="H208" s="11"/>
      <c r="I208" s="11"/>
      <c r="J208" s="11">
        <v>9764.4100000000017</v>
      </c>
      <c r="K208" s="167"/>
      <c r="M208" s="11">
        <v>72</v>
      </c>
      <c r="N208" s="70"/>
      <c r="P208" s="372">
        <f t="shared" si="12"/>
        <v>135.61680555555557</v>
      </c>
      <c r="Q208" s="11"/>
      <c r="R208" s="11"/>
      <c r="S208" s="11"/>
      <c r="T208" s="359">
        <f t="shared" si="13"/>
        <v>666.88888888888891</v>
      </c>
      <c r="U208" s="11"/>
      <c r="V208" s="11"/>
      <c r="W208" s="11"/>
      <c r="Y208" s="167">
        <v>9764.4100000000017</v>
      </c>
      <c r="Z208" s="11">
        <f t="shared" si="10"/>
        <v>12092.29</v>
      </c>
      <c r="AB208" s="167">
        <f t="shared" si="11"/>
        <v>11956.79</v>
      </c>
      <c r="AC208" s="167">
        <v>13515.72</v>
      </c>
      <c r="AD208" s="11"/>
      <c r="AE208" s="4"/>
      <c r="AF208" s="4"/>
    </row>
    <row r="209" spans="1:32">
      <c r="A209" s="56"/>
      <c r="B209" s="11"/>
      <c r="C209" s="11" t="s">
        <v>212</v>
      </c>
      <c r="D209" s="11"/>
      <c r="E209" s="11" t="s">
        <v>122</v>
      </c>
      <c r="F209" s="11">
        <v>233877</v>
      </c>
      <c r="G209" s="11"/>
      <c r="H209" s="11"/>
      <c r="I209" s="11"/>
      <c r="J209" s="11">
        <v>48304.82</v>
      </c>
      <c r="K209" s="167"/>
      <c r="M209" s="11">
        <v>392</v>
      </c>
      <c r="N209" s="70"/>
      <c r="P209" s="372">
        <f t="shared" si="12"/>
        <v>123.22658163265307</v>
      </c>
      <c r="Q209" s="11"/>
      <c r="R209" s="11"/>
      <c r="S209" s="11"/>
      <c r="T209" s="359">
        <f t="shared" si="13"/>
        <v>596.625</v>
      </c>
      <c r="U209" s="11"/>
      <c r="V209" s="11"/>
      <c r="W209" s="11"/>
      <c r="Y209" s="167">
        <v>48304.82</v>
      </c>
      <c r="Z209" s="11">
        <f t="shared" si="10"/>
        <v>59820.92</v>
      </c>
      <c r="AB209" s="167">
        <f t="shared" si="11"/>
        <v>59150.6</v>
      </c>
      <c r="AC209" s="167">
        <v>66862.66</v>
      </c>
      <c r="AD209" s="11"/>
      <c r="AE209" s="4"/>
      <c r="AF209" s="4"/>
    </row>
    <row r="210" spans="1:32">
      <c r="A210" s="56"/>
      <c r="B210" s="11"/>
      <c r="C210" s="11" t="s">
        <v>213</v>
      </c>
      <c r="D210" s="11"/>
      <c r="E210" s="11" t="s">
        <v>1401</v>
      </c>
      <c r="F210" s="11">
        <v>915</v>
      </c>
      <c r="G210" s="11"/>
      <c r="H210" s="11"/>
      <c r="I210" s="11"/>
      <c r="J210" s="11">
        <v>192.27</v>
      </c>
      <c r="K210" s="167"/>
      <c r="M210" s="11">
        <v>1</v>
      </c>
      <c r="N210" s="70"/>
      <c r="P210" s="372">
        <f t="shared" si="12"/>
        <v>192.27</v>
      </c>
      <c r="Q210" s="11"/>
      <c r="R210" s="11"/>
      <c r="S210" s="11"/>
      <c r="T210" s="359">
        <f t="shared" si="13"/>
        <v>915</v>
      </c>
      <c r="U210" s="11"/>
      <c r="V210" s="11"/>
      <c r="W210" s="11"/>
      <c r="Y210" s="167">
        <v>192.27</v>
      </c>
      <c r="Z210" s="11">
        <f t="shared" si="10"/>
        <v>238.11</v>
      </c>
      <c r="AB210" s="167">
        <f t="shared" si="11"/>
        <v>235.44</v>
      </c>
      <c r="AC210" s="167">
        <v>266.14</v>
      </c>
      <c r="AD210" s="11"/>
      <c r="AE210" s="4"/>
      <c r="AF210" s="4"/>
    </row>
    <row r="211" spans="1:32">
      <c r="A211" s="56"/>
      <c r="B211" s="11"/>
      <c r="C211" s="11" t="s">
        <v>213</v>
      </c>
      <c r="D211" s="11"/>
      <c r="E211" s="11" t="s">
        <v>127</v>
      </c>
      <c r="F211" s="11">
        <v>649</v>
      </c>
      <c r="G211" s="11"/>
      <c r="H211" s="11"/>
      <c r="I211" s="11"/>
      <c r="J211" s="11">
        <v>137.91999999999999</v>
      </c>
      <c r="K211" s="167"/>
      <c r="M211" s="11">
        <v>1</v>
      </c>
      <c r="N211" s="70"/>
      <c r="P211" s="372">
        <f t="shared" si="12"/>
        <v>137.91999999999999</v>
      </c>
      <c r="Q211" s="11"/>
      <c r="R211" s="11"/>
      <c r="S211" s="11"/>
      <c r="T211" s="359">
        <f t="shared" si="13"/>
        <v>649</v>
      </c>
      <c r="U211" s="11"/>
      <c r="V211" s="11"/>
      <c r="W211" s="11"/>
      <c r="Y211" s="167">
        <v>137.91999999999999</v>
      </c>
      <c r="Z211" s="11">
        <f t="shared" si="10"/>
        <v>170.8</v>
      </c>
      <c r="AB211" s="167">
        <f t="shared" si="11"/>
        <v>168.89</v>
      </c>
      <c r="AC211" s="167">
        <v>190.91</v>
      </c>
      <c r="AD211" s="11"/>
      <c r="AE211" s="4"/>
      <c r="AF211" s="4"/>
    </row>
    <row r="212" spans="1:32">
      <c r="A212" s="56"/>
      <c r="B212" s="11"/>
      <c r="C212" s="11" t="s">
        <v>213</v>
      </c>
      <c r="D212" s="11"/>
      <c r="E212" s="11" t="s">
        <v>174</v>
      </c>
      <c r="F212" s="11">
        <v>262</v>
      </c>
      <c r="G212" s="11"/>
      <c r="H212" s="11"/>
      <c r="I212" s="11"/>
      <c r="J212" s="11">
        <v>59.19</v>
      </c>
      <c r="K212" s="167"/>
      <c r="M212" s="11">
        <v>1</v>
      </c>
      <c r="N212" s="70"/>
      <c r="P212" s="372">
        <f t="shared" si="12"/>
        <v>59.19</v>
      </c>
      <c r="Q212" s="11"/>
      <c r="R212" s="11"/>
      <c r="S212" s="11"/>
      <c r="T212" s="359">
        <f t="shared" si="13"/>
        <v>262</v>
      </c>
      <c r="U212" s="11"/>
      <c r="V212" s="11"/>
      <c r="W212" s="11"/>
      <c r="Y212" s="167">
        <v>59.19</v>
      </c>
      <c r="Z212" s="11">
        <f t="shared" si="10"/>
        <v>73.3</v>
      </c>
      <c r="AB212" s="167">
        <f t="shared" si="11"/>
        <v>72.48</v>
      </c>
      <c r="AC212" s="167">
        <v>81.93</v>
      </c>
      <c r="AD212" s="11"/>
      <c r="AE212" s="4"/>
      <c r="AF212" s="4"/>
    </row>
    <row r="213" spans="1:32">
      <c r="A213" s="56"/>
      <c r="B213" s="11"/>
      <c r="C213" s="11" t="s">
        <v>213</v>
      </c>
      <c r="D213" s="11"/>
      <c r="E213" s="11" t="s">
        <v>128</v>
      </c>
      <c r="F213" s="11">
        <v>3836325</v>
      </c>
      <c r="G213" s="11"/>
      <c r="H213" s="11"/>
      <c r="I213" s="11"/>
      <c r="J213" s="11">
        <v>778952.27999999956</v>
      </c>
      <c r="K213" s="167"/>
      <c r="M213" s="11">
        <v>6339</v>
      </c>
      <c r="N213" s="70"/>
      <c r="P213" s="372">
        <f t="shared" si="12"/>
        <v>122.88251774727868</v>
      </c>
      <c r="Q213" s="11"/>
      <c r="R213" s="11"/>
      <c r="S213" s="11"/>
      <c r="T213" s="359">
        <f t="shared" si="13"/>
        <v>605.19403691433979</v>
      </c>
      <c r="U213" s="11"/>
      <c r="V213" s="11"/>
      <c r="W213" s="11"/>
      <c r="Y213" s="167">
        <v>778952.27999999956</v>
      </c>
      <c r="Z213" s="11">
        <f t="shared" si="10"/>
        <v>964658.25</v>
      </c>
      <c r="AB213" s="167">
        <f t="shared" si="11"/>
        <v>953848.77</v>
      </c>
      <c r="AC213" s="167">
        <v>1078211.72</v>
      </c>
      <c r="AD213" s="11"/>
      <c r="AE213" s="4"/>
      <c r="AF213" s="4"/>
    </row>
    <row r="214" spans="1:32">
      <c r="A214" s="56"/>
      <c r="B214" s="11"/>
      <c r="C214" s="11" t="s">
        <v>213</v>
      </c>
      <c r="D214" s="11"/>
      <c r="E214" s="11" t="s">
        <v>401</v>
      </c>
      <c r="F214" s="11">
        <v>242</v>
      </c>
      <c r="G214" s="11"/>
      <c r="H214" s="11"/>
      <c r="I214" s="11"/>
      <c r="J214" s="11">
        <v>55.48</v>
      </c>
      <c r="K214" s="167"/>
      <c r="M214" s="11">
        <v>1</v>
      </c>
      <c r="N214" s="70"/>
      <c r="P214" s="372">
        <f t="shared" si="12"/>
        <v>55.48</v>
      </c>
      <c r="Q214" s="11"/>
      <c r="R214" s="11"/>
      <c r="S214" s="11"/>
      <c r="T214" s="359">
        <f t="shared" si="13"/>
        <v>242</v>
      </c>
      <c r="U214" s="11"/>
      <c r="V214" s="11"/>
      <c r="W214" s="11"/>
      <c r="Y214" s="167">
        <v>55.48</v>
      </c>
      <c r="Z214" s="11">
        <f t="shared" si="10"/>
        <v>68.709999999999994</v>
      </c>
      <c r="AB214" s="167">
        <f t="shared" si="11"/>
        <v>67.94</v>
      </c>
      <c r="AC214" s="167">
        <v>76.790000000000006</v>
      </c>
      <c r="AD214" s="11"/>
      <c r="AE214" s="4"/>
      <c r="AF214" s="4"/>
    </row>
    <row r="215" spans="1:32">
      <c r="A215" s="56"/>
      <c r="B215" s="11"/>
      <c r="C215" s="11" t="s">
        <v>214</v>
      </c>
      <c r="D215" s="11"/>
      <c r="E215" s="11" t="s">
        <v>148</v>
      </c>
      <c r="F215" s="11">
        <v>673207</v>
      </c>
      <c r="G215" s="11"/>
      <c r="H215" s="11"/>
      <c r="I215" s="11"/>
      <c r="J215" s="11">
        <v>140423.79000000012</v>
      </c>
      <c r="K215" s="167"/>
      <c r="M215" s="11">
        <v>1741</v>
      </c>
      <c r="N215" s="70"/>
      <c r="P215" s="372">
        <f t="shared" si="12"/>
        <v>80.656973004020756</v>
      </c>
      <c r="Q215" s="11"/>
      <c r="R215" s="11"/>
      <c r="S215" s="11"/>
      <c r="T215" s="359">
        <f t="shared" si="13"/>
        <v>386.67834577828836</v>
      </c>
      <c r="U215" s="11"/>
      <c r="V215" s="11"/>
      <c r="W215" s="11"/>
      <c r="Y215" s="167">
        <v>140423.79000000012</v>
      </c>
      <c r="Z215" s="11">
        <f t="shared" ref="Z215:Z278" si="14">ROUND($Z$634*Y215/$Y$634,2)</f>
        <v>173901.5</v>
      </c>
      <c r="AB215" s="167">
        <f t="shared" ref="AB215:AB278" si="15">ROUND($AB$634*Y215/$Y$634,2)</f>
        <v>171952.84</v>
      </c>
      <c r="AC215" s="167">
        <v>194372.08</v>
      </c>
      <c r="AD215" s="11"/>
      <c r="AE215" s="4"/>
      <c r="AF215" s="4"/>
    </row>
    <row r="216" spans="1:32">
      <c r="A216" s="56"/>
      <c r="B216" s="11"/>
      <c r="C216" s="11" t="s">
        <v>214</v>
      </c>
      <c r="D216" s="11"/>
      <c r="E216" s="11" t="s">
        <v>244</v>
      </c>
      <c r="F216" s="11">
        <v>1075</v>
      </c>
      <c r="G216" s="11"/>
      <c r="H216" s="11"/>
      <c r="I216" s="11"/>
      <c r="J216" s="11">
        <v>224.39</v>
      </c>
      <c r="K216" s="167"/>
      <c r="M216" s="11">
        <v>1</v>
      </c>
      <c r="N216" s="70"/>
      <c r="P216" s="372">
        <f t="shared" ref="P216:P279" si="16">J216/M216</f>
        <v>224.39</v>
      </c>
      <c r="Q216" s="11"/>
      <c r="R216" s="11"/>
      <c r="S216" s="11"/>
      <c r="T216" s="359">
        <f t="shared" ref="T216:T279" si="17">F216/M216</f>
        <v>1075</v>
      </c>
      <c r="U216" s="11"/>
      <c r="V216" s="11"/>
      <c r="W216" s="11"/>
      <c r="Y216" s="167">
        <v>224.39</v>
      </c>
      <c r="Z216" s="11">
        <f t="shared" si="14"/>
        <v>277.89</v>
      </c>
      <c r="AB216" s="167">
        <f t="shared" si="15"/>
        <v>274.77</v>
      </c>
      <c r="AC216" s="167">
        <v>310.60000000000002</v>
      </c>
      <c r="AD216" s="11"/>
      <c r="AE216" s="4"/>
      <c r="AF216" s="4"/>
    </row>
    <row r="217" spans="1:32">
      <c r="A217" s="56"/>
      <c r="B217" s="11"/>
      <c r="C217" s="11" t="s">
        <v>214</v>
      </c>
      <c r="D217" s="11"/>
      <c r="E217" s="11" t="s">
        <v>554</v>
      </c>
      <c r="F217" s="11">
        <v>67</v>
      </c>
      <c r="G217" s="11"/>
      <c r="H217" s="11"/>
      <c r="I217" s="11"/>
      <c r="J217" s="11">
        <v>19.28</v>
      </c>
      <c r="K217" s="167"/>
      <c r="M217" s="11">
        <v>1</v>
      </c>
      <c r="N217" s="70"/>
      <c r="P217" s="372">
        <f t="shared" si="16"/>
        <v>19.28</v>
      </c>
      <c r="Q217" s="11"/>
      <c r="R217" s="11"/>
      <c r="S217" s="11"/>
      <c r="T217" s="359">
        <f t="shared" si="17"/>
        <v>67</v>
      </c>
      <c r="U217" s="11"/>
      <c r="V217" s="11"/>
      <c r="W217" s="11"/>
      <c r="Y217" s="167">
        <v>19.28</v>
      </c>
      <c r="Z217" s="11">
        <f t="shared" si="14"/>
        <v>23.88</v>
      </c>
      <c r="AB217" s="167">
        <f t="shared" si="15"/>
        <v>23.61</v>
      </c>
      <c r="AC217" s="167">
        <v>26.69</v>
      </c>
      <c r="AD217" s="11"/>
      <c r="AE217" s="4"/>
      <c r="AF217" s="4"/>
    </row>
    <row r="218" spans="1:32">
      <c r="A218" s="56"/>
      <c r="B218" s="11"/>
      <c r="C218" s="11" t="s">
        <v>215</v>
      </c>
      <c r="D218" s="11"/>
      <c r="E218" s="11" t="s">
        <v>197</v>
      </c>
      <c r="F218" s="11">
        <v>789</v>
      </c>
      <c r="G218" s="11"/>
      <c r="H218" s="11"/>
      <c r="I218" s="11"/>
      <c r="J218" s="11">
        <v>166.42</v>
      </c>
      <c r="K218" s="167"/>
      <c r="M218" s="11">
        <v>1</v>
      </c>
      <c r="N218" s="70"/>
      <c r="P218" s="372">
        <f t="shared" si="16"/>
        <v>166.42</v>
      </c>
      <c r="Q218" s="11"/>
      <c r="R218" s="11"/>
      <c r="S218" s="11"/>
      <c r="T218" s="359">
        <f t="shared" si="17"/>
        <v>789</v>
      </c>
      <c r="U218" s="11"/>
      <c r="V218" s="11"/>
      <c r="W218" s="11"/>
      <c r="Y218" s="167">
        <v>166.42</v>
      </c>
      <c r="Z218" s="11">
        <f t="shared" si="14"/>
        <v>206.1</v>
      </c>
      <c r="AB218" s="167">
        <f t="shared" si="15"/>
        <v>203.79</v>
      </c>
      <c r="AC218" s="167">
        <v>230.36</v>
      </c>
      <c r="AD218" s="11"/>
      <c r="AE218" s="4"/>
      <c r="AF218" s="4"/>
    </row>
    <row r="219" spans="1:32">
      <c r="A219" s="56"/>
      <c r="B219" s="11"/>
      <c r="C219" s="11" t="s">
        <v>215</v>
      </c>
      <c r="D219" s="11"/>
      <c r="E219" s="11" t="s">
        <v>216</v>
      </c>
      <c r="F219" s="11">
        <v>440593</v>
      </c>
      <c r="G219" s="11"/>
      <c r="H219" s="11"/>
      <c r="I219" s="11"/>
      <c r="J219" s="11">
        <v>91661.710000000036</v>
      </c>
      <c r="K219" s="167"/>
      <c r="M219" s="11">
        <v>711</v>
      </c>
      <c r="N219" s="70"/>
      <c r="P219" s="372">
        <f t="shared" si="16"/>
        <v>128.91942334739809</v>
      </c>
      <c r="Q219" s="11"/>
      <c r="R219" s="11"/>
      <c r="S219" s="11"/>
      <c r="T219" s="359">
        <f t="shared" si="17"/>
        <v>619.68073136427563</v>
      </c>
      <c r="U219" s="11"/>
      <c r="V219" s="11"/>
      <c r="W219" s="11"/>
      <c r="Y219" s="167">
        <v>91661.710000000036</v>
      </c>
      <c r="Z219" s="11">
        <f t="shared" si="14"/>
        <v>113514.3</v>
      </c>
      <c r="AB219" s="167">
        <f t="shared" si="15"/>
        <v>112242.32</v>
      </c>
      <c r="AC219" s="167">
        <v>126876.49</v>
      </c>
      <c r="AD219" s="11"/>
      <c r="AE219" s="4"/>
      <c r="AF219" s="4"/>
    </row>
    <row r="220" spans="1:32">
      <c r="A220" s="56"/>
      <c r="B220" s="11"/>
      <c r="C220" s="11" t="s">
        <v>215</v>
      </c>
      <c r="D220" s="11"/>
      <c r="E220" s="11" t="s">
        <v>122</v>
      </c>
      <c r="F220" s="11">
        <v>5538</v>
      </c>
      <c r="G220" s="11"/>
      <c r="H220" s="11"/>
      <c r="I220" s="11"/>
      <c r="J220" s="11">
        <v>1162.31</v>
      </c>
      <c r="K220" s="167"/>
      <c r="M220" s="11">
        <v>6</v>
      </c>
      <c r="N220" s="70"/>
      <c r="P220" s="372">
        <f t="shared" si="16"/>
        <v>193.71833333333333</v>
      </c>
      <c r="Q220" s="11"/>
      <c r="R220" s="11"/>
      <c r="S220" s="11"/>
      <c r="T220" s="359">
        <f t="shared" si="17"/>
        <v>923</v>
      </c>
      <c r="U220" s="11"/>
      <c r="V220" s="11"/>
      <c r="W220" s="11"/>
      <c r="Y220" s="167">
        <v>1162.31</v>
      </c>
      <c r="Z220" s="11">
        <f t="shared" si="14"/>
        <v>1439.41</v>
      </c>
      <c r="AB220" s="167">
        <f t="shared" si="15"/>
        <v>1423.28</v>
      </c>
      <c r="AC220" s="167">
        <v>1608.85</v>
      </c>
      <c r="AD220" s="11"/>
      <c r="AE220" s="4"/>
      <c r="AF220" s="4"/>
    </row>
    <row r="221" spans="1:32">
      <c r="A221" s="56"/>
      <c r="B221" s="11"/>
      <c r="C221" s="11" t="s">
        <v>217</v>
      </c>
      <c r="D221" s="11"/>
      <c r="E221" s="11" t="s">
        <v>218</v>
      </c>
      <c r="F221" s="11">
        <v>129418</v>
      </c>
      <c r="G221" s="11"/>
      <c r="H221" s="11"/>
      <c r="I221" s="11"/>
      <c r="J221" s="11">
        <v>26091.27</v>
      </c>
      <c r="K221" s="167"/>
      <c r="M221" s="11">
        <v>196</v>
      </c>
      <c r="N221" s="70"/>
      <c r="P221" s="372">
        <f t="shared" si="16"/>
        <v>133.11872448979591</v>
      </c>
      <c r="Q221" s="11"/>
      <c r="R221" s="11"/>
      <c r="S221" s="11"/>
      <c r="T221" s="359">
        <f t="shared" si="17"/>
        <v>660.29591836734699</v>
      </c>
      <c r="U221" s="11"/>
      <c r="V221" s="11"/>
      <c r="W221" s="11"/>
      <c r="Y221" s="167">
        <v>26091.27</v>
      </c>
      <c r="Z221" s="11">
        <f t="shared" si="14"/>
        <v>32311.55</v>
      </c>
      <c r="AB221" s="167">
        <f t="shared" si="15"/>
        <v>31949.49</v>
      </c>
      <c r="AC221" s="167">
        <v>36115.07</v>
      </c>
      <c r="AD221" s="11"/>
      <c r="AE221" s="4"/>
      <c r="AF221" s="4"/>
    </row>
    <row r="222" spans="1:32">
      <c r="A222" s="56"/>
      <c r="B222" s="11"/>
      <c r="C222" s="11" t="s">
        <v>219</v>
      </c>
      <c r="D222" s="11"/>
      <c r="E222" s="11" t="s">
        <v>1402</v>
      </c>
      <c r="F222" s="11">
        <v>1044</v>
      </c>
      <c r="G222" s="11"/>
      <c r="H222" s="11"/>
      <c r="I222" s="11"/>
      <c r="J222" s="11">
        <v>218.5</v>
      </c>
      <c r="K222" s="167"/>
      <c r="M222" s="11">
        <v>1</v>
      </c>
      <c r="N222" s="70"/>
      <c r="P222" s="372">
        <f t="shared" si="16"/>
        <v>218.5</v>
      </c>
      <c r="Q222" s="11"/>
      <c r="R222" s="11"/>
      <c r="S222" s="11"/>
      <c r="T222" s="359">
        <f t="shared" si="17"/>
        <v>1044</v>
      </c>
      <c r="U222" s="11"/>
      <c r="V222" s="11"/>
      <c r="W222" s="11"/>
      <c r="Y222" s="167">
        <v>218.5</v>
      </c>
      <c r="Z222" s="11">
        <f t="shared" si="14"/>
        <v>270.58999999999997</v>
      </c>
      <c r="AB222" s="167">
        <f t="shared" si="15"/>
        <v>267.56</v>
      </c>
      <c r="AC222" s="167">
        <v>302.44</v>
      </c>
      <c r="AD222" s="11"/>
      <c r="AE222" s="4"/>
      <c r="AF222" s="4"/>
    </row>
    <row r="223" spans="1:32">
      <c r="A223" s="56"/>
      <c r="B223" s="11"/>
      <c r="C223" s="11" t="s">
        <v>219</v>
      </c>
      <c r="D223" s="11"/>
      <c r="E223" s="11" t="s">
        <v>135</v>
      </c>
      <c r="F223" s="11">
        <v>74883</v>
      </c>
      <c r="G223" s="11"/>
      <c r="H223" s="11"/>
      <c r="I223" s="11"/>
      <c r="J223" s="11">
        <v>15331.480000000001</v>
      </c>
      <c r="K223" s="167"/>
      <c r="M223" s="11">
        <v>121</v>
      </c>
      <c r="N223" s="70"/>
      <c r="P223" s="372">
        <f t="shared" si="16"/>
        <v>126.70644628099174</v>
      </c>
      <c r="Q223" s="11"/>
      <c r="R223" s="11"/>
      <c r="S223" s="11"/>
      <c r="T223" s="359">
        <f t="shared" si="17"/>
        <v>618.8677685950413</v>
      </c>
      <c r="U223" s="11"/>
      <c r="V223" s="11"/>
      <c r="W223" s="11"/>
      <c r="Y223" s="167">
        <v>15331.480000000001</v>
      </c>
      <c r="Z223" s="11">
        <f t="shared" si="14"/>
        <v>18986.580000000002</v>
      </c>
      <c r="AB223" s="167">
        <f t="shared" si="15"/>
        <v>18773.82</v>
      </c>
      <c r="AC223" s="167">
        <v>21221.56</v>
      </c>
      <c r="AD223" s="11"/>
      <c r="AE223" s="4"/>
      <c r="AF223" s="4"/>
    </row>
    <row r="224" spans="1:32">
      <c r="A224" s="56"/>
      <c r="B224" s="11"/>
      <c r="C224" s="11" t="s">
        <v>219</v>
      </c>
      <c r="D224" s="11"/>
      <c r="E224" s="11" t="s">
        <v>221</v>
      </c>
      <c r="F224" s="11">
        <v>2817</v>
      </c>
      <c r="G224" s="11"/>
      <c r="H224" s="11"/>
      <c r="I224" s="11"/>
      <c r="J224" s="11">
        <v>597.33000000000004</v>
      </c>
      <c r="K224" s="167"/>
      <c r="M224" s="11">
        <v>2</v>
      </c>
      <c r="N224" s="70"/>
      <c r="P224" s="372">
        <f t="shared" si="16"/>
        <v>298.66500000000002</v>
      </c>
      <c r="Q224" s="11"/>
      <c r="R224" s="11"/>
      <c r="S224" s="11"/>
      <c r="T224" s="359">
        <f t="shared" si="17"/>
        <v>1408.5</v>
      </c>
      <c r="U224" s="11"/>
      <c r="V224" s="11"/>
      <c r="W224" s="11"/>
      <c r="Y224" s="167">
        <v>597.33000000000004</v>
      </c>
      <c r="Z224" s="11">
        <f t="shared" si="14"/>
        <v>739.74</v>
      </c>
      <c r="AB224" s="167">
        <f t="shared" si="15"/>
        <v>731.45</v>
      </c>
      <c r="AC224" s="167">
        <v>826.81</v>
      </c>
      <c r="AD224" s="11"/>
      <c r="AE224" s="4"/>
      <c r="AF224" s="4"/>
    </row>
    <row r="225" spans="1:32">
      <c r="A225" s="56"/>
      <c r="B225" s="11"/>
      <c r="C225" s="11" t="s">
        <v>220</v>
      </c>
      <c r="D225" s="11"/>
      <c r="E225" s="11" t="s">
        <v>135</v>
      </c>
      <c r="F225" s="11">
        <v>453</v>
      </c>
      <c r="G225" s="11"/>
      <c r="H225" s="11"/>
      <c r="I225" s="11"/>
      <c r="J225" s="11">
        <v>104.30000000000001</v>
      </c>
      <c r="K225" s="167"/>
      <c r="M225" s="11">
        <v>2</v>
      </c>
      <c r="N225" s="70"/>
      <c r="P225" s="372">
        <f t="shared" si="16"/>
        <v>52.150000000000006</v>
      </c>
      <c r="Q225" s="11"/>
      <c r="R225" s="11"/>
      <c r="S225" s="11"/>
      <c r="T225" s="359">
        <f t="shared" si="17"/>
        <v>226.5</v>
      </c>
      <c r="U225" s="11"/>
      <c r="V225" s="11"/>
      <c r="W225" s="11"/>
      <c r="Y225" s="167">
        <v>104.30000000000001</v>
      </c>
      <c r="Z225" s="11">
        <f t="shared" si="14"/>
        <v>129.16999999999999</v>
      </c>
      <c r="AB225" s="167">
        <f t="shared" si="15"/>
        <v>127.72</v>
      </c>
      <c r="AC225" s="167">
        <v>144.37</v>
      </c>
      <c r="AD225" s="11"/>
      <c r="AE225" s="4"/>
      <c r="AF225" s="4"/>
    </row>
    <row r="226" spans="1:32">
      <c r="A226" s="56"/>
      <c r="B226" s="11"/>
      <c r="C226" s="11" t="s">
        <v>220</v>
      </c>
      <c r="D226" s="11"/>
      <c r="E226" s="11" t="s">
        <v>221</v>
      </c>
      <c r="F226" s="11">
        <v>192668</v>
      </c>
      <c r="G226" s="11"/>
      <c r="H226" s="11"/>
      <c r="I226" s="11"/>
      <c r="J226" s="11">
        <v>39620.830000000024</v>
      </c>
      <c r="K226" s="167"/>
      <c r="M226" s="11">
        <v>294</v>
      </c>
      <c r="N226" s="70"/>
      <c r="P226" s="372">
        <f t="shared" si="16"/>
        <v>134.76472789115655</v>
      </c>
      <c r="Q226" s="11"/>
      <c r="R226" s="11"/>
      <c r="S226" s="11"/>
      <c r="T226" s="359">
        <f t="shared" si="17"/>
        <v>655.33333333333337</v>
      </c>
      <c r="U226" s="11"/>
      <c r="V226" s="11"/>
      <c r="W226" s="11"/>
      <c r="Y226" s="167">
        <v>39620.830000000024</v>
      </c>
      <c r="Z226" s="11">
        <f t="shared" si="14"/>
        <v>49066.63</v>
      </c>
      <c r="AB226" s="167">
        <f t="shared" si="15"/>
        <v>48516.81</v>
      </c>
      <c r="AC226" s="167">
        <v>54842.44</v>
      </c>
      <c r="AD226" s="11"/>
      <c r="AE226" s="4"/>
      <c r="AF226" s="4"/>
    </row>
    <row r="227" spans="1:32">
      <c r="A227" s="56"/>
      <c r="B227" s="11"/>
      <c r="C227" s="11" t="s">
        <v>483</v>
      </c>
      <c r="D227" s="11"/>
      <c r="E227" s="11" t="s">
        <v>115</v>
      </c>
      <c r="F227" s="11">
        <v>1204</v>
      </c>
      <c r="G227" s="11"/>
      <c r="H227" s="11"/>
      <c r="I227" s="11"/>
      <c r="J227" s="11">
        <v>260.33</v>
      </c>
      <c r="K227" s="167"/>
      <c r="M227" s="11">
        <v>3</v>
      </c>
      <c r="N227" s="70"/>
      <c r="P227" s="372">
        <f t="shared" si="16"/>
        <v>86.776666666666657</v>
      </c>
      <c r="Q227" s="11"/>
      <c r="R227" s="11"/>
      <c r="S227" s="11"/>
      <c r="T227" s="359">
        <f t="shared" si="17"/>
        <v>401.33333333333331</v>
      </c>
      <c r="U227" s="11"/>
      <c r="V227" s="11"/>
      <c r="W227" s="11"/>
      <c r="Y227" s="167">
        <v>260.33</v>
      </c>
      <c r="Z227" s="11">
        <f t="shared" si="14"/>
        <v>322.39</v>
      </c>
      <c r="AB227" s="167">
        <f t="shared" si="15"/>
        <v>318.77999999999997</v>
      </c>
      <c r="AC227" s="167">
        <v>360.34</v>
      </c>
      <c r="AD227" s="11"/>
      <c r="AE227" s="4"/>
      <c r="AF227" s="4"/>
    </row>
    <row r="228" spans="1:32">
      <c r="A228" s="56"/>
      <c r="B228" s="11"/>
      <c r="C228" s="11" t="s">
        <v>222</v>
      </c>
      <c r="D228" s="11"/>
      <c r="E228" s="11" t="s">
        <v>100</v>
      </c>
      <c r="F228" s="11">
        <v>11114</v>
      </c>
      <c r="G228" s="11"/>
      <c r="H228" s="11"/>
      <c r="I228" s="11"/>
      <c r="J228" s="11">
        <v>2233.9199999999996</v>
      </c>
      <c r="K228" s="167"/>
      <c r="M228" s="11">
        <v>19</v>
      </c>
      <c r="N228" s="70"/>
      <c r="P228" s="372">
        <f t="shared" si="16"/>
        <v>117.57473684210524</v>
      </c>
      <c r="Q228" s="11"/>
      <c r="R228" s="11"/>
      <c r="S228" s="11"/>
      <c r="T228" s="359">
        <f t="shared" si="17"/>
        <v>584.9473684210526</v>
      </c>
      <c r="U228" s="11"/>
      <c r="V228" s="11"/>
      <c r="W228" s="11"/>
      <c r="Y228" s="167">
        <v>2233.9199999999996</v>
      </c>
      <c r="Z228" s="11">
        <f t="shared" si="14"/>
        <v>2766.5</v>
      </c>
      <c r="AB228" s="167">
        <f t="shared" si="15"/>
        <v>2735.5</v>
      </c>
      <c r="AC228" s="167">
        <v>3092.15</v>
      </c>
      <c r="AD228" s="11"/>
      <c r="AE228" s="4"/>
      <c r="AF228" s="4"/>
    </row>
    <row r="229" spans="1:32">
      <c r="A229" s="56"/>
      <c r="B229" s="11"/>
      <c r="C229" s="11" t="s">
        <v>1403</v>
      </c>
      <c r="D229" s="11"/>
      <c r="E229" s="11" t="s">
        <v>520</v>
      </c>
      <c r="F229" s="11">
        <v>181</v>
      </c>
      <c r="G229" s="11"/>
      <c r="H229" s="11"/>
      <c r="I229" s="11"/>
      <c r="J229" s="11">
        <v>42.87</v>
      </c>
      <c r="K229" s="167"/>
      <c r="M229" s="11">
        <v>1</v>
      </c>
      <c r="N229" s="70"/>
      <c r="P229" s="372">
        <f t="shared" si="16"/>
        <v>42.87</v>
      </c>
      <c r="Q229" s="11"/>
      <c r="R229" s="11"/>
      <c r="S229" s="11"/>
      <c r="T229" s="359">
        <f t="shared" si="17"/>
        <v>181</v>
      </c>
      <c r="U229" s="11"/>
      <c r="V229" s="11"/>
      <c r="W229" s="11"/>
      <c r="Y229" s="167">
        <v>42.87</v>
      </c>
      <c r="Z229" s="11">
        <f t="shared" si="14"/>
        <v>53.09</v>
      </c>
      <c r="AB229" s="167">
        <f t="shared" si="15"/>
        <v>52.5</v>
      </c>
      <c r="AC229" s="167">
        <v>59.34</v>
      </c>
      <c r="AD229" s="11"/>
      <c r="AE229" s="4"/>
      <c r="AF229" s="4"/>
    </row>
    <row r="230" spans="1:32">
      <c r="A230" s="56"/>
      <c r="B230" s="11"/>
      <c r="C230" s="11" t="s">
        <v>1403</v>
      </c>
      <c r="D230" s="11"/>
      <c r="E230" s="11" t="s">
        <v>118</v>
      </c>
      <c r="F230" s="11">
        <v>5495</v>
      </c>
      <c r="G230" s="11"/>
      <c r="H230" s="11"/>
      <c r="I230" s="11"/>
      <c r="J230" s="11">
        <v>1060.4100000000001</v>
      </c>
      <c r="K230" s="167"/>
      <c r="M230" s="11">
        <v>6</v>
      </c>
      <c r="N230" s="70"/>
      <c r="P230" s="372">
        <f t="shared" si="16"/>
        <v>176.73500000000001</v>
      </c>
      <c r="Q230" s="11"/>
      <c r="R230" s="11"/>
      <c r="S230" s="11"/>
      <c r="T230" s="359">
        <f t="shared" si="17"/>
        <v>915.83333333333337</v>
      </c>
      <c r="U230" s="11"/>
      <c r="V230" s="11"/>
      <c r="W230" s="11"/>
      <c r="Y230" s="167">
        <v>1060.4100000000001</v>
      </c>
      <c r="Z230" s="11">
        <f t="shared" si="14"/>
        <v>1313.22</v>
      </c>
      <c r="AB230" s="167">
        <f t="shared" si="15"/>
        <v>1298.5</v>
      </c>
      <c r="AC230" s="167">
        <v>1467.8</v>
      </c>
      <c r="AD230" s="11"/>
      <c r="AE230" s="4"/>
      <c r="AF230" s="4"/>
    </row>
    <row r="231" spans="1:32">
      <c r="A231" s="56"/>
      <c r="B231" s="11"/>
      <c r="C231" s="11" t="s">
        <v>519</v>
      </c>
      <c r="D231" s="11"/>
      <c r="E231" s="11" t="s">
        <v>520</v>
      </c>
      <c r="F231" s="11">
        <v>23445</v>
      </c>
      <c r="G231" s="11"/>
      <c r="H231" s="11"/>
      <c r="I231" s="11"/>
      <c r="J231" s="11">
        <v>4913.6699999999992</v>
      </c>
      <c r="K231" s="167"/>
      <c r="M231" s="11">
        <v>36</v>
      </c>
      <c r="N231" s="70"/>
      <c r="P231" s="372">
        <f t="shared" si="16"/>
        <v>136.49083333333331</v>
      </c>
      <c r="Q231" s="11"/>
      <c r="R231" s="11"/>
      <c r="S231" s="11"/>
      <c r="T231" s="359">
        <f t="shared" si="17"/>
        <v>651.25</v>
      </c>
      <c r="U231" s="11"/>
      <c r="V231" s="11"/>
      <c r="W231" s="11"/>
      <c r="Y231" s="167">
        <v>4913.6699999999992</v>
      </c>
      <c r="Z231" s="11">
        <f t="shared" si="14"/>
        <v>6085.11</v>
      </c>
      <c r="AB231" s="167">
        <f t="shared" si="15"/>
        <v>6016.93</v>
      </c>
      <c r="AC231" s="167">
        <v>6801.41</v>
      </c>
      <c r="AD231" s="11"/>
      <c r="AE231" s="4"/>
      <c r="AF231" s="4"/>
    </row>
    <row r="232" spans="1:32">
      <c r="A232" s="56"/>
      <c r="B232" s="11"/>
      <c r="C232" s="11" t="s">
        <v>224</v>
      </c>
      <c r="D232" s="11"/>
      <c r="E232" s="11" t="s">
        <v>106</v>
      </c>
      <c r="F232" s="11">
        <v>64993</v>
      </c>
      <c r="G232" s="11"/>
      <c r="H232" s="11"/>
      <c r="I232" s="11"/>
      <c r="J232" s="11">
        <v>13068.560000000003</v>
      </c>
      <c r="K232" s="167"/>
      <c r="M232" s="11">
        <v>97</v>
      </c>
      <c r="N232" s="70"/>
      <c r="P232" s="372">
        <f t="shared" si="16"/>
        <v>134.72742268041242</v>
      </c>
      <c r="Q232" s="11"/>
      <c r="R232" s="11"/>
      <c r="S232" s="11"/>
      <c r="T232" s="359">
        <f t="shared" si="17"/>
        <v>670.03092783505156</v>
      </c>
      <c r="U232" s="11"/>
      <c r="V232" s="11"/>
      <c r="W232" s="11"/>
      <c r="Y232" s="167">
        <v>13068.560000000003</v>
      </c>
      <c r="Z232" s="11">
        <f t="shared" si="14"/>
        <v>16184.17</v>
      </c>
      <c r="AB232" s="167">
        <f t="shared" si="15"/>
        <v>16002.82</v>
      </c>
      <c r="AC232" s="167">
        <v>18089.27</v>
      </c>
      <c r="AD232" s="11"/>
      <c r="AE232" s="4"/>
      <c r="AF232" s="4"/>
    </row>
    <row r="233" spans="1:32">
      <c r="A233" s="56"/>
      <c r="B233" s="11"/>
      <c r="C233" s="11" t="s">
        <v>225</v>
      </c>
      <c r="D233" s="11"/>
      <c r="E233" s="11" t="s">
        <v>148</v>
      </c>
      <c r="F233" s="11">
        <v>327438</v>
      </c>
      <c r="G233" s="11"/>
      <c r="H233" s="11"/>
      <c r="I233" s="11"/>
      <c r="J233" s="11">
        <v>68547.280000000086</v>
      </c>
      <c r="K233" s="167"/>
      <c r="M233" s="11">
        <v>683</v>
      </c>
      <c r="N233" s="70"/>
      <c r="P233" s="372">
        <f t="shared" si="16"/>
        <v>100.3620497803808</v>
      </c>
      <c r="Q233" s="11"/>
      <c r="R233" s="11"/>
      <c r="S233" s="11"/>
      <c r="T233" s="359">
        <f t="shared" si="17"/>
        <v>479.41142020497801</v>
      </c>
      <c r="U233" s="11"/>
      <c r="V233" s="11"/>
      <c r="W233" s="11"/>
      <c r="Y233" s="167">
        <v>68547.280000000086</v>
      </c>
      <c r="Z233" s="11">
        <f t="shared" si="14"/>
        <v>84889.279999999999</v>
      </c>
      <c r="AB233" s="167">
        <f t="shared" si="15"/>
        <v>83938.05</v>
      </c>
      <c r="AC233" s="167">
        <v>94881.91</v>
      </c>
      <c r="AD233" s="11"/>
      <c r="AE233" s="4"/>
      <c r="AF233" s="4"/>
    </row>
    <row r="234" spans="1:32">
      <c r="A234" s="56"/>
      <c r="B234" s="11"/>
      <c r="C234" s="11" t="s">
        <v>225</v>
      </c>
      <c r="D234" s="11"/>
      <c r="E234" s="11" t="s">
        <v>189</v>
      </c>
      <c r="F234" s="11">
        <v>16536</v>
      </c>
      <c r="G234" s="11"/>
      <c r="H234" s="11"/>
      <c r="I234" s="11"/>
      <c r="J234" s="11">
        <v>3493.1900000000005</v>
      </c>
      <c r="K234" s="167"/>
      <c r="M234" s="11">
        <v>35</v>
      </c>
      <c r="N234" s="70"/>
      <c r="P234" s="372">
        <f t="shared" si="16"/>
        <v>99.805428571428592</v>
      </c>
      <c r="Q234" s="11"/>
      <c r="R234" s="11"/>
      <c r="S234" s="11"/>
      <c r="T234" s="359">
        <f t="shared" si="17"/>
        <v>472.45714285714286</v>
      </c>
      <c r="U234" s="11"/>
      <c r="V234" s="11"/>
      <c r="W234" s="11"/>
      <c r="Y234" s="167">
        <v>3493.1900000000005</v>
      </c>
      <c r="Z234" s="11">
        <f t="shared" si="14"/>
        <v>4325.9799999999996</v>
      </c>
      <c r="AB234" s="167">
        <f t="shared" si="15"/>
        <v>4277.51</v>
      </c>
      <c r="AC234" s="167">
        <v>4835.21</v>
      </c>
      <c r="AD234" s="11"/>
      <c r="AE234" s="4"/>
      <c r="AF234" s="4"/>
    </row>
    <row r="235" spans="1:32">
      <c r="A235" s="56"/>
      <c r="B235" s="11"/>
      <c r="C235" s="11" t="s">
        <v>473</v>
      </c>
      <c r="D235" s="11"/>
      <c r="E235" s="11" t="s">
        <v>92</v>
      </c>
      <c r="F235" s="11">
        <v>5574</v>
      </c>
      <c r="G235" s="11"/>
      <c r="H235" s="11"/>
      <c r="I235" s="11"/>
      <c r="J235" s="11">
        <v>1167.72</v>
      </c>
      <c r="K235" s="167"/>
      <c r="M235" s="11">
        <v>6</v>
      </c>
      <c r="N235" s="70"/>
      <c r="P235" s="372">
        <f t="shared" si="16"/>
        <v>194.62</v>
      </c>
      <c r="Q235" s="11"/>
      <c r="R235" s="11"/>
      <c r="S235" s="11"/>
      <c r="T235" s="359">
        <f t="shared" si="17"/>
        <v>929</v>
      </c>
      <c r="U235" s="11"/>
      <c r="V235" s="11"/>
      <c r="W235" s="11"/>
      <c r="Y235" s="167">
        <v>1167.72</v>
      </c>
      <c r="Z235" s="11">
        <f t="shared" si="14"/>
        <v>1446.11</v>
      </c>
      <c r="AB235" s="167">
        <f t="shared" si="15"/>
        <v>1429.91</v>
      </c>
      <c r="AC235" s="167">
        <v>1616.34</v>
      </c>
      <c r="AD235" s="11"/>
      <c r="AE235" s="4"/>
      <c r="AF235" s="4"/>
    </row>
    <row r="236" spans="1:32">
      <c r="A236" s="56"/>
      <c r="B236" s="11"/>
      <c r="C236" s="11" t="s">
        <v>226</v>
      </c>
      <c r="D236" s="11"/>
      <c r="E236" s="11" t="s">
        <v>96</v>
      </c>
      <c r="F236" s="11">
        <v>229963</v>
      </c>
      <c r="G236" s="11"/>
      <c r="H236" s="11"/>
      <c r="I236" s="11"/>
      <c r="J236" s="11">
        <v>47624.399999999951</v>
      </c>
      <c r="K236" s="167"/>
      <c r="M236" s="11">
        <v>358</v>
      </c>
      <c r="N236" s="70"/>
      <c r="P236" s="372">
        <f t="shared" si="16"/>
        <v>133.02905027932948</v>
      </c>
      <c r="Q236" s="11"/>
      <c r="R236" s="11"/>
      <c r="S236" s="11"/>
      <c r="T236" s="359">
        <f t="shared" si="17"/>
        <v>642.35474860335194</v>
      </c>
      <c r="U236" s="11"/>
      <c r="V236" s="11"/>
      <c r="W236" s="11"/>
      <c r="Y236" s="167">
        <v>47624.399999999951</v>
      </c>
      <c r="Z236" s="11">
        <f t="shared" si="14"/>
        <v>58978.29</v>
      </c>
      <c r="AB236" s="167">
        <f t="shared" si="15"/>
        <v>58317.4</v>
      </c>
      <c r="AC236" s="167">
        <v>65920.84</v>
      </c>
      <c r="AD236" s="11"/>
      <c r="AE236" s="4"/>
      <c r="AF236" s="4"/>
    </row>
    <row r="237" spans="1:32">
      <c r="A237" s="56"/>
      <c r="B237" s="11"/>
      <c r="C237" s="11" t="s">
        <v>656</v>
      </c>
      <c r="D237" s="11"/>
      <c r="E237" s="11" t="s">
        <v>439</v>
      </c>
      <c r="F237" s="11">
        <v>610</v>
      </c>
      <c r="G237" s="11"/>
      <c r="H237" s="11"/>
      <c r="I237" s="11"/>
      <c r="J237" s="11">
        <v>140.94</v>
      </c>
      <c r="K237" s="167"/>
      <c r="M237" s="11">
        <v>3</v>
      </c>
      <c r="N237" s="70"/>
      <c r="P237" s="372">
        <f t="shared" si="16"/>
        <v>46.98</v>
      </c>
      <c r="Q237" s="11"/>
      <c r="R237" s="11"/>
      <c r="S237" s="11"/>
      <c r="T237" s="359">
        <f t="shared" si="17"/>
        <v>203.33333333333334</v>
      </c>
      <c r="U237" s="11"/>
      <c r="V237" s="11"/>
      <c r="W237" s="11"/>
      <c r="Y237" s="167">
        <v>140.94</v>
      </c>
      <c r="Z237" s="11">
        <f t="shared" si="14"/>
        <v>174.54</v>
      </c>
      <c r="AB237" s="167">
        <f t="shared" si="15"/>
        <v>172.58</v>
      </c>
      <c r="AC237" s="167">
        <v>195.09</v>
      </c>
      <c r="AD237" s="11"/>
      <c r="AE237" s="4"/>
      <c r="AF237" s="4"/>
    </row>
    <row r="238" spans="1:32">
      <c r="A238" s="56"/>
      <c r="B238" s="11"/>
      <c r="C238" s="11" t="s">
        <v>227</v>
      </c>
      <c r="D238" s="11"/>
      <c r="E238" s="11" t="s">
        <v>228</v>
      </c>
      <c r="F238" s="11">
        <v>116826</v>
      </c>
      <c r="G238" s="11"/>
      <c r="H238" s="11"/>
      <c r="I238" s="11"/>
      <c r="J238" s="11">
        <v>24743.680000000015</v>
      </c>
      <c r="K238" s="167"/>
      <c r="M238" s="11">
        <v>294</v>
      </c>
      <c r="N238" s="70"/>
      <c r="P238" s="372">
        <f t="shared" si="16"/>
        <v>84.162176870748354</v>
      </c>
      <c r="Q238" s="11"/>
      <c r="R238" s="11"/>
      <c r="S238" s="11"/>
      <c r="T238" s="359">
        <f t="shared" si="17"/>
        <v>397.36734693877548</v>
      </c>
      <c r="U238" s="11"/>
      <c r="V238" s="11"/>
      <c r="W238" s="11"/>
      <c r="Y238" s="167">
        <v>24743.680000000015</v>
      </c>
      <c r="Z238" s="11">
        <f t="shared" si="14"/>
        <v>30642.69</v>
      </c>
      <c r="AB238" s="167">
        <f t="shared" si="15"/>
        <v>30299.33</v>
      </c>
      <c r="AC238" s="167">
        <v>34249.760000000002</v>
      </c>
      <c r="AD238" s="11"/>
      <c r="AE238" s="4"/>
      <c r="AF238" s="4"/>
    </row>
    <row r="239" spans="1:32">
      <c r="A239" s="56"/>
      <c r="B239" s="11"/>
      <c r="C239" s="11" t="s">
        <v>229</v>
      </c>
      <c r="D239" s="11"/>
      <c r="E239" s="11" t="s">
        <v>232</v>
      </c>
      <c r="F239" s="11">
        <v>4186</v>
      </c>
      <c r="G239" s="11"/>
      <c r="H239" s="11"/>
      <c r="I239" s="11"/>
      <c r="J239" s="11">
        <v>888.61</v>
      </c>
      <c r="K239" s="167"/>
      <c r="M239" s="11">
        <v>6</v>
      </c>
      <c r="N239" s="70"/>
      <c r="P239" s="372">
        <f t="shared" si="16"/>
        <v>148.10166666666666</v>
      </c>
      <c r="Q239" s="11"/>
      <c r="R239" s="11"/>
      <c r="S239" s="11"/>
      <c r="T239" s="359">
        <f t="shared" si="17"/>
        <v>697.66666666666663</v>
      </c>
      <c r="U239" s="11"/>
      <c r="V239" s="11"/>
      <c r="W239" s="11"/>
      <c r="Y239" s="167">
        <v>888.61</v>
      </c>
      <c r="Z239" s="11">
        <f t="shared" si="14"/>
        <v>1100.46</v>
      </c>
      <c r="AB239" s="167">
        <f t="shared" si="15"/>
        <v>1088.1300000000001</v>
      </c>
      <c r="AC239" s="167">
        <v>1230</v>
      </c>
      <c r="AD239" s="11"/>
      <c r="AE239" s="4"/>
      <c r="AF239" s="4"/>
    </row>
    <row r="240" spans="1:32">
      <c r="A240" s="56"/>
      <c r="B240" s="11"/>
      <c r="C240" s="11" t="s">
        <v>229</v>
      </c>
      <c r="D240" s="11"/>
      <c r="E240" s="11" t="s">
        <v>230</v>
      </c>
      <c r="F240" s="11">
        <v>88245</v>
      </c>
      <c r="G240" s="11"/>
      <c r="H240" s="11"/>
      <c r="I240" s="11"/>
      <c r="J240" s="11">
        <v>18545.409999999993</v>
      </c>
      <c r="K240" s="167"/>
      <c r="M240" s="11">
        <v>145</v>
      </c>
      <c r="N240" s="70"/>
      <c r="P240" s="372">
        <f t="shared" si="16"/>
        <v>127.89937931034477</v>
      </c>
      <c r="Q240" s="11"/>
      <c r="R240" s="11"/>
      <c r="S240" s="11"/>
      <c r="T240" s="359">
        <f t="shared" si="17"/>
        <v>608.58620689655174</v>
      </c>
      <c r="U240" s="11"/>
      <c r="V240" s="11"/>
      <c r="W240" s="11"/>
      <c r="Y240" s="167">
        <v>18545.409999999993</v>
      </c>
      <c r="Z240" s="11">
        <f t="shared" si="14"/>
        <v>22966.720000000001</v>
      </c>
      <c r="AB240" s="167">
        <f t="shared" si="15"/>
        <v>22709.37</v>
      </c>
      <c r="AC240" s="167">
        <v>25670.22</v>
      </c>
      <c r="AD240" s="11"/>
      <c r="AE240" s="4"/>
      <c r="AF240" s="4"/>
    </row>
    <row r="241" spans="1:32">
      <c r="A241" s="56"/>
      <c r="B241" s="11"/>
      <c r="C241" s="11" t="s">
        <v>229</v>
      </c>
      <c r="D241" s="11"/>
      <c r="E241" s="11" t="s">
        <v>522</v>
      </c>
      <c r="F241" s="11">
        <v>5040</v>
      </c>
      <c r="G241" s="11"/>
      <c r="H241" s="11"/>
      <c r="I241" s="11"/>
      <c r="J241" s="11">
        <v>1042.4000000000001</v>
      </c>
      <c r="K241" s="167"/>
      <c r="M241" s="11">
        <v>4</v>
      </c>
      <c r="N241" s="70"/>
      <c r="P241" s="372">
        <f t="shared" si="16"/>
        <v>260.60000000000002</v>
      </c>
      <c r="Q241" s="11"/>
      <c r="R241" s="11"/>
      <c r="S241" s="11"/>
      <c r="T241" s="359">
        <f t="shared" si="17"/>
        <v>1260</v>
      </c>
      <c r="U241" s="11"/>
      <c r="V241" s="11"/>
      <c r="W241" s="11"/>
      <c r="Y241" s="167">
        <v>1042.4000000000001</v>
      </c>
      <c r="Z241" s="11">
        <f t="shared" si="14"/>
        <v>1290.9100000000001</v>
      </c>
      <c r="AB241" s="167">
        <f t="shared" si="15"/>
        <v>1276.45</v>
      </c>
      <c r="AC241" s="167">
        <v>1442.87</v>
      </c>
      <c r="AD241" s="11"/>
      <c r="AE241" s="4"/>
      <c r="AF241" s="4"/>
    </row>
    <row r="242" spans="1:32">
      <c r="A242" s="56"/>
      <c r="B242" s="11"/>
      <c r="C242" s="11" t="s">
        <v>231</v>
      </c>
      <c r="D242" s="11"/>
      <c r="E242" s="11" t="s">
        <v>232</v>
      </c>
      <c r="F242" s="11">
        <v>2601929</v>
      </c>
      <c r="G242" s="11"/>
      <c r="H242" s="11"/>
      <c r="I242" s="11"/>
      <c r="J242" s="11">
        <v>532960.85999999859</v>
      </c>
      <c r="K242" s="167"/>
      <c r="M242" s="11">
        <v>3985</v>
      </c>
      <c r="N242" s="70"/>
      <c r="P242" s="372">
        <f t="shared" si="16"/>
        <v>133.7417465495605</v>
      </c>
      <c r="Q242" s="11"/>
      <c r="R242" s="11"/>
      <c r="S242" s="11"/>
      <c r="T242" s="359">
        <f t="shared" si="17"/>
        <v>652.93074027603518</v>
      </c>
      <c r="U242" s="11"/>
      <c r="V242" s="11"/>
      <c r="W242" s="11"/>
      <c r="Y242" s="167">
        <v>532960.85999999859</v>
      </c>
      <c r="Z242" s="11">
        <f t="shared" si="14"/>
        <v>660021.29</v>
      </c>
      <c r="AB242" s="167">
        <f t="shared" si="15"/>
        <v>652625.42000000004</v>
      </c>
      <c r="AC242" s="167">
        <v>737714.83</v>
      </c>
      <c r="AD242" s="11"/>
      <c r="AE242" s="4"/>
      <c r="AF242" s="4"/>
    </row>
    <row r="243" spans="1:32">
      <c r="A243" s="56"/>
      <c r="B243" s="11"/>
      <c r="C243" s="11" t="s">
        <v>231</v>
      </c>
      <c r="D243" s="11"/>
      <c r="E243" s="11" t="s">
        <v>106</v>
      </c>
      <c r="F243" s="11">
        <v>486</v>
      </c>
      <c r="G243" s="11"/>
      <c r="H243" s="11"/>
      <c r="I243" s="11"/>
      <c r="J243" s="11">
        <v>105.15</v>
      </c>
      <c r="K243" s="167"/>
      <c r="M243" s="11">
        <v>1</v>
      </c>
      <c r="N243" s="70"/>
      <c r="P243" s="372">
        <f t="shared" si="16"/>
        <v>105.15</v>
      </c>
      <c r="Q243" s="11"/>
      <c r="R243" s="11"/>
      <c r="S243" s="11"/>
      <c r="T243" s="359">
        <f t="shared" si="17"/>
        <v>486</v>
      </c>
      <c r="U243" s="11"/>
      <c r="V243" s="11"/>
      <c r="W243" s="11"/>
      <c r="Y243" s="167">
        <v>105.15</v>
      </c>
      <c r="Z243" s="11">
        <f t="shared" si="14"/>
        <v>130.22</v>
      </c>
      <c r="AB243" s="167">
        <f t="shared" si="15"/>
        <v>128.76</v>
      </c>
      <c r="AC243" s="167">
        <v>145.55000000000001</v>
      </c>
      <c r="AD243" s="11"/>
      <c r="AE243" s="4"/>
      <c r="AF243" s="4"/>
    </row>
    <row r="244" spans="1:32">
      <c r="A244" s="56"/>
      <c r="B244" s="11"/>
      <c r="C244" s="11" t="s">
        <v>231</v>
      </c>
      <c r="D244" s="11"/>
      <c r="E244" s="11" t="s">
        <v>230</v>
      </c>
      <c r="F244" s="11">
        <v>1640</v>
      </c>
      <c r="G244" s="11"/>
      <c r="H244" s="11"/>
      <c r="I244" s="11"/>
      <c r="J244" s="11">
        <v>339.2</v>
      </c>
      <c r="K244" s="167"/>
      <c r="M244" s="11">
        <v>1</v>
      </c>
      <c r="N244" s="70"/>
      <c r="P244" s="372">
        <f t="shared" si="16"/>
        <v>339.2</v>
      </c>
      <c r="Q244" s="11"/>
      <c r="R244" s="11"/>
      <c r="S244" s="11"/>
      <c r="T244" s="359">
        <f t="shared" si="17"/>
        <v>1640</v>
      </c>
      <c r="U244" s="11"/>
      <c r="V244" s="11"/>
      <c r="W244" s="11"/>
      <c r="Y244" s="167">
        <v>339.2</v>
      </c>
      <c r="Z244" s="11">
        <f t="shared" si="14"/>
        <v>420.07</v>
      </c>
      <c r="AB244" s="167">
        <f t="shared" si="15"/>
        <v>415.36</v>
      </c>
      <c r="AC244" s="167">
        <v>469.51</v>
      </c>
      <c r="AD244" s="11"/>
      <c r="AE244" s="4"/>
      <c r="AF244" s="4"/>
    </row>
    <row r="245" spans="1:32">
      <c r="A245" s="56"/>
      <c r="B245" s="11"/>
      <c r="C245" s="11" t="s">
        <v>1404</v>
      </c>
      <c r="D245" s="11"/>
      <c r="E245" s="11" t="s">
        <v>232</v>
      </c>
      <c r="F245" s="11">
        <v>17361</v>
      </c>
      <c r="G245" s="11"/>
      <c r="H245" s="11"/>
      <c r="I245" s="11"/>
      <c r="J245" s="11">
        <v>3552.4000000000005</v>
      </c>
      <c r="K245" s="167"/>
      <c r="M245" s="11">
        <v>26</v>
      </c>
      <c r="N245" s="70"/>
      <c r="P245" s="372">
        <f t="shared" si="16"/>
        <v>136.63076923076926</v>
      </c>
      <c r="Q245" s="11"/>
      <c r="R245" s="11"/>
      <c r="S245" s="11"/>
      <c r="T245" s="359">
        <f t="shared" si="17"/>
        <v>667.73076923076928</v>
      </c>
      <c r="U245" s="11"/>
      <c r="V245" s="11"/>
      <c r="W245" s="11"/>
      <c r="Y245" s="167">
        <v>3552.4000000000005</v>
      </c>
      <c r="Z245" s="11">
        <f t="shared" si="14"/>
        <v>4399.3100000000004</v>
      </c>
      <c r="AB245" s="167">
        <f t="shared" si="15"/>
        <v>4350.01</v>
      </c>
      <c r="AC245" s="167">
        <v>4917.17</v>
      </c>
      <c r="AD245" s="11"/>
      <c r="AE245" s="4"/>
      <c r="AF245" s="4"/>
    </row>
    <row r="246" spans="1:32">
      <c r="A246" s="56"/>
      <c r="B246" s="11"/>
      <c r="C246" s="11" t="s">
        <v>233</v>
      </c>
      <c r="D246" s="11"/>
      <c r="E246" s="11" t="s">
        <v>218</v>
      </c>
      <c r="F246" s="11">
        <v>339</v>
      </c>
      <c r="G246" s="11"/>
      <c r="H246" s="11"/>
      <c r="I246" s="11"/>
      <c r="J246" s="11">
        <v>74.42</v>
      </c>
      <c r="K246" s="167"/>
      <c r="M246" s="11">
        <v>1</v>
      </c>
      <c r="N246" s="70"/>
      <c r="P246" s="372">
        <f t="shared" si="16"/>
        <v>74.42</v>
      </c>
      <c r="Q246" s="11"/>
      <c r="R246" s="11"/>
      <c r="S246" s="11"/>
      <c r="T246" s="359">
        <f t="shared" si="17"/>
        <v>339</v>
      </c>
      <c r="U246" s="11"/>
      <c r="V246" s="11"/>
      <c r="W246" s="11"/>
      <c r="Y246" s="167">
        <v>74.42</v>
      </c>
      <c r="Z246" s="11">
        <f t="shared" si="14"/>
        <v>92.16</v>
      </c>
      <c r="AB246" s="167">
        <f t="shared" si="15"/>
        <v>91.13</v>
      </c>
      <c r="AC246" s="167">
        <v>103.01</v>
      </c>
      <c r="AD246" s="11"/>
      <c r="AE246" s="4"/>
      <c r="AF246" s="4"/>
    </row>
    <row r="247" spans="1:32">
      <c r="A247" s="56"/>
      <c r="B247" s="11"/>
      <c r="C247" s="11" t="s">
        <v>233</v>
      </c>
      <c r="D247" s="11"/>
      <c r="E247" s="11" t="s">
        <v>89</v>
      </c>
      <c r="F247" s="11">
        <v>32993</v>
      </c>
      <c r="G247" s="11"/>
      <c r="H247" s="11"/>
      <c r="I247" s="11"/>
      <c r="J247" s="11">
        <v>7131.7</v>
      </c>
      <c r="K247" s="167"/>
      <c r="M247" s="11">
        <v>91</v>
      </c>
      <c r="N247" s="70"/>
      <c r="P247" s="372">
        <f t="shared" si="16"/>
        <v>78.370329670329667</v>
      </c>
      <c r="Q247" s="11"/>
      <c r="R247" s="11"/>
      <c r="S247" s="11"/>
      <c r="T247" s="359">
        <f t="shared" si="17"/>
        <v>362.56043956043953</v>
      </c>
      <c r="U247" s="11"/>
      <c r="V247" s="11"/>
      <c r="W247" s="11"/>
      <c r="Y247" s="167">
        <v>7131.7</v>
      </c>
      <c r="Z247" s="11">
        <f t="shared" si="14"/>
        <v>8831.93</v>
      </c>
      <c r="AB247" s="167">
        <f t="shared" si="15"/>
        <v>8732.9699999999993</v>
      </c>
      <c r="AC247" s="167">
        <v>9871.57</v>
      </c>
      <c r="AD247" s="11"/>
      <c r="AE247" s="4"/>
      <c r="AF247" s="4"/>
    </row>
    <row r="248" spans="1:32">
      <c r="A248" s="56"/>
      <c r="B248" s="11"/>
      <c r="C248" s="11" t="s">
        <v>233</v>
      </c>
      <c r="D248" s="11"/>
      <c r="E248" s="11" t="s">
        <v>90</v>
      </c>
      <c r="F248" s="11">
        <v>2807035</v>
      </c>
      <c r="G248" s="11"/>
      <c r="H248" s="11"/>
      <c r="I248" s="11"/>
      <c r="J248" s="11">
        <v>587765.33999999985</v>
      </c>
      <c r="K248" s="167"/>
      <c r="M248" s="11">
        <v>5799</v>
      </c>
      <c r="N248" s="70"/>
      <c r="P248" s="372">
        <f t="shared" si="16"/>
        <v>101.3563269529229</v>
      </c>
      <c r="Q248" s="11"/>
      <c r="R248" s="11"/>
      <c r="S248" s="11"/>
      <c r="T248" s="359">
        <f t="shared" si="17"/>
        <v>484.05500948439385</v>
      </c>
      <c r="U248" s="11"/>
      <c r="V248" s="11"/>
      <c r="W248" s="11"/>
      <c r="Y248" s="167">
        <v>587765.33999999985</v>
      </c>
      <c r="Z248" s="11">
        <f t="shared" si="14"/>
        <v>727891.42</v>
      </c>
      <c r="AB248" s="167">
        <f t="shared" si="15"/>
        <v>719735.03</v>
      </c>
      <c r="AC248" s="167">
        <v>813574.2</v>
      </c>
      <c r="AD248" s="11"/>
      <c r="AE248" s="4"/>
      <c r="AF248" s="4"/>
    </row>
    <row r="249" spans="1:32">
      <c r="A249" s="56"/>
      <c r="B249" s="11"/>
      <c r="C249" s="11" t="s">
        <v>233</v>
      </c>
      <c r="D249" s="11"/>
      <c r="E249" s="11" t="s">
        <v>197</v>
      </c>
      <c r="F249" s="11">
        <v>973</v>
      </c>
      <c r="G249" s="11"/>
      <c r="H249" s="11"/>
      <c r="I249" s="11"/>
      <c r="J249" s="11">
        <v>210.14000000000001</v>
      </c>
      <c r="K249" s="167"/>
      <c r="M249" s="11">
        <v>2</v>
      </c>
      <c r="N249" s="70"/>
      <c r="P249" s="372">
        <f t="shared" si="16"/>
        <v>105.07000000000001</v>
      </c>
      <c r="Q249" s="11"/>
      <c r="R249" s="11"/>
      <c r="S249" s="11"/>
      <c r="T249" s="359">
        <f t="shared" si="17"/>
        <v>486.5</v>
      </c>
      <c r="U249" s="11"/>
      <c r="V249" s="11"/>
      <c r="W249" s="11"/>
      <c r="Y249" s="167">
        <v>210.14000000000001</v>
      </c>
      <c r="Z249" s="11">
        <f t="shared" si="14"/>
        <v>260.24</v>
      </c>
      <c r="AB249" s="167">
        <f t="shared" si="15"/>
        <v>257.32</v>
      </c>
      <c r="AC249" s="167">
        <v>290.87</v>
      </c>
      <c r="AD249" s="11"/>
      <c r="AE249" s="4"/>
      <c r="AF249" s="4"/>
    </row>
    <row r="250" spans="1:32">
      <c r="A250" s="56"/>
      <c r="B250" s="11"/>
      <c r="C250" s="11" t="s">
        <v>233</v>
      </c>
      <c r="D250" s="11"/>
      <c r="E250" s="11" t="s">
        <v>347</v>
      </c>
      <c r="F250" s="11">
        <v>1262</v>
      </c>
      <c r="G250" s="11"/>
      <c r="H250" s="11"/>
      <c r="I250" s="11"/>
      <c r="J250" s="11">
        <v>268.69</v>
      </c>
      <c r="K250" s="167"/>
      <c r="M250" s="11">
        <v>1</v>
      </c>
      <c r="N250" s="70"/>
      <c r="P250" s="372">
        <f t="shared" si="16"/>
        <v>268.69</v>
      </c>
      <c r="Q250" s="11"/>
      <c r="R250" s="11"/>
      <c r="S250" s="11"/>
      <c r="T250" s="359">
        <f t="shared" si="17"/>
        <v>1262</v>
      </c>
      <c r="U250" s="11"/>
      <c r="V250" s="11"/>
      <c r="W250" s="11"/>
      <c r="Y250" s="167">
        <v>268.69</v>
      </c>
      <c r="Z250" s="11">
        <f t="shared" si="14"/>
        <v>332.75</v>
      </c>
      <c r="AB250" s="167">
        <f t="shared" si="15"/>
        <v>329.02</v>
      </c>
      <c r="AC250" s="167">
        <v>371.92</v>
      </c>
      <c r="AD250" s="11"/>
      <c r="AE250" s="4"/>
      <c r="AF250" s="4"/>
    </row>
    <row r="251" spans="1:32">
      <c r="A251" s="56"/>
      <c r="B251" s="11"/>
      <c r="C251" s="11" t="s">
        <v>233</v>
      </c>
      <c r="D251" s="11"/>
      <c r="E251" s="11" t="s">
        <v>367</v>
      </c>
      <c r="F251" s="11">
        <v>405</v>
      </c>
      <c r="G251" s="11"/>
      <c r="H251" s="11"/>
      <c r="I251" s="11"/>
      <c r="J251" s="11">
        <v>89.25</v>
      </c>
      <c r="K251" s="167"/>
      <c r="M251" s="11">
        <v>1</v>
      </c>
      <c r="N251" s="70"/>
      <c r="P251" s="372">
        <f t="shared" si="16"/>
        <v>89.25</v>
      </c>
      <c r="Q251" s="11"/>
      <c r="R251" s="11"/>
      <c r="S251" s="11"/>
      <c r="T251" s="359">
        <f t="shared" si="17"/>
        <v>405</v>
      </c>
      <c r="U251" s="11"/>
      <c r="V251" s="11"/>
      <c r="W251" s="11"/>
      <c r="Y251" s="167">
        <v>89.25</v>
      </c>
      <c r="Z251" s="11">
        <f t="shared" si="14"/>
        <v>110.53</v>
      </c>
      <c r="AB251" s="167">
        <f t="shared" si="15"/>
        <v>109.29</v>
      </c>
      <c r="AC251" s="167">
        <v>123.54</v>
      </c>
      <c r="AD251" s="11"/>
      <c r="AE251" s="4"/>
      <c r="AF251" s="4"/>
    </row>
    <row r="252" spans="1:32">
      <c r="A252" s="56"/>
      <c r="B252" s="11"/>
      <c r="C252" s="11" t="s">
        <v>233</v>
      </c>
      <c r="D252" s="11"/>
      <c r="E252" s="11" t="s">
        <v>122</v>
      </c>
      <c r="F252" s="11"/>
      <c r="G252" s="11"/>
      <c r="H252" s="11"/>
      <c r="I252" s="11"/>
      <c r="J252" s="11">
        <v>6.26</v>
      </c>
      <c r="K252" s="167"/>
      <c r="M252" s="11">
        <v>1</v>
      </c>
      <c r="N252" s="70"/>
      <c r="P252" s="372">
        <f t="shared" si="16"/>
        <v>6.26</v>
      </c>
      <c r="Q252" s="11"/>
      <c r="R252" s="11"/>
      <c r="S252" s="11"/>
      <c r="T252" s="359">
        <f t="shared" si="17"/>
        <v>0</v>
      </c>
      <c r="U252" s="11"/>
      <c r="V252" s="11"/>
      <c r="W252" s="11"/>
      <c r="Y252" s="167">
        <v>6.26</v>
      </c>
      <c r="Z252" s="11">
        <f t="shared" si="14"/>
        <v>7.75</v>
      </c>
      <c r="AB252" s="167">
        <f t="shared" si="15"/>
        <v>7.67</v>
      </c>
      <c r="AC252" s="167">
        <v>8.66</v>
      </c>
      <c r="AD252" s="11"/>
      <c r="AE252" s="4"/>
      <c r="AF252" s="4"/>
    </row>
    <row r="253" spans="1:32">
      <c r="A253" s="56"/>
      <c r="B253" s="11"/>
      <c r="C253" s="11" t="s">
        <v>474</v>
      </c>
      <c r="D253" s="11"/>
      <c r="E253" s="11" t="s">
        <v>335</v>
      </c>
      <c r="F253" s="11">
        <v>15306</v>
      </c>
      <c r="G253" s="11"/>
      <c r="H253" s="11"/>
      <c r="I253" s="11"/>
      <c r="J253" s="11">
        <v>3452.7700000000004</v>
      </c>
      <c r="K253" s="167"/>
      <c r="M253" s="11">
        <v>54</v>
      </c>
      <c r="N253" s="70"/>
      <c r="P253" s="372">
        <f t="shared" si="16"/>
        <v>63.940185185185193</v>
      </c>
      <c r="Q253" s="11"/>
      <c r="R253" s="11"/>
      <c r="S253" s="11"/>
      <c r="T253" s="359">
        <f t="shared" si="17"/>
        <v>283.44444444444446</v>
      </c>
      <c r="U253" s="11"/>
      <c r="V253" s="11"/>
      <c r="W253" s="11"/>
      <c r="Y253" s="167">
        <v>3452.7700000000004</v>
      </c>
      <c r="Z253" s="11">
        <f t="shared" si="14"/>
        <v>4275.93</v>
      </c>
      <c r="AB253" s="167">
        <f t="shared" si="15"/>
        <v>4228.01</v>
      </c>
      <c r="AC253" s="167">
        <v>4779.26</v>
      </c>
      <c r="AD253" s="11"/>
      <c r="AE253" s="4"/>
      <c r="AF253" s="4"/>
    </row>
    <row r="254" spans="1:32">
      <c r="A254" s="56"/>
      <c r="B254" s="11"/>
      <c r="C254" s="11" t="s">
        <v>234</v>
      </c>
      <c r="D254" s="11"/>
      <c r="E254" s="11" t="s">
        <v>90</v>
      </c>
      <c r="F254" s="11">
        <v>1151</v>
      </c>
      <c r="G254" s="11"/>
      <c r="H254" s="11"/>
      <c r="I254" s="11"/>
      <c r="J254" s="11">
        <v>239.14</v>
      </c>
      <c r="K254" s="167"/>
      <c r="M254" s="11">
        <v>1</v>
      </c>
      <c r="N254" s="70"/>
      <c r="P254" s="372">
        <f t="shared" si="16"/>
        <v>239.14</v>
      </c>
      <c r="Q254" s="11"/>
      <c r="R254" s="11"/>
      <c r="S254" s="11"/>
      <c r="T254" s="359">
        <f t="shared" si="17"/>
        <v>1151</v>
      </c>
      <c r="U254" s="11"/>
      <c r="V254" s="11"/>
      <c r="W254" s="11"/>
      <c r="Y254" s="167">
        <v>239.14</v>
      </c>
      <c r="Z254" s="11">
        <f t="shared" si="14"/>
        <v>296.14999999999998</v>
      </c>
      <c r="AB254" s="167">
        <f t="shared" si="15"/>
        <v>292.83</v>
      </c>
      <c r="AC254" s="167">
        <v>331.01</v>
      </c>
      <c r="AD254" s="11"/>
      <c r="AE254" s="4"/>
      <c r="AF254" s="4"/>
    </row>
    <row r="255" spans="1:32">
      <c r="A255" s="56"/>
      <c r="B255" s="11"/>
      <c r="C255" s="11" t="s">
        <v>234</v>
      </c>
      <c r="D255" s="11"/>
      <c r="E255" s="11" t="s">
        <v>197</v>
      </c>
      <c r="F255" s="11">
        <v>569384</v>
      </c>
      <c r="G255" s="11"/>
      <c r="H255" s="11"/>
      <c r="I255" s="11"/>
      <c r="J255" s="11">
        <v>116879.57999999994</v>
      </c>
      <c r="K255" s="167"/>
      <c r="M255" s="11">
        <v>897</v>
      </c>
      <c r="N255" s="70"/>
      <c r="P255" s="372">
        <f t="shared" si="16"/>
        <v>130.3005351170568</v>
      </c>
      <c r="Q255" s="11"/>
      <c r="R255" s="11"/>
      <c r="S255" s="11"/>
      <c r="T255" s="359">
        <f t="shared" si="17"/>
        <v>634.76477146042362</v>
      </c>
      <c r="U255" s="11"/>
      <c r="V255" s="11"/>
      <c r="W255" s="11"/>
      <c r="Y255" s="167">
        <v>116879.57999999994</v>
      </c>
      <c r="Z255" s="11">
        <f t="shared" si="14"/>
        <v>144744.23000000001</v>
      </c>
      <c r="AB255" s="167">
        <f t="shared" si="15"/>
        <v>143122.29999999999</v>
      </c>
      <c r="AC255" s="167">
        <v>161782.60999999999</v>
      </c>
      <c r="AD255" s="11"/>
      <c r="AE255" s="4"/>
      <c r="AF255" s="4"/>
    </row>
    <row r="256" spans="1:32">
      <c r="A256" s="56"/>
      <c r="B256" s="11"/>
      <c r="C256" s="11" t="s">
        <v>235</v>
      </c>
      <c r="D256" s="11"/>
      <c r="E256" s="11" t="s">
        <v>236</v>
      </c>
      <c r="F256" s="11">
        <v>507475</v>
      </c>
      <c r="G256" s="11"/>
      <c r="H256" s="11"/>
      <c r="I256" s="11"/>
      <c r="J256" s="11">
        <v>104907.00999999997</v>
      </c>
      <c r="K256" s="167"/>
      <c r="M256" s="11">
        <v>911</v>
      </c>
      <c r="N256" s="70"/>
      <c r="P256" s="372">
        <f t="shared" si="16"/>
        <v>115.15588364434683</v>
      </c>
      <c r="Q256" s="11"/>
      <c r="R256" s="11"/>
      <c r="S256" s="11"/>
      <c r="T256" s="359">
        <f t="shared" si="17"/>
        <v>557.05268935236006</v>
      </c>
      <c r="U256" s="11"/>
      <c r="V256" s="11"/>
      <c r="W256" s="11"/>
      <c r="Y256" s="167">
        <v>104907.00999999997</v>
      </c>
      <c r="Z256" s="11">
        <f t="shared" si="14"/>
        <v>129917.35</v>
      </c>
      <c r="AB256" s="167">
        <f t="shared" si="15"/>
        <v>128461.56</v>
      </c>
      <c r="AC256" s="167">
        <v>145210.39000000001</v>
      </c>
      <c r="AD256" s="11"/>
      <c r="AE256" s="4"/>
      <c r="AF256" s="4"/>
    </row>
    <row r="257" spans="1:32">
      <c r="A257" s="56"/>
      <c r="B257" s="11"/>
      <c r="C257" s="11" t="s">
        <v>237</v>
      </c>
      <c r="D257" s="11"/>
      <c r="E257" s="11" t="s">
        <v>238</v>
      </c>
      <c r="F257" s="11">
        <v>936765</v>
      </c>
      <c r="G257" s="11"/>
      <c r="H257" s="11"/>
      <c r="I257" s="11"/>
      <c r="J257" s="11">
        <v>192695.41999999949</v>
      </c>
      <c r="K257" s="167"/>
      <c r="M257" s="11">
        <v>2015</v>
      </c>
      <c r="N257" s="70"/>
      <c r="P257" s="372">
        <f t="shared" si="16"/>
        <v>95.630481389577909</v>
      </c>
      <c r="Q257" s="11"/>
      <c r="R257" s="11"/>
      <c r="S257" s="11"/>
      <c r="T257" s="359">
        <f t="shared" si="17"/>
        <v>464.89578163771711</v>
      </c>
      <c r="U257" s="11"/>
      <c r="V257" s="11"/>
      <c r="W257" s="11"/>
      <c r="Y257" s="167">
        <v>192695.41999999949</v>
      </c>
      <c r="Z257" s="11">
        <f t="shared" si="14"/>
        <v>238634.94</v>
      </c>
      <c r="AB257" s="167">
        <f t="shared" si="15"/>
        <v>235960.91</v>
      </c>
      <c r="AC257" s="167">
        <v>266725.53000000003</v>
      </c>
      <c r="AD257" s="11"/>
      <c r="AE257" s="4"/>
      <c r="AF257" s="4"/>
    </row>
    <row r="258" spans="1:32">
      <c r="A258" s="56"/>
      <c r="B258" s="11"/>
      <c r="C258" s="11" t="s">
        <v>239</v>
      </c>
      <c r="D258" s="11"/>
      <c r="E258" s="11" t="s">
        <v>105</v>
      </c>
      <c r="F258" s="11">
        <v>3339406</v>
      </c>
      <c r="G258" s="11"/>
      <c r="H258" s="11"/>
      <c r="I258" s="11"/>
      <c r="J258" s="11">
        <v>684344.77000000107</v>
      </c>
      <c r="K258" s="167"/>
      <c r="M258" s="11">
        <v>7801</v>
      </c>
      <c r="N258" s="70"/>
      <c r="P258" s="372">
        <f t="shared" si="16"/>
        <v>87.725262145878872</v>
      </c>
      <c r="Q258" s="11"/>
      <c r="R258" s="11"/>
      <c r="S258" s="11"/>
      <c r="T258" s="359">
        <f t="shared" si="17"/>
        <v>428.07409306499164</v>
      </c>
      <c r="U258" s="11"/>
      <c r="V258" s="11"/>
      <c r="W258" s="11"/>
      <c r="Y258" s="167">
        <v>684344.77000000107</v>
      </c>
      <c r="Z258" s="11">
        <f t="shared" si="14"/>
        <v>847495.86</v>
      </c>
      <c r="AB258" s="167">
        <f t="shared" si="15"/>
        <v>837999.24</v>
      </c>
      <c r="AC258" s="167">
        <v>947257.71</v>
      </c>
      <c r="AD258" s="11"/>
      <c r="AE258" s="4"/>
      <c r="AF258" s="4"/>
    </row>
    <row r="259" spans="1:32">
      <c r="A259" s="56"/>
      <c r="B259" s="11"/>
      <c r="C259" s="11" t="s">
        <v>239</v>
      </c>
      <c r="D259" s="11"/>
      <c r="E259" s="11" t="s">
        <v>156</v>
      </c>
      <c r="F259" s="11">
        <v>150</v>
      </c>
      <c r="G259" s="11"/>
      <c r="H259" s="11"/>
      <c r="I259" s="11"/>
      <c r="J259" s="11">
        <v>42.629999999999995</v>
      </c>
      <c r="K259" s="167"/>
      <c r="M259" s="11">
        <v>2</v>
      </c>
      <c r="N259" s="70"/>
      <c r="P259" s="372">
        <f t="shared" si="16"/>
        <v>21.314999999999998</v>
      </c>
      <c r="Q259" s="11"/>
      <c r="R259" s="11"/>
      <c r="S259" s="11"/>
      <c r="T259" s="359">
        <f t="shared" si="17"/>
        <v>75</v>
      </c>
      <c r="U259" s="11"/>
      <c r="V259" s="11"/>
      <c r="W259" s="11"/>
      <c r="Y259" s="167">
        <v>42.629999999999995</v>
      </c>
      <c r="Z259" s="11">
        <f t="shared" si="14"/>
        <v>52.79</v>
      </c>
      <c r="AB259" s="167">
        <f t="shared" si="15"/>
        <v>52.2</v>
      </c>
      <c r="AC259" s="167">
        <v>59.01</v>
      </c>
      <c r="AD259" s="11"/>
      <c r="AE259" s="4"/>
      <c r="AF259" s="4"/>
    </row>
    <row r="260" spans="1:32">
      <c r="A260" s="56"/>
      <c r="B260" s="11"/>
      <c r="C260" s="11" t="s">
        <v>239</v>
      </c>
      <c r="D260" s="11"/>
      <c r="E260" s="11" t="s">
        <v>539</v>
      </c>
      <c r="F260" s="11">
        <v>318</v>
      </c>
      <c r="G260" s="11"/>
      <c r="H260" s="11"/>
      <c r="I260" s="11"/>
      <c r="J260" s="11">
        <v>70.78</v>
      </c>
      <c r="K260" s="167"/>
      <c r="M260" s="11">
        <v>1</v>
      </c>
      <c r="N260" s="70"/>
      <c r="P260" s="372">
        <f t="shared" si="16"/>
        <v>70.78</v>
      </c>
      <c r="Q260" s="11"/>
      <c r="R260" s="11"/>
      <c r="S260" s="11"/>
      <c r="T260" s="359">
        <f t="shared" si="17"/>
        <v>318</v>
      </c>
      <c r="U260" s="11"/>
      <c r="V260" s="11"/>
      <c r="W260" s="11"/>
      <c r="Y260" s="167">
        <v>70.78</v>
      </c>
      <c r="Z260" s="11">
        <f t="shared" si="14"/>
        <v>87.65</v>
      </c>
      <c r="AB260" s="167">
        <f t="shared" si="15"/>
        <v>86.67</v>
      </c>
      <c r="AC260" s="167">
        <v>97.97</v>
      </c>
      <c r="AD260" s="11"/>
      <c r="AE260" s="4"/>
      <c r="AF260" s="4"/>
    </row>
    <row r="261" spans="1:32">
      <c r="A261" s="56"/>
      <c r="B261" s="11"/>
      <c r="C261" s="11" t="s">
        <v>239</v>
      </c>
      <c r="D261" s="11"/>
      <c r="E261" s="11" t="s">
        <v>296</v>
      </c>
      <c r="F261" s="11">
        <v>1176</v>
      </c>
      <c r="G261" s="11"/>
      <c r="H261" s="11"/>
      <c r="I261" s="11"/>
      <c r="J261" s="11">
        <v>250.64</v>
      </c>
      <c r="K261" s="167"/>
      <c r="M261" s="11">
        <v>2</v>
      </c>
      <c r="N261" s="70"/>
      <c r="P261" s="372">
        <f t="shared" si="16"/>
        <v>125.32</v>
      </c>
      <c r="Q261" s="11"/>
      <c r="R261" s="11"/>
      <c r="S261" s="11"/>
      <c r="T261" s="359">
        <f t="shared" si="17"/>
        <v>588</v>
      </c>
      <c r="U261" s="11"/>
      <c r="V261" s="11"/>
      <c r="W261" s="11"/>
      <c r="Y261" s="167">
        <v>250.64</v>
      </c>
      <c r="Z261" s="11">
        <f t="shared" si="14"/>
        <v>310.39</v>
      </c>
      <c r="AB261" s="167">
        <f t="shared" si="15"/>
        <v>306.92</v>
      </c>
      <c r="AC261" s="167">
        <v>346.93</v>
      </c>
      <c r="AD261" s="11"/>
      <c r="AE261" s="4"/>
      <c r="AF261" s="4"/>
    </row>
    <row r="262" spans="1:32">
      <c r="A262" s="56"/>
      <c r="B262" s="11"/>
      <c r="C262" s="11" t="s">
        <v>239</v>
      </c>
      <c r="D262" s="11"/>
      <c r="E262" s="11" t="s">
        <v>106</v>
      </c>
      <c r="F262" s="11">
        <v>589</v>
      </c>
      <c r="G262" s="11"/>
      <c r="H262" s="11"/>
      <c r="I262" s="11"/>
      <c r="J262" s="11">
        <v>130.38</v>
      </c>
      <c r="K262" s="167"/>
      <c r="M262" s="11">
        <v>2</v>
      </c>
      <c r="N262" s="70"/>
      <c r="P262" s="372">
        <f t="shared" si="16"/>
        <v>65.19</v>
      </c>
      <c r="Q262" s="11"/>
      <c r="R262" s="11"/>
      <c r="S262" s="11"/>
      <c r="T262" s="359">
        <f t="shared" si="17"/>
        <v>294.5</v>
      </c>
      <c r="U262" s="11"/>
      <c r="V262" s="11"/>
      <c r="W262" s="11"/>
      <c r="Y262" s="167">
        <v>130.38</v>
      </c>
      <c r="Z262" s="11">
        <f t="shared" si="14"/>
        <v>161.46</v>
      </c>
      <c r="AB262" s="167">
        <f t="shared" si="15"/>
        <v>159.65</v>
      </c>
      <c r="AC262" s="167">
        <v>180.47</v>
      </c>
      <c r="AD262" s="11"/>
      <c r="AE262" s="4"/>
      <c r="AF262" s="4"/>
    </row>
    <row r="263" spans="1:32">
      <c r="A263" s="56"/>
      <c r="B263" s="11"/>
      <c r="C263" s="11" t="s">
        <v>240</v>
      </c>
      <c r="D263" s="11"/>
      <c r="E263" s="11" t="s">
        <v>144</v>
      </c>
      <c r="F263" s="11">
        <v>1794</v>
      </c>
      <c r="G263" s="11"/>
      <c r="H263" s="11"/>
      <c r="I263" s="11"/>
      <c r="J263" s="11">
        <v>376.41</v>
      </c>
      <c r="K263" s="167"/>
      <c r="M263" s="11">
        <v>2</v>
      </c>
      <c r="N263" s="70"/>
      <c r="P263" s="372">
        <f t="shared" si="16"/>
        <v>188.20500000000001</v>
      </c>
      <c r="Q263" s="11"/>
      <c r="R263" s="11"/>
      <c r="S263" s="11"/>
      <c r="T263" s="359">
        <f t="shared" si="17"/>
        <v>897</v>
      </c>
      <c r="U263" s="11"/>
      <c r="V263" s="11"/>
      <c r="W263" s="11"/>
      <c r="Y263" s="167">
        <v>376.41</v>
      </c>
      <c r="Z263" s="11">
        <f t="shared" si="14"/>
        <v>466.15</v>
      </c>
      <c r="AB263" s="167">
        <f t="shared" si="15"/>
        <v>460.92</v>
      </c>
      <c r="AC263" s="167">
        <v>521.02</v>
      </c>
      <c r="AD263" s="11"/>
      <c r="AE263" s="4"/>
      <c r="AF263" s="4"/>
    </row>
    <row r="264" spans="1:32">
      <c r="A264" s="56"/>
      <c r="B264" s="11"/>
      <c r="C264" s="11" t="s">
        <v>240</v>
      </c>
      <c r="D264" s="11"/>
      <c r="E264" s="11" t="s">
        <v>241</v>
      </c>
      <c r="F264" s="11">
        <v>176498</v>
      </c>
      <c r="G264" s="11"/>
      <c r="H264" s="11"/>
      <c r="I264" s="11"/>
      <c r="J264" s="11">
        <v>35787.920000000006</v>
      </c>
      <c r="K264" s="167"/>
      <c r="M264" s="11">
        <v>285</v>
      </c>
      <c r="N264" s="70"/>
      <c r="P264" s="372">
        <f t="shared" si="16"/>
        <v>125.57164912280703</v>
      </c>
      <c r="Q264" s="11"/>
      <c r="R264" s="11"/>
      <c r="S264" s="11"/>
      <c r="T264" s="359">
        <f t="shared" si="17"/>
        <v>619.29122807017541</v>
      </c>
      <c r="U264" s="11"/>
      <c r="V264" s="11"/>
      <c r="W264" s="11"/>
      <c r="Y264" s="167">
        <v>35787.920000000006</v>
      </c>
      <c r="Z264" s="11">
        <f t="shared" si="14"/>
        <v>44319.93</v>
      </c>
      <c r="AB264" s="167">
        <f t="shared" si="15"/>
        <v>43823.31</v>
      </c>
      <c r="AC264" s="167">
        <v>49536.99</v>
      </c>
      <c r="AD264" s="11"/>
      <c r="AE264" s="4"/>
      <c r="AF264" s="4"/>
    </row>
    <row r="265" spans="1:32">
      <c r="A265" s="56"/>
      <c r="B265" s="11"/>
      <c r="C265" s="11" t="s">
        <v>242</v>
      </c>
      <c r="D265" s="11"/>
      <c r="E265" s="11" t="s">
        <v>135</v>
      </c>
      <c r="F265" s="11">
        <v>2365</v>
      </c>
      <c r="G265" s="11"/>
      <c r="H265" s="11"/>
      <c r="I265" s="11"/>
      <c r="J265" s="11">
        <v>531.42000000000007</v>
      </c>
      <c r="K265" s="167"/>
      <c r="M265" s="11">
        <v>6</v>
      </c>
      <c r="N265" s="70"/>
      <c r="P265" s="372">
        <f t="shared" si="16"/>
        <v>88.570000000000007</v>
      </c>
      <c r="Q265" s="11"/>
      <c r="R265" s="11"/>
      <c r="S265" s="11"/>
      <c r="T265" s="359">
        <f t="shared" si="17"/>
        <v>394.16666666666669</v>
      </c>
      <c r="U265" s="11"/>
      <c r="V265" s="11"/>
      <c r="W265" s="11"/>
      <c r="Y265" s="167">
        <v>531.42000000000007</v>
      </c>
      <c r="Z265" s="11">
        <f t="shared" si="14"/>
        <v>658.11</v>
      </c>
      <c r="AB265" s="167">
        <f t="shared" si="15"/>
        <v>650.74</v>
      </c>
      <c r="AC265" s="167">
        <v>735.58</v>
      </c>
      <c r="AD265" s="11"/>
      <c r="AE265" s="4"/>
      <c r="AF265" s="4"/>
    </row>
    <row r="266" spans="1:32">
      <c r="A266" s="56"/>
      <c r="B266" s="11"/>
      <c r="C266" s="11" t="s">
        <v>243</v>
      </c>
      <c r="D266" s="11"/>
      <c r="E266" s="11" t="s">
        <v>244</v>
      </c>
      <c r="F266" s="11">
        <v>13139</v>
      </c>
      <c r="G266" s="11"/>
      <c r="H266" s="11"/>
      <c r="I266" s="11"/>
      <c r="J266" s="11">
        <v>2972.4400000000005</v>
      </c>
      <c r="K266" s="167"/>
      <c r="M266" s="11">
        <v>51</v>
      </c>
      <c r="N266" s="70"/>
      <c r="P266" s="372">
        <f t="shared" si="16"/>
        <v>58.283137254901973</v>
      </c>
      <c r="Q266" s="11"/>
      <c r="R266" s="11"/>
      <c r="S266" s="11"/>
      <c r="T266" s="359">
        <f t="shared" si="17"/>
        <v>257.62745098039215</v>
      </c>
      <c r="U266" s="11"/>
      <c r="V266" s="11"/>
      <c r="W266" s="11"/>
      <c r="Y266" s="167">
        <v>2972.4400000000005</v>
      </c>
      <c r="Z266" s="11">
        <f t="shared" si="14"/>
        <v>3681.08</v>
      </c>
      <c r="AB266" s="167">
        <f t="shared" si="15"/>
        <v>3639.84</v>
      </c>
      <c r="AC266" s="167">
        <v>4114.3999999999996</v>
      </c>
      <c r="AD266" s="11"/>
      <c r="AE266" s="4"/>
      <c r="AF266" s="4"/>
    </row>
    <row r="267" spans="1:32">
      <c r="A267" s="56"/>
      <c r="B267" s="11"/>
      <c r="C267" s="11" t="s">
        <v>245</v>
      </c>
      <c r="D267" s="11"/>
      <c r="E267" s="11" t="s">
        <v>197</v>
      </c>
      <c r="F267" s="11">
        <v>86896</v>
      </c>
      <c r="G267" s="11"/>
      <c r="H267" s="11"/>
      <c r="I267" s="11"/>
      <c r="J267" s="11">
        <v>19683.719999999998</v>
      </c>
      <c r="K267" s="167"/>
      <c r="M267" s="11">
        <v>393</v>
      </c>
      <c r="N267" s="70"/>
      <c r="P267" s="372">
        <f t="shared" si="16"/>
        <v>50.085801526717553</v>
      </c>
      <c r="Q267" s="11"/>
      <c r="R267" s="11"/>
      <c r="S267" s="11"/>
      <c r="T267" s="359">
        <f t="shared" si="17"/>
        <v>221.10941475826971</v>
      </c>
      <c r="U267" s="11"/>
      <c r="V267" s="11"/>
      <c r="W267" s="11"/>
      <c r="Y267" s="167">
        <v>19683.719999999998</v>
      </c>
      <c r="Z267" s="11">
        <f t="shared" si="14"/>
        <v>24376.41</v>
      </c>
      <c r="AB267" s="167">
        <f t="shared" si="15"/>
        <v>24103.26</v>
      </c>
      <c r="AC267" s="167">
        <v>27245.85</v>
      </c>
      <c r="AD267" s="11"/>
      <c r="AE267" s="4"/>
      <c r="AF267" s="4"/>
    </row>
    <row r="268" spans="1:32">
      <c r="A268" s="56"/>
      <c r="B268" s="11"/>
      <c r="C268" s="11" t="s">
        <v>246</v>
      </c>
      <c r="D268" s="11"/>
      <c r="E268" s="11" t="s">
        <v>144</v>
      </c>
      <c r="F268" s="11">
        <v>336</v>
      </c>
      <c r="G268" s="11"/>
      <c r="H268" s="11"/>
      <c r="I268" s="11"/>
      <c r="J268" s="11">
        <v>73.989999999999995</v>
      </c>
      <c r="K268" s="167"/>
      <c r="M268" s="11">
        <v>1</v>
      </c>
      <c r="N268" s="70"/>
      <c r="P268" s="372">
        <f t="shared" si="16"/>
        <v>73.989999999999995</v>
      </c>
      <c r="Q268" s="11"/>
      <c r="R268" s="11"/>
      <c r="S268" s="11"/>
      <c r="T268" s="359">
        <f t="shared" si="17"/>
        <v>336</v>
      </c>
      <c r="U268" s="11"/>
      <c r="V268" s="11"/>
      <c r="W268" s="11"/>
      <c r="Y268" s="167">
        <v>73.989999999999995</v>
      </c>
      <c r="Z268" s="11">
        <f t="shared" si="14"/>
        <v>91.63</v>
      </c>
      <c r="AB268" s="167">
        <f t="shared" si="15"/>
        <v>90.6</v>
      </c>
      <c r="AC268" s="167">
        <v>102.42</v>
      </c>
      <c r="AD268" s="11"/>
      <c r="AE268" s="4"/>
      <c r="AF268" s="4"/>
    </row>
    <row r="269" spans="1:32">
      <c r="A269" s="56"/>
      <c r="B269" s="11"/>
      <c r="C269" s="11" t="s">
        <v>246</v>
      </c>
      <c r="D269" s="11"/>
      <c r="E269" s="11" t="s">
        <v>247</v>
      </c>
      <c r="F269" s="11">
        <v>276560</v>
      </c>
      <c r="G269" s="11"/>
      <c r="H269" s="11"/>
      <c r="I269" s="11"/>
      <c r="J269" s="11">
        <v>56056.500000000087</v>
      </c>
      <c r="K269" s="167"/>
      <c r="M269" s="11">
        <v>483</v>
      </c>
      <c r="N269" s="70"/>
      <c r="P269" s="372">
        <f t="shared" si="16"/>
        <v>116.0590062111803</v>
      </c>
      <c r="Q269" s="11"/>
      <c r="R269" s="11"/>
      <c r="S269" s="11"/>
      <c r="T269" s="359">
        <f t="shared" si="17"/>
        <v>572.58799171842645</v>
      </c>
      <c r="U269" s="11"/>
      <c r="V269" s="11"/>
      <c r="W269" s="11"/>
      <c r="Y269" s="167">
        <v>56056.500000000087</v>
      </c>
      <c r="Z269" s="11">
        <f t="shared" si="14"/>
        <v>69420.639999999999</v>
      </c>
      <c r="AB269" s="167">
        <f t="shared" si="15"/>
        <v>68642.75</v>
      </c>
      <c r="AC269" s="167">
        <v>77592.399999999994</v>
      </c>
      <c r="AD269" s="11"/>
      <c r="AE269" s="4"/>
      <c r="AF269" s="4"/>
    </row>
    <row r="270" spans="1:32">
      <c r="A270" s="56"/>
      <c r="B270" s="11"/>
      <c r="C270" s="11" t="s">
        <v>246</v>
      </c>
      <c r="D270" s="11"/>
      <c r="E270" s="11" t="s">
        <v>189</v>
      </c>
      <c r="F270" s="11">
        <v>280</v>
      </c>
      <c r="G270" s="11"/>
      <c r="H270" s="11"/>
      <c r="I270" s="11"/>
      <c r="J270" s="11">
        <v>62.66</v>
      </c>
      <c r="K270" s="167"/>
      <c r="M270" s="11">
        <v>1</v>
      </c>
      <c r="N270" s="70"/>
      <c r="P270" s="372">
        <f t="shared" si="16"/>
        <v>62.66</v>
      </c>
      <c r="Q270" s="11"/>
      <c r="R270" s="11"/>
      <c r="S270" s="11"/>
      <c r="T270" s="359">
        <f t="shared" si="17"/>
        <v>280</v>
      </c>
      <c r="U270" s="11"/>
      <c r="V270" s="11"/>
      <c r="W270" s="11"/>
      <c r="Y270" s="167">
        <v>62.66</v>
      </c>
      <c r="Z270" s="11">
        <f t="shared" si="14"/>
        <v>77.599999999999994</v>
      </c>
      <c r="AB270" s="167">
        <f t="shared" si="15"/>
        <v>76.73</v>
      </c>
      <c r="AC270" s="167">
        <v>86.73</v>
      </c>
      <c r="AD270" s="11"/>
      <c r="AE270" s="4"/>
      <c r="AF270" s="4"/>
    </row>
    <row r="271" spans="1:32">
      <c r="A271" s="56"/>
      <c r="B271" s="11"/>
      <c r="C271" s="11" t="s">
        <v>523</v>
      </c>
      <c r="D271" s="11"/>
      <c r="E271" s="11" t="s">
        <v>345</v>
      </c>
      <c r="F271" s="11">
        <v>516</v>
      </c>
      <c r="G271" s="11"/>
      <c r="H271" s="11"/>
      <c r="I271" s="11"/>
      <c r="J271" s="11">
        <v>116.33000000000001</v>
      </c>
      <c r="K271" s="167"/>
      <c r="M271" s="11">
        <v>2</v>
      </c>
      <c r="N271" s="70"/>
      <c r="P271" s="372">
        <f t="shared" si="16"/>
        <v>58.165000000000006</v>
      </c>
      <c r="Q271" s="11"/>
      <c r="R271" s="11"/>
      <c r="S271" s="11"/>
      <c r="T271" s="359">
        <f t="shared" si="17"/>
        <v>258</v>
      </c>
      <c r="U271" s="11"/>
      <c r="V271" s="11"/>
      <c r="W271" s="11"/>
      <c r="Y271" s="167">
        <v>116.33000000000001</v>
      </c>
      <c r="Z271" s="11">
        <f t="shared" si="14"/>
        <v>144.06</v>
      </c>
      <c r="AB271" s="167">
        <f t="shared" si="15"/>
        <v>142.44999999999999</v>
      </c>
      <c r="AC271" s="167">
        <v>161.02000000000001</v>
      </c>
      <c r="AD271" s="11"/>
      <c r="AE271" s="4"/>
      <c r="AF271" s="4"/>
    </row>
    <row r="272" spans="1:32">
      <c r="A272" s="56"/>
      <c r="B272" s="11"/>
      <c r="C272" s="11" t="s">
        <v>523</v>
      </c>
      <c r="D272" s="11"/>
      <c r="E272" s="11" t="s">
        <v>124</v>
      </c>
      <c r="F272" s="11">
        <v>293</v>
      </c>
      <c r="G272" s="11"/>
      <c r="H272" s="11"/>
      <c r="I272" s="11"/>
      <c r="J272" s="11">
        <v>65.3</v>
      </c>
      <c r="K272" s="167"/>
      <c r="M272" s="11">
        <v>1</v>
      </c>
      <c r="N272" s="70"/>
      <c r="P272" s="372">
        <f t="shared" si="16"/>
        <v>65.3</v>
      </c>
      <c r="Q272" s="11"/>
      <c r="R272" s="11"/>
      <c r="S272" s="11"/>
      <c r="T272" s="359">
        <f t="shared" si="17"/>
        <v>293</v>
      </c>
      <c r="U272" s="11"/>
      <c r="V272" s="11"/>
      <c r="W272" s="11"/>
      <c r="Y272" s="167">
        <v>65.3</v>
      </c>
      <c r="Z272" s="11">
        <f t="shared" si="14"/>
        <v>80.87</v>
      </c>
      <c r="AB272" s="167">
        <f t="shared" si="15"/>
        <v>79.959999999999994</v>
      </c>
      <c r="AC272" s="167">
        <v>90.39</v>
      </c>
      <c r="AD272" s="11"/>
      <c r="AE272" s="4"/>
      <c r="AF272" s="4"/>
    </row>
    <row r="273" spans="1:32">
      <c r="A273" s="56"/>
      <c r="B273" s="11"/>
      <c r="C273" s="11" t="s">
        <v>248</v>
      </c>
      <c r="D273" s="11"/>
      <c r="E273" s="11" t="s">
        <v>249</v>
      </c>
      <c r="F273" s="11">
        <v>209180</v>
      </c>
      <c r="G273" s="11"/>
      <c r="H273" s="11"/>
      <c r="I273" s="11"/>
      <c r="J273" s="11">
        <v>43256.339999999989</v>
      </c>
      <c r="K273" s="167"/>
      <c r="M273" s="11">
        <v>302</v>
      </c>
      <c r="N273" s="70"/>
      <c r="P273" s="372">
        <f t="shared" si="16"/>
        <v>143.23291390728474</v>
      </c>
      <c r="Q273" s="11"/>
      <c r="R273" s="11"/>
      <c r="S273" s="11"/>
      <c r="T273" s="359">
        <f t="shared" si="17"/>
        <v>692.64900662251659</v>
      </c>
      <c r="U273" s="11"/>
      <c r="V273" s="11"/>
      <c r="W273" s="11"/>
      <c r="Y273" s="167">
        <v>43256.339999999989</v>
      </c>
      <c r="Z273" s="11">
        <f t="shared" si="14"/>
        <v>53568.86</v>
      </c>
      <c r="AB273" s="167">
        <f t="shared" si="15"/>
        <v>52968.59</v>
      </c>
      <c r="AC273" s="167">
        <v>59874.65</v>
      </c>
      <c r="AD273" s="11"/>
      <c r="AE273" s="4"/>
      <c r="AF273" s="4"/>
    </row>
    <row r="274" spans="1:32">
      <c r="A274" s="56"/>
      <c r="B274" s="11"/>
      <c r="C274" s="11" t="s">
        <v>250</v>
      </c>
      <c r="D274" s="11"/>
      <c r="E274" s="11" t="s">
        <v>251</v>
      </c>
      <c r="F274" s="11">
        <v>102778</v>
      </c>
      <c r="G274" s="11"/>
      <c r="H274" s="11"/>
      <c r="I274" s="11"/>
      <c r="J274" s="11">
        <v>21019.880000000012</v>
      </c>
      <c r="K274" s="167"/>
      <c r="M274" s="11">
        <v>226</v>
      </c>
      <c r="N274" s="70"/>
      <c r="P274" s="372">
        <f t="shared" si="16"/>
        <v>93.00831858407085</v>
      </c>
      <c r="Q274" s="11"/>
      <c r="R274" s="11"/>
      <c r="S274" s="11"/>
      <c r="T274" s="359">
        <f t="shared" si="17"/>
        <v>454.76991150442478</v>
      </c>
      <c r="U274" s="11"/>
      <c r="V274" s="11"/>
      <c r="W274" s="11"/>
      <c r="Y274" s="167">
        <v>21019.880000000012</v>
      </c>
      <c r="Z274" s="11">
        <f t="shared" si="14"/>
        <v>26031.119999999999</v>
      </c>
      <c r="AB274" s="167">
        <f t="shared" si="15"/>
        <v>25739.43</v>
      </c>
      <c r="AC274" s="167">
        <v>29095.34</v>
      </c>
      <c r="AD274" s="11"/>
      <c r="AE274" s="4"/>
      <c r="AF274" s="4"/>
    </row>
    <row r="275" spans="1:32">
      <c r="A275" s="56"/>
      <c r="B275" s="11"/>
      <c r="C275" s="11" t="s">
        <v>463</v>
      </c>
      <c r="D275" s="11"/>
      <c r="E275" s="11" t="s">
        <v>372</v>
      </c>
      <c r="F275" s="11">
        <v>11754</v>
      </c>
      <c r="G275" s="11"/>
      <c r="H275" s="11"/>
      <c r="I275" s="11"/>
      <c r="J275" s="11">
        <v>2360.9699999999998</v>
      </c>
      <c r="K275" s="167"/>
      <c r="M275" s="11">
        <v>20</v>
      </c>
      <c r="N275" s="70"/>
      <c r="P275" s="372">
        <f t="shared" si="16"/>
        <v>118.04849999999999</v>
      </c>
      <c r="Q275" s="11"/>
      <c r="R275" s="11"/>
      <c r="S275" s="11"/>
      <c r="T275" s="359">
        <f t="shared" si="17"/>
        <v>587.70000000000005</v>
      </c>
      <c r="U275" s="11"/>
      <c r="V275" s="11"/>
      <c r="W275" s="11"/>
      <c r="Y275" s="167">
        <v>2360.9699999999998</v>
      </c>
      <c r="Z275" s="11">
        <f t="shared" si="14"/>
        <v>2923.84</v>
      </c>
      <c r="AB275" s="167">
        <f t="shared" si="15"/>
        <v>2891.07</v>
      </c>
      <c r="AC275" s="167">
        <v>3268.01</v>
      </c>
      <c r="AD275" s="11"/>
      <c r="AE275" s="4"/>
      <c r="AF275" s="4"/>
    </row>
    <row r="276" spans="1:32">
      <c r="A276" s="56"/>
      <c r="B276" s="11"/>
      <c r="C276" s="11" t="s">
        <v>252</v>
      </c>
      <c r="D276" s="11"/>
      <c r="E276" s="11" t="s">
        <v>96</v>
      </c>
      <c r="F276" s="11">
        <v>3325605</v>
      </c>
      <c r="G276" s="11"/>
      <c r="H276" s="11"/>
      <c r="I276" s="11"/>
      <c r="J276" s="11">
        <v>687575.74999999884</v>
      </c>
      <c r="K276" s="167"/>
      <c r="M276" s="11">
        <v>6486</v>
      </c>
      <c r="N276" s="70"/>
      <c r="P276" s="372">
        <f t="shared" si="16"/>
        <v>106.00921214924435</v>
      </c>
      <c r="Q276" s="11"/>
      <c r="R276" s="11"/>
      <c r="S276" s="11"/>
      <c r="T276" s="359">
        <f t="shared" si="17"/>
        <v>512.7358926919519</v>
      </c>
      <c r="U276" s="11"/>
      <c r="V276" s="11"/>
      <c r="W276" s="11"/>
      <c r="Y276" s="167">
        <v>687575.74999999884</v>
      </c>
      <c r="Z276" s="11">
        <f t="shared" si="14"/>
        <v>851497.12</v>
      </c>
      <c r="AB276" s="167">
        <f t="shared" si="15"/>
        <v>841955.66</v>
      </c>
      <c r="AC276" s="167">
        <v>951729.98</v>
      </c>
      <c r="AD276" s="11"/>
      <c r="AE276" s="4"/>
      <c r="AF276" s="4"/>
    </row>
    <row r="277" spans="1:32">
      <c r="A277" s="56"/>
      <c r="B277" s="11"/>
      <c r="C277" s="11" t="s">
        <v>252</v>
      </c>
      <c r="D277" s="11"/>
      <c r="E277" s="11" t="s">
        <v>156</v>
      </c>
      <c r="F277" s="11">
        <v>925</v>
      </c>
      <c r="G277" s="11"/>
      <c r="H277" s="11"/>
      <c r="I277" s="11"/>
      <c r="J277" s="11">
        <v>199.35000000000002</v>
      </c>
      <c r="K277" s="167"/>
      <c r="M277" s="11">
        <v>2</v>
      </c>
      <c r="N277" s="70"/>
      <c r="P277" s="372">
        <f t="shared" si="16"/>
        <v>99.675000000000011</v>
      </c>
      <c r="Q277" s="11"/>
      <c r="R277" s="11"/>
      <c r="S277" s="11"/>
      <c r="T277" s="359">
        <f t="shared" si="17"/>
        <v>462.5</v>
      </c>
      <c r="U277" s="11"/>
      <c r="V277" s="11"/>
      <c r="W277" s="11"/>
      <c r="Y277" s="167">
        <v>199.35000000000002</v>
      </c>
      <c r="Z277" s="11">
        <f t="shared" si="14"/>
        <v>246.88</v>
      </c>
      <c r="AB277" s="167">
        <f t="shared" si="15"/>
        <v>244.11</v>
      </c>
      <c r="AC277" s="167">
        <v>275.94</v>
      </c>
      <c r="AD277" s="11"/>
      <c r="AE277" s="4"/>
      <c r="AF277" s="4"/>
    </row>
    <row r="278" spans="1:32">
      <c r="A278" s="56"/>
      <c r="B278" s="11"/>
      <c r="C278" s="11" t="s">
        <v>253</v>
      </c>
      <c r="D278" s="11"/>
      <c r="E278" s="11" t="s">
        <v>254</v>
      </c>
      <c r="F278" s="11">
        <v>95114</v>
      </c>
      <c r="G278" s="11"/>
      <c r="H278" s="11"/>
      <c r="I278" s="11"/>
      <c r="J278" s="11">
        <v>19849.839999999993</v>
      </c>
      <c r="K278" s="167"/>
      <c r="M278" s="11">
        <v>161</v>
      </c>
      <c r="N278" s="70"/>
      <c r="P278" s="372">
        <f t="shared" si="16"/>
        <v>123.29093167701859</v>
      </c>
      <c r="Q278" s="11"/>
      <c r="R278" s="11"/>
      <c r="S278" s="11"/>
      <c r="T278" s="359">
        <f t="shared" si="17"/>
        <v>590.77018633540376</v>
      </c>
      <c r="U278" s="11"/>
      <c r="V278" s="11"/>
      <c r="W278" s="11"/>
      <c r="Y278" s="167">
        <v>19849.839999999993</v>
      </c>
      <c r="Z278" s="11">
        <f t="shared" si="14"/>
        <v>24582.14</v>
      </c>
      <c r="AB278" s="167">
        <f t="shared" si="15"/>
        <v>24306.68</v>
      </c>
      <c r="AC278" s="167">
        <v>27475.79</v>
      </c>
      <c r="AD278" s="11"/>
      <c r="AE278" s="4"/>
      <c r="AF278" s="4"/>
    </row>
    <row r="279" spans="1:32">
      <c r="A279" s="56"/>
      <c r="B279" s="11"/>
      <c r="C279" s="11" t="s">
        <v>255</v>
      </c>
      <c r="D279" s="11"/>
      <c r="E279" s="11" t="s">
        <v>230</v>
      </c>
      <c r="F279" s="11">
        <v>140054</v>
      </c>
      <c r="G279" s="11"/>
      <c r="H279" s="11"/>
      <c r="I279" s="11"/>
      <c r="J279" s="11">
        <v>28032.48</v>
      </c>
      <c r="K279" s="167"/>
      <c r="M279" s="11">
        <v>250</v>
      </c>
      <c r="N279" s="70"/>
      <c r="P279" s="372">
        <f t="shared" si="16"/>
        <v>112.12992</v>
      </c>
      <c r="Q279" s="11"/>
      <c r="R279" s="11"/>
      <c r="S279" s="11"/>
      <c r="T279" s="359">
        <f t="shared" si="17"/>
        <v>560.21600000000001</v>
      </c>
      <c r="U279" s="11"/>
      <c r="V279" s="11"/>
      <c r="W279" s="11"/>
      <c r="Y279" s="167">
        <v>28032.48</v>
      </c>
      <c r="Z279" s="11">
        <f t="shared" ref="Z279:Z342" si="18">ROUND($Z$634*Y279/$Y$634,2)</f>
        <v>34715.56</v>
      </c>
      <c r="AB279" s="167">
        <f t="shared" ref="AB279:AB342" si="19">ROUND($AB$634*Y279/$Y$634,2)</f>
        <v>34326.550000000003</v>
      </c>
      <c r="AC279" s="167">
        <v>38802.050000000003</v>
      </c>
      <c r="AD279" s="11"/>
      <c r="AE279" s="4"/>
      <c r="AF279" s="4"/>
    </row>
    <row r="280" spans="1:32">
      <c r="A280" s="56"/>
      <c r="B280" s="11"/>
      <c r="C280" s="11" t="s">
        <v>521</v>
      </c>
      <c r="D280" s="11"/>
      <c r="E280" s="11" t="s">
        <v>106</v>
      </c>
      <c r="F280" s="11">
        <v>2462</v>
      </c>
      <c r="G280" s="11"/>
      <c r="H280" s="11"/>
      <c r="I280" s="11"/>
      <c r="J280" s="11">
        <v>463.53999999999996</v>
      </c>
      <c r="K280" s="167"/>
      <c r="M280" s="11">
        <v>7</v>
      </c>
      <c r="N280" s="70"/>
      <c r="P280" s="372">
        <f t="shared" ref="P280:P343" si="20">J280/M280</f>
        <v>66.22</v>
      </c>
      <c r="Q280" s="11"/>
      <c r="R280" s="11"/>
      <c r="S280" s="11"/>
      <c r="T280" s="359">
        <f t="shared" ref="T280:T343" si="21">F280/M280</f>
        <v>351.71428571428572</v>
      </c>
      <c r="U280" s="11"/>
      <c r="V280" s="11"/>
      <c r="W280" s="11"/>
      <c r="Y280" s="167">
        <v>463.53999999999996</v>
      </c>
      <c r="Z280" s="11">
        <f t="shared" si="18"/>
        <v>574.04999999999995</v>
      </c>
      <c r="AB280" s="167">
        <f t="shared" si="19"/>
        <v>567.62</v>
      </c>
      <c r="AC280" s="167">
        <v>641.62</v>
      </c>
      <c r="AD280" s="11"/>
      <c r="AE280" s="4"/>
      <c r="AF280" s="4"/>
    </row>
    <row r="281" spans="1:32">
      <c r="A281" s="56"/>
      <c r="B281" s="11"/>
      <c r="C281" s="11" t="s">
        <v>524</v>
      </c>
      <c r="D281" s="11"/>
      <c r="E281" s="11" t="s">
        <v>299</v>
      </c>
      <c r="F281" s="11">
        <v>28030</v>
      </c>
      <c r="G281" s="11"/>
      <c r="H281" s="11"/>
      <c r="I281" s="11"/>
      <c r="J281" s="11">
        <v>5684.46</v>
      </c>
      <c r="K281" s="167"/>
      <c r="M281" s="11">
        <v>57</v>
      </c>
      <c r="N281" s="70"/>
      <c r="P281" s="372">
        <f t="shared" si="20"/>
        <v>99.727368421052631</v>
      </c>
      <c r="Q281" s="11"/>
      <c r="R281" s="11"/>
      <c r="S281" s="11"/>
      <c r="T281" s="359">
        <f t="shared" si="21"/>
        <v>491.75438596491227</v>
      </c>
      <c r="U281" s="11"/>
      <c r="V281" s="11"/>
      <c r="W281" s="11"/>
      <c r="Y281" s="167">
        <v>5684.46</v>
      </c>
      <c r="Z281" s="11">
        <f t="shared" si="18"/>
        <v>7039.66</v>
      </c>
      <c r="AB281" s="167">
        <f t="shared" si="19"/>
        <v>6960.78</v>
      </c>
      <c r="AC281" s="167">
        <v>7868.33</v>
      </c>
      <c r="AD281" s="11"/>
      <c r="AE281" s="4"/>
      <c r="AF281" s="4"/>
    </row>
    <row r="282" spans="1:32">
      <c r="A282" s="56"/>
      <c r="B282" s="11"/>
      <c r="C282" s="11" t="s">
        <v>1405</v>
      </c>
      <c r="D282" s="11"/>
      <c r="E282" s="11" t="s">
        <v>329</v>
      </c>
      <c r="F282" s="11">
        <v>1139</v>
      </c>
      <c r="G282" s="11"/>
      <c r="H282" s="11"/>
      <c r="I282" s="11"/>
      <c r="J282" s="11">
        <v>238.44</v>
      </c>
      <c r="K282" s="167"/>
      <c r="M282" s="11">
        <v>1</v>
      </c>
      <c r="N282" s="70"/>
      <c r="P282" s="372">
        <f t="shared" si="20"/>
        <v>238.44</v>
      </c>
      <c r="Q282" s="11"/>
      <c r="R282" s="11"/>
      <c r="S282" s="11"/>
      <c r="T282" s="359">
        <f t="shared" si="21"/>
        <v>1139</v>
      </c>
      <c r="U282" s="11"/>
      <c r="V282" s="11"/>
      <c r="W282" s="11"/>
      <c r="Y282" s="167">
        <v>238.44</v>
      </c>
      <c r="Z282" s="11">
        <f t="shared" si="18"/>
        <v>295.29000000000002</v>
      </c>
      <c r="AB282" s="167">
        <f t="shared" si="19"/>
        <v>291.98</v>
      </c>
      <c r="AC282" s="167">
        <v>330.04</v>
      </c>
      <c r="AD282" s="11"/>
      <c r="AE282" s="4"/>
      <c r="AF282" s="4"/>
    </row>
    <row r="283" spans="1:32">
      <c r="A283" s="56"/>
      <c r="B283" s="11"/>
      <c r="C283" s="11" t="s">
        <v>256</v>
      </c>
      <c r="D283" s="11"/>
      <c r="E283" s="11" t="s">
        <v>257</v>
      </c>
      <c r="F283" s="11">
        <v>155100</v>
      </c>
      <c r="G283" s="11"/>
      <c r="H283" s="11"/>
      <c r="I283" s="11"/>
      <c r="J283" s="11">
        <v>31372.3</v>
      </c>
      <c r="K283" s="167"/>
      <c r="M283" s="11">
        <v>213</v>
      </c>
      <c r="N283" s="70"/>
      <c r="P283" s="372">
        <f t="shared" si="20"/>
        <v>147.28779342723004</v>
      </c>
      <c r="Q283" s="11"/>
      <c r="R283" s="11"/>
      <c r="S283" s="11"/>
      <c r="T283" s="359">
        <f t="shared" si="21"/>
        <v>728.16901408450701</v>
      </c>
      <c r="U283" s="11"/>
      <c r="V283" s="11"/>
      <c r="W283" s="11"/>
      <c r="Y283" s="167">
        <v>31372.3</v>
      </c>
      <c r="Z283" s="11">
        <f t="shared" si="18"/>
        <v>38851.61</v>
      </c>
      <c r="AB283" s="167">
        <f t="shared" si="19"/>
        <v>38416.26</v>
      </c>
      <c r="AC283" s="167">
        <v>43424.97</v>
      </c>
      <c r="AD283" s="11"/>
      <c r="AE283" s="4"/>
      <c r="AF283" s="4"/>
    </row>
    <row r="284" spans="1:32">
      <c r="A284" s="56"/>
      <c r="B284" s="11"/>
      <c r="C284" s="11" t="s">
        <v>258</v>
      </c>
      <c r="D284" s="11"/>
      <c r="E284" s="11" t="s">
        <v>117</v>
      </c>
      <c r="F284" s="11">
        <v>437856</v>
      </c>
      <c r="G284" s="11"/>
      <c r="H284" s="11"/>
      <c r="I284" s="11"/>
      <c r="J284" s="11">
        <v>93318.209999999992</v>
      </c>
      <c r="K284" s="167"/>
      <c r="M284" s="11">
        <v>1218</v>
      </c>
      <c r="N284" s="70"/>
      <c r="P284" s="372">
        <f t="shared" si="20"/>
        <v>76.615935960591131</v>
      </c>
      <c r="Q284" s="11"/>
      <c r="R284" s="11"/>
      <c r="S284" s="11"/>
      <c r="T284" s="359">
        <f t="shared" si="21"/>
        <v>359.48768472906403</v>
      </c>
      <c r="U284" s="11"/>
      <c r="V284" s="11"/>
      <c r="W284" s="11"/>
      <c r="Y284" s="167">
        <v>93318.209999999992</v>
      </c>
      <c r="Z284" s="11">
        <f t="shared" si="18"/>
        <v>115565.72</v>
      </c>
      <c r="AB284" s="167">
        <f t="shared" si="19"/>
        <v>114270.75</v>
      </c>
      <c r="AC284" s="167">
        <v>129169.39</v>
      </c>
      <c r="AD284" s="11"/>
      <c r="AE284" s="4"/>
      <c r="AF284" s="4"/>
    </row>
    <row r="285" spans="1:32">
      <c r="A285" s="56"/>
      <c r="B285" s="11"/>
      <c r="C285" s="11" t="s">
        <v>1406</v>
      </c>
      <c r="D285" s="11"/>
      <c r="E285" s="11" t="s">
        <v>117</v>
      </c>
      <c r="F285" s="11">
        <v>10605</v>
      </c>
      <c r="G285" s="11"/>
      <c r="H285" s="11"/>
      <c r="I285" s="11"/>
      <c r="J285" s="11">
        <v>2252.5900000000006</v>
      </c>
      <c r="K285" s="167"/>
      <c r="M285" s="11">
        <v>16</v>
      </c>
      <c r="N285" s="70"/>
      <c r="P285" s="372">
        <f t="shared" si="20"/>
        <v>140.78687500000004</v>
      </c>
      <c r="Q285" s="11"/>
      <c r="R285" s="11"/>
      <c r="S285" s="11"/>
      <c r="T285" s="359">
        <f t="shared" si="21"/>
        <v>662.8125</v>
      </c>
      <c r="U285" s="11"/>
      <c r="V285" s="11"/>
      <c r="W285" s="11"/>
      <c r="Y285" s="167">
        <v>2252.5900000000006</v>
      </c>
      <c r="Z285" s="11">
        <f t="shared" si="18"/>
        <v>2789.62</v>
      </c>
      <c r="AB285" s="167">
        <f t="shared" si="19"/>
        <v>2758.36</v>
      </c>
      <c r="AC285" s="167">
        <v>3117.99</v>
      </c>
      <c r="AD285" s="11"/>
      <c r="AE285" s="4"/>
      <c r="AF285" s="4"/>
    </row>
    <row r="286" spans="1:32">
      <c r="A286" s="56"/>
      <c r="B286" s="11"/>
      <c r="C286" s="11" t="s">
        <v>1407</v>
      </c>
      <c r="D286" s="11"/>
      <c r="E286" s="11" t="s">
        <v>216</v>
      </c>
      <c r="F286" s="11">
        <v>872</v>
      </c>
      <c r="G286" s="11"/>
      <c r="H286" s="11"/>
      <c r="I286" s="11"/>
      <c r="J286" s="11">
        <v>183.11</v>
      </c>
      <c r="K286" s="167"/>
      <c r="M286" s="11">
        <v>1</v>
      </c>
      <c r="N286" s="70"/>
      <c r="P286" s="372">
        <f t="shared" si="20"/>
        <v>183.11</v>
      </c>
      <c r="Q286" s="11"/>
      <c r="R286" s="11"/>
      <c r="S286" s="11"/>
      <c r="T286" s="359">
        <f t="shared" si="21"/>
        <v>872</v>
      </c>
      <c r="U286" s="11"/>
      <c r="V286" s="11"/>
      <c r="W286" s="11"/>
      <c r="Y286" s="167">
        <v>183.11</v>
      </c>
      <c r="Z286" s="11">
        <f t="shared" si="18"/>
        <v>226.76</v>
      </c>
      <c r="AB286" s="167">
        <f t="shared" si="19"/>
        <v>224.22</v>
      </c>
      <c r="AC286" s="167">
        <v>253.46</v>
      </c>
      <c r="AD286" s="11"/>
      <c r="AE286" s="4"/>
      <c r="AF286" s="4"/>
    </row>
    <row r="287" spans="1:32">
      <c r="A287" s="56"/>
      <c r="B287" s="11"/>
      <c r="C287" s="11" t="s">
        <v>259</v>
      </c>
      <c r="D287" s="11"/>
      <c r="E287" s="11" t="s">
        <v>260</v>
      </c>
      <c r="F287" s="11">
        <v>109489</v>
      </c>
      <c r="G287" s="11"/>
      <c r="H287" s="11"/>
      <c r="I287" s="11"/>
      <c r="J287" s="11">
        <v>22696.31</v>
      </c>
      <c r="K287" s="167"/>
      <c r="M287" s="11">
        <v>224</v>
      </c>
      <c r="N287" s="70"/>
      <c r="P287" s="372">
        <f t="shared" si="20"/>
        <v>101.32281250000001</v>
      </c>
      <c r="Q287" s="11"/>
      <c r="R287" s="11"/>
      <c r="S287" s="11"/>
      <c r="T287" s="359">
        <f t="shared" si="21"/>
        <v>488.79017857142856</v>
      </c>
      <c r="U287" s="11"/>
      <c r="V287" s="11"/>
      <c r="W287" s="11"/>
      <c r="Y287" s="167">
        <v>22696.31</v>
      </c>
      <c r="Z287" s="11">
        <f t="shared" si="18"/>
        <v>28107.22</v>
      </c>
      <c r="AB287" s="167">
        <f t="shared" si="19"/>
        <v>27792.26</v>
      </c>
      <c r="AC287" s="167">
        <v>31415.82</v>
      </c>
      <c r="AD287" s="11"/>
      <c r="AE287" s="4"/>
      <c r="AF287" s="4"/>
    </row>
    <row r="288" spans="1:32">
      <c r="A288" s="56"/>
      <c r="B288" s="11"/>
      <c r="C288" s="11" t="s">
        <v>261</v>
      </c>
      <c r="D288" s="11"/>
      <c r="E288" s="11" t="s">
        <v>262</v>
      </c>
      <c r="F288" s="11">
        <v>117981</v>
      </c>
      <c r="G288" s="11"/>
      <c r="H288" s="11"/>
      <c r="I288" s="11"/>
      <c r="J288" s="11">
        <v>25108.630000000012</v>
      </c>
      <c r="K288" s="167"/>
      <c r="M288" s="11">
        <v>248</v>
      </c>
      <c r="N288" s="70"/>
      <c r="P288" s="372">
        <f t="shared" si="20"/>
        <v>101.24447580645166</v>
      </c>
      <c r="Q288" s="11"/>
      <c r="R288" s="11"/>
      <c r="S288" s="11"/>
      <c r="T288" s="359">
        <f t="shared" si="21"/>
        <v>475.72983870967744</v>
      </c>
      <c r="U288" s="11"/>
      <c r="V288" s="11"/>
      <c r="W288" s="11"/>
      <c r="Y288" s="167">
        <v>25108.630000000012</v>
      </c>
      <c r="Z288" s="11">
        <f t="shared" si="18"/>
        <v>31094.65</v>
      </c>
      <c r="AB288" s="167">
        <f t="shared" si="19"/>
        <v>30746.22</v>
      </c>
      <c r="AC288" s="167">
        <v>34754.910000000003</v>
      </c>
      <c r="AD288" s="11"/>
      <c r="AE288" s="4"/>
      <c r="AF288" s="4"/>
    </row>
    <row r="289" spans="1:32">
      <c r="A289" s="56"/>
      <c r="B289" s="11"/>
      <c r="C289" s="11" t="s">
        <v>263</v>
      </c>
      <c r="D289" s="11"/>
      <c r="E289" s="11" t="s">
        <v>113</v>
      </c>
      <c r="F289" s="11">
        <v>1629</v>
      </c>
      <c r="G289" s="11"/>
      <c r="H289" s="11"/>
      <c r="I289" s="11"/>
      <c r="J289" s="11">
        <v>354.15</v>
      </c>
      <c r="K289" s="167"/>
      <c r="M289" s="11">
        <v>4</v>
      </c>
      <c r="N289" s="70"/>
      <c r="P289" s="372">
        <f t="shared" si="20"/>
        <v>88.537499999999994</v>
      </c>
      <c r="Q289" s="11"/>
      <c r="R289" s="11"/>
      <c r="S289" s="11"/>
      <c r="T289" s="359">
        <f t="shared" si="21"/>
        <v>407.25</v>
      </c>
      <c r="U289" s="11"/>
      <c r="V289" s="11"/>
      <c r="W289" s="11"/>
      <c r="Y289" s="167">
        <v>354.15</v>
      </c>
      <c r="Z289" s="11">
        <f t="shared" si="18"/>
        <v>438.58</v>
      </c>
      <c r="AB289" s="167">
        <f t="shared" si="19"/>
        <v>433.67</v>
      </c>
      <c r="AC289" s="167">
        <v>490.21</v>
      </c>
      <c r="AD289" s="11"/>
      <c r="AE289" s="4"/>
      <c r="AF289" s="4"/>
    </row>
    <row r="290" spans="1:32">
      <c r="A290" s="56"/>
      <c r="B290" s="11"/>
      <c r="C290" s="11" t="s">
        <v>263</v>
      </c>
      <c r="D290" s="11"/>
      <c r="E290" s="11" t="s">
        <v>117</v>
      </c>
      <c r="F290" s="11">
        <v>143812</v>
      </c>
      <c r="G290" s="11"/>
      <c r="H290" s="11"/>
      <c r="I290" s="11"/>
      <c r="J290" s="11">
        <v>30713.289999999979</v>
      </c>
      <c r="K290" s="167"/>
      <c r="M290" s="11">
        <v>376</v>
      </c>
      <c r="N290" s="70"/>
      <c r="P290" s="372">
        <f t="shared" si="20"/>
        <v>81.68428191489356</v>
      </c>
      <c r="Q290" s="11"/>
      <c r="R290" s="11"/>
      <c r="S290" s="11"/>
      <c r="T290" s="359">
        <f t="shared" si="21"/>
        <v>382.47872340425533</v>
      </c>
      <c r="U290" s="11"/>
      <c r="V290" s="11"/>
      <c r="W290" s="11"/>
      <c r="Y290" s="167">
        <v>30713.289999999979</v>
      </c>
      <c r="Z290" s="11">
        <f t="shared" si="18"/>
        <v>38035.49</v>
      </c>
      <c r="AB290" s="167">
        <f t="shared" si="19"/>
        <v>37609.279999999999</v>
      </c>
      <c r="AC290" s="167">
        <v>42512.78</v>
      </c>
      <c r="AD290" s="11"/>
      <c r="AE290" s="4"/>
      <c r="AF290" s="4"/>
    </row>
    <row r="291" spans="1:32">
      <c r="A291" s="56"/>
      <c r="B291" s="11"/>
      <c r="C291" s="11" t="s">
        <v>525</v>
      </c>
      <c r="D291" s="11"/>
      <c r="E291" s="11" t="s">
        <v>117</v>
      </c>
      <c r="F291" s="11">
        <v>908</v>
      </c>
      <c r="G291" s="11"/>
      <c r="H291" s="11"/>
      <c r="I291" s="11"/>
      <c r="J291" s="11">
        <v>196.27</v>
      </c>
      <c r="K291" s="167"/>
      <c r="M291" s="11">
        <v>2</v>
      </c>
      <c r="N291" s="70"/>
      <c r="P291" s="372">
        <f t="shared" si="20"/>
        <v>98.135000000000005</v>
      </c>
      <c r="Q291" s="11"/>
      <c r="R291" s="11"/>
      <c r="S291" s="11"/>
      <c r="T291" s="359">
        <f t="shared" si="21"/>
        <v>454</v>
      </c>
      <c r="U291" s="11"/>
      <c r="V291" s="11"/>
      <c r="W291" s="11"/>
      <c r="Y291" s="167">
        <v>196.27</v>
      </c>
      <c r="Z291" s="11">
        <f t="shared" si="18"/>
        <v>243.06</v>
      </c>
      <c r="AB291" s="167">
        <f t="shared" si="19"/>
        <v>240.34</v>
      </c>
      <c r="AC291" s="167">
        <v>271.67</v>
      </c>
      <c r="AD291" s="11"/>
      <c r="AE291" s="4"/>
      <c r="AF291" s="4"/>
    </row>
    <row r="292" spans="1:32">
      <c r="A292" s="56"/>
      <c r="B292" s="11"/>
      <c r="C292" s="11" t="s">
        <v>264</v>
      </c>
      <c r="D292" s="11"/>
      <c r="E292" s="11" t="s">
        <v>206</v>
      </c>
      <c r="F292" s="11">
        <v>4387</v>
      </c>
      <c r="G292" s="11"/>
      <c r="H292" s="11"/>
      <c r="I292" s="11"/>
      <c r="J292" s="11">
        <v>717.32999999999993</v>
      </c>
      <c r="K292" s="167"/>
      <c r="M292" s="11">
        <v>5</v>
      </c>
      <c r="N292" s="70"/>
      <c r="P292" s="372">
        <f t="shared" si="20"/>
        <v>143.46599999999998</v>
      </c>
      <c r="Q292" s="11"/>
      <c r="R292" s="11"/>
      <c r="S292" s="11"/>
      <c r="T292" s="359">
        <f t="shared" si="21"/>
        <v>877.4</v>
      </c>
      <c r="U292" s="11"/>
      <c r="V292" s="11"/>
      <c r="W292" s="11"/>
      <c r="Y292" s="167">
        <v>717.32999999999993</v>
      </c>
      <c r="Z292" s="11">
        <f t="shared" si="18"/>
        <v>888.34</v>
      </c>
      <c r="AB292" s="167">
        <f t="shared" si="19"/>
        <v>878.39</v>
      </c>
      <c r="AC292" s="167">
        <v>992.92</v>
      </c>
      <c r="AD292" s="11"/>
      <c r="AE292" s="4"/>
      <c r="AF292" s="4"/>
    </row>
    <row r="293" spans="1:32">
      <c r="A293" s="56"/>
      <c r="B293" s="11"/>
      <c r="C293" s="11" t="s">
        <v>726</v>
      </c>
      <c r="D293" s="11"/>
      <c r="E293" s="11" t="s">
        <v>135</v>
      </c>
      <c r="F293" s="11">
        <v>7819</v>
      </c>
      <c r="G293" s="11"/>
      <c r="H293" s="11"/>
      <c r="I293" s="11"/>
      <c r="J293" s="11">
        <v>1556.42</v>
      </c>
      <c r="K293" s="167"/>
      <c r="M293" s="11">
        <v>17</v>
      </c>
      <c r="N293" s="70"/>
      <c r="P293" s="372">
        <f t="shared" si="20"/>
        <v>91.554117647058831</v>
      </c>
      <c r="Q293" s="11"/>
      <c r="R293" s="11"/>
      <c r="S293" s="11"/>
      <c r="T293" s="359">
        <f t="shared" si="21"/>
        <v>459.94117647058823</v>
      </c>
      <c r="U293" s="11"/>
      <c r="V293" s="11"/>
      <c r="W293" s="11"/>
      <c r="Y293" s="167">
        <v>1556.42</v>
      </c>
      <c r="Z293" s="11">
        <f t="shared" si="18"/>
        <v>1927.48</v>
      </c>
      <c r="AB293" s="167">
        <f t="shared" si="19"/>
        <v>1905.88</v>
      </c>
      <c r="AC293" s="167">
        <v>2154.37</v>
      </c>
      <c r="AD293" s="11"/>
      <c r="AE293" s="4"/>
      <c r="AF293" s="4"/>
    </row>
    <row r="294" spans="1:32">
      <c r="A294" s="56"/>
      <c r="B294" s="11"/>
      <c r="C294" s="11" t="s">
        <v>726</v>
      </c>
      <c r="D294" s="11"/>
      <c r="E294" s="11" t="s">
        <v>1408</v>
      </c>
      <c r="F294" s="11">
        <v>2879</v>
      </c>
      <c r="G294" s="11"/>
      <c r="H294" s="11"/>
      <c r="I294" s="11"/>
      <c r="J294" s="11">
        <v>614.16000000000008</v>
      </c>
      <c r="K294" s="167"/>
      <c r="M294" s="11">
        <v>5</v>
      </c>
      <c r="N294" s="70"/>
      <c r="P294" s="372">
        <f t="shared" si="20"/>
        <v>122.83200000000002</v>
      </c>
      <c r="Q294" s="11"/>
      <c r="R294" s="11"/>
      <c r="S294" s="11"/>
      <c r="T294" s="359">
        <f t="shared" si="21"/>
        <v>575.79999999999995</v>
      </c>
      <c r="U294" s="11"/>
      <c r="V294" s="11"/>
      <c r="W294" s="11"/>
      <c r="Y294" s="167">
        <v>614.16000000000008</v>
      </c>
      <c r="Z294" s="11">
        <f t="shared" si="18"/>
        <v>760.58</v>
      </c>
      <c r="AB294" s="167">
        <f t="shared" si="19"/>
        <v>752.06</v>
      </c>
      <c r="AC294" s="167">
        <v>850.11</v>
      </c>
      <c r="AD294" s="11"/>
      <c r="AE294" s="4"/>
      <c r="AF294" s="4"/>
    </row>
    <row r="295" spans="1:32">
      <c r="A295" s="56"/>
      <c r="B295" s="11"/>
      <c r="C295" s="11" t="s">
        <v>1409</v>
      </c>
      <c r="D295" s="11"/>
      <c r="E295" s="11" t="s">
        <v>135</v>
      </c>
      <c r="F295" s="11">
        <v>559</v>
      </c>
      <c r="G295" s="11"/>
      <c r="H295" s="11"/>
      <c r="I295" s="11"/>
      <c r="J295" s="11">
        <v>130.12</v>
      </c>
      <c r="K295" s="167"/>
      <c r="M295" s="11">
        <v>3</v>
      </c>
      <c r="N295" s="70"/>
      <c r="P295" s="372">
        <f t="shared" si="20"/>
        <v>43.373333333333335</v>
      </c>
      <c r="Q295" s="11"/>
      <c r="R295" s="11"/>
      <c r="S295" s="11"/>
      <c r="T295" s="359">
        <f t="shared" si="21"/>
        <v>186.33333333333334</v>
      </c>
      <c r="U295" s="11"/>
      <c r="V295" s="11"/>
      <c r="W295" s="11"/>
      <c r="Y295" s="167">
        <v>130.12</v>
      </c>
      <c r="Z295" s="11">
        <f t="shared" si="18"/>
        <v>161.13999999999999</v>
      </c>
      <c r="AB295" s="167">
        <f t="shared" si="19"/>
        <v>159.34</v>
      </c>
      <c r="AC295" s="167">
        <v>180.11</v>
      </c>
      <c r="AD295" s="11"/>
      <c r="AE295" s="4"/>
      <c r="AF295" s="4"/>
    </row>
    <row r="296" spans="1:32">
      <c r="A296" s="56"/>
      <c r="B296" s="11"/>
      <c r="C296" s="11" t="s">
        <v>657</v>
      </c>
      <c r="D296" s="11"/>
      <c r="E296" s="11" t="s">
        <v>115</v>
      </c>
      <c r="F296" s="11">
        <v>257301</v>
      </c>
      <c r="G296" s="11"/>
      <c r="H296" s="11"/>
      <c r="I296" s="11"/>
      <c r="J296" s="11">
        <v>53558.230000000032</v>
      </c>
      <c r="K296" s="167"/>
      <c r="M296" s="11">
        <v>483</v>
      </c>
      <c r="N296" s="70"/>
      <c r="P296" s="372">
        <f t="shared" si="20"/>
        <v>110.88660455486549</v>
      </c>
      <c r="Q296" s="11"/>
      <c r="R296" s="11"/>
      <c r="S296" s="11"/>
      <c r="T296" s="359">
        <f t="shared" si="21"/>
        <v>532.71428571428567</v>
      </c>
      <c r="U296" s="11"/>
      <c r="V296" s="11"/>
      <c r="W296" s="11"/>
      <c r="Y296" s="167">
        <v>53558.230000000032</v>
      </c>
      <c r="Z296" s="11">
        <f t="shared" si="18"/>
        <v>66326.77</v>
      </c>
      <c r="AB296" s="167">
        <f t="shared" si="19"/>
        <v>65583.539999999994</v>
      </c>
      <c r="AC296" s="167">
        <v>74134.34</v>
      </c>
      <c r="AD296" s="11"/>
      <c r="AE296" s="4"/>
      <c r="AF296" s="4"/>
    </row>
    <row r="297" spans="1:32">
      <c r="A297" s="56"/>
      <c r="B297" s="11"/>
      <c r="C297" s="11" t="s">
        <v>266</v>
      </c>
      <c r="D297" s="11"/>
      <c r="E297" s="11" t="s">
        <v>267</v>
      </c>
      <c r="F297" s="11">
        <v>1671453</v>
      </c>
      <c r="G297" s="11"/>
      <c r="H297" s="11"/>
      <c r="I297" s="11"/>
      <c r="J297" s="11">
        <v>340045.96000000014</v>
      </c>
      <c r="K297" s="167"/>
      <c r="M297" s="11">
        <v>2172</v>
      </c>
      <c r="N297" s="70"/>
      <c r="P297" s="372">
        <f t="shared" si="20"/>
        <v>156.55891344383065</v>
      </c>
      <c r="Q297" s="11"/>
      <c r="R297" s="11"/>
      <c r="S297" s="11"/>
      <c r="T297" s="359">
        <f t="shared" si="21"/>
        <v>769.54558011049721</v>
      </c>
      <c r="U297" s="11"/>
      <c r="V297" s="11"/>
      <c r="W297" s="11"/>
      <c r="Y297" s="167">
        <v>340045.96000000014</v>
      </c>
      <c r="Z297" s="11">
        <f t="shared" si="18"/>
        <v>421114.55</v>
      </c>
      <c r="AB297" s="167">
        <f t="shared" si="19"/>
        <v>416395.75</v>
      </c>
      <c r="AC297" s="167">
        <v>470685.5</v>
      </c>
      <c r="AD297" s="11"/>
      <c r="AE297" s="4"/>
      <c r="AF297" s="4"/>
    </row>
    <row r="298" spans="1:32">
      <c r="A298" s="56"/>
      <c r="B298" s="11"/>
      <c r="C298" s="11" t="s">
        <v>268</v>
      </c>
      <c r="D298" s="11"/>
      <c r="E298" s="11" t="s">
        <v>232</v>
      </c>
      <c r="F298" s="11">
        <v>14426</v>
      </c>
      <c r="G298" s="11"/>
      <c r="H298" s="11"/>
      <c r="I298" s="11"/>
      <c r="J298" s="11">
        <v>2777.16</v>
      </c>
      <c r="K298" s="167"/>
      <c r="M298" s="11">
        <v>28</v>
      </c>
      <c r="N298" s="70"/>
      <c r="P298" s="372">
        <f t="shared" si="20"/>
        <v>99.184285714285707</v>
      </c>
      <c r="Q298" s="11"/>
      <c r="R298" s="11"/>
      <c r="S298" s="11"/>
      <c r="T298" s="359">
        <f t="shared" si="21"/>
        <v>515.21428571428567</v>
      </c>
      <c r="U298" s="11"/>
      <c r="V298" s="11"/>
      <c r="W298" s="11"/>
      <c r="Y298" s="167">
        <v>2777.16</v>
      </c>
      <c r="Z298" s="11">
        <f t="shared" si="18"/>
        <v>3439.25</v>
      </c>
      <c r="AB298" s="167">
        <f t="shared" si="19"/>
        <v>3400.71</v>
      </c>
      <c r="AC298" s="167">
        <v>3844.09</v>
      </c>
      <c r="AD298" s="11"/>
      <c r="AE298" s="4"/>
      <c r="AF298" s="4"/>
    </row>
    <row r="299" spans="1:32">
      <c r="A299" s="56"/>
      <c r="B299" s="11"/>
      <c r="C299" s="11" t="s">
        <v>269</v>
      </c>
      <c r="D299" s="11"/>
      <c r="E299" s="11" t="s">
        <v>232</v>
      </c>
      <c r="F299" s="11">
        <v>62836</v>
      </c>
      <c r="G299" s="11"/>
      <c r="H299" s="11"/>
      <c r="I299" s="11"/>
      <c r="J299" s="11">
        <v>12841.030000000002</v>
      </c>
      <c r="K299" s="167"/>
      <c r="M299" s="11">
        <v>99</v>
      </c>
      <c r="N299" s="70"/>
      <c r="P299" s="372">
        <f t="shared" si="20"/>
        <v>129.70737373737376</v>
      </c>
      <c r="Q299" s="11"/>
      <c r="R299" s="11"/>
      <c r="S299" s="11"/>
      <c r="T299" s="359">
        <f t="shared" si="21"/>
        <v>634.70707070707067</v>
      </c>
      <c r="U299" s="11"/>
      <c r="V299" s="11"/>
      <c r="W299" s="11"/>
      <c r="Y299" s="167">
        <v>12841.030000000002</v>
      </c>
      <c r="Z299" s="11">
        <f t="shared" si="18"/>
        <v>15902.39</v>
      </c>
      <c r="AB299" s="167">
        <f t="shared" si="19"/>
        <v>15724.2</v>
      </c>
      <c r="AC299" s="167">
        <v>17774.32</v>
      </c>
      <c r="AD299" s="11"/>
      <c r="AE299" s="4"/>
      <c r="AF299" s="4"/>
    </row>
    <row r="300" spans="1:32">
      <c r="A300" s="56"/>
      <c r="B300" s="11"/>
      <c r="C300" s="11" t="s">
        <v>270</v>
      </c>
      <c r="D300" s="11"/>
      <c r="E300" s="11" t="s">
        <v>115</v>
      </c>
      <c r="F300" s="11">
        <v>19832</v>
      </c>
      <c r="G300" s="11"/>
      <c r="H300" s="11"/>
      <c r="I300" s="11"/>
      <c r="J300" s="11">
        <v>4092.52</v>
      </c>
      <c r="K300" s="167"/>
      <c r="M300" s="11">
        <v>32</v>
      </c>
      <c r="N300" s="70"/>
      <c r="P300" s="372">
        <f t="shared" si="20"/>
        <v>127.89125</v>
      </c>
      <c r="Q300" s="11"/>
      <c r="R300" s="11"/>
      <c r="S300" s="11"/>
      <c r="T300" s="359">
        <f t="shared" si="21"/>
        <v>619.75</v>
      </c>
      <c r="U300" s="11"/>
      <c r="V300" s="11"/>
      <c r="W300" s="11"/>
      <c r="Y300" s="167">
        <v>4092.52</v>
      </c>
      <c r="Z300" s="11">
        <f t="shared" si="18"/>
        <v>5068.2</v>
      </c>
      <c r="AB300" s="167">
        <f t="shared" si="19"/>
        <v>5011.3999999999996</v>
      </c>
      <c r="AC300" s="167">
        <v>5664.79</v>
      </c>
      <c r="AD300" s="11"/>
      <c r="AE300" s="4"/>
      <c r="AF300" s="4"/>
    </row>
    <row r="301" spans="1:32">
      <c r="A301" s="56"/>
      <c r="B301" s="11"/>
      <c r="C301" s="11" t="s">
        <v>271</v>
      </c>
      <c r="D301" s="11"/>
      <c r="E301" s="11" t="s">
        <v>166</v>
      </c>
      <c r="F301" s="11">
        <v>7269</v>
      </c>
      <c r="G301" s="11"/>
      <c r="H301" s="11"/>
      <c r="I301" s="11"/>
      <c r="J301" s="11">
        <v>1553.21</v>
      </c>
      <c r="K301" s="167"/>
      <c r="M301" s="11">
        <v>12</v>
      </c>
      <c r="N301" s="70"/>
      <c r="P301" s="372">
        <f t="shared" si="20"/>
        <v>129.43416666666667</v>
      </c>
      <c r="Q301" s="11"/>
      <c r="R301" s="11"/>
      <c r="S301" s="11"/>
      <c r="T301" s="359">
        <f t="shared" si="21"/>
        <v>605.75</v>
      </c>
      <c r="U301" s="11"/>
      <c r="V301" s="11"/>
      <c r="W301" s="11"/>
      <c r="Y301" s="167">
        <v>1553.21</v>
      </c>
      <c r="Z301" s="11">
        <f t="shared" si="18"/>
        <v>1923.5</v>
      </c>
      <c r="AB301" s="167">
        <f t="shared" si="19"/>
        <v>1901.95</v>
      </c>
      <c r="AC301" s="167">
        <v>2149.9299999999998</v>
      </c>
      <c r="AD301" s="11"/>
      <c r="AE301" s="4"/>
      <c r="AF301" s="4"/>
    </row>
    <row r="302" spans="1:32">
      <c r="A302" s="56"/>
      <c r="B302" s="11"/>
      <c r="C302" s="11" t="s">
        <v>272</v>
      </c>
      <c r="D302" s="11"/>
      <c r="E302" s="11" t="s">
        <v>115</v>
      </c>
      <c r="F302" s="11">
        <v>3647</v>
      </c>
      <c r="G302" s="11"/>
      <c r="H302" s="11"/>
      <c r="I302" s="11"/>
      <c r="J302" s="11">
        <v>758.93000000000006</v>
      </c>
      <c r="K302" s="167"/>
      <c r="M302" s="11">
        <v>3</v>
      </c>
      <c r="N302" s="70"/>
      <c r="P302" s="372">
        <f t="shared" si="20"/>
        <v>252.97666666666669</v>
      </c>
      <c r="Q302" s="11"/>
      <c r="R302" s="11"/>
      <c r="S302" s="11"/>
      <c r="T302" s="359">
        <f t="shared" si="21"/>
        <v>1215.6666666666667</v>
      </c>
      <c r="U302" s="11"/>
      <c r="V302" s="11"/>
      <c r="W302" s="11"/>
      <c r="Y302" s="167">
        <v>758.93000000000006</v>
      </c>
      <c r="Z302" s="11">
        <f t="shared" si="18"/>
        <v>939.86</v>
      </c>
      <c r="AB302" s="167">
        <f t="shared" si="19"/>
        <v>929.33</v>
      </c>
      <c r="AC302" s="167">
        <v>1050.5</v>
      </c>
      <c r="AD302" s="11"/>
      <c r="AE302" s="4"/>
      <c r="AF302" s="4"/>
    </row>
    <row r="303" spans="1:32">
      <c r="A303" s="56"/>
      <c r="B303" s="11"/>
      <c r="C303" s="11" t="s">
        <v>1410</v>
      </c>
      <c r="D303" s="11"/>
      <c r="E303" s="11" t="s">
        <v>267</v>
      </c>
      <c r="F303" s="11"/>
      <c r="G303" s="11"/>
      <c r="H303" s="11"/>
      <c r="I303" s="11"/>
      <c r="J303" s="11">
        <v>6.06</v>
      </c>
      <c r="K303" s="167"/>
      <c r="M303" s="11">
        <v>1</v>
      </c>
      <c r="N303" s="70"/>
      <c r="P303" s="372">
        <f t="shared" si="20"/>
        <v>6.06</v>
      </c>
      <c r="Q303" s="11"/>
      <c r="R303" s="11"/>
      <c r="S303" s="11"/>
      <c r="T303" s="359">
        <f t="shared" si="21"/>
        <v>0</v>
      </c>
      <c r="U303" s="11"/>
      <c r="V303" s="11"/>
      <c r="W303" s="11"/>
      <c r="Y303" s="167">
        <v>6.06</v>
      </c>
      <c r="Z303" s="11">
        <f t="shared" si="18"/>
        <v>7.5</v>
      </c>
      <c r="AB303" s="167">
        <f t="shared" si="19"/>
        <v>7.42</v>
      </c>
      <c r="AC303" s="167">
        <v>8.39</v>
      </c>
      <c r="AD303" s="11"/>
      <c r="AE303" s="4"/>
      <c r="AF303" s="4"/>
    </row>
    <row r="304" spans="1:32">
      <c r="A304" s="56"/>
      <c r="B304" s="11"/>
      <c r="C304" s="11" t="s">
        <v>273</v>
      </c>
      <c r="D304" s="11"/>
      <c r="E304" s="11" t="s">
        <v>274</v>
      </c>
      <c r="F304" s="11">
        <v>541266</v>
      </c>
      <c r="G304" s="11"/>
      <c r="H304" s="11"/>
      <c r="I304" s="11"/>
      <c r="J304" s="11">
        <v>112375.41999999993</v>
      </c>
      <c r="K304" s="167"/>
      <c r="M304" s="11">
        <v>1159</v>
      </c>
      <c r="N304" s="70"/>
      <c r="P304" s="372">
        <f t="shared" si="20"/>
        <v>96.958947368420993</v>
      </c>
      <c r="Q304" s="11"/>
      <c r="R304" s="11"/>
      <c r="S304" s="11"/>
      <c r="T304" s="359">
        <f t="shared" si="21"/>
        <v>467.0112165660052</v>
      </c>
      <c r="U304" s="11"/>
      <c r="V304" s="11"/>
      <c r="W304" s="11"/>
      <c r="Y304" s="167">
        <v>112375.41999999993</v>
      </c>
      <c r="Z304" s="11">
        <f t="shared" si="18"/>
        <v>139166.26</v>
      </c>
      <c r="AB304" s="167">
        <f t="shared" si="19"/>
        <v>137606.82999999999</v>
      </c>
      <c r="AC304" s="167">
        <v>155548.03</v>
      </c>
      <c r="AD304" s="11"/>
      <c r="AE304" s="4"/>
      <c r="AF304" s="4"/>
    </row>
    <row r="305" spans="1:32">
      <c r="A305" s="56"/>
      <c r="B305" s="11"/>
      <c r="C305" s="11" t="s">
        <v>275</v>
      </c>
      <c r="D305" s="11"/>
      <c r="E305" s="11" t="s">
        <v>274</v>
      </c>
      <c r="F305" s="11">
        <v>502</v>
      </c>
      <c r="G305" s="11"/>
      <c r="H305" s="11"/>
      <c r="I305" s="11"/>
      <c r="J305" s="11">
        <v>108.21</v>
      </c>
      <c r="K305" s="167"/>
      <c r="M305" s="11">
        <v>1</v>
      </c>
      <c r="N305" s="70"/>
      <c r="P305" s="372">
        <f t="shared" si="20"/>
        <v>108.21</v>
      </c>
      <c r="Q305" s="11"/>
      <c r="R305" s="11"/>
      <c r="S305" s="11"/>
      <c r="T305" s="359">
        <f t="shared" si="21"/>
        <v>502</v>
      </c>
      <c r="U305" s="11"/>
      <c r="V305" s="11"/>
      <c r="W305" s="11"/>
      <c r="Y305" s="167">
        <v>108.21</v>
      </c>
      <c r="Z305" s="11">
        <f t="shared" si="18"/>
        <v>134.01</v>
      </c>
      <c r="AB305" s="167">
        <f t="shared" si="19"/>
        <v>132.51</v>
      </c>
      <c r="AC305" s="167">
        <v>149.78</v>
      </c>
      <c r="AD305" s="11"/>
      <c r="AE305" s="4"/>
      <c r="AF305" s="4"/>
    </row>
    <row r="306" spans="1:32">
      <c r="A306" s="56"/>
      <c r="B306" s="11"/>
      <c r="C306" s="11" t="s">
        <v>275</v>
      </c>
      <c r="D306" s="11"/>
      <c r="E306" s="11" t="s">
        <v>276</v>
      </c>
      <c r="F306" s="11">
        <v>957663</v>
      </c>
      <c r="G306" s="11"/>
      <c r="H306" s="11"/>
      <c r="I306" s="11"/>
      <c r="J306" s="11">
        <v>193565.48000000013</v>
      </c>
      <c r="K306" s="167"/>
      <c r="M306" s="11">
        <v>1209</v>
      </c>
      <c r="N306" s="70"/>
      <c r="P306" s="372">
        <f t="shared" si="20"/>
        <v>160.1037882547561</v>
      </c>
      <c r="Q306" s="11"/>
      <c r="R306" s="11"/>
      <c r="S306" s="11"/>
      <c r="T306" s="359">
        <f t="shared" si="21"/>
        <v>792.11166253101737</v>
      </c>
      <c r="U306" s="11"/>
      <c r="V306" s="11"/>
      <c r="W306" s="11"/>
      <c r="Y306" s="167">
        <v>193565.48000000013</v>
      </c>
      <c r="Z306" s="11">
        <f t="shared" si="18"/>
        <v>239712.42</v>
      </c>
      <c r="AB306" s="167">
        <f t="shared" si="19"/>
        <v>237026.32</v>
      </c>
      <c r="AC306" s="167">
        <v>267929.84999999998</v>
      </c>
      <c r="AD306" s="11"/>
      <c r="AE306" s="4"/>
      <c r="AF306" s="4"/>
    </row>
    <row r="307" spans="1:32">
      <c r="A307" s="56"/>
      <c r="B307" s="11"/>
      <c r="C307" s="11" t="s">
        <v>526</v>
      </c>
      <c r="D307" s="11"/>
      <c r="E307" s="11" t="s">
        <v>106</v>
      </c>
      <c r="F307" s="11">
        <v>13027</v>
      </c>
      <c r="G307" s="11"/>
      <c r="H307" s="11"/>
      <c r="I307" s="11"/>
      <c r="J307" s="11">
        <v>3127.9399999999996</v>
      </c>
      <c r="K307" s="167"/>
      <c r="M307" s="11">
        <v>83</v>
      </c>
      <c r="N307" s="70"/>
      <c r="P307" s="372">
        <f t="shared" si="20"/>
        <v>37.686024096385538</v>
      </c>
      <c r="Q307" s="11"/>
      <c r="R307" s="11"/>
      <c r="S307" s="11"/>
      <c r="T307" s="359">
        <f t="shared" si="21"/>
        <v>156.95180722891567</v>
      </c>
      <c r="U307" s="11"/>
      <c r="V307" s="11"/>
      <c r="W307" s="11"/>
      <c r="Y307" s="167">
        <v>3127.9399999999996</v>
      </c>
      <c r="Z307" s="11">
        <f t="shared" si="18"/>
        <v>3873.66</v>
      </c>
      <c r="AB307" s="167">
        <f t="shared" si="19"/>
        <v>3830.25</v>
      </c>
      <c r="AC307" s="167">
        <v>4329.6400000000003</v>
      </c>
      <c r="AD307" s="11"/>
      <c r="AE307" s="4"/>
      <c r="AF307" s="4"/>
    </row>
    <row r="308" spans="1:32">
      <c r="A308" s="56"/>
      <c r="B308" s="11"/>
      <c r="C308" s="11" t="s">
        <v>1411</v>
      </c>
      <c r="D308" s="11"/>
      <c r="E308" s="11" t="s">
        <v>106</v>
      </c>
      <c r="F308" s="11">
        <v>3014</v>
      </c>
      <c r="G308" s="11"/>
      <c r="H308" s="11"/>
      <c r="I308" s="11"/>
      <c r="J308" s="11">
        <v>647.11000000000013</v>
      </c>
      <c r="K308" s="167"/>
      <c r="M308" s="11">
        <v>13</v>
      </c>
      <c r="N308" s="70"/>
      <c r="P308" s="372">
        <f t="shared" si="20"/>
        <v>49.77769230769232</v>
      </c>
      <c r="Q308" s="11"/>
      <c r="R308" s="11"/>
      <c r="S308" s="11"/>
      <c r="T308" s="359">
        <f t="shared" si="21"/>
        <v>231.84615384615384</v>
      </c>
      <c r="U308" s="11"/>
      <c r="V308" s="11"/>
      <c r="W308" s="11"/>
      <c r="Y308" s="167">
        <v>647.11000000000013</v>
      </c>
      <c r="Z308" s="11">
        <f t="shared" si="18"/>
        <v>801.38</v>
      </c>
      <c r="AB308" s="167">
        <f t="shared" si="19"/>
        <v>792.4</v>
      </c>
      <c r="AC308" s="167">
        <v>895.72</v>
      </c>
      <c r="AD308" s="11"/>
      <c r="AE308" s="4"/>
      <c r="AF308" s="4"/>
    </row>
    <row r="309" spans="1:32">
      <c r="A309" s="56"/>
      <c r="B309" s="11"/>
      <c r="C309" s="11" t="s">
        <v>1412</v>
      </c>
      <c r="D309" s="11"/>
      <c r="E309" s="11" t="s">
        <v>128</v>
      </c>
      <c r="F309" s="11">
        <v>1428</v>
      </c>
      <c r="G309" s="11"/>
      <c r="H309" s="11"/>
      <c r="I309" s="11"/>
      <c r="J309" s="11">
        <v>307.56</v>
      </c>
      <c r="K309" s="167"/>
      <c r="M309" s="11">
        <v>3</v>
      </c>
      <c r="N309" s="70"/>
      <c r="P309" s="372">
        <f t="shared" si="20"/>
        <v>102.52</v>
      </c>
      <c r="Q309" s="11"/>
      <c r="R309" s="11"/>
      <c r="S309" s="11"/>
      <c r="T309" s="359">
        <f t="shared" si="21"/>
        <v>476</v>
      </c>
      <c r="U309" s="11"/>
      <c r="V309" s="11"/>
      <c r="W309" s="11"/>
      <c r="Y309" s="167">
        <v>307.56</v>
      </c>
      <c r="Z309" s="11">
        <f t="shared" si="18"/>
        <v>380.88</v>
      </c>
      <c r="AB309" s="167">
        <f t="shared" si="19"/>
        <v>376.62</v>
      </c>
      <c r="AC309" s="167">
        <v>425.72</v>
      </c>
      <c r="AD309" s="11"/>
      <c r="AE309" s="4"/>
      <c r="AF309" s="4"/>
    </row>
    <row r="310" spans="1:32">
      <c r="A310" s="56"/>
      <c r="B310" s="11"/>
      <c r="C310" s="11" t="s">
        <v>277</v>
      </c>
      <c r="D310" s="11"/>
      <c r="E310" s="11" t="s">
        <v>278</v>
      </c>
      <c r="F310" s="11">
        <v>448621</v>
      </c>
      <c r="G310" s="11"/>
      <c r="H310" s="11"/>
      <c r="I310" s="11"/>
      <c r="J310" s="11">
        <v>93349.800000000032</v>
      </c>
      <c r="K310" s="167"/>
      <c r="M310" s="11">
        <v>666</v>
      </c>
      <c r="N310" s="70"/>
      <c r="P310" s="372">
        <f t="shared" si="20"/>
        <v>140.16486486486491</v>
      </c>
      <c r="Q310" s="11"/>
      <c r="R310" s="11"/>
      <c r="S310" s="11"/>
      <c r="T310" s="359">
        <f t="shared" si="21"/>
        <v>673.60510510510505</v>
      </c>
      <c r="U310" s="11"/>
      <c r="V310" s="11"/>
      <c r="W310" s="11"/>
      <c r="Y310" s="167">
        <v>93349.800000000032</v>
      </c>
      <c r="Z310" s="11">
        <f t="shared" si="18"/>
        <v>115604.84</v>
      </c>
      <c r="AB310" s="167">
        <f t="shared" si="19"/>
        <v>114309.43</v>
      </c>
      <c r="AC310" s="167">
        <v>129213.11</v>
      </c>
      <c r="AD310" s="11"/>
      <c r="AE310" s="4"/>
      <c r="AF310" s="4"/>
    </row>
    <row r="311" spans="1:32">
      <c r="A311" s="56"/>
      <c r="B311" s="11"/>
      <c r="C311" s="11" t="s">
        <v>279</v>
      </c>
      <c r="D311" s="11"/>
      <c r="E311" s="11" t="s">
        <v>135</v>
      </c>
      <c r="F311" s="11">
        <v>412</v>
      </c>
      <c r="G311" s="11"/>
      <c r="H311" s="11"/>
      <c r="I311" s="11"/>
      <c r="J311" s="11">
        <v>90.46</v>
      </c>
      <c r="K311" s="167"/>
      <c r="M311" s="11">
        <v>1</v>
      </c>
      <c r="N311" s="70"/>
      <c r="P311" s="372">
        <f t="shared" si="20"/>
        <v>90.46</v>
      </c>
      <c r="Q311" s="11"/>
      <c r="R311" s="11"/>
      <c r="S311" s="11"/>
      <c r="T311" s="359">
        <f t="shared" si="21"/>
        <v>412</v>
      </c>
      <c r="U311" s="11"/>
      <c r="V311" s="11"/>
      <c r="W311" s="11"/>
      <c r="Y311" s="167">
        <v>90.46</v>
      </c>
      <c r="Z311" s="11">
        <f t="shared" si="18"/>
        <v>112.03</v>
      </c>
      <c r="AB311" s="167">
        <f t="shared" si="19"/>
        <v>110.77</v>
      </c>
      <c r="AC311" s="167">
        <v>125.21</v>
      </c>
      <c r="AD311" s="11"/>
      <c r="AE311" s="4"/>
      <c r="AF311" s="4"/>
    </row>
    <row r="312" spans="1:32">
      <c r="A312" s="56"/>
      <c r="B312" s="11"/>
      <c r="C312" s="11" t="s">
        <v>279</v>
      </c>
      <c r="D312" s="11"/>
      <c r="E312" s="11" t="s">
        <v>152</v>
      </c>
      <c r="F312" s="11">
        <v>900671</v>
      </c>
      <c r="G312" s="11"/>
      <c r="H312" s="11"/>
      <c r="I312" s="11"/>
      <c r="J312" s="11">
        <v>181843.70999999996</v>
      </c>
      <c r="K312" s="167"/>
      <c r="M312" s="11">
        <v>1296</v>
      </c>
      <c r="N312" s="70"/>
      <c r="P312" s="372">
        <f t="shared" si="20"/>
        <v>140.31150462962961</v>
      </c>
      <c r="Q312" s="11"/>
      <c r="R312" s="11"/>
      <c r="S312" s="11"/>
      <c r="T312" s="359">
        <f t="shared" si="21"/>
        <v>694.96219135802471</v>
      </c>
      <c r="U312" s="11"/>
      <c r="V312" s="11"/>
      <c r="W312" s="11"/>
      <c r="Y312" s="167">
        <v>181843.70999999996</v>
      </c>
      <c r="Z312" s="11">
        <f t="shared" si="18"/>
        <v>225196.13</v>
      </c>
      <c r="AB312" s="167">
        <f t="shared" si="19"/>
        <v>222672.69</v>
      </c>
      <c r="AC312" s="167">
        <v>251704.79</v>
      </c>
      <c r="AD312" s="11"/>
      <c r="AE312" s="4"/>
      <c r="AF312" s="4"/>
    </row>
    <row r="313" spans="1:32">
      <c r="A313" s="56"/>
      <c r="B313" s="11"/>
      <c r="C313" s="11" t="s">
        <v>280</v>
      </c>
      <c r="D313" s="11"/>
      <c r="E313" s="11" t="s">
        <v>127</v>
      </c>
      <c r="F313" s="11">
        <v>2151</v>
      </c>
      <c r="G313" s="11"/>
      <c r="H313" s="11"/>
      <c r="I313" s="11"/>
      <c r="J313" s="11">
        <v>443.8</v>
      </c>
      <c r="K313" s="167"/>
      <c r="M313" s="11">
        <v>1</v>
      </c>
      <c r="N313" s="70"/>
      <c r="P313" s="372">
        <f t="shared" si="20"/>
        <v>443.8</v>
      </c>
      <c r="Q313" s="11"/>
      <c r="R313" s="11"/>
      <c r="S313" s="11"/>
      <c r="T313" s="359">
        <f t="shared" si="21"/>
        <v>2151</v>
      </c>
      <c r="U313" s="11"/>
      <c r="V313" s="11"/>
      <c r="W313" s="11"/>
      <c r="Y313" s="167">
        <v>443.8</v>
      </c>
      <c r="Z313" s="11">
        <f t="shared" si="18"/>
        <v>549.6</v>
      </c>
      <c r="AB313" s="167">
        <f t="shared" si="19"/>
        <v>543.45000000000005</v>
      </c>
      <c r="AC313" s="167">
        <v>614.29999999999995</v>
      </c>
      <c r="AD313" s="11"/>
      <c r="AE313" s="4"/>
      <c r="AF313" s="4"/>
    </row>
    <row r="314" spans="1:32">
      <c r="A314" s="56"/>
      <c r="B314" s="11"/>
      <c r="C314" s="11" t="s">
        <v>280</v>
      </c>
      <c r="D314" s="11"/>
      <c r="E314" s="11" t="s">
        <v>174</v>
      </c>
      <c r="F314" s="11">
        <v>655985</v>
      </c>
      <c r="G314" s="11"/>
      <c r="H314" s="11"/>
      <c r="I314" s="11"/>
      <c r="J314" s="11">
        <v>133778.45999999993</v>
      </c>
      <c r="K314" s="167"/>
      <c r="M314" s="11">
        <v>1256</v>
      </c>
      <c r="N314" s="70"/>
      <c r="P314" s="372">
        <f t="shared" si="20"/>
        <v>106.51151273885345</v>
      </c>
      <c r="Q314" s="11"/>
      <c r="R314" s="11"/>
      <c r="S314" s="11"/>
      <c r="T314" s="359">
        <f t="shared" si="21"/>
        <v>522.281050955414</v>
      </c>
      <c r="U314" s="11"/>
      <c r="V314" s="11"/>
      <c r="W314" s="11"/>
      <c r="Y314" s="167">
        <v>133778.45999999993</v>
      </c>
      <c r="Z314" s="11">
        <f t="shared" si="18"/>
        <v>165671.89000000001</v>
      </c>
      <c r="AB314" s="167">
        <f t="shared" si="19"/>
        <v>163815.45000000001</v>
      </c>
      <c r="AC314" s="167">
        <v>185173.74</v>
      </c>
      <c r="AD314" s="11"/>
      <c r="AE314" s="4"/>
      <c r="AF314" s="4"/>
    </row>
    <row r="315" spans="1:32">
      <c r="A315" s="56"/>
      <c r="B315" s="11"/>
      <c r="C315" s="11" t="s">
        <v>555</v>
      </c>
      <c r="D315" s="11"/>
      <c r="E315" s="11" t="s">
        <v>122</v>
      </c>
      <c r="F315" s="11">
        <v>3083</v>
      </c>
      <c r="G315" s="11"/>
      <c r="H315" s="11"/>
      <c r="I315" s="11"/>
      <c r="J315" s="11">
        <v>664.53000000000009</v>
      </c>
      <c r="K315" s="167"/>
      <c r="M315" s="11">
        <v>7</v>
      </c>
      <c r="N315" s="70"/>
      <c r="P315" s="372">
        <f t="shared" si="20"/>
        <v>94.932857142857159</v>
      </c>
      <c r="Q315" s="11"/>
      <c r="R315" s="11"/>
      <c r="S315" s="11"/>
      <c r="T315" s="359">
        <f t="shared" si="21"/>
        <v>440.42857142857144</v>
      </c>
      <c r="U315" s="11"/>
      <c r="V315" s="11"/>
      <c r="W315" s="11"/>
      <c r="Y315" s="167">
        <v>664.53000000000009</v>
      </c>
      <c r="Z315" s="11">
        <f t="shared" si="18"/>
        <v>822.96</v>
      </c>
      <c r="AB315" s="167">
        <f t="shared" si="19"/>
        <v>813.74</v>
      </c>
      <c r="AC315" s="167">
        <v>919.83</v>
      </c>
      <c r="AD315" s="11"/>
      <c r="AE315" s="4"/>
      <c r="AF315" s="4"/>
    </row>
    <row r="316" spans="1:32">
      <c r="A316" s="56"/>
      <c r="B316" s="11"/>
      <c r="C316" s="11" t="s">
        <v>281</v>
      </c>
      <c r="D316" s="11"/>
      <c r="E316" s="11" t="s">
        <v>90</v>
      </c>
      <c r="F316" s="11">
        <v>1051</v>
      </c>
      <c r="G316" s="11"/>
      <c r="H316" s="11"/>
      <c r="I316" s="11"/>
      <c r="J316" s="11">
        <v>225.35</v>
      </c>
      <c r="K316" s="167"/>
      <c r="M316" s="11">
        <v>1</v>
      </c>
      <c r="N316" s="70"/>
      <c r="P316" s="372">
        <f t="shared" si="20"/>
        <v>225.35</v>
      </c>
      <c r="Q316" s="11"/>
      <c r="R316" s="11"/>
      <c r="S316" s="11"/>
      <c r="T316" s="359">
        <f t="shared" si="21"/>
        <v>1051</v>
      </c>
      <c r="U316" s="11"/>
      <c r="V316" s="11"/>
      <c r="W316" s="11"/>
      <c r="Y316" s="167">
        <v>225.35</v>
      </c>
      <c r="Z316" s="11">
        <f t="shared" si="18"/>
        <v>279.07</v>
      </c>
      <c r="AB316" s="167">
        <f t="shared" si="19"/>
        <v>275.95</v>
      </c>
      <c r="AC316" s="167">
        <v>311.93</v>
      </c>
      <c r="AD316" s="11"/>
      <c r="AE316" s="4"/>
      <c r="AF316" s="4"/>
    </row>
    <row r="317" spans="1:32">
      <c r="A317" s="56"/>
      <c r="B317" s="11"/>
      <c r="C317" s="11" t="s">
        <v>281</v>
      </c>
      <c r="D317" s="11"/>
      <c r="E317" s="11" t="s">
        <v>282</v>
      </c>
      <c r="F317" s="11">
        <v>192461</v>
      </c>
      <c r="G317" s="11"/>
      <c r="H317" s="11"/>
      <c r="I317" s="11"/>
      <c r="J317" s="11">
        <v>40264.199999999975</v>
      </c>
      <c r="K317" s="167"/>
      <c r="M317" s="11">
        <v>213</v>
      </c>
      <c r="N317" s="70"/>
      <c r="P317" s="372">
        <f t="shared" si="20"/>
        <v>189.0338028169013</v>
      </c>
      <c r="Q317" s="11"/>
      <c r="R317" s="11"/>
      <c r="S317" s="11"/>
      <c r="T317" s="359">
        <f t="shared" si="21"/>
        <v>903.57276995305165</v>
      </c>
      <c r="U317" s="11"/>
      <c r="V317" s="11"/>
      <c r="W317" s="11"/>
      <c r="Y317" s="167">
        <v>40264.199999999975</v>
      </c>
      <c r="Z317" s="11">
        <f t="shared" si="18"/>
        <v>49863.38</v>
      </c>
      <c r="AB317" s="167">
        <f t="shared" si="19"/>
        <v>49304.63</v>
      </c>
      <c r="AC317" s="167">
        <v>55732.98</v>
      </c>
      <c r="AD317" s="11"/>
      <c r="AE317" s="4"/>
      <c r="AF317" s="4"/>
    </row>
    <row r="318" spans="1:32">
      <c r="A318" s="56"/>
      <c r="B318" s="11"/>
      <c r="C318" s="11" t="s">
        <v>283</v>
      </c>
      <c r="D318" s="11"/>
      <c r="E318" s="11" t="s">
        <v>284</v>
      </c>
      <c r="F318" s="11">
        <v>28051</v>
      </c>
      <c r="G318" s="11"/>
      <c r="H318" s="11"/>
      <c r="I318" s="11"/>
      <c r="J318" s="11">
        <v>5953.0300000000007</v>
      </c>
      <c r="K318" s="167"/>
      <c r="M318" s="11">
        <v>37</v>
      </c>
      <c r="N318" s="70"/>
      <c r="P318" s="372">
        <f t="shared" si="20"/>
        <v>160.89270270270271</v>
      </c>
      <c r="Q318" s="11"/>
      <c r="R318" s="11"/>
      <c r="S318" s="11"/>
      <c r="T318" s="359">
        <f t="shared" si="21"/>
        <v>758.1351351351351</v>
      </c>
      <c r="U318" s="11"/>
      <c r="V318" s="11"/>
      <c r="W318" s="11"/>
      <c r="Y318" s="167">
        <v>5953.0300000000007</v>
      </c>
      <c r="Z318" s="11">
        <f t="shared" si="18"/>
        <v>7372.26</v>
      </c>
      <c r="AB318" s="167">
        <f t="shared" si="19"/>
        <v>7289.65</v>
      </c>
      <c r="AC318" s="167">
        <v>8240.08</v>
      </c>
      <c r="AD318" s="11"/>
      <c r="AE318" s="4"/>
      <c r="AF318" s="4"/>
    </row>
    <row r="319" spans="1:32">
      <c r="A319" s="56"/>
      <c r="B319" s="11"/>
      <c r="C319" s="11" t="s">
        <v>285</v>
      </c>
      <c r="D319" s="11"/>
      <c r="E319" s="11" t="s">
        <v>1413</v>
      </c>
      <c r="F319" s="11">
        <v>475</v>
      </c>
      <c r="G319" s="11"/>
      <c r="H319" s="11"/>
      <c r="I319" s="11"/>
      <c r="J319" s="11">
        <v>102.3</v>
      </c>
      <c r="K319" s="167"/>
      <c r="M319" s="11">
        <v>1</v>
      </c>
      <c r="N319" s="70"/>
      <c r="P319" s="372">
        <f t="shared" si="20"/>
        <v>102.3</v>
      </c>
      <c r="Q319" s="11"/>
      <c r="R319" s="11"/>
      <c r="S319" s="11"/>
      <c r="T319" s="359">
        <f t="shared" si="21"/>
        <v>475</v>
      </c>
      <c r="U319" s="11"/>
      <c r="V319" s="11"/>
      <c r="W319" s="11"/>
      <c r="Y319" s="167">
        <v>102.3</v>
      </c>
      <c r="Z319" s="11">
        <f t="shared" si="18"/>
        <v>126.69</v>
      </c>
      <c r="AB319" s="167">
        <f t="shared" si="19"/>
        <v>125.27</v>
      </c>
      <c r="AC319" s="167">
        <v>141.6</v>
      </c>
      <c r="AD319" s="11"/>
      <c r="AE319" s="4"/>
      <c r="AF319" s="4"/>
    </row>
    <row r="320" spans="1:32">
      <c r="A320" s="56"/>
      <c r="B320" s="11"/>
      <c r="C320" s="11" t="s">
        <v>285</v>
      </c>
      <c r="D320" s="11"/>
      <c r="E320" s="11" t="s">
        <v>286</v>
      </c>
      <c r="F320" s="11">
        <v>141381</v>
      </c>
      <c r="G320" s="11"/>
      <c r="H320" s="11"/>
      <c r="I320" s="11"/>
      <c r="J320" s="11">
        <v>28804.509999999987</v>
      </c>
      <c r="K320" s="167"/>
      <c r="M320" s="11">
        <v>287</v>
      </c>
      <c r="N320" s="70"/>
      <c r="P320" s="372">
        <f t="shared" si="20"/>
        <v>100.36414634146337</v>
      </c>
      <c r="Q320" s="11"/>
      <c r="R320" s="11"/>
      <c r="S320" s="11"/>
      <c r="T320" s="359">
        <f t="shared" si="21"/>
        <v>492.61672473867594</v>
      </c>
      <c r="U320" s="11"/>
      <c r="V320" s="11"/>
      <c r="W320" s="11"/>
      <c r="Y320" s="167">
        <v>28804.509999999987</v>
      </c>
      <c r="Z320" s="11">
        <f t="shared" si="18"/>
        <v>35671.64</v>
      </c>
      <c r="AB320" s="167">
        <f t="shared" si="19"/>
        <v>35271.919999999998</v>
      </c>
      <c r="AC320" s="167">
        <v>39870.68</v>
      </c>
      <c r="AD320" s="11"/>
      <c r="AE320" s="4"/>
      <c r="AF320" s="4"/>
    </row>
    <row r="321" spans="1:32">
      <c r="A321" s="56"/>
      <c r="B321" s="11"/>
      <c r="C321" s="11" t="s">
        <v>287</v>
      </c>
      <c r="D321" s="11"/>
      <c r="E321" s="11" t="s">
        <v>1414</v>
      </c>
      <c r="F321" s="11">
        <v>354</v>
      </c>
      <c r="G321" s="11"/>
      <c r="H321" s="11"/>
      <c r="I321" s="11"/>
      <c r="J321" s="11">
        <v>36.020000000000003</v>
      </c>
      <c r="K321" s="167"/>
      <c r="M321" s="11">
        <v>1</v>
      </c>
      <c r="N321" s="70"/>
      <c r="P321" s="372">
        <f t="shared" si="20"/>
        <v>36.020000000000003</v>
      </c>
      <c r="Q321" s="11"/>
      <c r="R321" s="11"/>
      <c r="S321" s="11"/>
      <c r="T321" s="359">
        <f t="shared" si="21"/>
        <v>354</v>
      </c>
      <c r="U321" s="11"/>
      <c r="V321" s="11"/>
      <c r="W321" s="11"/>
      <c r="Y321" s="167">
        <v>36.020000000000003</v>
      </c>
      <c r="Z321" s="11">
        <f t="shared" si="18"/>
        <v>44.61</v>
      </c>
      <c r="AB321" s="167">
        <f t="shared" si="19"/>
        <v>44.11</v>
      </c>
      <c r="AC321" s="167">
        <v>49.86</v>
      </c>
      <c r="AD321" s="11"/>
      <c r="AE321" s="4"/>
      <c r="AF321" s="4"/>
    </row>
    <row r="322" spans="1:32">
      <c r="A322" s="56"/>
      <c r="B322" s="11"/>
      <c r="C322" s="11" t="s">
        <v>287</v>
      </c>
      <c r="D322" s="11"/>
      <c r="E322" s="11" t="s">
        <v>174</v>
      </c>
      <c r="F322" s="11">
        <v>3160853</v>
      </c>
      <c r="G322" s="11"/>
      <c r="H322" s="11"/>
      <c r="I322" s="11"/>
      <c r="J322" s="11">
        <v>648773.92000000144</v>
      </c>
      <c r="K322" s="167"/>
      <c r="M322" s="11">
        <v>8536</v>
      </c>
      <c r="N322" s="70"/>
      <c r="P322" s="372">
        <f t="shared" si="20"/>
        <v>76.004442361762116</v>
      </c>
      <c r="Q322" s="11"/>
      <c r="R322" s="11"/>
      <c r="S322" s="11"/>
      <c r="T322" s="359">
        <f t="shared" si="21"/>
        <v>370.29674320524833</v>
      </c>
      <c r="U322" s="11"/>
      <c r="V322" s="11"/>
      <c r="W322" s="11"/>
      <c r="Y322" s="167">
        <v>648773.92000000144</v>
      </c>
      <c r="Z322" s="11">
        <f t="shared" si="18"/>
        <v>803444.74</v>
      </c>
      <c r="AB322" s="167">
        <f t="shared" si="19"/>
        <v>794441.74</v>
      </c>
      <c r="AC322" s="167">
        <v>898021.18</v>
      </c>
      <c r="AD322" s="11"/>
      <c r="AE322" s="4"/>
      <c r="AF322" s="4"/>
    </row>
    <row r="323" spans="1:32">
      <c r="A323" s="56"/>
      <c r="B323" s="11"/>
      <c r="C323" s="11" t="s">
        <v>288</v>
      </c>
      <c r="D323" s="11"/>
      <c r="E323" s="11" t="s">
        <v>289</v>
      </c>
      <c r="F323" s="11">
        <v>1747087</v>
      </c>
      <c r="G323" s="11"/>
      <c r="H323" s="11"/>
      <c r="I323" s="11"/>
      <c r="J323" s="11">
        <v>361582.30999999819</v>
      </c>
      <c r="K323" s="167"/>
      <c r="M323" s="11">
        <v>2799</v>
      </c>
      <c r="N323" s="70"/>
      <c r="P323" s="372">
        <f t="shared" si="20"/>
        <v>129.18267595569782</v>
      </c>
      <c r="Q323" s="11"/>
      <c r="R323" s="11"/>
      <c r="S323" s="11"/>
      <c r="T323" s="359">
        <f t="shared" si="21"/>
        <v>624.18256520185776</v>
      </c>
      <c r="U323" s="11"/>
      <c r="V323" s="11"/>
      <c r="W323" s="11"/>
      <c r="Y323" s="167">
        <v>361582.30999999819</v>
      </c>
      <c r="Z323" s="11">
        <f t="shared" si="18"/>
        <v>447785.27</v>
      </c>
      <c r="AB323" s="167">
        <f t="shared" si="19"/>
        <v>442767.61</v>
      </c>
      <c r="AC323" s="167">
        <v>500495.72</v>
      </c>
      <c r="AD323" s="11"/>
      <c r="AE323" s="4"/>
      <c r="AF323" s="4"/>
    </row>
    <row r="324" spans="1:32">
      <c r="A324" s="56"/>
      <c r="B324" s="11"/>
      <c r="C324" s="11" t="s">
        <v>288</v>
      </c>
      <c r="D324" s="11"/>
      <c r="E324" s="11" t="s">
        <v>341</v>
      </c>
      <c r="F324" s="11">
        <v>925</v>
      </c>
      <c r="G324" s="11"/>
      <c r="H324" s="11"/>
      <c r="I324" s="11"/>
      <c r="J324" s="11">
        <v>194.1</v>
      </c>
      <c r="K324" s="167"/>
      <c r="M324" s="11">
        <v>1</v>
      </c>
      <c r="N324" s="70"/>
      <c r="P324" s="372">
        <f t="shared" si="20"/>
        <v>194.1</v>
      </c>
      <c r="Q324" s="11"/>
      <c r="R324" s="11"/>
      <c r="S324" s="11"/>
      <c r="T324" s="359">
        <f t="shared" si="21"/>
        <v>925</v>
      </c>
      <c r="U324" s="11"/>
      <c r="V324" s="11"/>
      <c r="W324" s="11"/>
      <c r="Y324" s="167">
        <v>194.1</v>
      </c>
      <c r="Z324" s="11">
        <f t="shared" si="18"/>
        <v>240.37</v>
      </c>
      <c r="AB324" s="167">
        <f t="shared" si="19"/>
        <v>237.68</v>
      </c>
      <c r="AC324" s="167">
        <v>268.67</v>
      </c>
      <c r="AD324" s="11"/>
      <c r="AE324" s="4"/>
      <c r="AF324" s="4"/>
    </row>
    <row r="325" spans="1:32">
      <c r="A325" s="56"/>
      <c r="B325" s="11"/>
      <c r="C325" s="11" t="s">
        <v>288</v>
      </c>
      <c r="D325" s="11"/>
      <c r="E325" s="11" t="s">
        <v>405</v>
      </c>
      <c r="F325" s="11">
        <v>1299</v>
      </c>
      <c r="G325" s="11"/>
      <c r="H325" s="11"/>
      <c r="I325" s="11"/>
      <c r="J325" s="11">
        <v>270</v>
      </c>
      <c r="K325" s="167"/>
      <c r="M325" s="11">
        <v>1</v>
      </c>
      <c r="N325" s="70"/>
      <c r="P325" s="372">
        <f t="shared" si="20"/>
        <v>270</v>
      </c>
      <c r="Q325" s="11"/>
      <c r="R325" s="11"/>
      <c r="S325" s="11"/>
      <c r="T325" s="359">
        <f t="shared" si="21"/>
        <v>1299</v>
      </c>
      <c r="U325" s="11"/>
      <c r="V325" s="11"/>
      <c r="W325" s="11"/>
      <c r="Y325" s="167">
        <v>270</v>
      </c>
      <c r="Z325" s="11">
        <f t="shared" si="18"/>
        <v>334.37</v>
      </c>
      <c r="AB325" s="167">
        <f t="shared" si="19"/>
        <v>330.62</v>
      </c>
      <c r="AC325" s="167">
        <v>373.73</v>
      </c>
      <c r="AD325" s="11"/>
      <c r="AE325" s="4"/>
      <c r="AF325" s="4"/>
    </row>
    <row r="326" spans="1:32">
      <c r="A326" s="56"/>
      <c r="B326" s="11"/>
      <c r="C326" s="11" t="s">
        <v>1415</v>
      </c>
      <c r="D326" s="11"/>
      <c r="E326" s="11" t="s">
        <v>206</v>
      </c>
      <c r="F326" s="11">
        <v>857980</v>
      </c>
      <c r="G326" s="11"/>
      <c r="H326" s="11"/>
      <c r="I326" s="11"/>
      <c r="J326" s="11">
        <v>179007.61</v>
      </c>
      <c r="K326" s="167"/>
      <c r="M326" s="11">
        <v>1299</v>
      </c>
      <c r="N326" s="70"/>
      <c r="P326" s="372">
        <f t="shared" si="20"/>
        <v>137.80416474210929</v>
      </c>
      <c r="Q326" s="11"/>
      <c r="R326" s="11"/>
      <c r="S326" s="11"/>
      <c r="T326" s="359">
        <f t="shared" si="21"/>
        <v>660.49268668206309</v>
      </c>
      <c r="U326" s="11"/>
      <c r="V326" s="11"/>
      <c r="W326" s="11"/>
      <c r="Y326" s="167">
        <v>179007.61</v>
      </c>
      <c r="Z326" s="11">
        <f t="shared" si="18"/>
        <v>221683.89</v>
      </c>
      <c r="AB326" s="167">
        <f t="shared" si="19"/>
        <v>219199.81</v>
      </c>
      <c r="AC326" s="167">
        <v>247779.11</v>
      </c>
      <c r="AD326" s="11"/>
      <c r="AE326" s="4"/>
      <c r="AF326" s="4"/>
    </row>
    <row r="327" spans="1:32">
      <c r="A327" s="56"/>
      <c r="B327" s="11"/>
      <c r="C327" s="11" t="s">
        <v>1416</v>
      </c>
      <c r="D327" s="11"/>
      <c r="E327" s="11" t="s">
        <v>103</v>
      </c>
      <c r="F327" s="11">
        <v>1835</v>
      </c>
      <c r="G327" s="11"/>
      <c r="H327" s="11"/>
      <c r="I327" s="11"/>
      <c r="J327" s="11">
        <v>391.77000000000004</v>
      </c>
      <c r="K327" s="167"/>
      <c r="M327" s="11">
        <v>3</v>
      </c>
      <c r="N327" s="70"/>
      <c r="P327" s="372">
        <f t="shared" si="20"/>
        <v>130.59</v>
      </c>
      <c r="Q327" s="11"/>
      <c r="R327" s="11"/>
      <c r="S327" s="11"/>
      <c r="T327" s="359">
        <f t="shared" si="21"/>
        <v>611.66666666666663</v>
      </c>
      <c r="U327" s="11"/>
      <c r="V327" s="11"/>
      <c r="W327" s="11"/>
      <c r="Y327" s="167">
        <v>391.77000000000004</v>
      </c>
      <c r="Z327" s="11">
        <f t="shared" si="18"/>
        <v>485.17</v>
      </c>
      <c r="AB327" s="167">
        <f t="shared" si="19"/>
        <v>479.73</v>
      </c>
      <c r="AC327" s="167">
        <v>542.28</v>
      </c>
      <c r="AD327" s="11"/>
      <c r="AE327" s="4"/>
      <c r="AF327" s="4"/>
    </row>
    <row r="328" spans="1:32">
      <c r="A328" s="56"/>
      <c r="B328" s="11"/>
      <c r="C328" s="11" t="s">
        <v>290</v>
      </c>
      <c r="D328" s="11"/>
      <c r="E328" s="11" t="s">
        <v>117</v>
      </c>
      <c r="F328" s="11">
        <v>556701</v>
      </c>
      <c r="G328" s="11"/>
      <c r="H328" s="11"/>
      <c r="I328" s="11"/>
      <c r="J328" s="11">
        <v>122409.5999999999</v>
      </c>
      <c r="K328" s="167"/>
      <c r="M328" s="11">
        <v>2001</v>
      </c>
      <c r="N328" s="70"/>
      <c r="P328" s="372">
        <f t="shared" si="20"/>
        <v>61.174212893553175</v>
      </c>
      <c r="Q328" s="11"/>
      <c r="R328" s="11"/>
      <c r="S328" s="11"/>
      <c r="T328" s="359">
        <f t="shared" si="21"/>
        <v>278.21139430284859</v>
      </c>
      <c r="U328" s="11"/>
      <c r="V328" s="11"/>
      <c r="W328" s="11"/>
      <c r="Y328" s="167">
        <v>122409.5999999999</v>
      </c>
      <c r="Z328" s="11">
        <f t="shared" si="18"/>
        <v>151592.64000000001</v>
      </c>
      <c r="AB328" s="167">
        <f t="shared" si="19"/>
        <v>149893.97</v>
      </c>
      <c r="AC328" s="167">
        <v>169437.16</v>
      </c>
      <c r="AD328" s="11"/>
      <c r="AE328" s="4"/>
      <c r="AF328" s="4"/>
    </row>
    <row r="329" spans="1:32">
      <c r="A329" s="56"/>
      <c r="B329" s="11"/>
      <c r="C329" s="11" t="s">
        <v>291</v>
      </c>
      <c r="D329" s="11"/>
      <c r="E329" s="11" t="s">
        <v>292</v>
      </c>
      <c r="F329" s="11">
        <v>695016</v>
      </c>
      <c r="G329" s="11"/>
      <c r="H329" s="11"/>
      <c r="I329" s="11"/>
      <c r="J329" s="11">
        <v>147234.04999999981</v>
      </c>
      <c r="K329" s="167"/>
      <c r="M329" s="11">
        <v>1444</v>
      </c>
      <c r="N329" s="70"/>
      <c r="P329" s="372">
        <f t="shared" si="20"/>
        <v>101.962638504155</v>
      </c>
      <c r="Q329" s="11"/>
      <c r="R329" s="11"/>
      <c r="S329" s="11"/>
      <c r="T329" s="359">
        <f t="shared" si="21"/>
        <v>481.3130193905817</v>
      </c>
      <c r="U329" s="11"/>
      <c r="V329" s="11"/>
      <c r="W329" s="11"/>
      <c r="Y329" s="167">
        <v>147234.04999999981</v>
      </c>
      <c r="Z329" s="11">
        <f t="shared" si="18"/>
        <v>182335.35999999999</v>
      </c>
      <c r="AB329" s="167">
        <f t="shared" si="19"/>
        <v>180292.2</v>
      </c>
      <c r="AC329" s="167">
        <v>203798.72</v>
      </c>
      <c r="AD329" s="11"/>
      <c r="AE329" s="4"/>
      <c r="AF329" s="4"/>
    </row>
    <row r="330" spans="1:32">
      <c r="A330" s="56"/>
      <c r="B330" s="11"/>
      <c r="C330" s="11" t="s">
        <v>293</v>
      </c>
      <c r="D330" s="11"/>
      <c r="E330" s="11" t="s">
        <v>117</v>
      </c>
      <c r="F330" s="11">
        <v>591791</v>
      </c>
      <c r="G330" s="11"/>
      <c r="H330" s="11"/>
      <c r="I330" s="11"/>
      <c r="J330" s="11">
        <v>124344.39999999992</v>
      </c>
      <c r="K330" s="167"/>
      <c r="M330" s="11">
        <v>977</v>
      </c>
      <c r="N330" s="70"/>
      <c r="P330" s="372">
        <f t="shared" si="20"/>
        <v>127.27164790173994</v>
      </c>
      <c r="Q330" s="11"/>
      <c r="R330" s="11"/>
      <c r="S330" s="11"/>
      <c r="T330" s="359">
        <f t="shared" si="21"/>
        <v>605.72262026612077</v>
      </c>
      <c r="U330" s="11"/>
      <c r="V330" s="11"/>
      <c r="W330" s="11"/>
      <c r="Y330" s="167">
        <v>124344.39999999992</v>
      </c>
      <c r="Z330" s="11">
        <f t="shared" si="18"/>
        <v>153988.70000000001</v>
      </c>
      <c r="AB330" s="167">
        <f t="shared" si="19"/>
        <v>152263.18</v>
      </c>
      <c r="AC330" s="167">
        <v>172115.28</v>
      </c>
      <c r="AD330" s="11"/>
      <c r="AE330" s="4"/>
      <c r="AF330" s="4"/>
    </row>
    <row r="331" spans="1:32">
      <c r="A331" s="56"/>
      <c r="B331" s="11"/>
      <c r="C331" s="11" t="s">
        <v>294</v>
      </c>
      <c r="D331" s="11"/>
      <c r="E331" s="11" t="s">
        <v>197</v>
      </c>
      <c r="F331" s="11">
        <v>102164</v>
      </c>
      <c r="G331" s="11"/>
      <c r="H331" s="11"/>
      <c r="I331" s="11"/>
      <c r="J331" s="11">
        <v>20934.669999999998</v>
      </c>
      <c r="K331" s="167"/>
      <c r="M331" s="11">
        <v>145</v>
      </c>
      <c r="N331" s="70"/>
      <c r="P331" s="372">
        <f t="shared" si="20"/>
        <v>144.3770344827586</v>
      </c>
      <c r="Q331" s="11"/>
      <c r="R331" s="11"/>
      <c r="S331" s="11"/>
      <c r="T331" s="359">
        <f t="shared" si="21"/>
        <v>704.5793103448276</v>
      </c>
      <c r="U331" s="11"/>
      <c r="V331" s="11"/>
      <c r="W331" s="11"/>
      <c r="Y331" s="167">
        <v>20934.669999999998</v>
      </c>
      <c r="Z331" s="11">
        <f t="shared" si="18"/>
        <v>25925.599999999999</v>
      </c>
      <c r="AB331" s="167">
        <f t="shared" si="19"/>
        <v>25635.09</v>
      </c>
      <c r="AC331" s="167">
        <v>28977.39</v>
      </c>
      <c r="AD331" s="11"/>
      <c r="AE331" s="4"/>
      <c r="AF331" s="4"/>
    </row>
    <row r="332" spans="1:32">
      <c r="A332" s="56"/>
      <c r="B332" s="11"/>
      <c r="C332" s="11" t="s">
        <v>295</v>
      </c>
      <c r="D332" s="11"/>
      <c r="E332" s="11" t="s">
        <v>296</v>
      </c>
      <c r="F332" s="11">
        <v>437665</v>
      </c>
      <c r="G332" s="11"/>
      <c r="H332" s="11"/>
      <c r="I332" s="11"/>
      <c r="J332" s="11">
        <v>89407.829999999987</v>
      </c>
      <c r="K332" s="167"/>
      <c r="M332" s="11">
        <v>732</v>
      </c>
      <c r="N332" s="70"/>
      <c r="P332" s="372">
        <f t="shared" si="20"/>
        <v>122.14184426229507</v>
      </c>
      <c r="Q332" s="11"/>
      <c r="R332" s="11"/>
      <c r="S332" s="11"/>
      <c r="T332" s="359">
        <f t="shared" si="21"/>
        <v>597.90300546448088</v>
      </c>
      <c r="U332" s="11"/>
      <c r="V332" s="11"/>
      <c r="W332" s="11"/>
      <c r="Y332" s="167">
        <v>89407.829999999987</v>
      </c>
      <c r="Z332" s="11">
        <f t="shared" si="18"/>
        <v>110723.09</v>
      </c>
      <c r="AB332" s="167">
        <f t="shared" si="19"/>
        <v>109482.38</v>
      </c>
      <c r="AC332" s="167">
        <v>123756.71</v>
      </c>
      <c r="AD332" s="11"/>
      <c r="AE332" s="4"/>
      <c r="AF332" s="4"/>
    </row>
    <row r="333" spans="1:32">
      <c r="A333" s="56"/>
      <c r="B333" s="11"/>
      <c r="C333" s="11" t="s">
        <v>295</v>
      </c>
      <c r="D333" s="11"/>
      <c r="E333" s="11" t="s">
        <v>230</v>
      </c>
      <c r="F333" s="11">
        <v>417</v>
      </c>
      <c r="G333" s="11"/>
      <c r="H333" s="11"/>
      <c r="I333" s="11"/>
      <c r="J333" s="11">
        <v>91.5</v>
      </c>
      <c r="K333" s="167"/>
      <c r="M333" s="11">
        <v>1</v>
      </c>
      <c r="N333" s="70"/>
      <c r="P333" s="372">
        <f t="shared" si="20"/>
        <v>91.5</v>
      </c>
      <c r="Q333" s="11"/>
      <c r="R333" s="11"/>
      <c r="S333" s="11"/>
      <c r="T333" s="359">
        <f t="shared" si="21"/>
        <v>417</v>
      </c>
      <c r="U333" s="11"/>
      <c r="V333" s="11"/>
      <c r="W333" s="11"/>
      <c r="Y333" s="167">
        <v>91.5</v>
      </c>
      <c r="Z333" s="11">
        <f t="shared" si="18"/>
        <v>113.31</v>
      </c>
      <c r="AB333" s="167">
        <f t="shared" si="19"/>
        <v>112.04</v>
      </c>
      <c r="AC333" s="167">
        <v>126.65</v>
      </c>
      <c r="AD333" s="11"/>
      <c r="AE333" s="4"/>
      <c r="AF333" s="4"/>
    </row>
    <row r="334" spans="1:32">
      <c r="A334" s="56"/>
      <c r="B334" s="11"/>
      <c r="C334" s="11" t="s">
        <v>297</v>
      </c>
      <c r="D334" s="11"/>
      <c r="E334" s="11" t="s">
        <v>1482</v>
      </c>
      <c r="F334" s="11">
        <v>185</v>
      </c>
      <c r="G334" s="11"/>
      <c r="H334" s="11"/>
      <c r="I334" s="11"/>
      <c r="J334" s="11">
        <v>41.75</v>
      </c>
      <c r="K334" s="167"/>
      <c r="M334" s="11">
        <v>1</v>
      </c>
      <c r="N334" s="70"/>
      <c r="P334" s="372">
        <f t="shared" si="20"/>
        <v>41.75</v>
      </c>
      <c r="Q334" s="11"/>
      <c r="R334" s="11"/>
      <c r="S334" s="11"/>
      <c r="T334" s="359">
        <f t="shared" si="21"/>
        <v>185</v>
      </c>
      <c r="U334" s="11"/>
      <c r="V334" s="11"/>
      <c r="W334" s="11"/>
      <c r="Y334" s="167">
        <v>41.75</v>
      </c>
      <c r="Z334" s="11">
        <f t="shared" si="18"/>
        <v>51.7</v>
      </c>
      <c r="AB334" s="167">
        <f t="shared" si="19"/>
        <v>51.12</v>
      </c>
      <c r="AC334" s="167">
        <v>57.79</v>
      </c>
      <c r="AD334" s="11"/>
      <c r="AE334" s="4"/>
      <c r="AF334" s="4"/>
    </row>
    <row r="335" spans="1:32">
      <c r="A335" s="56"/>
      <c r="B335" s="11"/>
      <c r="C335" s="11" t="s">
        <v>297</v>
      </c>
      <c r="D335" s="11"/>
      <c r="E335" s="11" t="s">
        <v>520</v>
      </c>
      <c r="F335" s="11">
        <v>1154</v>
      </c>
      <c r="G335" s="11"/>
      <c r="H335" s="11"/>
      <c r="I335" s="11"/>
      <c r="J335" s="11">
        <v>240.93</v>
      </c>
      <c r="K335" s="167"/>
      <c r="M335" s="11">
        <v>1</v>
      </c>
      <c r="N335" s="70"/>
      <c r="P335" s="372">
        <f t="shared" si="20"/>
        <v>240.93</v>
      </c>
      <c r="Q335" s="11"/>
      <c r="R335" s="11"/>
      <c r="S335" s="11"/>
      <c r="T335" s="359">
        <f t="shared" si="21"/>
        <v>1154</v>
      </c>
      <c r="U335" s="11"/>
      <c r="V335" s="11"/>
      <c r="W335" s="11"/>
      <c r="Y335" s="167">
        <v>240.93</v>
      </c>
      <c r="Z335" s="11">
        <f t="shared" si="18"/>
        <v>298.37</v>
      </c>
      <c r="AB335" s="167">
        <f t="shared" si="19"/>
        <v>295.02999999999997</v>
      </c>
      <c r="AC335" s="167">
        <v>333.49</v>
      </c>
      <c r="AD335" s="11"/>
      <c r="AE335" s="4"/>
      <c r="AF335" s="4"/>
    </row>
    <row r="336" spans="1:32">
      <c r="A336" s="56"/>
      <c r="B336" s="11"/>
      <c r="C336" s="11" t="s">
        <v>297</v>
      </c>
      <c r="D336" s="11"/>
      <c r="E336" s="11" t="s">
        <v>112</v>
      </c>
      <c r="F336" s="11">
        <v>2142</v>
      </c>
      <c r="G336" s="11"/>
      <c r="H336" s="11"/>
      <c r="I336" s="11"/>
      <c r="J336" s="11">
        <v>389.29999999999995</v>
      </c>
      <c r="K336" s="167"/>
      <c r="M336" s="11">
        <v>6</v>
      </c>
      <c r="N336" s="70"/>
      <c r="P336" s="372">
        <f t="shared" si="20"/>
        <v>64.883333333333326</v>
      </c>
      <c r="Q336" s="11"/>
      <c r="R336" s="11"/>
      <c r="S336" s="11"/>
      <c r="T336" s="359">
        <f t="shared" si="21"/>
        <v>357</v>
      </c>
      <c r="U336" s="11"/>
      <c r="V336" s="11"/>
      <c r="W336" s="11"/>
      <c r="Y336" s="167">
        <v>389.29999999999995</v>
      </c>
      <c r="Z336" s="11">
        <f t="shared" si="18"/>
        <v>482.11</v>
      </c>
      <c r="AB336" s="167">
        <f t="shared" si="19"/>
        <v>476.71</v>
      </c>
      <c r="AC336" s="167">
        <v>538.86</v>
      </c>
      <c r="AD336" s="11"/>
      <c r="AE336" s="4"/>
      <c r="AF336" s="4"/>
    </row>
    <row r="337" spans="1:32">
      <c r="A337" s="56"/>
      <c r="B337" s="11"/>
      <c r="C337" s="11" t="s">
        <v>297</v>
      </c>
      <c r="D337" s="11"/>
      <c r="E337" s="11" t="s">
        <v>170</v>
      </c>
      <c r="F337" s="11">
        <v>252</v>
      </c>
      <c r="G337" s="11"/>
      <c r="H337" s="11"/>
      <c r="I337" s="11"/>
      <c r="J337" s="11">
        <v>57.33</v>
      </c>
      <c r="K337" s="167"/>
      <c r="M337" s="11">
        <v>1</v>
      </c>
      <c r="N337" s="70"/>
      <c r="P337" s="372">
        <f t="shared" si="20"/>
        <v>57.33</v>
      </c>
      <c r="Q337" s="11"/>
      <c r="R337" s="11"/>
      <c r="S337" s="11"/>
      <c r="T337" s="359">
        <f t="shared" si="21"/>
        <v>252</v>
      </c>
      <c r="U337" s="11"/>
      <c r="V337" s="11"/>
      <c r="W337" s="11"/>
      <c r="Y337" s="167">
        <v>57.33</v>
      </c>
      <c r="Z337" s="11">
        <f t="shared" si="18"/>
        <v>71</v>
      </c>
      <c r="AB337" s="167">
        <f t="shared" si="19"/>
        <v>70.2</v>
      </c>
      <c r="AC337" s="167">
        <v>79.36</v>
      </c>
      <c r="AD337" s="11"/>
      <c r="AE337" s="4"/>
      <c r="AF337" s="4"/>
    </row>
    <row r="338" spans="1:32">
      <c r="A338" s="56"/>
      <c r="B338" s="11"/>
      <c r="C338" s="11" t="s">
        <v>297</v>
      </c>
      <c r="D338" s="11"/>
      <c r="E338" s="11" t="s">
        <v>118</v>
      </c>
      <c r="F338" s="11">
        <v>4595187</v>
      </c>
      <c r="G338" s="11"/>
      <c r="H338" s="11"/>
      <c r="I338" s="11"/>
      <c r="J338" s="11">
        <v>961765.62000000314</v>
      </c>
      <c r="K338" s="167"/>
      <c r="M338" s="11">
        <v>9819</v>
      </c>
      <c r="N338" s="70"/>
      <c r="P338" s="372">
        <f t="shared" si="20"/>
        <v>97.949446990528884</v>
      </c>
      <c r="Q338" s="11"/>
      <c r="R338" s="11"/>
      <c r="S338" s="11"/>
      <c r="T338" s="359">
        <f t="shared" si="21"/>
        <v>467.98930644668502</v>
      </c>
      <c r="U338" s="11"/>
      <c r="V338" s="11"/>
      <c r="W338" s="11"/>
      <c r="Y338" s="167">
        <v>961765.62000000314</v>
      </c>
      <c r="Z338" s="11">
        <f t="shared" si="18"/>
        <v>1191055.17</v>
      </c>
      <c r="AB338" s="167">
        <f t="shared" si="19"/>
        <v>1177708.8</v>
      </c>
      <c r="AC338" s="167">
        <v>1331258.6599999999</v>
      </c>
      <c r="AD338" s="11"/>
      <c r="AE338" s="4"/>
      <c r="AF338" s="4"/>
    </row>
    <row r="339" spans="1:32">
      <c r="A339" s="56"/>
      <c r="B339" s="11"/>
      <c r="C339" s="11" t="s">
        <v>297</v>
      </c>
      <c r="D339" s="11"/>
      <c r="E339" s="11" t="s">
        <v>206</v>
      </c>
      <c r="F339" s="11">
        <v>2195</v>
      </c>
      <c r="G339" s="11"/>
      <c r="H339" s="11"/>
      <c r="I339" s="11"/>
      <c r="J339" s="11">
        <v>458.20000000000005</v>
      </c>
      <c r="K339" s="167"/>
      <c r="M339" s="11">
        <v>2</v>
      </c>
      <c r="N339" s="70"/>
      <c r="P339" s="372">
        <f t="shared" si="20"/>
        <v>229.10000000000002</v>
      </c>
      <c r="Q339" s="11"/>
      <c r="R339" s="11"/>
      <c r="S339" s="11"/>
      <c r="T339" s="359">
        <f t="shared" si="21"/>
        <v>1097.5</v>
      </c>
      <c r="U339" s="11"/>
      <c r="V339" s="11"/>
      <c r="W339" s="11"/>
      <c r="Y339" s="167">
        <v>458.20000000000005</v>
      </c>
      <c r="Z339" s="11">
        <f t="shared" si="18"/>
        <v>567.44000000000005</v>
      </c>
      <c r="AB339" s="167">
        <f t="shared" si="19"/>
        <v>561.08000000000004</v>
      </c>
      <c r="AC339" s="167">
        <v>634.23</v>
      </c>
      <c r="AD339" s="11"/>
      <c r="AE339" s="4"/>
      <c r="AF339" s="4"/>
    </row>
    <row r="340" spans="1:32">
      <c r="A340" s="56"/>
      <c r="B340" s="11"/>
      <c r="C340" s="11" t="s">
        <v>298</v>
      </c>
      <c r="D340" s="11"/>
      <c r="E340" s="11" t="s">
        <v>299</v>
      </c>
      <c r="F340" s="11">
        <v>258109</v>
      </c>
      <c r="G340" s="11"/>
      <c r="H340" s="11"/>
      <c r="I340" s="11"/>
      <c r="J340" s="11">
        <v>52871.190000000046</v>
      </c>
      <c r="K340" s="167"/>
      <c r="M340" s="11">
        <v>380</v>
      </c>
      <c r="N340" s="70"/>
      <c r="P340" s="372">
        <f t="shared" si="20"/>
        <v>139.1347105263159</v>
      </c>
      <c r="Q340" s="11"/>
      <c r="R340" s="11"/>
      <c r="S340" s="11"/>
      <c r="T340" s="359">
        <f t="shared" si="21"/>
        <v>679.23421052631579</v>
      </c>
      <c r="U340" s="11"/>
      <c r="V340" s="11"/>
      <c r="W340" s="11"/>
      <c r="Y340" s="167">
        <v>52871.190000000046</v>
      </c>
      <c r="Z340" s="11">
        <f t="shared" si="18"/>
        <v>65475.94</v>
      </c>
      <c r="AB340" s="167">
        <f t="shared" si="19"/>
        <v>64742.25</v>
      </c>
      <c r="AC340" s="167">
        <v>73183.350000000006</v>
      </c>
      <c r="AD340" s="11"/>
      <c r="AE340" s="4"/>
      <c r="AF340" s="4"/>
    </row>
    <row r="341" spans="1:32">
      <c r="A341" s="56"/>
      <c r="B341" s="11"/>
      <c r="C341" s="11" t="s">
        <v>300</v>
      </c>
      <c r="D341" s="11"/>
      <c r="E341" s="11" t="s">
        <v>301</v>
      </c>
      <c r="F341" s="11">
        <v>2456573</v>
      </c>
      <c r="G341" s="11"/>
      <c r="H341" s="11"/>
      <c r="I341" s="11"/>
      <c r="J341" s="11">
        <v>511044.12000000133</v>
      </c>
      <c r="K341" s="167"/>
      <c r="M341" s="11">
        <v>5068</v>
      </c>
      <c r="N341" s="70"/>
      <c r="P341" s="372">
        <f t="shared" si="20"/>
        <v>100.83743488555669</v>
      </c>
      <c r="Q341" s="11"/>
      <c r="R341" s="11"/>
      <c r="S341" s="11"/>
      <c r="T341" s="359">
        <f t="shared" si="21"/>
        <v>484.72237569060775</v>
      </c>
      <c r="U341" s="11"/>
      <c r="V341" s="11"/>
      <c r="W341" s="11"/>
      <c r="Y341" s="167">
        <v>511044.12000000133</v>
      </c>
      <c r="Z341" s="11">
        <f t="shared" si="18"/>
        <v>632879.5</v>
      </c>
      <c r="AB341" s="167">
        <f t="shared" si="19"/>
        <v>625787.76</v>
      </c>
      <c r="AC341" s="167">
        <v>707378.07</v>
      </c>
      <c r="AD341" s="11"/>
      <c r="AE341" s="4"/>
      <c r="AF341" s="4"/>
    </row>
    <row r="342" spans="1:32">
      <c r="A342" s="56"/>
      <c r="B342" s="11"/>
      <c r="C342" s="11" t="s">
        <v>300</v>
      </c>
      <c r="D342" s="11"/>
      <c r="E342" s="11" t="s">
        <v>316</v>
      </c>
      <c r="F342" s="11">
        <v>4754</v>
      </c>
      <c r="G342" s="11"/>
      <c r="H342" s="11"/>
      <c r="I342" s="11"/>
      <c r="J342" s="11">
        <v>1000.2599999999999</v>
      </c>
      <c r="K342" s="167"/>
      <c r="M342" s="11">
        <v>20</v>
      </c>
      <c r="N342" s="70"/>
      <c r="P342" s="372">
        <f t="shared" si="20"/>
        <v>50.012999999999991</v>
      </c>
      <c r="Q342" s="11"/>
      <c r="R342" s="11"/>
      <c r="S342" s="11"/>
      <c r="T342" s="359">
        <f t="shared" si="21"/>
        <v>237.7</v>
      </c>
      <c r="U342" s="11"/>
      <c r="V342" s="11"/>
      <c r="W342" s="11"/>
      <c r="Y342" s="167">
        <v>1000.2599999999999</v>
      </c>
      <c r="Z342" s="11">
        <f t="shared" si="18"/>
        <v>1238.73</v>
      </c>
      <c r="AB342" s="167">
        <f t="shared" si="19"/>
        <v>1224.8499999999999</v>
      </c>
      <c r="AC342" s="167">
        <v>1384.54</v>
      </c>
      <c r="AD342" s="11"/>
      <c r="AE342" s="4"/>
      <c r="AF342" s="4"/>
    </row>
    <row r="343" spans="1:32">
      <c r="A343" s="56"/>
      <c r="B343" s="11"/>
      <c r="C343" s="11" t="s">
        <v>300</v>
      </c>
      <c r="D343" s="11"/>
      <c r="E343" s="11" t="s">
        <v>115</v>
      </c>
      <c r="F343" s="11">
        <v>1425</v>
      </c>
      <c r="G343" s="11"/>
      <c r="H343" s="11"/>
      <c r="I343" s="11"/>
      <c r="J343" s="11">
        <v>296.43</v>
      </c>
      <c r="K343" s="167"/>
      <c r="M343" s="11">
        <v>1</v>
      </c>
      <c r="N343" s="70"/>
      <c r="P343" s="372">
        <f t="shared" si="20"/>
        <v>296.43</v>
      </c>
      <c r="Q343" s="11"/>
      <c r="R343" s="11"/>
      <c r="S343" s="11"/>
      <c r="T343" s="359">
        <f t="shared" si="21"/>
        <v>1425</v>
      </c>
      <c r="U343" s="11"/>
      <c r="V343" s="11"/>
      <c r="W343" s="11"/>
      <c r="Y343" s="167">
        <v>296.43</v>
      </c>
      <c r="Z343" s="11">
        <f t="shared" ref="Z343:Z406" si="22">ROUND($Z$634*Y343/$Y$634,2)</f>
        <v>367.1</v>
      </c>
      <c r="AB343" s="167">
        <f t="shared" ref="AB343:AB406" si="23">ROUND($AB$634*Y343/$Y$634,2)</f>
        <v>362.99</v>
      </c>
      <c r="AC343" s="167">
        <v>410.31</v>
      </c>
      <c r="AD343" s="11"/>
      <c r="AE343" s="4"/>
      <c r="AF343" s="4"/>
    </row>
    <row r="344" spans="1:32">
      <c r="A344" s="56"/>
      <c r="B344" s="11"/>
      <c r="C344" s="11" t="s">
        <v>302</v>
      </c>
      <c r="D344" s="11"/>
      <c r="E344" s="11" t="s">
        <v>303</v>
      </c>
      <c r="F344" s="11">
        <v>2365105</v>
      </c>
      <c r="G344" s="11"/>
      <c r="H344" s="11"/>
      <c r="I344" s="11"/>
      <c r="J344" s="11">
        <v>509339.72999999911</v>
      </c>
      <c r="K344" s="167"/>
      <c r="M344" s="11">
        <v>6817</v>
      </c>
      <c r="N344" s="70"/>
      <c r="P344" s="372">
        <f t="shared" ref="P344:P407" si="24">J344/M344</f>
        <v>74.71611119260659</v>
      </c>
      <c r="Q344" s="11"/>
      <c r="R344" s="11"/>
      <c r="S344" s="11"/>
      <c r="T344" s="359">
        <f t="shared" ref="T344:T407" si="25">F344/M344</f>
        <v>346.94220331524133</v>
      </c>
      <c r="U344" s="11"/>
      <c r="V344" s="11"/>
      <c r="W344" s="11"/>
      <c r="Y344" s="167">
        <v>509339.72999999911</v>
      </c>
      <c r="Z344" s="11">
        <f t="shared" si="22"/>
        <v>630768.77</v>
      </c>
      <c r="AB344" s="167">
        <f t="shared" si="23"/>
        <v>623700.68999999994</v>
      </c>
      <c r="AC344" s="167">
        <v>705018.89</v>
      </c>
      <c r="AD344" s="11"/>
      <c r="AE344" s="4"/>
      <c r="AF344" s="4"/>
    </row>
    <row r="345" spans="1:32">
      <c r="A345" s="56"/>
      <c r="B345" s="11"/>
      <c r="C345" s="11" t="s">
        <v>302</v>
      </c>
      <c r="D345" s="11"/>
      <c r="E345" s="11" t="s">
        <v>435</v>
      </c>
      <c r="F345" s="11">
        <v>1245</v>
      </c>
      <c r="G345" s="11"/>
      <c r="H345" s="11"/>
      <c r="I345" s="11"/>
      <c r="J345" s="11">
        <v>259.22000000000003</v>
      </c>
      <c r="K345" s="167"/>
      <c r="M345" s="11">
        <v>1</v>
      </c>
      <c r="N345" s="70"/>
      <c r="P345" s="372">
        <f t="shared" si="24"/>
        <v>259.22000000000003</v>
      </c>
      <c r="Q345" s="11"/>
      <c r="R345" s="11"/>
      <c r="S345" s="11"/>
      <c r="T345" s="359">
        <f t="shared" si="25"/>
        <v>1245</v>
      </c>
      <c r="U345" s="11"/>
      <c r="V345" s="11"/>
      <c r="W345" s="11"/>
      <c r="Y345" s="167">
        <v>259.22000000000003</v>
      </c>
      <c r="Z345" s="11">
        <f t="shared" si="22"/>
        <v>321.02</v>
      </c>
      <c r="AB345" s="167">
        <f t="shared" si="23"/>
        <v>317.42</v>
      </c>
      <c r="AC345" s="167">
        <v>358.81</v>
      </c>
      <c r="AD345" s="11"/>
      <c r="AE345" s="4"/>
      <c r="AF345" s="4"/>
    </row>
    <row r="346" spans="1:32">
      <c r="A346" s="56"/>
      <c r="B346" s="11"/>
      <c r="C346" s="11" t="s">
        <v>1417</v>
      </c>
      <c r="D346" s="11"/>
      <c r="E346" s="11" t="s">
        <v>135</v>
      </c>
      <c r="F346" s="11">
        <v>1657</v>
      </c>
      <c r="G346" s="11"/>
      <c r="H346" s="11"/>
      <c r="I346" s="11"/>
      <c r="J346" s="11">
        <v>343.62</v>
      </c>
      <c r="K346" s="167"/>
      <c r="M346" s="11">
        <v>1</v>
      </c>
      <c r="N346" s="70"/>
      <c r="P346" s="372">
        <f t="shared" si="24"/>
        <v>343.62</v>
      </c>
      <c r="Q346" s="11"/>
      <c r="R346" s="11"/>
      <c r="S346" s="11"/>
      <c r="T346" s="359">
        <f t="shared" si="25"/>
        <v>1657</v>
      </c>
      <c r="U346" s="11"/>
      <c r="V346" s="11"/>
      <c r="W346" s="11"/>
      <c r="Y346" s="167">
        <v>343.62</v>
      </c>
      <c r="Z346" s="11">
        <f t="shared" si="22"/>
        <v>425.54</v>
      </c>
      <c r="AB346" s="167">
        <f t="shared" si="23"/>
        <v>420.77</v>
      </c>
      <c r="AC346" s="167">
        <v>475.63</v>
      </c>
      <c r="AD346" s="11"/>
      <c r="AE346" s="4"/>
      <c r="AF346" s="4"/>
    </row>
    <row r="347" spans="1:32">
      <c r="A347" s="56"/>
      <c r="B347" s="11"/>
      <c r="C347" s="11" t="s">
        <v>304</v>
      </c>
      <c r="D347" s="11"/>
      <c r="E347" s="11" t="s">
        <v>276</v>
      </c>
      <c r="F347" s="11">
        <v>2418138</v>
      </c>
      <c r="G347" s="11"/>
      <c r="H347" s="11"/>
      <c r="I347" s="11"/>
      <c r="J347" s="11">
        <v>494126.61999999936</v>
      </c>
      <c r="K347" s="167"/>
      <c r="M347" s="11">
        <v>3599</v>
      </c>
      <c r="N347" s="70"/>
      <c r="P347" s="372">
        <f t="shared" si="24"/>
        <v>137.29553209224767</v>
      </c>
      <c r="Q347" s="11"/>
      <c r="R347" s="11"/>
      <c r="S347" s="11"/>
      <c r="T347" s="359">
        <f t="shared" si="25"/>
        <v>671.8916365657127</v>
      </c>
      <c r="U347" s="11"/>
      <c r="V347" s="11"/>
      <c r="W347" s="11"/>
      <c r="Y347" s="167">
        <v>494126.61999999936</v>
      </c>
      <c r="Z347" s="11">
        <f t="shared" si="22"/>
        <v>611928.78</v>
      </c>
      <c r="AB347" s="167">
        <f t="shared" si="23"/>
        <v>605071.81000000006</v>
      </c>
      <c r="AC347" s="167">
        <v>683961.17</v>
      </c>
      <c r="AD347" s="11"/>
      <c r="AE347" s="4"/>
      <c r="AF347" s="4"/>
    </row>
    <row r="348" spans="1:32">
      <c r="A348" s="56"/>
      <c r="B348" s="11"/>
      <c r="C348" s="11" t="s">
        <v>304</v>
      </c>
      <c r="D348" s="11"/>
      <c r="E348" s="11" t="s">
        <v>314</v>
      </c>
      <c r="F348" s="11">
        <v>18282</v>
      </c>
      <c r="G348" s="11"/>
      <c r="H348" s="11"/>
      <c r="I348" s="11"/>
      <c r="J348" s="11">
        <v>3829.44</v>
      </c>
      <c r="K348" s="167"/>
      <c r="M348" s="11">
        <v>18</v>
      </c>
      <c r="N348" s="70"/>
      <c r="P348" s="372">
        <f t="shared" si="24"/>
        <v>212.74666666666667</v>
      </c>
      <c r="Q348" s="11"/>
      <c r="R348" s="11"/>
      <c r="S348" s="11"/>
      <c r="T348" s="359">
        <f t="shared" si="25"/>
        <v>1015.6666666666666</v>
      </c>
      <c r="U348" s="11"/>
      <c r="V348" s="11"/>
      <c r="W348" s="11"/>
      <c r="Y348" s="167">
        <v>3829.44</v>
      </c>
      <c r="Z348" s="11">
        <f t="shared" si="22"/>
        <v>4742.3999999999996</v>
      </c>
      <c r="AB348" s="167">
        <f t="shared" si="23"/>
        <v>4689.26</v>
      </c>
      <c r="AC348" s="167">
        <v>5300.64</v>
      </c>
      <c r="AD348" s="11"/>
      <c r="AE348" s="4"/>
      <c r="AF348" s="4"/>
    </row>
    <row r="349" spans="1:32">
      <c r="A349" s="56"/>
      <c r="B349" s="11"/>
      <c r="C349" s="11" t="s">
        <v>305</v>
      </c>
      <c r="D349" s="11"/>
      <c r="E349" s="11" t="s">
        <v>120</v>
      </c>
      <c r="F349" s="11">
        <v>547868</v>
      </c>
      <c r="G349" s="11"/>
      <c r="H349" s="11"/>
      <c r="I349" s="11"/>
      <c r="J349" s="11">
        <v>116692.02000000014</v>
      </c>
      <c r="K349" s="167"/>
      <c r="M349" s="11">
        <v>1511</v>
      </c>
      <c r="N349" s="70"/>
      <c r="P349" s="372">
        <f t="shared" si="24"/>
        <v>77.228338848444821</v>
      </c>
      <c r="Q349" s="11"/>
      <c r="R349" s="11"/>
      <c r="S349" s="11"/>
      <c r="T349" s="359">
        <f t="shared" si="25"/>
        <v>362.58636664460624</v>
      </c>
      <c r="U349" s="11"/>
      <c r="V349" s="11"/>
      <c r="W349" s="11"/>
      <c r="Y349" s="167">
        <v>116692.02000000014</v>
      </c>
      <c r="Z349" s="11">
        <f t="shared" si="22"/>
        <v>144511.96</v>
      </c>
      <c r="AB349" s="167">
        <f t="shared" si="23"/>
        <v>142892.63</v>
      </c>
      <c r="AC349" s="167">
        <v>161522.99</v>
      </c>
      <c r="AD349" s="11"/>
      <c r="AE349" s="4"/>
      <c r="AF349" s="4"/>
    </row>
    <row r="350" spans="1:32">
      <c r="A350" s="56"/>
      <c r="B350" s="11"/>
      <c r="C350" s="11" t="s">
        <v>305</v>
      </c>
      <c r="D350" s="11"/>
      <c r="E350" s="11" t="s">
        <v>343</v>
      </c>
      <c r="F350" s="11">
        <v>378</v>
      </c>
      <c r="G350" s="11"/>
      <c r="H350" s="11"/>
      <c r="I350" s="11"/>
      <c r="J350" s="11">
        <v>82.58</v>
      </c>
      <c r="K350" s="167"/>
      <c r="M350" s="11">
        <v>1</v>
      </c>
      <c r="N350" s="70"/>
      <c r="P350" s="372">
        <f t="shared" si="24"/>
        <v>82.58</v>
      </c>
      <c r="Q350" s="11"/>
      <c r="R350" s="11"/>
      <c r="S350" s="11"/>
      <c r="T350" s="359">
        <f t="shared" si="25"/>
        <v>378</v>
      </c>
      <c r="U350" s="11"/>
      <c r="V350" s="11"/>
      <c r="W350" s="11"/>
      <c r="Y350" s="167">
        <v>82.58</v>
      </c>
      <c r="Z350" s="11">
        <f t="shared" si="22"/>
        <v>102.27</v>
      </c>
      <c r="AB350" s="167">
        <f t="shared" si="23"/>
        <v>101.12</v>
      </c>
      <c r="AC350" s="167">
        <v>114.31</v>
      </c>
      <c r="AD350" s="11"/>
      <c r="AE350" s="4"/>
      <c r="AF350" s="4"/>
    </row>
    <row r="351" spans="1:32">
      <c r="A351" s="56"/>
      <c r="B351" s="11"/>
      <c r="C351" s="11" t="s">
        <v>305</v>
      </c>
      <c r="D351" s="11"/>
      <c r="E351" s="11" t="s">
        <v>345</v>
      </c>
      <c r="F351" s="11">
        <v>1133</v>
      </c>
      <c r="G351" s="11"/>
      <c r="H351" s="11"/>
      <c r="I351" s="11"/>
      <c r="J351" s="11">
        <v>241.71</v>
      </c>
      <c r="K351" s="167"/>
      <c r="M351" s="11">
        <v>2</v>
      </c>
      <c r="N351" s="70"/>
      <c r="P351" s="372">
        <f t="shared" si="24"/>
        <v>120.855</v>
      </c>
      <c r="Q351" s="11"/>
      <c r="R351" s="11"/>
      <c r="S351" s="11"/>
      <c r="T351" s="359">
        <f t="shared" si="25"/>
        <v>566.5</v>
      </c>
      <c r="U351" s="11"/>
      <c r="V351" s="11"/>
      <c r="W351" s="11"/>
      <c r="Y351" s="167">
        <v>241.71</v>
      </c>
      <c r="Z351" s="11">
        <f t="shared" si="22"/>
        <v>299.33</v>
      </c>
      <c r="AB351" s="167">
        <f t="shared" si="23"/>
        <v>295.98</v>
      </c>
      <c r="AC351" s="167">
        <v>334.57</v>
      </c>
      <c r="AD351" s="11"/>
      <c r="AE351" s="4"/>
      <c r="AF351" s="4"/>
    </row>
    <row r="352" spans="1:32">
      <c r="A352" s="56"/>
      <c r="B352" s="11"/>
      <c r="C352" s="11" t="s">
        <v>306</v>
      </c>
      <c r="D352" s="11"/>
      <c r="E352" s="11" t="s">
        <v>284</v>
      </c>
      <c r="F352" s="11">
        <v>81172</v>
      </c>
      <c r="G352" s="11"/>
      <c r="H352" s="11"/>
      <c r="I352" s="11"/>
      <c r="J352" s="11">
        <v>16456.240000000002</v>
      </c>
      <c r="K352" s="167"/>
      <c r="M352" s="11">
        <v>75</v>
      </c>
      <c r="N352" s="70"/>
      <c r="P352" s="372">
        <f t="shared" si="24"/>
        <v>219.41653333333335</v>
      </c>
      <c r="Q352" s="11"/>
      <c r="R352" s="11"/>
      <c r="S352" s="11"/>
      <c r="T352" s="359">
        <f t="shared" si="25"/>
        <v>1082.2933333333333</v>
      </c>
      <c r="U352" s="11"/>
      <c r="V352" s="11"/>
      <c r="W352" s="11"/>
      <c r="Y352" s="167">
        <v>16456.240000000002</v>
      </c>
      <c r="Z352" s="11">
        <f t="shared" si="22"/>
        <v>20379.490000000002</v>
      </c>
      <c r="AB352" s="167">
        <f t="shared" si="23"/>
        <v>20151.12</v>
      </c>
      <c r="AC352" s="167">
        <v>22778.43</v>
      </c>
      <c r="AD352" s="11"/>
      <c r="AE352" s="4"/>
      <c r="AF352" s="4"/>
    </row>
    <row r="353" spans="1:32">
      <c r="A353" s="56"/>
      <c r="B353" s="11"/>
      <c r="C353" s="11" t="s">
        <v>307</v>
      </c>
      <c r="D353" s="11"/>
      <c r="E353" s="11" t="s">
        <v>308</v>
      </c>
      <c r="F353" s="11">
        <v>63178</v>
      </c>
      <c r="G353" s="11"/>
      <c r="H353" s="11"/>
      <c r="I353" s="11"/>
      <c r="J353" s="11">
        <v>13304.169999999998</v>
      </c>
      <c r="K353" s="167"/>
      <c r="M353" s="11">
        <v>118</v>
      </c>
      <c r="N353" s="70"/>
      <c r="P353" s="372">
        <f t="shared" si="24"/>
        <v>112.74720338983049</v>
      </c>
      <c r="Q353" s="11"/>
      <c r="R353" s="11"/>
      <c r="S353" s="11"/>
      <c r="T353" s="359">
        <f t="shared" si="25"/>
        <v>535.40677966101691</v>
      </c>
      <c r="U353" s="11"/>
      <c r="V353" s="11"/>
      <c r="W353" s="11"/>
      <c r="Y353" s="167">
        <v>13304.169999999998</v>
      </c>
      <c r="Z353" s="11">
        <f t="shared" si="22"/>
        <v>16475.95</v>
      </c>
      <c r="AB353" s="167">
        <f t="shared" si="23"/>
        <v>16291.33</v>
      </c>
      <c r="AC353" s="167">
        <v>18415.39</v>
      </c>
      <c r="AD353" s="11"/>
      <c r="AE353" s="4"/>
      <c r="AF353" s="4"/>
    </row>
    <row r="354" spans="1:32">
      <c r="A354" s="56"/>
      <c r="B354" s="11"/>
      <c r="C354" s="11" t="s">
        <v>309</v>
      </c>
      <c r="D354" s="11"/>
      <c r="E354" s="11" t="s">
        <v>160</v>
      </c>
      <c r="F354" s="11">
        <v>94272</v>
      </c>
      <c r="G354" s="11"/>
      <c r="H354" s="11"/>
      <c r="I354" s="11"/>
      <c r="J354" s="11">
        <v>19256.73000000001</v>
      </c>
      <c r="K354" s="167"/>
      <c r="M354" s="11">
        <v>163</v>
      </c>
      <c r="N354" s="70"/>
      <c r="P354" s="372">
        <f t="shared" si="24"/>
        <v>118.1394478527608</v>
      </c>
      <c r="Q354" s="11"/>
      <c r="R354" s="11"/>
      <c r="S354" s="11"/>
      <c r="T354" s="359">
        <f t="shared" si="25"/>
        <v>578.35582822085894</v>
      </c>
      <c r="U354" s="11"/>
      <c r="V354" s="11"/>
      <c r="W354" s="11"/>
      <c r="Y354" s="167">
        <v>19256.73000000001</v>
      </c>
      <c r="Z354" s="11">
        <f t="shared" si="22"/>
        <v>23847.63</v>
      </c>
      <c r="AB354" s="167">
        <f t="shared" si="23"/>
        <v>23580.400000000001</v>
      </c>
      <c r="AC354" s="167">
        <v>26654.82</v>
      </c>
      <c r="AD354" s="11"/>
      <c r="AE354" s="4"/>
      <c r="AF354" s="4"/>
    </row>
    <row r="355" spans="1:32">
      <c r="A355" s="56"/>
      <c r="B355" s="11"/>
      <c r="C355" s="11" t="s">
        <v>310</v>
      </c>
      <c r="D355" s="11"/>
      <c r="E355" s="11" t="s">
        <v>89</v>
      </c>
      <c r="F355" s="11">
        <v>549</v>
      </c>
      <c r="G355" s="11"/>
      <c r="H355" s="11"/>
      <c r="I355" s="11"/>
      <c r="J355" s="11">
        <v>116.18</v>
      </c>
      <c r="K355" s="167"/>
      <c r="M355" s="11">
        <v>1</v>
      </c>
      <c r="N355" s="70"/>
      <c r="P355" s="372">
        <f t="shared" si="24"/>
        <v>116.18</v>
      </c>
      <c r="Q355" s="11"/>
      <c r="R355" s="11"/>
      <c r="S355" s="11"/>
      <c r="T355" s="359">
        <f t="shared" si="25"/>
        <v>549</v>
      </c>
      <c r="U355" s="11"/>
      <c r="V355" s="11"/>
      <c r="W355" s="11"/>
      <c r="Y355" s="167">
        <v>116.18</v>
      </c>
      <c r="Z355" s="11">
        <f t="shared" si="22"/>
        <v>143.88</v>
      </c>
      <c r="AB355" s="167">
        <f t="shared" si="23"/>
        <v>142.27000000000001</v>
      </c>
      <c r="AC355" s="167">
        <v>160.81</v>
      </c>
      <c r="AD355" s="11"/>
      <c r="AE355" s="4"/>
      <c r="AF355" s="4"/>
    </row>
    <row r="356" spans="1:32">
      <c r="A356" s="56"/>
      <c r="B356" s="11"/>
      <c r="C356" s="11" t="s">
        <v>310</v>
      </c>
      <c r="D356" s="11"/>
      <c r="E356" s="11" t="s">
        <v>90</v>
      </c>
      <c r="F356" s="11">
        <v>51</v>
      </c>
      <c r="G356" s="11"/>
      <c r="H356" s="11"/>
      <c r="I356" s="11"/>
      <c r="J356" s="11">
        <v>9.68</v>
      </c>
      <c r="K356" s="167"/>
      <c r="M356" s="11">
        <v>1</v>
      </c>
      <c r="N356" s="70"/>
      <c r="P356" s="372">
        <f t="shared" si="24"/>
        <v>9.68</v>
      </c>
      <c r="Q356" s="11"/>
      <c r="R356" s="11"/>
      <c r="S356" s="11"/>
      <c r="T356" s="359">
        <f t="shared" si="25"/>
        <v>51</v>
      </c>
      <c r="U356" s="11"/>
      <c r="V356" s="11"/>
      <c r="W356" s="11"/>
      <c r="Y356" s="167">
        <v>9.68</v>
      </c>
      <c r="Z356" s="11">
        <f t="shared" si="22"/>
        <v>11.99</v>
      </c>
      <c r="AB356" s="167">
        <f t="shared" si="23"/>
        <v>11.85</v>
      </c>
      <c r="AC356" s="167">
        <v>13.4</v>
      </c>
      <c r="AD356" s="11"/>
      <c r="AE356" s="4"/>
      <c r="AF356" s="4"/>
    </row>
    <row r="357" spans="1:32">
      <c r="A357" s="56"/>
      <c r="B357" s="11"/>
      <c r="C357" s="11" t="s">
        <v>310</v>
      </c>
      <c r="D357" s="11"/>
      <c r="E357" s="11" t="s">
        <v>197</v>
      </c>
      <c r="F357" s="11">
        <v>333</v>
      </c>
      <c r="G357" s="11"/>
      <c r="H357" s="11"/>
      <c r="I357" s="11"/>
      <c r="J357" s="11">
        <v>73.22</v>
      </c>
      <c r="K357" s="167"/>
      <c r="M357" s="11">
        <v>1</v>
      </c>
      <c r="N357" s="70"/>
      <c r="P357" s="372">
        <f t="shared" si="24"/>
        <v>73.22</v>
      </c>
      <c r="Q357" s="11"/>
      <c r="R357" s="11"/>
      <c r="S357" s="11"/>
      <c r="T357" s="359">
        <f t="shared" si="25"/>
        <v>333</v>
      </c>
      <c r="U357" s="11"/>
      <c r="V357" s="11"/>
      <c r="W357" s="11"/>
      <c r="Y357" s="167">
        <v>73.22</v>
      </c>
      <c r="Z357" s="11">
        <f t="shared" si="22"/>
        <v>90.68</v>
      </c>
      <c r="AB357" s="167">
        <f t="shared" si="23"/>
        <v>89.66</v>
      </c>
      <c r="AC357" s="167">
        <v>101.35</v>
      </c>
      <c r="AD357" s="11"/>
      <c r="AE357" s="4"/>
      <c r="AF357" s="4"/>
    </row>
    <row r="358" spans="1:32">
      <c r="A358" s="56"/>
      <c r="B358" s="11"/>
      <c r="C358" s="11" t="s">
        <v>310</v>
      </c>
      <c r="D358" s="11"/>
      <c r="E358" s="11" t="s">
        <v>110</v>
      </c>
      <c r="F358" s="11">
        <v>2557</v>
      </c>
      <c r="G358" s="11"/>
      <c r="H358" s="11"/>
      <c r="I358" s="11"/>
      <c r="J358" s="11">
        <v>560.6</v>
      </c>
      <c r="K358" s="167"/>
      <c r="M358" s="11">
        <v>8</v>
      </c>
      <c r="N358" s="70"/>
      <c r="P358" s="372">
        <f t="shared" si="24"/>
        <v>70.075000000000003</v>
      </c>
      <c r="Q358" s="11"/>
      <c r="R358" s="11"/>
      <c r="S358" s="11"/>
      <c r="T358" s="359">
        <f t="shared" si="25"/>
        <v>319.625</v>
      </c>
      <c r="U358" s="11"/>
      <c r="V358" s="11"/>
      <c r="W358" s="11"/>
      <c r="Y358" s="167">
        <v>560.6</v>
      </c>
      <c r="Z358" s="11">
        <f t="shared" si="22"/>
        <v>694.25</v>
      </c>
      <c r="AB358" s="167">
        <f t="shared" si="23"/>
        <v>686.47</v>
      </c>
      <c r="AC358" s="167">
        <v>775.97</v>
      </c>
      <c r="AD358" s="11"/>
      <c r="AE358" s="4"/>
      <c r="AF358" s="4"/>
    </row>
    <row r="359" spans="1:32">
      <c r="A359" s="56"/>
      <c r="B359" s="11"/>
      <c r="C359" s="11" t="s">
        <v>310</v>
      </c>
      <c r="D359" s="11"/>
      <c r="E359" s="11" t="s">
        <v>122</v>
      </c>
      <c r="F359" s="11">
        <v>4246322</v>
      </c>
      <c r="G359" s="11"/>
      <c r="H359" s="11"/>
      <c r="I359" s="11"/>
      <c r="J359" s="11">
        <v>882226.88999999803</v>
      </c>
      <c r="K359" s="167"/>
      <c r="M359" s="11">
        <v>10115</v>
      </c>
      <c r="N359" s="70"/>
      <c r="P359" s="372">
        <f t="shared" si="24"/>
        <v>87.21966287691528</v>
      </c>
      <c r="Q359" s="11"/>
      <c r="R359" s="11"/>
      <c r="S359" s="11"/>
      <c r="T359" s="359">
        <f t="shared" si="25"/>
        <v>419.80444883835889</v>
      </c>
      <c r="U359" s="11"/>
      <c r="V359" s="11"/>
      <c r="W359" s="11"/>
      <c r="Y359" s="167">
        <v>882226.88999999803</v>
      </c>
      <c r="Z359" s="11">
        <f t="shared" si="22"/>
        <v>1092554.02</v>
      </c>
      <c r="AB359" s="167">
        <f t="shared" si="23"/>
        <v>1080311.4099999999</v>
      </c>
      <c r="AC359" s="167">
        <v>1221162.58</v>
      </c>
      <c r="AD359" s="11"/>
      <c r="AE359" s="4"/>
      <c r="AF359" s="4"/>
    </row>
    <row r="360" spans="1:32">
      <c r="A360" s="56"/>
      <c r="B360" s="11"/>
      <c r="C360" s="11" t="s">
        <v>311</v>
      </c>
      <c r="D360" s="11"/>
      <c r="E360" s="11" t="s">
        <v>144</v>
      </c>
      <c r="F360" s="11">
        <v>161456</v>
      </c>
      <c r="G360" s="11"/>
      <c r="H360" s="11"/>
      <c r="I360" s="11"/>
      <c r="J360" s="11">
        <v>35459.469999999972</v>
      </c>
      <c r="K360" s="167"/>
      <c r="M360" s="11">
        <v>675</v>
      </c>
      <c r="N360" s="70"/>
      <c r="P360" s="372">
        <f t="shared" si="24"/>
        <v>52.532548148148109</v>
      </c>
      <c r="Q360" s="11"/>
      <c r="R360" s="11"/>
      <c r="S360" s="11"/>
      <c r="T360" s="359">
        <f t="shared" si="25"/>
        <v>239.19407407407408</v>
      </c>
      <c r="U360" s="11"/>
      <c r="V360" s="11"/>
      <c r="W360" s="11"/>
      <c r="Y360" s="167">
        <v>35459.469999999972</v>
      </c>
      <c r="Z360" s="11">
        <f t="shared" si="22"/>
        <v>43913.18</v>
      </c>
      <c r="AB360" s="167">
        <f t="shared" si="23"/>
        <v>43421.11</v>
      </c>
      <c r="AC360" s="167">
        <v>49082.36</v>
      </c>
      <c r="AD360" s="11"/>
      <c r="AE360" s="4"/>
      <c r="AF360" s="4"/>
    </row>
    <row r="361" spans="1:32">
      <c r="A361" s="56"/>
      <c r="B361" s="11"/>
      <c r="C361" s="11" t="s">
        <v>312</v>
      </c>
      <c r="D361" s="11"/>
      <c r="E361" s="11" t="s">
        <v>100</v>
      </c>
      <c r="F361" s="11">
        <v>66596</v>
      </c>
      <c r="G361" s="11"/>
      <c r="H361" s="11"/>
      <c r="I361" s="11"/>
      <c r="J361" s="11">
        <v>12663.619999999999</v>
      </c>
      <c r="K361" s="167"/>
      <c r="M361" s="11">
        <v>117</v>
      </c>
      <c r="N361" s="70"/>
      <c r="P361" s="372">
        <f t="shared" si="24"/>
        <v>108.23606837606837</v>
      </c>
      <c r="Q361" s="11"/>
      <c r="R361" s="11"/>
      <c r="S361" s="11"/>
      <c r="T361" s="359">
        <f t="shared" si="25"/>
        <v>569.19658119658118</v>
      </c>
      <c r="U361" s="11"/>
      <c r="V361" s="11"/>
      <c r="W361" s="11"/>
      <c r="Y361" s="167">
        <v>12663.619999999999</v>
      </c>
      <c r="Z361" s="11">
        <f t="shared" si="22"/>
        <v>15682.69</v>
      </c>
      <c r="AB361" s="167">
        <f t="shared" si="23"/>
        <v>15506.96</v>
      </c>
      <c r="AC361" s="167">
        <v>17528.75</v>
      </c>
      <c r="AD361" s="11"/>
      <c r="AE361" s="4"/>
      <c r="AF361" s="4"/>
    </row>
    <row r="362" spans="1:32">
      <c r="A362" s="56"/>
      <c r="B362" s="11"/>
      <c r="C362" s="11" t="s">
        <v>312</v>
      </c>
      <c r="D362" s="11"/>
      <c r="E362" s="11" t="s">
        <v>110</v>
      </c>
      <c r="F362" s="11">
        <v>1749839</v>
      </c>
      <c r="G362" s="11"/>
      <c r="H362" s="11"/>
      <c r="I362" s="11"/>
      <c r="J362" s="11">
        <v>361631.46999999776</v>
      </c>
      <c r="K362" s="167"/>
      <c r="M362" s="11">
        <v>3601</v>
      </c>
      <c r="N362" s="70"/>
      <c r="P362" s="372">
        <f t="shared" si="24"/>
        <v>100.42529019716683</v>
      </c>
      <c r="Q362" s="11"/>
      <c r="R362" s="11"/>
      <c r="S362" s="11"/>
      <c r="T362" s="359">
        <f t="shared" si="25"/>
        <v>485.93140794223825</v>
      </c>
      <c r="U362" s="11"/>
      <c r="V362" s="11"/>
      <c r="W362" s="11"/>
      <c r="Y362" s="167">
        <v>361631.46999999776</v>
      </c>
      <c r="Z362" s="11">
        <f t="shared" si="22"/>
        <v>447846.15</v>
      </c>
      <c r="AB362" s="167">
        <f t="shared" si="23"/>
        <v>442827.81</v>
      </c>
      <c r="AC362" s="167">
        <v>500563.77</v>
      </c>
      <c r="AD362" s="11"/>
      <c r="AE362" s="4"/>
      <c r="AF362" s="4"/>
    </row>
    <row r="363" spans="1:32">
      <c r="A363" s="56"/>
      <c r="B363" s="11"/>
      <c r="C363" s="11" t="s">
        <v>312</v>
      </c>
      <c r="D363" s="11"/>
      <c r="E363" s="11" t="s">
        <v>122</v>
      </c>
      <c r="F363" s="11">
        <v>649</v>
      </c>
      <c r="G363" s="11"/>
      <c r="H363" s="11"/>
      <c r="I363" s="11"/>
      <c r="J363" s="11">
        <v>137.72</v>
      </c>
      <c r="K363" s="167"/>
      <c r="M363" s="11">
        <v>1</v>
      </c>
      <c r="N363" s="70"/>
      <c r="P363" s="372">
        <f t="shared" si="24"/>
        <v>137.72</v>
      </c>
      <c r="Q363" s="11"/>
      <c r="R363" s="11"/>
      <c r="S363" s="11"/>
      <c r="T363" s="359">
        <f t="shared" si="25"/>
        <v>649</v>
      </c>
      <c r="U363" s="11"/>
      <c r="V363" s="11"/>
      <c r="W363" s="11"/>
      <c r="Y363" s="167">
        <v>137.72</v>
      </c>
      <c r="Z363" s="11">
        <f t="shared" si="22"/>
        <v>170.55</v>
      </c>
      <c r="AB363" s="167">
        <f t="shared" si="23"/>
        <v>168.64</v>
      </c>
      <c r="AC363" s="167">
        <v>190.63</v>
      </c>
      <c r="AD363" s="11"/>
      <c r="AE363" s="4"/>
      <c r="AF363" s="4"/>
    </row>
    <row r="364" spans="1:32">
      <c r="A364" s="56"/>
      <c r="B364" s="11"/>
      <c r="C364" s="11" t="s">
        <v>313</v>
      </c>
      <c r="D364" s="11"/>
      <c r="E364" s="11" t="s">
        <v>314</v>
      </c>
      <c r="F364" s="11">
        <v>2278407</v>
      </c>
      <c r="G364" s="11"/>
      <c r="H364" s="11"/>
      <c r="I364" s="11"/>
      <c r="J364" s="11">
        <v>462405.79000000004</v>
      </c>
      <c r="K364" s="167"/>
      <c r="M364" s="11">
        <v>2529</v>
      </c>
      <c r="N364" s="70"/>
      <c r="P364" s="372">
        <f t="shared" si="24"/>
        <v>182.84135626729935</v>
      </c>
      <c r="Q364" s="11"/>
      <c r="R364" s="11"/>
      <c r="S364" s="11"/>
      <c r="T364" s="359">
        <f t="shared" si="25"/>
        <v>900.9122182680901</v>
      </c>
      <c r="U364" s="11"/>
      <c r="V364" s="11"/>
      <c r="W364" s="11"/>
      <c r="Y364" s="167">
        <v>462405.79000000004</v>
      </c>
      <c r="Z364" s="11">
        <f t="shared" si="22"/>
        <v>572645.55000000005</v>
      </c>
      <c r="AB364" s="167">
        <f t="shared" si="23"/>
        <v>566228.77</v>
      </c>
      <c r="AC364" s="167">
        <v>640053.77</v>
      </c>
      <c r="AD364" s="11"/>
      <c r="AE364" s="4"/>
      <c r="AF364" s="4"/>
    </row>
    <row r="365" spans="1:32">
      <c r="A365" s="56"/>
      <c r="B365" s="11"/>
      <c r="C365" s="11" t="s">
        <v>313</v>
      </c>
      <c r="D365" s="11"/>
      <c r="E365" s="11" t="s">
        <v>267</v>
      </c>
      <c r="F365" s="11">
        <v>9577</v>
      </c>
      <c r="G365" s="11"/>
      <c r="H365" s="11"/>
      <c r="I365" s="11"/>
      <c r="J365" s="11">
        <v>2015.07</v>
      </c>
      <c r="K365" s="167"/>
      <c r="M365" s="11">
        <v>11</v>
      </c>
      <c r="N365" s="70"/>
      <c r="P365" s="372">
        <f t="shared" si="24"/>
        <v>183.18818181818182</v>
      </c>
      <c r="Q365" s="11"/>
      <c r="R365" s="11"/>
      <c r="S365" s="11"/>
      <c r="T365" s="359">
        <f t="shared" si="25"/>
        <v>870.63636363636363</v>
      </c>
      <c r="U365" s="11"/>
      <c r="V365" s="11"/>
      <c r="W365" s="11"/>
      <c r="Y365" s="167">
        <v>2015.07</v>
      </c>
      <c r="Z365" s="11">
        <f t="shared" si="22"/>
        <v>2495.4699999999998</v>
      </c>
      <c r="AB365" s="167">
        <f t="shared" si="23"/>
        <v>2467.5100000000002</v>
      </c>
      <c r="AC365" s="167">
        <v>2789.22</v>
      </c>
      <c r="AD365" s="11"/>
      <c r="AE365" s="4"/>
      <c r="AF365" s="4"/>
    </row>
    <row r="366" spans="1:32">
      <c r="A366" s="56"/>
      <c r="B366" s="11"/>
      <c r="C366" s="11" t="s">
        <v>315</v>
      </c>
      <c r="D366" s="11"/>
      <c r="E366" s="11" t="s">
        <v>301</v>
      </c>
      <c r="F366" s="11"/>
      <c r="G366" s="11"/>
      <c r="H366" s="11"/>
      <c r="I366" s="11"/>
      <c r="J366" s="11">
        <v>5.86</v>
      </c>
      <c r="K366" s="167"/>
      <c r="M366" s="11">
        <v>1</v>
      </c>
      <c r="N366" s="70"/>
      <c r="P366" s="372">
        <f t="shared" si="24"/>
        <v>5.86</v>
      </c>
      <c r="Q366" s="11"/>
      <c r="R366" s="11"/>
      <c r="S366" s="11"/>
      <c r="T366" s="359">
        <f t="shared" si="25"/>
        <v>0</v>
      </c>
      <c r="U366" s="11"/>
      <c r="V366" s="11"/>
      <c r="W366" s="11"/>
      <c r="Y366" s="167">
        <v>5.86</v>
      </c>
      <c r="Z366" s="11">
        <f t="shared" si="22"/>
        <v>7.26</v>
      </c>
      <c r="AB366" s="167">
        <f t="shared" si="23"/>
        <v>7.18</v>
      </c>
      <c r="AC366" s="167">
        <v>8.11</v>
      </c>
      <c r="AD366" s="11"/>
      <c r="AE366" s="4"/>
      <c r="AF366" s="4"/>
    </row>
    <row r="367" spans="1:32">
      <c r="A367" s="56"/>
      <c r="B367" s="11"/>
      <c r="C367" s="11" t="s">
        <v>315</v>
      </c>
      <c r="D367" s="11"/>
      <c r="E367" s="11" t="s">
        <v>316</v>
      </c>
      <c r="F367" s="11">
        <v>1094689</v>
      </c>
      <c r="G367" s="11"/>
      <c r="H367" s="11"/>
      <c r="I367" s="11"/>
      <c r="J367" s="11">
        <v>224048.22999999998</v>
      </c>
      <c r="K367" s="167"/>
      <c r="M367" s="11">
        <v>1666</v>
      </c>
      <c r="N367" s="70"/>
      <c r="P367" s="372">
        <f t="shared" si="24"/>
        <v>134.48273109243695</v>
      </c>
      <c r="Q367" s="11"/>
      <c r="R367" s="11"/>
      <c r="S367" s="11"/>
      <c r="T367" s="359">
        <f t="shared" si="25"/>
        <v>657.07623049219683</v>
      </c>
      <c r="U367" s="11"/>
      <c r="V367" s="11"/>
      <c r="W367" s="11"/>
      <c r="Y367" s="167">
        <v>224048.22999999998</v>
      </c>
      <c r="Z367" s="11">
        <f t="shared" si="22"/>
        <v>277462.40999999997</v>
      </c>
      <c r="AB367" s="167">
        <f t="shared" si="23"/>
        <v>274353.3</v>
      </c>
      <c r="AC367" s="167">
        <v>310123.53000000003</v>
      </c>
      <c r="AD367" s="11"/>
      <c r="AE367" s="4"/>
      <c r="AF367" s="4"/>
    </row>
    <row r="368" spans="1:32">
      <c r="A368" s="56"/>
      <c r="B368" s="11"/>
      <c r="C368" s="11" t="s">
        <v>317</v>
      </c>
      <c r="D368" s="11"/>
      <c r="E368" s="11" t="s">
        <v>152</v>
      </c>
      <c r="F368" s="11">
        <v>6226712</v>
      </c>
      <c r="G368" s="11"/>
      <c r="H368" s="11"/>
      <c r="I368" s="11"/>
      <c r="J368" s="11">
        <v>1258741.2100000069</v>
      </c>
      <c r="K368" s="167"/>
      <c r="M368" s="11">
        <v>11435</v>
      </c>
      <c r="N368" s="70"/>
      <c r="P368" s="372">
        <f t="shared" si="24"/>
        <v>110.07793703541819</v>
      </c>
      <c r="Q368" s="11"/>
      <c r="R368" s="11"/>
      <c r="S368" s="11"/>
      <c r="T368" s="359">
        <f t="shared" si="25"/>
        <v>544.53100131176211</v>
      </c>
      <c r="U368" s="11"/>
      <c r="V368" s="11"/>
      <c r="W368" s="11"/>
      <c r="Y368" s="167">
        <v>1258741.2100000069</v>
      </c>
      <c r="Z368" s="11">
        <f t="shared" si="22"/>
        <v>1558831.17</v>
      </c>
      <c r="AB368" s="167">
        <f t="shared" si="23"/>
        <v>1541363.68</v>
      </c>
      <c r="AC368" s="167">
        <v>1742326.92</v>
      </c>
      <c r="AD368" s="11"/>
      <c r="AE368" s="4"/>
      <c r="AF368" s="4"/>
    </row>
    <row r="369" spans="1:32">
      <c r="A369" s="56"/>
      <c r="B369" s="11"/>
      <c r="C369" s="11" t="s">
        <v>317</v>
      </c>
      <c r="D369" s="11"/>
      <c r="E369" s="11" t="s">
        <v>1418</v>
      </c>
      <c r="F369" s="11">
        <v>370</v>
      </c>
      <c r="G369" s="11"/>
      <c r="H369" s="11"/>
      <c r="I369" s="11"/>
      <c r="J369" s="11">
        <v>81.36</v>
      </c>
      <c r="K369" s="167"/>
      <c r="M369" s="11">
        <v>1</v>
      </c>
      <c r="N369" s="70"/>
      <c r="P369" s="372">
        <f t="shared" si="24"/>
        <v>81.36</v>
      </c>
      <c r="Q369" s="11"/>
      <c r="R369" s="11"/>
      <c r="S369" s="11"/>
      <c r="T369" s="359">
        <f t="shared" si="25"/>
        <v>370</v>
      </c>
      <c r="U369" s="11"/>
      <c r="V369" s="11"/>
      <c r="W369" s="11"/>
      <c r="Y369" s="167">
        <v>81.36</v>
      </c>
      <c r="Z369" s="11">
        <f t="shared" si="22"/>
        <v>100.76</v>
      </c>
      <c r="AB369" s="167">
        <f t="shared" si="23"/>
        <v>99.63</v>
      </c>
      <c r="AC369" s="167">
        <v>112.62</v>
      </c>
      <c r="AD369" s="11"/>
      <c r="AE369" s="4"/>
      <c r="AF369" s="4"/>
    </row>
    <row r="370" spans="1:32">
      <c r="A370" s="56"/>
      <c r="B370" s="11"/>
      <c r="C370" s="11" t="s">
        <v>318</v>
      </c>
      <c r="D370" s="11"/>
      <c r="E370" s="11" t="s">
        <v>319</v>
      </c>
      <c r="F370" s="11">
        <v>275058</v>
      </c>
      <c r="G370" s="11"/>
      <c r="H370" s="11"/>
      <c r="I370" s="11"/>
      <c r="J370" s="11">
        <v>56434.310000000056</v>
      </c>
      <c r="K370" s="167"/>
      <c r="M370" s="11">
        <v>431</v>
      </c>
      <c r="N370" s="70"/>
      <c r="P370" s="372">
        <f t="shared" si="24"/>
        <v>130.93807424593982</v>
      </c>
      <c r="Q370" s="11"/>
      <c r="R370" s="11"/>
      <c r="S370" s="11"/>
      <c r="T370" s="359">
        <f t="shared" si="25"/>
        <v>638.18561484918791</v>
      </c>
      <c r="U370" s="11"/>
      <c r="V370" s="11"/>
      <c r="W370" s="11"/>
      <c r="Y370" s="167">
        <v>56434.310000000056</v>
      </c>
      <c r="Z370" s="11">
        <f t="shared" si="22"/>
        <v>69888.52</v>
      </c>
      <c r="AB370" s="167">
        <f t="shared" si="23"/>
        <v>69105.38</v>
      </c>
      <c r="AC370" s="167">
        <v>78115.360000000001</v>
      </c>
      <c r="AD370" s="11"/>
      <c r="AE370" s="4"/>
      <c r="AF370" s="4"/>
    </row>
    <row r="371" spans="1:32">
      <c r="A371" s="56"/>
      <c r="B371" s="11"/>
      <c r="C371" s="11" t="s">
        <v>1419</v>
      </c>
      <c r="D371" s="11"/>
      <c r="E371" s="11" t="s">
        <v>276</v>
      </c>
      <c r="F371" s="11">
        <v>25379</v>
      </c>
      <c r="G371" s="11"/>
      <c r="H371" s="11"/>
      <c r="I371" s="11"/>
      <c r="J371" s="11">
        <v>5055.7400000000007</v>
      </c>
      <c r="K371" s="167"/>
      <c r="M371" s="11">
        <v>27</v>
      </c>
      <c r="N371" s="70"/>
      <c r="P371" s="372">
        <f t="shared" si="24"/>
        <v>187.24962962962965</v>
      </c>
      <c r="Q371" s="11"/>
      <c r="R371" s="11"/>
      <c r="S371" s="11"/>
      <c r="T371" s="359">
        <f t="shared" si="25"/>
        <v>939.96296296296293</v>
      </c>
      <c r="U371" s="11"/>
      <c r="V371" s="11"/>
      <c r="W371" s="11"/>
      <c r="Y371" s="167">
        <v>5055.7400000000007</v>
      </c>
      <c r="Z371" s="11">
        <f t="shared" si="22"/>
        <v>6261.05</v>
      </c>
      <c r="AB371" s="167">
        <f t="shared" si="23"/>
        <v>6190.89</v>
      </c>
      <c r="AC371" s="167">
        <v>6998.06</v>
      </c>
      <c r="AD371" s="11"/>
      <c r="AE371" s="4"/>
      <c r="AF371" s="4"/>
    </row>
    <row r="372" spans="1:32">
      <c r="A372" s="56"/>
      <c r="B372" s="11"/>
      <c r="C372" s="11" t="s">
        <v>320</v>
      </c>
      <c r="D372" s="11"/>
      <c r="E372" s="11" t="s">
        <v>321</v>
      </c>
      <c r="F372" s="11">
        <v>558461</v>
      </c>
      <c r="G372" s="11"/>
      <c r="H372" s="11"/>
      <c r="I372" s="11"/>
      <c r="J372" s="11">
        <v>116464.55999999994</v>
      </c>
      <c r="K372" s="167"/>
      <c r="M372" s="11">
        <v>888</v>
      </c>
      <c r="N372" s="70"/>
      <c r="P372" s="372">
        <f t="shared" si="24"/>
        <v>131.15378378378372</v>
      </c>
      <c r="Q372" s="11"/>
      <c r="R372" s="11"/>
      <c r="S372" s="11"/>
      <c r="T372" s="359">
        <f t="shared" si="25"/>
        <v>628.89752252252254</v>
      </c>
      <c r="U372" s="11"/>
      <c r="V372" s="11"/>
      <c r="W372" s="11"/>
      <c r="Y372" s="167">
        <v>116464.55999999994</v>
      </c>
      <c r="Z372" s="11">
        <f t="shared" si="22"/>
        <v>144230.26999999999</v>
      </c>
      <c r="AB372" s="167">
        <f t="shared" si="23"/>
        <v>142614.1</v>
      </c>
      <c r="AC372" s="167">
        <v>161208.15</v>
      </c>
      <c r="AD372" s="11"/>
      <c r="AE372" s="4"/>
      <c r="AF372" s="4"/>
    </row>
    <row r="373" spans="1:32">
      <c r="A373" s="56"/>
      <c r="B373" s="11"/>
      <c r="C373" s="11" t="s">
        <v>322</v>
      </c>
      <c r="D373" s="11"/>
      <c r="E373" s="11" t="s">
        <v>323</v>
      </c>
      <c r="F373" s="11">
        <v>306200</v>
      </c>
      <c r="G373" s="11"/>
      <c r="H373" s="11"/>
      <c r="I373" s="11"/>
      <c r="J373" s="11">
        <v>62585.330000000045</v>
      </c>
      <c r="K373" s="167"/>
      <c r="M373" s="11">
        <v>420</v>
      </c>
      <c r="N373" s="70"/>
      <c r="P373" s="372">
        <f t="shared" si="24"/>
        <v>149.01269047619058</v>
      </c>
      <c r="Q373" s="11"/>
      <c r="R373" s="11"/>
      <c r="S373" s="11"/>
      <c r="T373" s="359">
        <f t="shared" si="25"/>
        <v>729.04761904761904</v>
      </c>
      <c r="U373" s="11"/>
      <c r="V373" s="11"/>
      <c r="W373" s="11"/>
      <c r="Y373" s="167">
        <v>62585.330000000045</v>
      </c>
      <c r="Z373" s="11">
        <f t="shared" si="22"/>
        <v>77505.97</v>
      </c>
      <c r="AB373" s="167">
        <f t="shared" si="23"/>
        <v>76637.48</v>
      </c>
      <c r="AC373" s="167">
        <v>86629.49</v>
      </c>
      <c r="AD373" s="11"/>
      <c r="AE373" s="4"/>
      <c r="AF373" s="4"/>
    </row>
    <row r="374" spans="1:32">
      <c r="A374" s="56"/>
      <c r="B374" s="11"/>
      <c r="C374" s="11" t="s">
        <v>324</v>
      </c>
      <c r="D374" s="11"/>
      <c r="E374" s="11" t="s">
        <v>164</v>
      </c>
      <c r="F374" s="11">
        <v>464</v>
      </c>
      <c r="G374" s="11"/>
      <c r="H374" s="11"/>
      <c r="I374" s="11"/>
      <c r="J374" s="11">
        <v>100.5</v>
      </c>
      <c r="K374" s="167"/>
      <c r="M374" s="11">
        <v>1</v>
      </c>
      <c r="N374" s="70"/>
      <c r="P374" s="372">
        <f t="shared" si="24"/>
        <v>100.5</v>
      </c>
      <c r="Q374" s="11"/>
      <c r="R374" s="11"/>
      <c r="S374" s="11"/>
      <c r="T374" s="359">
        <f t="shared" si="25"/>
        <v>464</v>
      </c>
      <c r="U374" s="11"/>
      <c r="V374" s="11"/>
      <c r="W374" s="11"/>
      <c r="Y374" s="167">
        <v>100.5</v>
      </c>
      <c r="Z374" s="11">
        <f t="shared" si="22"/>
        <v>124.46</v>
      </c>
      <c r="AB374" s="167">
        <f t="shared" si="23"/>
        <v>123.07</v>
      </c>
      <c r="AC374" s="167">
        <v>139.11000000000001</v>
      </c>
      <c r="AD374" s="11"/>
      <c r="AE374" s="4"/>
      <c r="AF374" s="4"/>
    </row>
    <row r="375" spans="1:32">
      <c r="A375" s="56"/>
      <c r="B375" s="11"/>
      <c r="C375" s="11" t="s">
        <v>324</v>
      </c>
      <c r="D375" s="11"/>
      <c r="E375" s="11" t="s">
        <v>106</v>
      </c>
      <c r="F375" s="11">
        <v>946746</v>
      </c>
      <c r="G375" s="11"/>
      <c r="H375" s="11"/>
      <c r="I375" s="11"/>
      <c r="J375" s="11">
        <v>192789.82000000007</v>
      </c>
      <c r="K375" s="167"/>
      <c r="M375" s="11">
        <v>1536</v>
      </c>
      <c r="N375" s="70"/>
      <c r="P375" s="372">
        <f t="shared" si="24"/>
        <v>125.5142057291667</v>
      </c>
      <c r="Q375" s="11"/>
      <c r="R375" s="11"/>
      <c r="S375" s="11"/>
      <c r="T375" s="359">
        <f t="shared" si="25"/>
        <v>616.37109375</v>
      </c>
      <c r="U375" s="11"/>
      <c r="V375" s="11"/>
      <c r="W375" s="11"/>
      <c r="Y375" s="167">
        <v>192789.82000000007</v>
      </c>
      <c r="Z375" s="11">
        <f t="shared" si="22"/>
        <v>238751.84</v>
      </c>
      <c r="AB375" s="167">
        <f t="shared" si="23"/>
        <v>236076.51</v>
      </c>
      <c r="AC375" s="167">
        <v>266856.2</v>
      </c>
      <c r="AD375" s="11"/>
      <c r="AE375" s="4"/>
      <c r="AF375" s="4"/>
    </row>
    <row r="376" spans="1:32">
      <c r="A376" s="56"/>
      <c r="B376" s="11"/>
      <c r="C376" s="11" t="s">
        <v>324</v>
      </c>
      <c r="D376" s="11"/>
      <c r="E376" s="11" t="s">
        <v>230</v>
      </c>
      <c r="F376" s="11">
        <v>510</v>
      </c>
      <c r="G376" s="11"/>
      <c r="H376" s="11"/>
      <c r="I376" s="11"/>
      <c r="J376" s="11">
        <v>110.06</v>
      </c>
      <c r="K376" s="167"/>
      <c r="M376" s="11">
        <v>1</v>
      </c>
      <c r="N376" s="70"/>
      <c r="P376" s="372">
        <f t="shared" si="24"/>
        <v>110.06</v>
      </c>
      <c r="Q376" s="11"/>
      <c r="R376" s="11"/>
      <c r="S376" s="11"/>
      <c r="T376" s="359">
        <f t="shared" si="25"/>
        <v>510</v>
      </c>
      <c r="U376" s="11"/>
      <c r="V376" s="11"/>
      <c r="W376" s="11"/>
      <c r="Y376" s="167">
        <v>110.06</v>
      </c>
      <c r="Z376" s="11">
        <f t="shared" si="22"/>
        <v>136.30000000000001</v>
      </c>
      <c r="AB376" s="167">
        <f t="shared" si="23"/>
        <v>134.77000000000001</v>
      </c>
      <c r="AC376" s="167">
        <v>152.34</v>
      </c>
      <c r="AD376" s="11"/>
      <c r="AE376" s="4"/>
      <c r="AF376" s="4"/>
    </row>
    <row r="377" spans="1:32">
      <c r="A377" s="56"/>
      <c r="B377" s="11"/>
      <c r="C377" s="11" t="s">
        <v>324</v>
      </c>
      <c r="D377" s="11"/>
      <c r="E377" s="11" t="s">
        <v>335</v>
      </c>
      <c r="F377" s="11">
        <v>590</v>
      </c>
      <c r="G377" s="11"/>
      <c r="H377" s="11"/>
      <c r="I377" s="11"/>
      <c r="J377" s="11">
        <v>126.11</v>
      </c>
      <c r="K377" s="167"/>
      <c r="M377" s="11">
        <v>1</v>
      </c>
      <c r="N377" s="70"/>
      <c r="P377" s="372">
        <f t="shared" si="24"/>
        <v>126.11</v>
      </c>
      <c r="Q377" s="11"/>
      <c r="R377" s="11"/>
      <c r="S377" s="11"/>
      <c r="T377" s="359">
        <f t="shared" si="25"/>
        <v>590</v>
      </c>
      <c r="U377" s="11"/>
      <c r="V377" s="11"/>
      <c r="W377" s="11"/>
      <c r="Y377" s="167">
        <v>126.11</v>
      </c>
      <c r="Z377" s="11">
        <f t="shared" si="22"/>
        <v>156.18</v>
      </c>
      <c r="AB377" s="167">
        <f t="shared" si="23"/>
        <v>154.43</v>
      </c>
      <c r="AC377" s="167">
        <v>174.56</v>
      </c>
      <c r="AD377" s="11"/>
      <c r="AE377" s="4"/>
      <c r="AF377" s="4"/>
    </row>
    <row r="378" spans="1:32">
      <c r="A378" s="56"/>
      <c r="B378" s="11"/>
      <c r="C378" s="11" t="s">
        <v>325</v>
      </c>
      <c r="D378" s="11"/>
      <c r="E378" s="11" t="s">
        <v>89</v>
      </c>
      <c r="F378" s="11">
        <v>21228</v>
      </c>
      <c r="G378" s="11"/>
      <c r="H378" s="11"/>
      <c r="I378" s="11"/>
      <c r="J378" s="11">
        <v>4643.7100000000009</v>
      </c>
      <c r="K378" s="167"/>
      <c r="M378" s="11">
        <v>32</v>
      </c>
      <c r="N378" s="70"/>
      <c r="P378" s="372">
        <f t="shared" si="24"/>
        <v>145.11593750000003</v>
      </c>
      <c r="Q378" s="11"/>
      <c r="R378" s="11"/>
      <c r="S378" s="11"/>
      <c r="T378" s="359">
        <f t="shared" si="25"/>
        <v>663.375</v>
      </c>
      <c r="U378" s="11"/>
      <c r="V378" s="11"/>
      <c r="W378" s="11"/>
      <c r="Y378" s="167">
        <v>4643.7100000000009</v>
      </c>
      <c r="Z378" s="11">
        <f t="shared" si="22"/>
        <v>5750.79</v>
      </c>
      <c r="AB378" s="167">
        <f t="shared" si="23"/>
        <v>5686.35</v>
      </c>
      <c r="AC378" s="167">
        <v>6427.74</v>
      </c>
      <c r="AD378" s="11"/>
      <c r="AE378" s="4"/>
      <c r="AF378" s="4"/>
    </row>
    <row r="379" spans="1:32">
      <c r="A379" s="56"/>
      <c r="B379" s="11"/>
      <c r="C379" s="11" t="s">
        <v>325</v>
      </c>
      <c r="D379" s="11"/>
      <c r="E379" s="11" t="s">
        <v>90</v>
      </c>
      <c r="F379" s="11">
        <v>3309</v>
      </c>
      <c r="G379" s="11"/>
      <c r="H379" s="11"/>
      <c r="I379" s="11"/>
      <c r="J379" s="11">
        <v>726.56000000000006</v>
      </c>
      <c r="K379" s="167"/>
      <c r="M379" s="11">
        <v>6</v>
      </c>
      <c r="N379" s="70"/>
      <c r="P379" s="372">
        <f t="shared" si="24"/>
        <v>121.09333333333335</v>
      </c>
      <c r="Q379" s="11"/>
      <c r="R379" s="11"/>
      <c r="S379" s="11"/>
      <c r="T379" s="359">
        <f t="shared" si="25"/>
        <v>551.5</v>
      </c>
      <c r="U379" s="11"/>
      <c r="V379" s="11"/>
      <c r="W379" s="11"/>
      <c r="Y379" s="167">
        <v>726.56000000000006</v>
      </c>
      <c r="Z379" s="11">
        <f t="shared" si="22"/>
        <v>899.78</v>
      </c>
      <c r="AB379" s="167">
        <f t="shared" si="23"/>
        <v>889.69</v>
      </c>
      <c r="AC379" s="167">
        <v>1005.69</v>
      </c>
      <c r="AD379" s="11"/>
      <c r="AE379" s="4"/>
      <c r="AF379" s="4"/>
    </row>
    <row r="380" spans="1:32">
      <c r="A380" s="56"/>
      <c r="B380" s="11"/>
      <c r="C380" s="11" t="s">
        <v>326</v>
      </c>
      <c r="D380" s="11"/>
      <c r="E380" s="11" t="s">
        <v>316</v>
      </c>
      <c r="F380" s="11">
        <v>1515</v>
      </c>
      <c r="G380" s="11"/>
      <c r="H380" s="11"/>
      <c r="I380" s="11"/>
      <c r="J380" s="11">
        <v>325.90000000000003</v>
      </c>
      <c r="K380" s="167"/>
      <c r="M380" s="11">
        <v>3</v>
      </c>
      <c r="N380" s="70"/>
      <c r="P380" s="372">
        <f t="shared" si="24"/>
        <v>108.63333333333334</v>
      </c>
      <c r="Q380" s="11"/>
      <c r="R380" s="11"/>
      <c r="S380" s="11"/>
      <c r="T380" s="359">
        <f t="shared" si="25"/>
        <v>505</v>
      </c>
      <c r="U380" s="11"/>
      <c r="V380" s="11"/>
      <c r="W380" s="11"/>
      <c r="Y380" s="167">
        <v>325.90000000000003</v>
      </c>
      <c r="Z380" s="11">
        <f t="shared" si="22"/>
        <v>403.6</v>
      </c>
      <c r="AB380" s="167">
        <f t="shared" si="23"/>
        <v>399.07</v>
      </c>
      <c r="AC380" s="167">
        <v>451.1</v>
      </c>
      <c r="AD380" s="11"/>
      <c r="AE380" s="4"/>
      <c r="AF380" s="4"/>
    </row>
    <row r="381" spans="1:32">
      <c r="A381" s="56"/>
      <c r="B381" s="11"/>
      <c r="C381" s="11" t="s">
        <v>326</v>
      </c>
      <c r="D381" s="11"/>
      <c r="E381" s="11" t="s">
        <v>327</v>
      </c>
      <c r="F381" s="11">
        <v>681382</v>
      </c>
      <c r="G381" s="11"/>
      <c r="H381" s="11"/>
      <c r="I381" s="11"/>
      <c r="J381" s="11">
        <v>140740.06000000014</v>
      </c>
      <c r="K381" s="167"/>
      <c r="M381" s="11">
        <v>1205</v>
      </c>
      <c r="N381" s="70"/>
      <c r="P381" s="372">
        <f t="shared" si="24"/>
        <v>116.79673029045655</v>
      </c>
      <c r="Q381" s="11"/>
      <c r="R381" s="11"/>
      <c r="S381" s="11"/>
      <c r="T381" s="359">
        <f t="shared" si="25"/>
        <v>565.46224066390039</v>
      </c>
      <c r="U381" s="11"/>
      <c r="V381" s="11"/>
      <c r="W381" s="11"/>
      <c r="Y381" s="167">
        <v>140740.06000000014</v>
      </c>
      <c r="Z381" s="11">
        <f t="shared" si="22"/>
        <v>174293.17</v>
      </c>
      <c r="AB381" s="167">
        <f t="shared" si="23"/>
        <v>172340.12</v>
      </c>
      <c r="AC381" s="167">
        <v>194809.86</v>
      </c>
      <c r="AD381" s="11"/>
      <c r="AE381" s="4"/>
      <c r="AF381" s="4"/>
    </row>
    <row r="382" spans="1:32">
      <c r="A382" s="56"/>
      <c r="B382" s="11"/>
      <c r="C382" s="11" t="s">
        <v>326</v>
      </c>
      <c r="D382" s="11"/>
      <c r="E382" s="11" t="s">
        <v>329</v>
      </c>
      <c r="F382" s="11">
        <v>783</v>
      </c>
      <c r="G382" s="11"/>
      <c r="H382" s="11"/>
      <c r="I382" s="11"/>
      <c r="J382" s="11">
        <v>165.2</v>
      </c>
      <c r="K382" s="167"/>
      <c r="M382" s="11">
        <v>1</v>
      </c>
      <c r="N382" s="70"/>
      <c r="P382" s="372">
        <f t="shared" si="24"/>
        <v>165.2</v>
      </c>
      <c r="Q382" s="11"/>
      <c r="R382" s="11"/>
      <c r="S382" s="11"/>
      <c r="T382" s="359">
        <f t="shared" si="25"/>
        <v>783</v>
      </c>
      <c r="U382" s="11"/>
      <c r="V382" s="11"/>
      <c r="W382" s="11"/>
      <c r="Y382" s="167">
        <v>165.2</v>
      </c>
      <c r="Z382" s="11">
        <f t="shared" si="22"/>
        <v>204.58</v>
      </c>
      <c r="AB382" s="167">
        <f t="shared" si="23"/>
        <v>202.29</v>
      </c>
      <c r="AC382" s="167">
        <v>228.67</v>
      </c>
      <c r="AD382" s="11"/>
      <c r="AE382" s="4"/>
      <c r="AF382" s="4"/>
    </row>
    <row r="383" spans="1:32">
      <c r="A383" s="56"/>
      <c r="B383" s="11"/>
      <c r="C383" s="11" t="s">
        <v>328</v>
      </c>
      <c r="D383" s="11"/>
      <c r="E383" s="11" t="s">
        <v>96</v>
      </c>
      <c r="F383" s="11">
        <v>678</v>
      </c>
      <c r="G383" s="11"/>
      <c r="H383" s="11"/>
      <c r="I383" s="11"/>
      <c r="J383" s="11">
        <v>143.61000000000001</v>
      </c>
      <c r="K383" s="167"/>
      <c r="M383" s="11">
        <v>1</v>
      </c>
      <c r="N383" s="70"/>
      <c r="P383" s="372">
        <f t="shared" si="24"/>
        <v>143.61000000000001</v>
      </c>
      <c r="Q383" s="11"/>
      <c r="R383" s="11"/>
      <c r="S383" s="11"/>
      <c r="T383" s="359">
        <f t="shared" si="25"/>
        <v>678</v>
      </c>
      <c r="U383" s="11"/>
      <c r="V383" s="11"/>
      <c r="W383" s="11"/>
      <c r="Y383" s="167">
        <v>143.61000000000001</v>
      </c>
      <c r="Z383" s="11">
        <f t="shared" si="22"/>
        <v>177.85</v>
      </c>
      <c r="AB383" s="167">
        <f t="shared" si="23"/>
        <v>175.85</v>
      </c>
      <c r="AC383" s="167">
        <v>198.78</v>
      </c>
      <c r="AD383" s="11"/>
      <c r="AE383" s="4"/>
      <c r="AF383" s="4"/>
    </row>
    <row r="384" spans="1:32">
      <c r="A384" s="56"/>
      <c r="B384" s="11"/>
      <c r="C384" s="11" t="s">
        <v>328</v>
      </c>
      <c r="D384" s="11"/>
      <c r="E384" s="11" t="s">
        <v>257</v>
      </c>
      <c r="F384" s="11">
        <v>171</v>
      </c>
      <c r="G384" s="11"/>
      <c r="H384" s="11"/>
      <c r="I384" s="11"/>
      <c r="J384" s="11">
        <v>40.44</v>
      </c>
      <c r="K384" s="167"/>
      <c r="M384" s="11">
        <v>1</v>
      </c>
      <c r="N384" s="70"/>
      <c r="P384" s="372">
        <f t="shared" si="24"/>
        <v>40.44</v>
      </c>
      <c r="Q384" s="11"/>
      <c r="R384" s="11"/>
      <c r="S384" s="11"/>
      <c r="T384" s="359">
        <f t="shared" si="25"/>
        <v>171</v>
      </c>
      <c r="U384" s="11"/>
      <c r="V384" s="11"/>
      <c r="W384" s="11"/>
      <c r="Y384" s="167">
        <v>40.44</v>
      </c>
      <c r="Z384" s="11">
        <f t="shared" si="22"/>
        <v>50.08</v>
      </c>
      <c r="AB384" s="167">
        <f t="shared" si="23"/>
        <v>49.52</v>
      </c>
      <c r="AC384" s="167">
        <v>55.98</v>
      </c>
      <c r="AD384" s="11"/>
      <c r="AE384" s="4"/>
      <c r="AF384" s="4"/>
    </row>
    <row r="385" spans="1:32">
      <c r="A385" s="56"/>
      <c r="B385" s="11"/>
      <c r="C385" s="11" t="s">
        <v>328</v>
      </c>
      <c r="D385" s="11"/>
      <c r="E385" s="11" t="s">
        <v>329</v>
      </c>
      <c r="F385" s="11">
        <v>3512732</v>
      </c>
      <c r="G385" s="11"/>
      <c r="H385" s="11"/>
      <c r="I385" s="11"/>
      <c r="J385" s="11">
        <v>722276.39000000095</v>
      </c>
      <c r="K385" s="167"/>
      <c r="M385" s="11">
        <v>5102</v>
      </c>
      <c r="N385" s="70"/>
      <c r="P385" s="372">
        <f t="shared" si="24"/>
        <v>141.56730497844001</v>
      </c>
      <c r="Q385" s="11"/>
      <c r="R385" s="11"/>
      <c r="S385" s="11"/>
      <c r="T385" s="359">
        <f t="shared" si="25"/>
        <v>688.5009800078401</v>
      </c>
      <c r="U385" s="11"/>
      <c r="V385" s="11"/>
      <c r="W385" s="11"/>
      <c r="Y385" s="167">
        <v>722276.39000000095</v>
      </c>
      <c r="Z385" s="11">
        <f t="shared" si="22"/>
        <v>894470.56</v>
      </c>
      <c r="AB385" s="167">
        <f t="shared" si="23"/>
        <v>884447.56</v>
      </c>
      <c r="AC385" s="167">
        <v>999761.98</v>
      </c>
      <c r="AD385" s="11"/>
      <c r="AE385" s="4"/>
      <c r="AF385" s="4"/>
    </row>
    <row r="386" spans="1:32">
      <c r="A386" s="56"/>
      <c r="B386" s="11"/>
      <c r="C386" s="11" t="s">
        <v>328</v>
      </c>
      <c r="D386" s="11"/>
      <c r="E386" s="11" t="s">
        <v>106</v>
      </c>
      <c r="F386" s="11">
        <v>476</v>
      </c>
      <c r="G386" s="11"/>
      <c r="H386" s="11"/>
      <c r="I386" s="11"/>
      <c r="J386" s="11">
        <v>102.9</v>
      </c>
      <c r="K386" s="167"/>
      <c r="M386" s="11">
        <v>1</v>
      </c>
      <c r="N386" s="70"/>
      <c r="P386" s="372">
        <f t="shared" si="24"/>
        <v>102.9</v>
      </c>
      <c r="Q386" s="11"/>
      <c r="R386" s="11"/>
      <c r="S386" s="11"/>
      <c r="T386" s="359">
        <f t="shared" si="25"/>
        <v>476</v>
      </c>
      <c r="U386" s="11"/>
      <c r="V386" s="11"/>
      <c r="W386" s="11"/>
      <c r="Y386" s="167">
        <v>102.9</v>
      </c>
      <c r="Z386" s="11">
        <f t="shared" si="22"/>
        <v>127.43</v>
      </c>
      <c r="AB386" s="167">
        <f t="shared" si="23"/>
        <v>126</v>
      </c>
      <c r="AC386" s="167">
        <v>142.43</v>
      </c>
      <c r="AD386" s="11"/>
      <c r="AE386" s="4"/>
      <c r="AF386" s="4"/>
    </row>
    <row r="387" spans="1:32">
      <c r="A387" s="56"/>
      <c r="B387" s="11"/>
      <c r="C387" s="11" t="s">
        <v>698</v>
      </c>
      <c r="D387" s="11"/>
      <c r="E387" s="11" t="s">
        <v>206</v>
      </c>
      <c r="F387" s="11">
        <v>2226783</v>
      </c>
      <c r="G387" s="11"/>
      <c r="H387" s="11"/>
      <c r="I387" s="11"/>
      <c r="J387" s="11">
        <v>467974.82999999571</v>
      </c>
      <c r="K387" s="167"/>
      <c r="M387" s="11">
        <v>5324</v>
      </c>
      <c r="N387" s="70"/>
      <c r="P387" s="372">
        <f t="shared" si="24"/>
        <v>87.899104057099123</v>
      </c>
      <c r="Q387" s="11"/>
      <c r="R387" s="11"/>
      <c r="S387" s="11"/>
      <c r="T387" s="359">
        <f t="shared" si="25"/>
        <v>418.25375657400451</v>
      </c>
      <c r="U387" s="11"/>
      <c r="V387" s="11"/>
      <c r="W387" s="11"/>
      <c r="Y387" s="167">
        <v>467974.82999999571</v>
      </c>
      <c r="Z387" s="11">
        <f t="shared" si="22"/>
        <v>579542.28</v>
      </c>
      <c r="AB387" s="167">
        <f t="shared" si="23"/>
        <v>573048.22</v>
      </c>
      <c r="AC387" s="167">
        <v>647762.34</v>
      </c>
      <c r="AD387" s="11"/>
      <c r="AE387" s="4"/>
      <c r="AF387" s="4"/>
    </row>
    <row r="388" spans="1:32">
      <c r="A388" s="56"/>
      <c r="B388" s="11"/>
      <c r="C388" s="11" t="s">
        <v>331</v>
      </c>
      <c r="D388" s="11"/>
      <c r="E388" s="11" t="s">
        <v>96</v>
      </c>
      <c r="F388" s="11">
        <v>139893</v>
      </c>
      <c r="G388" s="11"/>
      <c r="H388" s="11"/>
      <c r="I388" s="11"/>
      <c r="J388" s="11">
        <v>28742.710000000003</v>
      </c>
      <c r="K388" s="167"/>
      <c r="M388" s="11">
        <v>212</v>
      </c>
      <c r="N388" s="70"/>
      <c r="P388" s="372">
        <f t="shared" si="24"/>
        <v>135.57882075471699</v>
      </c>
      <c r="Q388" s="11"/>
      <c r="R388" s="11"/>
      <c r="S388" s="11"/>
      <c r="T388" s="359">
        <f t="shared" si="25"/>
        <v>659.87264150943395</v>
      </c>
      <c r="U388" s="11"/>
      <c r="V388" s="11"/>
      <c r="W388" s="11"/>
      <c r="Y388" s="167">
        <v>28742.710000000003</v>
      </c>
      <c r="Z388" s="11">
        <f t="shared" si="22"/>
        <v>35595.11</v>
      </c>
      <c r="AB388" s="167">
        <f t="shared" si="23"/>
        <v>35196.25</v>
      </c>
      <c r="AC388" s="167">
        <v>39785.14</v>
      </c>
      <c r="AD388" s="11"/>
      <c r="AE388" s="4"/>
      <c r="AF388" s="4"/>
    </row>
    <row r="389" spans="1:32">
      <c r="A389" s="56"/>
      <c r="B389" s="11"/>
      <c r="C389" s="11" t="s">
        <v>733</v>
      </c>
      <c r="D389" s="11"/>
      <c r="E389" s="11" t="s">
        <v>128</v>
      </c>
      <c r="F389" s="11">
        <v>1842</v>
      </c>
      <c r="G389" s="11"/>
      <c r="H389" s="11"/>
      <c r="I389" s="11"/>
      <c r="J389" s="11">
        <v>391.01</v>
      </c>
      <c r="K389" s="167"/>
      <c r="M389" s="11">
        <v>3</v>
      </c>
      <c r="N389" s="70"/>
      <c r="P389" s="372">
        <f t="shared" si="24"/>
        <v>130.33666666666667</v>
      </c>
      <c r="Q389" s="11"/>
      <c r="R389" s="11"/>
      <c r="S389" s="11"/>
      <c r="T389" s="359">
        <f t="shared" si="25"/>
        <v>614</v>
      </c>
      <c r="U389" s="11"/>
      <c r="V389" s="11"/>
      <c r="W389" s="11"/>
      <c r="Y389" s="167">
        <v>391.01</v>
      </c>
      <c r="Z389" s="11">
        <f t="shared" si="22"/>
        <v>484.23</v>
      </c>
      <c r="AB389" s="167">
        <f t="shared" si="23"/>
        <v>478.8</v>
      </c>
      <c r="AC389" s="167">
        <v>541.23</v>
      </c>
      <c r="AD389" s="11"/>
      <c r="AE389" s="4"/>
      <c r="AF389" s="4"/>
    </row>
    <row r="390" spans="1:32">
      <c r="A390" s="56"/>
      <c r="B390" s="11"/>
      <c r="C390" s="11" t="s">
        <v>332</v>
      </c>
      <c r="D390" s="11"/>
      <c r="E390" s="11" t="s">
        <v>206</v>
      </c>
      <c r="F390" s="11">
        <v>244</v>
      </c>
      <c r="G390" s="11"/>
      <c r="H390" s="11"/>
      <c r="I390" s="11"/>
      <c r="J390" s="11">
        <v>55.28</v>
      </c>
      <c r="K390" s="167"/>
      <c r="M390" s="11">
        <v>1</v>
      </c>
      <c r="N390" s="70"/>
      <c r="P390" s="372">
        <f t="shared" si="24"/>
        <v>55.28</v>
      </c>
      <c r="Q390" s="11"/>
      <c r="R390" s="11"/>
      <c r="S390" s="11"/>
      <c r="T390" s="359">
        <f t="shared" si="25"/>
        <v>244</v>
      </c>
      <c r="U390" s="11"/>
      <c r="V390" s="11"/>
      <c r="W390" s="11"/>
      <c r="Y390" s="167">
        <v>55.28</v>
      </c>
      <c r="Z390" s="11">
        <f t="shared" si="22"/>
        <v>68.459999999999994</v>
      </c>
      <c r="AB390" s="167">
        <f t="shared" si="23"/>
        <v>67.69</v>
      </c>
      <c r="AC390" s="167">
        <v>76.52</v>
      </c>
      <c r="AD390" s="11"/>
      <c r="AE390" s="4"/>
      <c r="AF390" s="4"/>
    </row>
    <row r="391" spans="1:32">
      <c r="A391" s="56"/>
      <c r="B391" s="11"/>
      <c r="C391" s="11" t="s">
        <v>332</v>
      </c>
      <c r="D391" s="11"/>
      <c r="E391" s="11" t="s">
        <v>160</v>
      </c>
      <c r="F391" s="11">
        <v>2738</v>
      </c>
      <c r="G391" s="11"/>
      <c r="H391" s="11"/>
      <c r="I391" s="11"/>
      <c r="J391" s="11">
        <v>596.51</v>
      </c>
      <c r="K391" s="167"/>
      <c r="M391" s="11">
        <v>6</v>
      </c>
      <c r="N391" s="70"/>
      <c r="P391" s="372">
        <f t="shared" si="24"/>
        <v>99.418333333333337</v>
      </c>
      <c r="Q391" s="11"/>
      <c r="R391" s="11"/>
      <c r="S391" s="11"/>
      <c r="T391" s="359">
        <f t="shared" si="25"/>
        <v>456.33333333333331</v>
      </c>
      <c r="U391" s="11"/>
      <c r="V391" s="11"/>
      <c r="W391" s="11"/>
      <c r="Y391" s="167">
        <v>596.51</v>
      </c>
      <c r="Z391" s="11">
        <f t="shared" si="22"/>
        <v>738.72</v>
      </c>
      <c r="AB391" s="167">
        <f t="shared" si="23"/>
        <v>730.44</v>
      </c>
      <c r="AC391" s="167">
        <v>825.68</v>
      </c>
      <c r="AD391" s="11"/>
      <c r="AE391" s="4"/>
      <c r="AF391" s="4"/>
    </row>
    <row r="392" spans="1:32">
      <c r="A392" s="56"/>
      <c r="B392" s="11"/>
      <c r="C392" s="11" t="s">
        <v>332</v>
      </c>
      <c r="D392" s="11"/>
      <c r="E392" s="11" t="s">
        <v>284</v>
      </c>
      <c r="F392" s="11">
        <v>466486</v>
      </c>
      <c r="G392" s="11"/>
      <c r="H392" s="11"/>
      <c r="I392" s="11"/>
      <c r="J392" s="11">
        <v>98367.429999999949</v>
      </c>
      <c r="K392" s="167"/>
      <c r="M392" s="11">
        <v>759</v>
      </c>
      <c r="N392" s="70"/>
      <c r="P392" s="372">
        <f t="shared" si="24"/>
        <v>129.6013570487483</v>
      </c>
      <c r="Q392" s="11"/>
      <c r="R392" s="11"/>
      <c r="S392" s="11"/>
      <c r="T392" s="359">
        <f t="shared" si="25"/>
        <v>614.60606060606062</v>
      </c>
      <c r="U392" s="11"/>
      <c r="V392" s="11"/>
      <c r="W392" s="11"/>
      <c r="Y392" s="167">
        <v>98367.429999999949</v>
      </c>
      <c r="Z392" s="11">
        <f t="shared" si="22"/>
        <v>121818.7</v>
      </c>
      <c r="AB392" s="167">
        <f t="shared" si="23"/>
        <v>120453.66</v>
      </c>
      <c r="AC392" s="167">
        <v>136158.43</v>
      </c>
      <c r="AD392" s="11"/>
      <c r="AE392" s="4"/>
      <c r="AF392" s="4"/>
    </row>
    <row r="393" spans="1:32">
      <c r="A393" s="56"/>
      <c r="B393" s="11"/>
      <c r="C393" s="11" t="s">
        <v>332</v>
      </c>
      <c r="D393" s="11"/>
      <c r="E393" s="11" t="s">
        <v>405</v>
      </c>
      <c r="F393" s="11">
        <v>1480</v>
      </c>
      <c r="G393" s="11"/>
      <c r="H393" s="11"/>
      <c r="I393" s="11"/>
      <c r="J393" s="11">
        <v>312.52</v>
      </c>
      <c r="K393" s="167"/>
      <c r="M393" s="11">
        <v>1</v>
      </c>
      <c r="N393" s="70"/>
      <c r="P393" s="372">
        <f t="shared" si="24"/>
        <v>312.52</v>
      </c>
      <c r="Q393" s="11"/>
      <c r="R393" s="11"/>
      <c r="S393" s="11"/>
      <c r="T393" s="359">
        <f t="shared" si="25"/>
        <v>1480</v>
      </c>
      <c r="U393" s="11"/>
      <c r="V393" s="11"/>
      <c r="W393" s="11"/>
      <c r="Y393" s="167">
        <v>312.52</v>
      </c>
      <c r="Z393" s="11">
        <f t="shared" si="22"/>
        <v>387.03</v>
      </c>
      <c r="AB393" s="167">
        <f t="shared" si="23"/>
        <v>382.69</v>
      </c>
      <c r="AC393" s="167">
        <v>432.58</v>
      </c>
      <c r="AD393" s="11"/>
      <c r="AE393" s="4"/>
      <c r="AF393" s="4"/>
    </row>
    <row r="394" spans="1:32">
      <c r="A394" s="56"/>
      <c r="B394" s="11"/>
      <c r="C394" s="11" t="s">
        <v>333</v>
      </c>
      <c r="D394" s="11"/>
      <c r="E394" s="11" t="s">
        <v>162</v>
      </c>
      <c r="F394" s="11">
        <v>1259</v>
      </c>
      <c r="G394" s="11"/>
      <c r="H394" s="11"/>
      <c r="I394" s="11"/>
      <c r="J394" s="11">
        <v>262.66000000000003</v>
      </c>
      <c r="K394" s="167"/>
      <c r="M394" s="11">
        <v>1</v>
      </c>
      <c r="N394" s="70"/>
      <c r="P394" s="372">
        <f t="shared" si="24"/>
        <v>262.66000000000003</v>
      </c>
      <c r="Q394" s="11"/>
      <c r="R394" s="11"/>
      <c r="S394" s="11"/>
      <c r="T394" s="359">
        <f t="shared" si="25"/>
        <v>1259</v>
      </c>
      <c r="U394" s="11"/>
      <c r="V394" s="11"/>
      <c r="W394" s="11"/>
      <c r="Y394" s="167">
        <v>262.66000000000003</v>
      </c>
      <c r="Z394" s="11">
        <f t="shared" si="22"/>
        <v>325.27999999999997</v>
      </c>
      <c r="AB394" s="167">
        <f t="shared" si="23"/>
        <v>321.63</v>
      </c>
      <c r="AC394" s="167">
        <v>363.57</v>
      </c>
      <c r="AD394" s="11"/>
      <c r="AE394" s="4"/>
      <c r="AF394" s="4"/>
    </row>
    <row r="395" spans="1:32">
      <c r="A395" s="56"/>
      <c r="B395" s="11"/>
      <c r="C395" s="11" t="s">
        <v>333</v>
      </c>
      <c r="D395" s="11"/>
      <c r="E395" s="11" t="s">
        <v>230</v>
      </c>
      <c r="F395" s="11">
        <v>1002952</v>
      </c>
      <c r="G395" s="11"/>
      <c r="H395" s="11"/>
      <c r="I395" s="11"/>
      <c r="J395" s="11">
        <v>205164.25999999992</v>
      </c>
      <c r="K395" s="167"/>
      <c r="M395" s="11">
        <v>1686</v>
      </c>
      <c r="N395" s="70"/>
      <c r="P395" s="372">
        <f t="shared" si="24"/>
        <v>121.68698695136413</v>
      </c>
      <c r="Q395" s="11"/>
      <c r="R395" s="11"/>
      <c r="S395" s="11"/>
      <c r="T395" s="359">
        <f t="shared" si="25"/>
        <v>594.87069988137603</v>
      </c>
      <c r="U395" s="11"/>
      <c r="V395" s="11"/>
      <c r="W395" s="11"/>
      <c r="Y395" s="167">
        <v>205164.25999999992</v>
      </c>
      <c r="Z395" s="11">
        <f t="shared" si="22"/>
        <v>254076.41</v>
      </c>
      <c r="AB395" s="167">
        <f t="shared" si="23"/>
        <v>251229.35</v>
      </c>
      <c r="AC395" s="167">
        <v>283984.68</v>
      </c>
      <c r="AD395" s="11"/>
      <c r="AE395" s="4"/>
      <c r="AF395" s="4"/>
    </row>
    <row r="396" spans="1:32">
      <c r="A396" s="56"/>
      <c r="B396" s="11"/>
      <c r="C396" s="11" t="s">
        <v>333</v>
      </c>
      <c r="D396" s="11"/>
      <c r="E396" s="11" t="s">
        <v>439</v>
      </c>
      <c r="F396" s="11"/>
      <c r="G396" s="11"/>
      <c r="H396" s="11"/>
      <c r="I396" s="11"/>
      <c r="J396" s="11">
        <v>5.47</v>
      </c>
      <c r="K396" s="167"/>
      <c r="M396" s="11">
        <v>1</v>
      </c>
      <c r="N396" s="70"/>
      <c r="P396" s="372">
        <f t="shared" si="24"/>
        <v>5.47</v>
      </c>
      <c r="Q396" s="11"/>
      <c r="R396" s="11"/>
      <c r="S396" s="11"/>
      <c r="T396" s="359">
        <f t="shared" si="25"/>
        <v>0</v>
      </c>
      <c r="U396" s="11"/>
      <c r="V396" s="11"/>
      <c r="W396" s="11"/>
      <c r="Y396" s="167">
        <v>5.47</v>
      </c>
      <c r="Z396" s="11">
        <f t="shared" si="22"/>
        <v>6.77</v>
      </c>
      <c r="AB396" s="167">
        <f t="shared" si="23"/>
        <v>6.7</v>
      </c>
      <c r="AC396" s="167">
        <v>7.57</v>
      </c>
      <c r="AD396" s="11"/>
      <c r="AE396" s="4"/>
      <c r="AF396" s="4"/>
    </row>
    <row r="397" spans="1:32">
      <c r="A397" s="56"/>
      <c r="B397" s="11"/>
      <c r="C397" s="11" t="s">
        <v>334</v>
      </c>
      <c r="D397" s="11"/>
      <c r="E397" s="11" t="s">
        <v>335</v>
      </c>
      <c r="F397" s="11">
        <v>192027</v>
      </c>
      <c r="G397" s="11"/>
      <c r="H397" s="11"/>
      <c r="I397" s="11"/>
      <c r="J397" s="11">
        <v>39828.950000000026</v>
      </c>
      <c r="K397" s="167"/>
      <c r="M397" s="11">
        <v>343</v>
      </c>
      <c r="N397" s="70"/>
      <c r="P397" s="372">
        <f t="shared" si="24"/>
        <v>116.11938775510211</v>
      </c>
      <c r="Q397" s="11"/>
      <c r="R397" s="11"/>
      <c r="S397" s="11"/>
      <c r="T397" s="359">
        <f t="shared" si="25"/>
        <v>559.84548104956264</v>
      </c>
      <c r="U397" s="11"/>
      <c r="V397" s="11"/>
      <c r="W397" s="11"/>
      <c r="Y397" s="167">
        <v>39828.950000000026</v>
      </c>
      <c r="Z397" s="11">
        <f t="shared" si="22"/>
        <v>49324.36</v>
      </c>
      <c r="AB397" s="167">
        <f t="shared" si="23"/>
        <v>48771.66</v>
      </c>
      <c r="AC397" s="167">
        <v>55130.52</v>
      </c>
      <c r="AD397" s="11"/>
      <c r="AE397" s="4"/>
      <c r="AF397" s="4"/>
    </row>
    <row r="398" spans="1:32">
      <c r="A398" s="56"/>
      <c r="B398" s="11"/>
      <c r="C398" s="11" t="s">
        <v>336</v>
      </c>
      <c r="D398" s="11"/>
      <c r="E398" s="11" t="s">
        <v>1420</v>
      </c>
      <c r="F398" s="11">
        <v>516</v>
      </c>
      <c r="G398" s="11"/>
      <c r="H398" s="11"/>
      <c r="I398" s="11"/>
      <c r="J398" s="11">
        <v>111.23</v>
      </c>
      <c r="K398" s="167"/>
      <c r="M398" s="11">
        <v>1</v>
      </c>
      <c r="N398" s="70"/>
      <c r="P398" s="372">
        <f t="shared" si="24"/>
        <v>111.23</v>
      </c>
      <c r="Q398" s="11"/>
      <c r="R398" s="11"/>
      <c r="S398" s="11"/>
      <c r="T398" s="359">
        <f t="shared" si="25"/>
        <v>516</v>
      </c>
      <c r="U398" s="11"/>
      <c r="V398" s="11"/>
      <c r="W398" s="11"/>
      <c r="Y398" s="167">
        <v>111.23</v>
      </c>
      <c r="Z398" s="11">
        <f t="shared" si="22"/>
        <v>137.75</v>
      </c>
      <c r="AB398" s="167">
        <f t="shared" si="23"/>
        <v>136.19999999999999</v>
      </c>
      <c r="AC398" s="167">
        <v>153.96</v>
      </c>
      <c r="AD398" s="11"/>
      <c r="AE398" s="4"/>
      <c r="AF398" s="4"/>
    </row>
    <row r="399" spans="1:32">
      <c r="A399" s="56"/>
      <c r="B399" s="11"/>
      <c r="C399" s="11" t="s">
        <v>336</v>
      </c>
      <c r="D399" s="11"/>
      <c r="E399" s="11" t="s">
        <v>337</v>
      </c>
      <c r="F399" s="11">
        <v>368463</v>
      </c>
      <c r="G399" s="11"/>
      <c r="H399" s="11"/>
      <c r="I399" s="11"/>
      <c r="J399" s="11">
        <v>74804.53</v>
      </c>
      <c r="K399" s="167"/>
      <c r="M399" s="11">
        <v>496</v>
      </c>
      <c r="N399" s="70"/>
      <c r="P399" s="372">
        <f t="shared" si="24"/>
        <v>150.81558467741937</v>
      </c>
      <c r="Q399" s="11"/>
      <c r="R399" s="11"/>
      <c r="S399" s="11"/>
      <c r="T399" s="359">
        <f t="shared" si="25"/>
        <v>742.86895161290317</v>
      </c>
      <c r="U399" s="11"/>
      <c r="V399" s="11"/>
      <c r="W399" s="11"/>
      <c r="Y399" s="167">
        <v>74804.53</v>
      </c>
      <c r="Z399" s="11">
        <f t="shared" si="22"/>
        <v>92638.29</v>
      </c>
      <c r="AB399" s="167">
        <f t="shared" si="23"/>
        <v>91600.23</v>
      </c>
      <c r="AC399" s="167">
        <v>103543.08</v>
      </c>
      <c r="AD399" s="11"/>
      <c r="AE399" s="4"/>
      <c r="AF399" s="4"/>
    </row>
    <row r="400" spans="1:32">
      <c r="A400" s="56"/>
      <c r="B400" s="11"/>
      <c r="C400" s="11" t="s">
        <v>338</v>
      </c>
      <c r="D400" s="11"/>
      <c r="E400" s="11" t="s">
        <v>339</v>
      </c>
      <c r="F400" s="11">
        <v>189256</v>
      </c>
      <c r="G400" s="11"/>
      <c r="H400" s="11"/>
      <c r="I400" s="11"/>
      <c r="J400" s="11">
        <v>38476.049999999996</v>
      </c>
      <c r="K400" s="167"/>
      <c r="M400" s="11">
        <v>300</v>
      </c>
      <c r="N400" s="70"/>
      <c r="P400" s="372">
        <f t="shared" si="24"/>
        <v>128.25349999999997</v>
      </c>
      <c r="Q400" s="11"/>
      <c r="R400" s="11"/>
      <c r="S400" s="11"/>
      <c r="T400" s="359">
        <f t="shared" si="25"/>
        <v>630.85333333333335</v>
      </c>
      <c r="U400" s="11"/>
      <c r="V400" s="11"/>
      <c r="W400" s="11"/>
      <c r="Y400" s="167">
        <v>38476.049999999996</v>
      </c>
      <c r="Z400" s="11">
        <f t="shared" si="22"/>
        <v>47648.93</v>
      </c>
      <c r="AB400" s="167">
        <f t="shared" si="23"/>
        <v>47115</v>
      </c>
      <c r="AC400" s="167">
        <v>53257.86</v>
      </c>
      <c r="AD400" s="11"/>
      <c r="AE400" s="4"/>
      <c r="AF400" s="4"/>
    </row>
    <row r="401" spans="1:32">
      <c r="A401" s="56"/>
      <c r="B401" s="11"/>
      <c r="C401" s="11" t="s">
        <v>1421</v>
      </c>
      <c r="D401" s="11"/>
      <c r="E401" s="11" t="s">
        <v>117</v>
      </c>
      <c r="F401" s="11">
        <v>440183</v>
      </c>
      <c r="G401" s="11"/>
      <c r="H401" s="11"/>
      <c r="I401" s="11"/>
      <c r="J401" s="11">
        <v>95159.480000000025</v>
      </c>
      <c r="K401" s="167"/>
      <c r="M401" s="11">
        <v>1179</v>
      </c>
      <c r="N401" s="70"/>
      <c r="P401" s="372">
        <f t="shared" si="24"/>
        <v>80.712027141645478</v>
      </c>
      <c r="Q401" s="11"/>
      <c r="R401" s="11"/>
      <c r="S401" s="11"/>
      <c r="T401" s="359">
        <f t="shared" si="25"/>
        <v>373.35284139100935</v>
      </c>
      <c r="U401" s="11"/>
      <c r="V401" s="11"/>
      <c r="W401" s="11"/>
      <c r="Y401" s="167">
        <v>95159.480000000025</v>
      </c>
      <c r="Z401" s="11">
        <f t="shared" si="22"/>
        <v>117845.96</v>
      </c>
      <c r="AB401" s="167">
        <f t="shared" si="23"/>
        <v>116525.43</v>
      </c>
      <c r="AC401" s="167">
        <v>131718.04</v>
      </c>
      <c r="AD401" s="11"/>
      <c r="AE401" s="4"/>
      <c r="AF401" s="4"/>
    </row>
    <row r="402" spans="1:32">
      <c r="A402" s="56"/>
      <c r="B402" s="11"/>
      <c r="C402" s="11" t="s">
        <v>1422</v>
      </c>
      <c r="D402" s="11"/>
      <c r="E402" s="11" t="s">
        <v>117</v>
      </c>
      <c r="F402" s="11">
        <v>29855</v>
      </c>
      <c r="G402" s="11"/>
      <c r="H402" s="11"/>
      <c r="I402" s="11"/>
      <c r="J402" s="11">
        <v>6554.4</v>
      </c>
      <c r="K402" s="167"/>
      <c r="M402" s="11">
        <v>102</v>
      </c>
      <c r="N402" s="70"/>
      <c r="P402" s="372">
        <f t="shared" si="24"/>
        <v>64.258823529411757</v>
      </c>
      <c r="Q402" s="11"/>
      <c r="R402" s="11"/>
      <c r="S402" s="11"/>
      <c r="T402" s="359">
        <f t="shared" si="25"/>
        <v>292.69607843137254</v>
      </c>
      <c r="U402" s="11"/>
      <c r="V402" s="11"/>
      <c r="W402" s="11"/>
      <c r="Y402" s="167">
        <v>6554.4</v>
      </c>
      <c r="Z402" s="11">
        <f t="shared" si="22"/>
        <v>8117</v>
      </c>
      <c r="AB402" s="167">
        <f t="shared" si="23"/>
        <v>8026.05</v>
      </c>
      <c r="AC402" s="167">
        <v>9072.48</v>
      </c>
      <c r="AD402" s="11"/>
      <c r="AE402" s="4"/>
      <c r="AF402" s="4"/>
    </row>
    <row r="403" spans="1:32">
      <c r="A403" s="56"/>
      <c r="B403" s="11"/>
      <c r="C403" s="11" t="s">
        <v>661</v>
      </c>
      <c r="D403" s="11"/>
      <c r="E403" s="11" t="s">
        <v>148</v>
      </c>
      <c r="F403" s="11">
        <v>948689</v>
      </c>
      <c r="G403" s="11"/>
      <c r="H403" s="11"/>
      <c r="I403" s="11"/>
      <c r="J403" s="11">
        <v>204098.80000000005</v>
      </c>
      <c r="K403" s="167"/>
      <c r="M403" s="11">
        <v>2944</v>
      </c>
      <c r="N403" s="70"/>
      <c r="P403" s="372">
        <f t="shared" si="24"/>
        <v>69.327038043478282</v>
      </c>
      <c r="Q403" s="11"/>
      <c r="R403" s="11"/>
      <c r="S403" s="11"/>
      <c r="T403" s="359">
        <f t="shared" si="25"/>
        <v>322.24490489130437</v>
      </c>
      <c r="U403" s="11"/>
      <c r="V403" s="11"/>
      <c r="W403" s="11"/>
      <c r="Y403" s="167">
        <v>204098.80000000005</v>
      </c>
      <c r="Z403" s="11">
        <f t="shared" si="22"/>
        <v>252756.94</v>
      </c>
      <c r="AB403" s="167">
        <f t="shared" si="23"/>
        <v>249924.67</v>
      </c>
      <c r="AC403" s="167">
        <v>282509.88</v>
      </c>
      <c r="AD403" s="11"/>
      <c r="AE403" s="4"/>
      <c r="AF403" s="4"/>
    </row>
    <row r="404" spans="1:32">
      <c r="A404" s="56"/>
      <c r="B404" s="11"/>
      <c r="C404" s="11" t="s">
        <v>661</v>
      </c>
      <c r="D404" s="11"/>
      <c r="E404" s="11" t="s">
        <v>244</v>
      </c>
      <c r="F404" s="11">
        <v>946</v>
      </c>
      <c r="G404" s="11"/>
      <c r="H404" s="11"/>
      <c r="I404" s="11"/>
      <c r="J404" s="11">
        <v>198.19</v>
      </c>
      <c r="K404" s="167"/>
      <c r="M404" s="11">
        <v>1</v>
      </c>
      <c r="N404" s="70"/>
      <c r="P404" s="372">
        <f t="shared" si="24"/>
        <v>198.19</v>
      </c>
      <c r="Q404" s="11"/>
      <c r="R404" s="11"/>
      <c r="S404" s="11"/>
      <c r="T404" s="359">
        <f t="shared" si="25"/>
        <v>946</v>
      </c>
      <c r="U404" s="11"/>
      <c r="V404" s="11"/>
      <c r="W404" s="11"/>
      <c r="Y404" s="167">
        <v>198.19</v>
      </c>
      <c r="Z404" s="11">
        <f t="shared" si="22"/>
        <v>245.44</v>
      </c>
      <c r="AB404" s="167">
        <f t="shared" si="23"/>
        <v>242.69</v>
      </c>
      <c r="AC404" s="167">
        <v>274.33</v>
      </c>
      <c r="AD404" s="11"/>
      <c r="AE404" s="4"/>
      <c r="AF404" s="4"/>
    </row>
    <row r="405" spans="1:32">
      <c r="A405" s="56"/>
      <c r="B405" s="11"/>
      <c r="C405" s="11" t="s">
        <v>556</v>
      </c>
      <c r="D405" s="11"/>
      <c r="E405" s="11" t="s">
        <v>439</v>
      </c>
      <c r="F405" s="11">
        <v>1972</v>
      </c>
      <c r="G405" s="11"/>
      <c r="H405" s="11"/>
      <c r="I405" s="11"/>
      <c r="J405" s="11">
        <v>482.51</v>
      </c>
      <c r="K405" s="167"/>
      <c r="M405" s="11">
        <v>5</v>
      </c>
      <c r="N405" s="70"/>
      <c r="P405" s="372">
        <f t="shared" si="24"/>
        <v>96.501999999999995</v>
      </c>
      <c r="Q405" s="11"/>
      <c r="R405" s="11"/>
      <c r="S405" s="11"/>
      <c r="T405" s="359">
        <f t="shared" si="25"/>
        <v>394.4</v>
      </c>
      <c r="U405" s="11"/>
      <c r="V405" s="11"/>
      <c r="W405" s="11"/>
      <c r="Y405" s="167">
        <v>482.51</v>
      </c>
      <c r="Z405" s="11">
        <f t="shared" si="22"/>
        <v>597.54</v>
      </c>
      <c r="AB405" s="167">
        <f t="shared" si="23"/>
        <v>590.85</v>
      </c>
      <c r="AC405" s="167">
        <v>667.88</v>
      </c>
      <c r="AD405" s="11"/>
      <c r="AE405" s="4"/>
      <c r="AF405" s="4"/>
    </row>
    <row r="406" spans="1:32">
      <c r="A406" s="56"/>
      <c r="B406" s="11"/>
      <c r="C406" s="11" t="s">
        <v>662</v>
      </c>
      <c r="D406" s="11"/>
      <c r="E406" s="11" t="s">
        <v>148</v>
      </c>
      <c r="F406" s="11">
        <v>219</v>
      </c>
      <c r="G406" s="11"/>
      <c r="H406" s="11"/>
      <c r="I406" s="11"/>
      <c r="J406" s="11">
        <v>50.41</v>
      </c>
      <c r="K406" s="167"/>
      <c r="M406" s="11">
        <v>1</v>
      </c>
      <c r="N406" s="70"/>
      <c r="P406" s="372">
        <f t="shared" si="24"/>
        <v>50.41</v>
      </c>
      <c r="Q406" s="11"/>
      <c r="R406" s="11"/>
      <c r="S406" s="11"/>
      <c r="T406" s="359">
        <f t="shared" si="25"/>
        <v>219</v>
      </c>
      <c r="U406" s="11"/>
      <c r="V406" s="11"/>
      <c r="W406" s="11"/>
      <c r="Y406" s="167">
        <v>50.41</v>
      </c>
      <c r="Z406" s="11">
        <f t="shared" si="22"/>
        <v>62.43</v>
      </c>
      <c r="AB406" s="167">
        <f t="shared" si="23"/>
        <v>61.73</v>
      </c>
      <c r="AC406" s="167">
        <v>69.78</v>
      </c>
      <c r="AD406" s="11"/>
      <c r="AE406" s="4"/>
      <c r="AF406" s="4"/>
    </row>
    <row r="407" spans="1:32">
      <c r="A407" s="56"/>
      <c r="B407" s="11"/>
      <c r="C407" s="11" t="s">
        <v>662</v>
      </c>
      <c r="D407" s="11"/>
      <c r="E407" s="11" t="s">
        <v>1423</v>
      </c>
      <c r="F407" s="11">
        <v>174</v>
      </c>
      <c r="G407" s="11"/>
      <c r="H407" s="11"/>
      <c r="I407" s="11"/>
      <c r="J407" s="11">
        <v>41.24</v>
      </c>
      <c r="K407" s="167"/>
      <c r="M407" s="11">
        <v>1</v>
      </c>
      <c r="N407" s="70"/>
      <c r="P407" s="372">
        <f t="shared" si="24"/>
        <v>41.24</v>
      </c>
      <c r="Q407" s="11"/>
      <c r="R407" s="11"/>
      <c r="S407" s="11"/>
      <c r="T407" s="359">
        <f t="shared" si="25"/>
        <v>174</v>
      </c>
      <c r="U407" s="11"/>
      <c r="V407" s="11"/>
      <c r="W407" s="11"/>
      <c r="Y407" s="167">
        <v>41.24</v>
      </c>
      <c r="Z407" s="11">
        <f t="shared" ref="Z407:Z470" si="26">ROUND($Z$634*Y407/$Y$634,2)</f>
        <v>51.07</v>
      </c>
      <c r="AB407" s="167">
        <f t="shared" ref="AB407:AB470" si="27">ROUND($AB$634*Y407/$Y$634,2)</f>
        <v>50.5</v>
      </c>
      <c r="AC407" s="167">
        <v>57.08</v>
      </c>
      <c r="AD407" s="11"/>
      <c r="AE407" s="4"/>
      <c r="AF407" s="4"/>
    </row>
    <row r="408" spans="1:32">
      <c r="A408" s="56"/>
      <c r="B408" s="11"/>
      <c r="C408" s="11" t="s">
        <v>662</v>
      </c>
      <c r="D408" s="11"/>
      <c r="E408" s="11" t="s">
        <v>244</v>
      </c>
      <c r="F408" s="11">
        <v>1578412</v>
      </c>
      <c r="G408" s="11"/>
      <c r="H408" s="11"/>
      <c r="I408" s="11"/>
      <c r="J408" s="11">
        <v>358582.97999999975</v>
      </c>
      <c r="K408" s="167"/>
      <c r="M408" s="11">
        <v>8038</v>
      </c>
      <c r="N408" s="70"/>
      <c r="P408" s="372">
        <f t="shared" ref="P408:P471" si="28">J408/M408</f>
        <v>44.610970390644411</v>
      </c>
      <c r="Q408" s="11"/>
      <c r="R408" s="11"/>
      <c r="S408" s="11"/>
      <c r="T408" s="359">
        <f t="shared" ref="T408:T471" si="29">F408/M408</f>
        <v>196.36874844488679</v>
      </c>
      <c r="U408" s="11"/>
      <c r="V408" s="11"/>
      <c r="W408" s="11"/>
      <c r="Y408" s="167">
        <v>358582.97999999975</v>
      </c>
      <c r="Z408" s="11">
        <f t="shared" si="26"/>
        <v>444070.89</v>
      </c>
      <c r="AB408" s="167">
        <f t="shared" si="27"/>
        <v>439094.85</v>
      </c>
      <c r="AC408" s="167">
        <v>496344.11</v>
      </c>
      <c r="AD408" s="11"/>
      <c r="AE408" s="4"/>
      <c r="AF408" s="4"/>
    </row>
    <row r="409" spans="1:32">
      <c r="A409" s="56"/>
      <c r="B409" s="11"/>
      <c r="C409" s="11" t="s">
        <v>340</v>
      </c>
      <c r="D409" s="11"/>
      <c r="E409" s="11" t="s">
        <v>341</v>
      </c>
      <c r="F409" s="11">
        <v>1555001</v>
      </c>
      <c r="G409" s="11"/>
      <c r="H409" s="11"/>
      <c r="I409" s="11"/>
      <c r="J409" s="11">
        <v>328948.52999999915</v>
      </c>
      <c r="K409" s="167"/>
      <c r="M409" s="11">
        <v>3510</v>
      </c>
      <c r="N409" s="70"/>
      <c r="P409" s="372">
        <f t="shared" si="28"/>
        <v>93.717529914529678</v>
      </c>
      <c r="Q409" s="11"/>
      <c r="R409" s="11"/>
      <c r="S409" s="11"/>
      <c r="T409" s="359">
        <f t="shared" si="29"/>
        <v>443.02022792022791</v>
      </c>
      <c r="U409" s="11"/>
      <c r="V409" s="11"/>
      <c r="W409" s="11"/>
      <c r="Y409" s="167">
        <v>328948.52999999915</v>
      </c>
      <c r="Z409" s="11">
        <f t="shared" si="26"/>
        <v>407371.44</v>
      </c>
      <c r="AB409" s="167">
        <f t="shared" si="27"/>
        <v>402806.64</v>
      </c>
      <c r="AC409" s="167">
        <v>455324.63</v>
      </c>
      <c r="AD409" s="11"/>
      <c r="AE409" s="4"/>
      <c r="AF409" s="4"/>
    </row>
    <row r="410" spans="1:32">
      <c r="A410" s="56"/>
      <c r="B410" s="11"/>
      <c r="C410" s="11" t="s">
        <v>340</v>
      </c>
      <c r="D410" s="11"/>
      <c r="E410" s="11" t="s">
        <v>405</v>
      </c>
      <c r="F410" s="11">
        <v>166</v>
      </c>
      <c r="G410" s="11"/>
      <c r="H410" s="11"/>
      <c r="I410" s="11"/>
      <c r="J410" s="11">
        <v>39.24</v>
      </c>
      <c r="K410" s="167"/>
      <c r="M410" s="11">
        <v>1</v>
      </c>
      <c r="N410" s="70"/>
      <c r="P410" s="372">
        <f t="shared" si="28"/>
        <v>39.24</v>
      </c>
      <c r="Q410" s="11"/>
      <c r="R410" s="11"/>
      <c r="S410" s="11"/>
      <c r="T410" s="359">
        <f t="shared" si="29"/>
        <v>166</v>
      </c>
      <c r="U410" s="11"/>
      <c r="V410" s="11"/>
      <c r="W410" s="11"/>
      <c r="Y410" s="167">
        <v>39.24</v>
      </c>
      <c r="Z410" s="11">
        <f t="shared" si="26"/>
        <v>48.6</v>
      </c>
      <c r="AB410" s="167">
        <f t="shared" si="27"/>
        <v>48.05</v>
      </c>
      <c r="AC410" s="167">
        <v>54.32</v>
      </c>
      <c r="AD410" s="11"/>
      <c r="AE410" s="4"/>
      <c r="AF410" s="4"/>
    </row>
    <row r="411" spans="1:32">
      <c r="A411" s="56"/>
      <c r="B411" s="11"/>
      <c r="C411" s="11" t="s">
        <v>1424</v>
      </c>
      <c r="D411" s="11"/>
      <c r="E411" s="11" t="s">
        <v>103</v>
      </c>
      <c r="F411" s="11">
        <v>4666</v>
      </c>
      <c r="G411" s="11"/>
      <c r="H411" s="11"/>
      <c r="I411" s="11"/>
      <c r="J411" s="11">
        <v>986.84999999999991</v>
      </c>
      <c r="K411" s="167"/>
      <c r="M411" s="11">
        <v>6</v>
      </c>
      <c r="N411" s="70"/>
      <c r="P411" s="372">
        <f t="shared" si="28"/>
        <v>164.47499999999999</v>
      </c>
      <c r="Q411" s="11"/>
      <c r="R411" s="11"/>
      <c r="S411" s="11"/>
      <c r="T411" s="359">
        <f t="shared" si="29"/>
        <v>777.66666666666663</v>
      </c>
      <c r="U411" s="11"/>
      <c r="V411" s="11"/>
      <c r="W411" s="11"/>
      <c r="Y411" s="167">
        <v>986.84999999999991</v>
      </c>
      <c r="Z411" s="11">
        <f t="shared" si="26"/>
        <v>1222.1199999999999</v>
      </c>
      <c r="AB411" s="167">
        <f t="shared" si="27"/>
        <v>1208.43</v>
      </c>
      <c r="AC411" s="167">
        <v>1365.98</v>
      </c>
      <c r="AD411" s="11"/>
      <c r="AE411" s="4"/>
      <c r="AF411" s="4"/>
    </row>
    <row r="412" spans="1:32">
      <c r="A412" s="56"/>
      <c r="B412" s="11"/>
      <c r="C412" s="11" t="s">
        <v>1425</v>
      </c>
      <c r="D412" s="11"/>
      <c r="E412" s="11" t="s">
        <v>299</v>
      </c>
      <c r="F412" s="11">
        <v>4905</v>
      </c>
      <c r="G412" s="11"/>
      <c r="H412" s="11"/>
      <c r="I412" s="11"/>
      <c r="J412" s="11">
        <v>843.78000000000009</v>
      </c>
      <c r="K412" s="167"/>
      <c r="M412" s="11">
        <v>10</v>
      </c>
      <c r="N412" s="70"/>
      <c r="P412" s="372">
        <f t="shared" si="28"/>
        <v>84.378000000000014</v>
      </c>
      <c r="Q412" s="11"/>
      <c r="R412" s="11"/>
      <c r="S412" s="11"/>
      <c r="T412" s="359">
        <f t="shared" si="29"/>
        <v>490.5</v>
      </c>
      <c r="U412" s="11"/>
      <c r="V412" s="11"/>
      <c r="W412" s="11"/>
      <c r="Y412" s="167">
        <v>843.78000000000009</v>
      </c>
      <c r="Z412" s="11">
        <f t="shared" si="26"/>
        <v>1044.94</v>
      </c>
      <c r="AB412" s="167">
        <f t="shared" si="27"/>
        <v>1033.23</v>
      </c>
      <c r="AC412" s="167">
        <v>1167.95</v>
      </c>
      <c r="AD412" s="11"/>
      <c r="AE412" s="4"/>
      <c r="AF412" s="4"/>
    </row>
    <row r="413" spans="1:32">
      <c r="A413" s="56"/>
      <c r="B413" s="11"/>
      <c r="C413" s="11" t="s">
        <v>464</v>
      </c>
      <c r="D413" s="11"/>
      <c r="E413" s="11" t="s">
        <v>118</v>
      </c>
      <c r="F413" s="11">
        <v>3348</v>
      </c>
      <c r="G413" s="11"/>
      <c r="H413" s="11"/>
      <c r="I413" s="11"/>
      <c r="J413" s="11">
        <v>703.48</v>
      </c>
      <c r="K413" s="167"/>
      <c r="M413" s="11">
        <v>4</v>
      </c>
      <c r="N413" s="70"/>
      <c r="P413" s="372">
        <f t="shared" si="28"/>
        <v>175.87</v>
      </c>
      <c r="Q413" s="11"/>
      <c r="R413" s="11"/>
      <c r="S413" s="11"/>
      <c r="T413" s="359">
        <f t="shared" si="29"/>
        <v>837</v>
      </c>
      <c r="U413" s="11"/>
      <c r="V413" s="11"/>
      <c r="W413" s="11"/>
      <c r="Y413" s="167">
        <v>703.48</v>
      </c>
      <c r="Z413" s="11">
        <f t="shared" si="26"/>
        <v>871.19</v>
      </c>
      <c r="AB413" s="167">
        <f t="shared" si="27"/>
        <v>861.43</v>
      </c>
      <c r="AC413" s="167">
        <v>973.74</v>
      </c>
      <c r="AD413" s="11"/>
      <c r="AE413" s="4"/>
      <c r="AF413" s="4"/>
    </row>
    <row r="414" spans="1:32">
      <c r="A414" s="56"/>
      <c r="B414" s="11"/>
      <c r="C414" s="11" t="s">
        <v>342</v>
      </c>
      <c r="D414" s="11"/>
      <c r="E414" s="11" t="s">
        <v>148</v>
      </c>
      <c r="F414" s="11">
        <v>386</v>
      </c>
      <c r="G414" s="11"/>
      <c r="H414" s="11"/>
      <c r="I414" s="11"/>
      <c r="J414" s="11">
        <v>90.72</v>
      </c>
      <c r="K414" s="167"/>
      <c r="M414" s="11">
        <v>2</v>
      </c>
      <c r="N414" s="70"/>
      <c r="P414" s="372">
        <f t="shared" si="28"/>
        <v>45.36</v>
      </c>
      <c r="Q414" s="11"/>
      <c r="R414" s="11"/>
      <c r="S414" s="11"/>
      <c r="T414" s="359">
        <f t="shared" si="29"/>
        <v>193</v>
      </c>
      <c r="U414" s="11"/>
      <c r="V414" s="11"/>
      <c r="W414" s="11"/>
      <c r="Y414" s="167">
        <v>90.72</v>
      </c>
      <c r="Z414" s="11">
        <f t="shared" si="26"/>
        <v>112.35</v>
      </c>
      <c r="AB414" s="167">
        <f t="shared" si="27"/>
        <v>111.09</v>
      </c>
      <c r="AC414" s="167">
        <v>125.57</v>
      </c>
      <c r="AD414" s="11"/>
      <c r="AE414" s="4"/>
      <c r="AF414" s="4"/>
    </row>
    <row r="415" spans="1:32">
      <c r="A415" s="56"/>
      <c r="B415" s="11"/>
      <c r="C415" s="11" t="s">
        <v>342</v>
      </c>
      <c r="D415" s="11"/>
      <c r="E415" s="11" t="s">
        <v>284</v>
      </c>
      <c r="F415" s="11">
        <v>86</v>
      </c>
      <c r="G415" s="11"/>
      <c r="H415" s="11"/>
      <c r="I415" s="11"/>
      <c r="J415" s="11">
        <v>23.19</v>
      </c>
      <c r="K415" s="167"/>
      <c r="M415" s="11">
        <v>1</v>
      </c>
      <c r="N415" s="70"/>
      <c r="P415" s="372">
        <f t="shared" si="28"/>
        <v>23.19</v>
      </c>
      <c r="Q415" s="11"/>
      <c r="R415" s="11"/>
      <c r="S415" s="11"/>
      <c r="T415" s="359">
        <f t="shared" si="29"/>
        <v>86</v>
      </c>
      <c r="U415" s="11"/>
      <c r="V415" s="11"/>
      <c r="W415" s="11"/>
      <c r="Y415" s="167">
        <v>23.19</v>
      </c>
      <c r="Z415" s="11">
        <f t="shared" si="26"/>
        <v>28.72</v>
      </c>
      <c r="AB415" s="167">
        <f t="shared" si="27"/>
        <v>28.4</v>
      </c>
      <c r="AC415" s="167">
        <v>32.1</v>
      </c>
      <c r="AD415" s="11"/>
      <c r="AE415" s="4"/>
      <c r="AF415" s="4"/>
    </row>
    <row r="416" spans="1:32">
      <c r="A416" s="56"/>
      <c r="B416" s="11"/>
      <c r="C416" s="11" t="s">
        <v>342</v>
      </c>
      <c r="D416" s="11"/>
      <c r="E416" s="11" t="s">
        <v>343</v>
      </c>
      <c r="F416" s="11">
        <v>5432505</v>
      </c>
      <c r="G416" s="11"/>
      <c r="H416" s="11"/>
      <c r="I416" s="11"/>
      <c r="J416" s="11">
        <v>1193437.1400000157</v>
      </c>
      <c r="K416" s="167"/>
      <c r="M416" s="11">
        <v>20561</v>
      </c>
      <c r="N416" s="70"/>
      <c r="P416" s="372">
        <f t="shared" si="28"/>
        <v>58.04373036330994</v>
      </c>
      <c r="Q416" s="11"/>
      <c r="R416" s="11"/>
      <c r="S416" s="11"/>
      <c r="T416" s="359">
        <f t="shared" si="29"/>
        <v>264.21404600943532</v>
      </c>
      <c r="U416" s="11"/>
      <c r="V416" s="11"/>
      <c r="W416" s="11"/>
      <c r="Y416" s="167">
        <v>1193437.1400000157</v>
      </c>
      <c r="Z416" s="11">
        <f t="shared" si="26"/>
        <v>1477958.29</v>
      </c>
      <c r="AB416" s="167">
        <f t="shared" si="27"/>
        <v>1461397.03</v>
      </c>
      <c r="AC416" s="167">
        <v>1651934.21</v>
      </c>
      <c r="AD416" s="11"/>
      <c r="AE416" s="4"/>
      <c r="AF416" s="4"/>
    </row>
    <row r="417" spans="1:32">
      <c r="A417" s="56"/>
      <c r="B417" s="11"/>
      <c r="C417" s="11" t="s">
        <v>342</v>
      </c>
      <c r="D417" s="11"/>
      <c r="E417" s="11" t="s">
        <v>216</v>
      </c>
      <c r="F417" s="11">
        <v>554</v>
      </c>
      <c r="G417" s="11"/>
      <c r="H417" s="11"/>
      <c r="I417" s="11"/>
      <c r="J417" s="11">
        <v>123.67</v>
      </c>
      <c r="K417" s="167"/>
      <c r="M417" s="11">
        <v>2</v>
      </c>
      <c r="N417" s="70"/>
      <c r="P417" s="372">
        <f t="shared" si="28"/>
        <v>61.835000000000001</v>
      </c>
      <c r="Q417" s="11"/>
      <c r="R417" s="11"/>
      <c r="S417" s="11"/>
      <c r="T417" s="359">
        <f t="shared" si="29"/>
        <v>277</v>
      </c>
      <c r="U417" s="11"/>
      <c r="V417" s="11"/>
      <c r="W417" s="11"/>
      <c r="Y417" s="167">
        <v>123.67</v>
      </c>
      <c r="Z417" s="11">
        <f t="shared" si="26"/>
        <v>153.15</v>
      </c>
      <c r="AB417" s="167">
        <f t="shared" si="27"/>
        <v>151.44</v>
      </c>
      <c r="AC417" s="167">
        <v>171.18</v>
      </c>
      <c r="AD417" s="11"/>
      <c r="AE417" s="4"/>
      <c r="AF417" s="4"/>
    </row>
    <row r="418" spans="1:32">
      <c r="A418" s="56"/>
      <c r="B418" s="11"/>
      <c r="C418" s="11" t="s">
        <v>342</v>
      </c>
      <c r="D418" s="11"/>
      <c r="E418" s="11" t="s">
        <v>122</v>
      </c>
      <c r="F418" s="11">
        <v>1008</v>
      </c>
      <c r="G418" s="11"/>
      <c r="H418" s="11"/>
      <c r="I418" s="11"/>
      <c r="J418" s="11">
        <v>227.26</v>
      </c>
      <c r="K418" s="167"/>
      <c r="M418" s="11">
        <v>4</v>
      </c>
      <c r="N418" s="70"/>
      <c r="P418" s="372">
        <f t="shared" si="28"/>
        <v>56.814999999999998</v>
      </c>
      <c r="Q418" s="11"/>
      <c r="R418" s="11"/>
      <c r="S418" s="11"/>
      <c r="T418" s="359">
        <f t="shared" si="29"/>
        <v>252</v>
      </c>
      <c r="U418" s="11"/>
      <c r="V418" s="11"/>
      <c r="W418" s="11"/>
      <c r="Y418" s="167">
        <v>227.26</v>
      </c>
      <c r="Z418" s="11">
        <f t="shared" si="26"/>
        <v>281.44</v>
      </c>
      <c r="AB418" s="167">
        <f t="shared" si="27"/>
        <v>278.29000000000002</v>
      </c>
      <c r="AC418" s="167">
        <v>314.57</v>
      </c>
      <c r="AD418" s="11"/>
      <c r="AE418" s="4"/>
      <c r="AF418" s="4"/>
    </row>
    <row r="419" spans="1:32">
      <c r="A419" s="56"/>
      <c r="B419" s="11"/>
      <c r="C419" s="11" t="s">
        <v>342</v>
      </c>
      <c r="D419" s="11"/>
      <c r="E419" s="11" t="s">
        <v>1426</v>
      </c>
      <c r="F419" s="11">
        <v>100</v>
      </c>
      <c r="G419" s="11"/>
      <c r="H419" s="11"/>
      <c r="I419" s="11"/>
      <c r="J419" s="11">
        <v>25.81</v>
      </c>
      <c r="K419" s="167"/>
      <c r="M419" s="11">
        <v>1</v>
      </c>
      <c r="N419" s="70"/>
      <c r="P419" s="372">
        <f t="shared" si="28"/>
        <v>25.81</v>
      </c>
      <c r="Q419" s="11"/>
      <c r="R419" s="11"/>
      <c r="S419" s="11"/>
      <c r="T419" s="359">
        <f t="shared" si="29"/>
        <v>100</v>
      </c>
      <c r="U419" s="11"/>
      <c r="V419" s="11"/>
      <c r="W419" s="11"/>
      <c r="Y419" s="167">
        <v>25.81</v>
      </c>
      <c r="Z419" s="11">
        <f t="shared" si="26"/>
        <v>31.96</v>
      </c>
      <c r="AB419" s="167">
        <f t="shared" si="27"/>
        <v>31.61</v>
      </c>
      <c r="AC419" s="167">
        <v>35.729999999999997</v>
      </c>
      <c r="AD419" s="11"/>
      <c r="AE419" s="4"/>
      <c r="AF419" s="4"/>
    </row>
    <row r="420" spans="1:32">
      <c r="A420" s="56"/>
      <c r="B420" s="11"/>
      <c r="C420" s="11" t="s">
        <v>344</v>
      </c>
      <c r="D420" s="11"/>
      <c r="E420" s="11" t="s">
        <v>345</v>
      </c>
      <c r="F420" s="11">
        <v>416028</v>
      </c>
      <c r="G420" s="11"/>
      <c r="H420" s="11"/>
      <c r="I420" s="11"/>
      <c r="J420" s="11">
        <v>88644.719999999987</v>
      </c>
      <c r="K420" s="167"/>
      <c r="M420" s="11">
        <v>1194</v>
      </c>
      <c r="N420" s="70"/>
      <c r="P420" s="372">
        <f t="shared" si="28"/>
        <v>74.24180904522612</v>
      </c>
      <c r="Q420" s="11"/>
      <c r="R420" s="11"/>
      <c r="S420" s="11"/>
      <c r="T420" s="359">
        <f t="shared" si="29"/>
        <v>348.4321608040201</v>
      </c>
      <c r="U420" s="11"/>
      <c r="V420" s="11"/>
      <c r="W420" s="11"/>
      <c r="Y420" s="167">
        <v>88644.719999999987</v>
      </c>
      <c r="Z420" s="11">
        <f t="shared" si="26"/>
        <v>109778.05</v>
      </c>
      <c r="AB420" s="167">
        <f t="shared" si="27"/>
        <v>108547.93</v>
      </c>
      <c r="AC420" s="167">
        <v>122700.43</v>
      </c>
      <c r="AD420" s="11"/>
      <c r="AE420" s="4"/>
      <c r="AF420" s="4"/>
    </row>
    <row r="421" spans="1:32">
      <c r="A421" s="56"/>
      <c r="B421" s="11"/>
      <c r="C421" s="11" t="s">
        <v>344</v>
      </c>
      <c r="D421" s="11"/>
      <c r="E421" s="11" t="s">
        <v>164</v>
      </c>
      <c r="F421" s="11">
        <v>785</v>
      </c>
      <c r="G421" s="11"/>
      <c r="H421" s="11"/>
      <c r="I421" s="11"/>
      <c r="J421" s="11">
        <v>165.41</v>
      </c>
      <c r="K421" s="167"/>
      <c r="M421" s="11">
        <v>1</v>
      </c>
      <c r="N421" s="70"/>
      <c r="P421" s="372">
        <f t="shared" si="28"/>
        <v>165.41</v>
      </c>
      <c r="Q421" s="11"/>
      <c r="R421" s="11"/>
      <c r="S421" s="11"/>
      <c r="T421" s="359">
        <f t="shared" si="29"/>
        <v>785</v>
      </c>
      <c r="U421" s="11"/>
      <c r="V421" s="11"/>
      <c r="W421" s="11"/>
      <c r="Y421" s="167">
        <v>165.41</v>
      </c>
      <c r="Z421" s="11">
        <f t="shared" si="26"/>
        <v>204.84</v>
      </c>
      <c r="AB421" s="167">
        <f t="shared" si="27"/>
        <v>202.55</v>
      </c>
      <c r="AC421" s="167">
        <v>228.96</v>
      </c>
      <c r="AD421" s="11"/>
      <c r="AE421" s="4"/>
      <c r="AF421" s="4"/>
    </row>
    <row r="422" spans="1:32">
      <c r="A422" s="56"/>
      <c r="B422" s="11"/>
      <c r="C422" s="11" t="s">
        <v>346</v>
      </c>
      <c r="D422" s="11"/>
      <c r="E422" s="11" t="s">
        <v>347</v>
      </c>
      <c r="F422" s="11">
        <v>246518</v>
      </c>
      <c r="G422" s="11"/>
      <c r="H422" s="11"/>
      <c r="I422" s="11"/>
      <c r="J422" s="11">
        <v>52154.99</v>
      </c>
      <c r="K422" s="167"/>
      <c r="M422" s="11">
        <v>339</v>
      </c>
      <c r="N422" s="70"/>
      <c r="P422" s="372">
        <f t="shared" si="28"/>
        <v>153.84952802359882</v>
      </c>
      <c r="Q422" s="11"/>
      <c r="R422" s="11"/>
      <c r="S422" s="11"/>
      <c r="T422" s="359">
        <f t="shared" si="29"/>
        <v>727.19174041297936</v>
      </c>
      <c r="U422" s="11"/>
      <c r="V422" s="11"/>
      <c r="W422" s="11"/>
      <c r="Y422" s="167">
        <v>52154.99</v>
      </c>
      <c r="Z422" s="11">
        <f t="shared" si="26"/>
        <v>64588.99</v>
      </c>
      <c r="AB422" s="167">
        <f t="shared" si="27"/>
        <v>63865.24</v>
      </c>
      <c r="AC422" s="167">
        <v>72192</v>
      </c>
      <c r="AD422" s="11"/>
      <c r="AE422" s="4"/>
      <c r="AF422" s="4"/>
    </row>
    <row r="423" spans="1:32">
      <c r="A423" s="56"/>
      <c r="B423" s="11"/>
      <c r="C423" s="11" t="s">
        <v>527</v>
      </c>
      <c r="D423" s="11"/>
      <c r="E423" s="11" t="s">
        <v>164</v>
      </c>
      <c r="F423" s="11">
        <v>795</v>
      </c>
      <c r="G423" s="11"/>
      <c r="H423" s="11"/>
      <c r="I423" s="11"/>
      <c r="J423" s="11">
        <v>173.72</v>
      </c>
      <c r="K423" s="167"/>
      <c r="M423" s="11">
        <v>2</v>
      </c>
      <c r="N423" s="70"/>
      <c r="P423" s="372">
        <f t="shared" si="28"/>
        <v>86.86</v>
      </c>
      <c r="Q423" s="11"/>
      <c r="R423" s="11"/>
      <c r="S423" s="11"/>
      <c r="T423" s="359">
        <f t="shared" si="29"/>
        <v>397.5</v>
      </c>
      <c r="U423" s="11"/>
      <c r="V423" s="11"/>
      <c r="W423" s="11"/>
      <c r="Y423" s="167">
        <v>173.72</v>
      </c>
      <c r="Z423" s="11">
        <f t="shared" si="26"/>
        <v>215.14</v>
      </c>
      <c r="AB423" s="167">
        <f t="shared" si="27"/>
        <v>212.72</v>
      </c>
      <c r="AC423" s="167">
        <v>240.46</v>
      </c>
      <c r="AD423" s="11"/>
      <c r="AE423" s="4"/>
      <c r="AF423" s="4"/>
    </row>
    <row r="424" spans="1:32">
      <c r="A424" s="56"/>
      <c r="B424" s="11"/>
      <c r="C424" s="11" t="s">
        <v>465</v>
      </c>
      <c r="D424" s="11"/>
      <c r="E424" s="11" t="s">
        <v>135</v>
      </c>
      <c r="F424" s="11">
        <v>2929</v>
      </c>
      <c r="G424" s="11"/>
      <c r="H424" s="11"/>
      <c r="I424" s="11"/>
      <c r="J424" s="11">
        <v>621.05999999999995</v>
      </c>
      <c r="K424" s="167"/>
      <c r="M424" s="11">
        <v>4</v>
      </c>
      <c r="N424" s="70"/>
      <c r="P424" s="372">
        <f t="shared" si="28"/>
        <v>155.26499999999999</v>
      </c>
      <c r="Q424" s="11"/>
      <c r="R424" s="11"/>
      <c r="S424" s="11"/>
      <c r="T424" s="359">
        <f t="shared" si="29"/>
        <v>732.25</v>
      </c>
      <c r="U424" s="11"/>
      <c r="V424" s="11"/>
      <c r="W424" s="11"/>
      <c r="Y424" s="167">
        <v>621.05999999999995</v>
      </c>
      <c r="Z424" s="11">
        <f t="shared" si="26"/>
        <v>769.12</v>
      </c>
      <c r="AB424" s="167">
        <f t="shared" si="27"/>
        <v>760.51</v>
      </c>
      <c r="AC424" s="167">
        <v>859.66</v>
      </c>
      <c r="AD424" s="11"/>
      <c r="AE424" s="4"/>
      <c r="AF424" s="4"/>
    </row>
    <row r="425" spans="1:32">
      <c r="A425" s="56"/>
      <c r="B425" s="11"/>
      <c r="C425" s="11" t="s">
        <v>552</v>
      </c>
      <c r="D425" s="11"/>
      <c r="E425" s="11" t="s">
        <v>89</v>
      </c>
      <c r="F425" s="11">
        <v>3780</v>
      </c>
      <c r="G425" s="11"/>
      <c r="H425" s="11"/>
      <c r="I425" s="11"/>
      <c r="J425" s="11">
        <v>931.31000000000017</v>
      </c>
      <c r="K425" s="167"/>
      <c r="M425" s="11">
        <v>14</v>
      </c>
      <c r="N425" s="70"/>
      <c r="P425" s="372">
        <f t="shared" si="28"/>
        <v>66.522142857142867</v>
      </c>
      <c r="Q425" s="11"/>
      <c r="R425" s="11"/>
      <c r="S425" s="11"/>
      <c r="T425" s="359">
        <f t="shared" si="29"/>
        <v>270</v>
      </c>
      <c r="U425" s="11"/>
      <c r="V425" s="11"/>
      <c r="W425" s="11"/>
      <c r="Y425" s="167">
        <v>931.31000000000017</v>
      </c>
      <c r="Z425" s="11">
        <f t="shared" si="26"/>
        <v>1153.3399999999999</v>
      </c>
      <c r="AB425" s="167">
        <f t="shared" si="27"/>
        <v>1140.42</v>
      </c>
      <c r="AC425" s="167">
        <v>1289.0999999999999</v>
      </c>
      <c r="AD425" s="11"/>
      <c r="AE425" s="4"/>
      <c r="AF425" s="4"/>
    </row>
    <row r="426" spans="1:32">
      <c r="A426" s="56"/>
      <c r="B426" s="11"/>
      <c r="C426" s="11" t="s">
        <v>1427</v>
      </c>
      <c r="D426" s="11"/>
      <c r="E426" s="11" t="s">
        <v>164</v>
      </c>
      <c r="F426" s="11">
        <v>977</v>
      </c>
      <c r="G426" s="11"/>
      <c r="H426" s="11"/>
      <c r="I426" s="11"/>
      <c r="J426" s="11">
        <v>204.87</v>
      </c>
      <c r="K426" s="167"/>
      <c r="M426" s="11">
        <v>1</v>
      </c>
      <c r="N426" s="70"/>
      <c r="P426" s="372">
        <f t="shared" si="28"/>
        <v>204.87</v>
      </c>
      <c r="Q426" s="11"/>
      <c r="R426" s="11"/>
      <c r="S426" s="11"/>
      <c r="T426" s="359">
        <f t="shared" si="29"/>
        <v>977</v>
      </c>
      <c r="U426" s="11"/>
      <c r="V426" s="11"/>
      <c r="W426" s="11"/>
      <c r="Y426" s="167">
        <v>204.87</v>
      </c>
      <c r="Z426" s="11">
        <f t="shared" si="26"/>
        <v>253.71</v>
      </c>
      <c r="AB426" s="167">
        <f t="shared" si="27"/>
        <v>250.87</v>
      </c>
      <c r="AC426" s="167">
        <v>283.58</v>
      </c>
      <c r="AD426" s="11"/>
      <c r="AE426" s="4"/>
      <c r="AF426" s="4"/>
    </row>
    <row r="427" spans="1:32">
      <c r="A427" s="56"/>
      <c r="B427" s="11"/>
      <c r="C427" s="11" t="s">
        <v>348</v>
      </c>
      <c r="D427" s="11"/>
      <c r="E427" s="11" t="s">
        <v>120</v>
      </c>
      <c r="F427" s="11">
        <v>517083</v>
      </c>
      <c r="G427" s="11"/>
      <c r="H427" s="11"/>
      <c r="I427" s="11"/>
      <c r="J427" s="11">
        <v>107879.82000000014</v>
      </c>
      <c r="K427" s="167"/>
      <c r="M427" s="11">
        <v>1064</v>
      </c>
      <c r="N427" s="70"/>
      <c r="P427" s="372">
        <f t="shared" si="28"/>
        <v>101.39080827067683</v>
      </c>
      <c r="Q427" s="11"/>
      <c r="R427" s="11"/>
      <c r="S427" s="11"/>
      <c r="T427" s="359">
        <f t="shared" si="29"/>
        <v>485.98026315789474</v>
      </c>
      <c r="U427" s="11"/>
      <c r="V427" s="11"/>
      <c r="W427" s="11"/>
      <c r="Y427" s="167">
        <v>107879.82000000014</v>
      </c>
      <c r="Z427" s="11">
        <f t="shared" si="26"/>
        <v>133598.89000000001</v>
      </c>
      <c r="AB427" s="167">
        <f t="shared" si="27"/>
        <v>132101.85</v>
      </c>
      <c r="AC427" s="167">
        <v>149325.29999999999</v>
      </c>
      <c r="AD427" s="11"/>
      <c r="AE427" s="4"/>
      <c r="AF427" s="4"/>
    </row>
    <row r="428" spans="1:32">
      <c r="A428" s="56"/>
      <c r="B428" s="11"/>
      <c r="C428" s="11" t="s">
        <v>348</v>
      </c>
      <c r="D428" s="11"/>
      <c r="E428" s="11" t="s">
        <v>343</v>
      </c>
      <c r="F428" s="11">
        <v>379</v>
      </c>
      <c r="G428" s="11"/>
      <c r="H428" s="11"/>
      <c r="I428" s="11"/>
      <c r="J428" s="11">
        <v>82.6</v>
      </c>
      <c r="K428" s="167"/>
      <c r="M428" s="11">
        <v>1</v>
      </c>
      <c r="N428" s="70"/>
      <c r="P428" s="372">
        <f t="shared" si="28"/>
        <v>82.6</v>
      </c>
      <c r="Q428" s="11"/>
      <c r="R428" s="11"/>
      <c r="S428" s="11"/>
      <c r="T428" s="359">
        <f t="shared" si="29"/>
        <v>379</v>
      </c>
      <c r="U428" s="11"/>
      <c r="V428" s="11"/>
      <c r="W428" s="11"/>
      <c r="Y428" s="167">
        <v>82.6</v>
      </c>
      <c r="Z428" s="11">
        <f t="shared" si="26"/>
        <v>102.29</v>
      </c>
      <c r="AB428" s="167">
        <f t="shared" si="27"/>
        <v>101.15</v>
      </c>
      <c r="AC428" s="167">
        <v>114.33</v>
      </c>
      <c r="AD428" s="11"/>
      <c r="AE428" s="4"/>
      <c r="AF428" s="4"/>
    </row>
    <row r="429" spans="1:32">
      <c r="A429" s="56"/>
      <c r="B429" s="11"/>
      <c r="C429" s="11" t="s">
        <v>348</v>
      </c>
      <c r="D429" s="11"/>
      <c r="E429" s="11" t="s">
        <v>345</v>
      </c>
      <c r="F429" s="11">
        <v>879</v>
      </c>
      <c r="G429" s="11"/>
      <c r="H429" s="11"/>
      <c r="I429" s="11"/>
      <c r="J429" s="11">
        <v>190.15</v>
      </c>
      <c r="K429" s="167"/>
      <c r="M429" s="11">
        <v>2</v>
      </c>
      <c r="N429" s="70"/>
      <c r="P429" s="372">
        <f t="shared" si="28"/>
        <v>95.075000000000003</v>
      </c>
      <c r="Q429" s="11"/>
      <c r="R429" s="11"/>
      <c r="S429" s="11"/>
      <c r="T429" s="359">
        <f t="shared" si="29"/>
        <v>439.5</v>
      </c>
      <c r="U429" s="11"/>
      <c r="V429" s="11"/>
      <c r="W429" s="11"/>
      <c r="Y429" s="167">
        <v>190.15</v>
      </c>
      <c r="Z429" s="11">
        <f t="shared" si="26"/>
        <v>235.48</v>
      </c>
      <c r="AB429" s="167">
        <f t="shared" si="27"/>
        <v>232.84</v>
      </c>
      <c r="AC429" s="167">
        <v>263.2</v>
      </c>
      <c r="AD429" s="11"/>
      <c r="AE429" s="4"/>
      <c r="AF429" s="4"/>
    </row>
    <row r="430" spans="1:32">
      <c r="A430" s="56"/>
      <c r="B430" s="11"/>
      <c r="C430" s="11" t="s">
        <v>349</v>
      </c>
      <c r="D430" s="11"/>
      <c r="E430" s="11" t="s">
        <v>117</v>
      </c>
      <c r="F430" s="11">
        <v>719</v>
      </c>
      <c r="G430" s="11"/>
      <c r="H430" s="11"/>
      <c r="I430" s="11"/>
      <c r="J430" s="11">
        <v>151.97999999999999</v>
      </c>
      <c r="K430" s="167"/>
      <c r="M430" s="11">
        <v>1</v>
      </c>
      <c r="N430" s="70"/>
      <c r="P430" s="372">
        <f t="shared" si="28"/>
        <v>151.97999999999999</v>
      </c>
      <c r="Q430" s="11"/>
      <c r="R430" s="11"/>
      <c r="S430" s="11"/>
      <c r="T430" s="359">
        <f t="shared" si="29"/>
        <v>719</v>
      </c>
      <c r="U430" s="11"/>
      <c r="V430" s="11"/>
      <c r="W430" s="11"/>
      <c r="Y430" s="167">
        <v>151.97999999999999</v>
      </c>
      <c r="Z430" s="11">
        <f t="shared" si="26"/>
        <v>188.21</v>
      </c>
      <c r="AB430" s="167">
        <f t="shared" si="27"/>
        <v>186.1</v>
      </c>
      <c r="AC430" s="167">
        <v>210.37</v>
      </c>
      <c r="AD430" s="11"/>
      <c r="AE430" s="4"/>
      <c r="AF430" s="4"/>
    </row>
    <row r="431" spans="1:32">
      <c r="A431" s="56"/>
      <c r="B431" s="11"/>
      <c r="C431" s="11" t="s">
        <v>349</v>
      </c>
      <c r="D431" s="11"/>
      <c r="E431" s="11" t="s">
        <v>206</v>
      </c>
      <c r="F431" s="11">
        <v>602356</v>
      </c>
      <c r="G431" s="11"/>
      <c r="H431" s="11"/>
      <c r="I431" s="11"/>
      <c r="J431" s="11">
        <v>125993.29000000024</v>
      </c>
      <c r="K431" s="167"/>
      <c r="M431" s="11">
        <v>1474</v>
      </c>
      <c r="N431" s="70"/>
      <c r="P431" s="372">
        <f t="shared" si="28"/>
        <v>85.47713025780206</v>
      </c>
      <c r="Q431" s="11"/>
      <c r="R431" s="11"/>
      <c r="S431" s="11"/>
      <c r="T431" s="359">
        <f t="shared" si="29"/>
        <v>408.65400271370419</v>
      </c>
      <c r="U431" s="11"/>
      <c r="V431" s="11"/>
      <c r="W431" s="11"/>
      <c r="Y431" s="167">
        <v>125993.29000000024</v>
      </c>
      <c r="Z431" s="11">
        <f t="shared" si="26"/>
        <v>156030.70000000001</v>
      </c>
      <c r="AB431" s="167">
        <f t="shared" si="27"/>
        <v>154282.29</v>
      </c>
      <c r="AC431" s="167">
        <v>174397.64</v>
      </c>
      <c r="AD431" s="11"/>
      <c r="AE431" s="4"/>
      <c r="AF431" s="4"/>
    </row>
    <row r="432" spans="1:32">
      <c r="A432" s="56"/>
      <c r="B432" s="11"/>
      <c r="C432" s="11" t="s">
        <v>1428</v>
      </c>
      <c r="D432" s="11"/>
      <c r="E432" s="11" t="s">
        <v>164</v>
      </c>
      <c r="F432" s="11">
        <v>108</v>
      </c>
      <c r="G432" s="11"/>
      <c r="H432" s="11"/>
      <c r="I432" s="11"/>
      <c r="J432" s="11">
        <v>109.66000000000001</v>
      </c>
      <c r="K432" s="167"/>
      <c r="M432" s="11">
        <v>14</v>
      </c>
      <c r="N432" s="70"/>
      <c r="P432" s="372">
        <f t="shared" si="28"/>
        <v>7.8328571428571436</v>
      </c>
      <c r="Q432" s="11"/>
      <c r="R432" s="11"/>
      <c r="S432" s="11"/>
      <c r="T432" s="359">
        <f t="shared" si="29"/>
        <v>7.7142857142857144</v>
      </c>
      <c r="U432" s="11"/>
      <c r="V432" s="11"/>
      <c r="W432" s="11"/>
      <c r="Y432" s="167">
        <v>109.66000000000001</v>
      </c>
      <c r="Z432" s="11">
        <f t="shared" si="26"/>
        <v>135.80000000000001</v>
      </c>
      <c r="AB432" s="167">
        <f t="shared" si="27"/>
        <v>134.28</v>
      </c>
      <c r="AC432" s="167">
        <v>151.79</v>
      </c>
      <c r="AD432" s="11"/>
      <c r="AE432" s="4"/>
      <c r="AF432" s="4"/>
    </row>
    <row r="433" spans="1:32">
      <c r="A433" s="56"/>
      <c r="B433" s="11"/>
      <c r="C433" s="11" t="s">
        <v>350</v>
      </c>
      <c r="D433" s="11"/>
      <c r="E433" s="11" t="s">
        <v>351</v>
      </c>
      <c r="F433" s="11">
        <v>1304174</v>
      </c>
      <c r="G433" s="11"/>
      <c r="H433" s="11"/>
      <c r="I433" s="11"/>
      <c r="J433" s="11">
        <v>264955.47000000003</v>
      </c>
      <c r="K433" s="167"/>
      <c r="M433" s="11">
        <v>2517</v>
      </c>
      <c r="N433" s="70"/>
      <c r="P433" s="372">
        <f t="shared" si="28"/>
        <v>105.26637663885579</v>
      </c>
      <c r="Q433" s="11"/>
      <c r="R433" s="11"/>
      <c r="S433" s="11"/>
      <c r="T433" s="359">
        <f t="shared" si="29"/>
        <v>518.14620580055623</v>
      </c>
      <c r="U433" s="11"/>
      <c r="V433" s="11"/>
      <c r="W433" s="11"/>
      <c r="Y433" s="167">
        <v>264955.47000000003</v>
      </c>
      <c r="Z433" s="11">
        <f t="shared" si="26"/>
        <v>328122.13</v>
      </c>
      <c r="AB433" s="167">
        <f t="shared" si="27"/>
        <v>324445.34999999998</v>
      </c>
      <c r="AC433" s="167">
        <v>366746.59</v>
      </c>
      <c r="AD433" s="11"/>
      <c r="AE433" s="4"/>
      <c r="AF433" s="4"/>
    </row>
    <row r="434" spans="1:32">
      <c r="A434" s="56"/>
      <c r="B434" s="11"/>
      <c r="C434" s="11" t="s">
        <v>352</v>
      </c>
      <c r="D434" s="11"/>
      <c r="E434" s="11" t="s">
        <v>353</v>
      </c>
      <c r="F434" s="11">
        <v>357760</v>
      </c>
      <c r="G434" s="11"/>
      <c r="H434" s="11"/>
      <c r="I434" s="11"/>
      <c r="J434" s="11">
        <v>74326.890000000043</v>
      </c>
      <c r="K434" s="167"/>
      <c r="M434" s="11">
        <v>728</v>
      </c>
      <c r="N434" s="70"/>
      <c r="P434" s="372">
        <f t="shared" si="28"/>
        <v>102.09737637362643</v>
      </c>
      <c r="Q434" s="11"/>
      <c r="R434" s="11"/>
      <c r="S434" s="11"/>
      <c r="T434" s="359">
        <f t="shared" si="29"/>
        <v>491.42857142857144</v>
      </c>
      <c r="U434" s="11"/>
      <c r="V434" s="11"/>
      <c r="W434" s="11"/>
      <c r="Y434" s="167">
        <v>74326.890000000043</v>
      </c>
      <c r="Z434" s="11">
        <f t="shared" si="26"/>
        <v>92046.78</v>
      </c>
      <c r="AB434" s="167">
        <f t="shared" si="27"/>
        <v>91015.35</v>
      </c>
      <c r="AC434" s="167">
        <v>102881.94</v>
      </c>
      <c r="AD434" s="11"/>
      <c r="AE434" s="4"/>
      <c r="AF434" s="4"/>
    </row>
    <row r="435" spans="1:32">
      <c r="A435" s="56"/>
      <c r="B435" s="11"/>
      <c r="C435" s="11" t="s">
        <v>352</v>
      </c>
      <c r="D435" s="11"/>
      <c r="E435" s="11" t="s">
        <v>103</v>
      </c>
      <c r="F435" s="11">
        <v>462</v>
      </c>
      <c r="G435" s="11"/>
      <c r="H435" s="11"/>
      <c r="I435" s="11"/>
      <c r="J435" s="11">
        <v>99.5</v>
      </c>
      <c r="K435" s="167"/>
      <c r="M435" s="11">
        <v>1</v>
      </c>
      <c r="N435" s="70"/>
      <c r="P435" s="372">
        <f t="shared" si="28"/>
        <v>99.5</v>
      </c>
      <c r="Q435" s="11"/>
      <c r="R435" s="11"/>
      <c r="S435" s="11"/>
      <c r="T435" s="359">
        <f t="shared" si="29"/>
        <v>462</v>
      </c>
      <c r="U435" s="11"/>
      <c r="V435" s="11"/>
      <c r="W435" s="11"/>
      <c r="Y435" s="167">
        <v>99.5</v>
      </c>
      <c r="Z435" s="11">
        <f t="shared" si="26"/>
        <v>123.22</v>
      </c>
      <c r="AB435" s="167">
        <f t="shared" si="27"/>
        <v>121.84</v>
      </c>
      <c r="AC435" s="167">
        <v>137.72999999999999</v>
      </c>
      <c r="AD435" s="11"/>
      <c r="AE435" s="4"/>
      <c r="AF435" s="4"/>
    </row>
    <row r="436" spans="1:32">
      <c r="A436" s="56"/>
      <c r="B436" s="11"/>
      <c r="C436" s="11" t="s">
        <v>1429</v>
      </c>
      <c r="D436" s="11"/>
      <c r="E436" s="11" t="s">
        <v>92</v>
      </c>
      <c r="F436" s="11">
        <v>1848</v>
      </c>
      <c r="G436" s="11"/>
      <c r="H436" s="11"/>
      <c r="I436" s="11"/>
      <c r="J436" s="11">
        <v>399.16</v>
      </c>
      <c r="K436" s="167"/>
      <c r="M436" s="11">
        <v>4</v>
      </c>
      <c r="N436" s="70"/>
      <c r="P436" s="372">
        <f t="shared" si="28"/>
        <v>99.79</v>
      </c>
      <c r="Q436" s="11"/>
      <c r="R436" s="11"/>
      <c r="S436" s="11"/>
      <c r="T436" s="359">
        <f t="shared" si="29"/>
        <v>462</v>
      </c>
      <c r="U436" s="11"/>
      <c r="V436" s="11"/>
      <c r="W436" s="11"/>
      <c r="Y436" s="167">
        <v>399.16</v>
      </c>
      <c r="Z436" s="11">
        <f t="shared" si="26"/>
        <v>494.32</v>
      </c>
      <c r="AB436" s="167">
        <f t="shared" si="27"/>
        <v>488.78</v>
      </c>
      <c r="AC436" s="167">
        <v>552.51</v>
      </c>
      <c r="AD436" s="11"/>
      <c r="AE436" s="4"/>
      <c r="AF436" s="4"/>
    </row>
    <row r="437" spans="1:32">
      <c r="A437" s="56"/>
      <c r="B437" s="11"/>
      <c r="C437" s="11" t="s">
        <v>354</v>
      </c>
      <c r="D437" s="11"/>
      <c r="E437" s="11" t="s">
        <v>154</v>
      </c>
      <c r="F437" s="11">
        <v>1388362</v>
      </c>
      <c r="G437" s="11"/>
      <c r="H437" s="11"/>
      <c r="I437" s="11"/>
      <c r="J437" s="11">
        <v>277707.53999999946</v>
      </c>
      <c r="K437" s="167"/>
      <c r="M437" s="11">
        <v>2603</v>
      </c>
      <c r="N437" s="70"/>
      <c r="P437" s="372">
        <f t="shared" si="28"/>
        <v>106.68749135612734</v>
      </c>
      <c r="Q437" s="11"/>
      <c r="R437" s="11"/>
      <c r="S437" s="11"/>
      <c r="T437" s="359">
        <f t="shared" si="29"/>
        <v>533.36995774106799</v>
      </c>
      <c r="U437" s="11"/>
      <c r="V437" s="11"/>
      <c r="W437" s="11"/>
      <c r="Y437" s="167">
        <v>277707.53999999946</v>
      </c>
      <c r="Z437" s="11">
        <f t="shared" si="26"/>
        <v>343914.35</v>
      </c>
      <c r="AB437" s="167">
        <f t="shared" si="27"/>
        <v>340060.62</v>
      </c>
      <c r="AC437" s="167">
        <v>384397.78</v>
      </c>
      <c r="AD437" s="11"/>
      <c r="AE437" s="4"/>
      <c r="AF437" s="4"/>
    </row>
    <row r="438" spans="1:32">
      <c r="A438" s="56"/>
      <c r="B438" s="11"/>
      <c r="C438" s="11" t="s">
        <v>355</v>
      </c>
      <c r="D438" s="11"/>
      <c r="E438" s="11" t="s">
        <v>356</v>
      </c>
      <c r="F438" s="11">
        <v>2649311</v>
      </c>
      <c r="G438" s="11"/>
      <c r="H438" s="11"/>
      <c r="I438" s="11"/>
      <c r="J438" s="11">
        <v>540806.26999999455</v>
      </c>
      <c r="K438" s="167"/>
      <c r="M438" s="11">
        <v>5666</v>
      </c>
      <c r="N438" s="70"/>
      <c r="P438" s="372">
        <f t="shared" si="28"/>
        <v>95.447629721142704</v>
      </c>
      <c r="Q438" s="11"/>
      <c r="R438" s="11"/>
      <c r="S438" s="11"/>
      <c r="T438" s="359">
        <f t="shared" si="29"/>
        <v>467.58048005647726</v>
      </c>
      <c r="U438" s="11"/>
      <c r="V438" s="11"/>
      <c r="W438" s="11"/>
      <c r="Y438" s="167">
        <v>540806.26999999455</v>
      </c>
      <c r="Z438" s="11">
        <f t="shared" si="26"/>
        <v>669737.09</v>
      </c>
      <c r="AB438" s="167">
        <f t="shared" si="27"/>
        <v>662232.34</v>
      </c>
      <c r="AC438" s="167">
        <v>748574.3</v>
      </c>
      <c r="AD438" s="11"/>
      <c r="AE438" s="4"/>
      <c r="AF438" s="4"/>
    </row>
    <row r="439" spans="1:32">
      <c r="A439" s="56"/>
      <c r="B439" s="11"/>
      <c r="C439" s="11" t="s">
        <v>1430</v>
      </c>
      <c r="D439" s="11"/>
      <c r="E439" s="11" t="s">
        <v>96</v>
      </c>
      <c r="F439" s="11">
        <v>2476</v>
      </c>
      <c r="G439" s="11"/>
      <c r="H439" s="11"/>
      <c r="I439" s="11"/>
      <c r="J439" s="11">
        <v>541.08000000000004</v>
      </c>
      <c r="K439" s="167"/>
      <c r="M439" s="11">
        <v>6</v>
      </c>
      <c r="N439" s="70"/>
      <c r="P439" s="372">
        <f t="shared" si="28"/>
        <v>90.18</v>
      </c>
      <c r="Q439" s="11"/>
      <c r="R439" s="11"/>
      <c r="S439" s="11"/>
      <c r="T439" s="359">
        <f t="shared" si="29"/>
        <v>412.66666666666669</v>
      </c>
      <c r="U439" s="11"/>
      <c r="V439" s="11"/>
      <c r="W439" s="11"/>
      <c r="Y439" s="167">
        <v>541.08000000000004</v>
      </c>
      <c r="Z439" s="11">
        <f t="shared" si="26"/>
        <v>670.08</v>
      </c>
      <c r="AB439" s="167">
        <f t="shared" si="27"/>
        <v>662.57</v>
      </c>
      <c r="AC439" s="167">
        <v>748.95</v>
      </c>
      <c r="AD439" s="11"/>
      <c r="AE439" s="4"/>
      <c r="AF439" s="4"/>
    </row>
    <row r="440" spans="1:32">
      <c r="A440" s="56"/>
      <c r="B440" s="11"/>
      <c r="C440" s="11" t="s">
        <v>1431</v>
      </c>
      <c r="D440" s="11"/>
      <c r="E440" s="11" t="s">
        <v>299</v>
      </c>
      <c r="F440" s="11">
        <v>494</v>
      </c>
      <c r="G440" s="11"/>
      <c r="H440" s="11"/>
      <c r="I440" s="11"/>
      <c r="J440" s="11">
        <v>106.2</v>
      </c>
      <c r="K440" s="167"/>
      <c r="M440" s="11">
        <v>1</v>
      </c>
      <c r="N440" s="70"/>
      <c r="P440" s="372">
        <f t="shared" si="28"/>
        <v>106.2</v>
      </c>
      <c r="Q440" s="11"/>
      <c r="R440" s="11"/>
      <c r="S440" s="11"/>
      <c r="T440" s="359">
        <f t="shared" si="29"/>
        <v>494</v>
      </c>
      <c r="U440" s="11"/>
      <c r="V440" s="11"/>
      <c r="W440" s="11"/>
      <c r="Y440" s="167">
        <v>106.2</v>
      </c>
      <c r="Z440" s="11">
        <f t="shared" si="26"/>
        <v>131.52000000000001</v>
      </c>
      <c r="AB440" s="167">
        <f t="shared" si="27"/>
        <v>130.04</v>
      </c>
      <c r="AC440" s="167">
        <v>147</v>
      </c>
      <c r="AD440" s="11"/>
      <c r="AE440" s="4"/>
      <c r="AF440" s="4"/>
    </row>
    <row r="441" spans="1:32">
      <c r="A441" s="56"/>
      <c r="B441" s="11"/>
      <c r="C441" s="11" t="s">
        <v>357</v>
      </c>
      <c r="D441" s="11"/>
      <c r="E441" s="11" t="s">
        <v>391</v>
      </c>
      <c r="F441" s="11">
        <v>433</v>
      </c>
      <c r="G441" s="11"/>
      <c r="H441" s="11"/>
      <c r="I441" s="11"/>
      <c r="J441" s="11">
        <v>93.78</v>
      </c>
      <c r="K441" s="167"/>
      <c r="M441" s="11">
        <v>1</v>
      </c>
      <c r="N441" s="70"/>
      <c r="P441" s="372">
        <f t="shared" si="28"/>
        <v>93.78</v>
      </c>
      <c r="Q441" s="11"/>
      <c r="R441" s="11"/>
      <c r="S441" s="11"/>
      <c r="T441" s="359">
        <f t="shared" si="29"/>
        <v>433</v>
      </c>
      <c r="U441" s="11"/>
      <c r="V441" s="11"/>
      <c r="W441" s="11"/>
      <c r="Y441" s="167">
        <v>93.78</v>
      </c>
      <c r="Z441" s="11">
        <f t="shared" si="26"/>
        <v>116.14</v>
      </c>
      <c r="AB441" s="167">
        <f t="shared" si="27"/>
        <v>114.84</v>
      </c>
      <c r="AC441" s="167">
        <v>129.81</v>
      </c>
      <c r="AD441" s="11"/>
      <c r="AE441" s="4"/>
      <c r="AF441" s="4"/>
    </row>
    <row r="442" spans="1:32">
      <c r="A442" s="56"/>
      <c r="B442" s="11"/>
      <c r="C442" s="11" t="s">
        <v>357</v>
      </c>
      <c r="D442" s="11"/>
      <c r="E442" s="11" t="s">
        <v>124</v>
      </c>
      <c r="F442" s="11">
        <v>435374</v>
      </c>
      <c r="G442" s="11"/>
      <c r="H442" s="11"/>
      <c r="I442" s="11"/>
      <c r="J442" s="11">
        <v>89350.700000000143</v>
      </c>
      <c r="K442" s="167"/>
      <c r="M442" s="11">
        <v>696</v>
      </c>
      <c r="N442" s="70"/>
      <c r="P442" s="372">
        <f t="shared" si="28"/>
        <v>128.37744252873583</v>
      </c>
      <c r="Q442" s="11"/>
      <c r="R442" s="11"/>
      <c r="S442" s="11"/>
      <c r="T442" s="359">
        <f t="shared" si="29"/>
        <v>625.53735632183907</v>
      </c>
      <c r="U442" s="11"/>
      <c r="V442" s="11"/>
      <c r="W442" s="11"/>
      <c r="Y442" s="167">
        <v>89350.700000000143</v>
      </c>
      <c r="Z442" s="11">
        <f t="shared" si="26"/>
        <v>110652.34</v>
      </c>
      <c r="AB442" s="167">
        <f t="shared" si="27"/>
        <v>109412.42</v>
      </c>
      <c r="AC442" s="167">
        <v>123677.63</v>
      </c>
      <c r="AD442" s="11"/>
      <c r="AE442" s="4"/>
      <c r="AF442" s="4"/>
    </row>
    <row r="443" spans="1:32">
      <c r="A443" s="56"/>
      <c r="B443" s="11"/>
      <c r="C443" s="11" t="s">
        <v>1432</v>
      </c>
      <c r="D443" s="11"/>
      <c r="E443" s="11" t="s">
        <v>144</v>
      </c>
      <c r="F443" s="11">
        <v>2583</v>
      </c>
      <c r="G443" s="11"/>
      <c r="H443" s="11"/>
      <c r="I443" s="11"/>
      <c r="J443" s="11">
        <v>536.79</v>
      </c>
      <c r="K443" s="167"/>
      <c r="M443" s="11">
        <v>2</v>
      </c>
      <c r="N443" s="70"/>
      <c r="P443" s="372">
        <f t="shared" si="28"/>
        <v>268.39499999999998</v>
      </c>
      <c r="Q443" s="11"/>
      <c r="R443" s="11"/>
      <c r="S443" s="11"/>
      <c r="T443" s="359">
        <f t="shared" si="29"/>
        <v>1291.5</v>
      </c>
      <c r="U443" s="11"/>
      <c r="V443" s="11"/>
      <c r="W443" s="11"/>
      <c r="Y443" s="167">
        <v>536.79</v>
      </c>
      <c r="Z443" s="11">
        <f t="shared" si="26"/>
        <v>664.76</v>
      </c>
      <c r="AB443" s="167">
        <f t="shared" si="27"/>
        <v>657.31</v>
      </c>
      <c r="AC443" s="167">
        <v>743.02</v>
      </c>
      <c r="AD443" s="11"/>
      <c r="AE443" s="4"/>
      <c r="AF443" s="4"/>
    </row>
    <row r="444" spans="1:32">
      <c r="A444" s="56"/>
      <c r="B444" s="11"/>
      <c r="C444" s="11" t="s">
        <v>358</v>
      </c>
      <c r="D444" s="11"/>
      <c r="E444" s="11" t="s">
        <v>154</v>
      </c>
      <c r="F444" s="11">
        <v>1755</v>
      </c>
      <c r="G444" s="11"/>
      <c r="H444" s="11"/>
      <c r="I444" s="11"/>
      <c r="J444" s="11">
        <v>368.86</v>
      </c>
      <c r="K444" s="167"/>
      <c r="M444" s="11">
        <v>2</v>
      </c>
      <c r="N444" s="70"/>
      <c r="P444" s="372">
        <f t="shared" si="28"/>
        <v>184.43</v>
      </c>
      <c r="Q444" s="11"/>
      <c r="R444" s="11"/>
      <c r="S444" s="11"/>
      <c r="T444" s="359">
        <f t="shared" si="29"/>
        <v>877.5</v>
      </c>
      <c r="U444" s="11"/>
      <c r="V444" s="11"/>
      <c r="W444" s="11"/>
      <c r="Y444" s="167">
        <v>368.86</v>
      </c>
      <c r="Z444" s="11">
        <f t="shared" si="26"/>
        <v>456.8</v>
      </c>
      <c r="AB444" s="167">
        <f t="shared" si="27"/>
        <v>451.68</v>
      </c>
      <c r="AC444" s="167">
        <v>510.57</v>
      </c>
      <c r="AD444" s="11"/>
      <c r="AE444" s="4"/>
      <c r="AF444" s="4"/>
    </row>
    <row r="445" spans="1:32">
      <c r="A445" s="56"/>
      <c r="B445" s="11"/>
      <c r="C445" s="11" t="s">
        <v>358</v>
      </c>
      <c r="D445" s="11"/>
      <c r="E445" s="11" t="s">
        <v>359</v>
      </c>
      <c r="F445" s="11">
        <v>116649</v>
      </c>
      <c r="G445" s="11"/>
      <c r="H445" s="11"/>
      <c r="I445" s="11"/>
      <c r="J445" s="11">
        <v>24636.909999999982</v>
      </c>
      <c r="K445" s="167"/>
      <c r="M445" s="11">
        <v>267</v>
      </c>
      <c r="N445" s="70"/>
      <c r="P445" s="372">
        <f t="shared" si="28"/>
        <v>92.27307116104862</v>
      </c>
      <c r="Q445" s="11"/>
      <c r="R445" s="11"/>
      <c r="S445" s="11"/>
      <c r="T445" s="359">
        <f t="shared" si="29"/>
        <v>436.88764044943821</v>
      </c>
      <c r="U445" s="11"/>
      <c r="V445" s="11"/>
      <c r="W445" s="11"/>
      <c r="Y445" s="167">
        <v>24636.909999999982</v>
      </c>
      <c r="Z445" s="11">
        <f t="shared" si="26"/>
        <v>30510.47</v>
      </c>
      <c r="AB445" s="167">
        <f t="shared" si="27"/>
        <v>30168.58</v>
      </c>
      <c r="AC445" s="167">
        <v>34101.97</v>
      </c>
      <c r="AD445" s="11"/>
      <c r="AE445" s="4"/>
      <c r="AF445" s="4"/>
    </row>
    <row r="446" spans="1:32">
      <c r="A446" s="56"/>
      <c r="B446" s="11"/>
      <c r="C446" s="11" t="s">
        <v>360</v>
      </c>
      <c r="D446" s="11"/>
      <c r="E446" s="11" t="s">
        <v>174</v>
      </c>
      <c r="F446" s="11">
        <v>2406416</v>
      </c>
      <c r="G446" s="11"/>
      <c r="H446" s="11"/>
      <c r="I446" s="11"/>
      <c r="J446" s="11">
        <v>495232.17000000045</v>
      </c>
      <c r="K446" s="167"/>
      <c r="M446" s="11">
        <v>4406</v>
      </c>
      <c r="N446" s="70"/>
      <c r="P446" s="372">
        <f t="shared" si="28"/>
        <v>112.39949387199285</v>
      </c>
      <c r="Q446" s="11"/>
      <c r="R446" s="11"/>
      <c r="S446" s="11"/>
      <c r="T446" s="359">
        <f t="shared" si="29"/>
        <v>546.16795279164774</v>
      </c>
      <c r="U446" s="11"/>
      <c r="V446" s="11"/>
      <c r="W446" s="11"/>
      <c r="Y446" s="167">
        <v>495232.17000000045</v>
      </c>
      <c r="Z446" s="11">
        <f t="shared" si="26"/>
        <v>613297.9</v>
      </c>
      <c r="AB446" s="167">
        <f t="shared" si="27"/>
        <v>606425.59</v>
      </c>
      <c r="AC446" s="167">
        <v>685491.45</v>
      </c>
      <c r="AD446" s="11"/>
      <c r="AE446" s="4"/>
      <c r="AF446" s="4"/>
    </row>
    <row r="447" spans="1:32">
      <c r="A447" s="56"/>
      <c r="B447" s="11"/>
      <c r="C447" s="11" t="s">
        <v>360</v>
      </c>
      <c r="D447" s="11"/>
      <c r="E447" s="11" t="s">
        <v>1433</v>
      </c>
      <c r="F447" s="11">
        <v>398</v>
      </c>
      <c r="G447" s="11"/>
      <c r="H447" s="11"/>
      <c r="I447" s="11"/>
      <c r="J447" s="11">
        <v>87.39</v>
      </c>
      <c r="K447" s="167"/>
      <c r="M447" s="11">
        <v>1</v>
      </c>
      <c r="N447" s="70"/>
      <c r="P447" s="372">
        <f t="shared" si="28"/>
        <v>87.39</v>
      </c>
      <c r="Q447" s="11"/>
      <c r="R447" s="11"/>
      <c r="S447" s="11"/>
      <c r="T447" s="359">
        <f t="shared" si="29"/>
        <v>398</v>
      </c>
      <c r="U447" s="11"/>
      <c r="V447" s="11"/>
      <c r="W447" s="11"/>
      <c r="Y447" s="167">
        <v>87.39</v>
      </c>
      <c r="Z447" s="11">
        <f t="shared" si="26"/>
        <v>108.22</v>
      </c>
      <c r="AB447" s="167">
        <f t="shared" si="27"/>
        <v>107.01</v>
      </c>
      <c r="AC447" s="167">
        <v>120.96</v>
      </c>
      <c r="AD447" s="11"/>
      <c r="AE447" s="4"/>
      <c r="AF447" s="4"/>
    </row>
    <row r="448" spans="1:32">
      <c r="A448" s="56"/>
      <c r="B448" s="11"/>
      <c r="C448" s="11" t="s">
        <v>1434</v>
      </c>
      <c r="D448" s="11"/>
      <c r="E448" s="11" t="s">
        <v>174</v>
      </c>
      <c r="F448" s="11">
        <v>12411</v>
      </c>
      <c r="G448" s="11"/>
      <c r="H448" s="11"/>
      <c r="I448" s="11"/>
      <c r="J448" s="11">
        <v>2378.1</v>
      </c>
      <c r="K448" s="167"/>
      <c r="M448" s="11">
        <v>9</v>
      </c>
      <c r="N448" s="70"/>
      <c r="P448" s="372">
        <f t="shared" si="28"/>
        <v>264.23333333333335</v>
      </c>
      <c r="Q448" s="11"/>
      <c r="R448" s="11"/>
      <c r="S448" s="11"/>
      <c r="T448" s="359">
        <f t="shared" si="29"/>
        <v>1379</v>
      </c>
      <c r="U448" s="11"/>
      <c r="V448" s="11"/>
      <c r="W448" s="11"/>
      <c r="Y448" s="167">
        <v>2378.1</v>
      </c>
      <c r="Z448" s="11">
        <f t="shared" si="26"/>
        <v>2945.05</v>
      </c>
      <c r="AB448" s="167">
        <f t="shared" si="27"/>
        <v>2912.05</v>
      </c>
      <c r="AC448" s="167">
        <v>3291.72</v>
      </c>
      <c r="AD448" s="11"/>
      <c r="AE448" s="4"/>
      <c r="AF448" s="4"/>
    </row>
    <row r="449" spans="1:32">
      <c r="A449" s="56"/>
      <c r="B449" s="11"/>
      <c r="C449" s="11" t="s">
        <v>361</v>
      </c>
      <c r="D449" s="11"/>
      <c r="E449" s="11" t="s">
        <v>89</v>
      </c>
      <c r="F449" s="11">
        <v>175785</v>
      </c>
      <c r="G449" s="11"/>
      <c r="H449" s="11"/>
      <c r="I449" s="11"/>
      <c r="J449" s="11">
        <v>36595.709999999992</v>
      </c>
      <c r="K449" s="167"/>
      <c r="M449" s="11">
        <v>324</v>
      </c>
      <c r="N449" s="70"/>
      <c r="P449" s="372">
        <f t="shared" si="28"/>
        <v>112.94972222222219</v>
      </c>
      <c r="Q449" s="11"/>
      <c r="R449" s="11"/>
      <c r="S449" s="11"/>
      <c r="T449" s="359">
        <f t="shared" si="29"/>
        <v>542.5462962962963</v>
      </c>
      <c r="U449" s="11"/>
      <c r="V449" s="11"/>
      <c r="W449" s="11"/>
      <c r="Y449" s="167">
        <v>36595.709999999992</v>
      </c>
      <c r="Z449" s="11">
        <f t="shared" si="26"/>
        <v>45320.3</v>
      </c>
      <c r="AB449" s="167">
        <f t="shared" si="27"/>
        <v>44812.47</v>
      </c>
      <c r="AC449" s="167">
        <v>50655.12</v>
      </c>
      <c r="AD449" s="11"/>
      <c r="AE449" s="4"/>
      <c r="AF449" s="4"/>
    </row>
    <row r="450" spans="1:32">
      <c r="A450" s="56"/>
      <c r="B450" s="11"/>
      <c r="C450" s="11" t="s">
        <v>531</v>
      </c>
      <c r="D450" s="11"/>
      <c r="E450" s="11" t="s">
        <v>156</v>
      </c>
      <c r="F450" s="11">
        <v>26855</v>
      </c>
      <c r="G450" s="11"/>
      <c r="H450" s="11"/>
      <c r="I450" s="11"/>
      <c r="J450" s="11">
        <v>5576.4000000000005</v>
      </c>
      <c r="K450" s="167"/>
      <c r="M450" s="11">
        <v>44</v>
      </c>
      <c r="N450" s="70"/>
      <c r="P450" s="372">
        <f t="shared" si="28"/>
        <v>126.73636363636365</v>
      </c>
      <c r="Q450" s="11"/>
      <c r="R450" s="11"/>
      <c r="S450" s="11"/>
      <c r="T450" s="359">
        <f t="shared" si="29"/>
        <v>610.34090909090912</v>
      </c>
      <c r="U450" s="11"/>
      <c r="V450" s="11"/>
      <c r="W450" s="11"/>
      <c r="Y450" s="167">
        <v>5576.4000000000005</v>
      </c>
      <c r="Z450" s="11">
        <f t="shared" si="26"/>
        <v>6905.84</v>
      </c>
      <c r="AB450" s="167">
        <f t="shared" si="27"/>
        <v>6828.46</v>
      </c>
      <c r="AC450" s="167">
        <v>7718.75</v>
      </c>
      <c r="AD450" s="11"/>
      <c r="AE450" s="4"/>
      <c r="AF450" s="4"/>
    </row>
    <row r="451" spans="1:32">
      <c r="A451" s="56"/>
      <c r="B451" s="11"/>
      <c r="C451" s="11" t="s">
        <v>362</v>
      </c>
      <c r="D451" s="11"/>
      <c r="E451" s="11" t="s">
        <v>363</v>
      </c>
      <c r="F451" s="11">
        <v>1715030</v>
      </c>
      <c r="G451" s="11"/>
      <c r="H451" s="11"/>
      <c r="I451" s="11"/>
      <c r="J451" s="11">
        <v>348293.46999999922</v>
      </c>
      <c r="K451" s="167"/>
      <c r="M451" s="11">
        <v>3853</v>
      </c>
      <c r="N451" s="70"/>
      <c r="P451" s="372">
        <f t="shared" si="28"/>
        <v>90.395398390864059</v>
      </c>
      <c r="Q451" s="11"/>
      <c r="R451" s="11"/>
      <c r="S451" s="11"/>
      <c r="T451" s="359">
        <f t="shared" si="29"/>
        <v>445.11549441993253</v>
      </c>
      <c r="U451" s="11"/>
      <c r="V451" s="11"/>
      <c r="W451" s="11"/>
      <c r="Y451" s="167">
        <v>348293.46999999922</v>
      </c>
      <c r="Z451" s="11">
        <f t="shared" si="26"/>
        <v>431328.31</v>
      </c>
      <c r="AB451" s="167">
        <f t="shared" si="27"/>
        <v>426495.06</v>
      </c>
      <c r="AC451" s="167">
        <v>482101.55</v>
      </c>
      <c r="AD451" s="11"/>
      <c r="AE451" s="4"/>
      <c r="AF451" s="4"/>
    </row>
    <row r="452" spans="1:32">
      <c r="A452" s="56"/>
      <c r="B452" s="11"/>
      <c r="C452" s="11" t="s">
        <v>528</v>
      </c>
      <c r="D452" s="11"/>
      <c r="E452" s="11" t="s">
        <v>135</v>
      </c>
      <c r="F452" s="11">
        <v>5924</v>
      </c>
      <c r="G452" s="11"/>
      <c r="H452" s="11"/>
      <c r="I452" s="11"/>
      <c r="J452" s="11">
        <v>1244.9499999999998</v>
      </c>
      <c r="K452" s="167"/>
      <c r="M452" s="11">
        <v>7</v>
      </c>
      <c r="N452" s="70"/>
      <c r="P452" s="372">
        <f t="shared" si="28"/>
        <v>177.84999999999997</v>
      </c>
      <c r="Q452" s="11"/>
      <c r="R452" s="11"/>
      <c r="S452" s="11"/>
      <c r="T452" s="359">
        <f t="shared" si="29"/>
        <v>846.28571428571433</v>
      </c>
      <c r="U452" s="11"/>
      <c r="V452" s="11"/>
      <c r="W452" s="11"/>
      <c r="Y452" s="167">
        <v>1244.9499999999998</v>
      </c>
      <c r="Z452" s="11">
        <f t="shared" si="26"/>
        <v>1541.75</v>
      </c>
      <c r="AB452" s="167">
        <f t="shared" si="27"/>
        <v>1524.48</v>
      </c>
      <c r="AC452" s="167">
        <v>1723.24</v>
      </c>
      <c r="AD452" s="11"/>
      <c r="AE452" s="4"/>
      <c r="AF452" s="4"/>
    </row>
    <row r="453" spans="1:32">
      <c r="A453" s="56"/>
      <c r="B453" s="11"/>
      <c r="C453" s="11" t="s">
        <v>528</v>
      </c>
      <c r="D453" s="11"/>
      <c r="E453" s="11" t="s">
        <v>164</v>
      </c>
      <c r="F453" s="11">
        <v>77986</v>
      </c>
      <c r="G453" s="11"/>
      <c r="H453" s="11"/>
      <c r="I453" s="11"/>
      <c r="J453" s="11">
        <v>15835.689999999999</v>
      </c>
      <c r="K453" s="167"/>
      <c r="M453" s="11">
        <v>116</v>
      </c>
      <c r="N453" s="70"/>
      <c r="P453" s="372">
        <f t="shared" si="28"/>
        <v>136.51456896551724</v>
      </c>
      <c r="Q453" s="11"/>
      <c r="R453" s="11"/>
      <c r="S453" s="11"/>
      <c r="T453" s="359">
        <f t="shared" si="29"/>
        <v>672.29310344827582</v>
      </c>
      <c r="U453" s="11"/>
      <c r="V453" s="11"/>
      <c r="W453" s="11"/>
      <c r="Y453" s="167">
        <v>15835.689999999999</v>
      </c>
      <c r="Z453" s="11">
        <f t="shared" si="26"/>
        <v>19610.990000000002</v>
      </c>
      <c r="AB453" s="167">
        <f t="shared" si="27"/>
        <v>19391.240000000002</v>
      </c>
      <c r="AC453" s="167">
        <v>21919.48</v>
      </c>
      <c r="AD453" s="11"/>
      <c r="AE453" s="4"/>
      <c r="AF453" s="4"/>
    </row>
    <row r="454" spans="1:32">
      <c r="A454" s="56"/>
      <c r="B454" s="11"/>
      <c r="C454" s="11" t="s">
        <v>528</v>
      </c>
      <c r="D454" s="11"/>
      <c r="E454" s="11" t="s">
        <v>106</v>
      </c>
      <c r="F454" s="11">
        <v>1708</v>
      </c>
      <c r="G454" s="11"/>
      <c r="H454" s="11"/>
      <c r="I454" s="11"/>
      <c r="J454" s="11">
        <v>364.56</v>
      </c>
      <c r="K454" s="167"/>
      <c r="M454" s="11">
        <v>3</v>
      </c>
      <c r="N454" s="70"/>
      <c r="P454" s="372">
        <f t="shared" si="28"/>
        <v>121.52</v>
      </c>
      <c r="Q454" s="11"/>
      <c r="R454" s="11"/>
      <c r="S454" s="11"/>
      <c r="T454" s="359">
        <f t="shared" si="29"/>
        <v>569.33333333333337</v>
      </c>
      <c r="U454" s="11"/>
      <c r="V454" s="11"/>
      <c r="W454" s="11"/>
      <c r="Y454" s="167">
        <v>364.56</v>
      </c>
      <c r="Z454" s="11">
        <f t="shared" si="26"/>
        <v>451.47</v>
      </c>
      <c r="AB454" s="167">
        <f t="shared" si="27"/>
        <v>446.41</v>
      </c>
      <c r="AC454" s="167">
        <v>504.62</v>
      </c>
      <c r="AD454" s="11"/>
      <c r="AE454" s="4"/>
      <c r="AF454" s="4"/>
    </row>
    <row r="455" spans="1:32">
      <c r="A455" s="56"/>
      <c r="B455" s="11"/>
      <c r="C455" s="11" t="s">
        <v>528</v>
      </c>
      <c r="D455" s="11"/>
      <c r="E455" s="11" t="s">
        <v>230</v>
      </c>
      <c r="F455" s="11">
        <v>1059</v>
      </c>
      <c r="G455" s="11"/>
      <c r="H455" s="11"/>
      <c r="I455" s="11"/>
      <c r="J455" s="11">
        <v>221.58</v>
      </c>
      <c r="K455" s="167"/>
      <c r="M455" s="11">
        <v>1</v>
      </c>
      <c r="N455" s="70"/>
      <c r="P455" s="372">
        <f t="shared" si="28"/>
        <v>221.58</v>
      </c>
      <c r="Q455" s="11"/>
      <c r="R455" s="11"/>
      <c r="S455" s="11"/>
      <c r="T455" s="359">
        <f t="shared" si="29"/>
        <v>1059</v>
      </c>
      <c r="U455" s="11"/>
      <c r="V455" s="11"/>
      <c r="W455" s="11"/>
      <c r="Y455" s="167">
        <v>221.58</v>
      </c>
      <c r="Z455" s="11">
        <f t="shared" si="26"/>
        <v>274.41000000000003</v>
      </c>
      <c r="AB455" s="167">
        <f t="shared" si="27"/>
        <v>271.33</v>
      </c>
      <c r="AC455" s="167">
        <v>306.70999999999998</v>
      </c>
      <c r="AD455" s="11"/>
      <c r="AE455" s="4"/>
      <c r="AF455" s="4"/>
    </row>
    <row r="456" spans="1:32">
      <c r="A456" s="56"/>
      <c r="B456" s="11"/>
      <c r="C456" s="11" t="s">
        <v>364</v>
      </c>
      <c r="D456" s="11"/>
      <c r="E456" s="11" t="s">
        <v>232</v>
      </c>
      <c r="F456" s="11">
        <v>24032</v>
      </c>
      <c r="G456" s="11"/>
      <c r="H456" s="11"/>
      <c r="I456" s="11"/>
      <c r="J456" s="11">
        <v>5058.4799999999987</v>
      </c>
      <c r="K456" s="167"/>
      <c r="M456" s="11">
        <v>36</v>
      </c>
      <c r="N456" s="70"/>
      <c r="P456" s="372">
        <f t="shared" si="28"/>
        <v>140.51333333333329</v>
      </c>
      <c r="Q456" s="11"/>
      <c r="R456" s="11"/>
      <c r="S456" s="11"/>
      <c r="T456" s="359">
        <f t="shared" si="29"/>
        <v>667.55555555555554</v>
      </c>
      <c r="U456" s="11"/>
      <c r="V456" s="11"/>
      <c r="W456" s="11"/>
      <c r="Y456" s="167">
        <v>5058.4799999999987</v>
      </c>
      <c r="Z456" s="11">
        <f t="shared" si="26"/>
        <v>6264.45</v>
      </c>
      <c r="AB456" s="167">
        <f t="shared" si="27"/>
        <v>6194.25</v>
      </c>
      <c r="AC456" s="167">
        <v>7001.86</v>
      </c>
      <c r="AD456" s="11"/>
      <c r="AE456" s="4"/>
      <c r="AF456" s="4"/>
    </row>
    <row r="457" spans="1:32">
      <c r="A457" s="56"/>
      <c r="B457" s="11"/>
      <c r="C457" s="11" t="s">
        <v>365</v>
      </c>
      <c r="D457" s="11"/>
      <c r="E457" s="11" t="s">
        <v>100</v>
      </c>
      <c r="F457" s="11">
        <v>3222966</v>
      </c>
      <c r="G457" s="11"/>
      <c r="H457" s="11"/>
      <c r="I457" s="11"/>
      <c r="J457" s="11">
        <v>641823.78999999561</v>
      </c>
      <c r="K457" s="167"/>
      <c r="M457" s="11">
        <v>6771</v>
      </c>
      <c r="N457" s="70"/>
      <c r="P457" s="372">
        <f t="shared" si="28"/>
        <v>94.790103382069944</v>
      </c>
      <c r="Q457" s="11"/>
      <c r="R457" s="11"/>
      <c r="S457" s="11"/>
      <c r="T457" s="359">
        <f t="shared" si="29"/>
        <v>475.99556933983166</v>
      </c>
      <c r="U457" s="11"/>
      <c r="V457" s="11"/>
      <c r="W457" s="11"/>
      <c r="Y457" s="167">
        <v>641823.78999999561</v>
      </c>
      <c r="Z457" s="11">
        <f t="shared" si="26"/>
        <v>794837.67</v>
      </c>
      <c r="AB457" s="167">
        <f t="shared" si="27"/>
        <v>785931.11</v>
      </c>
      <c r="AC457" s="167">
        <v>888400.94</v>
      </c>
      <c r="AD457" s="11"/>
      <c r="AE457" s="4"/>
      <c r="AF457" s="4"/>
    </row>
    <row r="458" spans="1:32">
      <c r="A458" s="56"/>
      <c r="B458" s="11"/>
      <c r="C458" s="11" t="s">
        <v>481</v>
      </c>
      <c r="D458" s="11"/>
      <c r="E458" s="11" t="s">
        <v>164</v>
      </c>
      <c r="F458" s="11">
        <v>47049</v>
      </c>
      <c r="G458" s="11"/>
      <c r="H458" s="11"/>
      <c r="I458" s="11"/>
      <c r="J458" s="11">
        <v>9626.69</v>
      </c>
      <c r="K458" s="167"/>
      <c r="M458" s="11">
        <v>70</v>
      </c>
      <c r="N458" s="70"/>
      <c r="P458" s="372">
        <f t="shared" si="28"/>
        <v>137.52414285714286</v>
      </c>
      <c r="Q458" s="11"/>
      <c r="R458" s="11"/>
      <c r="S458" s="11"/>
      <c r="T458" s="359">
        <f t="shared" si="29"/>
        <v>672.12857142857138</v>
      </c>
      <c r="U458" s="11"/>
      <c r="V458" s="11"/>
      <c r="W458" s="11"/>
      <c r="Y458" s="167">
        <v>9626.69</v>
      </c>
      <c r="Z458" s="11">
        <f t="shared" si="26"/>
        <v>11921.74</v>
      </c>
      <c r="AB458" s="167">
        <f t="shared" si="27"/>
        <v>11788.15</v>
      </c>
      <c r="AC458" s="167">
        <v>13325.09</v>
      </c>
      <c r="AD458" s="11"/>
      <c r="AE458" s="4"/>
      <c r="AF458" s="4"/>
    </row>
    <row r="459" spans="1:32">
      <c r="A459" s="56"/>
      <c r="B459" s="11"/>
      <c r="C459" s="11" t="s">
        <v>366</v>
      </c>
      <c r="D459" s="11"/>
      <c r="E459" s="11" t="s">
        <v>89</v>
      </c>
      <c r="F459" s="11">
        <v>835</v>
      </c>
      <c r="G459" s="11"/>
      <c r="H459" s="11"/>
      <c r="I459" s="11"/>
      <c r="J459" s="11">
        <v>180.44</v>
      </c>
      <c r="K459" s="167"/>
      <c r="M459" s="11">
        <v>2</v>
      </c>
      <c r="N459" s="70"/>
      <c r="P459" s="372">
        <f t="shared" si="28"/>
        <v>90.22</v>
      </c>
      <c r="Q459" s="11"/>
      <c r="R459" s="11"/>
      <c r="S459" s="11"/>
      <c r="T459" s="359">
        <f t="shared" si="29"/>
        <v>417.5</v>
      </c>
      <c r="U459" s="11"/>
      <c r="V459" s="11"/>
      <c r="W459" s="11"/>
      <c r="Y459" s="167">
        <v>180.44</v>
      </c>
      <c r="Z459" s="11">
        <f t="shared" si="26"/>
        <v>223.46</v>
      </c>
      <c r="AB459" s="167">
        <f t="shared" si="27"/>
        <v>220.95</v>
      </c>
      <c r="AC459" s="167">
        <v>249.76</v>
      </c>
      <c r="AD459" s="11"/>
      <c r="AE459" s="4"/>
      <c r="AF459" s="4"/>
    </row>
    <row r="460" spans="1:32">
      <c r="A460" s="56"/>
      <c r="B460" s="11"/>
      <c r="C460" s="11" t="s">
        <v>366</v>
      </c>
      <c r="D460" s="11"/>
      <c r="E460" s="11" t="s">
        <v>90</v>
      </c>
      <c r="F460" s="11"/>
      <c r="G460" s="11"/>
      <c r="H460" s="11"/>
      <c r="I460" s="11"/>
      <c r="J460" s="11">
        <v>5.28</v>
      </c>
      <c r="K460" s="167"/>
      <c r="M460" s="11">
        <v>1</v>
      </c>
      <c r="N460" s="70"/>
      <c r="P460" s="372">
        <f t="shared" si="28"/>
        <v>5.28</v>
      </c>
      <c r="Q460" s="11"/>
      <c r="R460" s="11"/>
      <c r="S460" s="11"/>
      <c r="T460" s="359">
        <f t="shared" si="29"/>
        <v>0</v>
      </c>
      <c r="U460" s="11"/>
      <c r="V460" s="11"/>
      <c r="W460" s="11"/>
      <c r="Y460" s="167">
        <v>5.28</v>
      </c>
      <c r="Z460" s="11">
        <f t="shared" si="26"/>
        <v>6.54</v>
      </c>
      <c r="AB460" s="167">
        <f t="shared" si="27"/>
        <v>6.47</v>
      </c>
      <c r="AC460" s="167">
        <v>7.31</v>
      </c>
      <c r="AD460" s="11"/>
      <c r="AE460" s="4"/>
      <c r="AF460" s="4"/>
    </row>
    <row r="461" spans="1:32">
      <c r="A461" s="56"/>
      <c r="B461" s="11"/>
      <c r="C461" s="11" t="s">
        <v>366</v>
      </c>
      <c r="D461" s="11"/>
      <c r="E461" s="11" t="s">
        <v>197</v>
      </c>
      <c r="F461" s="11">
        <v>285</v>
      </c>
      <c r="G461" s="11"/>
      <c r="H461" s="11"/>
      <c r="I461" s="11"/>
      <c r="J461" s="11">
        <v>62.7</v>
      </c>
      <c r="K461" s="167"/>
      <c r="M461" s="11">
        <v>1</v>
      </c>
      <c r="N461" s="70"/>
      <c r="P461" s="372">
        <f t="shared" si="28"/>
        <v>62.7</v>
      </c>
      <c r="Q461" s="11"/>
      <c r="R461" s="11"/>
      <c r="S461" s="11"/>
      <c r="T461" s="359">
        <f t="shared" si="29"/>
        <v>285</v>
      </c>
      <c r="U461" s="11"/>
      <c r="V461" s="11"/>
      <c r="W461" s="11"/>
      <c r="Y461" s="167">
        <v>62.7</v>
      </c>
      <c r="Z461" s="11">
        <f t="shared" si="26"/>
        <v>77.650000000000006</v>
      </c>
      <c r="AB461" s="167">
        <f t="shared" si="27"/>
        <v>76.78</v>
      </c>
      <c r="AC461" s="167">
        <v>86.79</v>
      </c>
      <c r="AD461" s="11"/>
      <c r="AE461" s="4"/>
      <c r="AF461" s="4"/>
    </row>
    <row r="462" spans="1:32">
      <c r="A462" s="56"/>
      <c r="B462" s="11"/>
      <c r="C462" s="11" t="s">
        <v>366</v>
      </c>
      <c r="D462" s="11"/>
      <c r="E462" s="11" t="s">
        <v>367</v>
      </c>
      <c r="F462" s="11">
        <v>594568</v>
      </c>
      <c r="G462" s="11"/>
      <c r="H462" s="11"/>
      <c r="I462" s="11"/>
      <c r="J462" s="11">
        <v>124559.29999999976</v>
      </c>
      <c r="K462" s="167"/>
      <c r="M462" s="11">
        <v>1373</v>
      </c>
      <c r="N462" s="70"/>
      <c r="P462" s="372">
        <f t="shared" si="28"/>
        <v>90.720538965768213</v>
      </c>
      <c r="Q462" s="11"/>
      <c r="R462" s="11"/>
      <c r="S462" s="11"/>
      <c r="T462" s="359">
        <f t="shared" si="29"/>
        <v>433.04297159504733</v>
      </c>
      <c r="U462" s="11"/>
      <c r="V462" s="11"/>
      <c r="W462" s="11"/>
      <c r="Y462" s="167">
        <v>124559.29999999976</v>
      </c>
      <c r="Z462" s="11">
        <f t="shared" si="26"/>
        <v>154254.84</v>
      </c>
      <c r="AB462" s="167">
        <f t="shared" si="27"/>
        <v>152526.32999999999</v>
      </c>
      <c r="AC462" s="167">
        <v>172412.74</v>
      </c>
      <c r="AD462" s="11"/>
      <c r="AE462" s="4"/>
      <c r="AF462" s="4"/>
    </row>
    <row r="463" spans="1:32">
      <c r="A463" s="56"/>
      <c r="B463" s="11"/>
      <c r="C463" s="11" t="s">
        <v>366</v>
      </c>
      <c r="D463" s="11"/>
      <c r="E463" s="11" t="s">
        <v>374</v>
      </c>
      <c r="F463" s="11"/>
      <c r="G463" s="11"/>
      <c r="H463" s="11"/>
      <c r="I463" s="11"/>
      <c r="J463" s="11">
        <v>5.66</v>
      </c>
      <c r="K463" s="167"/>
      <c r="M463" s="11">
        <v>1</v>
      </c>
      <c r="N463" s="70"/>
      <c r="P463" s="372">
        <f t="shared" si="28"/>
        <v>5.66</v>
      </c>
      <c r="Q463" s="11"/>
      <c r="R463" s="11"/>
      <c r="S463" s="11"/>
      <c r="T463" s="359">
        <f t="shared" si="29"/>
        <v>0</v>
      </c>
      <c r="U463" s="11"/>
      <c r="V463" s="11"/>
      <c r="W463" s="11"/>
      <c r="Y463" s="167">
        <v>5.66</v>
      </c>
      <c r="Z463" s="11">
        <f t="shared" si="26"/>
        <v>7.01</v>
      </c>
      <c r="AB463" s="167">
        <f t="shared" si="27"/>
        <v>6.93</v>
      </c>
      <c r="AC463" s="167">
        <v>7.83</v>
      </c>
      <c r="AD463" s="11"/>
      <c r="AE463" s="4"/>
      <c r="AF463" s="4"/>
    </row>
    <row r="464" spans="1:32">
      <c r="A464" s="56"/>
      <c r="B464" s="11"/>
      <c r="C464" s="11" t="s">
        <v>368</v>
      </c>
      <c r="D464" s="11"/>
      <c r="E464" s="11" t="s">
        <v>230</v>
      </c>
      <c r="F464" s="11">
        <v>55040</v>
      </c>
      <c r="G464" s="11"/>
      <c r="H464" s="11"/>
      <c r="I464" s="11"/>
      <c r="J464" s="11">
        <v>11390.619999999997</v>
      </c>
      <c r="K464" s="167"/>
      <c r="M464" s="11">
        <v>120</v>
      </c>
      <c r="N464" s="70"/>
      <c r="P464" s="372">
        <f t="shared" si="28"/>
        <v>94.921833333333311</v>
      </c>
      <c r="Q464" s="11"/>
      <c r="R464" s="11"/>
      <c r="S464" s="11"/>
      <c r="T464" s="359">
        <f t="shared" si="29"/>
        <v>458.66666666666669</v>
      </c>
      <c r="U464" s="11"/>
      <c r="V464" s="11"/>
      <c r="W464" s="11"/>
      <c r="Y464" s="167">
        <v>11390.619999999997</v>
      </c>
      <c r="Z464" s="11">
        <f t="shared" si="26"/>
        <v>14106.2</v>
      </c>
      <c r="AB464" s="167">
        <f t="shared" si="27"/>
        <v>13948.13</v>
      </c>
      <c r="AC464" s="167">
        <v>15766.69</v>
      </c>
      <c r="AD464" s="11"/>
      <c r="AE464" s="4"/>
      <c r="AF464" s="4"/>
    </row>
    <row r="465" spans="1:32">
      <c r="A465" s="56"/>
      <c r="B465" s="11"/>
      <c r="C465" s="11" t="s">
        <v>369</v>
      </c>
      <c r="D465" s="11"/>
      <c r="E465" s="11" t="s">
        <v>370</v>
      </c>
      <c r="F465" s="11">
        <v>129096</v>
      </c>
      <c r="G465" s="11"/>
      <c r="H465" s="11"/>
      <c r="I465" s="11"/>
      <c r="J465" s="11">
        <v>26288.759999999991</v>
      </c>
      <c r="K465" s="167"/>
      <c r="M465" s="11">
        <v>210</v>
      </c>
      <c r="N465" s="70"/>
      <c r="P465" s="372">
        <f t="shared" si="28"/>
        <v>125.18457142857139</v>
      </c>
      <c r="Q465" s="11"/>
      <c r="R465" s="11"/>
      <c r="S465" s="11"/>
      <c r="T465" s="359">
        <f t="shared" si="29"/>
        <v>614.74285714285713</v>
      </c>
      <c r="U465" s="11"/>
      <c r="V465" s="11"/>
      <c r="W465" s="11"/>
      <c r="Y465" s="167">
        <v>26288.759999999991</v>
      </c>
      <c r="Z465" s="11">
        <f t="shared" si="26"/>
        <v>32556.13</v>
      </c>
      <c r="AB465" s="167">
        <f t="shared" si="27"/>
        <v>32191.32</v>
      </c>
      <c r="AC465" s="167">
        <v>36388.43</v>
      </c>
      <c r="AD465" s="11"/>
      <c r="AE465" s="4"/>
      <c r="AF465" s="4"/>
    </row>
    <row r="466" spans="1:32">
      <c r="A466" s="56"/>
      <c r="B466" s="11"/>
      <c r="C466" s="11" t="s">
        <v>371</v>
      </c>
      <c r="D466" s="11"/>
      <c r="E466" s="11" t="s">
        <v>372</v>
      </c>
      <c r="F466" s="11">
        <v>373431</v>
      </c>
      <c r="G466" s="11"/>
      <c r="H466" s="11"/>
      <c r="I466" s="11"/>
      <c r="J466" s="11">
        <v>77516.439999999973</v>
      </c>
      <c r="K466" s="167"/>
      <c r="M466" s="11">
        <v>638</v>
      </c>
      <c r="N466" s="70"/>
      <c r="P466" s="372">
        <f t="shared" si="28"/>
        <v>121.49912225705324</v>
      </c>
      <c r="Q466" s="11"/>
      <c r="R466" s="11"/>
      <c r="S466" s="11"/>
      <c r="T466" s="359">
        <f t="shared" si="29"/>
        <v>585.31504702194354</v>
      </c>
      <c r="U466" s="11"/>
      <c r="V466" s="11"/>
      <c r="W466" s="11"/>
      <c r="Y466" s="167">
        <v>77516.439999999973</v>
      </c>
      <c r="Z466" s="11">
        <f t="shared" si="26"/>
        <v>95996.73</v>
      </c>
      <c r="AB466" s="167">
        <f t="shared" si="27"/>
        <v>94921.04</v>
      </c>
      <c r="AC466" s="167">
        <v>107296.86</v>
      </c>
      <c r="AD466" s="11"/>
      <c r="AE466" s="4"/>
      <c r="AF466" s="4"/>
    </row>
    <row r="467" spans="1:32">
      <c r="A467" s="56"/>
      <c r="B467" s="11"/>
      <c r="C467" s="11" t="s">
        <v>373</v>
      </c>
      <c r="D467" s="11"/>
      <c r="E467" s="11" t="s">
        <v>367</v>
      </c>
      <c r="F467" s="11">
        <v>211</v>
      </c>
      <c r="G467" s="11"/>
      <c r="H467" s="11"/>
      <c r="I467" s="11"/>
      <c r="J467" s="11">
        <v>49.76</v>
      </c>
      <c r="K467" s="167"/>
      <c r="M467" s="11">
        <v>1</v>
      </c>
      <c r="N467" s="70"/>
      <c r="P467" s="372">
        <f t="shared" si="28"/>
        <v>49.76</v>
      </c>
      <c r="Q467" s="11"/>
      <c r="R467" s="11"/>
      <c r="S467" s="11"/>
      <c r="T467" s="359">
        <f t="shared" si="29"/>
        <v>211</v>
      </c>
      <c r="U467" s="11"/>
      <c r="V467" s="11"/>
      <c r="W467" s="11"/>
      <c r="Y467" s="167">
        <v>49.76</v>
      </c>
      <c r="Z467" s="11">
        <f t="shared" si="26"/>
        <v>61.62</v>
      </c>
      <c r="AB467" s="167">
        <f t="shared" si="27"/>
        <v>60.93</v>
      </c>
      <c r="AC467" s="167">
        <v>68.88</v>
      </c>
      <c r="AD467" s="11"/>
      <c r="AE467" s="4"/>
      <c r="AF467" s="4"/>
    </row>
    <row r="468" spans="1:32">
      <c r="A468" s="56"/>
      <c r="B468" s="11"/>
      <c r="C468" s="11" t="s">
        <v>373</v>
      </c>
      <c r="D468" s="11"/>
      <c r="E468" s="11" t="s">
        <v>374</v>
      </c>
      <c r="F468" s="11">
        <v>464021</v>
      </c>
      <c r="G468" s="11"/>
      <c r="H468" s="11"/>
      <c r="I468" s="11"/>
      <c r="J468" s="11">
        <v>96976.14</v>
      </c>
      <c r="K468" s="167"/>
      <c r="M468" s="11">
        <v>505</v>
      </c>
      <c r="N468" s="70"/>
      <c r="P468" s="372">
        <f t="shared" si="28"/>
        <v>192.03196039603961</v>
      </c>
      <c r="Q468" s="11"/>
      <c r="R468" s="11"/>
      <c r="S468" s="11"/>
      <c r="T468" s="359">
        <f t="shared" si="29"/>
        <v>918.85346534653468</v>
      </c>
      <c r="U468" s="11"/>
      <c r="V468" s="11"/>
      <c r="W468" s="11"/>
      <c r="Y468" s="167">
        <v>96976.14</v>
      </c>
      <c r="Z468" s="11">
        <f t="shared" si="26"/>
        <v>120095.72</v>
      </c>
      <c r="AB468" s="167">
        <f t="shared" si="27"/>
        <v>118749.99</v>
      </c>
      <c r="AC468" s="167">
        <v>134232.63</v>
      </c>
      <c r="AD468" s="11"/>
      <c r="AE468" s="4"/>
      <c r="AF468" s="4"/>
    </row>
    <row r="469" spans="1:32">
      <c r="A469" s="56"/>
      <c r="B469" s="11"/>
      <c r="C469" s="11" t="s">
        <v>375</v>
      </c>
      <c r="D469" s="11"/>
      <c r="E469" s="11" t="s">
        <v>376</v>
      </c>
      <c r="F469" s="11">
        <v>525042</v>
      </c>
      <c r="G469" s="11"/>
      <c r="H469" s="11"/>
      <c r="I469" s="11"/>
      <c r="J469" s="11">
        <v>107390.37000000001</v>
      </c>
      <c r="K469" s="167"/>
      <c r="M469" s="11">
        <v>733</v>
      </c>
      <c r="N469" s="70"/>
      <c r="P469" s="372">
        <f t="shared" si="28"/>
        <v>146.5080081855389</v>
      </c>
      <c r="Q469" s="11"/>
      <c r="R469" s="11"/>
      <c r="S469" s="11"/>
      <c r="T469" s="359">
        <f t="shared" si="29"/>
        <v>716.2919508867667</v>
      </c>
      <c r="U469" s="11"/>
      <c r="V469" s="11"/>
      <c r="W469" s="11"/>
      <c r="Y469" s="167">
        <v>107390.37000000001</v>
      </c>
      <c r="Z469" s="11">
        <f t="shared" si="26"/>
        <v>132992.75</v>
      </c>
      <c r="AB469" s="167">
        <f t="shared" si="27"/>
        <v>131502.5</v>
      </c>
      <c r="AC469" s="167">
        <v>148647.82</v>
      </c>
      <c r="AD469" s="11"/>
      <c r="AE469" s="4"/>
      <c r="AF469" s="4"/>
    </row>
    <row r="470" spans="1:32">
      <c r="A470" s="56"/>
      <c r="B470" s="11"/>
      <c r="C470" s="11" t="s">
        <v>375</v>
      </c>
      <c r="D470" s="11"/>
      <c r="E470" s="11" t="s">
        <v>299</v>
      </c>
      <c r="F470" s="11">
        <v>2166</v>
      </c>
      <c r="G470" s="11"/>
      <c r="H470" s="11"/>
      <c r="I470" s="11"/>
      <c r="J470" s="11">
        <v>299.7</v>
      </c>
      <c r="K470" s="167"/>
      <c r="M470" s="11">
        <v>3</v>
      </c>
      <c r="N470" s="70"/>
      <c r="P470" s="372">
        <f t="shared" si="28"/>
        <v>99.899999999999991</v>
      </c>
      <c r="Q470" s="11"/>
      <c r="R470" s="11"/>
      <c r="S470" s="11"/>
      <c r="T470" s="359">
        <f t="shared" si="29"/>
        <v>722</v>
      </c>
      <c r="U470" s="11"/>
      <c r="V470" s="11"/>
      <c r="W470" s="11"/>
      <c r="Y470" s="167">
        <v>299.7</v>
      </c>
      <c r="Z470" s="11">
        <f t="shared" si="26"/>
        <v>371.15</v>
      </c>
      <c r="AB470" s="167">
        <f t="shared" si="27"/>
        <v>366.99</v>
      </c>
      <c r="AC470" s="167">
        <v>414.84</v>
      </c>
      <c r="AD470" s="11"/>
      <c r="AE470" s="4"/>
      <c r="AF470" s="4"/>
    </row>
    <row r="471" spans="1:32">
      <c r="A471" s="56"/>
      <c r="B471" s="11"/>
      <c r="C471" s="11" t="s">
        <v>375</v>
      </c>
      <c r="D471" s="11"/>
      <c r="E471" s="11" t="s">
        <v>135</v>
      </c>
      <c r="F471" s="11">
        <v>5088</v>
      </c>
      <c r="G471" s="11"/>
      <c r="H471" s="11"/>
      <c r="I471" s="11"/>
      <c r="J471" s="11">
        <v>1062.95</v>
      </c>
      <c r="K471" s="167"/>
      <c r="M471" s="11">
        <v>5</v>
      </c>
      <c r="N471" s="70"/>
      <c r="P471" s="372">
        <f t="shared" si="28"/>
        <v>212.59</v>
      </c>
      <c r="Q471" s="11"/>
      <c r="R471" s="11"/>
      <c r="S471" s="11"/>
      <c r="T471" s="359">
        <f t="shared" si="29"/>
        <v>1017.6</v>
      </c>
      <c r="U471" s="11"/>
      <c r="V471" s="11"/>
      <c r="W471" s="11"/>
      <c r="Y471" s="167">
        <v>1062.95</v>
      </c>
      <c r="Z471" s="11">
        <f t="shared" ref="Z471:Z534" si="30">ROUND($Z$634*Y471/$Y$634,2)</f>
        <v>1316.36</v>
      </c>
      <c r="AB471" s="167">
        <f t="shared" ref="AB471:AB534" si="31">ROUND($AB$634*Y471/$Y$634,2)</f>
        <v>1301.6099999999999</v>
      </c>
      <c r="AC471" s="167">
        <v>1471.32</v>
      </c>
      <c r="AD471" s="11"/>
      <c r="AE471" s="4"/>
      <c r="AF471" s="4"/>
    </row>
    <row r="472" spans="1:32">
      <c r="A472" s="56"/>
      <c r="B472" s="11"/>
      <c r="C472" s="11" t="s">
        <v>466</v>
      </c>
      <c r="D472" s="11"/>
      <c r="E472" s="11" t="s">
        <v>135</v>
      </c>
      <c r="F472" s="11">
        <v>47428</v>
      </c>
      <c r="G472" s="11"/>
      <c r="H472" s="11"/>
      <c r="I472" s="11"/>
      <c r="J472" s="11">
        <v>9581.970000000003</v>
      </c>
      <c r="K472" s="167"/>
      <c r="M472" s="11">
        <v>71</v>
      </c>
      <c r="N472" s="70"/>
      <c r="P472" s="372">
        <f t="shared" ref="P472:P535" si="32">J472/M472</f>
        <v>134.957323943662</v>
      </c>
      <c r="Q472" s="11"/>
      <c r="R472" s="11"/>
      <c r="S472" s="11"/>
      <c r="T472" s="359">
        <f t="shared" ref="T472:T535" si="33">F472/M472</f>
        <v>668</v>
      </c>
      <c r="U472" s="11"/>
      <c r="V472" s="11"/>
      <c r="W472" s="11"/>
      <c r="Y472" s="167">
        <v>9581.970000000003</v>
      </c>
      <c r="Z472" s="11">
        <f t="shared" si="30"/>
        <v>11866.36</v>
      </c>
      <c r="AB472" s="167">
        <f t="shared" si="31"/>
        <v>11733.39</v>
      </c>
      <c r="AC472" s="167">
        <v>13263.19</v>
      </c>
      <c r="AD472" s="11"/>
      <c r="AE472" s="4"/>
      <c r="AF472" s="4"/>
    </row>
    <row r="473" spans="1:32">
      <c r="A473" s="56"/>
      <c r="B473" s="11"/>
      <c r="C473" s="11" t="s">
        <v>1435</v>
      </c>
      <c r="D473" s="11"/>
      <c r="E473" s="11" t="s">
        <v>144</v>
      </c>
      <c r="F473" s="11">
        <v>1026</v>
      </c>
      <c r="G473" s="11"/>
      <c r="H473" s="11"/>
      <c r="I473" s="11"/>
      <c r="J473" s="11">
        <v>208.10999999999999</v>
      </c>
      <c r="K473" s="167"/>
      <c r="M473" s="11">
        <v>4</v>
      </c>
      <c r="N473" s="70"/>
      <c r="P473" s="372">
        <f t="shared" si="32"/>
        <v>52.027499999999996</v>
      </c>
      <c r="Q473" s="11"/>
      <c r="R473" s="11"/>
      <c r="S473" s="11"/>
      <c r="T473" s="359">
        <f t="shared" si="33"/>
        <v>256.5</v>
      </c>
      <c r="U473" s="11"/>
      <c r="V473" s="11"/>
      <c r="W473" s="11"/>
      <c r="Y473" s="167">
        <v>208.10999999999999</v>
      </c>
      <c r="Z473" s="11">
        <f t="shared" si="30"/>
        <v>257.72000000000003</v>
      </c>
      <c r="AB473" s="167">
        <f t="shared" si="31"/>
        <v>254.84</v>
      </c>
      <c r="AC473" s="167">
        <v>288.06</v>
      </c>
      <c r="AD473" s="11"/>
      <c r="AE473" s="4"/>
      <c r="AF473" s="4"/>
    </row>
    <row r="474" spans="1:32">
      <c r="A474" s="56"/>
      <c r="B474" s="11"/>
      <c r="C474" s="11" t="s">
        <v>475</v>
      </c>
      <c r="D474" s="11"/>
      <c r="E474" s="11" t="s">
        <v>351</v>
      </c>
      <c r="F474" s="11">
        <v>54454</v>
      </c>
      <c r="G474" s="11"/>
      <c r="H474" s="11"/>
      <c r="I474" s="11"/>
      <c r="J474" s="11">
        <v>11073.919999999996</v>
      </c>
      <c r="K474" s="167"/>
      <c r="M474" s="11">
        <v>88</v>
      </c>
      <c r="N474" s="70"/>
      <c r="P474" s="372">
        <f t="shared" si="32"/>
        <v>125.83999999999996</v>
      </c>
      <c r="Q474" s="11"/>
      <c r="R474" s="11"/>
      <c r="S474" s="11"/>
      <c r="T474" s="359">
        <f t="shared" si="33"/>
        <v>618.7954545454545</v>
      </c>
      <c r="U474" s="11"/>
      <c r="V474" s="11"/>
      <c r="W474" s="11"/>
      <c r="Y474" s="167">
        <v>11073.919999999996</v>
      </c>
      <c r="Z474" s="11">
        <f t="shared" si="30"/>
        <v>13714</v>
      </c>
      <c r="AB474" s="167">
        <f t="shared" si="31"/>
        <v>13560.32</v>
      </c>
      <c r="AC474" s="167">
        <v>15328.32</v>
      </c>
      <c r="AD474" s="11"/>
      <c r="AE474" s="4"/>
      <c r="AF474" s="4"/>
    </row>
    <row r="475" spans="1:32">
      <c r="A475" s="56"/>
      <c r="B475" s="11"/>
      <c r="C475" s="11" t="s">
        <v>475</v>
      </c>
      <c r="D475" s="11"/>
      <c r="E475" s="11" t="s">
        <v>103</v>
      </c>
      <c r="F475" s="11">
        <v>170</v>
      </c>
      <c r="G475" s="11"/>
      <c r="H475" s="11"/>
      <c r="I475" s="11"/>
      <c r="J475" s="11">
        <v>40.06</v>
      </c>
      <c r="K475" s="167"/>
      <c r="M475" s="11">
        <v>1</v>
      </c>
      <c r="N475" s="70"/>
      <c r="P475" s="372">
        <f t="shared" si="32"/>
        <v>40.06</v>
      </c>
      <c r="Q475" s="11"/>
      <c r="R475" s="11"/>
      <c r="S475" s="11"/>
      <c r="T475" s="359">
        <f t="shared" si="33"/>
        <v>170</v>
      </c>
      <c r="U475" s="11"/>
      <c r="V475" s="11"/>
      <c r="W475" s="11"/>
      <c r="Y475" s="167">
        <v>40.06</v>
      </c>
      <c r="Z475" s="11">
        <f t="shared" si="30"/>
        <v>49.61</v>
      </c>
      <c r="AB475" s="167">
        <f t="shared" si="31"/>
        <v>49.05</v>
      </c>
      <c r="AC475" s="167">
        <v>55.45</v>
      </c>
      <c r="AD475" s="11"/>
      <c r="AE475" s="4"/>
      <c r="AF475" s="4"/>
    </row>
    <row r="476" spans="1:32">
      <c r="A476" s="56"/>
      <c r="B476" s="11"/>
      <c r="C476" s="11" t="s">
        <v>378</v>
      </c>
      <c r="D476" s="11"/>
      <c r="E476" s="11" t="s">
        <v>379</v>
      </c>
      <c r="F476" s="11">
        <v>249198</v>
      </c>
      <c r="G476" s="11"/>
      <c r="H476" s="11"/>
      <c r="I476" s="11"/>
      <c r="J476" s="11">
        <v>50561.450000000033</v>
      </c>
      <c r="K476" s="167"/>
      <c r="M476" s="11">
        <v>384</v>
      </c>
      <c r="N476" s="70"/>
      <c r="P476" s="372">
        <f t="shared" si="32"/>
        <v>131.67044270833341</v>
      </c>
      <c r="Q476" s="11"/>
      <c r="R476" s="11"/>
      <c r="S476" s="11"/>
      <c r="T476" s="359">
        <f t="shared" si="33"/>
        <v>648.953125</v>
      </c>
      <c r="U476" s="11"/>
      <c r="V476" s="11"/>
      <c r="W476" s="11"/>
      <c r="Y476" s="167">
        <v>50561.450000000033</v>
      </c>
      <c r="Z476" s="11">
        <f t="shared" si="30"/>
        <v>62615.54</v>
      </c>
      <c r="AB476" s="167">
        <f t="shared" si="31"/>
        <v>61913.9</v>
      </c>
      <c r="AC476" s="167">
        <v>69986.25</v>
      </c>
      <c r="AD476" s="11"/>
      <c r="AE476" s="4"/>
      <c r="AF476" s="4"/>
    </row>
    <row r="477" spans="1:32">
      <c r="A477" s="56"/>
      <c r="B477" s="11"/>
      <c r="C477" s="11" t="s">
        <v>380</v>
      </c>
      <c r="D477" s="11"/>
      <c r="E477" s="11" t="s">
        <v>381</v>
      </c>
      <c r="F477" s="11">
        <v>210413</v>
      </c>
      <c r="G477" s="11"/>
      <c r="H477" s="11"/>
      <c r="I477" s="11"/>
      <c r="J477" s="11">
        <v>43257.610000000008</v>
      </c>
      <c r="K477" s="167"/>
      <c r="M477" s="11">
        <v>282</v>
      </c>
      <c r="N477" s="70"/>
      <c r="P477" s="372">
        <f t="shared" si="32"/>
        <v>153.395780141844</v>
      </c>
      <c r="Q477" s="11"/>
      <c r="R477" s="11"/>
      <c r="S477" s="11"/>
      <c r="T477" s="359">
        <f t="shared" si="33"/>
        <v>746.14539007092196</v>
      </c>
      <c r="U477" s="11"/>
      <c r="V477" s="11"/>
      <c r="W477" s="11"/>
      <c r="Y477" s="167">
        <v>43257.610000000008</v>
      </c>
      <c r="Z477" s="11">
        <f t="shared" si="30"/>
        <v>53570.43</v>
      </c>
      <c r="AB477" s="167">
        <f t="shared" si="31"/>
        <v>52970.15</v>
      </c>
      <c r="AC477" s="167">
        <v>59876.41</v>
      </c>
      <c r="AD477" s="11"/>
      <c r="AE477" s="4"/>
      <c r="AF477" s="4"/>
    </row>
    <row r="478" spans="1:32">
      <c r="A478" s="56"/>
      <c r="B478" s="11"/>
      <c r="C478" s="11" t="s">
        <v>382</v>
      </c>
      <c r="D478" s="11"/>
      <c r="E478" s="11" t="s">
        <v>383</v>
      </c>
      <c r="F478" s="11">
        <v>781240</v>
      </c>
      <c r="G478" s="11"/>
      <c r="H478" s="11"/>
      <c r="I478" s="11"/>
      <c r="J478" s="11">
        <v>161969.77999999956</v>
      </c>
      <c r="K478" s="167"/>
      <c r="M478" s="11">
        <v>2048</v>
      </c>
      <c r="N478" s="70"/>
      <c r="P478" s="372">
        <f t="shared" si="32"/>
        <v>79.086806640624786</v>
      </c>
      <c r="Q478" s="11"/>
      <c r="R478" s="11"/>
      <c r="S478" s="11"/>
      <c r="T478" s="359">
        <f t="shared" si="33"/>
        <v>381.46484375</v>
      </c>
      <c r="U478" s="11"/>
      <c r="V478" s="11"/>
      <c r="W478" s="11"/>
      <c r="Y478" s="167">
        <v>161969.77999999956</v>
      </c>
      <c r="Z478" s="11">
        <f t="shared" si="30"/>
        <v>200584.15</v>
      </c>
      <c r="AB478" s="167">
        <f t="shared" si="31"/>
        <v>198336.51</v>
      </c>
      <c r="AC478" s="167">
        <v>224195.65</v>
      </c>
      <c r="AD478" s="11"/>
      <c r="AE478" s="4"/>
      <c r="AF478" s="4"/>
    </row>
    <row r="479" spans="1:32">
      <c r="A479" s="56"/>
      <c r="B479" s="11"/>
      <c r="C479" s="11" t="s">
        <v>739</v>
      </c>
      <c r="D479" s="11"/>
      <c r="E479" s="11" t="s">
        <v>136</v>
      </c>
      <c r="F479" s="11">
        <v>15752</v>
      </c>
      <c r="G479" s="11"/>
      <c r="H479" s="11"/>
      <c r="I479" s="11"/>
      <c r="J479" s="11">
        <v>3305.84</v>
      </c>
      <c r="K479" s="167"/>
      <c r="M479" s="11">
        <v>27</v>
      </c>
      <c r="N479" s="70"/>
      <c r="P479" s="372">
        <f t="shared" si="32"/>
        <v>122.43851851851852</v>
      </c>
      <c r="Q479" s="11"/>
      <c r="R479" s="11"/>
      <c r="S479" s="11"/>
      <c r="T479" s="359">
        <f t="shared" si="33"/>
        <v>583.40740740740739</v>
      </c>
      <c r="U479" s="11"/>
      <c r="V479" s="11"/>
      <c r="W479" s="11"/>
      <c r="Y479" s="167">
        <v>3305.84</v>
      </c>
      <c r="Z479" s="11">
        <f t="shared" si="30"/>
        <v>4093.97</v>
      </c>
      <c r="AB479" s="167">
        <f t="shared" si="31"/>
        <v>4048.09</v>
      </c>
      <c r="AC479" s="167">
        <v>4575.88</v>
      </c>
      <c r="AD479" s="11"/>
      <c r="AE479" s="4"/>
      <c r="AF479" s="4"/>
    </row>
    <row r="480" spans="1:32">
      <c r="A480" s="56"/>
      <c r="B480" s="11"/>
      <c r="C480" s="11" t="s">
        <v>384</v>
      </c>
      <c r="D480" s="11"/>
      <c r="E480" s="11" t="s">
        <v>96</v>
      </c>
      <c r="F480" s="11">
        <v>64747</v>
      </c>
      <c r="G480" s="11"/>
      <c r="H480" s="11"/>
      <c r="I480" s="11"/>
      <c r="J480" s="11">
        <v>13151.529999999997</v>
      </c>
      <c r="K480" s="167"/>
      <c r="M480" s="11">
        <v>99</v>
      </c>
      <c r="N480" s="70"/>
      <c r="P480" s="372">
        <f t="shared" si="32"/>
        <v>132.84373737373735</v>
      </c>
      <c r="Q480" s="11"/>
      <c r="R480" s="11"/>
      <c r="S480" s="11"/>
      <c r="T480" s="359">
        <f t="shared" si="33"/>
        <v>654.01010101010104</v>
      </c>
      <c r="U480" s="11"/>
      <c r="V480" s="11"/>
      <c r="W480" s="11"/>
      <c r="Y480" s="167">
        <v>13151.529999999997</v>
      </c>
      <c r="Z480" s="11">
        <f t="shared" si="30"/>
        <v>16286.92</v>
      </c>
      <c r="AB480" s="167">
        <f t="shared" si="31"/>
        <v>16104.41</v>
      </c>
      <c r="AC480" s="167">
        <v>18204.11</v>
      </c>
      <c r="AD480" s="11"/>
      <c r="AE480" s="4"/>
      <c r="AF480" s="4"/>
    </row>
    <row r="481" spans="1:32">
      <c r="A481" s="56"/>
      <c r="B481" s="11"/>
      <c r="C481" s="11" t="s">
        <v>385</v>
      </c>
      <c r="D481" s="11"/>
      <c r="E481" s="11" t="s">
        <v>135</v>
      </c>
      <c r="F481" s="11"/>
      <c r="G481" s="11"/>
      <c r="H481" s="11"/>
      <c r="I481" s="11"/>
      <c r="J481" s="11">
        <v>5.66</v>
      </c>
      <c r="K481" s="167"/>
      <c r="M481" s="11">
        <v>1</v>
      </c>
      <c r="N481" s="70"/>
      <c r="P481" s="372">
        <f t="shared" si="32"/>
        <v>5.66</v>
      </c>
      <c r="Q481" s="11"/>
      <c r="R481" s="11"/>
      <c r="S481" s="11"/>
      <c r="T481" s="359">
        <f t="shared" si="33"/>
        <v>0</v>
      </c>
      <c r="U481" s="11"/>
      <c r="V481" s="11"/>
      <c r="W481" s="11"/>
      <c r="Y481" s="167">
        <v>5.66</v>
      </c>
      <c r="Z481" s="11">
        <f t="shared" si="30"/>
        <v>7.01</v>
      </c>
      <c r="AB481" s="167">
        <f t="shared" si="31"/>
        <v>6.93</v>
      </c>
      <c r="AC481" s="167">
        <v>7.83</v>
      </c>
      <c r="AD481" s="11"/>
      <c r="AE481" s="4"/>
      <c r="AF481" s="4"/>
    </row>
    <row r="482" spans="1:32">
      <c r="A482" s="56"/>
      <c r="B482" s="11"/>
      <c r="C482" s="11" t="s">
        <v>385</v>
      </c>
      <c r="D482" s="11"/>
      <c r="E482" s="11" t="s">
        <v>386</v>
      </c>
      <c r="F482" s="11">
        <v>444477</v>
      </c>
      <c r="G482" s="11"/>
      <c r="H482" s="11"/>
      <c r="I482" s="11"/>
      <c r="J482" s="11">
        <v>91608.069999999978</v>
      </c>
      <c r="K482" s="167"/>
      <c r="M482" s="11">
        <v>642</v>
      </c>
      <c r="N482" s="70"/>
      <c r="P482" s="372">
        <f t="shared" si="32"/>
        <v>142.69169781931461</v>
      </c>
      <c r="Q482" s="11"/>
      <c r="R482" s="11"/>
      <c r="S482" s="11"/>
      <c r="T482" s="359">
        <f t="shared" si="33"/>
        <v>692.3317757009346</v>
      </c>
      <c r="U482" s="11"/>
      <c r="V482" s="11"/>
      <c r="W482" s="11"/>
      <c r="Y482" s="167">
        <v>91608.069999999978</v>
      </c>
      <c r="Z482" s="11">
        <f t="shared" si="30"/>
        <v>113447.87</v>
      </c>
      <c r="AB482" s="167">
        <f t="shared" si="31"/>
        <v>112176.63</v>
      </c>
      <c r="AC482" s="167">
        <v>126802.24000000001</v>
      </c>
      <c r="AD482" s="11"/>
      <c r="AE482" s="4"/>
      <c r="AF482" s="4"/>
    </row>
    <row r="483" spans="1:32">
      <c r="A483" s="56"/>
      <c r="B483" s="11"/>
      <c r="C483" s="11" t="s">
        <v>387</v>
      </c>
      <c r="D483" s="11"/>
      <c r="E483" s="11" t="s">
        <v>299</v>
      </c>
      <c r="F483" s="11">
        <v>2048852</v>
      </c>
      <c r="G483" s="11"/>
      <c r="H483" s="11"/>
      <c r="I483" s="11"/>
      <c r="J483" s="11">
        <v>404360.62999999983</v>
      </c>
      <c r="K483" s="167"/>
      <c r="M483" s="11">
        <v>3653</v>
      </c>
      <c r="N483" s="70"/>
      <c r="P483" s="372">
        <f t="shared" si="32"/>
        <v>110.69275390090333</v>
      </c>
      <c r="Q483" s="11"/>
      <c r="R483" s="11"/>
      <c r="S483" s="11"/>
      <c r="T483" s="359">
        <f t="shared" si="33"/>
        <v>560.86832740213526</v>
      </c>
      <c r="U483" s="11"/>
      <c r="V483" s="11"/>
      <c r="W483" s="11"/>
      <c r="Y483" s="167">
        <v>404360.62999999983</v>
      </c>
      <c r="Z483" s="11">
        <f t="shared" si="30"/>
        <v>500762.15</v>
      </c>
      <c r="AB483" s="167">
        <f t="shared" si="31"/>
        <v>495150.86</v>
      </c>
      <c r="AC483" s="167">
        <v>559708.69999999995</v>
      </c>
      <c r="AD483" s="11"/>
      <c r="AE483" s="4"/>
      <c r="AF483" s="4"/>
    </row>
    <row r="484" spans="1:32">
      <c r="A484" s="56"/>
      <c r="B484" s="11"/>
      <c r="C484" s="11" t="s">
        <v>1436</v>
      </c>
      <c r="D484" s="11"/>
      <c r="E484" s="11" t="s">
        <v>144</v>
      </c>
      <c r="F484" s="11">
        <v>1716</v>
      </c>
      <c r="G484" s="11"/>
      <c r="H484" s="11"/>
      <c r="I484" s="11"/>
      <c r="J484" s="11">
        <v>421.34999999999997</v>
      </c>
      <c r="K484" s="167"/>
      <c r="M484" s="11">
        <v>9</v>
      </c>
      <c r="N484" s="70"/>
      <c r="P484" s="372">
        <f t="shared" si="32"/>
        <v>46.816666666666663</v>
      </c>
      <c r="Q484" s="11"/>
      <c r="R484" s="11"/>
      <c r="S484" s="11"/>
      <c r="T484" s="359">
        <f t="shared" si="33"/>
        <v>190.66666666666666</v>
      </c>
      <c r="U484" s="11"/>
      <c r="V484" s="11"/>
      <c r="W484" s="11"/>
      <c r="Y484" s="167">
        <v>421.34999999999997</v>
      </c>
      <c r="Z484" s="11">
        <f t="shared" si="30"/>
        <v>521.79999999999995</v>
      </c>
      <c r="AB484" s="167">
        <f t="shared" si="31"/>
        <v>515.95000000000005</v>
      </c>
      <c r="AC484" s="167">
        <v>583.23</v>
      </c>
      <c r="AD484" s="11"/>
      <c r="AE484" s="4"/>
      <c r="AF484" s="4"/>
    </row>
    <row r="485" spans="1:32">
      <c r="A485" s="56"/>
      <c r="B485" s="11"/>
      <c r="C485" s="11" t="s">
        <v>388</v>
      </c>
      <c r="D485" s="11"/>
      <c r="E485" s="11" t="s">
        <v>110</v>
      </c>
      <c r="F485" s="11">
        <v>32678</v>
      </c>
      <c r="G485" s="11"/>
      <c r="H485" s="11"/>
      <c r="I485" s="11"/>
      <c r="J485" s="11">
        <v>6740.5100000000011</v>
      </c>
      <c r="K485" s="167"/>
      <c r="M485" s="11">
        <v>69</v>
      </c>
      <c r="N485" s="70"/>
      <c r="P485" s="372">
        <f t="shared" si="32"/>
        <v>97.688550724637693</v>
      </c>
      <c r="Q485" s="11"/>
      <c r="R485" s="11"/>
      <c r="S485" s="11"/>
      <c r="T485" s="359">
        <f t="shared" si="33"/>
        <v>473.59420289855075</v>
      </c>
      <c r="U485" s="11"/>
      <c r="V485" s="11"/>
      <c r="W485" s="11"/>
      <c r="Y485" s="167">
        <v>6740.5100000000011</v>
      </c>
      <c r="Z485" s="11">
        <f t="shared" si="30"/>
        <v>8347.48</v>
      </c>
      <c r="AB485" s="167">
        <f t="shared" si="31"/>
        <v>8253.94</v>
      </c>
      <c r="AC485" s="167">
        <v>9330.09</v>
      </c>
      <c r="AD485" s="11"/>
      <c r="AE485" s="4"/>
      <c r="AF485" s="4"/>
    </row>
    <row r="486" spans="1:32">
      <c r="A486" s="56"/>
      <c r="B486" s="11"/>
      <c r="C486" s="11" t="s">
        <v>388</v>
      </c>
      <c r="D486" s="11"/>
      <c r="E486" s="11" t="s">
        <v>389</v>
      </c>
      <c r="F486" s="11">
        <v>103701</v>
      </c>
      <c r="G486" s="11"/>
      <c r="H486" s="11"/>
      <c r="I486" s="11"/>
      <c r="J486" s="11">
        <v>21755.640000000007</v>
      </c>
      <c r="K486" s="167"/>
      <c r="M486" s="11">
        <v>205</v>
      </c>
      <c r="N486" s="70"/>
      <c r="P486" s="372">
        <f t="shared" si="32"/>
        <v>106.12507317073174</v>
      </c>
      <c r="Q486" s="11"/>
      <c r="R486" s="11"/>
      <c r="S486" s="11"/>
      <c r="T486" s="359">
        <f t="shared" si="33"/>
        <v>505.85853658536587</v>
      </c>
      <c r="U486" s="11"/>
      <c r="V486" s="11"/>
      <c r="W486" s="11"/>
      <c r="Y486" s="167">
        <v>21755.640000000007</v>
      </c>
      <c r="Z486" s="11">
        <f t="shared" si="30"/>
        <v>26942.29</v>
      </c>
      <c r="AB486" s="167">
        <f t="shared" si="31"/>
        <v>26640.39</v>
      </c>
      <c r="AC486" s="167">
        <v>30113.77</v>
      </c>
      <c r="AD486" s="11"/>
      <c r="AE486" s="4"/>
      <c r="AF486" s="4"/>
    </row>
    <row r="487" spans="1:32">
      <c r="A487" s="56"/>
      <c r="B487" s="11"/>
      <c r="C487" s="11" t="s">
        <v>388</v>
      </c>
      <c r="D487" s="11"/>
      <c r="E487" s="11" t="s">
        <v>122</v>
      </c>
      <c r="F487" s="11">
        <v>77952</v>
      </c>
      <c r="G487" s="11"/>
      <c r="H487" s="11"/>
      <c r="I487" s="11"/>
      <c r="J487" s="11">
        <v>16216.699999999992</v>
      </c>
      <c r="K487" s="167"/>
      <c r="M487" s="11">
        <v>144</v>
      </c>
      <c r="N487" s="70"/>
      <c r="P487" s="372">
        <f t="shared" si="32"/>
        <v>112.61597222222217</v>
      </c>
      <c r="Q487" s="11"/>
      <c r="R487" s="11"/>
      <c r="S487" s="11"/>
      <c r="T487" s="359">
        <f t="shared" si="33"/>
        <v>541.33333333333337</v>
      </c>
      <c r="U487" s="11"/>
      <c r="V487" s="11"/>
      <c r="W487" s="11"/>
      <c r="Y487" s="167">
        <v>16216.699999999992</v>
      </c>
      <c r="Z487" s="11">
        <f t="shared" si="30"/>
        <v>20082.84</v>
      </c>
      <c r="AB487" s="167">
        <f t="shared" si="31"/>
        <v>19857.8</v>
      </c>
      <c r="AC487" s="167">
        <v>22446.86</v>
      </c>
      <c r="AD487" s="11"/>
      <c r="AE487" s="4"/>
      <c r="AF487" s="4"/>
    </row>
    <row r="488" spans="1:32">
      <c r="A488" s="56"/>
      <c r="B488" s="11"/>
      <c r="C488" s="11" t="s">
        <v>1437</v>
      </c>
      <c r="D488" s="11"/>
      <c r="E488" s="11" t="s">
        <v>221</v>
      </c>
      <c r="F488" s="11">
        <v>150</v>
      </c>
      <c r="G488" s="11"/>
      <c r="H488" s="11"/>
      <c r="I488" s="11"/>
      <c r="J488" s="11">
        <v>68.150000000000006</v>
      </c>
      <c r="K488" s="167"/>
      <c r="M488" s="11">
        <v>6</v>
      </c>
      <c r="N488" s="70"/>
      <c r="P488" s="372">
        <f t="shared" si="32"/>
        <v>11.358333333333334</v>
      </c>
      <c r="Q488" s="11"/>
      <c r="R488" s="11"/>
      <c r="S488" s="11"/>
      <c r="T488" s="359">
        <f t="shared" si="33"/>
        <v>25</v>
      </c>
      <c r="U488" s="11"/>
      <c r="V488" s="11"/>
      <c r="W488" s="11"/>
      <c r="Y488" s="167">
        <v>68.150000000000006</v>
      </c>
      <c r="Z488" s="11">
        <f t="shared" si="30"/>
        <v>84.4</v>
      </c>
      <c r="AB488" s="167">
        <f t="shared" si="31"/>
        <v>83.45</v>
      </c>
      <c r="AC488" s="167">
        <v>94.33</v>
      </c>
      <c r="AD488" s="11"/>
      <c r="AE488" s="4"/>
      <c r="AF488" s="4"/>
    </row>
    <row r="489" spans="1:32">
      <c r="A489" s="56"/>
      <c r="B489" s="11"/>
      <c r="C489" s="11" t="s">
        <v>390</v>
      </c>
      <c r="D489" s="11"/>
      <c r="E489" s="11" t="s">
        <v>138</v>
      </c>
      <c r="F489" s="11">
        <v>4049</v>
      </c>
      <c r="G489" s="11"/>
      <c r="H489" s="11"/>
      <c r="I489" s="11"/>
      <c r="J489" s="11">
        <v>890.55</v>
      </c>
      <c r="K489" s="167"/>
      <c r="M489" s="11">
        <v>11</v>
      </c>
      <c r="N489" s="70"/>
      <c r="P489" s="372">
        <f t="shared" si="32"/>
        <v>80.959090909090904</v>
      </c>
      <c r="Q489" s="11"/>
      <c r="R489" s="11"/>
      <c r="S489" s="11"/>
      <c r="T489" s="359">
        <f t="shared" si="33"/>
        <v>368.09090909090907</v>
      </c>
      <c r="U489" s="11"/>
      <c r="V489" s="11"/>
      <c r="W489" s="11"/>
      <c r="Y489" s="167">
        <v>890.55</v>
      </c>
      <c r="Z489" s="11">
        <f t="shared" si="30"/>
        <v>1102.8599999999999</v>
      </c>
      <c r="AB489" s="167">
        <f t="shared" si="31"/>
        <v>1090.5</v>
      </c>
      <c r="AC489" s="167">
        <v>1232.68</v>
      </c>
      <c r="AD489" s="11"/>
      <c r="AE489" s="4"/>
      <c r="AF489" s="4"/>
    </row>
    <row r="490" spans="1:32">
      <c r="A490" s="56"/>
      <c r="B490" s="11"/>
      <c r="C490" s="11" t="s">
        <v>390</v>
      </c>
      <c r="D490" s="11"/>
      <c r="E490" s="11" t="s">
        <v>120</v>
      </c>
      <c r="F490" s="11">
        <v>1114</v>
      </c>
      <c r="G490" s="11"/>
      <c r="H490" s="11"/>
      <c r="I490" s="11"/>
      <c r="J490" s="11">
        <v>238</v>
      </c>
      <c r="K490" s="167"/>
      <c r="M490" s="11">
        <v>2</v>
      </c>
      <c r="N490" s="70"/>
      <c r="P490" s="372">
        <f t="shared" si="32"/>
        <v>119</v>
      </c>
      <c r="Q490" s="11"/>
      <c r="R490" s="11"/>
      <c r="S490" s="11"/>
      <c r="T490" s="359">
        <f t="shared" si="33"/>
        <v>557</v>
      </c>
      <c r="U490" s="11"/>
      <c r="V490" s="11"/>
      <c r="W490" s="11"/>
      <c r="Y490" s="167">
        <v>238</v>
      </c>
      <c r="Z490" s="11">
        <f t="shared" si="30"/>
        <v>294.74</v>
      </c>
      <c r="AB490" s="167">
        <f t="shared" si="31"/>
        <v>291.44</v>
      </c>
      <c r="AC490" s="167">
        <v>329.44</v>
      </c>
      <c r="AD490" s="11"/>
      <c r="AE490" s="4"/>
      <c r="AF490" s="4"/>
    </row>
    <row r="491" spans="1:32">
      <c r="A491" s="56"/>
      <c r="B491" s="11"/>
      <c r="C491" s="11" t="s">
        <v>390</v>
      </c>
      <c r="D491" s="11"/>
      <c r="E491" s="11" t="s">
        <v>345</v>
      </c>
      <c r="F491" s="11">
        <v>329</v>
      </c>
      <c r="G491" s="11"/>
      <c r="H491" s="11"/>
      <c r="I491" s="11"/>
      <c r="J491" s="11">
        <v>73.010000000000005</v>
      </c>
      <c r="K491" s="167"/>
      <c r="M491" s="11">
        <v>1</v>
      </c>
      <c r="N491" s="70"/>
      <c r="P491" s="372">
        <f t="shared" si="32"/>
        <v>73.010000000000005</v>
      </c>
      <c r="Q491" s="11"/>
      <c r="R491" s="11"/>
      <c r="S491" s="11"/>
      <c r="T491" s="359">
        <f t="shared" si="33"/>
        <v>329</v>
      </c>
      <c r="U491" s="11"/>
      <c r="V491" s="11"/>
      <c r="W491" s="11"/>
      <c r="Y491" s="167">
        <v>73.010000000000005</v>
      </c>
      <c r="Z491" s="11">
        <f t="shared" si="30"/>
        <v>90.42</v>
      </c>
      <c r="AB491" s="167">
        <f t="shared" si="31"/>
        <v>89.4</v>
      </c>
      <c r="AC491" s="167">
        <v>101.06</v>
      </c>
      <c r="AD491" s="11"/>
      <c r="AE491" s="4"/>
      <c r="AF491" s="4"/>
    </row>
    <row r="492" spans="1:32">
      <c r="A492" s="56"/>
      <c r="B492" s="11"/>
      <c r="C492" s="11" t="s">
        <v>390</v>
      </c>
      <c r="D492" s="11"/>
      <c r="E492" s="11" t="s">
        <v>391</v>
      </c>
      <c r="F492" s="11">
        <v>1610366</v>
      </c>
      <c r="G492" s="11"/>
      <c r="H492" s="11"/>
      <c r="I492" s="11"/>
      <c r="J492" s="11">
        <v>359197.67999999801</v>
      </c>
      <c r="K492" s="167"/>
      <c r="M492" s="11">
        <v>7093</v>
      </c>
      <c r="N492" s="70"/>
      <c r="P492" s="372">
        <f t="shared" si="32"/>
        <v>50.641150430001133</v>
      </c>
      <c r="Q492" s="11"/>
      <c r="R492" s="11"/>
      <c r="S492" s="11"/>
      <c r="T492" s="359">
        <f t="shared" si="33"/>
        <v>227.03595093754404</v>
      </c>
      <c r="U492" s="11"/>
      <c r="V492" s="11"/>
      <c r="W492" s="11"/>
      <c r="Y492" s="167">
        <v>359197.67999999801</v>
      </c>
      <c r="Z492" s="11">
        <f t="shared" si="30"/>
        <v>444832.13</v>
      </c>
      <c r="AB492" s="167">
        <f t="shared" si="31"/>
        <v>439847.57</v>
      </c>
      <c r="AC492" s="167">
        <v>497194.96</v>
      </c>
      <c r="AD492" s="11"/>
      <c r="AE492" s="4"/>
      <c r="AF492" s="4"/>
    </row>
    <row r="493" spans="1:32">
      <c r="A493" s="56"/>
      <c r="B493" s="11"/>
      <c r="C493" s="11" t="s">
        <v>392</v>
      </c>
      <c r="D493" s="11"/>
      <c r="E493" s="11" t="s">
        <v>135</v>
      </c>
      <c r="F493" s="11">
        <v>4317</v>
      </c>
      <c r="G493" s="11"/>
      <c r="H493" s="11"/>
      <c r="I493" s="11"/>
      <c r="J493" s="11">
        <v>878.98</v>
      </c>
      <c r="K493" s="167"/>
      <c r="M493" s="11">
        <v>10</v>
      </c>
      <c r="N493" s="70"/>
      <c r="P493" s="372">
        <f t="shared" si="32"/>
        <v>87.897999999999996</v>
      </c>
      <c r="Q493" s="11"/>
      <c r="R493" s="11"/>
      <c r="S493" s="11"/>
      <c r="T493" s="359">
        <f t="shared" si="33"/>
        <v>431.7</v>
      </c>
      <c r="U493" s="11"/>
      <c r="V493" s="11"/>
      <c r="W493" s="11"/>
      <c r="Y493" s="167">
        <v>878.98</v>
      </c>
      <c r="Z493" s="11">
        <f t="shared" si="30"/>
        <v>1088.53</v>
      </c>
      <c r="AB493" s="167">
        <f t="shared" si="31"/>
        <v>1076.3399999999999</v>
      </c>
      <c r="AC493" s="167">
        <v>1216.67</v>
      </c>
      <c r="AD493" s="11"/>
      <c r="AE493" s="4"/>
      <c r="AF493" s="4"/>
    </row>
    <row r="494" spans="1:32">
      <c r="A494" s="56"/>
      <c r="B494" s="11"/>
      <c r="C494" s="11" t="s">
        <v>536</v>
      </c>
      <c r="D494" s="11"/>
      <c r="E494" s="11" t="s">
        <v>89</v>
      </c>
      <c r="F494" s="11">
        <v>208349</v>
      </c>
      <c r="G494" s="11"/>
      <c r="H494" s="11"/>
      <c r="I494" s="11"/>
      <c r="J494" s="11">
        <v>43366.84</v>
      </c>
      <c r="K494" s="167"/>
      <c r="M494" s="11">
        <v>311</v>
      </c>
      <c r="N494" s="70"/>
      <c r="P494" s="372">
        <f t="shared" si="32"/>
        <v>139.44321543408358</v>
      </c>
      <c r="Q494" s="11"/>
      <c r="R494" s="11"/>
      <c r="S494" s="11"/>
      <c r="T494" s="359">
        <f t="shared" si="33"/>
        <v>669.93247588424435</v>
      </c>
      <c r="U494" s="11"/>
      <c r="V494" s="11"/>
      <c r="W494" s="11"/>
      <c r="Y494" s="167">
        <v>43366.84</v>
      </c>
      <c r="Z494" s="11">
        <f t="shared" si="30"/>
        <v>53705.7</v>
      </c>
      <c r="AB494" s="167">
        <f t="shared" si="31"/>
        <v>53103.9</v>
      </c>
      <c r="AC494" s="167">
        <v>60027.6</v>
      </c>
      <c r="AD494" s="11"/>
      <c r="AE494" s="4"/>
      <c r="AF494" s="4"/>
    </row>
    <row r="495" spans="1:32">
      <c r="A495" s="56"/>
      <c r="B495" s="11"/>
      <c r="C495" s="11" t="s">
        <v>536</v>
      </c>
      <c r="D495" s="11"/>
      <c r="E495" s="11" t="s">
        <v>292</v>
      </c>
      <c r="F495" s="11">
        <v>1571</v>
      </c>
      <c r="G495" s="11"/>
      <c r="H495" s="11"/>
      <c r="I495" s="11"/>
      <c r="J495" s="11">
        <v>342.98</v>
      </c>
      <c r="K495" s="167"/>
      <c r="M495" s="11">
        <v>4</v>
      </c>
      <c r="N495" s="70"/>
      <c r="P495" s="372">
        <f t="shared" si="32"/>
        <v>85.745000000000005</v>
      </c>
      <c r="Q495" s="11"/>
      <c r="R495" s="11"/>
      <c r="S495" s="11"/>
      <c r="T495" s="359">
        <f t="shared" si="33"/>
        <v>392.75</v>
      </c>
      <c r="U495" s="11"/>
      <c r="V495" s="11"/>
      <c r="W495" s="11"/>
      <c r="Y495" s="167">
        <v>342.98</v>
      </c>
      <c r="Z495" s="11">
        <f t="shared" si="30"/>
        <v>424.75</v>
      </c>
      <c r="AB495" s="167">
        <f t="shared" si="31"/>
        <v>419.99</v>
      </c>
      <c r="AC495" s="167">
        <v>474.75</v>
      </c>
      <c r="AD495" s="11"/>
      <c r="AE495" s="4"/>
      <c r="AF495" s="4"/>
    </row>
    <row r="496" spans="1:32">
      <c r="A496" s="56"/>
      <c r="B496" s="11"/>
      <c r="C496" s="11" t="s">
        <v>394</v>
      </c>
      <c r="D496" s="11"/>
      <c r="E496" s="11" t="s">
        <v>144</v>
      </c>
      <c r="F496" s="11">
        <v>894</v>
      </c>
      <c r="G496" s="11"/>
      <c r="H496" s="11"/>
      <c r="I496" s="11"/>
      <c r="J496" s="11">
        <v>198.89</v>
      </c>
      <c r="K496" s="167"/>
      <c r="M496" s="11">
        <v>3</v>
      </c>
      <c r="N496" s="70"/>
      <c r="P496" s="372">
        <f t="shared" si="32"/>
        <v>66.296666666666667</v>
      </c>
      <c r="Q496" s="11"/>
      <c r="R496" s="11"/>
      <c r="S496" s="11"/>
      <c r="T496" s="359">
        <f t="shared" si="33"/>
        <v>298</v>
      </c>
      <c r="U496" s="11"/>
      <c r="V496" s="11"/>
      <c r="W496" s="11"/>
      <c r="Y496" s="167">
        <v>198.89</v>
      </c>
      <c r="Z496" s="11">
        <f t="shared" si="30"/>
        <v>246.31</v>
      </c>
      <c r="AB496" s="167">
        <f t="shared" si="31"/>
        <v>243.55</v>
      </c>
      <c r="AC496" s="167">
        <v>275.3</v>
      </c>
      <c r="AD496" s="11"/>
      <c r="AE496" s="4"/>
      <c r="AF496" s="4"/>
    </row>
    <row r="497" spans="1:32">
      <c r="A497" s="56"/>
      <c r="B497" s="11"/>
      <c r="C497" s="11" t="s">
        <v>394</v>
      </c>
      <c r="D497" s="11"/>
      <c r="E497" s="11" t="s">
        <v>345</v>
      </c>
      <c r="F497" s="11">
        <v>721335</v>
      </c>
      <c r="G497" s="11"/>
      <c r="H497" s="11"/>
      <c r="I497" s="11"/>
      <c r="J497" s="11">
        <v>153106.11000000019</v>
      </c>
      <c r="K497" s="167"/>
      <c r="M497" s="11">
        <v>1785</v>
      </c>
      <c r="N497" s="70"/>
      <c r="P497" s="372">
        <f t="shared" si="32"/>
        <v>85.773731092437075</v>
      </c>
      <c r="Q497" s="11"/>
      <c r="R497" s="11"/>
      <c r="S497" s="11"/>
      <c r="T497" s="359">
        <f t="shared" si="33"/>
        <v>404.10924369747897</v>
      </c>
      <c r="U497" s="11"/>
      <c r="V497" s="11"/>
      <c r="W497" s="11"/>
      <c r="Y497" s="167">
        <v>153106.11000000019</v>
      </c>
      <c r="Z497" s="11">
        <f t="shared" si="30"/>
        <v>189607.34</v>
      </c>
      <c r="AB497" s="167">
        <f t="shared" si="31"/>
        <v>187482.7</v>
      </c>
      <c r="AC497" s="167">
        <v>211926.72</v>
      </c>
      <c r="AD497" s="11"/>
      <c r="AE497" s="4"/>
      <c r="AF497" s="4"/>
    </row>
    <row r="498" spans="1:32">
      <c r="A498" s="56"/>
      <c r="B498" s="11"/>
      <c r="C498" s="11" t="s">
        <v>394</v>
      </c>
      <c r="D498" s="11"/>
      <c r="E498" s="11" t="s">
        <v>391</v>
      </c>
      <c r="F498" s="11">
        <v>1870</v>
      </c>
      <c r="G498" s="11"/>
      <c r="H498" s="11"/>
      <c r="I498" s="11"/>
      <c r="J498" s="11">
        <v>397.54</v>
      </c>
      <c r="K498" s="167"/>
      <c r="M498" s="11">
        <v>3</v>
      </c>
      <c r="N498" s="70"/>
      <c r="P498" s="372">
        <f t="shared" si="32"/>
        <v>132.51333333333335</v>
      </c>
      <c r="Q498" s="11"/>
      <c r="R498" s="11"/>
      <c r="S498" s="11"/>
      <c r="T498" s="359">
        <f t="shared" si="33"/>
        <v>623.33333333333337</v>
      </c>
      <c r="U498" s="11"/>
      <c r="V498" s="11"/>
      <c r="W498" s="11"/>
      <c r="Y498" s="167">
        <v>397.54</v>
      </c>
      <c r="Z498" s="11">
        <f t="shared" si="30"/>
        <v>492.32</v>
      </c>
      <c r="AB498" s="167">
        <f t="shared" si="31"/>
        <v>486.8</v>
      </c>
      <c r="AC498" s="167">
        <v>550.27</v>
      </c>
      <c r="AD498" s="11"/>
      <c r="AE498" s="4"/>
      <c r="AF498" s="4"/>
    </row>
    <row r="499" spans="1:32">
      <c r="A499" s="56"/>
      <c r="B499" s="11"/>
      <c r="C499" s="11" t="s">
        <v>394</v>
      </c>
      <c r="D499" s="11"/>
      <c r="E499" s="11" t="s">
        <v>409</v>
      </c>
      <c r="F499" s="11">
        <v>1230</v>
      </c>
      <c r="G499" s="11"/>
      <c r="H499" s="11"/>
      <c r="I499" s="11"/>
      <c r="J499" s="11">
        <v>267.89999999999998</v>
      </c>
      <c r="K499" s="167"/>
      <c r="M499" s="11">
        <v>3</v>
      </c>
      <c r="N499" s="70"/>
      <c r="P499" s="372">
        <f t="shared" si="32"/>
        <v>89.3</v>
      </c>
      <c r="Q499" s="11"/>
      <c r="R499" s="11"/>
      <c r="S499" s="11"/>
      <c r="T499" s="359">
        <f t="shared" si="33"/>
        <v>410</v>
      </c>
      <c r="U499" s="11"/>
      <c r="V499" s="11"/>
      <c r="W499" s="11"/>
      <c r="Y499" s="167">
        <v>267.89999999999998</v>
      </c>
      <c r="Z499" s="11">
        <f t="shared" si="30"/>
        <v>331.77</v>
      </c>
      <c r="AB499" s="167">
        <f t="shared" si="31"/>
        <v>328.05</v>
      </c>
      <c r="AC499" s="167">
        <v>370.82</v>
      </c>
      <c r="AD499" s="11"/>
      <c r="AE499" s="4"/>
      <c r="AF499" s="4"/>
    </row>
    <row r="500" spans="1:32">
      <c r="A500" s="56"/>
      <c r="B500" s="11"/>
      <c r="C500" s="11" t="s">
        <v>394</v>
      </c>
      <c r="D500" s="11"/>
      <c r="E500" s="11" t="s">
        <v>541</v>
      </c>
      <c r="F500" s="11">
        <v>273</v>
      </c>
      <c r="G500" s="11"/>
      <c r="H500" s="11"/>
      <c r="I500" s="11"/>
      <c r="J500" s="11">
        <v>61.22</v>
      </c>
      <c r="K500" s="167"/>
      <c r="M500" s="11">
        <v>1</v>
      </c>
      <c r="N500" s="70"/>
      <c r="P500" s="372">
        <f t="shared" si="32"/>
        <v>61.22</v>
      </c>
      <c r="Q500" s="11"/>
      <c r="R500" s="11"/>
      <c r="S500" s="11"/>
      <c r="T500" s="359">
        <f t="shared" si="33"/>
        <v>273</v>
      </c>
      <c r="U500" s="11"/>
      <c r="V500" s="11"/>
      <c r="W500" s="11"/>
      <c r="Y500" s="167">
        <v>61.22</v>
      </c>
      <c r="Z500" s="11">
        <f t="shared" si="30"/>
        <v>75.819999999999993</v>
      </c>
      <c r="AB500" s="167">
        <f t="shared" si="31"/>
        <v>74.97</v>
      </c>
      <c r="AC500" s="167">
        <v>84.74</v>
      </c>
      <c r="AD500" s="11"/>
      <c r="AE500" s="4"/>
      <c r="AF500" s="4"/>
    </row>
    <row r="501" spans="1:32">
      <c r="A501" s="56"/>
      <c r="B501" s="11"/>
      <c r="C501" s="11" t="s">
        <v>395</v>
      </c>
      <c r="D501" s="11"/>
      <c r="E501" s="11" t="s">
        <v>105</v>
      </c>
      <c r="F501" s="11">
        <v>491</v>
      </c>
      <c r="G501" s="11"/>
      <c r="H501" s="11"/>
      <c r="I501" s="11"/>
      <c r="J501" s="11">
        <v>105.59</v>
      </c>
      <c r="K501" s="167"/>
      <c r="M501" s="11">
        <v>1</v>
      </c>
      <c r="N501" s="70"/>
      <c r="P501" s="372">
        <f t="shared" si="32"/>
        <v>105.59</v>
      </c>
      <c r="Q501" s="11"/>
      <c r="R501" s="11"/>
      <c r="S501" s="11"/>
      <c r="T501" s="359">
        <f t="shared" si="33"/>
        <v>491</v>
      </c>
      <c r="U501" s="11"/>
      <c r="V501" s="11"/>
      <c r="W501" s="11"/>
      <c r="Y501" s="167">
        <v>105.59</v>
      </c>
      <c r="Z501" s="11">
        <f t="shared" si="30"/>
        <v>130.76</v>
      </c>
      <c r="AB501" s="167">
        <f t="shared" si="31"/>
        <v>129.30000000000001</v>
      </c>
      <c r="AC501" s="167">
        <v>146.16</v>
      </c>
      <c r="AD501" s="11"/>
      <c r="AE501" s="4"/>
      <c r="AF501" s="4"/>
    </row>
    <row r="502" spans="1:32">
      <c r="A502" s="56"/>
      <c r="B502" s="11"/>
      <c r="C502" s="11" t="s">
        <v>395</v>
      </c>
      <c r="D502" s="11"/>
      <c r="E502" s="11" t="s">
        <v>115</v>
      </c>
      <c r="F502" s="11">
        <v>4319222</v>
      </c>
      <c r="G502" s="11"/>
      <c r="H502" s="11"/>
      <c r="I502" s="11"/>
      <c r="J502" s="11">
        <v>887713.21000000357</v>
      </c>
      <c r="K502" s="167"/>
      <c r="M502" s="11">
        <v>7534</v>
      </c>
      <c r="N502" s="70"/>
      <c r="P502" s="372">
        <f t="shared" si="32"/>
        <v>117.82760950358423</v>
      </c>
      <c r="Q502" s="11"/>
      <c r="R502" s="11"/>
      <c r="S502" s="11"/>
      <c r="T502" s="359">
        <f t="shared" si="33"/>
        <v>573.2973188213432</v>
      </c>
      <c r="U502" s="11"/>
      <c r="V502" s="11"/>
      <c r="W502" s="11"/>
      <c r="Y502" s="167">
        <v>887713.21000000357</v>
      </c>
      <c r="Z502" s="11">
        <f t="shared" si="30"/>
        <v>1099348.31</v>
      </c>
      <c r="AB502" s="167">
        <f t="shared" si="31"/>
        <v>1087029.56</v>
      </c>
      <c r="AC502" s="167">
        <v>1228756.6399999999</v>
      </c>
      <c r="AD502" s="11"/>
      <c r="AE502" s="4"/>
      <c r="AF502" s="4"/>
    </row>
    <row r="503" spans="1:32">
      <c r="A503" s="56"/>
      <c r="B503" s="11"/>
      <c r="C503" s="11" t="s">
        <v>395</v>
      </c>
      <c r="D503" s="11"/>
      <c r="E503" s="11" t="s">
        <v>418</v>
      </c>
      <c r="F503" s="11">
        <v>489</v>
      </c>
      <c r="G503" s="11"/>
      <c r="H503" s="11"/>
      <c r="I503" s="11"/>
      <c r="J503" s="11">
        <v>105.19</v>
      </c>
      <c r="K503" s="167"/>
      <c r="M503" s="11">
        <v>1</v>
      </c>
      <c r="N503" s="70"/>
      <c r="P503" s="372">
        <f t="shared" si="32"/>
        <v>105.19</v>
      </c>
      <c r="Q503" s="11"/>
      <c r="R503" s="11"/>
      <c r="S503" s="11"/>
      <c r="T503" s="359">
        <f t="shared" si="33"/>
        <v>489</v>
      </c>
      <c r="U503" s="11"/>
      <c r="V503" s="11"/>
      <c r="W503" s="11"/>
      <c r="Y503" s="167">
        <v>105.19</v>
      </c>
      <c r="Z503" s="11">
        <f t="shared" si="30"/>
        <v>130.27000000000001</v>
      </c>
      <c r="AB503" s="167">
        <f t="shared" si="31"/>
        <v>128.81</v>
      </c>
      <c r="AC503" s="167">
        <v>145.6</v>
      </c>
      <c r="AD503" s="11"/>
      <c r="AE503" s="4"/>
      <c r="AF503" s="4"/>
    </row>
    <row r="504" spans="1:32">
      <c r="A504" s="56"/>
      <c r="B504" s="11"/>
      <c r="C504" s="11" t="s">
        <v>395</v>
      </c>
      <c r="D504" s="11"/>
      <c r="E504" s="11" t="s">
        <v>103</v>
      </c>
      <c r="F504" s="11">
        <v>700</v>
      </c>
      <c r="G504" s="11"/>
      <c r="H504" s="11"/>
      <c r="I504" s="11"/>
      <c r="J504" s="11">
        <v>153.96</v>
      </c>
      <c r="K504" s="167"/>
      <c r="M504" s="11">
        <v>1</v>
      </c>
      <c r="N504" s="70"/>
      <c r="P504" s="372">
        <f t="shared" si="32"/>
        <v>153.96</v>
      </c>
      <c r="Q504" s="11"/>
      <c r="R504" s="11"/>
      <c r="S504" s="11"/>
      <c r="T504" s="359">
        <f t="shared" si="33"/>
        <v>700</v>
      </c>
      <c r="U504" s="11"/>
      <c r="V504" s="11"/>
      <c r="W504" s="11"/>
      <c r="Y504" s="167">
        <v>153.96</v>
      </c>
      <c r="Z504" s="11">
        <f t="shared" si="30"/>
        <v>190.66</v>
      </c>
      <c r="AB504" s="167">
        <f t="shared" si="31"/>
        <v>188.53</v>
      </c>
      <c r="AC504" s="167">
        <v>213.11</v>
      </c>
      <c r="AD504" s="11"/>
      <c r="AE504" s="4"/>
      <c r="AF504" s="4"/>
    </row>
    <row r="505" spans="1:32">
      <c r="A505" s="56"/>
      <c r="B505" s="11"/>
      <c r="C505" s="11" t="s">
        <v>530</v>
      </c>
      <c r="D505" s="11"/>
      <c r="E505" s="11" t="s">
        <v>166</v>
      </c>
      <c r="F505" s="11">
        <v>4599</v>
      </c>
      <c r="G505" s="11"/>
      <c r="H505" s="11"/>
      <c r="I505" s="11"/>
      <c r="J505" s="11">
        <v>973.06999999999994</v>
      </c>
      <c r="K505" s="167"/>
      <c r="M505" s="11">
        <v>6</v>
      </c>
      <c r="N505" s="70"/>
      <c r="P505" s="372">
        <f t="shared" si="32"/>
        <v>162.17833333333331</v>
      </c>
      <c r="Q505" s="11"/>
      <c r="R505" s="11"/>
      <c r="S505" s="11"/>
      <c r="T505" s="359">
        <f t="shared" si="33"/>
        <v>766.5</v>
      </c>
      <c r="U505" s="11"/>
      <c r="V505" s="11"/>
      <c r="W505" s="11"/>
      <c r="Y505" s="167">
        <v>973.06999999999994</v>
      </c>
      <c r="Z505" s="11">
        <f t="shared" si="30"/>
        <v>1205.05</v>
      </c>
      <c r="AB505" s="167">
        <f t="shared" si="31"/>
        <v>1191.55</v>
      </c>
      <c r="AC505" s="167">
        <v>1346.91</v>
      </c>
      <c r="AD505" s="11"/>
      <c r="AE505" s="4"/>
      <c r="AF505" s="4"/>
    </row>
    <row r="506" spans="1:32">
      <c r="A506" s="56"/>
      <c r="B506" s="11"/>
      <c r="C506" s="11" t="s">
        <v>530</v>
      </c>
      <c r="D506" s="11"/>
      <c r="E506" s="11" t="s">
        <v>267</v>
      </c>
      <c r="F506" s="11">
        <v>33585</v>
      </c>
      <c r="G506" s="11"/>
      <c r="H506" s="11"/>
      <c r="I506" s="11"/>
      <c r="J506" s="11">
        <v>6265.2500000000018</v>
      </c>
      <c r="K506" s="167"/>
      <c r="M506" s="11">
        <v>44</v>
      </c>
      <c r="N506" s="70"/>
      <c r="P506" s="372">
        <f t="shared" si="32"/>
        <v>142.3920454545455</v>
      </c>
      <c r="Q506" s="11"/>
      <c r="R506" s="11"/>
      <c r="S506" s="11"/>
      <c r="T506" s="359">
        <f t="shared" si="33"/>
        <v>763.2954545454545</v>
      </c>
      <c r="U506" s="11"/>
      <c r="V506" s="11"/>
      <c r="W506" s="11"/>
      <c r="Y506" s="167">
        <v>6265.2500000000018</v>
      </c>
      <c r="Z506" s="11">
        <f t="shared" si="30"/>
        <v>7758.92</v>
      </c>
      <c r="AB506" s="167">
        <f t="shared" si="31"/>
        <v>7671.97</v>
      </c>
      <c r="AC506" s="167">
        <v>8672.25</v>
      </c>
      <c r="AD506" s="11"/>
      <c r="AE506" s="4"/>
      <c r="AF506" s="4"/>
    </row>
    <row r="507" spans="1:32">
      <c r="A507" s="56"/>
      <c r="B507" s="11"/>
      <c r="C507" s="11" t="s">
        <v>396</v>
      </c>
      <c r="D507" s="11"/>
      <c r="E507" s="11" t="s">
        <v>359</v>
      </c>
      <c r="F507" s="11">
        <v>51868</v>
      </c>
      <c r="G507" s="11"/>
      <c r="H507" s="11"/>
      <c r="I507" s="11"/>
      <c r="J507" s="11">
        <v>10430.82</v>
      </c>
      <c r="K507" s="167"/>
      <c r="M507" s="11">
        <v>105</v>
      </c>
      <c r="N507" s="70"/>
      <c r="P507" s="372">
        <f t="shared" si="32"/>
        <v>99.341142857142856</v>
      </c>
      <c r="Q507" s="11"/>
      <c r="R507" s="11"/>
      <c r="S507" s="11"/>
      <c r="T507" s="359">
        <f t="shared" si="33"/>
        <v>493.98095238095237</v>
      </c>
      <c r="U507" s="11"/>
      <c r="V507" s="11"/>
      <c r="W507" s="11"/>
      <c r="Y507" s="167">
        <v>10430.82</v>
      </c>
      <c r="Z507" s="11">
        <f t="shared" si="30"/>
        <v>12917.58</v>
      </c>
      <c r="AB507" s="167">
        <f t="shared" si="31"/>
        <v>12772.83</v>
      </c>
      <c r="AC507" s="167">
        <v>14438.15</v>
      </c>
      <c r="AD507" s="11"/>
      <c r="AE507" s="4"/>
      <c r="AF507" s="4"/>
    </row>
    <row r="508" spans="1:32">
      <c r="A508" s="56"/>
      <c r="B508" s="11"/>
      <c r="C508" s="11" t="s">
        <v>741</v>
      </c>
      <c r="D508" s="11"/>
      <c r="E508" s="11" t="s">
        <v>244</v>
      </c>
      <c r="F508" s="11">
        <v>7348</v>
      </c>
      <c r="G508" s="11"/>
      <c r="H508" s="11"/>
      <c r="I508" s="11"/>
      <c r="J508" s="11">
        <v>1636.76</v>
      </c>
      <c r="K508" s="167"/>
      <c r="M508" s="11">
        <v>25</v>
      </c>
      <c r="N508" s="70"/>
      <c r="P508" s="372">
        <f t="shared" si="32"/>
        <v>65.470399999999998</v>
      </c>
      <c r="Q508" s="11"/>
      <c r="R508" s="11"/>
      <c r="S508" s="11"/>
      <c r="T508" s="359">
        <f t="shared" si="33"/>
        <v>293.92</v>
      </c>
      <c r="U508" s="11"/>
      <c r="V508" s="11"/>
      <c r="W508" s="11"/>
      <c r="Y508" s="167">
        <v>1636.76</v>
      </c>
      <c r="Z508" s="11">
        <f t="shared" si="30"/>
        <v>2026.97</v>
      </c>
      <c r="AB508" s="167">
        <f t="shared" si="31"/>
        <v>2004.26</v>
      </c>
      <c r="AC508" s="167">
        <v>2265.5700000000002</v>
      </c>
      <c r="AD508" s="11"/>
      <c r="AE508" s="4"/>
      <c r="AF508" s="4"/>
    </row>
    <row r="509" spans="1:32">
      <c r="A509" s="56"/>
      <c r="B509" s="11"/>
      <c r="C509" s="11" t="s">
        <v>397</v>
      </c>
      <c r="D509" s="11"/>
      <c r="E509" s="11" t="s">
        <v>398</v>
      </c>
      <c r="F509" s="11">
        <v>141158</v>
      </c>
      <c r="G509" s="11"/>
      <c r="H509" s="11"/>
      <c r="I509" s="11"/>
      <c r="J509" s="11">
        <v>28403.190000000006</v>
      </c>
      <c r="K509" s="167"/>
      <c r="M509" s="11">
        <v>213</v>
      </c>
      <c r="N509" s="70"/>
      <c r="P509" s="372">
        <f t="shared" si="32"/>
        <v>133.34830985915497</v>
      </c>
      <c r="Q509" s="11"/>
      <c r="R509" s="11"/>
      <c r="S509" s="11"/>
      <c r="T509" s="359">
        <f t="shared" si="33"/>
        <v>662.71361502347418</v>
      </c>
      <c r="U509" s="11"/>
      <c r="V509" s="11"/>
      <c r="W509" s="11"/>
      <c r="Y509" s="167">
        <v>28403.190000000006</v>
      </c>
      <c r="Z509" s="11">
        <f t="shared" si="30"/>
        <v>35174.65</v>
      </c>
      <c r="AB509" s="167">
        <f t="shared" si="31"/>
        <v>34780.5</v>
      </c>
      <c r="AC509" s="167">
        <v>39315.18</v>
      </c>
      <c r="AD509" s="11"/>
      <c r="AE509" s="4"/>
      <c r="AF509" s="4"/>
    </row>
    <row r="510" spans="1:32">
      <c r="A510" s="56"/>
      <c r="B510" s="11"/>
      <c r="C510" s="11" t="s">
        <v>399</v>
      </c>
      <c r="D510" s="11"/>
      <c r="E510" s="11" t="s">
        <v>117</v>
      </c>
      <c r="F510" s="11">
        <v>578163</v>
      </c>
      <c r="G510" s="11"/>
      <c r="H510" s="11"/>
      <c r="I510" s="11"/>
      <c r="J510" s="11">
        <v>126775.23999999983</v>
      </c>
      <c r="K510" s="167"/>
      <c r="M510" s="11">
        <v>2124</v>
      </c>
      <c r="N510" s="70"/>
      <c r="P510" s="372">
        <f t="shared" si="32"/>
        <v>59.687024482109145</v>
      </c>
      <c r="Q510" s="11"/>
      <c r="R510" s="11"/>
      <c r="S510" s="11"/>
      <c r="T510" s="359">
        <f t="shared" si="33"/>
        <v>272.204802259887</v>
      </c>
      <c r="U510" s="11"/>
      <c r="V510" s="11"/>
      <c r="W510" s="11"/>
      <c r="Y510" s="167">
        <v>126775.23999999983</v>
      </c>
      <c r="Z510" s="11">
        <f t="shared" si="30"/>
        <v>156999.07</v>
      </c>
      <c r="AB510" s="167">
        <f t="shared" si="31"/>
        <v>155239.81</v>
      </c>
      <c r="AC510" s="167">
        <v>175480.01</v>
      </c>
      <c r="AD510" s="11"/>
      <c r="AE510" s="4"/>
      <c r="AF510" s="4"/>
    </row>
    <row r="511" spans="1:32">
      <c r="A511" s="56"/>
      <c r="B511" s="11"/>
      <c r="C511" s="11" t="s">
        <v>1454</v>
      </c>
      <c r="D511" s="11"/>
      <c r="E511" s="11" t="s">
        <v>164</v>
      </c>
      <c r="F511" s="11">
        <v>353</v>
      </c>
      <c r="G511" s="11"/>
      <c r="H511" s="11"/>
      <c r="I511" s="11"/>
      <c r="J511" s="11">
        <v>78.099999999999994</v>
      </c>
      <c r="K511" s="167"/>
      <c r="M511" s="11">
        <v>1</v>
      </c>
      <c r="N511" s="70"/>
      <c r="P511" s="372">
        <f t="shared" si="32"/>
        <v>78.099999999999994</v>
      </c>
      <c r="Q511" s="11"/>
      <c r="R511" s="11"/>
      <c r="S511" s="11"/>
      <c r="T511" s="359">
        <f t="shared" si="33"/>
        <v>353</v>
      </c>
      <c r="U511" s="11"/>
      <c r="V511" s="11"/>
      <c r="W511" s="11"/>
      <c r="Y511" s="167">
        <v>78.099999999999994</v>
      </c>
      <c r="Z511" s="11">
        <f t="shared" si="30"/>
        <v>96.72</v>
      </c>
      <c r="AB511" s="167">
        <f t="shared" si="31"/>
        <v>95.64</v>
      </c>
      <c r="AC511" s="167">
        <v>108.1</v>
      </c>
      <c r="AD511" s="11"/>
      <c r="AE511" s="4"/>
      <c r="AF511" s="4"/>
    </row>
    <row r="512" spans="1:32">
      <c r="A512" s="56"/>
      <c r="B512" s="11"/>
      <c r="C512" s="11" t="s">
        <v>400</v>
      </c>
      <c r="D512" s="11"/>
      <c r="E512" s="11" t="s">
        <v>158</v>
      </c>
      <c r="F512" s="11">
        <v>565</v>
      </c>
      <c r="G512" s="11"/>
      <c r="H512" s="11"/>
      <c r="I512" s="11"/>
      <c r="J512" s="11">
        <v>121.23</v>
      </c>
      <c r="K512" s="167"/>
      <c r="M512" s="11">
        <v>1</v>
      </c>
      <c r="N512" s="70"/>
      <c r="P512" s="372">
        <f t="shared" si="32"/>
        <v>121.23</v>
      </c>
      <c r="Q512" s="11"/>
      <c r="R512" s="11"/>
      <c r="S512" s="11"/>
      <c r="T512" s="359">
        <f t="shared" si="33"/>
        <v>565</v>
      </c>
      <c r="U512" s="11"/>
      <c r="V512" s="11"/>
      <c r="W512" s="11"/>
      <c r="Y512" s="167">
        <v>121.23</v>
      </c>
      <c r="Z512" s="11">
        <f t="shared" si="30"/>
        <v>150.13</v>
      </c>
      <c r="AB512" s="167">
        <f t="shared" si="31"/>
        <v>148.44999999999999</v>
      </c>
      <c r="AC512" s="167">
        <v>167.8</v>
      </c>
      <c r="AD512" s="11"/>
      <c r="AE512" s="4"/>
      <c r="AF512" s="4"/>
    </row>
    <row r="513" spans="1:32">
      <c r="A513" s="56"/>
      <c r="B513" s="11"/>
      <c r="C513" s="11" t="s">
        <v>400</v>
      </c>
      <c r="D513" s="11"/>
      <c r="E513" s="11" t="s">
        <v>538</v>
      </c>
      <c r="F513" s="11">
        <v>508</v>
      </c>
      <c r="G513" s="11"/>
      <c r="H513" s="11"/>
      <c r="I513" s="11"/>
      <c r="J513" s="11">
        <v>109.82</v>
      </c>
      <c r="K513" s="167"/>
      <c r="M513" s="11">
        <v>1</v>
      </c>
      <c r="N513" s="70"/>
      <c r="P513" s="372">
        <f t="shared" si="32"/>
        <v>109.82</v>
      </c>
      <c r="Q513" s="11"/>
      <c r="R513" s="11"/>
      <c r="S513" s="11"/>
      <c r="T513" s="359">
        <f t="shared" si="33"/>
        <v>508</v>
      </c>
      <c r="U513" s="11"/>
      <c r="V513" s="11"/>
      <c r="W513" s="11"/>
      <c r="Y513" s="167">
        <v>109.82</v>
      </c>
      <c r="Z513" s="11">
        <f t="shared" si="30"/>
        <v>136</v>
      </c>
      <c r="AB513" s="167">
        <f t="shared" si="31"/>
        <v>134.47999999999999</v>
      </c>
      <c r="AC513" s="167">
        <v>152.01</v>
      </c>
      <c r="AD513" s="11"/>
      <c r="AE513" s="4"/>
      <c r="AF513" s="4"/>
    </row>
    <row r="514" spans="1:32">
      <c r="A514" s="56"/>
      <c r="B514" s="11"/>
      <c r="C514" s="11" t="s">
        <v>400</v>
      </c>
      <c r="D514" s="11"/>
      <c r="E514" s="11" t="s">
        <v>128</v>
      </c>
      <c r="F514" s="11">
        <v>6034979</v>
      </c>
      <c r="G514" s="11"/>
      <c r="H514" s="11"/>
      <c r="I514" s="11"/>
      <c r="J514" s="11">
        <v>1218172.7400000046</v>
      </c>
      <c r="K514" s="167"/>
      <c r="M514" s="11">
        <v>10877</v>
      </c>
      <c r="N514" s="70"/>
      <c r="P514" s="372">
        <f t="shared" si="32"/>
        <v>111.99528730348484</v>
      </c>
      <c r="Q514" s="11"/>
      <c r="R514" s="11"/>
      <c r="S514" s="11"/>
      <c r="T514" s="359">
        <f t="shared" si="33"/>
        <v>554.83855842603657</v>
      </c>
      <c r="U514" s="11"/>
      <c r="V514" s="11"/>
      <c r="W514" s="11"/>
      <c r="Y514" s="167">
        <v>1218172.7400000046</v>
      </c>
      <c r="Z514" s="11">
        <f t="shared" si="30"/>
        <v>1508590.98</v>
      </c>
      <c r="AB514" s="167">
        <f t="shared" si="31"/>
        <v>1491686.46</v>
      </c>
      <c r="AC514" s="167">
        <v>1686172.78</v>
      </c>
      <c r="AD514" s="11"/>
      <c r="AE514" s="4"/>
      <c r="AF514" s="4"/>
    </row>
    <row r="515" spans="1:32">
      <c r="A515" s="56"/>
      <c r="B515" s="11"/>
      <c r="C515" s="11" t="s">
        <v>400</v>
      </c>
      <c r="D515" s="11"/>
      <c r="E515" s="11" t="s">
        <v>401</v>
      </c>
      <c r="F515" s="11">
        <v>1915</v>
      </c>
      <c r="G515" s="11"/>
      <c r="H515" s="11"/>
      <c r="I515" s="11"/>
      <c r="J515" s="11">
        <v>402.16</v>
      </c>
      <c r="K515" s="167"/>
      <c r="M515" s="11">
        <v>2</v>
      </c>
      <c r="N515" s="70"/>
      <c r="P515" s="372">
        <f t="shared" si="32"/>
        <v>201.08</v>
      </c>
      <c r="Q515" s="11"/>
      <c r="R515" s="11"/>
      <c r="S515" s="11"/>
      <c r="T515" s="359">
        <f t="shared" si="33"/>
        <v>957.5</v>
      </c>
      <c r="U515" s="11"/>
      <c r="V515" s="11"/>
      <c r="W515" s="11"/>
      <c r="Y515" s="167">
        <v>402.16</v>
      </c>
      <c r="Z515" s="11">
        <f t="shared" si="30"/>
        <v>498.04</v>
      </c>
      <c r="AB515" s="167">
        <f t="shared" si="31"/>
        <v>492.46</v>
      </c>
      <c r="AC515" s="167">
        <v>556.66</v>
      </c>
      <c r="AD515" s="11"/>
      <c r="AE515" s="4"/>
      <c r="AF515" s="4"/>
    </row>
    <row r="516" spans="1:32">
      <c r="A516" s="56"/>
      <c r="B516" s="11"/>
      <c r="C516" s="11" t="s">
        <v>402</v>
      </c>
      <c r="D516" s="11"/>
      <c r="E516" s="11" t="s">
        <v>89</v>
      </c>
      <c r="F516" s="11">
        <v>12027</v>
      </c>
      <c r="G516" s="11"/>
      <c r="H516" s="11"/>
      <c r="I516" s="11"/>
      <c r="J516" s="11">
        <v>2535.4700000000003</v>
      </c>
      <c r="K516" s="167"/>
      <c r="M516" s="11">
        <v>15</v>
      </c>
      <c r="N516" s="70"/>
      <c r="P516" s="372">
        <f t="shared" si="32"/>
        <v>169.03133333333335</v>
      </c>
      <c r="Q516" s="11"/>
      <c r="R516" s="11"/>
      <c r="S516" s="11"/>
      <c r="T516" s="359">
        <f t="shared" si="33"/>
        <v>801.8</v>
      </c>
      <c r="U516" s="11"/>
      <c r="V516" s="11"/>
      <c r="W516" s="11"/>
      <c r="Y516" s="167">
        <v>2535.4700000000003</v>
      </c>
      <c r="Z516" s="11">
        <f t="shared" si="30"/>
        <v>3139.94</v>
      </c>
      <c r="AB516" s="167">
        <f t="shared" si="31"/>
        <v>3104.75</v>
      </c>
      <c r="AC516" s="167">
        <v>3509.55</v>
      </c>
      <c r="AD516" s="11"/>
      <c r="AE516" s="4"/>
      <c r="AF516" s="4"/>
    </row>
    <row r="517" spans="1:32">
      <c r="A517" s="56"/>
      <c r="B517" s="11"/>
      <c r="C517" s="11" t="s">
        <v>402</v>
      </c>
      <c r="D517" s="11"/>
      <c r="E517" s="11" t="s">
        <v>90</v>
      </c>
      <c r="F517" s="11">
        <v>1551895</v>
      </c>
      <c r="G517" s="11"/>
      <c r="H517" s="11"/>
      <c r="I517" s="11"/>
      <c r="J517" s="11">
        <v>329675.58000000042</v>
      </c>
      <c r="K517" s="167"/>
      <c r="M517" s="11">
        <v>2929</v>
      </c>
      <c r="N517" s="70"/>
      <c r="P517" s="372">
        <f t="shared" si="32"/>
        <v>112.55567770570175</v>
      </c>
      <c r="Q517" s="11"/>
      <c r="R517" s="11"/>
      <c r="S517" s="11"/>
      <c r="T517" s="359">
        <f t="shared" si="33"/>
        <v>529.83782861044722</v>
      </c>
      <c r="U517" s="11"/>
      <c r="V517" s="11"/>
      <c r="W517" s="11"/>
      <c r="Y517" s="167">
        <v>329675.58000000042</v>
      </c>
      <c r="Z517" s="11">
        <f t="shared" si="30"/>
        <v>408271.82</v>
      </c>
      <c r="AB517" s="167">
        <f t="shared" si="31"/>
        <v>403696.93</v>
      </c>
      <c r="AC517" s="167">
        <v>456331</v>
      </c>
      <c r="AD517" s="11"/>
      <c r="AE517" s="4"/>
      <c r="AF517" s="4"/>
    </row>
    <row r="518" spans="1:32">
      <c r="A518" s="56"/>
      <c r="B518" s="11"/>
      <c r="C518" s="11" t="s">
        <v>402</v>
      </c>
      <c r="D518" s="11"/>
      <c r="E518" s="11" t="s">
        <v>197</v>
      </c>
      <c r="F518" s="11">
        <v>2496</v>
      </c>
      <c r="G518" s="11"/>
      <c r="H518" s="11"/>
      <c r="I518" s="11"/>
      <c r="J518" s="11">
        <v>548.36</v>
      </c>
      <c r="K518" s="167"/>
      <c r="M518" s="11">
        <v>4</v>
      </c>
      <c r="N518" s="70"/>
      <c r="P518" s="372">
        <f t="shared" si="32"/>
        <v>137.09</v>
      </c>
      <c r="Q518" s="11"/>
      <c r="R518" s="11"/>
      <c r="S518" s="11"/>
      <c r="T518" s="359">
        <f t="shared" si="33"/>
        <v>624</v>
      </c>
      <c r="U518" s="11"/>
      <c r="V518" s="11"/>
      <c r="W518" s="11"/>
      <c r="Y518" s="167">
        <v>548.36</v>
      </c>
      <c r="Z518" s="11">
        <f t="shared" si="30"/>
        <v>679.09</v>
      </c>
      <c r="AB518" s="167">
        <f t="shared" si="31"/>
        <v>671.48</v>
      </c>
      <c r="AC518" s="167">
        <v>759.03</v>
      </c>
      <c r="AD518" s="11"/>
      <c r="AE518" s="4"/>
      <c r="AF518" s="4"/>
    </row>
    <row r="519" spans="1:32">
      <c r="A519" s="56"/>
      <c r="B519" s="11"/>
      <c r="C519" s="11" t="s">
        <v>403</v>
      </c>
      <c r="D519" s="11"/>
      <c r="E519" s="11" t="s">
        <v>262</v>
      </c>
      <c r="F519" s="11">
        <v>105034</v>
      </c>
      <c r="G519" s="11"/>
      <c r="H519" s="11"/>
      <c r="I519" s="11"/>
      <c r="J519" s="11">
        <v>20951.94999999999</v>
      </c>
      <c r="K519" s="167"/>
      <c r="M519" s="11">
        <v>240</v>
      </c>
      <c r="N519" s="70"/>
      <c r="P519" s="372">
        <f t="shared" si="32"/>
        <v>87.299791666666621</v>
      </c>
      <c r="Q519" s="11"/>
      <c r="R519" s="11"/>
      <c r="S519" s="11"/>
      <c r="T519" s="359">
        <f t="shared" si="33"/>
        <v>437.64166666666665</v>
      </c>
      <c r="U519" s="11"/>
      <c r="V519" s="11"/>
      <c r="W519" s="11"/>
      <c r="Y519" s="167">
        <v>20951.94999999999</v>
      </c>
      <c r="Z519" s="11">
        <f t="shared" si="30"/>
        <v>25947</v>
      </c>
      <c r="AB519" s="167">
        <f t="shared" si="31"/>
        <v>25656.25</v>
      </c>
      <c r="AC519" s="167">
        <v>29001.31</v>
      </c>
      <c r="AD519" s="11"/>
      <c r="AE519" s="4"/>
      <c r="AF519" s="4"/>
    </row>
    <row r="520" spans="1:32">
      <c r="A520" s="56"/>
      <c r="B520" s="11"/>
      <c r="C520" s="11" t="s">
        <v>404</v>
      </c>
      <c r="D520" s="11"/>
      <c r="E520" s="11" t="s">
        <v>405</v>
      </c>
      <c r="F520" s="11">
        <v>1918275</v>
      </c>
      <c r="G520" s="11"/>
      <c r="H520" s="11"/>
      <c r="I520" s="11"/>
      <c r="J520" s="11">
        <v>407049.2099999981</v>
      </c>
      <c r="K520" s="167"/>
      <c r="M520" s="11">
        <v>5385</v>
      </c>
      <c r="N520" s="70"/>
      <c r="P520" s="372">
        <f t="shared" si="32"/>
        <v>75.589454038996863</v>
      </c>
      <c r="Q520" s="11"/>
      <c r="R520" s="11"/>
      <c r="S520" s="11"/>
      <c r="T520" s="359">
        <f t="shared" si="33"/>
        <v>356.22562674094706</v>
      </c>
      <c r="U520" s="11"/>
      <c r="V520" s="11"/>
      <c r="W520" s="11"/>
      <c r="Y520" s="167">
        <v>407049.2099999981</v>
      </c>
      <c r="Z520" s="11">
        <f t="shared" si="30"/>
        <v>504091.7</v>
      </c>
      <c r="AB520" s="167">
        <f t="shared" si="31"/>
        <v>498443.1</v>
      </c>
      <c r="AC520" s="167">
        <v>563430.18999999994</v>
      </c>
      <c r="AD520" s="11"/>
      <c r="AE520" s="4"/>
      <c r="AF520" s="4"/>
    </row>
    <row r="521" spans="1:32">
      <c r="A521" s="56"/>
      <c r="B521" s="11"/>
      <c r="C521" s="11" t="s">
        <v>1438</v>
      </c>
      <c r="D521" s="11"/>
      <c r="E521" s="11" t="s">
        <v>267</v>
      </c>
      <c r="F521" s="11">
        <v>1116</v>
      </c>
      <c r="G521" s="11"/>
      <c r="H521" s="11"/>
      <c r="I521" s="11"/>
      <c r="J521" s="11">
        <v>239.2</v>
      </c>
      <c r="K521" s="167"/>
      <c r="M521" s="11">
        <v>2</v>
      </c>
      <c r="N521" s="70"/>
      <c r="P521" s="372">
        <f t="shared" si="32"/>
        <v>119.6</v>
      </c>
      <c r="Q521" s="11"/>
      <c r="R521" s="11"/>
      <c r="S521" s="11"/>
      <c r="T521" s="359">
        <f t="shared" si="33"/>
        <v>558</v>
      </c>
      <c r="U521" s="11"/>
      <c r="V521" s="11"/>
      <c r="W521" s="11"/>
      <c r="Y521" s="167">
        <v>239.2</v>
      </c>
      <c r="Z521" s="11">
        <f t="shared" si="30"/>
        <v>296.23</v>
      </c>
      <c r="AB521" s="167">
        <f t="shared" si="31"/>
        <v>292.91000000000003</v>
      </c>
      <c r="AC521" s="167">
        <v>331.1</v>
      </c>
      <c r="AD521" s="11"/>
      <c r="AE521" s="4"/>
      <c r="AF521" s="4"/>
    </row>
    <row r="522" spans="1:32">
      <c r="A522" s="56"/>
      <c r="B522" s="11"/>
      <c r="C522" s="11" t="s">
        <v>406</v>
      </c>
      <c r="D522" s="11"/>
      <c r="E522" s="11" t="s">
        <v>407</v>
      </c>
      <c r="F522" s="11">
        <v>318555</v>
      </c>
      <c r="G522" s="11"/>
      <c r="H522" s="11"/>
      <c r="I522" s="11"/>
      <c r="J522" s="11">
        <v>65428.590000000047</v>
      </c>
      <c r="K522" s="167"/>
      <c r="M522" s="11">
        <v>490</v>
      </c>
      <c r="N522" s="70"/>
      <c r="P522" s="372">
        <f t="shared" si="32"/>
        <v>133.52773469387765</v>
      </c>
      <c r="Q522" s="11"/>
      <c r="R522" s="11"/>
      <c r="S522" s="11"/>
      <c r="T522" s="359">
        <f t="shared" si="33"/>
        <v>650.11224489795916</v>
      </c>
      <c r="U522" s="11"/>
      <c r="V522" s="11"/>
      <c r="W522" s="11"/>
      <c r="Y522" s="167">
        <v>65428.590000000047</v>
      </c>
      <c r="Z522" s="11">
        <f t="shared" si="30"/>
        <v>81027.08</v>
      </c>
      <c r="AB522" s="167">
        <f t="shared" si="31"/>
        <v>80119.13</v>
      </c>
      <c r="AC522" s="167">
        <v>90565.08</v>
      </c>
      <c r="AD522" s="11"/>
      <c r="AE522" s="4"/>
      <c r="AF522" s="4"/>
    </row>
    <row r="523" spans="1:32">
      <c r="A523" s="56"/>
      <c r="B523" s="11"/>
      <c r="C523" s="11" t="s">
        <v>665</v>
      </c>
      <c r="D523" s="11"/>
      <c r="E523" s="11" t="s">
        <v>197</v>
      </c>
      <c r="F523" s="11">
        <v>190041</v>
      </c>
      <c r="G523" s="11"/>
      <c r="H523" s="11"/>
      <c r="I523" s="11"/>
      <c r="J523" s="11">
        <v>38011.470000000023</v>
      </c>
      <c r="K523" s="167"/>
      <c r="M523" s="11">
        <v>402</v>
      </c>
      <c r="N523" s="70"/>
      <c r="P523" s="372">
        <f t="shared" si="32"/>
        <v>94.555895522388113</v>
      </c>
      <c r="Q523" s="11"/>
      <c r="R523" s="11"/>
      <c r="S523" s="11"/>
      <c r="T523" s="359">
        <f t="shared" si="33"/>
        <v>472.73880597014926</v>
      </c>
      <c r="U523" s="11"/>
      <c r="V523" s="11"/>
      <c r="W523" s="11"/>
      <c r="Y523" s="167">
        <v>38011.470000000023</v>
      </c>
      <c r="Z523" s="11">
        <f t="shared" si="30"/>
        <v>47073.59</v>
      </c>
      <c r="AB523" s="167">
        <f t="shared" si="31"/>
        <v>46546.1</v>
      </c>
      <c r="AC523" s="167">
        <v>52614.79</v>
      </c>
      <c r="AD523" s="11"/>
      <c r="AE523" s="4"/>
      <c r="AF523" s="4"/>
    </row>
    <row r="524" spans="1:32">
      <c r="A524" s="56"/>
      <c r="B524" s="11"/>
      <c r="C524" s="11" t="s">
        <v>484</v>
      </c>
      <c r="D524" s="11"/>
      <c r="E524" s="11" t="s">
        <v>329</v>
      </c>
      <c r="F524" s="11">
        <v>7795</v>
      </c>
      <c r="G524" s="11"/>
      <c r="H524" s="11"/>
      <c r="I524" s="11"/>
      <c r="J524" s="11">
        <v>1622.77</v>
      </c>
      <c r="K524" s="167"/>
      <c r="M524" s="11">
        <v>6</v>
      </c>
      <c r="N524" s="70"/>
      <c r="P524" s="372">
        <f t="shared" si="32"/>
        <v>270.46166666666664</v>
      </c>
      <c r="Q524" s="11"/>
      <c r="R524" s="11"/>
      <c r="S524" s="11"/>
      <c r="T524" s="359">
        <f t="shared" si="33"/>
        <v>1299.1666666666667</v>
      </c>
      <c r="U524" s="11"/>
      <c r="V524" s="11"/>
      <c r="W524" s="11"/>
      <c r="Y524" s="167">
        <v>1622.77</v>
      </c>
      <c r="Z524" s="11">
        <f t="shared" si="30"/>
        <v>2009.65</v>
      </c>
      <c r="AB524" s="167">
        <f t="shared" si="31"/>
        <v>1987.13</v>
      </c>
      <c r="AC524" s="167">
        <v>2246.21</v>
      </c>
      <c r="AD524" s="11"/>
      <c r="AE524" s="4"/>
      <c r="AF524" s="4"/>
    </row>
    <row r="525" spans="1:32">
      <c r="A525" s="56"/>
      <c r="B525" s="11"/>
      <c r="C525" s="11" t="s">
        <v>484</v>
      </c>
      <c r="D525" s="11"/>
      <c r="E525" s="11" t="s">
        <v>103</v>
      </c>
      <c r="F525" s="11">
        <v>363</v>
      </c>
      <c r="G525" s="11"/>
      <c r="H525" s="11"/>
      <c r="I525" s="11"/>
      <c r="J525" s="11">
        <v>79.53</v>
      </c>
      <c r="K525" s="167"/>
      <c r="M525" s="11">
        <v>1</v>
      </c>
      <c r="N525" s="70"/>
      <c r="P525" s="372">
        <f t="shared" si="32"/>
        <v>79.53</v>
      </c>
      <c r="Q525" s="11"/>
      <c r="R525" s="11"/>
      <c r="S525" s="11"/>
      <c r="T525" s="359">
        <f t="shared" si="33"/>
        <v>363</v>
      </c>
      <c r="U525" s="11"/>
      <c r="V525" s="11"/>
      <c r="W525" s="11"/>
      <c r="Y525" s="167">
        <v>79.53</v>
      </c>
      <c r="Z525" s="11">
        <f t="shared" si="30"/>
        <v>98.49</v>
      </c>
      <c r="AB525" s="167">
        <f t="shared" si="31"/>
        <v>97.39</v>
      </c>
      <c r="AC525" s="167">
        <v>110.08</v>
      </c>
      <c r="AD525" s="11"/>
      <c r="AE525" s="4"/>
      <c r="AF525" s="4"/>
    </row>
    <row r="526" spans="1:32">
      <c r="A526" s="56"/>
      <c r="B526" s="11"/>
      <c r="C526" s="11" t="s">
        <v>1439</v>
      </c>
      <c r="D526" s="11"/>
      <c r="E526" s="11" t="s">
        <v>329</v>
      </c>
      <c r="F526" s="11">
        <v>771</v>
      </c>
      <c r="G526" s="11"/>
      <c r="H526" s="11"/>
      <c r="I526" s="11"/>
      <c r="J526" s="11">
        <v>162.99</v>
      </c>
      <c r="K526" s="167"/>
      <c r="M526" s="11">
        <v>1</v>
      </c>
      <c r="N526" s="70"/>
      <c r="P526" s="372">
        <f t="shared" si="32"/>
        <v>162.99</v>
      </c>
      <c r="Q526" s="11"/>
      <c r="R526" s="11"/>
      <c r="S526" s="11"/>
      <c r="T526" s="359">
        <f t="shared" si="33"/>
        <v>771</v>
      </c>
      <c r="U526" s="11"/>
      <c r="V526" s="11"/>
      <c r="W526" s="11"/>
      <c r="Y526" s="167">
        <v>162.99</v>
      </c>
      <c r="Z526" s="11">
        <f t="shared" si="30"/>
        <v>201.85</v>
      </c>
      <c r="AB526" s="167">
        <f t="shared" si="31"/>
        <v>199.59</v>
      </c>
      <c r="AC526" s="167">
        <v>225.61</v>
      </c>
      <c r="AD526" s="11"/>
      <c r="AE526" s="4"/>
      <c r="AF526" s="4"/>
    </row>
    <row r="527" spans="1:32">
      <c r="A527" s="56"/>
      <c r="B527" s="11"/>
      <c r="C527" s="11" t="s">
        <v>408</v>
      </c>
      <c r="D527" s="11"/>
      <c r="E527" s="11" t="s">
        <v>144</v>
      </c>
      <c r="F527" s="11">
        <v>429</v>
      </c>
      <c r="G527" s="11"/>
      <c r="H527" s="11"/>
      <c r="I527" s="11"/>
      <c r="J527" s="11">
        <v>93.16</v>
      </c>
      <c r="K527" s="167"/>
      <c r="M527" s="11">
        <v>1</v>
      </c>
      <c r="N527" s="70"/>
      <c r="P527" s="372">
        <f t="shared" si="32"/>
        <v>93.16</v>
      </c>
      <c r="Q527" s="11"/>
      <c r="R527" s="11"/>
      <c r="S527" s="11"/>
      <c r="T527" s="359">
        <f t="shared" si="33"/>
        <v>429</v>
      </c>
      <c r="U527" s="11"/>
      <c r="V527" s="11"/>
      <c r="W527" s="11"/>
      <c r="Y527" s="167">
        <v>93.16</v>
      </c>
      <c r="Z527" s="11">
        <f t="shared" si="30"/>
        <v>115.37</v>
      </c>
      <c r="AB527" s="167">
        <f t="shared" si="31"/>
        <v>114.08</v>
      </c>
      <c r="AC527" s="167">
        <v>128.94999999999999</v>
      </c>
      <c r="AD527" s="11"/>
      <c r="AE527" s="4"/>
      <c r="AF527" s="4"/>
    </row>
    <row r="528" spans="1:32">
      <c r="A528" s="56"/>
      <c r="B528" s="11"/>
      <c r="C528" s="11" t="s">
        <v>408</v>
      </c>
      <c r="D528" s="11"/>
      <c r="E528" s="11" t="s">
        <v>343</v>
      </c>
      <c r="F528" s="11">
        <v>42</v>
      </c>
      <c r="G528" s="11"/>
      <c r="H528" s="11"/>
      <c r="I528" s="11"/>
      <c r="J528" s="11">
        <v>14.43</v>
      </c>
      <c r="K528" s="167"/>
      <c r="M528" s="11">
        <v>1</v>
      </c>
      <c r="N528" s="70"/>
      <c r="P528" s="372">
        <f t="shared" si="32"/>
        <v>14.43</v>
      </c>
      <c r="Q528" s="11"/>
      <c r="R528" s="11"/>
      <c r="S528" s="11"/>
      <c r="T528" s="359">
        <f t="shared" si="33"/>
        <v>42</v>
      </c>
      <c r="U528" s="11"/>
      <c r="V528" s="11"/>
      <c r="W528" s="11"/>
      <c r="Y528" s="167">
        <v>14.43</v>
      </c>
      <c r="Z528" s="11">
        <f t="shared" si="30"/>
        <v>17.87</v>
      </c>
      <c r="AB528" s="167">
        <f t="shared" si="31"/>
        <v>17.670000000000002</v>
      </c>
      <c r="AC528" s="167">
        <v>19.97</v>
      </c>
      <c r="AD528" s="11"/>
      <c r="AE528" s="4"/>
      <c r="AF528" s="4"/>
    </row>
    <row r="529" spans="1:32">
      <c r="A529" s="56"/>
      <c r="B529" s="11"/>
      <c r="C529" s="11" t="s">
        <v>408</v>
      </c>
      <c r="D529" s="11"/>
      <c r="E529" s="11" t="s">
        <v>409</v>
      </c>
      <c r="F529" s="11">
        <v>242661</v>
      </c>
      <c r="G529" s="11"/>
      <c r="H529" s="11"/>
      <c r="I529" s="11"/>
      <c r="J529" s="11">
        <v>50558.400000000001</v>
      </c>
      <c r="K529" s="167"/>
      <c r="M529" s="11">
        <v>407</v>
      </c>
      <c r="N529" s="70"/>
      <c r="P529" s="372">
        <f t="shared" si="32"/>
        <v>124.22211302211302</v>
      </c>
      <c r="Q529" s="11"/>
      <c r="R529" s="11"/>
      <c r="S529" s="11"/>
      <c r="T529" s="359">
        <f t="shared" si="33"/>
        <v>596.21867321867319</v>
      </c>
      <c r="U529" s="11"/>
      <c r="V529" s="11"/>
      <c r="W529" s="11"/>
      <c r="Y529" s="167">
        <v>50558.400000000001</v>
      </c>
      <c r="Z529" s="11">
        <f t="shared" si="30"/>
        <v>62611.77</v>
      </c>
      <c r="AB529" s="167">
        <f t="shared" si="31"/>
        <v>61910.17</v>
      </c>
      <c r="AC529" s="167">
        <v>69982.03</v>
      </c>
      <c r="AD529" s="11"/>
      <c r="AE529" s="4"/>
      <c r="AF529" s="4"/>
    </row>
    <row r="530" spans="1:32">
      <c r="A530" s="56"/>
      <c r="B530" s="11"/>
      <c r="C530" s="11" t="s">
        <v>1440</v>
      </c>
      <c r="D530" s="11"/>
      <c r="E530" s="11" t="s">
        <v>267</v>
      </c>
      <c r="F530" s="11">
        <v>190672</v>
      </c>
      <c r="G530" s="11"/>
      <c r="H530" s="11"/>
      <c r="I530" s="11"/>
      <c r="J530" s="11">
        <v>38852.21</v>
      </c>
      <c r="K530" s="167"/>
      <c r="M530" s="11">
        <v>206</v>
      </c>
      <c r="N530" s="70"/>
      <c r="P530" s="372">
        <f t="shared" si="32"/>
        <v>188.60296116504853</v>
      </c>
      <c r="Q530" s="11"/>
      <c r="R530" s="11"/>
      <c r="S530" s="11"/>
      <c r="T530" s="359">
        <f t="shared" si="33"/>
        <v>925.59223300970871</v>
      </c>
      <c r="U530" s="11"/>
      <c r="V530" s="11"/>
      <c r="W530" s="11"/>
      <c r="Y530" s="167">
        <v>38852.21</v>
      </c>
      <c r="Z530" s="11">
        <f t="shared" si="30"/>
        <v>48114.76</v>
      </c>
      <c r="AB530" s="167">
        <f t="shared" si="31"/>
        <v>47575.61</v>
      </c>
      <c r="AC530" s="167">
        <v>53778.53</v>
      </c>
      <c r="AD530" s="11"/>
      <c r="AE530" s="4"/>
      <c r="AF530" s="4"/>
    </row>
    <row r="531" spans="1:32">
      <c r="A531" s="56"/>
      <c r="B531" s="11"/>
      <c r="C531" s="11" t="s">
        <v>1441</v>
      </c>
      <c r="D531" s="11"/>
      <c r="E531" s="11" t="s">
        <v>117</v>
      </c>
      <c r="F531" s="11">
        <v>14961</v>
      </c>
      <c r="G531" s="11"/>
      <c r="H531" s="11"/>
      <c r="I531" s="11"/>
      <c r="J531" s="11">
        <v>3314.1899999999996</v>
      </c>
      <c r="K531" s="167"/>
      <c r="M531" s="11">
        <v>49</v>
      </c>
      <c r="N531" s="70"/>
      <c r="P531" s="372">
        <f t="shared" si="32"/>
        <v>67.636530612244883</v>
      </c>
      <c r="Q531" s="11"/>
      <c r="R531" s="11"/>
      <c r="S531" s="11"/>
      <c r="T531" s="359">
        <f t="shared" si="33"/>
        <v>305.32653061224488</v>
      </c>
      <c r="U531" s="11"/>
      <c r="V531" s="11"/>
      <c r="W531" s="11"/>
      <c r="Y531" s="167">
        <v>3314.1899999999996</v>
      </c>
      <c r="Z531" s="11">
        <f t="shared" si="30"/>
        <v>4104.3100000000004</v>
      </c>
      <c r="AB531" s="167">
        <f t="shared" si="31"/>
        <v>4058.32</v>
      </c>
      <c r="AC531" s="167">
        <v>4587.4399999999996</v>
      </c>
      <c r="AD531" s="11"/>
      <c r="AE531" s="4"/>
      <c r="AF531" s="4"/>
    </row>
    <row r="532" spans="1:32">
      <c r="A532" s="56"/>
      <c r="B532" s="11"/>
      <c r="C532" s="11" t="s">
        <v>1442</v>
      </c>
      <c r="D532" s="11"/>
      <c r="E532" s="11" t="s">
        <v>118</v>
      </c>
      <c r="F532" s="11">
        <v>242</v>
      </c>
      <c r="G532" s="11"/>
      <c r="H532" s="11"/>
      <c r="I532" s="11"/>
      <c r="J532" s="11">
        <v>55.28</v>
      </c>
      <c r="K532" s="167"/>
      <c r="M532" s="11">
        <v>1</v>
      </c>
      <c r="N532" s="70"/>
      <c r="P532" s="372">
        <f t="shared" si="32"/>
        <v>55.28</v>
      </c>
      <c r="Q532" s="11"/>
      <c r="R532" s="11"/>
      <c r="S532" s="11"/>
      <c r="T532" s="359">
        <f t="shared" si="33"/>
        <v>242</v>
      </c>
      <c r="U532" s="11"/>
      <c r="V532" s="11"/>
      <c r="W532" s="11"/>
      <c r="Y532" s="167">
        <v>55.28</v>
      </c>
      <c r="Z532" s="11">
        <f t="shared" si="30"/>
        <v>68.459999999999994</v>
      </c>
      <c r="AB532" s="167">
        <f t="shared" si="31"/>
        <v>67.69</v>
      </c>
      <c r="AC532" s="167">
        <v>76.52</v>
      </c>
      <c r="AD532" s="11"/>
      <c r="AE532" s="4"/>
      <c r="AF532" s="4"/>
    </row>
    <row r="533" spans="1:32">
      <c r="A533" s="56"/>
      <c r="B533" s="11"/>
      <c r="C533" s="11" t="s">
        <v>411</v>
      </c>
      <c r="D533" s="11"/>
      <c r="E533" s="11" t="s">
        <v>160</v>
      </c>
      <c r="F533" s="11">
        <v>26183</v>
      </c>
      <c r="G533" s="11"/>
      <c r="H533" s="11"/>
      <c r="I533" s="11"/>
      <c r="J533" s="11">
        <v>5291.4399999999987</v>
      </c>
      <c r="K533" s="167"/>
      <c r="M533" s="11">
        <v>59</v>
      </c>
      <c r="N533" s="70"/>
      <c r="P533" s="372">
        <f t="shared" si="32"/>
        <v>89.685423728813532</v>
      </c>
      <c r="Q533" s="11"/>
      <c r="R533" s="11"/>
      <c r="S533" s="11"/>
      <c r="T533" s="359">
        <f t="shared" si="33"/>
        <v>443.77966101694915</v>
      </c>
      <c r="U533" s="11"/>
      <c r="V533" s="11"/>
      <c r="W533" s="11"/>
      <c r="Y533" s="167">
        <v>5291.4399999999987</v>
      </c>
      <c r="Z533" s="11">
        <f t="shared" si="30"/>
        <v>6552.94</v>
      </c>
      <c r="AB533" s="167">
        <f t="shared" si="31"/>
        <v>6479.52</v>
      </c>
      <c r="AC533" s="167">
        <v>7324.32</v>
      </c>
      <c r="AD533" s="11"/>
      <c r="AE533" s="4"/>
      <c r="AF533" s="4"/>
    </row>
    <row r="534" spans="1:32">
      <c r="A534" s="56"/>
      <c r="B534" s="11"/>
      <c r="C534" s="11" t="s">
        <v>412</v>
      </c>
      <c r="D534" s="11"/>
      <c r="E534" s="11" t="s">
        <v>124</v>
      </c>
      <c r="F534" s="11">
        <v>48771</v>
      </c>
      <c r="G534" s="11"/>
      <c r="H534" s="11"/>
      <c r="I534" s="11"/>
      <c r="J534" s="11">
        <v>10162.239999999993</v>
      </c>
      <c r="K534" s="167"/>
      <c r="M534" s="11">
        <v>73</v>
      </c>
      <c r="N534" s="70"/>
      <c r="P534" s="372">
        <f t="shared" si="32"/>
        <v>139.20876712328757</v>
      </c>
      <c r="Q534" s="11"/>
      <c r="R534" s="11"/>
      <c r="S534" s="11"/>
      <c r="T534" s="359">
        <f t="shared" si="33"/>
        <v>668.09589041095887</v>
      </c>
      <c r="U534" s="11"/>
      <c r="V534" s="11"/>
      <c r="W534" s="11"/>
      <c r="Y534" s="167">
        <v>10162.239999999993</v>
      </c>
      <c r="Z534" s="11">
        <f t="shared" si="30"/>
        <v>12584.97</v>
      </c>
      <c r="AB534" s="167">
        <f t="shared" si="31"/>
        <v>12443.95</v>
      </c>
      <c r="AC534" s="167">
        <v>14066.39</v>
      </c>
      <c r="AD534" s="11"/>
      <c r="AE534" s="4"/>
      <c r="AF534" s="4"/>
    </row>
    <row r="535" spans="1:32">
      <c r="A535" s="56"/>
      <c r="B535" s="11"/>
      <c r="C535" s="11" t="s">
        <v>413</v>
      </c>
      <c r="D535" s="11"/>
      <c r="E535" s="11" t="s">
        <v>110</v>
      </c>
      <c r="F535" s="11">
        <v>388371</v>
      </c>
      <c r="G535" s="11"/>
      <c r="H535" s="11"/>
      <c r="I535" s="11"/>
      <c r="J535" s="11">
        <v>81065.950000000026</v>
      </c>
      <c r="K535" s="167"/>
      <c r="M535" s="11">
        <v>671</v>
      </c>
      <c r="N535" s="70"/>
      <c r="P535" s="372">
        <f t="shared" si="32"/>
        <v>120.81363636363641</v>
      </c>
      <c r="Q535" s="11"/>
      <c r="R535" s="11"/>
      <c r="S535" s="11"/>
      <c r="T535" s="359">
        <f t="shared" si="33"/>
        <v>578.79433681073021</v>
      </c>
      <c r="U535" s="11"/>
      <c r="V535" s="11"/>
      <c r="W535" s="11"/>
      <c r="Y535" s="167">
        <v>81065.950000000026</v>
      </c>
      <c r="Z535" s="11">
        <f t="shared" ref="Z535:Z598" si="34">ROUND($Z$634*Y535/$Y$634,2)</f>
        <v>100392.46</v>
      </c>
      <c r="AB535" s="167">
        <f t="shared" ref="AB535:AB598" si="35">ROUND($AB$634*Y535/$Y$634,2)</f>
        <v>99267.51</v>
      </c>
      <c r="AC535" s="167">
        <v>112210.03</v>
      </c>
      <c r="AD535" s="11"/>
      <c r="AE535" s="4"/>
      <c r="AF535" s="4"/>
    </row>
    <row r="536" spans="1:32">
      <c r="A536" s="56"/>
      <c r="B536" s="11"/>
      <c r="C536" s="11" t="s">
        <v>414</v>
      </c>
      <c r="D536" s="11"/>
      <c r="E536" s="11" t="s">
        <v>110</v>
      </c>
      <c r="F536" s="11">
        <v>443</v>
      </c>
      <c r="G536" s="11"/>
      <c r="H536" s="11"/>
      <c r="I536" s="11"/>
      <c r="J536" s="11">
        <v>96.01</v>
      </c>
      <c r="K536" s="167"/>
      <c r="M536" s="11">
        <v>1</v>
      </c>
      <c r="N536" s="70"/>
      <c r="P536" s="372">
        <f t="shared" ref="P536:P599" si="36">J536/M536</f>
        <v>96.01</v>
      </c>
      <c r="Q536" s="11"/>
      <c r="R536" s="11"/>
      <c r="S536" s="11"/>
      <c r="T536" s="359">
        <f t="shared" ref="T536:T599" si="37">F536/M536</f>
        <v>443</v>
      </c>
      <c r="U536" s="11"/>
      <c r="V536" s="11"/>
      <c r="W536" s="11"/>
      <c r="Y536" s="167">
        <v>96.01</v>
      </c>
      <c r="Z536" s="11">
        <f t="shared" si="34"/>
        <v>118.9</v>
      </c>
      <c r="AB536" s="167">
        <f t="shared" si="35"/>
        <v>117.57</v>
      </c>
      <c r="AC536" s="167">
        <v>132.9</v>
      </c>
      <c r="AD536" s="11"/>
      <c r="AE536" s="4"/>
      <c r="AF536" s="4"/>
    </row>
    <row r="537" spans="1:32">
      <c r="A537" s="56"/>
      <c r="B537" s="11"/>
      <c r="C537" s="11" t="s">
        <v>414</v>
      </c>
      <c r="D537" s="11"/>
      <c r="E537" s="11" t="s">
        <v>415</v>
      </c>
      <c r="F537" s="11">
        <v>1152575</v>
      </c>
      <c r="G537" s="11"/>
      <c r="H537" s="11"/>
      <c r="I537" s="11"/>
      <c r="J537" s="11">
        <v>248955.32000000056</v>
      </c>
      <c r="K537" s="167"/>
      <c r="M537" s="11">
        <v>3154</v>
      </c>
      <c r="N537" s="70"/>
      <c r="P537" s="372">
        <f t="shared" si="36"/>
        <v>78.933202282815657</v>
      </c>
      <c r="Q537" s="11"/>
      <c r="R537" s="11"/>
      <c r="S537" s="11"/>
      <c r="T537" s="359">
        <f t="shared" si="37"/>
        <v>365.43278376664551</v>
      </c>
      <c r="U537" s="11"/>
      <c r="V537" s="11"/>
      <c r="W537" s="11"/>
      <c r="Y537" s="167">
        <v>248955.32000000056</v>
      </c>
      <c r="Z537" s="11">
        <f t="shared" si="34"/>
        <v>308307.46999999997</v>
      </c>
      <c r="AB537" s="167">
        <f t="shared" si="35"/>
        <v>304852.73</v>
      </c>
      <c r="AC537" s="167">
        <v>344599.47</v>
      </c>
      <c r="AD537" s="11"/>
      <c r="AE537" s="4"/>
      <c r="AF537" s="4"/>
    </row>
    <row r="538" spans="1:32">
      <c r="A538" s="56"/>
      <c r="B538" s="11"/>
      <c r="C538" s="11" t="s">
        <v>416</v>
      </c>
      <c r="D538" s="11"/>
      <c r="E538" s="11" t="s">
        <v>135</v>
      </c>
      <c r="F538" s="11">
        <v>217732</v>
      </c>
      <c r="G538" s="11"/>
      <c r="H538" s="11"/>
      <c r="I538" s="11"/>
      <c r="J538" s="11">
        <v>45485.789999999994</v>
      </c>
      <c r="K538" s="167"/>
      <c r="M538" s="11">
        <v>322</v>
      </c>
      <c r="N538" s="70"/>
      <c r="P538" s="372">
        <f t="shared" si="36"/>
        <v>141.26021739130434</v>
      </c>
      <c r="Q538" s="11"/>
      <c r="R538" s="11"/>
      <c r="S538" s="11"/>
      <c r="T538" s="359">
        <f t="shared" si="37"/>
        <v>676.18633540372673</v>
      </c>
      <c r="U538" s="11"/>
      <c r="V538" s="11"/>
      <c r="W538" s="11"/>
      <c r="Y538" s="167">
        <v>45485.789999999994</v>
      </c>
      <c r="Z538" s="11">
        <f t="shared" si="34"/>
        <v>56329.82</v>
      </c>
      <c r="AB538" s="167">
        <f t="shared" si="35"/>
        <v>55698.62</v>
      </c>
      <c r="AC538" s="167">
        <v>62960.61</v>
      </c>
      <c r="AD538" s="11"/>
      <c r="AE538" s="4"/>
      <c r="AF538" s="4"/>
    </row>
    <row r="539" spans="1:32">
      <c r="A539" s="56"/>
      <c r="B539" s="11"/>
      <c r="C539" s="11" t="s">
        <v>417</v>
      </c>
      <c r="D539" s="11"/>
      <c r="E539" s="11" t="s">
        <v>418</v>
      </c>
      <c r="F539" s="11">
        <v>1252936</v>
      </c>
      <c r="G539" s="11"/>
      <c r="H539" s="11"/>
      <c r="I539" s="11"/>
      <c r="J539" s="11">
        <v>258336.16999999995</v>
      </c>
      <c r="K539" s="167"/>
      <c r="M539" s="11">
        <v>2787</v>
      </c>
      <c r="N539" s="70"/>
      <c r="P539" s="372">
        <f t="shared" si="36"/>
        <v>92.693279512020084</v>
      </c>
      <c r="Q539" s="11"/>
      <c r="R539" s="11"/>
      <c r="S539" s="11"/>
      <c r="T539" s="359">
        <f t="shared" si="37"/>
        <v>449.5644061715106</v>
      </c>
      <c r="U539" s="11"/>
      <c r="V539" s="11"/>
      <c r="W539" s="11"/>
      <c r="Y539" s="167">
        <v>258336.16999999995</v>
      </c>
      <c r="Z539" s="11">
        <f t="shared" si="34"/>
        <v>319924.76</v>
      </c>
      <c r="AB539" s="167">
        <f t="shared" si="35"/>
        <v>316339.84000000003</v>
      </c>
      <c r="AC539" s="167">
        <v>357584.28</v>
      </c>
      <c r="AD539" s="11"/>
      <c r="AE539" s="4"/>
      <c r="AF539" s="4"/>
    </row>
    <row r="540" spans="1:32">
      <c r="A540" s="56"/>
      <c r="B540" s="11"/>
      <c r="C540" s="11" t="s">
        <v>419</v>
      </c>
      <c r="D540" s="11"/>
      <c r="E540" s="11" t="s">
        <v>391</v>
      </c>
      <c r="F540" s="11">
        <v>1295</v>
      </c>
      <c r="G540" s="11"/>
      <c r="H540" s="11"/>
      <c r="I540" s="11"/>
      <c r="J540" s="11">
        <v>280.5</v>
      </c>
      <c r="K540" s="167"/>
      <c r="M540" s="11">
        <v>3</v>
      </c>
      <c r="N540" s="70"/>
      <c r="P540" s="372">
        <f t="shared" si="36"/>
        <v>93.5</v>
      </c>
      <c r="Q540" s="11"/>
      <c r="R540" s="11"/>
      <c r="S540" s="11"/>
      <c r="T540" s="359">
        <f t="shared" si="37"/>
        <v>431.66666666666669</v>
      </c>
      <c r="U540" s="11"/>
      <c r="V540" s="11"/>
      <c r="W540" s="11"/>
      <c r="Y540" s="167">
        <v>280.5</v>
      </c>
      <c r="Z540" s="11">
        <f t="shared" si="34"/>
        <v>347.37</v>
      </c>
      <c r="AB540" s="167">
        <f t="shared" si="35"/>
        <v>343.48</v>
      </c>
      <c r="AC540" s="167">
        <v>388.26</v>
      </c>
      <c r="AD540" s="11"/>
      <c r="AE540" s="4"/>
      <c r="AF540" s="4"/>
    </row>
    <row r="541" spans="1:32">
      <c r="A541" s="56"/>
      <c r="B541" s="11"/>
      <c r="C541" s="11" t="s">
        <v>419</v>
      </c>
      <c r="D541" s="11"/>
      <c r="E541" s="11" t="s">
        <v>420</v>
      </c>
      <c r="F541" s="11">
        <v>131818</v>
      </c>
      <c r="G541" s="11"/>
      <c r="H541" s="11"/>
      <c r="I541" s="11"/>
      <c r="J541" s="11">
        <v>29033.310000000005</v>
      </c>
      <c r="K541" s="167"/>
      <c r="M541" s="11">
        <v>420</v>
      </c>
      <c r="N541" s="70"/>
      <c r="P541" s="372">
        <f t="shared" si="36"/>
        <v>69.126928571428579</v>
      </c>
      <c r="Q541" s="11"/>
      <c r="R541" s="11"/>
      <c r="S541" s="11"/>
      <c r="T541" s="359">
        <f t="shared" si="37"/>
        <v>313.85238095238094</v>
      </c>
      <c r="U541" s="11"/>
      <c r="V541" s="11"/>
      <c r="W541" s="11"/>
      <c r="Y541" s="167">
        <v>29033.310000000005</v>
      </c>
      <c r="Z541" s="11">
        <f t="shared" si="34"/>
        <v>35954.99</v>
      </c>
      <c r="AB541" s="167">
        <f t="shared" si="35"/>
        <v>35552.1</v>
      </c>
      <c r="AC541" s="167">
        <v>40187.39</v>
      </c>
      <c r="AD541" s="11"/>
      <c r="AE541" s="4"/>
      <c r="AF541" s="4"/>
    </row>
    <row r="542" spans="1:32">
      <c r="A542" s="56"/>
      <c r="B542" s="11"/>
      <c r="C542" s="11" t="s">
        <v>421</v>
      </c>
      <c r="D542" s="11"/>
      <c r="E542" s="11" t="s">
        <v>117</v>
      </c>
      <c r="F542" s="11">
        <v>772916</v>
      </c>
      <c r="G542" s="11"/>
      <c r="H542" s="11"/>
      <c r="I542" s="11"/>
      <c r="J542" s="11">
        <v>169335.25999999957</v>
      </c>
      <c r="K542" s="167"/>
      <c r="M542" s="11">
        <v>2478</v>
      </c>
      <c r="N542" s="70"/>
      <c r="P542" s="372">
        <f t="shared" si="36"/>
        <v>68.335456012913468</v>
      </c>
      <c r="Q542" s="11"/>
      <c r="R542" s="11"/>
      <c r="S542" s="11"/>
      <c r="T542" s="359">
        <f t="shared" si="37"/>
        <v>311.91121872477805</v>
      </c>
      <c r="U542" s="11"/>
      <c r="V542" s="11"/>
      <c r="W542" s="11"/>
      <c r="Y542" s="167">
        <v>169335.25999999957</v>
      </c>
      <c r="Z542" s="11">
        <f t="shared" si="34"/>
        <v>209705.60000000001</v>
      </c>
      <c r="AB542" s="167">
        <f t="shared" si="35"/>
        <v>207355.74</v>
      </c>
      <c r="AC542" s="167">
        <v>234390.82</v>
      </c>
      <c r="AD542" s="11"/>
      <c r="AE542" s="4"/>
      <c r="AF542" s="4"/>
    </row>
    <row r="543" spans="1:32">
      <c r="A543" s="56"/>
      <c r="B543" s="11"/>
      <c r="C543" s="11" t="s">
        <v>422</v>
      </c>
      <c r="D543" s="11"/>
      <c r="E543" s="11" t="s">
        <v>144</v>
      </c>
      <c r="F543" s="11">
        <v>367439</v>
      </c>
      <c r="G543" s="11"/>
      <c r="H543" s="11"/>
      <c r="I543" s="11"/>
      <c r="J543" s="11">
        <v>76905.499999999913</v>
      </c>
      <c r="K543" s="167"/>
      <c r="M543" s="11">
        <v>672</v>
      </c>
      <c r="N543" s="70"/>
      <c r="P543" s="372">
        <f t="shared" si="36"/>
        <v>114.4427083333332</v>
      </c>
      <c r="Q543" s="11"/>
      <c r="R543" s="11"/>
      <c r="S543" s="11"/>
      <c r="T543" s="359">
        <f t="shared" si="37"/>
        <v>546.78422619047615</v>
      </c>
      <c r="U543" s="11"/>
      <c r="V543" s="11"/>
      <c r="W543" s="11"/>
      <c r="Y543" s="167">
        <v>76905.499999999913</v>
      </c>
      <c r="Z543" s="11">
        <f t="shared" si="34"/>
        <v>95240.14</v>
      </c>
      <c r="AB543" s="167">
        <f t="shared" si="35"/>
        <v>94172.93</v>
      </c>
      <c r="AC543" s="167">
        <v>106451.21</v>
      </c>
      <c r="AD543" s="11"/>
      <c r="AE543" s="4"/>
      <c r="AF543" s="4"/>
    </row>
    <row r="544" spans="1:32">
      <c r="A544" s="56"/>
      <c r="B544" s="11"/>
      <c r="C544" s="11" t="s">
        <v>423</v>
      </c>
      <c r="D544" s="11"/>
      <c r="E544" s="11" t="s">
        <v>105</v>
      </c>
      <c r="F544" s="11">
        <v>1066</v>
      </c>
      <c r="G544" s="11"/>
      <c r="H544" s="11"/>
      <c r="I544" s="11"/>
      <c r="J544" s="11">
        <v>228.25</v>
      </c>
      <c r="K544" s="167"/>
      <c r="M544" s="11">
        <v>2</v>
      </c>
      <c r="N544" s="70"/>
      <c r="P544" s="372">
        <f t="shared" si="36"/>
        <v>114.125</v>
      </c>
      <c r="Q544" s="11"/>
      <c r="R544" s="11"/>
      <c r="S544" s="11"/>
      <c r="T544" s="359">
        <f t="shared" si="37"/>
        <v>533</v>
      </c>
      <c r="U544" s="11"/>
      <c r="V544" s="11"/>
      <c r="W544" s="11"/>
      <c r="Y544" s="167">
        <v>228.25</v>
      </c>
      <c r="Z544" s="11">
        <f t="shared" si="34"/>
        <v>282.67</v>
      </c>
      <c r="AB544" s="167">
        <f t="shared" si="35"/>
        <v>279.5</v>
      </c>
      <c r="AC544" s="167">
        <v>315.94</v>
      </c>
      <c r="AD544" s="11"/>
      <c r="AE544" s="4"/>
      <c r="AF544" s="4"/>
    </row>
    <row r="545" spans="1:32">
      <c r="A545" s="56"/>
      <c r="B545" s="11"/>
      <c r="C545" s="11" t="s">
        <v>423</v>
      </c>
      <c r="D545" s="11"/>
      <c r="E545" s="11" t="s">
        <v>351</v>
      </c>
      <c r="F545" s="11">
        <v>549</v>
      </c>
      <c r="G545" s="11"/>
      <c r="H545" s="11"/>
      <c r="I545" s="11"/>
      <c r="J545" s="11">
        <v>117.36</v>
      </c>
      <c r="K545" s="167"/>
      <c r="M545" s="11">
        <v>1</v>
      </c>
      <c r="N545" s="70"/>
      <c r="P545" s="372">
        <f t="shared" si="36"/>
        <v>117.36</v>
      </c>
      <c r="Q545" s="11"/>
      <c r="R545" s="11"/>
      <c r="S545" s="11"/>
      <c r="T545" s="359">
        <f t="shared" si="37"/>
        <v>549</v>
      </c>
      <c r="U545" s="11"/>
      <c r="V545" s="11"/>
      <c r="W545" s="11"/>
      <c r="Y545" s="167">
        <v>117.36</v>
      </c>
      <c r="Z545" s="11">
        <f t="shared" si="34"/>
        <v>145.34</v>
      </c>
      <c r="AB545" s="167">
        <f t="shared" si="35"/>
        <v>143.71</v>
      </c>
      <c r="AC545" s="167">
        <v>162.44999999999999</v>
      </c>
      <c r="AD545" s="11"/>
      <c r="AE545" s="4"/>
      <c r="AF545" s="4"/>
    </row>
    <row r="546" spans="1:32">
      <c r="A546" s="56"/>
      <c r="B546" s="11"/>
      <c r="C546" s="11" t="s">
        <v>423</v>
      </c>
      <c r="D546" s="11"/>
      <c r="E546" s="11" t="s">
        <v>154</v>
      </c>
      <c r="F546" s="11">
        <v>377</v>
      </c>
      <c r="G546" s="11"/>
      <c r="H546" s="11"/>
      <c r="I546" s="11"/>
      <c r="J546" s="11">
        <v>82.39</v>
      </c>
      <c r="K546" s="167"/>
      <c r="M546" s="11">
        <v>1</v>
      </c>
      <c r="N546" s="70"/>
      <c r="P546" s="372">
        <f t="shared" si="36"/>
        <v>82.39</v>
      </c>
      <c r="Q546" s="11"/>
      <c r="R546" s="11"/>
      <c r="S546" s="11"/>
      <c r="T546" s="359">
        <f t="shared" si="37"/>
        <v>377</v>
      </c>
      <c r="U546" s="11"/>
      <c r="V546" s="11"/>
      <c r="W546" s="11"/>
      <c r="Y546" s="167">
        <v>82.39</v>
      </c>
      <c r="Z546" s="11">
        <f t="shared" si="34"/>
        <v>102.03</v>
      </c>
      <c r="AB546" s="167">
        <f t="shared" si="35"/>
        <v>100.89</v>
      </c>
      <c r="AC546" s="167">
        <v>114.04</v>
      </c>
      <c r="AD546" s="11"/>
      <c r="AE546" s="4"/>
      <c r="AF546" s="4"/>
    </row>
    <row r="547" spans="1:32">
      <c r="A547" s="56"/>
      <c r="B547" s="11"/>
      <c r="C547" s="11" t="s">
        <v>423</v>
      </c>
      <c r="D547" s="11"/>
      <c r="E547" s="11" t="s">
        <v>115</v>
      </c>
      <c r="F547" s="11">
        <v>460</v>
      </c>
      <c r="G547" s="11"/>
      <c r="H547" s="11"/>
      <c r="I547" s="11"/>
      <c r="J547" s="11">
        <v>99.28</v>
      </c>
      <c r="K547" s="167"/>
      <c r="M547" s="11">
        <v>1</v>
      </c>
      <c r="N547" s="70"/>
      <c r="P547" s="372">
        <f t="shared" si="36"/>
        <v>99.28</v>
      </c>
      <c r="Q547" s="11"/>
      <c r="R547" s="11"/>
      <c r="S547" s="11"/>
      <c r="T547" s="359">
        <f t="shared" si="37"/>
        <v>460</v>
      </c>
      <c r="U547" s="11"/>
      <c r="V547" s="11"/>
      <c r="W547" s="11"/>
      <c r="Y547" s="167">
        <v>99.28</v>
      </c>
      <c r="Z547" s="11">
        <f t="shared" si="34"/>
        <v>122.95</v>
      </c>
      <c r="AB547" s="167">
        <f t="shared" si="35"/>
        <v>121.57</v>
      </c>
      <c r="AC547" s="167">
        <v>137.41999999999999</v>
      </c>
      <c r="AD547" s="11"/>
      <c r="AE547" s="4"/>
      <c r="AF547" s="4"/>
    </row>
    <row r="548" spans="1:32">
      <c r="A548" s="56"/>
      <c r="B548" s="11"/>
      <c r="C548" s="11" t="s">
        <v>423</v>
      </c>
      <c r="D548" s="11"/>
      <c r="E548" s="11" t="s">
        <v>103</v>
      </c>
      <c r="F548" s="11">
        <v>3800398</v>
      </c>
      <c r="G548" s="11"/>
      <c r="H548" s="11"/>
      <c r="I548" s="11"/>
      <c r="J548" s="11">
        <v>784530.27999999991</v>
      </c>
      <c r="K548" s="167"/>
      <c r="M548" s="11">
        <v>7646</v>
      </c>
      <c r="N548" s="70"/>
      <c r="P548" s="372">
        <f t="shared" si="36"/>
        <v>102.60662830238032</v>
      </c>
      <c r="Q548" s="11"/>
      <c r="R548" s="11"/>
      <c r="S548" s="11"/>
      <c r="T548" s="359">
        <f t="shared" si="37"/>
        <v>497.04394454616795</v>
      </c>
      <c r="U548" s="11"/>
      <c r="V548" s="11"/>
      <c r="W548" s="11"/>
      <c r="Y548" s="167">
        <v>784530.27999999991</v>
      </c>
      <c r="Z548" s="11">
        <f t="shared" si="34"/>
        <v>971566.07</v>
      </c>
      <c r="AB548" s="167">
        <f t="shared" si="35"/>
        <v>960679.19</v>
      </c>
      <c r="AC548" s="167">
        <v>1085932.69</v>
      </c>
      <c r="AD548" s="11"/>
      <c r="AE548" s="4"/>
      <c r="AF548" s="4"/>
    </row>
    <row r="549" spans="1:32">
      <c r="A549" s="56"/>
      <c r="B549" s="11"/>
      <c r="C549" s="11" t="s">
        <v>423</v>
      </c>
      <c r="D549" s="11"/>
      <c r="E549" s="11" t="s">
        <v>195</v>
      </c>
      <c r="F549" s="11">
        <v>337</v>
      </c>
      <c r="G549" s="11"/>
      <c r="H549" s="11"/>
      <c r="I549" s="11"/>
      <c r="J549" s="11">
        <v>74.23</v>
      </c>
      <c r="K549" s="167"/>
      <c r="M549" s="11">
        <v>1</v>
      </c>
      <c r="N549" s="70"/>
      <c r="P549" s="372">
        <f t="shared" si="36"/>
        <v>74.23</v>
      </c>
      <c r="Q549" s="11"/>
      <c r="R549" s="11"/>
      <c r="S549" s="11"/>
      <c r="T549" s="359">
        <f t="shared" si="37"/>
        <v>337</v>
      </c>
      <c r="U549" s="11"/>
      <c r="V549" s="11"/>
      <c r="W549" s="11"/>
      <c r="Y549" s="167">
        <v>74.23</v>
      </c>
      <c r="Z549" s="11">
        <f t="shared" si="34"/>
        <v>91.93</v>
      </c>
      <c r="AB549" s="167">
        <f t="shared" si="35"/>
        <v>90.9</v>
      </c>
      <c r="AC549" s="167">
        <v>102.75</v>
      </c>
      <c r="AD549" s="11"/>
      <c r="AE549" s="4"/>
      <c r="AF549" s="4"/>
    </row>
    <row r="550" spans="1:32">
      <c r="A550" s="56"/>
      <c r="B550" s="11"/>
      <c r="C550" s="11" t="s">
        <v>424</v>
      </c>
      <c r="D550" s="11"/>
      <c r="E550" s="11" t="s">
        <v>96</v>
      </c>
      <c r="F550" s="11">
        <v>394057</v>
      </c>
      <c r="G550" s="11"/>
      <c r="H550" s="11"/>
      <c r="I550" s="11"/>
      <c r="J550" s="11">
        <v>80936.630000000034</v>
      </c>
      <c r="K550" s="167"/>
      <c r="M550" s="11">
        <v>512</v>
      </c>
      <c r="N550" s="70"/>
      <c r="P550" s="372">
        <f t="shared" si="36"/>
        <v>158.07935546875007</v>
      </c>
      <c r="Q550" s="11"/>
      <c r="R550" s="11"/>
      <c r="S550" s="11"/>
      <c r="T550" s="359">
        <f t="shared" si="37"/>
        <v>769.642578125</v>
      </c>
      <c r="U550" s="11"/>
      <c r="V550" s="11"/>
      <c r="W550" s="11"/>
      <c r="Y550" s="167">
        <v>80936.630000000034</v>
      </c>
      <c r="Z550" s="11">
        <f t="shared" si="34"/>
        <v>100232.31</v>
      </c>
      <c r="AB550" s="167">
        <f t="shared" si="35"/>
        <v>99109.16</v>
      </c>
      <c r="AC550" s="167">
        <v>112031.03</v>
      </c>
      <c r="AD550" s="11"/>
      <c r="AE550" s="4"/>
      <c r="AF550" s="4"/>
    </row>
    <row r="551" spans="1:32">
      <c r="A551" s="56"/>
      <c r="B551" s="11"/>
      <c r="C551" s="11" t="s">
        <v>425</v>
      </c>
      <c r="D551" s="11"/>
      <c r="E551" s="11" t="s">
        <v>166</v>
      </c>
      <c r="F551" s="11">
        <v>449</v>
      </c>
      <c r="G551" s="11"/>
      <c r="H551" s="11"/>
      <c r="I551" s="11"/>
      <c r="J551" s="11">
        <v>103.09</v>
      </c>
      <c r="K551" s="167"/>
      <c r="M551" s="11">
        <v>2</v>
      </c>
      <c r="N551" s="70"/>
      <c r="P551" s="372">
        <f t="shared" si="36"/>
        <v>51.545000000000002</v>
      </c>
      <c r="Q551" s="11"/>
      <c r="R551" s="11"/>
      <c r="S551" s="11"/>
      <c r="T551" s="359">
        <f t="shared" si="37"/>
        <v>224.5</v>
      </c>
      <c r="U551" s="11"/>
      <c r="V551" s="11"/>
      <c r="W551" s="11"/>
      <c r="Y551" s="167">
        <v>103.09</v>
      </c>
      <c r="Z551" s="11">
        <f t="shared" si="34"/>
        <v>127.67</v>
      </c>
      <c r="AB551" s="167">
        <f t="shared" si="35"/>
        <v>126.24</v>
      </c>
      <c r="AC551" s="167">
        <v>142.69999999999999</v>
      </c>
      <c r="AD551" s="11"/>
      <c r="AE551" s="4"/>
      <c r="AF551" s="4"/>
    </row>
    <row r="552" spans="1:32">
      <c r="A552" s="56"/>
      <c r="B552" s="11"/>
      <c r="C552" s="11" t="s">
        <v>425</v>
      </c>
      <c r="D552" s="11"/>
      <c r="E552" s="11" t="s">
        <v>267</v>
      </c>
      <c r="F552" s="11">
        <v>2085961</v>
      </c>
      <c r="G552" s="11"/>
      <c r="H552" s="11"/>
      <c r="I552" s="11"/>
      <c r="J552" s="11">
        <v>429036.47999999864</v>
      </c>
      <c r="K552" s="167"/>
      <c r="M552" s="11">
        <v>2742</v>
      </c>
      <c r="N552" s="70"/>
      <c r="P552" s="372">
        <f t="shared" si="36"/>
        <v>156.46844638949622</v>
      </c>
      <c r="Q552" s="11"/>
      <c r="R552" s="11"/>
      <c r="S552" s="11"/>
      <c r="T552" s="359">
        <f t="shared" si="37"/>
        <v>760.7443471918308</v>
      </c>
      <c r="U552" s="11"/>
      <c r="V552" s="11"/>
      <c r="W552" s="11"/>
      <c r="Y552" s="167">
        <v>429036.47999999864</v>
      </c>
      <c r="Z552" s="11">
        <f t="shared" si="34"/>
        <v>531320.84</v>
      </c>
      <c r="AB552" s="167">
        <f t="shared" si="35"/>
        <v>525367.12</v>
      </c>
      <c r="AC552" s="167">
        <v>593864.56999999995</v>
      </c>
      <c r="AD552" s="11"/>
      <c r="AE552" s="4"/>
      <c r="AF552" s="4"/>
    </row>
    <row r="553" spans="1:32">
      <c r="A553" s="56"/>
      <c r="B553" s="11"/>
      <c r="C553" s="11" t="s">
        <v>426</v>
      </c>
      <c r="D553" s="11"/>
      <c r="E553" s="11" t="s">
        <v>98</v>
      </c>
      <c r="F553" s="11">
        <v>212</v>
      </c>
      <c r="G553" s="11"/>
      <c r="H553" s="11"/>
      <c r="I553" s="11"/>
      <c r="J553" s="11">
        <v>49.18</v>
      </c>
      <c r="K553" s="167"/>
      <c r="M553" s="11">
        <v>1</v>
      </c>
      <c r="N553" s="70"/>
      <c r="P553" s="372">
        <f t="shared" si="36"/>
        <v>49.18</v>
      </c>
      <c r="Q553" s="11"/>
      <c r="R553" s="11"/>
      <c r="S553" s="11"/>
      <c r="T553" s="359">
        <f t="shared" si="37"/>
        <v>212</v>
      </c>
      <c r="U553" s="11"/>
      <c r="V553" s="11"/>
      <c r="W553" s="11"/>
      <c r="Y553" s="167">
        <v>49.18</v>
      </c>
      <c r="Z553" s="11">
        <f t="shared" si="34"/>
        <v>60.9</v>
      </c>
      <c r="AB553" s="167">
        <f t="shared" si="35"/>
        <v>60.22</v>
      </c>
      <c r="AC553" s="167">
        <v>68.069999999999993</v>
      </c>
      <c r="AD553" s="11"/>
      <c r="AE553" s="4"/>
      <c r="AF553" s="4"/>
    </row>
    <row r="554" spans="1:32">
      <c r="A554" s="56"/>
      <c r="B554" s="11"/>
      <c r="C554" s="11" t="s">
        <v>426</v>
      </c>
      <c r="D554" s="11"/>
      <c r="E554" s="11" t="s">
        <v>92</v>
      </c>
      <c r="F554" s="11">
        <v>377524</v>
      </c>
      <c r="G554" s="11"/>
      <c r="H554" s="11"/>
      <c r="I554" s="11"/>
      <c r="J554" s="11">
        <v>78916.080000000118</v>
      </c>
      <c r="K554" s="167"/>
      <c r="M554" s="11">
        <v>929</v>
      </c>
      <c r="N554" s="70"/>
      <c r="P554" s="372">
        <f t="shared" si="36"/>
        <v>84.947341227126074</v>
      </c>
      <c r="Q554" s="11"/>
      <c r="R554" s="11"/>
      <c r="S554" s="11"/>
      <c r="T554" s="359">
        <f t="shared" si="37"/>
        <v>406.37674919268028</v>
      </c>
      <c r="U554" s="11"/>
      <c r="V554" s="11"/>
      <c r="W554" s="11"/>
      <c r="Y554" s="167">
        <v>78916.080000000118</v>
      </c>
      <c r="Z554" s="11">
        <f t="shared" si="34"/>
        <v>97730.05</v>
      </c>
      <c r="AB554" s="167">
        <f t="shared" si="35"/>
        <v>96634.94</v>
      </c>
      <c r="AC554" s="167">
        <v>109234.22</v>
      </c>
      <c r="AD554" s="11"/>
      <c r="AE554" s="4"/>
      <c r="AF554" s="4"/>
    </row>
    <row r="555" spans="1:32">
      <c r="A555" s="56"/>
      <c r="B555" s="11"/>
      <c r="C555" s="11" t="s">
        <v>1443</v>
      </c>
      <c r="D555" s="11"/>
      <c r="E555" s="11" t="s">
        <v>276</v>
      </c>
      <c r="F555" s="11">
        <v>10813</v>
      </c>
      <c r="G555" s="11"/>
      <c r="H555" s="11"/>
      <c r="I555" s="11"/>
      <c r="J555" s="11">
        <v>2218.61</v>
      </c>
      <c r="K555" s="167"/>
      <c r="M555" s="11">
        <v>18</v>
      </c>
      <c r="N555" s="70"/>
      <c r="P555" s="372">
        <f t="shared" si="36"/>
        <v>123.25611111111112</v>
      </c>
      <c r="Q555" s="11"/>
      <c r="R555" s="11"/>
      <c r="S555" s="11"/>
      <c r="T555" s="359">
        <f t="shared" si="37"/>
        <v>600.72222222222217</v>
      </c>
      <c r="U555" s="11"/>
      <c r="V555" s="11"/>
      <c r="W555" s="11"/>
      <c r="Y555" s="167">
        <v>2218.61</v>
      </c>
      <c r="Z555" s="11">
        <f t="shared" si="34"/>
        <v>2747.54</v>
      </c>
      <c r="AB555" s="167">
        <f t="shared" si="35"/>
        <v>2716.75</v>
      </c>
      <c r="AC555" s="167">
        <v>3070.96</v>
      </c>
      <c r="AD555" s="11"/>
      <c r="AE555" s="4"/>
      <c r="AF555" s="4"/>
    </row>
    <row r="556" spans="1:32">
      <c r="A556" s="56"/>
      <c r="B556" s="11"/>
      <c r="C556" s="11" t="s">
        <v>427</v>
      </c>
      <c r="D556" s="11"/>
      <c r="E556" s="11" t="s">
        <v>148</v>
      </c>
      <c r="F556" s="11">
        <v>99826</v>
      </c>
      <c r="G556" s="11"/>
      <c r="H556" s="11"/>
      <c r="I556" s="11"/>
      <c r="J556" s="11">
        <v>21745.250000000004</v>
      </c>
      <c r="K556" s="167"/>
      <c r="M556" s="11">
        <v>333</v>
      </c>
      <c r="N556" s="70"/>
      <c r="P556" s="372">
        <f t="shared" si="36"/>
        <v>65.301051051051061</v>
      </c>
      <c r="Q556" s="11"/>
      <c r="R556" s="11"/>
      <c r="S556" s="11"/>
      <c r="T556" s="359">
        <f t="shared" si="37"/>
        <v>299.77777777777777</v>
      </c>
      <c r="U556" s="11"/>
      <c r="V556" s="11"/>
      <c r="W556" s="11"/>
      <c r="Y556" s="167">
        <v>21745.250000000004</v>
      </c>
      <c r="Z556" s="11">
        <f t="shared" si="34"/>
        <v>26929.42</v>
      </c>
      <c r="AB556" s="167">
        <f t="shared" si="35"/>
        <v>26627.66</v>
      </c>
      <c r="AC556" s="167">
        <v>30099.38</v>
      </c>
      <c r="AD556" s="11"/>
      <c r="AE556" s="4"/>
      <c r="AF556" s="4"/>
    </row>
    <row r="557" spans="1:32">
      <c r="A557" s="56"/>
      <c r="B557" s="11"/>
      <c r="C557" s="11" t="s">
        <v>427</v>
      </c>
      <c r="D557" s="11"/>
      <c r="E557" s="11" t="s">
        <v>144</v>
      </c>
      <c r="F557" s="11">
        <v>28</v>
      </c>
      <c r="G557" s="11"/>
      <c r="H557" s="11"/>
      <c r="I557" s="11"/>
      <c r="J557" s="11">
        <v>11.37</v>
      </c>
      <c r="K557" s="167"/>
      <c r="M557" s="11">
        <v>1</v>
      </c>
      <c r="N557" s="70"/>
      <c r="P557" s="372">
        <f t="shared" si="36"/>
        <v>11.37</v>
      </c>
      <c r="Q557" s="11"/>
      <c r="R557" s="11"/>
      <c r="S557" s="11"/>
      <c r="T557" s="359">
        <f t="shared" si="37"/>
        <v>28</v>
      </c>
      <c r="U557" s="11"/>
      <c r="V557" s="11"/>
      <c r="W557" s="11"/>
      <c r="Y557" s="167">
        <v>11.37</v>
      </c>
      <c r="Z557" s="11">
        <f t="shared" si="34"/>
        <v>14.08</v>
      </c>
      <c r="AB557" s="167">
        <f t="shared" si="35"/>
        <v>13.92</v>
      </c>
      <c r="AC557" s="167">
        <v>15.74</v>
      </c>
      <c r="AD557" s="11"/>
      <c r="AE557" s="4"/>
      <c r="AF557" s="4"/>
    </row>
    <row r="558" spans="1:32">
      <c r="A558" s="56"/>
      <c r="B558" s="11"/>
      <c r="C558" s="11" t="s">
        <v>1444</v>
      </c>
      <c r="D558" s="11"/>
      <c r="E558" s="11" t="s">
        <v>391</v>
      </c>
      <c r="F558" s="11">
        <v>1486</v>
      </c>
      <c r="G558" s="11"/>
      <c r="H558" s="11"/>
      <c r="I558" s="11"/>
      <c r="J558" s="11">
        <v>325.52</v>
      </c>
      <c r="K558" s="167"/>
      <c r="M558" s="11">
        <v>7</v>
      </c>
      <c r="N558" s="70"/>
      <c r="P558" s="372">
        <f t="shared" si="36"/>
        <v>46.502857142857138</v>
      </c>
      <c r="Q558" s="11"/>
      <c r="R558" s="11"/>
      <c r="S558" s="11"/>
      <c r="T558" s="359">
        <f t="shared" si="37"/>
        <v>212.28571428571428</v>
      </c>
      <c r="U558" s="11"/>
      <c r="V558" s="11"/>
      <c r="W558" s="11"/>
      <c r="Y558" s="167">
        <v>325.52</v>
      </c>
      <c r="Z558" s="11">
        <f t="shared" si="34"/>
        <v>403.13</v>
      </c>
      <c r="AB558" s="167">
        <f t="shared" si="35"/>
        <v>398.61</v>
      </c>
      <c r="AC558" s="167">
        <v>450.58</v>
      </c>
      <c r="AD558" s="11"/>
      <c r="AE558" s="4"/>
      <c r="AF558" s="4"/>
    </row>
    <row r="559" spans="1:32">
      <c r="A559" s="56"/>
      <c r="B559" s="11"/>
      <c r="C559" s="11" t="s">
        <v>428</v>
      </c>
      <c r="D559" s="11"/>
      <c r="E559" s="11" t="s">
        <v>429</v>
      </c>
      <c r="F559" s="11">
        <v>174748</v>
      </c>
      <c r="G559" s="11"/>
      <c r="H559" s="11"/>
      <c r="I559" s="11"/>
      <c r="J559" s="11">
        <v>36745.109999999971</v>
      </c>
      <c r="K559" s="167"/>
      <c r="M559" s="11">
        <v>274</v>
      </c>
      <c r="N559" s="70"/>
      <c r="P559" s="372">
        <f t="shared" si="36"/>
        <v>134.10624087591231</v>
      </c>
      <c r="Q559" s="11"/>
      <c r="R559" s="11"/>
      <c r="S559" s="11"/>
      <c r="T559" s="359">
        <f t="shared" si="37"/>
        <v>637.76642335766428</v>
      </c>
      <c r="U559" s="11"/>
      <c r="V559" s="11"/>
      <c r="W559" s="11"/>
      <c r="Y559" s="167">
        <v>36745.109999999971</v>
      </c>
      <c r="Z559" s="11">
        <f t="shared" si="34"/>
        <v>45505.32</v>
      </c>
      <c r="AB559" s="167">
        <f t="shared" si="35"/>
        <v>44995.41</v>
      </c>
      <c r="AC559" s="167">
        <v>50861.919999999998</v>
      </c>
      <c r="AD559" s="11"/>
      <c r="AE559" s="4"/>
      <c r="AF559" s="4"/>
    </row>
    <row r="560" spans="1:32">
      <c r="A560" s="56"/>
      <c r="B560" s="11"/>
      <c r="C560" s="11" t="s">
        <v>428</v>
      </c>
      <c r="D560" s="11"/>
      <c r="E560" s="11" t="s">
        <v>189</v>
      </c>
      <c r="F560" s="11">
        <v>523</v>
      </c>
      <c r="G560" s="11"/>
      <c r="H560" s="11"/>
      <c r="I560" s="11"/>
      <c r="J560" s="11">
        <v>112.51</v>
      </c>
      <c r="K560" s="167"/>
      <c r="M560" s="11">
        <v>1</v>
      </c>
      <c r="N560" s="70"/>
      <c r="P560" s="372">
        <f t="shared" si="36"/>
        <v>112.51</v>
      </c>
      <c r="Q560" s="11"/>
      <c r="R560" s="11"/>
      <c r="S560" s="11"/>
      <c r="T560" s="359">
        <f t="shared" si="37"/>
        <v>523</v>
      </c>
      <c r="U560" s="11"/>
      <c r="V560" s="11"/>
      <c r="W560" s="11"/>
      <c r="Y560" s="167">
        <v>112.51</v>
      </c>
      <c r="Z560" s="11">
        <f t="shared" si="34"/>
        <v>139.33000000000001</v>
      </c>
      <c r="AB560" s="167">
        <f t="shared" si="35"/>
        <v>137.77000000000001</v>
      </c>
      <c r="AC560" s="167">
        <v>155.72999999999999</v>
      </c>
      <c r="AD560" s="11"/>
      <c r="AE560" s="4"/>
      <c r="AF560" s="4"/>
    </row>
    <row r="561" spans="1:32">
      <c r="A561" s="56"/>
      <c r="B561" s="11"/>
      <c r="C561" s="11" t="s">
        <v>428</v>
      </c>
      <c r="D561" s="11"/>
      <c r="E561" s="11" t="s">
        <v>124</v>
      </c>
      <c r="F561" s="11">
        <v>5909</v>
      </c>
      <c r="G561" s="11"/>
      <c r="H561" s="11"/>
      <c r="I561" s="11"/>
      <c r="J561" s="11">
        <v>1249.75</v>
      </c>
      <c r="K561" s="167"/>
      <c r="M561" s="11">
        <v>8</v>
      </c>
      <c r="N561" s="70"/>
      <c r="P561" s="372">
        <f t="shared" si="36"/>
        <v>156.21875</v>
      </c>
      <c r="Q561" s="11"/>
      <c r="R561" s="11"/>
      <c r="S561" s="11"/>
      <c r="T561" s="359">
        <f t="shared" si="37"/>
        <v>738.625</v>
      </c>
      <c r="U561" s="11"/>
      <c r="V561" s="11"/>
      <c r="W561" s="11"/>
      <c r="Y561" s="167">
        <v>1249.75</v>
      </c>
      <c r="Z561" s="11">
        <f t="shared" si="34"/>
        <v>1547.7</v>
      </c>
      <c r="AB561" s="167">
        <f t="shared" si="35"/>
        <v>1530.35</v>
      </c>
      <c r="AC561" s="167">
        <v>1729.88</v>
      </c>
      <c r="AD561" s="11"/>
      <c r="AE561" s="4"/>
      <c r="AF561" s="4"/>
    </row>
    <row r="562" spans="1:32">
      <c r="A562" s="56"/>
      <c r="B562" s="11"/>
      <c r="C562" s="11" t="s">
        <v>430</v>
      </c>
      <c r="D562" s="11"/>
      <c r="E562" s="11" t="s">
        <v>117</v>
      </c>
      <c r="F562" s="11">
        <v>253</v>
      </c>
      <c r="G562" s="11"/>
      <c r="H562" s="11"/>
      <c r="I562" s="11"/>
      <c r="J562" s="11">
        <v>56.95</v>
      </c>
      <c r="K562" s="167"/>
      <c r="M562" s="11">
        <v>1</v>
      </c>
      <c r="N562" s="70"/>
      <c r="P562" s="372">
        <f t="shared" si="36"/>
        <v>56.95</v>
      </c>
      <c r="Q562" s="11"/>
      <c r="R562" s="11"/>
      <c r="S562" s="11"/>
      <c r="T562" s="359">
        <f t="shared" si="37"/>
        <v>253</v>
      </c>
      <c r="U562" s="11"/>
      <c r="V562" s="11"/>
      <c r="W562" s="11"/>
      <c r="Y562" s="167">
        <v>56.95</v>
      </c>
      <c r="Z562" s="11">
        <f t="shared" si="34"/>
        <v>70.53</v>
      </c>
      <c r="AB562" s="167">
        <f t="shared" si="35"/>
        <v>69.739999999999995</v>
      </c>
      <c r="AC562" s="167">
        <v>78.83</v>
      </c>
      <c r="AD562" s="11"/>
      <c r="AE562" s="4"/>
      <c r="AF562" s="4"/>
    </row>
    <row r="563" spans="1:32">
      <c r="A563" s="56"/>
      <c r="B563" s="11"/>
      <c r="C563" s="11" t="s">
        <v>430</v>
      </c>
      <c r="D563" s="11"/>
      <c r="E563" s="11" t="s">
        <v>118</v>
      </c>
      <c r="F563" s="11">
        <v>676</v>
      </c>
      <c r="G563" s="11"/>
      <c r="H563" s="11"/>
      <c r="I563" s="11"/>
      <c r="J563" s="11">
        <v>148.12</v>
      </c>
      <c r="K563" s="167"/>
      <c r="M563" s="11">
        <v>2</v>
      </c>
      <c r="N563" s="70"/>
      <c r="P563" s="372">
        <f t="shared" si="36"/>
        <v>74.06</v>
      </c>
      <c r="Q563" s="11"/>
      <c r="R563" s="11"/>
      <c r="S563" s="11"/>
      <c r="T563" s="359">
        <f t="shared" si="37"/>
        <v>338</v>
      </c>
      <c r="U563" s="11"/>
      <c r="V563" s="11"/>
      <c r="W563" s="11"/>
      <c r="Y563" s="167">
        <v>148.12</v>
      </c>
      <c r="Z563" s="11">
        <f t="shared" si="34"/>
        <v>183.43</v>
      </c>
      <c r="AB563" s="167">
        <f t="shared" si="35"/>
        <v>181.38</v>
      </c>
      <c r="AC563" s="167">
        <v>205.03</v>
      </c>
      <c r="AD563" s="11"/>
      <c r="AE563" s="4"/>
      <c r="AF563" s="4"/>
    </row>
    <row r="564" spans="1:32">
      <c r="A564" s="56"/>
      <c r="B564" s="11"/>
      <c r="C564" s="11" t="s">
        <v>430</v>
      </c>
      <c r="D564" s="11"/>
      <c r="E564" s="11" t="s">
        <v>206</v>
      </c>
      <c r="F564" s="11">
        <v>1649343</v>
      </c>
      <c r="G564" s="11"/>
      <c r="H564" s="11"/>
      <c r="I564" s="11"/>
      <c r="J564" s="11">
        <v>344114.74999999983</v>
      </c>
      <c r="K564" s="167"/>
      <c r="M564" s="11">
        <v>3352</v>
      </c>
      <c r="N564" s="70"/>
      <c r="P564" s="372">
        <f t="shared" si="36"/>
        <v>102.65953162291164</v>
      </c>
      <c r="Q564" s="11"/>
      <c r="R564" s="11"/>
      <c r="S564" s="11"/>
      <c r="T564" s="359">
        <f t="shared" si="37"/>
        <v>492.04743436754177</v>
      </c>
      <c r="U564" s="11"/>
      <c r="V564" s="11"/>
      <c r="W564" s="11"/>
      <c r="Y564" s="167">
        <v>344114.74999999983</v>
      </c>
      <c r="Z564" s="11">
        <f t="shared" si="34"/>
        <v>426153.36</v>
      </c>
      <c r="AB564" s="167">
        <f t="shared" si="35"/>
        <v>421378.1</v>
      </c>
      <c r="AC564" s="167">
        <v>476317.44</v>
      </c>
      <c r="AD564" s="11"/>
      <c r="AE564" s="4"/>
      <c r="AF564" s="4"/>
    </row>
    <row r="565" spans="1:32">
      <c r="A565" s="56"/>
      <c r="B565" s="11"/>
      <c r="C565" s="11" t="s">
        <v>431</v>
      </c>
      <c r="D565" s="11"/>
      <c r="E565" s="11" t="s">
        <v>127</v>
      </c>
      <c r="F565" s="11">
        <v>6074986</v>
      </c>
      <c r="G565" s="11"/>
      <c r="H565" s="11"/>
      <c r="I565" s="11"/>
      <c r="J565" s="11">
        <v>1241554.0699999987</v>
      </c>
      <c r="K565" s="167"/>
      <c r="M565" s="11">
        <v>9519</v>
      </c>
      <c r="N565" s="70"/>
      <c r="P565" s="372">
        <f t="shared" si="36"/>
        <v>130.42904401722856</v>
      </c>
      <c r="Q565" s="11"/>
      <c r="R565" s="11"/>
      <c r="S565" s="11"/>
      <c r="T565" s="359">
        <f t="shared" si="37"/>
        <v>638.19581888853872</v>
      </c>
      <c r="U565" s="11"/>
      <c r="V565" s="11"/>
      <c r="W565" s="11"/>
      <c r="Y565" s="167">
        <v>1241554.0699999987</v>
      </c>
      <c r="Z565" s="11">
        <f t="shared" si="34"/>
        <v>1537546.53</v>
      </c>
      <c r="AB565" s="167">
        <f t="shared" si="35"/>
        <v>1520317.55</v>
      </c>
      <c r="AC565" s="167">
        <v>1718536.79</v>
      </c>
      <c r="AD565" s="11"/>
      <c r="AE565" s="4"/>
      <c r="AF565" s="4"/>
    </row>
    <row r="566" spans="1:32">
      <c r="A566" s="56"/>
      <c r="B566" s="11"/>
      <c r="C566" s="11" t="s">
        <v>431</v>
      </c>
      <c r="D566" s="11"/>
      <c r="E566" s="11" t="s">
        <v>115</v>
      </c>
      <c r="F566" s="11">
        <v>2646</v>
      </c>
      <c r="G566" s="11"/>
      <c r="H566" s="11"/>
      <c r="I566" s="11"/>
      <c r="J566" s="11">
        <v>560.70000000000005</v>
      </c>
      <c r="K566" s="167"/>
      <c r="M566" s="11">
        <v>4</v>
      </c>
      <c r="N566" s="70"/>
      <c r="P566" s="372">
        <f t="shared" si="36"/>
        <v>140.17500000000001</v>
      </c>
      <c r="Q566" s="11"/>
      <c r="R566" s="11"/>
      <c r="S566" s="11"/>
      <c r="T566" s="359">
        <f t="shared" si="37"/>
        <v>661.5</v>
      </c>
      <c r="U566" s="11"/>
      <c r="V566" s="11"/>
      <c r="W566" s="11"/>
      <c r="Y566" s="167">
        <v>560.70000000000005</v>
      </c>
      <c r="Z566" s="11">
        <f t="shared" si="34"/>
        <v>694.37</v>
      </c>
      <c r="AB566" s="167">
        <f t="shared" si="35"/>
        <v>686.59</v>
      </c>
      <c r="AC566" s="167">
        <v>776.11</v>
      </c>
      <c r="AD566" s="11"/>
      <c r="AE566" s="4"/>
      <c r="AF566" s="4"/>
    </row>
    <row r="567" spans="1:32">
      <c r="A567" s="56"/>
      <c r="B567" s="11"/>
      <c r="C567" s="11" t="s">
        <v>1445</v>
      </c>
      <c r="D567" s="11"/>
      <c r="E567" s="11" t="s">
        <v>135</v>
      </c>
      <c r="F567" s="11">
        <v>647437</v>
      </c>
      <c r="G567" s="11"/>
      <c r="H567" s="11"/>
      <c r="I567" s="11"/>
      <c r="J567" s="11">
        <v>132260.15999999983</v>
      </c>
      <c r="K567" s="167"/>
      <c r="M567" s="11">
        <v>908</v>
      </c>
      <c r="N567" s="70"/>
      <c r="P567" s="372">
        <f t="shared" si="36"/>
        <v>145.6609691629954</v>
      </c>
      <c r="Q567" s="11"/>
      <c r="R567" s="11"/>
      <c r="S567" s="11"/>
      <c r="T567" s="359">
        <f t="shared" si="37"/>
        <v>713.0363436123348</v>
      </c>
      <c r="U567" s="11"/>
      <c r="V567" s="11"/>
      <c r="W567" s="11"/>
      <c r="Y567" s="167">
        <v>132260.15999999983</v>
      </c>
      <c r="Z567" s="11">
        <f t="shared" si="34"/>
        <v>163791.62</v>
      </c>
      <c r="AB567" s="167">
        <f t="shared" si="35"/>
        <v>161956.25</v>
      </c>
      <c r="AC567" s="167">
        <v>183072.13</v>
      </c>
      <c r="AD567" s="11"/>
      <c r="AE567" s="4"/>
      <c r="AF567" s="4"/>
    </row>
    <row r="568" spans="1:32">
      <c r="A568" s="56"/>
      <c r="B568" s="11"/>
      <c r="C568" s="11" t="s">
        <v>540</v>
      </c>
      <c r="D568" s="11"/>
      <c r="E568" s="11" t="s">
        <v>164</v>
      </c>
      <c r="F568" s="11">
        <v>620</v>
      </c>
      <c r="G568" s="11"/>
      <c r="H568" s="11"/>
      <c r="I568" s="11"/>
      <c r="J568" s="11">
        <v>137.72999999999999</v>
      </c>
      <c r="K568" s="167"/>
      <c r="M568" s="11">
        <v>3</v>
      </c>
      <c r="N568" s="70"/>
      <c r="P568" s="372">
        <f t="shared" si="36"/>
        <v>45.91</v>
      </c>
      <c r="Q568" s="11"/>
      <c r="R568" s="11"/>
      <c r="S568" s="11"/>
      <c r="T568" s="359">
        <f t="shared" si="37"/>
        <v>206.66666666666666</v>
      </c>
      <c r="U568" s="11"/>
      <c r="V568" s="11"/>
      <c r="W568" s="11"/>
      <c r="Y568" s="167">
        <v>137.72999999999999</v>
      </c>
      <c r="Z568" s="11">
        <f t="shared" si="34"/>
        <v>170.57</v>
      </c>
      <c r="AB568" s="167">
        <f t="shared" si="35"/>
        <v>168.65</v>
      </c>
      <c r="AC568" s="167">
        <v>190.64</v>
      </c>
      <c r="AD568" s="11"/>
      <c r="AE568" s="4"/>
      <c r="AF568" s="4"/>
    </row>
    <row r="569" spans="1:32">
      <c r="A569" s="56"/>
      <c r="B569" s="11"/>
      <c r="C569" s="11" t="s">
        <v>1446</v>
      </c>
      <c r="D569" s="11"/>
      <c r="E569" s="11" t="s">
        <v>429</v>
      </c>
      <c r="F569" s="11">
        <v>76</v>
      </c>
      <c r="G569" s="11"/>
      <c r="H569" s="11"/>
      <c r="I569" s="11"/>
      <c r="J569" s="11">
        <v>21.11</v>
      </c>
      <c r="K569" s="167"/>
      <c r="M569" s="11">
        <v>1</v>
      </c>
      <c r="N569" s="70"/>
      <c r="P569" s="372">
        <f t="shared" si="36"/>
        <v>21.11</v>
      </c>
      <c r="Q569" s="11"/>
      <c r="R569" s="11"/>
      <c r="S569" s="11"/>
      <c r="T569" s="359">
        <f t="shared" si="37"/>
        <v>76</v>
      </c>
      <c r="U569" s="11"/>
      <c r="V569" s="11"/>
      <c r="W569" s="11"/>
      <c r="Y569" s="167">
        <v>21.11</v>
      </c>
      <c r="Z569" s="11">
        <f t="shared" si="34"/>
        <v>26.14</v>
      </c>
      <c r="AB569" s="167">
        <f t="shared" si="35"/>
        <v>25.85</v>
      </c>
      <c r="AC569" s="167">
        <v>29.22</v>
      </c>
      <c r="AD569" s="11"/>
      <c r="AE569" s="4"/>
      <c r="AF569" s="4"/>
    </row>
    <row r="570" spans="1:32">
      <c r="A570" s="56"/>
      <c r="B570" s="11"/>
      <c r="C570" s="11" t="s">
        <v>434</v>
      </c>
      <c r="D570" s="11"/>
      <c r="E570" s="11" t="s">
        <v>435</v>
      </c>
      <c r="F570" s="11">
        <v>2373087</v>
      </c>
      <c r="G570" s="11"/>
      <c r="H570" s="11"/>
      <c r="I570" s="11"/>
      <c r="J570" s="11">
        <v>509591.9099999991</v>
      </c>
      <c r="K570" s="167"/>
      <c r="M570" s="11">
        <v>7076</v>
      </c>
      <c r="N570" s="70"/>
      <c r="P570" s="372">
        <f t="shared" si="36"/>
        <v>72.016946014697439</v>
      </c>
      <c r="Q570" s="11"/>
      <c r="R570" s="11"/>
      <c r="S570" s="11"/>
      <c r="T570" s="359">
        <f t="shared" si="37"/>
        <v>335.37125494629737</v>
      </c>
      <c r="U570" s="11"/>
      <c r="V570" s="11"/>
      <c r="W570" s="11"/>
      <c r="Y570" s="167">
        <v>509591.9099999991</v>
      </c>
      <c r="Z570" s="11">
        <f t="shared" si="34"/>
        <v>631081.06999999995</v>
      </c>
      <c r="AB570" s="167">
        <f t="shared" si="35"/>
        <v>624009.49</v>
      </c>
      <c r="AC570" s="167">
        <v>705367.95</v>
      </c>
      <c r="AD570" s="11"/>
      <c r="AE570" s="4"/>
      <c r="AF570" s="4"/>
    </row>
    <row r="571" spans="1:32">
      <c r="A571" s="56"/>
      <c r="B571" s="11"/>
      <c r="C571" s="11" t="s">
        <v>467</v>
      </c>
      <c r="D571" s="11"/>
      <c r="E571" s="11" t="s">
        <v>156</v>
      </c>
      <c r="F571" s="11">
        <v>1182</v>
      </c>
      <c r="G571" s="11"/>
      <c r="H571" s="11"/>
      <c r="I571" s="11"/>
      <c r="J571" s="11">
        <v>246.41</v>
      </c>
      <c r="K571" s="167"/>
      <c r="M571" s="11">
        <v>1</v>
      </c>
      <c r="N571" s="70"/>
      <c r="P571" s="372">
        <f t="shared" si="36"/>
        <v>246.41</v>
      </c>
      <c r="Q571" s="11"/>
      <c r="R571" s="11"/>
      <c r="S571" s="11"/>
      <c r="T571" s="359">
        <f t="shared" si="37"/>
        <v>1182</v>
      </c>
      <c r="U571" s="11"/>
      <c r="V571" s="11"/>
      <c r="W571" s="11"/>
      <c r="Y571" s="167">
        <v>246.41</v>
      </c>
      <c r="Z571" s="11">
        <f t="shared" si="34"/>
        <v>305.16000000000003</v>
      </c>
      <c r="AB571" s="167">
        <f t="shared" si="35"/>
        <v>301.74</v>
      </c>
      <c r="AC571" s="167">
        <v>341.08</v>
      </c>
      <c r="AD571" s="11"/>
      <c r="AE571" s="4"/>
      <c r="AF571" s="4"/>
    </row>
    <row r="572" spans="1:32">
      <c r="A572" s="56"/>
      <c r="B572" s="11"/>
      <c r="C572" s="11" t="s">
        <v>436</v>
      </c>
      <c r="D572" s="11"/>
      <c r="E572" s="11" t="s">
        <v>189</v>
      </c>
      <c r="F572" s="11">
        <v>1970608</v>
      </c>
      <c r="G572" s="11"/>
      <c r="H572" s="11"/>
      <c r="I572" s="11"/>
      <c r="J572" s="11">
        <v>414722.8199999939</v>
      </c>
      <c r="K572" s="167"/>
      <c r="M572" s="11">
        <v>5464</v>
      </c>
      <c r="N572" s="70"/>
      <c r="P572" s="372">
        <f t="shared" si="36"/>
        <v>75.90095534406916</v>
      </c>
      <c r="Q572" s="11"/>
      <c r="R572" s="11"/>
      <c r="S572" s="11"/>
      <c r="T572" s="359">
        <f t="shared" si="37"/>
        <v>360.65300146412886</v>
      </c>
      <c r="U572" s="11"/>
      <c r="V572" s="11"/>
      <c r="W572" s="11"/>
      <c r="Y572" s="167">
        <v>414722.8199999939</v>
      </c>
      <c r="Z572" s="11">
        <f t="shared" si="34"/>
        <v>513594.74</v>
      </c>
      <c r="AB572" s="167">
        <f t="shared" si="35"/>
        <v>507839.65</v>
      </c>
      <c r="AC572" s="167">
        <v>574051.86</v>
      </c>
      <c r="AD572" s="11"/>
      <c r="AE572" s="4"/>
      <c r="AF572" s="4"/>
    </row>
    <row r="573" spans="1:32">
      <c r="A573" s="56"/>
      <c r="B573" s="11"/>
      <c r="C573" s="11" t="s">
        <v>437</v>
      </c>
      <c r="D573" s="11"/>
      <c r="E573" s="11" t="s">
        <v>267</v>
      </c>
      <c r="F573" s="11">
        <v>30393</v>
      </c>
      <c r="G573" s="11"/>
      <c r="H573" s="11"/>
      <c r="I573" s="11"/>
      <c r="J573" s="11">
        <v>6234.6</v>
      </c>
      <c r="K573" s="167"/>
      <c r="M573" s="11">
        <v>38</v>
      </c>
      <c r="N573" s="70"/>
      <c r="P573" s="372">
        <f t="shared" si="36"/>
        <v>164.06842105263158</v>
      </c>
      <c r="Q573" s="11"/>
      <c r="R573" s="11"/>
      <c r="S573" s="11"/>
      <c r="T573" s="359">
        <f t="shared" si="37"/>
        <v>799.81578947368416</v>
      </c>
      <c r="U573" s="11"/>
      <c r="V573" s="11"/>
      <c r="W573" s="11"/>
      <c r="Y573" s="167">
        <v>6234.6</v>
      </c>
      <c r="Z573" s="11">
        <f t="shared" si="34"/>
        <v>7720.96</v>
      </c>
      <c r="AB573" s="167">
        <f t="shared" si="35"/>
        <v>7634.44</v>
      </c>
      <c r="AC573" s="167">
        <v>8629.82</v>
      </c>
      <c r="AD573" s="11"/>
      <c r="AE573" s="4"/>
      <c r="AF573" s="4"/>
    </row>
    <row r="574" spans="1:32">
      <c r="A574" s="56"/>
      <c r="B574" s="11"/>
      <c r="C574" s="11" t="s">
        <v>438</v>
      </c>
      <c r="D574" s="11"/>
      <c r="E574" s="11" t="s">
        <v>439</v>
      </c>
      <c r="F574" s="11">
        <v>460470</v>
      </c>
      <c r="G574" s="11"/>
      <c r="H574" s="11"/>
      <c r="I574" s="11"/>
      <c r="J574" s="11">
        <v>95439.830000000031</v>
      </c>
      <c r="K574" s="167"/>
      <c r="M574" s="11">
        <v>670</v>
      </c>
      <c r="N574" s="70"/>
      <c r="P574" s="372">
        <f t="shared" si="36"/>
        <v>142.44750746268662</v>
      </c>
      <c r="Q574" s="11"/>
      <c r="R574" s="11"/>
      <c r="S574" s="11"/>
      <c r="T574" s="359">
        <f t="shared" si="37"/>
        <v>687.26865671641792</v>
      </c>
      <c r="U574" s="11"/>
      <c r="V574" s="11"/>
      <c r="W574" s="11"/>
      <c r="Y574" s="167">
        <v>95439.830000000031</v>
      </c>
      <c r="Z574" s="11">
        <f t="shared" si="34"/>
        <v>118193.14</v>
      </c>
      <c r="AB574" s="167">
        <f t="shared" si="35"/>
        <v>116868.73</v>
      </c>
      <c r="AC574" s="167">
        <v>132106.09</v>
      </c>
      <c r="AD574" s="11"/>
      <c r="AE574" s="4"/>
      <c r="AF574" s="4"/>
    </row>
    <row r="575" spans="1:32">
      <c r="A575" s="56"/>
      <c r="B575" s="11"/>
      <c r="C575" s="11" t="s">
        <v>438</v>
      </c>
      <c r="D575" s="11"/>
      <c r="E575" s="11" t="s">
        <v>541</v>
      </c>
      <c r="F575" s="11">
        <v>7566</v>
      </c>
      <c r="G575" s="11"/>
      <c r="H575" s="11"/>
      <c r="I575" s="11"/>
      <c r="J575" s="11">
        <v>1608.8900000000003</v>
      </c>
      <c r="K575" s="167"/>
      <c r="M575" s="11">
        <v>12</v>
      </c>
      <c r="N575" s="70"/>
      <c r="P575" s="372">
        <f t="shared" si="36"/>
        <v>134.07416666666668</v>
      </c>
      <c r="Q575" s="11"/>
      <c r="R575" s="11"/>
      <c r="S575" s="11"/>
      <c r="T575" s="359">
        <f t="shared" si="37"/>
        <v>630.5</v>
      </c>
      <c r="U575" s="11"/>
      <c r="V575" s="11"/>
      <c r="W575" s="11"/>
      <c r="Y575" s="167">
        <v>1608.8900000000003</v>
      </c>
      <c r="Z575" s="11">
        <f t="shared" si="34"/>
        <v>1992.46</v>
      </c>
      <c r="AB575" s="167">
        <f t="shared" si="35"/>
        <v>1970.13</v>
      </c>
      <c r="AC575" s="167">
        <v>2227</v>
      </c>
      <c r="AD575" s="11"/>
      <c r="AE575" s="4"/>
      <c r="AF575" s="4"/>
    </row>
    <row r="576" spans="1:32">
      <c r="A576" s="56"/>
      <c r="B576" s="11"/>
      <c r="C576" s="11" t="s">
        <v>441</v>
      </c>
      <c r="D576" s="11"/>
      <c r="E576" s="11" t="s">
        <v>537</v>
      </c>
      <c r="F576" s="11">
        <v>4203</v>
      </c>
      <c r="G576" s="11"/>
      <c r="H576" s="11"/>
      <c r="I576" s="11"/>
      <c r="J576" s="11">
        <v>868.15</v>
      </c>
      <c r="K576" s="167"/>
      <c r="M576" s="11">
        <v>2</v>
      </c>
      <c r="N576" s="70"/>
      <c r="P576" s="372">
        <f t="shared" si="36"/>
        <v>434.07499999999999</v>
      </c>
      <c r="Q576" s="11"/>
      <c r="R576" s="11"/>
      <c r="S576" s="11"/>
      <c r="T576" s="359">
        <f t="shared" si="37"/>
        <v>2101.5</v>
      </c>
      <c r="U576" s="11"/>
      <c r="V576" s="11"/>
      <c r="W576" s="11"/>
      <c r="Y576" s="167">
        <v>868.15</v>
      </c>
      <c r="Z576" s="11">
        <f t="shared" si="34"/>
        <v>1075.1199999999999</v>
      </c>
      <c r="AB576" s="167">
        <f t="shared" si="35"/>
        <v>1063.07</v>
      </c>
      <c r="AC576" s="167">
        <v>1201.68</v>
      </c>
      <c r="AD576" s="11"/>
      <c r="AE576" s="4"/>
      <c r="AF576" s="4"/>
    </row>
    <row r="577" spans="1:32">
      <c r="A577" s="56"/>
      <c r="B577" s="11"/>
      <c r="C577" s="11" t="s">
        <v>441</v>
      </c>
      <c r="D577" s="11"/>
      <c r="E577" s="11" t="s">
        <v>542</v>
      </c>
      <c r="F577" s="11">
        <v>88</v>
      </c>
      <c r="G577" s="11"/>
      <c r="H577" s="11"/>
      <c r="I577" s="11"/>
      <c r="J577" s="11">
        <v>23.42</v>
      </c>
      <c r="K577" s="167"/>
      <c r="M577" s="11">
        <v>1</v>
      </c>
      <c r="N577" s="70"/>
      <c r="P577" s="372">
        <f t="shared" si="36"/>
        <v>23.42</v>
      </c>
      <c r="Q577" s="11"/>
      <c r="R577" s="11"/>
      <c r="S577" s="11"/>
      <c r="T577" s="359">
        <f t="shared" si="37"/>
        <v>88</v>
      </c>
      <c r="U577" s="11"/>
      <c r="V577" s="11"/>
      <c r="W577" s="11"/>
      <c r="Y577" s="167">
        <v>23.42</v>
      </c>
      <c r="Z577" s="11">
        <f t="shared" si="34"/>
        <v>29</v>
      </c>
      <c r="AB577" s="167">
        <f t="shared" si="35"/>
        <v>28.68</v>
      </c>
      <c r="AC577" s="167">
        <v>32.42</v>
      </c>
      <c r="AD577" s="11"/>
      <c r="AE577" s="4"/>
      <c r="AF577" s="4"/>
    </row>
    <row r="578" spans="1:32">
      <c r="A578" s="56"/>
      <c r="B578" s="11"/>
      <c r="C578" s="11" t="s">
        <v>441</v>
      </c>
      <c r="D578" s="11"/>
      <c r="E578" s="11" t="s">
        <v>274</v>
      </c>
      <c r="F578" s="11">
        <v>821659</v>
      </c>
      <c r="G578" s="11"/>
      <c r="H578" s="11"/>
      <c r="I578" s="11"/>
      <c r="J578" s="11">
        <v>168086.36000000036</v>
      </c>
      <c r="K578" s="167"/>
      <c r="M578" s="11">
        <v>1250</v>
      </c>
      <c r="N578" s="70"/>
      <c r="P578" s="372">
        <f t="shared" si="36"/>
        <v>134.46908800000028</v>
      </c>
      <c r="Q578" s="11"/>
      <c r="R578" s="11"/>
      <c r="S578" s="11"/>
      <c r="T578" s="359">
        <f t="shared" si="37"/>
        <v>657.32719999999995</v>
      </c>
      <c r="U578" s="11"/>
      <c r="V578" s="11"/>
      <c r="W578" s="11"/>
      <c r="Y578" s="167">
        <v>168086.36000000036</v>
      </c>
      <c r="Z578" s="11">
        <f t="shared" si="34"/>
        <v>208158.96</v>
      </c>
      <c r="AB578" s="167">
        <f t="shared" si="35"/>
        <v>205826.43</v>
      </c>
      <c r="AC578" s="167">
        <v>232662.11</v>
      </c>
      <c r="AD578" s="11"/>
      <c r="AE578" s="4"/>
      <c r="AF578" s="4"/>
    </row>
    <row r="579" spans="1:32">
      <c r="A579" s="56"/>
      <c r="B579" s="11"/>
      <c r="C579" s="11" t="s">
        <v>441</v>
      </c>
      <c r="D579" s="11"/>
      <c r="E579" s="11" t="s">
        <v>276</v>
      </c>
      <c r="F579" s="11">
        <v>1781</v>
      </c>
      <c r="G579" s="11"/>
      <c r="H579" s="11"/>
      <c r="I579" s="11"/>
      <c r="J579" s="11">
        <v>375.32</v>
      </c>
      <c r="K579" s="167"/>
      <c r="M579" s="11">
        <v>2</v>
      </c>
      <c r="N579" s="70"/>
      <c r="P579" s="372">
        <f t="shared" si="36"/>
        <v>187.66</v>
      </c>
      <c r="Q579" s="11"/>
      <c r="R579" s="11"/>
      <c r="S579" s="11"/>
      <c r="T579" s="359">
        <f t="shared" si="37"/>
        <v>890.5</v>
      </c>
      <c r="U579" s="11"/>
      <c r="V579" s="11"/>
      <c r="W579" s="11"/>
      <c r="Y579" s="167">
        <v>375.32</v>
      </c>
      <c r="Z579" s="11">
        <f t="shared" si="34"/>
        <v>464.8</v>
      </c>
      <c r="AB579" s="167">
        <f t="shared" si="35"/>
        <v>459.59</v>
      </c>
      <c r="AC579" s="167">
        <v>519.51</v>
      </c>
      <c r="AD579" s="11"/>
      <c r="AE579" s="4"/>
      <c r="AF579" s="4"/>
    </row>
    <row r="580" spans="1:32">
      <c r="A580" s="56"/>
      <c r="B580" s="11"/>
      <c r="C580" s="11" t="s">
        <v>441</v>
      </c>
      <c r="D580" s="11"/>
      <c r="E580" s="11" t="s">
        <v>448</v>
      </c>
      <c r="F580" s="11">
        <v>567</v>
      </c>
      <c r="G580" s="11"/>
      <c r="H580" s="11"/>
      <c r="I580" s="11"/>
      <c r="J580" s="11">
        <v>121.81</v>
      </c>
      <c r="K580" s="167"/>
      <c r="M580" s="11">
        <v>1</v>
      </c>
      <c r="N580" s="70"/>
      <c r="P580" s="372">
        <f t="shared" si="36"/>
        <v>121.81</v>
      </c>
      <c r="Q580" s="11"/>
      <c r="R580" s="11"/>
      <c r="S580" s="11"/>
      <c r="T580" s="359">
        <f t="shared" si="37"/>
        <v>567</v>
      </c>
      <c r="U580" s="11"/>
      <c r="V580" s="11"/>
      <c r="W580" s="11"/>
      <c r="Y580" s="167">
        <v>121.81</v>
      </c>
      <c r="Z580" s="11">
        <f t="shared" si="34"/>
        <v>150.85</v>
      </c>
      <c r="AB580" s="167">
        <f t="shared" si="35"/>
        <v>149.16</v>
      </c>
      <c r="AC580" s="167">
        <v>168.61</v>
      </c>
      <c r="AD580" s="11"/>
      <c r="AE580" s="4"/>
      <c r="AF580" s="4"/>
    </row>
    <row r="581" spans="1:32">
      <c r="A581" s="56"/>
      <c r="B581" s="11"/>
      <c r="C581" s="11" t="s">
        <v>442</v>
      </c>
      <c r="D581" s="11"/>
      <c r="E581" s="11" t="s">
        <v>197</v>
      </c>
      <c r="F581" s="11">
        <v>29237</v>
      </c>
      <c r="G581" s="11"/>
      <c r="H581" s="11"/>
      <c r="I581" s="11"/>
      <c r="J581" s="11">
        <v>6814.2500000000027</v>
      </c>
      <c r="K581" s="167"/>
      <c r="M581" s="11">
        <v>131</v>
      </c>
      <c r="N581" s="70"/>
      <c r="P581" s="372">
        <f t="shared" si="36"/>
        <v>52.017175572519108</v>
      </c>
      <c r="Q581" s="11"/>
      <c r="R581" s="11"/>
      <c r="S581" s="11"/>
      <c r="T581" s="359">
        <f t="shared" si="37"/>
        <v>223.18320610687022</v>
      </c>
      <c r="U581" s="11"/>
      <c r="V581" s="11"/>
      <c r="W581" s="11"/>
      <c r="Y581" s="167">
        <v>6814.2500000000027</v>
      </c>
      <c r="Z581" s="11">
        <f t="shared" si="34"/>
        <v>8438.7999999999993</v>
      </c>
      <c r="AB581" s="167">
        <f t="shared" si="35"/>
        <v>8344.24</v>
      </c>
      <c r="AC581" s="167">
        <v>9432.16</v>
      </c>
      <c r="AD581" s="11"/>
      <c r="AE581" s="4"/>
      <c r="AF581" s="4"/>
    </row>
    <row r="582" spans="1:32">
      <c r="A582" s="56"/>
      <c r="B582" s="11"/>
      <c r="C582" s="11" t="s">
        <v>443</v>
      </c>
      <c r="D582" s="11"/>
      <c r="E582" s="11" t="s">
        <v>112</v>
      </c>
      <c r="F582" s="11">
        <v>99066</v>
      </c>
      <c r="G582" s="11"/>
      <c r="H582" s="11"/>
      <c r="I582" s="11"/>
      <c r="J582" s="11">
        <v>20357.989999999987</v>
      </c>
      <c r="K582" s="167"/>
      <c r="M582" s="11">
        <v>98</v>
      </c>
      <c r="N582" s="70"/>
      <c r="P582" s="372">
        <f t="shared" si="36"/>
        <v>207.73459183673455</v>
      </c>
      <c r="Q582" s="11"/>
      <c r="R582" s="11"/>
      <c r="S582" s="11"/>
      <c r="T582" s="359">
        <f t="shared" si="37"/>
        <v>1010.8775510204082</v>
      </c>
      <c r="U582" s="11"/>
      <c r="V582" s="11"/>
      <c r="W582" s="11"/>
      <c r="Y582" s="167">
        <v>20357.989999999987</v>
      </c>
      <c r="Z582" s="11">
        <f t="shared" si="34"/>
        <v>25211.43</v>
      </c>
      <c r="AB582" s="167">
        <f t="shared" si="35"/>
        <v>24928.93</v>
      </c>
      <c r="AC582" s="167">
        <v>28179.16</v>
      </c>
      <c r="AD582" s="11"/>
      <c r="AE582" s="4"/>
      <c r="AF582" s="4"/>
    </row>
    <row r="583" spans="1:32">
      <c r="A583" s="56"/>
      <c r="B583" s="11"/>
      <c r="C583" s="11" t="s">
        <v>1447</v>
      </c>
      <c r="D583" s="11"/>
      <c r="E583" s="11" t="s">
        <v>115</v>
      </c>
      <c r="F583" s="11">
        <v>109724</v>
      </c>
      <c r="G583" s="11"/>
      <c r="H583" s="11"/>
      <c r="I583" s="11"/>
      <c r="J583" s="11">
        <v>23414.509999999991</v>
      </c>
      <c r="K583" s="167"/>
      <c r="M583" s="11">
        <v>133</v>
      </c>
      <c r="N583" s="70"/>
      <c r="P583" s="372">
        <f t="shared" si="36"/>
        <v>176.04894736842098</v>
      </c>
      <c r="Q583" s="11"/>
      <c r="R583" s="11"/>
      <c r="S583" s="11"/>
      <c r="T583" s="359">
        <f t="shared" si="37"/>
        <v>824.99248120300751</v>
      </c>
      <c r="U583" s="11"/>
      <c r="V583" s="11"/>
      <c r="W583" s="11"/>
      <c r="Y583" s="167">
        <v>23414.509999999991</v>
      </c>
      <c r="Z583" s="11">
        <f t="shared" si="34"/>
        <v>28996.639999999999</v>
      </c>
      <c r="AB583" s="167">
        <f t="shared" si="35"/>
        <v>28671.72</v>
      </c>
      <c r="AC583" s="167">
        <v>32409.94</v>
      </c>
      <c r="AD583" s="11"/>
      <c r="AE583" s="4"/>
      <c r="AF583" s="4"/>
    </row>
    <row r="584" spans="1:32">
      <c r="A584" s="56"/>
      <c r="B584" s="11"/>
      <c r="C584" s="11" t="s">
        <v>1447</v>
      </c>
      <c r="D584" s="11"/>
      <c r="E584" s="11" t="s">
        <v>103</v>
      </c>
      <c r="F584" s="11">
        <v>735</v>
      </c>
      <c r="G584" s="11"/>
      <c r="H584" s="11"/>
      <c r="I584" s="11"/>
      <c r="J584" s="11">
        <v>160.88</v>
      </c>
      <c r="K584" s="167"/>
      <c r="M584" s="11">
        <v>1</v>
      </c>
      <c r="N584" s="70"/>
      <c r="P584" s="372">
        <f t="shared" si="36"/>
        <v>160.88</v>
      </c>
      <c r="Q584" s="11"/>
      <c r="R584" s="11"/>
      <c r="S584" s="11"/>
      <c r="T584" s="359">
        <f t="shared" si="37"/>
        <v>735</v>
      </c>
      <c r="U584" s="11"/>
      <c r="V584" s="11"/>
      <c r="W584" s="11"/>
      <c r="Y584" s="167">
        <v>160.88</v>
      </c>
      <c r="Z584" s="11">
        <f t="shared" si="34"/>
        <v>199.23</v>
      </c>
      <c r="AB584" s="167">
        <f t="shared" si="35"/>
        <v>197</v>
      </c>
      <c r="AC584" s="167">
        <v>222.69</v>
      </c>
      <c r="AD584" s="11"/>
      <c r="AE584" s="4"/>
      <c r="AF584" s="4"/>
    </row>
    <row r="585" spans="1:32">
      <c r="A585" s="56"/>
      <c r="B585" s="11"/>
      <c r="C585" s="11" t="s">
        <v>1447</v>
      </c>
      <c r="D585" s="11"/>
      <c r="E585" s="11" t="s">
        <v>156</v>
      </c>
      <c r="F585" s="11">
        <v>1061</v>
      </c>
      <c r="G585" s="11"/>
      <c r="H585" s="11"/>
      <c r="I585" s="11"/>
      <c r="J585" s="11">
        <v>220.98</v>
      </c>
      <c r="K585" s="167"/>
      <c r="M585" s="11">
        <v>1</v>
      </c>
      <c r="N585" s="70"/>
      <c r="P585" s="372">
        <f t="shared" si="36"/>
        <v>220.98</v>
      </c>
      <c r="Q585" s="11"/>
      <c r="R585" s="11"/>
      <c r="S585" s="11"/>
      <c r="T585" s="359">
        <f t="shared" si="37"/>
        <v>1061</v>
      </c>
      <c r="U585" s="11"/>
      <c r="V585" s="11"/>
      <c r="W585" s="11"/>
      <c r="Y585" s="167">
        <v>220.98</v>
      </c>
      <c r="Z585" s="11">
        <f t="shared" si="34"/>
        <v>273.66000000000003</v>
      </c>
      <c r="AB585" s="167">
        <f t="shared" si="35"/>
        <v>270.60000000000002</v>
      </c>
      <c r="AC585" s="167">
        <v>305.88</v>
      </c>
      <c r="AD585" s="11"/>
      <c r="AE585" s="4"/>
      <c r="AF585" s="4"/>
    </row>
    <row r="586" spans="1:32">
      <c r="A586" s="56"/>
      <c r="B586" s="11"/>
      <c r="C586" s="11" t="s">
        <v>444</v>
      </c>
      <c r="D586" s="11"/>
      <c r="E586" s="11" t="s">
        <v>98</v>
      </c>
      <c r="F586" s="11">
        <v>446</v>
      </c>
      <c r="G586" s="11"/>
      <c r="H586" s="11"/>
      <c r="I586" s="11"/>
      <c r="J586" s="11">
        <v>96.2</v>
      </c>
      <c r="K586" s="167"/>
      <c r="M586" s="11">
        <v>1</v>
      </c>
      <c r="N586" s="70"/>
      <c r="P586" s="372">
        <f t="shared" si="36"/>
        <v>96.2</v>
      </c>
      <c r="Q586" s="11"/>
      <c r="R586" s="11"/>
      <c r="S586" s="11"/>
      <c r="T586" s="359">
        <f t="shared" si="37"/>
        <v>446</v>
      </c>
      <c r="U586" s="11"/>
      <c r="V586" s="11"/>
      <c r="W586" s="11"/>
      <c r="Y586" s="167">
        <v>96.2</v>
      </c>
      <c r="Z586" s="11">
        <f t="shared" si="34"/>
        <v>119.13</v>
      </c>
      <c r="AB586" s="167">
        <f t="shared" si="35"/>
        <v>117.8</v>
      </c>
      <c r="AC586" s="167">
        <v>133.16</v>
      </c>
      <c r="AD586" s="11"/>
      <c r="AE586" s="4"/>
      <c r="AF586" s="4"/>
    </row>
    <row r="587" spans="1:32">
      <c r="A587" s="56"/>
      <c r="B587" s="11"/>
      <c r="C587" s="11" t="s">
        <v>444</v>
      </c>
      <c r="D587" s="11"/>
      <c r="E587" s="11" t="s">
        <v>96</v>
      </c>
      <c r="F587" s="11">
        <v>395</v>
      </c>
      <c r="G587" s="11"/>
      <c r="H587" s="11"/>
      <c r="I587" s="11"/>
      <c r="J587" s="11">
        <v>85.84</v>
      </c>
      <c r="K587" s="167"/>
      <c r="M587" s="11">
        <v>1</v>
      </c>
      <c r="N587" s="70"/>
      <c r="P587" s="372">
        <f t="shared" si="36"/>
        <v>85.84</v>
      </c>
      <c r="Q587" s="11"/>
      <c r="R587" s="11"/>
      <c r="S587" s="11"/>
      <c r="T587" s="359">
        <f t="shared" si="37"/>
        <v>395</v>
      </c>
      <c r="U587" s="11"/>
      <c r="V587" s="11"/>
      <c r="W587" s="11"/>
      <c r="Y587" s="167">
        <v>85.84</v>
      </c>
      <c r="Z587" s="11">
        <f t="shared" si="34"/>
        <v>106.3</v>
      </c>
      <c r="AB587" s="167">
        <f t="shared" si="35"/>
        <v>105.11</v>
      </c>
      <c r="AC587" s="167">
        <v>118.82</v>
      </c>
      <c r="AD587" s="11"/>
      <c r="AE587" s="4"/>
      <c r="AF587" s="4"/>
    </row>
    <row r="588" spans="1:32">
      <c r="A588" s="56"/>
      <c r="B588" s="11"/>
      <c r="C588" s="11" t="s">
        <v>444</v>
      </c>
      <c r="D588" s="11"/>
      <c r="E588" s="11" t="s">
        <v>168</v>
      </c>
      <c r="F588" s="11">
        <v>720219</v>
      </c>
      <c r="G588" s="11"/>
      <c r="H588" s="11"/>
      <c r="I588" s="11"/>
      <c r="J588" s="11">
        <v>147135.3599999999</v>
      </c>
      <c r="K588" s="167"/>
      <c r="M588" s="11">
        <v>1119</v>
      </c>
      <c r="N588" s="70"/>
      <c r="P588" s="372">
        <f t="shared" si="36"/>
        <v>131.48825737265406</v>
      </c>
      <c r="Q588" s="11"/>
      <c r="R588" s="11"/>
      <c r="S588" s="11"/>
      <c r="T588" s="359">
        <f t="shared" si="37"/>
        <v>643.62734584450402</v>
      </c>
      <c r="U588" s="11"/>
      <c r="V588" s="11"/>
      <c r="W588" s="11"/>
      <c r="Y588" s="167">
        <v>147135.3599999999</v>
      </c>
      <c r="Z588" s="11">
        <f t="shared" si="34"/>
        <v>182213.14</v>
      </c>
      <c r="AB588" s="167">
        <f t="shared" si="35"/>
        <v>180171.35</v>
      </c>
      <c r="AC588" s="167">
        <v>203662.12</v>
      </c>
      <c r="AD588" s="11"/>
      <c r="AE588" s="4"/>
      <c r="AF588" s="4"/>
    </row>
    <row r="589" spans="1:32">
      <c r="A589" s="56"/>
      <c r="B589" s="11"/>
      <c r="C589" s="11" t="s">
        <v>544</v>
      </c>
      <c r="D589" s="11"/>
      <c r="E589" s="11" t="s">
        <v>115</v>
      </c>
      <c r="F589" s="11">
        <v>4789</v>
      </c>
      <c r="G589" s="11"/>
      <c r="H589" s="11"/>
      <c r="I589" s="11"/>
      <c r="J589" s="11">
        <v>1014.95</v>
      </c>
      <c r="K589" s="167"/>
      <c r="M589" s="11">
        <v>6</v>
      </c>
      <c r="N589" s="70"/>
      <c r="P589" s="372">
        <f t="shared" si="36"/>
        <v>169.15833333333333</v>
      </c>
      <c r="Q589" s="11"/>
      <c r="R589" s="11"/>
      <c r="S589" s="11"/>
      <c r="T589" s="359">
        <f t="shared" si="37"/>
        <v>798.16666666666663</v>
      </c>
      <c r="U589" s="11"/>
      <c r="V589" s="11"/>
      <c r="W589" s="11"/>
      <c r="Y589" s="167">
        <v>1014.95</v>
      </c>
      <c r="Z589" s="11">
        <f t="shared" si="34"/>
        <v>1256.92</v>
      </c>
      <c r="AB589" s="167">
        <f t="shared" si="35"/>
        <v>1242.83</v>
      </c>
      <c r="AC589" s="167">
        <v>1404.88</v>
      </c>
      <c r="AD589" s="11"/>
      <c r="AE589" s="4"/>
      <c r="AF589" s="4"/>
    </row>
    <row r="590" spans="1:32">
      <c r="A590" s="56"/>
      <c r="B590" s="11"/>
      <c r="C590" s="11" t="s">
        <v>445</v>
      </c>
      <c r="D590" s="11"/>
      <c r="E590" s="11" t="s">
        <v>197</v>
      </c>
      <c r="F590" s="11">
        <v>52613</v>
      </c>
      <c r="G590" s="11"/>
      <c r="H590" s="11"/>
      <c r="I590" s="11"/>
      <c r="J590" s="11">
        <v>10926.329999999998</v>
      </c>
      <c r="K590" s="167"/>
      <c r="M590" s="11">
        <v>79</v>
      </c>
      <c r="N590" s="70"/>
      <c r="P590" s="372">
        <f t="shared" si="36"/>
        <v>138.30797468354427</v>
      </c>
      <c r="Q590" s="11"/>
      <c r="R590" s="11"/>
      <c r="S590" s="11"/>
      <c r="T590" s="359">
        <f t="shared" si="37"/>
        <v>665.98734177215192</v>
      </c>
      <c r="U590" s="11"/>
      <c r="V590" s="11"/>
      <c r="W590" s="11"/>
      <c r="Y590" s="167">
        <v>10926.329999999998</v>
      </c>
      <c r="Z590" s="11">
        <f t="shared" si="34"/>
        <v>13531.22</v>
      </c>
      <c r="AB590" s="167">
        <f t="shared" si="35"/>
        <v>13379.6</v>
      </c>
      <c r="AC590" s="167">
        <v>15124.03</v>
      </c>
      <c r="AD590" s="11"/>
      <c r="AE590" s="4"/>
      <c r="AF590" s="4"/>
    </row>
    <row r="591" spans="1:32">
      <c r="A591" s="56"/>
      <c r="B591" s="11"/>
      <c r="C591" s="11" t="s">
        <v>446</v>
      </c>
      <c r="D591" s="11"/>
      <c r="E591" s="11" t="s">
        <v>195</v>
      </c>
      <c r="F591" s="11">
        <v>1208744</v>
      </c>
      <c r="G591" s="11"/>
      <c r="H591" s="11"/>
      <c r="I591" s="11"/>
      <c r="J591" s="11">
        <v>249559.92999999982</v>
      </c>
      <c r="K591" s="167"/>
      <c r="M591" s="11">
        <v>2515</v>
      </c>
      <c r="N591" s="70"/>
      <c r="P591" s="372">
        <f t="shared" si="36"/>
        <v>99.228600397614244</v>
      </c>
      <c r="Q591" s="11"/>
      <c r="R591" s="11"/>
      <c r="S591" s="11"/>
      <c r="T591" s="359">
        <f t="shared" si="37"/>
        <v>480.61391650099404</v>
      </c>
      <c r="U591" s="11"/>
      <c r="V591" s="11"/>
      <c r="W591" s="11"/>
      <c r="Y591" s="167">
        <v>249559.92999999982</v>
      </c>
      <c r="Z591" s="11">
        <f t="shared" si="34"/>
        <v>309056.21999999997</v>
      </c>
      <c r="AB591" s="167">
        <f t="shared" si="35"/>
        <v>305593.09000000003</v>
      </c>
      <c r="AC591" s="167">
        <v>345436.36</v>
      </c>
      <c r="AD591" s="11"/>
      <c r="AE591" s="4"/>
      <c r="AF591" s="4"/>
    </row>
    <row r="592" spans="1:32">
      <c r="A592" s="56"/>
      <c r="B592" s="11"/>
      <c r="C592" s="11" t="s">
        <v>666</v>
      </c>
      <c r="D592" s="11"/>
      <c r="E592" s="11" t="s">
        <v>98</v>
      </c>
      <c r="F592" s="11">
        <v>112179</v>
      </c>
      <c r="G592" s="11"/>
      <c r="H592" s="11"/>
      <c r="I592" s="11"/>
      <c r="J592" s="11">
        <v>21961.860000000015</v>
      </c>
      <c r="K592" s="167"/>
      <c r="M592" s="11">
        <v>175</v>
      </c>
      <c r="N592" s="70"/>
      <c r="P592" s="372">
        <f t="shared" si="36"/>
        <v>125.49634285714295</v>
      </c>
      <c r="Q592" s="11"/>
      <c r="R592" s="11"/>
      <c r="S592" s="11"/>
      <c r="T592" s="359">
        <f t="shared" si="37"/>
        <v>641.02285714285711</v>
      </c>
      <c r="U592" s="11"/>
      <c r="V592" s="11"/>
      <c r="W592" s="11"/>
      <c r="Y592" s="167">
        <v>21961.860000000015</v>
      </c>
      <c r="Z592" s="11">
        <f t="shared" si="34"/>
        <v>27197.67</v>
      </c>
      <c r="AB592" s="167">
        <f t="shared" si="35"/>
        <v>26892.91</v>
      </c>
      <c r="AC592" s="167">
        <v>30399.21</v>
      </c>
      <c r="AD592" s="11"/>
      <c r="AE592" s="4"/>
      <c r="AF592" s="4"/>
    </row>
    <row r="593" spans="1:32">
      <c r="A593" s="56"/>
      <c r="B593" s="11"/>
      <c r="C593" s="11" t="s">
        <v>667</v>
      </c>
      <c r="D593" s="11"/>
      <c r="E593" s="11" t="s">
        <v>100</v>
      </c>
      <c r="F593" s="11">
        <v>114442</v>
      </c>
      <c r="G593" s="11"/>
      <c r="H593" s="11"/>
      <c r="I593" s="11"/>
      <c r="J593" s="11">
        <v>24129.490000000013</v>
      </c>
      <c r="K593" s="167"/>
      <c r="M593" s="11">
        <v>321</v>
      </c>
      <c r="N593" s="70"/>
      <c r="P593" s="372">
        <f t="shared" si="36"/>
        <v>75.169750778816237</v>
      </c>
      <c r="Q593" s="11"/>
      <c r="R593" s="11"/>
      <c r="S593" s="11"/>
      <c r="T593" s="359">
        <f t="shared" si="37"/>
        <v>356.51713395638632</v>
      </c>
      <c r="U593" s="11"/>
      <c r="V593" s="11"/>
      <c r="W593" s="11"/>
      <c r="Y593" s="167">
        <v>24129.490000000013</v>
      </c>
      <c r="Z593" s="11">
        <f t="shared" si="34"/>
        <v>29882.080000000002</v>
      </c>
      <c r="AB593" s="167">
        <f t="shared" si="35"/>
        <v>29547.23</v>
      </c>
      <c r="AC593" s="167">
        <v>33399.61</v>
      </c>
      <c r="AD593" s="11"/>
      <c r="AE593" s="4"/>
      <c r="AF593" s="4"/>
    </row>
    <row r="594" spans="1:32">
      <c r="A594" s="56"/>
      <c r="B594" s="11"/>
      <c r="C594" s="11" t="s">
        <v>667</v>
      </c>
      <c r="D594" s="11"/>
      <c r="E594" s="11" t="s">
        <v>110</v>
      </c>
      <c r="F594" s="11"/>
      <c r="G594" s="11"/>
      <c r="H594" s="11"/>
      <c r="I594" s="11"/>
      <c r="J594" s="11">
        <v>6.06</v>
      </c>
      <c r="K594" s="167"/>
      <c r="M594" s="11">
        <v>1</v>
      </c>
      <c r="N594" s="70"/>
      <c r="P594" s="372">
        <f t="shared" si="36"/>
        <v>6.06</v>
      </c>
      <c r="Q594" s="11"/>
      <c r="R594" s="11"/>
      <c r="S594" s="11"/>
      <c r="T594" s="359">
        <f t="shared" si="37"/>
        <v>0</v>
      </c>
      <c r="U594" s="11"/>
      <c r="V594" s="11"/>
      <c r="W594" s="11"/>
      <c r="Y594" s="167">
        <v>6.06</v>
      </c>
      <c r="Z594" s="11">
        <f t="shared" si="34"/>
        <v>7.5</v>
      </c>
      <c r="AB594" s="167">
        <f t="shared" si="35"/>
        <v>7.42</v>
      </c>
      <c r="AC594" s="167">
        <v>8.39</v>
      </c>
      <c r="AD594" s="11"/>
      <c r="AE594" s="4"/>
      <c r="AF594" s="4"/>
    </row>
    <row r="595" spans="1:32">
      <c r="A595" s="56"/>
      <c r="B595" s="11"/>
      <c r="C595" s="11" t="s">
        <v>447</v>
      </c>
      <c r="D595" s="11"/>
      <c r="E595" s="11" t="s">
        <v>92</v>
      </c>
      <c r="F595" s="11">
        <v>1488</v>
      </c>
      <c r="G595" s="11"/>
      <c r="H595" s="11"/>
      <c r="I595" s="11"/>
      <c r="J595" s="11">
        <v>335.54999999999995</v>
      </c>
      <c r="K595" s="167"/>
      <c r="M595" s="11">
        <v>6</v>
      </c>
      <c r="N595" s="70"/>
      <c r="P595" s="372">
        <f t="shared" si="36"/>
        <v>55.92499999999999</v>
      </c>
      <c r="Q595" s="11"/>
      <c r="R595" s="11"/>
      <c r="S595" s="11"/>
      <c r="T595" s="359">
        <f t="shared" si="37"/>
        <v>248</v>
      </c>
      <c r="U595" s="11"/>
      <c r="V595" s="11"/>
      <c r="W595" s="11"/>
      <c r="Y595" s="167">
        <v>335.54999999999995</v>
      </c>
      <c r="Z595" s="11">
        <f t="shared" si="34"/>
        <v>415.55</v>
      </c>
      <c r="AB595" s="167">
        <f t="shared" si="35"/>
        <v>410.89</v>
      </c>
      <c r="AC595" s="167">
        <v>464.46</v>
      </c>
      <c r="AD595" s="11"/>
      <c r="AE595" s="4"/>
      <c r="AF595" s="4"/>
    </row>
    <row r="596" spans="1:32">
      <c r="A596" s="56"/>
      <c r="B596" s="11"/>
      <c r="C596" s="11" t="s">
        <v>447</v>
      </c>
      <c r="D596" s="11"/>
      <c r="E596" s="11" t="s">
        <v>448</v>
      </c>
      <c r="F596" s="11">
        <v>1516852</v>
      </c>
      <c r="G596" s="11"/>
      <c r="H596" s="11"/>
      <c r="I596" s="11"/>
      <c r="J596" s="11">
        <v>311867.46000000025</v>
      </c>
      <c r="K596" s="167"/>
      <c r="M596" s="11">
        <v>2635</v>
      </c>
      <c r="N596" s="70"/>
      <c r="P596" s="372">
        <f t="shared" si="36"/>
        <v>118.35577229601527</v>
      </c>
      <c r="Q596" s="11"/>
      <c r="R596" s="11"/>
      <c r="S596" s="11"/>
      <c r="T596" s="359">
        <f t="shared" si="37"/>
        <v>575.65540796963944</v>
      </c>
      <c r="U596" s="11"/>
      <c r="V596" s="11"/>
      <c r="W596" s="11"/>
      <c r="Y596" s="167">
        <v>311867.46000000025</v>
      </c>
      <c r="Z596" s="11">
        <f t="shared" si="34"/>
        <v>386218.16</v>
      </c>
      <c r="AB596" s="167">
        <f t="shared" si="35"/>
        <v>381890.39</v>
      </c>
      <c r="AC596" s="167">
        <v>431681.32</v>
      </c>
      <c r="AD596" s="11"/>
      <c r="AE596" s="4"/>
      <c r="AF596" s="4"/>
    </row>
    <row r="597" spans="1:32">
      <c r="A597" s="56"/>
      <c r="B597" s="11"/>
      <c r="C597" s="11" t="s">
        <v>447</v>
      </c>
      <c r="D597" s="11"/>
      <c r="E597" s="11" t="s">
        <v>160</v>
      </c>
      <c r="F597" s="11">
        <v>231</v>
      </c>
      <c r="G597" s="11"/>
      <c r="H597" s="11"/>
      <c r="I597" s="11"/>
      <c r="J597" s="11">
        <v>52.49</v>
      </c>
      <c r="K597" s="167"/>
      <c r="M597" s="11">
        <v>1</v>
      </c>
      <c r="N597" s="70"/>
      <c r="P597" s="372">
        <f t="shared" si="36"/>
        <v>52.49</v>
      </c>
      <c r="Q597" s="11"/>
      <c r="R597" s="11"/>
      <c r="S597" s="11"/>
      <c r="T597" s="359">
        <f t="shared" si="37"/>
        <v>231</v>
      </c>
      <c r="U597" s="11"/>
      <c r="V597" s="11"/>
      <c r="W597" s="11"/>
      <c r="Y597" s="167">
        <v>52.49</v>
      </c>
      <c r="Z597" s="11">
        <f t="shared" si="34"/>
        <v>65</v>
      </c>
      <c r="AB597" s="167">
        <f t="shared" si="35"/>
        <v>64.28</v>
      </c>
      <c r="AC597" s="167">
        <v>72.66</v>
      </c>
      <c r="AD597" s="11"/>
      <c r="AE597" s="4"/>
      <c r="AF597" s="4"/>
    </row>
    <row r="598" spans="1:32">
      <c r="A598" s="56"/>
      <c r="B598" s="11"/>
      <c r="C598" s="11" t="s">
        <v>668</v>
      </c>
      <c r="D598" s="11"/>
      <c r="E598" s="11" t="s">
        <v>89</v>
      </c>
      <c r="F598" s="11">
        <v>466</v>
      </c>
      <c r="G598" s="11"/>
      <c r="H598" s="11"/>
      <c r="I598" s="11"/>
      <c r="J598" s="11">
        <v>100.91</v>
      </c>
      <c r="K598" s="167"/>
      <c r="M598" s="11">
        <v>1</v>
      </c>
      <c r="N598" s="70"/>
      <c r="P598" s="372">
        <f t="shared" si="36"/>
        <v>100.91</v>
      </c>
      <c r="Q598" s="11"/>
      <c r="R598" s="11"/>
      <c r="S598" s="11"/>
      <c r="T598" s="359">
        <f t="shared" si="37"/>
        <v>466</v>
      </c>
      <c r="U598" s="11"/>
      <c r="V598" s="11"/>
      <c r="W598" s="11"/>
      <c r="Y598" s="167">
        <v>100.91</v>
      </c>
      <c r="Z598" s="11">
        <f t="shared" si="34"/>
        <v>124.97</v>
      </c>
      <c r="AB598" s="167">
        <f t="shared" si="35"/>
        <v>123.57</v>
      </c>
      <c r="AC598" s="167">
        <v>139.68</v>
      </c>
      <c r="AD598" s="11"/>
      <c r="AE598" s="4"/>
      <c r="AF598" s="4"/>
    </row>
    <row r="599" spans="1:32">
      <c r="A599" s="56"/>
      <c r="B599" s="11"/>
      <c r="C599" s="11" t="s">
        <v>668</v>
      </c>
      <c r="D599" s="11"/>
      <c r="E599" s="11" t="s">
        <v>148</v>
      </c>
      <c r="F599" s="11">
        <v>368934</v>
      </c>
      <c r="G599" s="11"/>
      <c r="H599" s="11"/>
      <c r="I599" s="11"/>
      <c r="J599" s="11">
        <v>80332.139999999956</v>
      </c>
      <c r="K599" s="167"/>
      <c r="M599" s="11">
        <v>1207</v>
      </c>
      <c r="N599" s="70"/>
      <c r="P599" s="372">
        <f t="shared" si="36"/>
        <v>66.5552112676056</v>
      </c>
      <c r="Q599" s="11"/>
      <c r="R599" s="11"/>
      <c r="S599" s="11"/>
      <c r="T599" s="359">
        <f t="shared" si="37"/>
        <v>305.66197183098592</v>
      </c>
      <c r="U599" s="11"/>
      <c r="V599" s="11"/>
      <c r="W599" s="11"/>
      <c r="Y599" s="167">
        <v>80332.139999999956</v>
      </c>
      <c r="Z599" s="11">
        <f t="shared" ref="Z599:Z627" si="38">ROUND($Z$634*Y599/$Y$634,2)</f>
        <v>99483.71</v>
      </c>
      <c r="AB599" s="167">
        <f t="shared" ref="AB599:AB627" si="39">ROUND($AB$634*Y599/$Y$634,2)</f>
        <v>98368.94</v>
      </c>
      <c r="AC599" s="167">
        <v>111194.3</v>
      </c>
      <c r="AD599" s="11"/>
      <c r="AE599" s="4"/>
      <c r="AF599" s="4"/>
    </row>
    <row r="600" spans="1:32">
      <c r="A600" s="56"/>
      <c r="B600" s="11"/>
      <c r="C600" s="11" t="s">
        <v>449</v>
      </c>
      <c r="D600" s="11"/>
      <c r="E600" s="11" t="s">
        <v>118</v>
      </c>
      <c r="F600" s="11">
        <v>546</v>
      </c>
      <c r="G600" s="11"/>
      <c r="H600" s="11"/>
      <c r="I600" s="11"/>
      <c r="J600" s="11">
        <v>116.58</v>
      </c>
      <c r="K600" s="167"/>
      <c r="M600" s="11">
        <v>1</v>
      </c>
      <c r="N600" s="70"/>
      <c r="P600" s="372">
        <f t="shared" ref="P600:P630" si="40">J600/M600</f>
        <v>116.58</v>
      </c>
      <c r="Q600" s="11"/>
      <c r="R600" s="11"/>
      <c r="S600" s="11"/>
      <c r="T600" s="359">
        <f t="shared" ref="T600:T630" si="41">F600/M600</f>
        <v>546</v>
      </c>
      <c r="U600" s="11"/>
      <c r="V600" s="11"/>
      <c r="W600" s="11"/>
      <c r="Y600" s="167">
        <v>116.58</v>
      </c>
      <c r="Z600" s="11">
        <f t="shared" si="38"/>
        <v>144.37</v>
      </c>
      <c r="AB600" s="167">
        <f t="shared" si="39"/>
        <v>142.76</v>
      </c>
      <c r="AC600" s="167">
        <v>161.37</v>
      </c>
      <c r="AD600" s="11"/>
      <c r="AE600" s="4"/>
      <c r="AF600" s="4"/>
    </row>
    <row r="601" spans="1:32">
      <c r="A601" s="56"/>
      <c r="B601" s="11"/>
      <c r="C601" s="11" t="s">
        <v>449</v>
      </c>
      <c r="D601" s="11"/>
      <c r="E601" s="11" t="s">
        <v>160</v>
      </c>
      <c r="F601" s="11">
        <v>470520</v>
      </c>
      <c r="G601" s="11"/>
      <c r="H601" s="11"/>
      <c r="I601" s="11"/>
      <c r="J601" s="11">
        <v>99246.409999999916</v>
      </c>
      <c r="K601" s="167"/>
      <c r="M601" s="11">
        <v>993</v>
      </c>
      <c r="N601" s="70"/>
      <c r="P601" s="372">
        <f t="shared" si="40"/>
        <v>99.946032225578975</v>
      </c>
      <c r="Q601" s="11"/>
      <c r="R601" s="11"/>
      <c r="S601" s="11"/>
      <c r="T601" s="359">
        <f t="shared" si="41"/>
        <v>473.83685800604229</v>
      </c>
      <c r="U601" s="11"/>
      <c r="V601" s="11"/>
      <c r="W601" s="11"/>
      <c r="Y601" s="167">
        <v>99246.409999999916</v>
      </c>
      <c r="Z601" s="11">
        <f t="shared" si="38"/>
        <v>122907.23</v>
      </c>
      <c r="AB601" s="167">
        <f t="shared" si="39"/>
        <v>121529.99</v>
      </c>
      <c r="AC601" s="167">
        <v>137375.09</v>
      </c>
      <c r="AD601" s="11"/>
      <c r="AE601" s="4"/>
      <c r="AF601" s="4"/>
    </row>
    <row r="602" spans="1:32">
      <c r="A602" s="56"/>
      <c r="B602" s="11"/>
      <c r="C602" s="11" t="s">
        <v>1448</v>
      </c>
      <c r="D602" s="11"/>
      <c r="E602" s="11" t="s">
        <v>301</v>
      </c>
      <c r="F602" s="11">
        <v>322</v>
      </c>
      <c r="G602" s="11"/>
      <c r="H602" s="11"/>
      <c r="I602" s="11"/>
      <c r="J602" s="11">
        <v>71.569999999999993</v>
      </c>
      <c r="K602" s="167"/>
      <c r="M602" s="11">
        <v>1</v>
      </c>
      <c r="N602" s="70"/>
      <c r="P602" s="372">
        <f t="shared" si="40"/>
        <v>71.569999999999993</v>
      </c>
      <c r="Q602" s="11"/>
      <c r="R602" s="11"/>
      <c r="S602" s="11"/>
      <c r="T602" s="359">
        <f t="shared" si="41"/>
        <v>322</v>
      </c>
      <c r="U602" s="11"/>
      <c r="V602" s="11"/>
      <c r="W602" s="11"/>
      <c r="Y602" s="167">
        <v>71.569999999999993</v>
      </c>
      <c r="Z602" s="11">
        <f t="shared" si="38"/>
        <v>88.63</v>
      </c>
      <c r="AB602" s="167">
        <f t="shared" si="39"/>
        <v>87.64</v>
      </c>
      <c r="AC602" s="167">
        <v>99.07</v>
      </c>
      <c r="AD602" s="11"/>
      <c r="AE602" s="4"/>
      <c r="AF602" s="4"/>
    </row>
    <row r="603" spans="1:32">
      <c r="A603" s="56"/>
      <c r="B603" s="11"/>
      <c r="C603" s="11" t="s">
        <v>669</v>
      </c>
      <c r="D603" s="11"/>
      <c r="E603" s="11" t="s">
        <v>206</v>
      </c>
      <c r="F603" s="11">
        <v>387943</v>
      </c>
      <c r="G603" s="11"/>
      <c r="H603" s="11"/>
      <c r="I603" s="11"/>
      <c r="J603" s="11">
        <v>82047.899999999907</v>
      </c>
      <c r="K603" s="167"/>
      <c r="M603" s="11">
        <v>811</v>
      </c>
      <c r="N603" s="70"/>
      <c r="P603" s="372">
        <f t="shared" si="40"/>
        <v>101.16880394574588</v>
      </c>
      <c r="Q603" s="11"/>
      <c r="R603" s="11"/>
      <c r="S603" s="11"/>
      <c r="T603" s="359">
        <f t="shared" si="41"/>
        <v>478.35141800246612</v>
      </c>
      <c r="U603" s="11"/>
      <c r="V603" s="11"/>
      <c r="W603" s="11"/>
      <c r="Y603" s="167">
        <v>82047.899999999907</v>
      </c>
      <c r="Z603" s="11">
        <f t="shared" si="38"/>
        <v>101608.51</v>
      </c>
      <c r="AB603" s="167">
        <f t="shared" si="39"/>
        <v>100469.94</v>
      </c>
      <c r="AC603" s="167">
        <v>113569.23</v>
      </c>
      <c r="AD603" s="11"/>
      <c r="AE603" s="4"/>
      <c r="AF603" s="4"/>
    </row>
    <row r="604" spans="1:32">
      <c r="A604" s="56"/>
      <c r="B604" s="11"/>
      <c r="C604" s="11" t="s">
        <v>670</v>
      </c>
      <c r="D604" s="11"/>
      <c r="E604" s="11" t="s">
        <v>244</v>
      </c>
      <c r="F604" s="11">
        <v>166570</v>
      </c>
      <c r="G604" s="11"/>
      <c r="H604" s="11"/>
      <c r="I604" s="11"/>
      <c r="J604" s="11">
        <v>37244.919999999991</v>
      </c>
      <c r="K604" s="167"/>
      <c r="M604" s="11">
        <v>784</v>
      </c>
      <c r="N604" s="70"/>
      <c r="P604" s="372">
        <f t="shared" si="40"/>
        <v>47.50627551020407</v>
      </c>
      <c r="Q604" s="11"/>
      <c r="R604" s="11"/>
      <c r="S604" s="11"/>
      <c r="T604" s="359">
        <f t="shared" si="41"/>
        <v>212.46173469387756</v>
      </c>
      <c r="U604" s="11"/>
      <c r="V604" s="11"/>
      <c r="W604" s="11"/>
      <c r="Y604" s="167">
        <v>37244.919999999991</v>
      </c>
      <c r="Z604" s="11">
        <f t="shared" si="38"/>
        <v>46124.29</v>
      </c>
      <c r="AB604" s="167">
        <f t="shared" si="39"/>
        <v>45607.44</v>
      </c>
      <c r="AC604" s="167">
        <v>51553.75</v>
      </c>
      <c r="AD604" s="11"/>
      <c r="AE604" s="4"/>
      <c r="AF604" s="4"/>
    </row>
    <row r="605" spans="1:32">
      <c r="A605" s="56"/>
      <c r="B605" s="11"/>
      <c r="C605" s="11" t="s">
        <v>450</v>
      </c>
      <c r="D605" s="11"/>
      <c r="E605" s="11" t="s">
        <v>122</v>
      </c>
      <c r="F605" s="11">
        <v>462619</v>
      </c>
      <c r="G605" s="11"/>
      <c r="H605" s="11"/>
      <c r="I605" s="11"/>
      <c r="J605" s="11">
        <v>93955.100000000079</v>
      </c>
      <c r="K605" s="167"/>
      <c r="M605" s="11">
        <v>582</v>
      </c>
      <c r="N605" s="70"/>
      <c r="P605" s="372">
        <f t="shared" si="40"/>
        <v>161.43487972508603</v>
      </c>
      <c r="Q605" s="11"/>
      <c r="R605" s="11"/>
      <c r="S605" s="11"/>
      <c r="T605" s="359">
        <f t="shared" si="41"/>
        <v>794.87800687285221</v>
      </c>
      <c r="U605" s="11"/>
      <c r="V605" s="11"/>
      <c r="W605" s="11"/>
      <c r="Y605" s="167">
        <v>93955.100000000079</v>
      </c>
      <c r="Z605" s="11">
        <f t="shared" si="38"/>
        <v>116354.45</v>
      </c>
      <c r="AB605" s="167">
        <f t="shared" si="39"/>
        <v>115050.64</v>
      </c>
      <c r="AC605" s="167">
        <v>130050.96</v>
      </c>
      <c r="AD605" s="11"/>
      <c r="AE605" s="4"/>
      <c r="AF605" s="4"/>
    </row>
    <row r="606" spans="1:32">
      <c r="A606" s="56"/>
      <c r="B606" s="11"/>
      <c r="C606" s="11" t="s">
        <v>451</v>
      </c>
      <c r="D606" s="11"/>
      <c r="E606" s="11" t="s">
        <v>144</v>
      </c>
      <c r="F606" s="11">
        <v>2614</v>
      </c>
      <c r="G606" s="11"/>
      <c r="H606" s="11"/>
      <c r="I606" s="11"/>
      <c r="J606" s="11">
        <v>488.08000000000004</v>
      </c>
      <c r="K606" s="167"/>
      <c r="M606" s="11">
        <v>6</v>
      </c>
      <c r="N606" s="70"/>
      <c r="P606" s="372">
        <f t="shared" si="40"/>
        <v>81.346666666666678</v>
      </c>
      <c r="Q606" s="11"/>
      <c r="R606" s="11"/>
      <c r="S606" s="11"/>
      <c r="T606" s="359">
        <f t="shared" si="41"/>
        <v>435.66666666666669</v>
      </c>
      <c r="U606" s="11"/>
      <c r="V606" s="11"/>
      <c r="W606" s="11"/>
      <c r="Y606" s="167">
        <v>488.08000000000004</v>
      </c>
      <c r="Z606" s="11">
        <f t="shared" si="38"/>
        <v>604.44000000000005</v>
      </c>
      <c r="AB606" s="167">
        <f t="shared" si="39"/>
        <v>597.66999999999996</v>
      </c>
      <c r="AC606" s="167">
        <v>675.59</v>
      </c>
      <c r="AD606" s="11"/>
      <c r="AE606" s="4"/>
      <c r="AF606" s="4"/>
    </row>
    <row r="607" spans="1:32">
      <c r="A607" s="56"/>
      <c r="B607" s="11"/>
      <c r="C607" s="11" t="s">
        <v>451</v>
      </c>
      <c r="D607" s="11"/>
      <c r="E607" s="11" t="s">
        <v>452</v>
      </c>
      <c r="F607" s="11">
        <v>270988</v>
      </c>
      <c r="G607" s="11"/>
      <c r="H607" s="11"/>
      <c r="I607" s="11"/>
      <c r="J607" s="11">
        <v>53935.119999999966</v>
      </c>
      <c r="K607" s="167"/>
      <c r="M607" s="11">
        <v>396</v>
      </c>
      <c r="N607" s="70"/>
      <c r="P607" s="372">
        <f t="shared" si="40"/>
        <v>136.19979797979789</v>
      </c>
      <c r="Q607" s="11"/>
      <c r="R607" s="11"/>
      <c r="S607" s="11"/>
      <c r="T607" s="359">
        <f t="shared" si="41"/>
        <v>684.31313131313129</v>
      </c>
      <c r="U607" s="11"/>
      <c r="V607" s="11"/>
      <c r="W607" s="11"/>
      <c r="Y607" s="167">
        <v>53935.119999999966</v>
      </c>
      <c r="Z607" s="11">
        <f t="shared" si="38"/>
        <v>66793.509999999995</v>
      </c>
      <c r="AB607" s="167">
        <f t="shared" si="39"/>
        <v>66045.06</v>
      </c>
      <c r="AC607" s="167">
        <v>74656.02</v>
      </c>
      <c r="AD607" s="11"/>
      <c r="AE607" s="4"/>
      <c r="AF607" s="4"/>
    </row>
    <row r="608" spans="1:32">
      <c r="A608" s="56"/>
      <c r="B608" s="11"/>
      <c r="C608" s="11" t="s">
        <v>453</v>
      </c>
      <c r="D608" s="11"/>
      <c r="E608" s="11" t="s">
        <v>244</v>
      </c>
      <c r="F608" s="11">
        <v>1648554</v>
      </c>
      <c r="G608" s="11"/>
      <c r="H608" s="11"/>
      <c r="I608" s="11"/>
      <c r="J608" s="11">
        <v>367277.6299999982</v>
      </c>
      <c r="K608" s="167"/>
      <c r="M608" s="11">
        <v>7447</v>
      </c>
      <c r="N608" s="70"/>
      <c r="P608" s="372">
        <f t="shared" si="40"/>
        <v>49.318870686182116</v>
      </c>
      <c r="Q608" s="11"/>
      <c r="R608" s="11"/>
      <c r="S608" s="11"/>
      <c r="T608" s="359">
        <f t="shared" si="41"/>
        <v>221.37155901705384</v>
      </c>
      <c r="U608" s="11"/>
      <c r="V608" s="11"/>
      <c r="W608" s="11"/>
      <c r="Y608" s="167">
        <v>367277.6299999982</v>
      </c>
      <c r="Z608" s="11">
        <f t="shared" si="38"/>
        <v>454838.38</v>
      </c>
      <c r="AB608" s="167">
        <f t="shared" si="39"/>
        <v>449741.69</v>
      </c>
      <c r="AC608" s="167">
        <v>508379.08</v>
      </c>
      <c r="AD608" s="11"/>
      <c r="AE608" s="4"/>
      <c r="AF608" s="4"/>
    </row>
    <row r="609" spans="1:32">
      <c r="A609" s="56"/>
      <c r="B609" s="11"/>
      <c r="C609" s="11" t="s">
        <v>671</v>
      </c>
      <c r="D609" s="11"/>
      <c r="E609" s="11" t="s">
        <v>1423</v>
      </c>
      <c r="F609" s="11">
        <v>229</v>
      </c>
      <c r="G609" s="11"/>
      <c r="H609" s="11"/>
      <c r="I609" s="11"/>
      <c r="J609" s="11">
        <v>52.25</v>
      </c>
      <c r="K609" s="167"/>
      <c r="M609" s="11">
        <v>1</v>
      </c>
      <c r="N609" s="70"/>
      <c r="P609" s="372">
        <f t="shared" si="40"/>
        <v>52.25</v>
      </c>
      <c r="Q609" s="11"/>
      <c r="R609" s="11"/>
      <c r="S609" s="11"/>
      <c r="T609" s="359">
        <f t="shared" si="41"/>
        <v>229</v>
      </c>
      <c r="U609" s="11"/>
      <c r="V609" s="11"/>
      <c r="W609" s="11"/>
      <c r="Y609" s="167">
        <v>52.25</v>
      </c>
      <c r="Z609" s="11">
        <f t="shared" si="38"/>
        <v>64.709999999999994</v>
      </c>
      <c r="AB609" s="167">
        <f t="shared" si="39"/>
        <v>63.98</v>
      </c>
      <c r="AC609" s="167">
        <v>72.319999999999993</v>
      </c>
      <c r="AD609" s="11"/>
      <c r="AE609" s="4"/>
      <c r="AF609" s="4"/>
    </row>
    <row r="610" spans="1:32">
      <c r="A610" s="56"/>
      <c r="B610" s="11"/>
      <c r="C610" s="11" t="s">
        <v>671</v>
      </c>
      <c r="D610" s="11"/>
      <c r="E610" s="11" t="s">
        <v>244</v>
      </c>
      <c r="F610" s="11">
        <v>1185201</v>
      </c>
      <c r="G610" s="11"/>
      <c r="H610" s="11"/>
      <c r="I610" s="11"/>
      <c r="J610" s="11">
        <v>269691.61999999831</v>
      </c>
      <c r="K610" s="167"/>
      <c r="M610" s="11">
        <v>6128</v>
      </c>
      <c r="N610" s="70"/>
      <c r="P610" s="372">
        <f t="shared" si="40"/>
        <v>44.009729112271266</v>
      </c>
      <c r="Q610" s="11"/>
      <c r="R610" s="11"/>
      <c r="S610" s="11"/>
      <c r="T610" s="359">
        <f t="shared" si="41"/>
        <v>193.40747389033942</v>
      </c>
      <c r="U610" s="11"/>
      <c r="V610" s="11"/>
      <c r="W610" s="11"/>
      <c r="Y610" s="167">
        <v>269691.61999999831</v>
      </c>
      <c r="Z610" s="11">
        <f t="shared" si="38"/>
        <v>333987.40000000002</v>
      </c>
      <c r="AB610" s="167">
        <f t="shared" si="39"/>
        <v>330244.90000000002</v>
      </c>
      <c r="AC610" s="167">
        <v>373302.29</v>
      </c>
      <c r="AD610" s="11"/>
      <c r="AE610" s="4"/>
      <c r="AF610" s="4"/>
    </row>
    <row r="611" spans="1:32">
      <c r="A611" s="56"/>
      <c r="B611" s="11"/>
      <c r="C611" s="11" t="s">
        <v>454</v>
      </c>
      <c r="D611" s="11"/>
      <c r="E611" s="11" t="s">
        <v>92</v>
      </c>
      <c r="F611" s="11">
        <v>3768</v>
      </c>
      <c r="G611" s="11"/>
      <c r="H611" s="11"/>
      <c r="I611" s="11"/>
      <c r="J611" s="11">
        <v>801.95999999999992</v>
      </c>
      <c r="K611" s="167"/>
      <c r="M611" s="11">
        <v>6</v>
      </c>
      <c r="N611" s="70"/>
      <c r="P611" s="372">
        <f t="shared" si="40"/>
        <v>133.66</v>
      </c>
      <c r="Q611" s="11"/>
      <c r="R611" s="11"/>
      <c r="S611" s="11"/>
      <c r="T611" s="359">
        <f t="shared" si="41"/>
        <v>628</v>
      </c>
      <c r="U611" s="11"/>
      <c r="V611" s="11"/>
      <c r="W611" s="11"/>
      <c r="Y611" s="167">
        <v>801.95999999999992</v>
      </c>
      <c r="Z611" s="11">
        <f t="shared" si="38"/>
        <v>993.15</v>
      </c>
      <c r="AB611" s="167">
        <f t="shared" si="39"/>
        <v>982.02</v>
      </c>
      <c r="AC611" s="167">
        <v>1110.06</v>
      </c>
      <c r="AD611" s="11"/>
      <c r="AE611" s="4"/>
      <c r="AF611" s="4"/>
    </row>
    <row r="612" spans="1:32">
      <c r="A612" s="56"/>
      <c r="B612" s="11"/>
      <c r="C612" s="11" t="s">
        <v>454</v>
      </c>
      <c r="D612" s="11"/>
      <c r="E612" s="11" t="s">
        <v>105</v>
      </c>
      <c r="F612" s="11">
        <v>1288</v>
      </c>
      <c r="G612" s="11"/>
      <c r="H612" s="11"/>
      <c r="I612" s="11"/>
      <c r="J612" s="11">
        <v>267.56</v>
      </c>
      <c r="K612" s="167"/>
      <c r="M612" s="11">
        <v>1</v>
      </c>
      <c r="N612" s="70"/>
      <c r="P612" s="372">
        <f t="shared" si="40"/>
        <v>267.56</v>
      </c>
      <c r="Q612" s="11"/>
      <c r="R612" s="11"/>
      <c r="S612" s="11"/>
      <c r="T612" s="359">
        <f t="shared" si="41"/>
        <v>1288</v>
      </c>
      <c r="U612" s="11"/>
      <c r="V612" s="11"/>
      <c r="W612" s="11"/>
      <c r="Y612" s="167">
        <v>267.56</v>
      </c>
      <c r="Z612" s="11">
        <f t="shared" si="38"/>
        <v>331.35</v>
      </c>
      <c r="AB612" s="167">
        <f t="shared" si="39"/>
        <v>327.63</v>
      </c>
      <c r="AC612" s="167">
        <v>370.35</v>
      </c>
      <c r="AD612" s="11"/>
      <c r="AE612" s="4"/>
      <c r="AF612" s="4"/>
    </row>
    <row r="613" spans="1:32">
      <c r="A613" s="56"/>
      <c r="B613" s="11"/>
      <c r="C613" s="11" t="s">
        <v>454</v>
      </c>
      <c r="D613" s="11"/>
      <c r="E613" s="11" t="s">
        <v>156</v>
      </c>
      <c r="F613" s="11">
        <v>7601353</v>
      </c>
      <c r="G613" s="11"/>
      <c r="H613" s="11"/>
      <c r="I613" s="11"/>
      <c r="J613" s="11">
        <v>1564236.7000000074</v>
      </c>
      <c r="K613" s="167"/>
      <c r="M613" s="11">
        <v>14703</v>
      </c>
      <c r="N613" s="70"/>
      <c r="P613" s="372">
        <f t="shared" si="40"/>
        <v>106.38894783377593</v>
      </c>
      <c r="Q613" s="11"/>
      <c r="R613" s="11"/>
      <c r="S613" s="11"/>
      <c r="T613" s="359">
        <f t="shared" si="41"/>
        <v>516.99333469359999</v>
      </c>
      <c r="U613" s="11"/>
      <c r="V613" s="11"/>
      <c r="W613" s="11"/>
      <c r="Y613" s="167">
        <v>1564236.7000000074</v>
      </c>
      <c r="Z613" s="11">
        <f t="shared" si="38"/>
        <v>1937158.25</v>
      </c>
      <c r="AB613" s="167">
        <f t="shared" si="39"/>
        <v>1915451.42</v>
      </c>
      <c r="AC613" s="167">
        <v>2165188.2799999998</v>
      </c>
      <c r="AD613" s="11"/>
      <c r="AE613" s="4"/>
      <c r="AF613" s="4"/>
    </row>
    <row r="614" spans="1:32">
      <c r="A614" s="56"/>
      <c r="B614" s="11"/>
      <c r="C614" s="11" t="s">
        <v>454</v>
      </c>
      <c r="D614" s="11"/>
      <c r="E614" s="11" t="s">
        <v>359</v>
      </c>
      <c r="F614" s="11">
        <v>156</v>
      </c>
      <c r="G614" s="11"/>
      <c r="H614" s="11"/>
      <c r="I614" s="11"/>
      <c r="J614" s="11">
        <v>37.25</v>
      </c>
      <c r="K614" s="167"/>
      <c r="M614" s="11">
        <v>1</v>
      </c>
      <c r="N614" s="70"/>
      <c r="P614" s="372">
        <f t="shared" si="40"/>
        <v>37.25</v>
      </c>
      <c r="Q614" s="11"/>
      <c r="R614" s="11"/>
      <c r="S614" s="11"/>
      <c r="T614" s="359">
        <f t="shared" si="41"/>
        <v>156</v>
      </c>
      <c r="U614" s="11"/>
      <c r="V614" s="11"/>
      <c r="W614" s="11"/>
      <c r="Y614" s="167">
        <v>37.25</v>
      </c>
      <c r="Z614" s="11">
        <f t="shared" si="38"/>
        <v>46.13</v>
      </c>
      <c r="AB614" s="167">
        <f t="shared" si="39"/>
        <v>45.61</v>
      </c>
      <c r="AC614" s="167">
        <v>51.56</v>
      </c>
      <c r="AD614" s="11"/>
      <c r="AE614" s="4"/>
      <c r="AF614" s="4"/>
    </row>
    <row r="615" spans="1:32">
      <c r="A615" s="56"/>
      <c r="B615" s="11"/>
      <c r="C615" s="11" t="s">
        <v>455</v>
      </c>
      <c r="D615" s="11"/>
      <c r="E615" s="11" t="s">
        <v>164</v>
      </c>
      <c r="F615" s="11"/>
      <c r="G615" s="11"/>
      <c r="H615" s="11"/>
      <c r="I615" s="11"/>
      <c r="J615" s="11">
        <v>10.55</v>
      </c>
      <c r="K615" s="167"/>
      <c r="M615" s="11">
        <v>2</v>
      </c>
      <c r="N615" s="70"/>
      <c r="P615" s="372">
        <f t="shared" si="40"/>
        <v>5.2750000000000004</v>
      </c>
      <c r="Q615" s="11"/>
      <c r="R615" s="11"/>
      <c r="S615" s="11"/>
      <c r="T615" s="359">
        <f t="shared" si="41"/>
        <v>0</v>
      </c>
      <c r="U615" s="11"/>
      <c r="V615" s="11"/>
      <c r="W615" s="11"/>
      <c r="Y615" s="167">
        <v>10.55</v>
      </c>
      <c r="Z615" s="11">
        <f t="shared" si="38"/>
        <v>13.07</v>
      </c>
      <c r="AB615" s="167">
        <f t="shared" si="39"/>
        <v>12.92</v>
      </c>
      <c r="AC615" s="167">
        <v>14.6</v>
      </c>
      <c r="AD615" s="11"/>
      <c r="AE615" s="4"/>
      <c r="AF615" s="4"/>
    </row>
    <row r="616" spans="1:32">
      <c r="A616" s="56"/>
      <c r="B616" s="11"/>
      <c r="C616" s="11" t="s">
        <v>455</v>
      </c>
      <c r="D616" s="11"/>
      <c r="E616" s="11" t="s">
        <v>230</v>
      </c>
      <c r="F616" s="11">
        <v>268578</v>
      </c>
      <c r="G616" s="11"/>
      <c r="H616" s="11"/>
      <c r="I616" s="11"/>
      <c r="J616" s="11">
        <v>55268.750000000007</v>
      </c>
      <c r="K616" s="167"/>
      <c r="M616" s="11">
        <v>411</v>
      </c>
      <c r="N616" s="70"/>
      <c r="P616" s="372">
        <f t="shared" si="40"/>
        <v>134.47384428223847</v>
      </c>
      <c r="Q616" s="11"/>
      <c r="R616" s="11"/>
      <c r="S616" s="11"/>
      <c r="T616" s="359">
        <f t="shared" si="41"/>
        <v>653.47445255474452</v>
      </c>
      <c r="U616" s="11"/>
      <c r="V616" s="11"/>
      <c r="W616" s="11"/>
      <c r="Y616" s="167">
        <v>55268.750000000007</v>
      </c>
      <c r="Z616" s="11">
        <f t="shared" si="38"/>
        <v>68445.09</v>
      </c>
      <c r="AB616" s="167">
        <f t="shared" si="39"/>
        <v>67678.12</v>
      </c>
      <c r="AC616" s="167">
        <v>76502.009999999995</v>
      </c>
      <c r="AD616" s="11"/>
      <c r="AE616" s="4"/>
      <c r="AF616" s="4"/>
    </row>
    <row r="617" spans="1:32">
      <c r="A617" s="56"/>
      <c r="B617" s="11"/>
      <c r="C617" s="11" t="s">
        <v>1449</v>
      </c>
      <c r="D617" s="11"/>
      <c r="E617" s="11" t="s">
        <v>128</v>
      </c>
      <c r="F617" s="11">
        <v>1538</v>
      </c>
      <c r="G617" s="11"/>
      <c r="H617" s="11"/>
      <c r="I617" s="11"/>
      <c r="J617" s="11">
        <v>336.64</v>
      </c>
      <c r="K617" s="167"/>
      <c r="M617" s="11">
        <v>4</v>
      </c>
      <c r="N617" s="70"/>
      <c r="P617" s="372">
        <f t="shared" si="40"/>
        <v>84.16</v>
      </c>
      <c r="Q617" s="11"/>
      <c r="R617" s="11"/>
      <c r="S617" s="11"/>
      <c r="T617" s="359">
        <f t="shared" si="41"/>
        <v>384.5</v>
      </c>
      <c r="U617" s="11"/>
      <c r="V617" s="11"/>
      <c r="W617" s="11"/>
      <c r="Y617" s="167">
        <v>336.64</v>
      </c>
      <c r="Z617" s="11">
        <f t="shared" si="38"/>
        <v>416.9</v>
      </c>
      <c r="AB617" s="167">
        <f t="shared" si="39"/>
        <v>412.23</v>
      </c>
      <c r="AC617" s="167">
        <v>465.97</v>
      </c>
      <c r="AD617" s="11"/>
      <c r="AE617" s="4"/>
      <c r="AF617" s="4"/>
    </row>
    <row r="618" spans="1:32">
      <c r="A618" s="56"/>
      <c r="B618" s="11"/>
      <c r="C618" s="11" t="s">
        <v>1449</v>
      </c>
      <c r="D618" s="11"/>
      <c r="E618" s="11" t="s">
        <v>457</v>
      </c>
      <c r="F618" s="11">
        <v>199025</v>
      </c>
      <c r="G618" s="11"/>
      <c r="H618" s="11"/>
      <c r="I618" s="11"/>
      <c r="J618" s="11">
        <v>40540.49</v>
      </c>
      <c r="K618" s="167"/>
      <c r="M618" s="11">
        <v>322</v>
      </c>
      <c r="N618" s="70"/>
      <c r="P618" s="372">
        <f t="shared" si="40"/>
        <v>125.90214285714285</v>
      </c>
      <c r="Q618" s="11"/>
      <c r="R618" s="11"/>
      <c r="S618" s="11"/>
      <c r="T618" s="359">
        <f t="shared" si="41"/>
        <v>618.09006211180122</v>
      </c>
      <c r="U618" s="11"/>
      <c r="V618" s="11"/>
      <c r="W618" s="11"/>
      <c r="Y618" s="167">
        <v>40540.49</v>
      </c>
      <c r="Z618" s="11">
        <f t="shared" si="38"/>
        <v>50205.54</v>
      </c>
      <c r="AB618" s="167">
        <f t="shared" si="39"/>
        <v>49642.96</v>
      </c>
      <c r="AC618" s="167">
        <v>56115.42</v>
      </c>
      <c r="AD618" s="11"/>
      <c r="AE618" s="4"/>
      <c r="AF618" s="4"/>
    </row>
    <row r="619" spans="1:32">
      <c r="A619" s="56"/>
      <c r="B619" s="11"/>
      <c r="C619" s="11" t="s">
        <v>458</v>
      </c>
      <c r="D619" s="11"/>
      <c r="E619" s="11" t="s">
        <v>244</v>
      </c>
      <c r="F619" s="11">
        <v>83</v>
      </c>
      <c r="G619" s="11"/>
      <c r="H619" s="11"/>
      <c r="I619" s="11"/>
      <c r="J619" s="11">
        <v>22.54</v>
      </c>
      <c r="K619" s="167"/>
      <c r="M619" s="11">
        <v>1</v>
      </c>
      <c r="N619" s="70"/>
      <c r="P619" s="372">
        <f t="shared" si="40"/>
        <v>22.54</v>
      </c>
      <c r="Q619" s="11"/>
      <c r="R619" s="11"/>
      <c r="S619" s="11"/>
      <c r="T619" s="359">
        <f t="shared" si="41"/>
        <v>83</v>
      </c>
      <c r="U619" s="11"/>
      <c r="V619" s="11"/>
      <c r="W619" s="11"/>
      <c r="Y619" s="167">
        <v>22.54</v>
      </c>
      <c r="Z619" s="11">
        <f t="shared" si="38"/>
        <v>27.91</v>
      </c>
      <c r="AB619" s="167">
        <f t="shared" si="39"/>
        <v>27.6</v>
      </c>
      <c r="AC619" s="167">
        <v>31.2</v>
      </c>
      <c r="AD619" s="11"/>
      <c r="AE619" s="4"/>
      <c r="AF619" s="4"/>
    </row>
    <row r="620" spans="1:32">
      <c r="A620" s="56"/>
      <c r="B620" s="11"/>
      <c r="C620" s="11" t="s">
        <v>458</v>
      </c>
      <c r="D620" s="11"/>
      <c r="E620" s="11" t="s">
        <v>124</v>
      </c>
      <c r="F620" s="11">
        <v>613919</v>
      </c>
      <c r="G620" s="11"/>
      <c r="H620" s="11"/>
      <c r="I620" s="11"/>
      <c r="J620" s="11">
        <v>127302.24000000005</v>
      </c>
      <c r="K620" s="167"/>
      <c r="M620" s="11">
        <v>1638</v>
      </c>
      <c r="N620" s="70"/>
      <c r="P620" s="372">
        <f t="shared" si="40"/>
        <v>77.718095238095273</v>
      </c>
      <c r="Q620" s="11"/>
      <c r="R620" s="11"/>
      <c r="S620" s="11"/>
      <c r="T620" s="359">
        <f t="shared" si="41"/>
        <v>374.79792429792428</v>
      </c>
      <c r="U620" s="11"/>
      <c r="V620" s="11"/>
      <c r="W620" s="11"/>
      <c r="Y620" s="167">
        <v>127302.24000000005</v>
      </c>
      <c r="Z620" s="11">
        <f t="shared" si="38"/>
        <v>157651.71</v>
      </c>
      <c r="AB620" s="167">
        <f t="shared" si="39"/>
        <v>155885.14000000001</v>
      </c>
      <c r="AC620" s="167">
        <v>176209.47</v>
      </c>
      <c r="AD620" s="11"/>
      <c r="AE620" s="4"/>
      <c r="AF620" s="4"/>
    </row>
    <row r="621" spans="1:32">
      <c r="A621" s="56"/>
      <c r="B621" s="11"/>
      <c r="C621" s="11" t="s">
        <v>545</v>
      </c>
      <c r="D621" s="11"/>
      <c r="E621" s="11" t="s">
        <v>546</v>
      </c>
      <c r="F621" s="11">
        <v>373</v>
      </c>
      <c r="G621" s="11"/>
      <c r="H621" s="11"/>
      <c r="I621" s="11"/>
      <c r="J621" s="11">
        <v>87.2</v>
      </c>
      <c r="K621" s="167"/>
      <c r="M621" s="11">
        <v>2</v>
      </c>
      <c r="N621" s="70"/>
      <c r="P621" s="372">
        <f t="shared" si="40"/>
        <v>43.6</v>
      </c>
      <c r="Q621" s="11"/>
      <c r="R621" s="11"/>
      <c r="S621" s="11"/>
      <c r="T621" s="359">
        <f t="shared" si="41"/>
        <v>186.5</v>
      </c>
      <c r="U621" s="11"/>
      <c r="V621" s="11"/>
      <c r="W621" s="11"/>
      <c r="Y621" s="167">
        <v>87.2</v>
      </c>
      <c r="Z621" s="11">
        <f t="shared" si="38"/>
        <v>107.99</v>
      </c>
      <c r="AB621" s="167">
        <f t="shared" si="39"/>
        <v>106.78</v>
      </c>
      <c r="AC621" s="167">
        <v>120.7</v>
      </c>
      <c r="AD621" s="11"/>
      <c r="AE621" s="4"/>
      <c r="AF621" s="4"/>
    </row>
    <row r="622" spans="1:32">
      <c r="A622" s="56"/>
      <c r="B622" s="11"/>
      <c r="C622" s="11" t="s">
        <v>1450</v>
      </c>
      <c r="D622" s="11"/>
      <c r="E622" s="11" t="s">
        <v>166</v>
      </c>
      <c r="F622" s="11">
        <v>5562</v>
      </c>
      <c r="G622" s="11"/>
      <c r="H622" s="11"/>
      <c r="I622" s="11"/>
      <c r="J622" s="11">
        <v>1170.26</v>
      </c>
      <c r="K622" s="167"/>
      <c r="M622" s="11">
        <v>7</v>
      </c>
      <c r="N622" s="70"/>
      <c r="P622" s="372">
        <f t="shared" si="40"/>
        <v>167.18</v>
      </c>
      <c r="Q622" s="11"/>
      <c r="R622" s="11"/>
      <c r="S622" s="11"/>
      <c r="T622" s="359">
        <f t="shared" si="41"/>
        <v>794.57142857142856</v>
      </c>
      <c r="U622" s="11"/>
      <c r="V622" s="11"/>
      <c r="W622" s="11"/>
      <c r="Y622" s="167">
        <v>1170.26</v>
      </c>
      <c r="Z622" s="11">
        <f t="shared" si="38"/>
        <v>1449.26</v>
      </c>
      <c r="AB622" s="167">
        <f t="shared" si="39"/>
        <v>1433.02</v>
      </c>
      <c r="AC622" s="167">
        <v>1619.85</v>
      </c>
      <c r="AD622" s="11"/>
      <c r="AE622" s="4"/>
      <c r="AF622" s="4"/>
    </row>
    <row r="623" spans="1:32">
      <c r="A623" s="56"/>
      <c r="B623" s="11"/>
      <c r="C623" s="11" t="s">
        <v>459</v>
      </c>
      <c r="D623" s="11"/>
      <c r="E623" s="11" t="s">
        <v>156</v>
      </c>
      <c r="F623" s="11">
        <v>873</v>
      </c>
      <c r="G623" s="11"/>
      <c r="H623" s="11"/>
      <c r="I623" s="11"/>
      <c r="J623" s="11">
        <v>183.31</v>
      </c>
      <c r="K623" s="167"/>
      <c r="M623" s="11">
        <v>1</v>
      </c>
      <c r="N623" s="70"/>
      <c r="P623" s="372">
        <f t="shared" si="40"/>
        <v>183.31</v>
      </c>
      <c r="Q623" s="11"/>
      <c r="R623" s="11"/>
      <c r="S623" s="11"/>
      <c r="T623" s="359">
        <f t="shared" si="41"/>
        <v>873</v>
      </c>
      <c r="U623" s="11"/>
      <c r="V623" s="11"/>
      <c r="W623" s="11"/>
      <c r="Y623" s="167">
        <v>183.31</v>
      </c>
      <c r="Z623" s="11">
        <f t="shared" si="38"/>
        <v>227.01</v>
      </c>
      <c r="AB623" s="167">
        <f t="shared" si="39"/>
        <v>224.47</v>
      </c>
      <c r="AC623" s="167">
        <v>253.73</v>
      </c>
      <c r="AD623" s="11"/>
      <c r="AE623" s="4"/>
      <c r="AF623" s="4"/>
    </row>
    <row r="624" spans="1:32">
      <c r="A624" s="56"/>
      <c r="B624" s="11"/>
      <c r="C624" s="11" t="s">
        <v>459</v>
      </c>
      <c r="D624" s="11"/>
      <c r="E624" s="11" t="s">
        <v>457</v>
      </c>
      <c r="F624" s="11">
        <v>537</v>
      </c>
      <c r="G624" s="11"/>
      <c r="H624" s="11"/>
      <c r="I624" s="11"/>
      <c r="J624" s="11">
        <v>115.16</v>
      </c>
      <c r="K624" s="167"/>
      <c r="M624" s="11">
        <v>1</v>
      </c>
      <c r="N624" s="70"/>
      <c r="P624" s="372">
        <f t="shared" si="40"/>
        <v>115.16</v>
      </c>
      <c r="Q624" s="11"/>
      <c r="R624" s="11"/>
      <c r="S624" s="11"/>
      <c r="T624" s="359">
        <f t="shared" si="41"/>
        <v>537</v>
      </c>
      <c r="U624" s="11"/>
      <c r="V624" s="11"/>
      <c r="W624" s="11"/>
      <c r="Y624" s="167">
        <v>115.16</v>
      </c>
      <c r="Z624" s="11">
        <f t="shared" si="38"/>
        <v>142.61000000000001</v>
      </c>
      <c r="AB624" s="167">
        <f t="shared" si="39"/>
        <v>141.02000000000001</v>
      </c>
      <c r="AC624" s="167">
        <v>159.4</v>
      </c>
      <c r="AD624" s="11"/>
      <c r="AE624" s="4"/>
      <c r="AF624" s="4"/>
    </row>
    <row r="625" spans="1:37">
      <c r="A625" s="56"/>
      <c r="B625" s="11"/>
      <c r="C625" s="11" t="s">
        <v>459</v>
      </c>
      <c r="D625" s="11"/>
      <c r="E625" s="11" t="s">
        <v>546</v>
      </c>
      <c r="F625" s="11">
        <v>907</v>
      </c>
      <c r="G625" s="11"/>
      <c r="H625" s="11"/>
      <c r="I625" s="11"/>
      <c r="J625" s="11">
        <v>196.68</v>
      </c>
      <c r="K625" s="167"/>
      <c r="M625" s="11">
        <v>2</v>
      </c>
      <c r="N625" s="70"/>
      <c r="P625" s="372">
        <f t="shared" si="40"/>
        <v>98.34</v>
      </c>
      <c r="Q625" s="11"/>
      <c r="R625" s="11"/>
      <c r="S625" s="11"/>
      <c r="T625" s="359">
        <f t="shared" si="41"/>
        <v>453.5</v>
      </c>
      <c r="U625" s="11"/>
      <c r="V625" s="11"/>
      <c r="W625" s="11"/>
      <c r="Y625" s="167">
        <v>196.68</v>
      </c>
      <c r="Z625" s="11">
        <f t="shared" si="38"/>
        <v>243.57</v>
      </c>
      <c r="AB625" s="167">
        <f t="shared" si="39"/>
        <v>240.84</v>
      </c>
      <c r="AC625" s="167">
        <v>272.24</v>
      </c>
      <c r="AD625" s="11"/>
      <c r="AE625" s="4"/>
      <c r="AF625" s="4"/>
    </row>
    <row r="626" spans="1:37">
      <c r="A626" s="56"/>
      <c r="B626" s="11"/>
      <c r="C626" s="11" t="s">
        <v>459</v>
      </c>
      <c r="D626" s="11"/>
      <c r="E626" s="11" t="s">
        <v>359</v>
      </c>
      <c r="F626" s="11">
        <v>1792169</v>
      </c>
      <c r="G626" s="11"/>
      <c r="H626" s="11"/>
      <c r="I626" s="11"/>
      <c r="J626" s="11">
        <v>365534.23999999848</v>
      </c>
      <c r="K626" s="167"/>
      <c r="M626" s="11">
        <v>3098</v>
      </c>
      <c r="N626" s="70"/>
      <c r="P626" s="372">
        <f t="shared" si="40"/>
        <v>117.9903938024527</v>
      </c>
      <c r="Q626" s="11"/>
      <c r="R626" s="11"/>
      <c r="S626" s="11"/>
      <c r="T626" s="359">
        <f t="shared" si="41"/>
        <v>578.49225306649453</v>
      </c>
      <c r="U626" s="11"/>
      <c r="V626" s="11"/>
      <c r="W626" s="11"/>
      <c r="Y626" s="167">
        <v>365534.23999999848</v>
      </c>
      <c r="Z626" s="11">
        <f t="shared" si="38"/>
        <v>452679.36</v>
      </c>
      <c r="AB626" s="167">
        <f t="shared" si="39"/>
        <v>447606.86</v>
      </c>
      <c r="AC626" s="167">
        <v>505965.91</v>
      </c>
      <c r="AD626" s="11"/>
      <c r="AE626" s="4"/>
      <c r="AF626" s="4"/>
    </row>
    <row r="627" spans="1:37">
      <c r="A627" s="56"/>
      <c r="B627" s="11"/>
      <c r="C627" s="11" t="s">
        <v>1451</v>
      </c>
      <c r="D627" s="11"/>
      <c r="E627" s="11" t="s">
        <v>103</v>
      </c>
      <c r="F627" s="11">
        <v>4844</v>
      </c>
      <c r="G627" s="11"/>
      <c r="H627" s="11"/>
      <c r="I627" s="11"/>
      <c r="J627" s="11">
        <v>1026.22</v>
      </c>
      <c r="K627" s="167"/>
      <c r="M627" s="11">
        <v>7</v>
      </c>
      <c r="N627" s="70"/>
      <c r="P627" s="372">
        <f t="shared" si="40"/>
        <v>146.60285714285715</v>
      </c>
      <c r="Q627" s="11"/>
      <c r="R627" s="11"/>
      <c r="S627" s="11"/>
      <c r="T627" s="359">
        <f t="shared" si="41"/>
        <v>692</v>
      </c>
      <c r="U627" s="11"/>
      <c r="V627" s="11"/>
      <c r="W627" s="11"/>
      <c r="Y627" s="167">
        <v>1026.22</v>
      </c>
      <c r="Z627" s="11">
        <f t="shared" si="38"/>
        <v>1270.8800000000001</v>
      </c>
      <c r="AB627" s="167">
        <f t="shared" si="39"/>
        <v>1256.6300000000001</v>
      </c>
      <c r="AC627" s="167">
        <v>1420.48</v>
      </c>
      <c r="AD627" s="11"/>
      <c r="AE627" s="4"/>
      <c r="AF627" s="4"/>
    </row>
    <row r="628" spans="1:37">
      <c r="A628" s="56"/>
      <c r="B628" s="11"/>
      <c r="C628" s="11" t="s">
        <v>460</v>
      </c>
      <c r="D628" s="11"/>
      <c r="E628" s="11" t="s">
        <v>359</v>
      </c>
      <c r="F628" s="11">
        <v>91397</v>
      </c>
      <c r="G628" s="11"/>
      <c r="H628" s="11"/>
      <c r="I628" s="11"/>
      <c r="J628" s="11">
        <v>20468.51999999999</v>
      </c>
      <c r="K628" s="167"/>
      <c r="M628" s="11">
        <v>356</v>
      </c>
      <c r="N628" s="70"/>
      <c r="P628" s="372">
        <f t="shared" si="40"/>
        <v>57.495842696629182</v>
      </c>
      <c r="Q628" s="11"/>
      <c r="R628" s="11"/>
      <c r="S628" s="11"/>
      <c r="T628" s="359">
        <f t="shared" si="41"/>
        <v>256.7331460674157</v>
      </c>
      <c r="U628" s="11"/>
      <c r="V628" s="11"/>
      <c r="W628" s="11"/>
      <c r="Y628" s="167">
        <v>20468.51999999999</v>
      </c>
      <c r="Z628" s="11">
        <f>ROUND($Z$634*Y628/$Y$634,2)</f>
        <v>25348.31</v>
      </c>
      <c r="AB628" s="167">
        <f>ROUND($AB$634*Y628/$Y$634,2)</f>
        <v>25064.27</v>
      </c>
      <c r="AC628" s="167">
        <v>28332.16</v>
      </c>
      <c r="AD628" s="11"/>
      <c r="AE628" s="4"/>
      <c r="AF628" s="4"/>
    </row>
    <row r="629" spans="1:37">
      <c r="A629" s="56"/>
      <c r="B629" s="11"/>
      <c r="C629" s="11"/>
      <c r="D629" s="11"/>
      <c r="E629" s="11"/>
      <c r="F629" s="11"/>
      <c r="G629" s="11"/>
      <c r="H629" s="11"/>
      <c r="I629" s="11"/>
      <c r="J629" s="11"/>
      <c r="K629" s="167"/>
      <c r="M629" s="11"/>
      <c r="N629" s="70"/>
      <c r="P629" s="372" t="e">
        <f t="shared" si="40"/>
        <v>#DIV/0!</v>
      </c>
      <c r="Q629" s="11"/>
      <c r="R629" s="11"/>
      <c r="S629" s="11"/>
      <c r="T629" s="359" t="e">
        <f t="shared" si="41"/>
        <v>#DIV/0!</v>
      </c>
      <c r="U629" s="11"/>
      <c r="V629" s="11"/>
      <c r="W629" s="11"/>
      <c r="Y629" s="167"/>
      <c r="Z629" s="11"/>
      <c r="AB629" s="167"/>
      <c r="AC629" s="167"/>
      <c r="AD629" s="11"/>
      <c r="AE629" s="4"/>
      <c r="AF629" s="4"/>
    </row>
    <row r="630" spans="1:37">
      <c r="A630" s="56"/>
      <c r="B630" s="11"/>
      <c r="C630" s="11"/>
      <c r="D630" s="11"/>
      <c r="E630" s="11"/>
      <c r="F630" s="11"/>
      <c r="G630" s="11"/>
      <c r="H630" s="11"/>
      <c r="I630" s="11"/>
      <c r="J630" s="11"/>
      <c r="K630" s="167"/>
      <c r="M630" s="11"/>
      <c r="N630" s="70"/>
      <c r="P630" s="372" t="e">
        <f t="shared" si="40"/>
        <v>#DIV/0!</v>
      </c>
      <c r="Q630" s="11"/>
      <c r="R630" s="11"/>
      <c r="S630" s="11"/>
      <c r="T630" s="359" t="e">
        <f t="shared" si="41"/>
        <v>#DIV/0!</v>
      </c>
      <c r="U630" s="11"/>
      <c r="V630" s="11"/>
      <c r="W630" s="11"/>
      <c r="Y630" s="167"/>
      <c r="Z630" s="11"/>
      <c r="AB630" s="167"/>
      <c r="AC630" s="167"/>
      <c r="AD630" s="11"/>
      <c r="AE630" s="4"/>
      <c r="AF630" s="4"/>
    </row>
    <row r="631" spans="1:37">
      <c r="A631" s="56"/>
      <c r="B631" s="11"/>
      <c r="C631" s="11"/>
      <c r="D631" s="11"/>
      <c r="E631" s="11"/>
      <c r="F631" s="11"/>
      <c r="G631" s="11"/>
      <c r="H631" s="11"/>
      <c r="I631" s="11"/>
      <c r="J631" s="11"/>
      <c r="K631" s="167"/>
      <c r="M631" s="11"/>
      <c r="N631" s="70"/>
      <c r="P631" s="372" t="e">
        <f t="shared" si="0"/>
        <v>#DIV/0!</v>
      </c>
      <c r="Q631" s="11"/>
      <c r="R631" s="11"/>
      <c r="S631" s="11"/>
      <c r="T631" s="359" t="e">
        <f t="shared" si="1"/>
        <v>#DIV/0!</v>
      </c>
      <c r="U631" s="11"/>
      <c r="V631" s="11"/>
      <c r="W631" s="11"/>
      <c r="Y631" s="167"/>
      <c r="Z631" s="11"/>
      <c r="AB631" s="167"/>
      <c r="AC631" s="167"/>
      <c r="AD631" s="11"/>
      <c r="AE631" s="4"/>
      <c r="AF631" s="4"/>
    </row>
    <row r="632" spans="1:37">
      <c r="A632" s="56"/>
      <c r="B632" s="11"/>
      <c r="C632" s="11"/>
      <c r="D632" s="11"/>
      <c r="E632" s="11"/>
      <c r="F632" s="11"/>
      <c r="G632" s="11"/>
      <c r="H632" s="11"/>
      <c r="I632" s="11"/>
      <c r="J632" s="11"/>
      <c r="K632" s="167"/>
      <c r="M632" s="11"/>
      <c r="N632" s="70"/>
      <c r="P632" s="372" t="e">
        <f t="shared" si="0"/>
        <v>#DIV/0!</v>
      </c>
      <c r="Q632" s="11"/>
      <c r="R632" s="11"/>
      <c r="S632" s="11"/>
      <c r="T632" s="359" t="e">
        <f t="shared" si="1"/>
        <v>#DIV/0!</v>
      </c>
      <c r="U632" s="11"/>
      <c r="V632" s="11"/>
      <c r="W632" s="11"/>
      <c r="Y632" s="167"/>
      <c r="Z632" s="11"/>
      <c r="AB632" s="167"/>
      <c r="AC632" s="167"/>
      <c r="AD632" s="11"/>
      <c r="AE632" s="4"/>
      <c r="AF632" s="4"/>
    </row>
    <row r="633" spans="1:37" ht="13.8" thickBot="1">
      <c r="A633" s="56"/>
      <c r="B633" s="11"/>
      <c r="C633" s="11"/>
      <c r="D633" s="11"/>
      <c r="E633" s="11"/>
      <c r="F633" s="11"/>
      <c r="G633" s="11"/>
      <c r="H633" s="11"/>
      <c r="I633" s="11"/>
      <c r="J633" s="11"/>
      <c r="K633" s="167"/>
      <c r="M633" s="11"/>
      <c r="N633" s="70"/>
      <c r="P633" s="372" t="e">
        <f t="shared" si="0"/>
        <v>#DIV/0!</v>
      </c>
      <c r="Q633" s="11"/>
      <c r="R633" s="11"/>
      <c r="S633" s="11"/>
      <c r="T633" s="359" t="e">
        <f t="shared" si="1"/>
        <v>#DIV/0!</v>
      </c>
      <c r="U633" s="11"/>
      <c r="V633" s="11"/>
      <c r="W633" s="11"/>
      <c r="Y633" s="167"/>
      <c r="Z633" s="11"/>
      <c r="AB633" s="167"/>
      <c r="AC633" s="167"/>
      <c r="AD633" s="11"/>
      <c r="AE633" s="4"/>
      <c r="AF633" s="4"/>
    </row>
    <row r="634" spans="1:37" ht="13.8" thickBot="1">
      <c r="A634" s="56"/>
      <c r="B634" s="94" t="s">
        <v>55</v>
      </c>
      <c r="C634" s="101"/>
      <c r="D634" s="101"/>
      <c r="E634" s="101"/>
      <c r="F634" s="215">
        <f>SUM(F22:F633)</f>
        <v>235810285</v>
      </c>
      <c r="G634" s="96"/>
      <c r="H634" s="215"/>
      <c r="I634" s="96"/>
      <c r="J634" s="215">
        <f>SUM(J22:J633)</f>
        <v>48920692.56999997</v>
      </c>
      <c r="K634" s="354">
        <v>111678347</v>
      </c>
      <c r="M634" s="215">
        <f>SUM(M20:M633)</f>
        <v>504332</v>
      </c>
      <c r="N634" s="97"/>
      <c r="P634" s="373">
        <f t="shared" si="0"/>
        <v>97.000968746777858</v>
      </c>
      <c r="Q634" s="100" t="s">
        <v>56</v>
      </c>
      <c r="R634" s="100" t="s">
        <v>56</v>
      </c>
      <c r="S634" s="100" t="s">
        <v>56</v>
      </c>
      <c r="T634" s="379">
        <f t="shared" si="1"/>
        <v>467.56954744097141</v>
      </c>
      <c r="U634" s="100" t="s">
        <v>56</v>
      </c>
      <c r="V634" s="100" t="s">
        <v>56</v>
      </c>
      <c r="W634" s="102" t="s">
        <v>56</v>
      </c>
      <c r="Y634" s="215">
        <f>SUM(Y22:Y633)</f>
        <v>48920692.56999997</v>
      </c>
      <c r="Z634" s="174">
        <v>60583621</v>
      </c>
      <c r="AB634" s="169">
        <v>59904751</v>
      </c>
      <c r="AC634" s="215">
        <f>SUM(AC22:AC633)</f>
        <v>67715141.970000014</v>
      </c>
      <c r="AD634" s="97"/>
      <c r="AE634" s="4"/>
      <c r="AF634" s="4"/>
    </row>
    <row r="635" spans="1:37" s="4" customFormat="1">
      <c r="A635" s="56"/>
      <c r="M635" s="51"/>
      <c r="P635" s="369"/>
      <c r="T635" s="376"/>
      <c r="Y635" s="51"/>
      <c r="AB635" s="51"/>
      <c r="AH635" s="74"/>
      <c r="AI635" s="74"/>
      <c r="AJ635" s="74"/>
      <c r="AK635" s="74"/>
    </row>
    <row r="636" spans="1:37" ht="66">
      <c r="A636" s="216">
        <v>44866</v>
      </c>
      <c r="B636" s="78" t="s">
        <v>37</v>
      </c>
      <c r="C636" s="78" t="s">
        <v>38</v>
      </c>
      <c r="D636" s="78" t="s">
        <v>39</v>
      </c>
      <c r="E636" s="78" t="s">
        <v>40</v>
      </c>
      <c r="F636" s="78" t="s">
        <v>41</v>
      </c>
      <c r="G636" s="78" t="s">
        <v>41</v>
      </c>
      <c r="H636" s="78" t="s">
        <v>42</v>
      </c>
      <c r="I636" s="78" t="s">
        <v>42</v>
      </c>
      <c r="J636" s="78" t="s">
        <v>43</v>
      </c>
      <c r="K636" s="78" t="s">
        <v>44</v>
      </c>
      <c r="L636" s="61"/>
      <c r="M636" s="50" t="s">
        <v>45</v>
      </c>
      <c r="N636" s="49" t="s">
        <v>45</v>
      </c>
      <c r="O636" s="71"/>
      <c r="P636" s="371" t="s">
        <v>46</v>
      </c>
      <c r="Q636" s="68" t="s">
        <v>46</v>
      </c>
      <c r="R636" s="68" t="s">
        <v>47</v>
      </c>
      <c r="S636" s="68" t="s">
        <v>47</v>
      </c>
      <c r="T636" s="378" t="s">
        <v>48</v>
      </c>
      <c r="U636" s="68" t="s">
        <v>48</v>
      </c>
      <c r="V636" s="68" t="s">
        <v>49</v>
      </c>
      <c r="W636" s="68" t="s">
        <v>49</v>
      </c>
      <c r="X636" s="71"/>
      <c r="Y636" s="50" t="s">
        <v>50</v>
      </c>
      <c r="Z636" s="50" t="s">
        <v>51</v>
      </c>
      <c r="AB636" s="50" t="s">
        <v>52</v>
      </c>
      <c r="AC636" s="50" t="s">
        <v>53</v>
      </c>
      <c r="AD636" s="50" t="s">
        <v>54</v>
      </c>
      <c r="AE636" s="4"/>
      <c r="AF636" s="4"/>
    </row>
    <row r="637" spans="1:37">
      <c r="A637" s="56"/>
      <c r="B637" s="220"/>
      <c r="C637" s="11" t="s">
        <v>1376</v>
      </c>
      <c r="D637" s="11"/>
      <c r="E637" s="11" t="s">
        <v>1376</v>
      </c>
      <c r="F637" s="11"/>
      <c r="G637" s="11"/>
      <c r="H637" s="11"/>
      <c r="I637" s="11"/>
      <c r="J637" s="358"/>
      <c r="K637" s="358">
        <v>82452975</v>
      </c>
      <c r="M637" s="11"/>
      <c r="N637" s="70"/>
      <c r="P637" s="372" t="e">
        <f>J637/M637</f>
        <v>#DIV/0!</v>
      </c>
      <c r="Q637" s="11"/>
      <c r="R637" s="11"/>
      <c r="S637" s="11"/>
      <c r="T637" s="359" t="e">
        <f>F637/M637</f>
        <v>#DIV/0!</v>
      </c>
      <c r="U637" s="11"/>
      <c r="V637" s="11"/>
      <c r="W637" s="11"/>
      <c r="Y637" s="167"/>
      <c r="Z637" s="167"/>
      <c r="AA637" s="360"/>
      <c r="AB637" s="167"/>
      <c r="AC637" s="167"/>
      <c r="AD637" s="167"/>
      <c r="AE637" s="4"/>
      <c r="AF637" s="4"/>
    </row>
    <row r="638" spans="1:37" ht="13.5" customHeight="1">
      <c r="A638" s="56"/>
      <c r="B638" s="11"/>
      <c r="C638" s="11" t="s">
        <v>88</v>
      </c>
      <c r="D638" s="11"/>
      <c r="E638" s="11" t="s">
        <v>89</v>
      </c>
      <c r="F638" s="11">
        <v>1781948</v>
      </c>
      <c r="G638" s="11"/>
      <c r="H638" s="11"/>
      <c r="I638" s="11"/>
      <c r="J638" s="358">
        <v>338657.52000000037</v>
      </c>
      <c r="K638" s="11"/>
      <c r="M638" s="11">
        <v>4459</v>
      </c>
      <c r="N638" s="70"/>
      <c r="P638" s="372">
        <f t="shared" ref="P638:P892" si="42">J638/M638</f>
        <v>75.949208342677807</v>
      </c>
      <c r="Q638" s="11"/>
      <c r="R638" s="11"/>
      <c r="S638" s="11"/>
      <c r="T638" s="359">
        <f t="shared" ref="T638:T892" si="43">F638/M638</f>
        <v>399.62951334379903</v>
      </c>
      <c r="U638" s="11"/>
      <c r="V638" s="11"/>
      <c r="W638" s="11"/>
      <c r="Y638" s="167">
        <v>338657.52000000037</v>
      </c>
      <c r="Z638" s="167">
        <f t="shared" ref="Z638:Z701" si="44">ROUND($Z$1236*Y638/$Y$1236,2)</f>
        <v>457873.62</v>
      </c>
      <c r="AA638" s="360"/>
      <c r="AB638" s="167">
        <f t="shared" ref="AB638:AB701" si="45">ROUND($AB$1236*Y638/$Y$1236,2)</f>
        <v>386307.02</v>
      </c>
      <c r="AC638" s="167">
        <v>420631.91</v>
      </c>
      <c r="AD638" s="167"/>
      <c r="AE638" s="4"/>
      <c r="AF638" s="4"/>
    </row>
    <row r="639" spans="1:37" ht="13.5" customHeight="1">
      <c r="A639" s="56"/>
      <c r="B639" s="11"/>
      <c r="C639" s="11" t="s">
        <v>88</v>
      </c>
      <c r="D639" s="11"/>
      <c r="E639" s="11" t="s">
        <v>148</v>
      </c>
      <c r="F639" s="11">
        <v>417</v>
      </c>
      <c r="G639" s="11"/>
      <c r="H639" s="11"/>
      <c r="I639" s="11"/>
      <c r="J639" s="358">
        <v>82.67</v>
      </c>
      <c r="K639" s="11"/>
      <c r="M639" s="11">
        <v>1</v>
      </c>
      <c r="N639" s="70"/>
      <c r="P639" s="372">
        <f t="shared" si="42"/>
        <v>82.67</v>
      </c>
      <c r="Q639" s="11"/>
      <c r="R639" s="11"/>
      <c r="S639" s="11"/>
      <c r="T639" s="359">
        <f t="shared" si="43"/>
        <v>417</v>
      </c>
      <c r="U639" s="11"/>
      <c r="V639" s="11"/>
      <c r="W639" s="11"/>
      <c r="Y639" s="167">
        <v>82.67</v>
      </c>
      <c r="Z639" s="167">
        <f t="shared" si="44"/>
        <v>111.77</v>
      </c>
      <c r="AA639" s="360"/>
      <c r="AB639" s="167">
        <f t="shared" si="45"/>
        <v>94.3</v>
      </c>
      <c r="AC639" s="167">
        <v>102.68</v>
      </c>
      <c r="AD639" s="167"/>
      <c r="AE639" s="4"/>
      <c r="AF639" s="4"/>
    </row>
    <row r="640" spans="1:37" ht="13.5" customHeight="1">
      <c r="A640" s="56"/>
      <c r="B640" s="11"/>
      <c r="C640" s="11" t="s">
        <v>88</v>
      </c>
      <c r="D640" s="11"/>
      <c r="E640" s="11" t="s">
        <v>90</v>
      </c>
      <c r="F640" s="11">
        <v>97966</v>
      </c>
      <c r="G640" s="11"/>
      <c r="H640" s="11"/>
      <c r="I640" s="11"/>
      <c r="J640" s="358">
        <v>18579.680000000011</v>
      </c>
      <c r="K640" s="11"/>
      <c r="M640" s="11">
        <v>182</v>
      </c>
      <c r="N640" s="70"/>
      <c r="P640" s="372">
        <f t="shared" si="42"/>
        <v>102.08615384615391</v>
      </c>
      <c r="Q640" s="11"/>
      <c r="R640" s="11"/>
      <c r="S640" s="11"/>
      <c r="T640" s="359">
        <f t="shared" si="43"/>
        <v>538.27472527472526</v>
      </c>
      <c r="U640" s="11"/>
      <c r="V640" s="11"/>
      <c r="W640" s="11"/>
      <c r="Y640" s="167">
        <v>18579.680000000011</v>
      </c>
      <c r="Z640" s="167">
        <f t="shared" si="44"/>
        <v>25120.2</v>
      </c>
      <c r="AA640" s="360"/>
      <c r="AB640" s="167">
        <f t="shared" si="45"/>
        <v>21193.86</v>
      </c>
      <c r="AC640" s="167">
        <v>23077.02</v>
      </c>
      <c r="AD640" s="167"/>
      <c r="AE640" s="4"/>
      <c r="AF640" s="4"/>
    </row>
    <row r="641" spans="1:32" ht="13.5" customHeight="1">
      <c r="A641" s="56"/>
      <c r="B641" s="11"/>
      <c r="C641" s="11" t="s">
        <v>644</v>
      </c>
      <c r="D641" s="11"/>
      <c r="E641" s="11" t="s">
        <v>89</v>
      </c>
      <c r="F641" s="11">
        <v>455079</v>
      </c>
      <c r="G641" s="11"/>
      <c r="H641" s="11"/>
      <c r="I641" s="11"/>
      <c r="J641" s="358">
        <v>85916.479999999836</v>
      </c>
      <c r="K641" s="11"/>
      <c r="M641" s="11">
        <v>886</v>
      </c>
      <c r="N641" s="70"/>
      <c r="P641" s="372">
        <f t="shared" si="42"/>
        <v>96.97119638826166</v>
      </c>
      <c r="Q641" s="11"/>
      <c r="R641" s="11"/>
      <c r="S641" s="11"/>
      <c r="T641" s="359">
        <f t="shared" si="43"/>
        <v>513.63318284424383</v>
      </c>
      <c r="U641" s="11"/>
      <c r="V641" s="11"/>
      <c r="W641" s="11"/>
      <c r="Y641" s="167">
        <v>85916.479999999836</v>
      </c>
      <c r="Z641" s="167">
        <f t="shared" si="44"/>
        <v>116161.28</v>
      </c>
      <c r="AA641" s="360"/>
      <c r="AB641" s="167">
        <f t="shared" si="45"/>
        <v>98005.03</v>
      </c>
      <c r="AC641" s="167">
        <v>106713.16</v>
      </c>
      <c r="AD641" s="167"/>
      <c r="AE641" s="4"/>
      <c r="AF641" s="4"/>
    </row>
    <row r="642" spans="1:32" ht="13.5" customHeight="1">
      <c r="A642" s="56"/>
      <c r="B642" s="11"/>
      <c r="C642" s="11" t="s">
        <v>644</v>
      </c>
      <c r="D642" s="11"/>
      <c r="E642" s="11" t="s">
        <v>90</v>
      </c>
      <c r="F642" s="11">
        <v>1688</v>
      </c>
      <c r="G642" s="11"/>
      <c r="H642" s="11"/>
      <c r="I642" s="11"/>
      <c r="J642" s="358">
        <v>325</v>
      </c>
      <c r="K642" s="11"/>
      <c r="M642" s="11">
        <v>2</v>
      </c>
      <c r="N642" s="70"/>
      <c r="P642" s="372">
        <f t="shared" si="42"/>
        <v>162.5</v>
      </c>
      <c r="Q642" s="11"/>
      <c r="R642" s="11"/>
      <c r="S642" s="11"/>
      <c r="T642" s="359">
        <f t="shared" si="43"/>
        <v>844</v>
      </c>
      <c r="U642" s="11"/>
      <c r="V642" s="11"/>
      <c r="W642" s="11"/>
      <c r="Y642" s="167">
        <v>325</v>
      </c>
      <c r="Z642" s="167">
        <f t="shared" si="44"/>
        <v>439.41</v>
      </c>
      <c r="AA642" s="360"/>
      <c r="AB642" s="167">
        <f t="shared" si="45"/>
        <v>370.73</v>
      </c>
      <c r="AC642" s="167">
        <v>403.67</v>
      </c>
      <c r="AD642" s="167"/>
      <c r="AE642" s="4"/>
      <c r="AF642" s="4"/>
    </row>
    <row r="643" spans="1:32" ht="13.5" customHeight="1">
      <c r="A643" s="56"/>
      <c r="B643" s="11"/>
      <c r="C643" s="11" t="s">
        <v>91</v>
      </c>
      <c r="D643" s="11"/>
      <c r="E643" s="11" t="s">
        <v>92</v>
      </c>
      <c r="F643" s="11">
        <v>228007</v>
      </c>
      <c r="G643" s="11"/>
      <c r="H643" s="11"/>
      <c r="I643" s="11"/>
      <c r="J643" s="358">
        <v>43556.960000000014</v>
      </c>
      <c r="K643" s="11"/>
      <c r="M643" s="11">
        <v>527</v>
      </c>
      <c r="N643" s="70"/>
      <c r="P643" s="372">
        <f t="shared" si="42"/>
        <v>82.65077798861482</v>
      </c>
      <c r="Q643" s="11"/>
      <c r="R643" s="11"/>
      <c r="S643" s="11"/>
      <c r="T643" s="359">
        <f t="shared" si="43"/>
        <v>432.65085388994305</v>
      </c>
      <c r="U643" s="11"/>
      <c r="V643" s="11"/>
      <c r="W643" s="11"/>
      <c r="Y643" s="167">
        <v>43556.960000000014</v>
      </c>
      <c r="Z643" s="167">
        <f t="shared" si="44"/>
        <v>58890.12</v>
      </c>
      <c r="AA643" s="360"/>
      <c r="AB643" s="167">
        <f t="shared" si="45"/>
        <v>49685.47</v>
      </c>
      <c r="AC643" s="167">
        <v>54100.22</v>
      </c>
      <c r="AD643" s="167"/>
      <c r="AE643" s="4"/>
      <c r="AF643" s="4"/>
    </row>
    <row r="644" spans="1:32" ht="13.5" customHeight="1">
      <c r="A644" s="56"/>
      <c r="B644" s="11"/>
      <c r="C644" s="11" t="s">
        <v>550</v>
      </c>
      <c r="D644" s="11"/>
      <c r="E644" s="11" t="s">
        <v>164</v>
      </c>
      <c r="F644" s="11">
        <v>11616</v>
      </c>
      <c r="G644" s="11"/>
      <c r="H644" s="11"/>
      <c r="I644" s="11"/>
      <c r="J644" s="358">
        <v>1897.8100000000002</v>
      </c>
      <c r="K644" s="11"/>
      <c r="M644" s="11">
        <v>20</v>
      </c>
      <c r="N644" s="70"/>
      <c r="P644" s="372">
        <f t="shared" si="42"/>
        <v>94.890500000000003</v>
      </c>
      <c r="Q644" s="11"/>
      <c r="R644" s="11"/>
      <c r="S644" s="11"/>
      <c r="T644" s="359">
        <f t="shared" si="43"/>
        <v>580.79999999999995</v>
      </c>
      <c r="U644" s="11"/>
      <c r="V644" s="11"/>
      <c r="W644" s="11"/>
      <c r="Y644" s="167">
        <v>1897.8100000000002</v>
      </c>
      <c r="Z644" s="167">
        <f t="shared" si="44"/>
        <v>2565.89</v>
      </c>
      <c r="AA644" s="360"/>
      <c r="AB644" s="167">
        <f t="shared" si="45"/>
        <v>2164.83</v>
      </c>
      <c r="AC644" s="167">
        <v>2357.19</v>
      </c>
      <c r="AD644" s="167"/>
      <c r="AE644" s="4"/>
      <c r="AF644" s="4"/>
    </row>
    <row r="645" spans="1:32" ht="13.5" customHeight="1">
      <c r="A645" s="56"/>
      <c r="B645" s="11"/>
      <c r="C645" s="11" t="s">
        <v>93</v>
      </c>
      <c r="D645" s="11"/>
      <c r="E645" s="11" t="s">
        <v>94</v>
      </c>
      <c r="F645" s="11">
        <v>675802</v>
      </c>
      <c r="G645" s="11"/>
      <c r="H645" s="11"/>
      <c r="I645" s="11"/>
      <c r="J645" s="358">
        <v>125133.09999999995</v>
      </c>
      <c r="K645" s="11"/>
      <c r="M645" s="11">
        <v>956</v>
      </c>
      <c r="N645" s="70"/>
      <c r="P645" s="372">
        <f t="shared" si="42"/>
        <v>130.89236401673634</v>
      </c>
      <c r="Q645" s="11"/>
      <c r="R645" s="11"/>
      <c r="S645" s="11"/>
      <c r="T645" s="359">
        <f t="shared" si="43"/>
        <v>706.90585774058582</v>
      </c>
      <c r="U645" s="11"/>
      <c r="V645" s="11"/>
      <c r="W645" s="11"/>
      <c r="Y645" s="167">
        <v>125133.09999999995</v>
      </c>
      <c r="Z645" s="167">
        <f t="shared" si="44"/>
        <v>169183.15</v>
      </c>
      <c r="AA645" s="360"/>
      <c r="AB645" s="167">
        <f t="shared" si="45"/>
        <v>142739.47</v>
      </c>
      <c r="AC645" s="167">
        <v>155422.43</v>
      </c>
      <c r="AD645" s="167"/>
      <c r="AE645" s="4"/>
      <c r="AF645" s="4"/>
    </row>
    <row r="646" spans="1:32" ht="13.5" customHeight="1">
      <c r="A646" s="56"/>
      <c r="B646" s="11"/>
      <c r="C646" s="11" t="s">
        <v>93</v>
      </c>
      <c r="D646" s="11"/>
      <c r="E646" s="11" t="s">
        <v>128</v>
      </c>
      <c r="F646" s="11">
        <v>3083</v>
      </c>
      <c r="G646" s="11"/>
      <c r="H646" s="11"/>
      <c r="I646" s="11"/>
      <c r="J646" s="358">
        <v>585.41999999999996</v>
      </c>
      <c r="K646" s="11"/>
      <c r="M646" s="11">
        <v>2</v>
      </c>
      <c r="N646" s="70"/>
      <c r="P646" s="372">
        <f t="shared" si="42"/>
        <v>292.70999999999998</v>
      </c>
      <c r="Q646" s="11"/>
      <c r="R646" s="11"/>
      <c r="S646" s="11"/>
      <c r="T646" s="359">
        <f t="shared" si="43"/>
        <v>1541.5</v>
      </c>
      <c r="U646" s="11"/>
      <c r="V646" s="11"/>
      <c r="W646" s="11"/>
      <c r="Y646" s="167">
        <v>585.41999999999996</v>
      </c>
      <c r="Z646" s="167">
        <f t="shared" si="44"/>
        <v>791.5</v>
      </c>
      <c r="AA646" s="360"/>
      <c r="AB646" s="167">
        <f t="shared" si="45"/>
        <v>667.79</v>
      </c>
      <c r="AC646" s="167">
        <v>727.12</v>
      </c>
      <c r="AD646" s="167"/>
      <c r="AE646" s="4"/>
      <c r="AF646" s="4"/>
    </row>
    <row r="647" spans="1:32" ht="13.5" customHeight="1">
      <c r="A647" s="56"/>
      <c r="B647" s="11"/>
      <c r="C647" s="11" t="s">
        <v>93</v>
      </c>
      <c r="D647" s="11"/>
      <c r="E647" s="11" t="s">
        <v>164</v>
      </c>
      <c r="F647" s="11">
        <v>329</v>
      </c>
      <c r="G647" s="11"/>
      <c r="H647" s="11"/>
      <c r="I647" s="11"/>
      <c r="J647" s="358">
        <v>66.680000000000007</v>
      </c>
      <c r="K647" s="11"/>
      <c r="M647" s="11">
        <v>1</v>
      </c>
      <c r="N647" s="70"/>
      <c r="P647" s="372">
        <f t="shared" si="42"/>
        <v>66.680000000000007</v>
      </c>
      <c r="Q647" s="11"/>
      <c r="R647" s="11"/>
      <c r="S647" s="11"/>
      <c r="T647" s="359">
        <f t="shared" si="43"/>
        <v>329</v>
      </c>
      <c r="U647" s="11"/>
      <c r="V647" s="11"/>
      <c r="W647" s="11"/>
      <c r="Y647" s="167">
        <v>66.680000000000007</v>
      </c>
      <c r="Z647" s="167">
        <f t="shared" si="44"/>
        <v>90.15</v>
      </c>
      <c r="AA647" s="360"/>
      <c r="AB647" s="167">
        <f t="shared" si="45"/>
        <v>76.06</v>
      </c>
      <c r="AC647" s="167">
        <v>82.82</v>
      </c>
      <c r="AD647" s="167"/>
      <c r="AE647" s="4"/>
      <c r="AF647" s="4"/>
    </row>
    <row r="648" spans="1:32" ht="13.5" customHeight="1">
      <c r="A648" s="56"/>
      <c r="B648" s="11"/>
      <c r="C648" s="11" t="s">
        <v>470</v>
      </c>
      <c r="D648" s="11"/>
      <c r="E648" s="11" t="s">
        <v>448</v>
      </c>
      <c r="F648" s="11">
        <v>17934</v>
      </c>
      <c r="G648" s="11"/>
      <c r="H648" s="11"/>
      <c r="I648" s="11"/>
      <c r="J648" s="358">
        <v>3498.4599999999996</v>
      </c>
      <c r="K648" s="11"/>
      <c r="M648" s="11">
        <v>29</v>
      </c>
      <c r="N648" s="70"/>
      <c r="P648" s="372">
        <f t="shared" si="42"/>
        <v>120.63655172413792</v>
      </c>
      <c r="Q648" s="11"/>
      <c r="R648" s="11"/>
      <c r="S648" s="11"/>
      <c r="T648" s="359">
        <f t="shared" si="43"/>
        <v>618.41379310344826</v>
      </c>
      <c r="U648" s="11"/>
      <c r="V648" s="11"/>
      <c r="W648" s="11"/>
      <c r="Y648" s="167">
        <v>3498.4599999999996</v>
      </c>
      <c r="Z648" s="167">
        <f t="shared" si="44"/>
        <v>4730.01</v>
      </c>
      <c r="AA648" s="360"/>
      <c r="AB648" s="167">
        <f t="shared" si="45"/>
        <v>3990.7</v>
      </c>
      <c r="AC648" s="167">
        <v>4345.29</v>
      </c>
      <c r="AD648" s="167"/>
      <c r="AE648" s="4"/>
      <c r="AF648" s="4"/>
    </row>
    <row r="649" spans="1:32" ht="13.5" customHeight="1">
      <c r="A649" s="56"/>
      <c r="B649" s="11"/>
      <c r="C649" s="11" t="s">
        <v>1377</v>
      </c>
      <c r="D649" s="11"/>
      <c r="E649" s="11" t="s">
        <v>110</v>
      </c>
      <c r="F649" s="11">
        <v>174</v>
      </c>
      <c r="G649" s="11"/>
      <c r="H649" s="11"/>
      <c r="I649" s="11"/>
      <c r="J649" s="358">
        <v>37.75</v>
      </c>
      <c r="K649" s="11"/>
      <c r="M649" s="11">
        <v>1</v>
      </c>
      <c r="N649" s="70"/>
      <c r="P649" s="372">
        <f t="shared" si="42"/>
        <v>37.75</v>
      </c>
      <c r="Q649" s="11"/>
      <c r="R649" s="11"/>
      <c r="S649" s="11"/>
      <c r="T649" s="359">
        <f t="shared" si="43"/>
        <v>174</v>
      </c>
      <c r="U649" s="11"/>
      <c r="V649" s="11"/>
      <c r="W649" s="11"/>
      <c r="Y649" s="167">
        <v>37.75</v>
      </c>
      <c r="Z649" s="167">
        <f t="shared" si="44"/>
        <v>51.04</v>
      </c>
      <c r="AA649" s="360"/>
      <c r="AB649" s="167">
        <f t="shared" si="45"/>
        <v>43.06</v>
      </c>
      <c r="AC649" s="167">
        <v>46.89</v>
      </c>
      <c r="AD649" s="167"/>
      <c r="AE649" s="4"/>
      <c r="AF649" s="4"/>
    </row>
    <row r="650" spans="1:32" ht="13.5" customHeight="1">
      <c r="A650" s="56"/>
      <c r="B650" s="11"/>
      <c r="C650" s="11" t="s">
        <v>95</v>
      </c>
      <c r="D650" s="11"/>
      <c r="E650" s="11" t="s">
        <v>96</v>
      </c>
      <c r="F650" s="11">
        <v>20998</v>
      </c>
      <c r="G650" s="11"/>
      <c r="H650" s="11"/>
      <c r="I650" s="11"/>
      <c r="J650" s="358">
        <v>3366.22</v>
      </c>
      <c r="K650" s="11"/>
      <c r="M650" s="11">
        <v>29</v>
      </c>
      <c r="N650" s="70"/>
      <c r="P650" s="372">
        <f t="shared" si="42"/>
        <v>116.07655172413793</v>
      </c>
      <c r="Q650" s="11"/>
      <c r="R650" s="11"/>
      <c r="S650" s="11"/>
      <c r="T650" s="359">
        <f t="shared" si="43"/>
        <v>724.06896551724139</v>
      </c>
      <c r="U650" s="11"/>
      <c r="V650" s="11"/>
      <c r="W650" s="11"/>
      <c r="Y650" s="167">
        <v>3366.22</v>
      </c>
      <c r="Z650" s="167">
        <f t="shared" si="44"/>
        <v>4551.22</v>
      </c>
      <c r="AA650" s="360"/>
      <c r="AB650" s="167">
        <f t="shared" si="45"/>
        <v>3839.85</v>
      </c>
      <c r="AC650" s="167">
        <v>4181.04</v>
      </c>
      <c r="AD650" s="167"/>
      <c r="AE650" s="4"/>
      <c r="AF650" s="4"/>
    </row>
    <row r="651" spans="1:32" ht="13.5" customHeight="1">
      <c r="A651" s="56"/>
      <c r="B651" s="11"/>
      <c r="C651" s="11" t="s">
        <v>97</v>
      </c>
      <c r="D651" s="11"/>
      <c r="E651" s="11" t="s">
        <v>98</v>
      </c>
      <c r="F651" s="11">
        <v>2244926</v>
      </c>
      <c r="G651" s="11"/>
      <c r="H651" s="11"/>
      <c r="I651" s="11"/>
      <c r="J651" s="358">
        <v>418832.67999999889</v>
      </c>
      <c r="K651" s="11"/>
      <c r="M651" s="11">
        <v>4010</v>
      </c>
      <c r="N651" s="70"/>
      <c r="P651" s="372">
        <f t="shared" si="42"/>
        <v>104.44705236907703</v>
      </c>
      <c r="Q651" s="11"/>
      <c r="R651" s="11"/>
      <c r="S651" s="11"/>
      <c r="T651" s="359">
        <f t="shared" si="43"/>
        <v>559.83192019950127</v>
      </c>
      <c r="U651" s="11"/>
      <c r="V651" s="11"/>
      <c r="W651" s="11"/>
      <c r="Y651" s="167">
        <v>418832.67999999889</v>
      </c>
      <c r="Z651" s="167">
        <f t="shared" si="44"/>
        <v>566272.48</v>
      </c>
      <c r="AA651" s="360"/>
      <c r="AB651" s="167">
        <f t="shared" si="45"/>
        <v>477762.92</v>
      </c>
      <c r="AC651" s="167">
        <v>520214.01</v>
      </c>
      <c r="AD651" s="167"/>
      <c r="AE651" s="4"/>
      <c r="AF651" s="4"/>
    </row>
    <row r="652" spans="1:32" ht="13.5" customHeight="1">
      <c r="A652" s="56"/>
      <c r="B652" s="11"/>
      <c r="C652" s="11" t="s">
        <v>99</v>
      </c>
      <c r="D652" s="11"/>
      <c r="E652" s="11" t="s">
        <v>101</v>
      </c>
      <c r="F652" s="11">
        <v>4783061</v>
      </c>
      <c r="G652" s="11"/>
      <c r="H652" s="11"/>
      <c r="I652" s="11"/>
      <c r="J652" s="358">
        <v>927380.94999999658</v>
      </c>
      <c r="K652" s="11"/>
      <c r="M652" s="11">
        <v>16343</v>
      </c>
      <c r="N652" s="70"/>
      <c r="P652" s="372">
        <f t="shared" si="42"/>
        <v>56.744841828305489</v>
      </c>
      <c r="Q652" s="11"/>
      <c r="R652" s="11"/>
      <c r="S652" s="11"/>
      <c r="T652" s="359">
        <f t="shared" si="43"/>
        <v>292.6672581533378</v>
      </c>
      <c r="U652" s="11"/>
      <c r="V652" s="11"/>
      <c r="W652" s="11"/>
      <c r="Y652" s="167">
        <v>927380.94999999658</v>
      </c>
      <c r="Z652" s="167">
        <f t="shared" si="44"/>
        <v>1253842.73</v>
      </c>
      <c r="AA652" s="360"/>
      <c r="AB652" s="167">
        <f t="shared" si="45"/>
        <v>1057864.51</v>
      </c>
      <c r="AC652" s="167">
        <v>1151859.8999999999</v>
      </c>
      <c r="AD652" s="167"/>
      <c r="AE652" s="4"/>
      <c r="AF652" s="4"/>
    </row>
    <row r="653" spans="1:32" ht="13.5" customHeight="1">
      <c r="A653" s="56"/>
      <c r="B653" s="11"/>
      <c r="C653" s="11" t="s">
        <v>99</v>
      </c>
      <c r="D653" s="11"/>
      <c r="E653" s="11" t="s">
        <v>303</v>
      </c>
      <c r="F653" s="11">
        <v>113</v>
      </c>
      <c r="G653" s="11"/>
      <c r="H653" s="11"/>
      <c r="I653" s="11"/>
      <c r="J653" s="358">
        <v>26.41</v>
      </c>
      <c r="K653" s="11"/>
      <c r="M653" s="11">
        <v>1</v>
      </c>
      <c r="N653" s="70"/>
      <c r="P653" s="372">
        <f t="shared" si="42"/>
        <v>26.41</v>
      </c>
      <c r="Q653" s="11"/>
      <c r="R653" s="11"/>
      <c r="S653" s="11"/>
      <c r="T653" s="359">
        <f t="shared" si="43"/>
        <v>113</v>
      </c>
      <c r="U653" s="11"/>
      <c r="V653" s="11"/>
      <c r="W653" s="11"/>
      <c r="Y653" s="167">
        <v>26.41</v>
      </c>
      <c r="Z653" s="167">
        <f t="shared" si="44"/>
        <v>35.71</v>
      </c>
      <c r="AA653" s="360"/>
      <c r="AB653" s="167">
        <f t="shared" si="45"/>
        <v>30.13</v>
      </c>
      <c r="AC653" s="167">
        <v>32.799999999999997</v>
      </c>
      <c r="AD653" s="167"/>
      <c r="AE653" s="4"/>
      <c r="AF653" s="4"/>
    </row>
    <row r="654" spans="1:32" ht="13.5" customHeight="1">
      <c r="A654" s="56"/>
      <c r="B654" s="11"/>
      <c r="C654" s="11" t="s">
        <v>551</v>
      </c>
      <c r="D654" s="11"/>
      <c r="E654" s="11" t="s">
        <v>160</v>
      </c>
      <c r="F654" s="11">
        <v>493</v>
      </c>
      <c r="G654" s="11"/>
      <c r="H654" s="11"/>
      <c r="I654" s="11"/>
      <c r="J654" s="358">
        <v>97.54</v>
      </c>
      <c r="K654" s="11"/>
      <c r="M654" s="11">
        <v>1</v>
      </c>
      <c r="N654" s="70"/>
      <c r="P654" s="372">
        <f t="shared" si="42"/>
        <v>97.54</v>
      </c>
      <c r="Q654" s="11"/>
      <c r="R654" s="11"/>
      <c r="S654" s="11"/>
      <c r="T654" s="359">
        <f t="shared" si="43"/>
        <v>493</v>
      </c>
      <c r="U654" s="11"/>
      <c r="V654" s="11"/>
      <c r="W654" s="11"/>
      <c r="Y654" s="167">
        <v>97.54</v>
      </c>
      <c r="Z654" s="167">
        <f t="shared" si="44"/>
        <v>131.88</v>
      </c>
      <c r="AA654" s="360"/>
      <c r="AB654" s="167">
        <f t="shared" si="45"/>
        <v>111.26</v>
      </c>
      <c r="AC654" s="167">
        <v>121.15</v>
      </c>
      <c r="AD654" s="167"/>
      <c r="AE654" s="4"/>
      <c r="AF654" s="4"/>
    </row>
    <row r="655" spans="1:32" ht="13.5" customHeight="1">
      <c r="A655" s="56"/>
      <c r="B655" s="11"/>
      <c r="C655" s="11" t="s">
        <v>506</v>
      </c>
      <c r="D655" s="11"/>
      <c r="E655" s="11" t="s">
        <v>267</v>
      </c>
      <c r="F655" s="11">
        <v>3269</v>
      </c>
      <c r="G655" s="11"/>
      <c r="H655" s="11"/>
      <c r="I655" s="11"/>
      <c r="J655" s="358">
        <v>624.19000000000005</v>
      </c>
      <c r="K655" s="11"/>
      <c r="M655" s="11">
        <v>3</v>
      </c>
      <c r="N655" s="70"/>
      <c r="P655" s="372">
        <f t="shared" si="42"/>
        <v>208.06333333333336</v>
      </c>
      <c r="Q655" s="11"/>
      <c r="R655" s="11"/>
      <c r="S655" s="11"/>
      <c r="T655" s="359">
        <f t="shared" si="43"/>
        <v>1089.6666666666667</v>
      </c>
      <c r="U655" s="11"/>
      <c r="V655" s="11"/>
      <c r="W655" s="11"/>
      <c r="Y655" s="167">
        <v>624.19000000000005</v>
      </c>
      <c r="Z655" s="167">
        <f t="shared" si="44"/>
        <v>843.92</v>
      </c>
      <c r="AA655" s="360"/>
      <c r="AB655" s="167">
        <f t="shared" si="45"/>
        <v>712.01</v>
      </c>
      <c r="AC655" s="167">
        <v>775.28</v>
      </c>
      <c r="AD655" s="167"/>
      <c r="AE655" s="4"/>
      <c r="AF655" s="4"/>
    </row>
    <row r="656" spans="1:32" ht="13.5" customHeight="1">
      <c r="A656" s="56"/>
      <c r="B656" s="11"/>
      <c r="C656" s="11" t="s">
        <v>102</v>
      </c>
      <c r="D656" s="11"/>
      <c r="E656" s="11" t="s">
        <v>103</v>
      </c>
      <c r="F656" s="11">
        <v>48887</v>
      </c>
      <c r="G656" s="11"/>
      <c r="H656" s="11"/>
      <c r="I656" s="11"/>
      <c r="J656" s="358">
        <v>8992.6799999999985</v>
      </c>
      <c r="K656" s="11"/>
      <c r="M656" s="11">
        <v>53</v>
      </c>
      <c r="N656" s="70"/>
      <c r="P656" s="372">
        <f t="shared" si="42"/>
        <v>169.6732075471698</v>
      </c>
      <c r="Q656" s="11"/>
      <c r="R656" s="11"/>
      <c r="S656" s="11"/>
      <c r="T656" s="359">
        <f t="shared" si="43"/>
        <v>922.39622641509436</v>
      </c>
      <c r="U656" s="11"/>
      <c r="V656" s="11"/>
      <c r="W656" s="11"/>
      <c r="Y656" s="167">
        <v>8992.6799999999985</v>
      </c>
      <c r="Z656" s="167">
        <f t="shared" si="44"/>
        <v>12158.33</v>
      </c>
      <c r="AA656" s="360"/>
      <c r="AB656" s="167">
        <f t="shared" si="45"/>
        <v>10257.959999999999</v>
      </c>
      <c r="AC656" s="167">
        <v>11169.42</v>
      </c>
      <c r="AD656" s="167"/>
      <c r="AE656" s="4"/>
      <c r="AF656" s="4"/>
    </row>
    <row r="657" spans="1:32" ht="13.5" customHeight="1">
      <c r="A657" s="56"/>
      <c r="B657" s="11"/>
      <c r="C657" s="11" t="s">
        <v>104</v>
      </c>
      <c r="D657" s="11"/>
      <c r="E657" s="11" t="s">
        <v>105</v>
      </c>
      <c r="F657" s="11">
        <v>124878</v>
      </c>
      <c r="G657" s="11"/>
      <c r="H657" s="11"/>
      <c r="I657" s="11"/>
      <c r="J657" s="358">
        <v>23469.109999999982</v>
      </c>
      <c r="K657" s="11"/>
      <c r="M657" s="11">
        <v>230</v>
      </c>
      <c r="N657" s="70"/>
      <c r="P657" s="372">
        <f t="shared" si="42"/>
        <v>102.03960869565209</v>
      </c>
      <c r="Q657" s="11"/>
      <c r="R657" s="11"/>
      <c r="S657" s="11"/>
      <c r="T657" s="359">
        <f t="shared" si="43"/>
        <v>542.94782608695652</v>
      </c>
      <c r="U657" s="11"/>
      <c r="V657" s="11"/>
      <c r="W657" s="11"/>
      <c r="Y657" s="167">
        <v>23469.109999999982</v>
      </c>
      <c r="Z657" s="167">
        <f t="shared" si="44"/>
        <v>31730.84</v>
      </c>
      <c r="AA657" s="360"/>
      <c r="AB657" s="167">
        <f t="shared" si="45"/>
        <v>26771.24</v>
      </c>
      <c r="AC657" s="167">
        <v>29149.97</v>
      </c>
      <c r="AD657" s="167"/>
      <c r="AE657" s="4"/>
      <c r="AF657" s="4"/>
    </row>
    <row r="658" spans="1:32" ht="13.5" customHeight="1">
      <c r="A658" s="56"/>
      <c r="B658" s="11"/>
      <c r="C658" s="11" t="s">
        <v>104</v>
      </c>
      <c r="D658" s="11"/>
      <c r="E658" s="11" t="s">
        <v>106</v>
      </c>
      <c r="F658" s="11">
        <v>4818</v>
      </c>
      <c r="G658" s="11"/>
      <c r="H658" s="11"/>
      <c r="I658" s="11"/>
      <c r="J658" s="358">
        <v>950.74000000000012</v>
      </c>
      <c r="K658" s="11"/>
      <c r="M658" s="11">
        <v>10</v>
      </c>
      <c r="N658" s="70"/>
      <c r="P658" s="372">
        <f t="shared" si="42"/>
        <v>95.074000000000012</v>
      </c>
      <c r="Q658" s="11"/>
      <c r="R658" s="11"/>
      <c r="S658" s="11"/>
      <c r="T658" s="359">
        <f t="shared" si="43"/>
        <v>481.8</v>
      </c>
      <c r="U658" s="11"/>
      <c r="V658" s="11"/>
      <c r="W658" s="11"/>
      <c r="Y658" s="167">
        <v>950.74000000000012</v>
      </c>
      <c r="Z658" s="167">
        <f t="shared" si="44"/>
        <v>1285.42</v>
      </c>
      <c r="AA658" s="360"/>
      <c r="AB658" s="167">
        <f t="shared" si="45"/>
        <v>1084.51</v>
      </c>
      <c r="AC658" s="167">
        <v>1180.8699999999999</v>
      </c>
      <c r="AD658" s="167"/>
      <c r="AE658" s="4"/>
      <c r="AF658" s="4"/>
    </row>
    <row r="659" spans="1:32" ht="13.5" customHeight="1">
      <c r="A659" s="56"/>
      <c r="B659" s="11"/>
      <c r="C659" s="11" t="s">
        <v>107</v>
      </c>
      <c r="D659" s="11"/>
      <c r="E659" s="11" t="s">
        <v>1378</v>
      </c>
      <c r="F659" s="11">
        <v>326</v>
      </c>
      <c r="G659" s="11"/>
      <c r="H659" s="11"/>
      <c r="I659" s="11"/>
      <c r="J659" s="358">
        <v>66.33</v>
      </c>
      <c r="K659" s="11"/>
      <c r="M659" s="11">
        <v>1</v>
      </c>
      <c r="N659" s="70"/>
      <c r="P659" s="372">
        <f t="shared" si="42"/>
        <v>66.33</v>
      </c>
      <c r="Q659" s="11"/>
      <c r="R659" s="11"/>
      <c r="S659" s="11"/>
      <c r="T659" s="359">
        <f t="shared" si="43"/>
        <v>326</v>
      </c>
      <c r="U659" s="11"/>
      <c r="V659" s="11"/>
      <c r="W659" s="11"/>
      <c r="Y659" s="167">
        <v>66.33</v>
      </c>
      <c r="Z659" s="167">
        <f t="shared" si="44"/>
        <v>89.68</v>
      </c>
      <c r="AA659" s="360"/>
      <c r="AB659" s="167">
        <f t="shared" si="45"/>
        <v>75.66</v>
      </c>
      <c r="AC659" s="167">
        <v>82.39</v>
      </c>
      <c r="AD659" s="167"/>
      <c r="AE659" s="4"/>
      <c r="AF659" s="4"/>
    </row>
    <row r="660" spans="1:32" ht="13.5" customHeight="1">
      <c r="A660" s="56"/>
      <c r="B660" s="11"/>
      <c r="C660" s="11" t="s">
        <v>107</v>
      </c>
      <c r="D660" s="11"/>
      <c r="E660" s="11" t="s">
        <v>108</v>
      </c>
      <c r="F660" s="11">
        <v>1901399</v>
      </c>
      <c r="G660" s="11"/>
      <c r="H660" s="11"/>
      <c r="I660" s="11"/>
      <c r="J660" s="358">
        <v>374587.77000000211</v>
      </c>
      <c r="K660" s="11"/>
      <c r="M660" s="11">
        <v>5561</v>
      </c>
      <c r="N660" s="70"/>
      <c r="P660" s="372">
        <f t="shared" si="42"/>
        <v>67.359786009710859</v>
      </c>
      <c r="Q660" s="11"/>
      <c r="R660" s="11"/>
      <c r="S660" s="11"/>
      <c r="T660" s="359">
        <f t="shared" si="43"/>
        <v>341.91674159323861</v>
      </c>
      <c r="U660" s="11"/>
      <c r="V660" s="11"/>
      <c r="W660" s="11"/>
      <c r="Y660" s="167">
        <v>374587.77000000211</v>
      </c>
      <c r="Z660" s="167">
        <f t="shared" si="44"/>
        <v>506452.23</v>
      </c>
      <c r="AA660" s="360"/>
      <c r="AB660" s="167">
        <f t="shared" si="45"/>
        <v>427292.7</v>
      </c>
      <c r="AC660" s="167">
        <v>465259.32</v>
      </c>
      <c r="AD660" s="167"/>
      <c r="AE660" s="4"/>
      <c r="AF660" s="4"/>
    </row>
    <row r="661" spans="1:32" ht="13.5" customHeight="1">
      <c r="A661" s="56"/>
      <c r="B661" s="11"/>
      <c r="C661" s="11" t="s">
        <v>107</v>
      </c>
      <c r="D661" s="11"/>
      <c r="E661" s="11" t="s">
        <v>144</v>
      </c>
      <c r="F661" s="11">
        <v>1320</v>
      </c>
      <c r="G661" s="11"/>
      <c r="H661" s="11"/>
      <c r="I661" s="11"/>
      <c r="J661" s="358">
        <v>251.01</v>
      </c>
      <c r="K661" s="11"/>
      <c r="M661" s="11">
        <v>1</v>
      </c>
      <c r="N661" s="70"/>
      <c r="P661" s="372">
        <f t="shared" si="42"/>
        <v>251.01</v>
      </c>
      <c r="Q661" s="11"/>
      <c r="R661" s="11"/>
      <c r="S661" s="11"/>
      <c r="T661" s="359">
        <f t="shared" si="43"/>
        <v>1320</v>
      </c>
      <c r="U661" s="11"/>
      <c r="V661" s="11"/>
      <c r="W661" s="11"/>
      <c r="Y661" s="167">
        <v>251.01</v>
      </c>
      <c r="Z661" s="167">
        <f t="shared" si="44"/>
        <v>339.37</v>
      </c>
      <c r="AA661" s="360"/>
      <c r="AB661" s="167">
        <f t="shared" si="45"/>
        <v>286.33</v>
      </c>
      <c r="AC661" s="167">
        <v>311.77</v>
      </c>
      <c r="AD661" s="167"/>
      <c r="AE661" s="4"/>
      <c r="AF661" s="4"/>
    </row>
    <row r="662" spans="1:32" ht="13.5" customHeight="1">
      <c r="A662" s="56"/>
      <c r="B662" s="11"/>
      <c r="C662" s="11" t="s">
        <v>107</v>
      </c>
      <c r="D662" s="11"/>
      <c r="E662" s="11" t="s">
        <v>541</v>
      </c>
      <c r="F662" s="11">
        <v>782</v>
      </c>
      <c r="G662" s="11"/>
      <c r="H662" s="11"/>
      <c r="I662" s="11"/>
      <c r="J662" s="358">
        <v>151.56</v>
      </c>
      <c r="K662" s="11"/>
      <c r="M662" s="11">
        <v>1</v>
      </c>
      <c r="N662" s="70"/>
      <c r="P662" s="372">
        <f t="shared" si="42"/>
        <v>151.56</v>
      </c>
      <c r="Q662" s="11"/>
      <c r="R662" s="11"/>
      <c r="S662" s="11"/>
      <c r="T662" s="359">
        <f t="shared" si="43"/>
        <v>782</v>
      </c>
      <c r="U662" s="11"/>
      <c r="V662" s="11"/>
      <c r="W662" s="11"/>
      <c r="Y662" s="167">
        <v>151.56</v>
      </c>
      <c r="Z662" s="167">
        <f t="shared" si="44"/>
        <v>204.91</v>
      </c>
      <c r="AA662" s="360"/>
      <c r="AB662" s="167">
        <f t="shared" si="45"/>
        <v>172.88</v>
      </c>
      <c r="AC662" s="167">
        <v>188.25</v>
      </c>
      <c r="AD662" s="167"/>
      <c r="AE662" s="4"/>
      <c r="AF662" s="4"/>
    </row>
    <row r="663" spans="1:32" ht="13.5" customHeight="1">
      <c r="A663" s="56"/>
      <c r="B663" s="11"/>
      <c r="C663" s="11" t="s">
        <v>645</v>
      </c>
      <c r="D663" s="11"/>
      <c r="E663" s="11" t="s">
        <v>100</v>
      </c>
      <c r="F663" s="11">
        <v>6230</v>
      </c>
      <c r="G663" s="11"/>
      <c r="H663" s="11"/>
      <c r="I663" s="11"/>
      <c r="J663" s="358">
        <v>1254.44</v>
      </c>
      <c r="K663" s="11"/>
      <c r="M663" s="11">
        <v>18</v>
      </c>
      <c r="N663" s="70"/>
      <c r="P663" s="372">
        <f t="shared" si="42"/>
        <v>69.691111111111113</v>
      </c>
      <c r="Q663" s="11"/>
      <c r="R663" s="11"/>
      <c r="S663" s="11"/>
      <c r="T663" s="359">
        <f t="shared" si="43"/>
        <v>346.11111111111109</v>
      </c>
      <c r="U663" s="11"/>
      <c r="V663" s="11"/>
      <c r="W663" s="11"/>
      <c r="Y663" s="167">
        <v>1254.44</v>
      </c>
      <c r="Z663" s="167">
        <f t="shared" si="44"/>
        <v>1696.03</v>
      </c>
      <c r="AA663" s="360"/>
      <c r="AB663" s="167">
        <f t="shared" si="45"/>
        <v>1430.94</v>
      </c>
      <c r="AC663" s="167">
        <v>1558.09</v>
      </c>
      <c r="AD663" s="167"/>
      <c r="AE663" s="4"/>
      <c r="AF663" s="4"/>
    </row>
    <row r="664" spans="1:32" ht="13.5" customHeight="1">
      <c r="A664" s="56"/>
      <c r="B664" s="11"/>
      <c r="C664" s="11" t="s">
        <v>645</v>
      </c>
      <c r="D664" s="11"/>
      <c r="E664" s="11" t="s">
        <v>110</v>
      </c>
      <c r="F664" s="11">
        <v>2211935</v>
      </c>
      <c r="G664" s="11"/>
      <c r="H664" s="11"/>
      <c r="I664" s="11"/>
      <c r="J664" s="358">
        <v>420343.47999999573</v>
      </c>
      <c r="K664" s="11"/>
      <c r="M664" s="11">
        <v>5308</v>
      </c>
      <c r="N664" s="70"/>
      <c r="P664" s="372">
        <f t="shared" si="42"/>
        <v>79.190557648831145</v>
      </c>
      <c r="Q664" s="11"/>
      <c r="R664" s="11"/>
      <c r="S664" s="11"/>
      <c r="T664" s="359">
        <f t="shared" si="43"/>
        <v>416.71721929163527</v>
      </c>
      <c r="U664" s="11"/>
      <c r="V664" s="11"/>
      <c r="W664" s="11"/>
      <c r="Y664" s="167">
        <v>420343.47999999573</v>
      </c>
      <c r="Z664" s="167">
        <f t="shared" si="44"/>
        <v>568315.12</v>
      </c>
      <c r="AA664" s="360"/>
      <c r="AB664" s="167">
        <f t="shared" si="45"/>
        <v>479486.29</v>
      </c>
      <c r="AC664" s="167">
        <v>522090.51</v>
      </c>
      <c r="AD664" s="167"/>
      <c r="AE664" s="4"/>
      <c r="AF664" s="4"/>
    </row>
    <row r="665" spans="1:32" ht="13.5" customHeight="1">
      <c r="A665" s="56"/>
      <c r="B665" s="11"/>
      <c r="C665" s="11" t="s">
        <v>111</v>
      </c>
      <c r="D665" s="11"/>
      <c r="E665" s="11" t="s">
        <v>112</v>
      </c>
      <c r="F665" s="11">
        <v>1272970</v>
      </c>
      <c r="G665" s="11"/>
      <c r="H665" s="11"/>
      <c r="I665" s="11"/>
      <c r="J665" s="358">
        <v>247722.61999999947</v>
      </c>
      <c r="K665" s="11"/>
      <c r="M665" s="11">
        <v>3473</v>
      </c>
      <c r="N665" s="70"/>
      <c r="P665" s="372">
        <f t="shared" si="42"/>
        <v>71.328137057299017</v>
      </c>
      <c r="Q665" s="11"/>
      <c r="R665" s="11"/>
      <c r="S665" s="11"/>
      <c r="T665" s="359">
        <f t="shared" si="43"/>
        <v>366.53325655053266</v>
      </c>
      <c r="U665" s="11"/>
      <c r="V665" s="11"/>
      <c r="W665" s="11"/>
      <c r="Y665" s="167">
        <v>247722.61999999947</v>
      </c>
      <c r="Z665" s="167">
        <f t="shared" si="44"/>
        <v>334927.31</v>
      </c>
      <c r="AA665" s="360"/>
      <c r="AB665" s="167">
        <f t="shared" si="45"/>
        <v>282577.48</v>
      </c>
      <c r="AC665" s="167">
        <v>307685.59000000003</v>
      </c>
      <c r="AD665" s="167"/>
      <c r="AE665" s="4"/>
      <c r="AF665" s="4"/>
    </row>
    <row r="666" spans="1:32" ht="13.5" customHeight="1">
      <c r="A666" s="56"/>
      <c r="B666" s="11"/>
      <c r="C666" s="11" t="s">
        <v>111</v>
      </c>
      <c r="D666" s="11"/>
      <c r="E666" s="11" t="s">
        <v>113</v>
      </c>
      <c r="F666" s="11">
        <v>410786</v>
      </c>
      <c r="G666" s="11"/>
      <c r="H666" s="11"/>
      <c r="I666" s="11"/>
      <c r="J666" s="358">
        <v>81431.650000000038</v>
      </c>
      <c r="K666" s="11"/>
      <c r="M666" s="11">
        <v>1285</v>
      </c>
      <c r="N666" s="70"/>
      <c r="P666" s="372">
        <f t="shared" si="42"/>
        <v>63.370933852140105</v>
      </c>
      <c r="Q666" s="11"/>
      <c r="R666" s="11"/>
      <c r="S666" s="11"/>
      <c r="T666" s="359">
        <f t="shared" si="43"/>
        <v>319.67782101167313</v>
      </c>
      <c r="U666" s="11"/>
      <c r="V666" s="11"/>
      <c r="W666" s="11"/>
      <c r="Y666" s="167">
        <v>81431.650000000038</v>
      </c>
      <c r="Z666" s="167">
        <f t="shared" si="44"/>
        <v>110097.67</v>
      </c>
      <c r="AA666" s="360"/>
      <c r="AB666" s="167">
        <f t="shared" si="45"/>
        <v>92889.18</v>
      </c>
      <c r="AC666" s="167">
        <v>101142.74</v>
      </c>
      <c r="AD666" s="167"/>
      <c r="AE666" s="4"/>
      <c r="AF666" s="4"/>
    </row>
    <row r="667" spans="1:32" ht="13.5" customHeight="1">
      <c r="A667" s="56"/>
      <c r="B667" s="11"/>
      <c r="C667" s="11" t="s">
        <v>111</v>
      </c>
      <c r="D667" s="11"/>
      <c r="E667" s="11" t="s">
        <v>117</v>
      </c>
      <c r="F667" s="11">
        <v>1968</v>
      </c>
      <c r="G667" s="11"/>
      <c r="H667" s="11"/>
      <c r="I667" s="11"/>
      <c r="J667" s="358">
        <v>386.88</v>
      </c>
      <c r="K667" s="11"/>
      <c r="M667" s="11">
        <v>4</v>
      </c>
      <c r="N667" s="70"/>
      <c r="P667" s="372">
        <f t="shared" si="42"/>
        <v>96.72</v>
      </c>
      <c r="Q667" s="11"/>
      <c r="R667" s="11"/>
      <c r="S667" s="11"/>
      <c r="T667" s="359">
        <f t="shared" si="43"/>
        <v>492</v>
      </c>
      <c r="U667" s="11"/>
      <c r="V667" s="11"/>
      <c r="W667" s="11"/>
      <c r="Y667" s="167">
        <v>386.88</v>
      </c>
      <c r="Z667" s="167">
        <f t="shared" si="44"/>
        <v>523.07000000000005</v>
      </c>
      <c r="AA667" s="360"/>
      <c r="AB667" s="167">
        <f t="shared" si="45"/>
        <v>441.31</v>
      </c>
      <c r="AC667" s="167">
        <v>480.53</v>
      </c>
      <c r="AD667" s="167"/>
      <c r="AE667" s="4"/>
      <c r="AF667" s="4"/>
    </row>
    <row r="668" spans="1:32" ht="13.5" customHeight="1">
      <c r="A668" s="56"/>
      <c r="B668" s="11"/>
      <c r="C668" s="11" t="s">
        <v>111</v>
      </c>
      <c r="D668" s="11"/>
      <c r="E668" s="11" t="s">
        <v>118</v>
      </c>
      <c r="F668" s="11">
        <v>6270</v>
      </c>
      <c r="G668" s="11"/>
      <c r="H668" s="11"/>
      <c r="I668" s="11"/>
      <c r="J668" s="358">
        <v>1240.9000000000001</v>
      </c>
      <c r="K668" s="11"/>
      <c r="M668" s="11">
        <v>14</v>
      </c>
      <c r="N668" s="70"/>
      <c r="P668" s="372">
        <f t="shared" si="42"/>
        <v>88.635714285714286</v>
      </c>
      <c r="Q668" s="11"/>
      <c r="R668" s="11"/>
      <c r="S668" s="11"/>
      <c r="T668" s="359">
        <f t="shared" si="43"/>
        <v>447.85714285714283</v>
      </c>
      <c r="U668" s="11"/>
      <c r="V668" s="11"/>
      <c r="W668" s="11"/>
      <c r="Y668" s="167">
        <v>1240.9000000000001</v>
      </c>
      <c r="Z668" s="167">
        <f t="shared" si="44"/>
        <v>1677.73</v>
      </c>
      <c r="AA668" s="360"/>
      <c r="AB668" s="167">
        <f t="shared" si="45"/>
        <v>1415.5</v>
      </c>
      <c r="AC668" s="167">
        <v>1541.27</v>
      </c>
      <c r="AD668" s="167"/>
      <c r="AE668" s="4"/>
      <c r="AF668" s="4"/>
    </row>
    <row r="669" spans="1:32" ht="13.5" customHeight="1">
      <c r="A669" s="56"/>
      <c r="B669" s="11"/>
      <c r="C669" s="11" t="s">
        <v>114</v>
      </c>
      <c r="D669" s="11"/>
      <c r="E669" s="11" t="s">
        <v>115</v>
      </c>
      <c r="F669" s="11">
        <v>307223</v>
      </c>
      <c r="G669" s="11"/>
      <c r="H669" s="11"/>
      <c r="I669" s="11"/>
      <c r="J669" s="358">
        <v>57024.34</v>
      </c>
      <c r="K669" s="11"/>
      <c r="M669" s="11">
        <v>495</v>
      </c>
      <c r="N669" s="70"/>
      <c r="P669" s="372">
        <f t="shared" si="42"/>
        <v>115.20068686868686</v>
      </c>
      <c r="Q669" s="11"/>
      <c r="R669" s="11"/>
      <c r="S669" s="11"/>
      <c r="T669" s="359">
        <f t="shared" si="43"/>
        <v>620.65252525252527</v>
      </c>
      <c r="U669" s="11"/>
      <c r="V669" s="11"/>
      <c r="W669" s="11"/>
      <c r="Y669" s="167">
        <v>57024.34</v>
      </c>
      <c r="Z669" s="167">
        <f t="shared" si="44"/>
        <v>77098.36</v>
      </c>
      <c r="AA669" s="360"/>
      <c r="AB669" s="167">
        <f t="shared" si="45"/>
        <v>65047.73</v>
      </c>
      <c r="AC669" s="167">
        <v>70827.47</v>
      </c>
      <c r="AD669" s="167"/>
      <c r="AE669" s="4"/>
      <c r="AF669" s="4"/>
    </row>
    <row r="670" spans="1:32" ht="13.5" customHeight="1">
      <c r="A670" s="56"/>
      <c r="B670" s="11"/>
      <c r="C670" s="11" t="s">
        <v>1379</v>
      </c>
      <c r="D670" s="11"/>
      <c r="E670" s="11" t="s">
        <v>284</v>
      </c>
      <c r="F670" s="11">
        <v>325</v>
      </c>
      <c r="G670" s="11"/>
      <c r="H670" s="11"/>
      <c r="I670" s="11"/>
      <c r="J670" s="358">
        <v>65.569999999999993</v>
      </c>
      <c r="K670" s="11"/>
      <c r="M670" s="11">
        <v>1</v>
      </c>
      <c r="N670" s="70"/>
      <c r="P670" s="372">
        <f t="shared" si="42"/>
        <v>65.569999999999993</v>
      </c>
      <c r="Q670" s="11"/>
      <c r="R670" s="11"/>
      <c r="S670" s="11"/>
      <c r="T670" s="359">
        <f t="shared" si="43"/>
        <v>325</v>
      </c>
      <c r="U670" s="11"/>
      <c r="V670" s="11"/>
      <c r="W670" s="11"/>
      <c r="Y670" s="167">
        <v>65.569999999999993</v>
      </c>
      <c r="Z670" s="167">
        <f t="shared" si="44"/>
        <v>88.65</v>
      </c>
      <c r="AA670" s="360"/>
      <c r="AB670" s="167">
        <f t="shared" si="45"/>
        <v>74.8</v>
      </c>
      <c r="AC670" s="167">
        <v>81.44</v>
      </c>
      <c r="AD670" s="167"/>
      <c r="AE670" s="4"/>
      <c r="AF670" s="4"/>
    </row>
    <row r="671" spans="1:32" ht="13.5" customHeight="1">
      <c r="A671" s="56"/>
      <c r="B671" s="11"/>
      <c r="C671" s="11" t="s">
        <v>1380</v>
      </c>
      <c r="D671" s="11"/>
      <c r="E671" s="11" t="s">
        <v>96</v>
      </c>
      <c r="F671" s="11">
        <v>10074</v>
      </c>
      <c r="G671" s="11"/>
      <c r="H671" s="11"/>
      <c r="I671" s="11"/>
      <c r="J671" s="358">
        <v>1862.5000000000005</v>
      </c>
      <c r="K671" s="11"/>
      <c r="M671" s="11">
        <v>27</v>
      </c>
      <c r="N671" s="70"/>
      <c r="P671" s="372">
        <f t="shared" si="42"/>
        <v>68.981481481481495</v>
      </c>
      <c r="Q671" s="11"/>
      <c r="R671" s="11"/>
      <c r="S671" s="11"/>
      <c r="T671" s="359">
        <f t="shared" si="43"/>
        <v>373.11111111111109</v>
      </c>
      <c r="U671" s="11"/>
      <c r="V671" s="11"/>
      <c r="W671" s="11"/>
      <c r="Y671" s="167">
        <v>1862.5000000000005</v>
      </c>
      <c r="Z671" s="167">
        <f t="shared" si="44"/>
        <v>2518.15</v>
      </c>
      <c r="AA671" s="360"/>
      <c r="AB671" s="167">
        <f t="shared" si="45"/>
        <v>2124.56</v>
      </c>
      <c r="AC671" s="167">
        <v>2313.33</v>
      </c>
      <c r="AD671" s="167"/>
      <c r="AE671" s="4"/>
      <c r="AF671" s="4"/>
    </row>
    <row r="672" spans="1:32" ht="13.5" customHeight="1">
      <c r="A672" s="56"/>
      <c r="B672" s="11"/>
      <c r="C672" s="11" t="s">
        <v>508</v>
      </c>
      <c r="D672" s="11"/>
      <c r="E672" s="11" t="s">
        <v>118</v>
      </c>
      <c r="F672" s="11">
        <v>109</v>
      </c>
      <c r="G672" s="11"/>
      <c r="H672" s="11"/>
      <c r="I672" s="11"/>
      <c r="J672" s="358">
        <v>25.5</v>
      </c>
      <c r="K672" s="11"/>
      <c r="M672" s="11">
        <v>1</v>
      </c>
      <c r="N672" s="70"/>
      <c r="P672" s="372">
        <f t="shared" si="42"/>
        <v>25.5</v>
      </c>
      <c r="Q672" s="11"/>
      <c r="R672" s="11"/>
      <c r="S672" s="11"/>
      <c r="T672" s="359">
        <f t="shared" si="43"/>
        <v>109</v>
      </c>
      <c r="U672" s="11"/>
      <c r="V672" s="11"/>
      <c r="W672" s="11"/>
      <c r="Y672" s="167">
        <v>25.5</v>
      </c>
      <c r="Z672" s="167">
        <f t="shared" si="44"/>
        <v>34.479999999999997</v>
      </c>
      <c r="AA672" s="360"/>
      <c r="AB672" s="167">
        <f t="shared" si="45"/>
        <v>29.09</v>
      </c>
      <c r="AC672" s="167">
        <v>31.67</v>
      </c>
      <c r="AD672" s="167"/>
      <c r="AE672" s="4"/>
      <c r="AF672" s="4"/>
    </row>
    <row r="673" spans="1:32" ht="13.5" customHeight="1">
      <c r="A673" s="56"/>
      <c r="B673" s="11"/>
      <c r="C673" s="11" t="s">
        <v>116</v>
      </c>
      <c r="D673" s="11"/>
      <c r="E673" s="11" t="s">
        <v>112</v>
      </c>
      <c r="F673" s="11">
        <v>136</v>
      </c>
      <c r="G673" s="11"/>
      <c r="H673" s="11"/>
      <c r="I673" s="11"/>
      <c r="J673" s="358">
        <v>30.87</v>
      </c>
      <c r="K673" s="11"/>
      <c r="M673" s="11">
        <v>1</v>
      </c>
      <c r="N673" s="70"/>
      <c r="P673" s="372">
        <f t="shared" si="42"/>
        <v>30.87</v>
      </c>
      <c r="Q673" s="11"/>
      <c r="R673" s="11"/>
      <c r="S673" s="11"/>
      <c r="T673" s="359">
        <f t="shared" si="43"/>
        <v>136</v>
      </c>
      <c r="U673" s="11"/>
      <c r="V673" s="11"/>
      <c r="W673" s="11"/>
      <c r="Y673" s="167">
        <v>30.87</v>
      </c>
      <c r="Z673" s="167">
        <f t="shared" si="44"/>
        <v>41.74</v>
      </c>
      <c r="AA673" s="360"/>
      <c r="AB673" s="167">
        <f t="shared" si="45"/>
        <v>35.21</v>
      </c>
      <c r="AC673" s="167">
        <v>38.340000000000003</v>
      </c>
      <c r="AD673" s="167"/>
      <c r="AE673" s="4"/>
      <c r="AF673" s="4"/>
    </row>
    <row r="674" spans="1:32" ht="13.5" customHeight="1">
      <c r="A674" s="56"/>
      <c r="B674" s="11"/>
      <c r="C674" s="11" t="s">
        <v>116</v>
      </c>
      <c r="D674" s="11"/>
      <c r="E674" s="11" t="s">
        <v>117</v>
      </c>
      <c r="F674" s="11">
        <v>1398424</v>
      </c>
      <c r="G674" s="11"/>
      <c r="H674" s="11"/>
      <c r="I674" s="11"/>
      <c r="J674" s="358">
        <v>283786.31999999989</v>
      </c>
      <c r="K674" s="11"/>
      <c r="M674" s="11">
        <v>5377</v>
      </c>
      <c r="N674" s="70"/>
      <c r="P674" s="372">
        <f t="shared" si="42"/>
        <v>52.77781662637156</v>
      </c>
      <c r="Q674" s="11"/>
      <c r="R674" s="11"/>
      <c r="S674" s="11"/>
      <c r="T674" s="359">
        <f t="shared" si="43"/>
        <v>260.07513483355029</v>
      </c>
      <c r="U674" s="11"/>
      <c r="V674" s="11"/>
      <c r="W674" s="11"/>
      <c r="Y674" s="167">
        <v>283786.31999999989</v>
      </c>
      <c r="Z674" s="167">
        <f t="shared" si="44"/>
        <v>383686.35</v>
      </c>
      <c r="AA674" s="360"/>
      <c r="AB674" s="167">
        <f t="shared" si="45"/>
        <v>323715.38</v>
      </c>
      <c r="AC674" s="167">
        <v>352478.75</v>
      </c>
      <c r="AD674" s="167"/>
      <c r="AE674" s="4"/>
      <c r="AF674" s="4"/>
    </row>
    <row r="675" spans="1:32" ht="13.5" customHeight="1">
      <c r="A675" s="56"/>
      <c r="B675" s="11"/>
      <c r="C675" s="11" t="s">
        <v>646</v>
      </c>
      <c r="D675" s="11"/>
      <c r="E675" s="11" t="s">
        <v>117</v>
      </c>
      <c r="F675" s="11">
        <v>7221</v>
      </c>
      <c r="G675" s="11"/>
      <c r="H675" s="11"/>
      <c r="I675" s="11"/>
      <c r="J675" s="358">
        <v>1344.48</v>
      </c>
      <c r="K675" s="11"/>
      <c r="M675" s="11">
        <v>18</v>
      </c>
      <c r="N675" s="70"/>
      <c r="P675" s="372">
        <f t="shared" si="42"/>
        <v>74.693333333333328</v>
      </c>
      <c r="Q675" s="11"/>
      <c r="R675" s="11"/>
      <c r="S675" s="11"/>
      <c r="T675" s="359">
        <f t="shared" si="43"/>
        <v>401.16666666666669</v>
      </c>
      <c r="U675" s="11"/>
      <c r="V675" s="11"/>
      <c r="W675" s="11"/>
      <c r="Y675" s="167">
        <v>1344.48</v>
      </c>
      <c r="Z675" s="167">
        <f t="shared" si="44"/>
        <v>1817.77</v>
      </c>
      <c r="AA675" s="360"/>
      <c r="AB675" s="167">
        <f t="shared" si="45"/>
        <v>1533.65</v>
      </c>
      <c r="AC675" s="167">
        <v>1669.92</v>
      </c>
      <c r="AD675" s="167"/>
      <c r="AE675" s="4"/>
      <c r="AF675" s="4"/>
    </row>
    <row r="676" spans="1:32" ht="13.5" customHeight="1">
      <c r="A676" s="56"/>
      <c r="B676" s="11"/>
      <c r="C676" s="11" t="s">
        <v>716</v>
      </c>
      <c r="D676" s="11"/>
      <c r="E676" s="11" t="s">
        <v>112</v>
      </c>
      <c r="F676" s="11">
        <v>214</v>
      </c>
      <c r="G676" s="11"/>
      <c r="H676" s="11"/>
      <c r="I676" s="11"/>
      <c r="J676" s="358">
        <v>45.18</v>
      </c>
      <c r="K676" s="11"/>
      <c r="M676" s="11">
        <v>1</v>
      </c>
      <c r="N676" s="70"/>
      <c r="P676" s="372">
        <f t="shared" si="42"/>
        <v>45.18</v>
      </c>
      <c r="Q676" s="11"/>
      <c r="R676" s="11"/>
      <c r="S676" s="11"/>
      <c r="T676" s="359">
        <f t="shared" si="43"/>
        <v>214</v>
      </c>
      <c r="U676" s="11"/>
      <c r="V676" s="11"/>
      <c r="W676" s="11"/>
      <c r="Y676" s="167">
        <v>45.18</v>
      </c>
      <c r="Z676" s="167">
        <f t="shared" si="44"/>
        <v>61.08</v>
      </c>
      <c r="AA676" s="360"/>
      <c r="AB676" s="167">
        <f t="shared" si="45"/>
        <v>51.54</v>
      </c>
      <c r="AC676" s="167">
        <v>56.12</v>
      </c>
      <c r="AD676" s="167"/>
      <c r="AE676" s="4"/>
      <c r="AF676" s="4"/>
    </row>
    <row r="677" spans="1:32" ht="13.5" customHeight="1">
      <c r="A677" s="56"/>
      <c r="B677" s="11"/>
      <c r="C677" s="11" t="s">
        <v>716</v>
      </c>
      <c r="D677" s="11"/>
      <c r="E677" s="11" t="s">
        <v>117</v>
      </c>
      <c r="F677" s="11">
        <v>24113</v>
      </c>
      <c r="G677" s="11"/>
      <c r="H677" s="11"/>
      <c r="I677" s="11"/>
      <c r="J677" s="358">
        <v>4893.3200000000015</v>
      </c>
      <c r="K677" s="11"/>
      <c r="M677" s="11">
        <v>93</v>
      </c>
      <c r="N677" s="70"/>
      <c r="P677" s="372">
        <f t="shared" si="42"/>
        <v>52.61634408602152</v>
      </c>
      <c r="Q677" s="11"/>
      <c r="R677" s="11"/>
      <c r="S677" s="11"/>
      <c r="T677" s="359">
        <f t="shared" si="43"/>
        <v>259.27956989247309</v>
      </c>
      <c r="U677" s="11"/>
      <c r="V677" s="11"/>
      <c r="W677" s="11"/>
      <c r="Y677" s="167">
        <v>4893.3200000000015</v>
      </c>
      <c r="Z677" s="167">
        <f t="shared" si="44"/>
        <v>6615.89</v>
      </c>
      <c r="AA677" s="360"/>
      <c r="AB677" s="167">
        <f t="shared" si="45"/>
        <v>5581.82</v>
      </c>
      <c r="AC677" s="167">
        <v>6077.78</v>
      </c>
      <c r="AD677" s="167"/>
      <c r="AE677" s="4"/>
      <c r="AF677" s="4"/>
    </row>
    <row r="678" spans="1:32" ht="13.5" customHeight="1">
      <c r="A678" s="56"/>
      <c r="B678" s="11"/>
      <c r="C678" s="11" t="s">
        <v>1381</v>
      </c>
      <c r="D678" s="11"/>
      <c r="E678" s="11" t="s">
        <v>117</v>
      </c>
      <c r="F678" s="11">
        <v>4857</v>
      </c>
      <c r="G678" s="11"/>
      <c r="H678" s="11"/>
      <c r="I678" s="11"/>
      <c r="J678" s="358">
        <v>982.34999999999991</v>
      </c>
      <c r="K678" s="11"/>
      <c r="M678" s="11">
        <v>14</v>
      </c>
      <c r="N678" s="70"/>
      <c r="P678" s="372">
        <f t="shared" si="42"/>
        <v>70.16785714285713</v>
      </c>
      <c r="Q678" s="11"/>
      <c r="R678" s="11"/>
      <c r="S678" s="11"/>
      <c r="T678" s="359">
        <f t="shared" si="43"/>
        <v>346.92857142857144</v>
      </c>
      <c r="U678" s="11"/>
      <c r="V678" s="11"/>
      <c r="W678" s="11"/>
      <c r="Y678" s="167">
        <v>982.34999999999991</v>
      </c>
      <c r="Z678" s="167">
        <f t="shared" si="44"/>
        <v>1328.16</v>
      </c>
      <c r="AA678" s="360"/>
      <c r="AB678" s="167">
        <f t="shared" si="45"/>
        <v>1120.57</v>
      </c>
      <c r="AC678" s="167">
        <v>1220.1300000000001</v>
      </c>
      <c r="AD678" s="167"/>
      <c r="AE678" s="4"/>
      <c r="AF678" s="4"/>
    </row>
    <row r="679" spans="1:32" ht="13.5" customHeight="1">
      <c r="A679" s="56"/>
      <c r="B679" s="11"/>
      <c r="C679" s="11" t="s">
        <v>1382</v>
      </c>
      <c r="D679" s="11"/>
      <c r="E679" s="11" t="s">
        <v>117</v>
      </c>
      <c r="F679" s="11">
        <v>7788</v>
      </c>
      <c r="G679" s="11"/>
      <c r="H679" s="11"/>
      <c r="I679" s="11"/>
      <c r="J679" s="358">
        <v>1589.5500000000002</v>
      </c>
      <c r="K679" s="11"/>
      <c r="M679" s="11">
        <v>24</v>
      </c>
      <c r="N679" s="70"/>
      <c r="P679" s="372">
        <f t="shared" si="42"/>
        <v>66.231250000000003</v>
      </c>
      <c r="Q679" s="11"/>
      <c r="R679" s="11"/>
      <c r="S679" s="11"/>
      <c r="T679" s="359">
        <f t="shared" si="43"/>
        <v>324.5</v>
      </c>
      <c r="U679" s="11"/>
      <c r="V679" s="11"/>
      <c r="W679" s="11"/>
      <c r="Y679" s="167">
        <v>1589.5500000000002</v>
      </c>
      <c r="Z679" s="167">
        <f t="shared" si="44"/>
        <v>2149.11</v>
      </c>
      <c r="AA679" s="360"/>
      <c r="AB679" s="167">
        <f t="shared" si="45"/>
        <v>1813.2</v>
      </c>
      <c r="AC679" s="167">
        <v>1974.31</v>
      </c>
      <c r="AD679" s="167"/>
      <c r="AE679" s="4"/>
      <c r="AF679" s="4"/>
    </row>
    <row r="680" spans="1:32" ht="13.5" customHeight="1">
      <c r="A680" s="56"/>
      <c r="B680" s="11"/>
      <c r="C680" s="11" t="s">
        <v>647</v>
      </c>
      <c r="D680" s="11"/>
      <c r="E680" s="11" t="s">
        <v>117</v>
      </c>
      <c r="F680" s="11">
        <v>367</v>
      </c>
      <c r="G680" s="11"/>
      <c r="H680" s="11"/>
      <c r="I680" s="11"/>
      <c r="J680" s="358">
        <v>60.11</v>
      </c>
      <c r="K680" s="11"/>
      <c r="M680" s="11">
        <v>2</v>
      </c>
      <c r="N680" s="70"/>
      <c r="P680" s="372">
        <f t="shared" si="42"/>
        <v>30.055</v>
      </c>
      <c r="Q680" s="11"/>
      <c r="R680" s="11"/>
      <c r="S680" s="11"/>
      <c r="T680" s="359">
        <f t="shared" si="43"/>
        <v>183.5</v>
      </c>
      <c r="U680" s="11"/>
      <c r="V680" s="11"/>
      <c r="W680" s="11"/>
      <c r="Y680" s="167">
        <v>60.11</v>
      </c>
      <c r="Z680" s="167">
        <f t="shared" si="44"/>
        <v>81.27</v>
      </c>
      <c r="AA680" s="360"/>
      <c r="AB680" s="167">
        <f t="shared" si="45"/>
        <v>68.569999999999993</v>
      </c>
      <c r="AC680" s="167">
        <v>74.66</v>
      </c>
      <c r="AD680" s="167"/>
      <c r="AE680" s="4"/>
      <c r="AF680" s="4"/>
    </row>
    <row r="681" spans="1:32" ht="13.5" customHeight="1">
      <c r="A681" s="56"/>
      <c r="B681" s="11"/>
      <c r="C681" s="11" t="s">
        <v>647</v>
      </c>
      <c r="D681" s="11"/>
      <c r="E681" s="11" t="s">
        <v>118</v>
      </c>
      <c r="F681" s="11">
        <v>1072603</v>
      </c>
      <c r="G681" s="11"/>
      <c r="H681" s="11"/>
      <c r="I681" s="11"/>
      <c r="J681" s="358">
        <v>214210.26999999883</v>
      </c>
      <c r="K681" s="11"/>
      <c r="M681" s="11">
        <v>4040</v>
      </c>
      <c r="N681" s="70"/>
      <c r="P681" s="372">
        <f t="shared" si="42"/>
        <v>53.022344059405647</v>
      </c>
      <c r="Q681" s="11"/>
      <c r="R681" s="11"/>
      <c r="S681" s="11"/>
      <c r="T681" s="359">
        <f t="shared" si="43"/>
        <v>265.49579207920794</v>
      </c>
      <c r="U681" s="11"/>
      <c r="V681" s="11"/>
      <c r="W681" s="11"/>
      <c r="Y681" s="167">
        <v>214210.26999999883</v>
      </c>
      <c r="Z681" s="167">
        <f t="shared" si="44"/>
        <v>289617.76</v>
      </c>
      <c r="AA681" s="360"/>
      <c r="AB681" s="167">
        <f t="shared" si="45"/>
        <v>244349.9</v>
      </c>
      <c r="AC681" s="167">
        <v>266061.34000000003</v>
      </c>
      <c r="AD681" s="167"/>
      <c r="AE681" s="4"/>
      <c r="AF681" s="4"/>
    </row>
    <row r="682" spans="1:32" ht="13.5" customHeight="1">
      <c r="A682" s="56"/>
      <c r="B682" s="11"/>
      <c r="C682" s="11" t="s">
        <v>1383</v>
      </c>
      <c r="D682" s="11"/>
      <c r="E682" s="11" t="s">
        <v>122</v>
      </c>
      <c r="F682" s="11">
        <v>1189</v>
      </c>
      <c r="G682" s="11"/>
      <c r="H682" s="11"/>
      <c r="I682" s="11"/>
      <c r="J682" s="358">
        <v>240.03</v>
      </c>
      <c r="K682" s="11"/>
      <c r="M682" s="11">
        <v>3</v>
      </c>
      <c r="N682" s="70"/>
      <c r="P682" s="372">
        <f t="shared" si="42"/>
        <v>80.010000000000005</v>
      </c>
      <c r="Q682" s="11"/>
      <c r="R682" s="11"/>
      <c r="S682" s="11"/>
      <c r="T682" s="359">
        <f t="shared" si="43"/>
        <v>396.33333333333331</v>
      </c>
      <c r="U682" s="11"/>
      <c r="V682" s="11"/>
      <c r="W682" s="11"/>
      <c r="Y682" s="167">
        <v>240.03</v>
      </c>
      <c r="Z682" s="167">
        <f t="shared" si="44"/>
        <v>324.52999999999997</v>
      </c>
      <c r="AA682" s="360"/>
      <c r="AB682" s="167">
        <f t="shared" si="45"/>
        <v>273.8</v>
      </c>
      <c r="AC682" s="167">
        <v>298.13</v>
      </c>
      <c r="AD682" s="167"/>
      <c r="AE682" s="4"/>
      <c r="AF682" s="4"/>
    </row>
    <row r="683" spans="1:32" ht="13.5" customHeight="1">
      <c r="A683" s="56"/>
      <c r="B683" s="11"/>
      <c r="C683" s="11" t="s">
        <v>1384</v>
      </c>
      <c r="D683" s="11"/>
      <c r="E683" s="11" t="s">
        <v>103</v>
      </c>
      <c r="F683" s="11">
        <v>728</v>
      </c>
      <c r="G683" s="11"/>
      <c r="H683" s="11"/>
      <c r="I683" s="11"/>
      <c r="J683" s="358">
        <v>141.35</v>
      </c>
      <c r="K683" s="11"/>
      <c r="M683" s="11">
        <v>1</v>
      </c>
      <c r="N683" s="70"/>
      <c r="P683" s="372">
        <f t="shared" si="42"/>
        <v>141.35</v>
      </c>
      <c r="Q683" s="11"/>
      <c r="R683" s="11"/>
      <c r="S683" s="11"/>
      <c r="T683" s="359">
        <f t="shared" si="43"/>
        <v>728</v>
      </c>
      <c r="U683" s="11"/>
      <c r="V683" s="11"/>
      <c r="W683" s="11"/>
      <c r="Y683" s="167">
        <v>141.35</v>
      </c>
      <c r="Z683" s="167">
        <f t="shared" si="44"/>
        <v>191.11</v>
      </c>
      <c r="AA683" s="360"/>
      <c r="AB683" s="167">
        <f t="shared" si="45"/>
        <v>161.24</v>
      </c>
      <c r="AC683" s="167">
        <v>175.56</v>
      </c>
      <c r="AD683" s="167"/>
      <c r="AE683" s="4"/>
      <c r="AF683" s="4"/>
    </row>
    <row r="684" spans="1:32" ht="13.5" customHeight="1">
      <c r="A684" s="56"/>
      <c r="B684" s="11"/>
      <c r="C684" s="11" t="s">
        <v>717</v>
      </c>
      <c r="D684" s="11"/>
      <c r="E684" s="11" t="s">
        <v>96</v>
      </c>
      <c r="F684" s="11">
        <v>4312</v>
      </c>
      <c r="G684" s="11"/>
      <c r="H684" s="11"/>
      <c r="I684" s="11"/>
      <c r="J684" s="358">
        <v>825.26</v>
      </c>
      <c r="K684" s="11"/>
      <c r="M684" s="11">
        <v>4</v>
      </c>
      <c r="N684" s="70"/>
      <c r="P684" s="372">
        <f t="shared" si="42"/>
        <v>206.315</v>
      </c>
      <c r="Q684" s="11"/>
      <c r="R684" s="11"/>
      <c r="S684" s="11"/>
      <c r="T684" s="359">
        <f t="shared" si="43"/>
        <v>1078</v>
      </c>
      <c r="U684" s="11"/>
      <c r="V684" s="11"/>
      <c r="W684" s="11"/>
      <c r="Y684" s="167">
        <v>825.26</v>
      </c>
      <c r="Z684" s="167">
        <f t="shared" si="44"/>
        <v>1115.77</v>
      </c>
      <c r="AA684" s="360"/>
      <c r="AB684" s="167">
        <f t="shared" si="45"/>
        <v>941.38</v>
      </c>
      <c r="AC684" s="167">
        <v>1025.02</v>
      </c>
      <c r="AD684" s="167"/>
      <c r="AE684" s="4"/>
      <c r="AF684" s="4"/>
    </row>
    <row r="685" spans="1:32" ht="13.5" customHeight="1">
      <c r="A685" s="56"/>
      <c r="B685" s="11"/>
      <c r="C685" s="11" t="s">
        <v>119</v>
      </c>
      <c r="D685" s="11"/>
      <c r="E685" s="11" t="s">
        <v>120</v>
      </c>
      <c r="F685" s="11">
        <v>225253</v>
      </c>
      <c r="G685" s="11"/>
      <c r="H685" s="11"/>
      <c r="I685" s="11"/>
      <c r="J685" s="358">
        <v>42108.090000000055</v>
      </c>
      <c r="K685" s="11"/>
      <c r="M685" s="11">
        <v>413</v>
      </c>
      <c r="N685" s="70"/>
      <c r="P685" s="372">
        <f t="shared" si="42"/>
        <v>101.95663438256672</v>
      </c>
      <c r="Q685" s="11"/>
      <c r="R685" s="11"/>
      <c r="S685" s="11"/>
      <c r="T685" s="359">
        <f t="shared" si="43"/>
        <v>545.40677966101691</v>
      </c>
      <c r="U685" s="11"/>
      <c r="V685" s="11"/>
      <c r="W685" s="11"/>
      <c r="Y685" s="167">
        <v>42108.090000000055</v>
      </c>
      <c r="Z685" s="167">
        <f t="shared" si="44"/>
        <v>56931.21</v>
      </c>
      <c r="AA685" s="360"/>
      <c r="AB685" s="167">
        <f t="shared" si="45"/>
        <v>48032.75</v>
      </c>
      <c r="AC685" s="167">
        <v>52300.639999999999</v>
      </c>
      <c r="AD685" s="167"/>
      <c r="AE685" s="4"/>
      <c r="AF685" s="4"/>
    </row>
    <row r="686" spans="1:32" ht="13.5" customHeight="1">
      <c r="A686" s="56"/>
      <c r="B686" s="11"/>
      <c r="C686" s="11" t="s">
        <v>121</v>
      </c>
      <c r="D686" s="11"/>
      <c r="E686" s="11" t="s">
        <v>122</v>
      </c>
      <c r="F686" s="11">
        <v>139186</v>
      </c>
      <c r="G686" s="11"/>
      <c r="H686" s="11"/>
      <c r="I686" s="11"/>
      <c r="J686" s="358">
        <v>26050.840000000007</v>
      </c>
      <c r="K686" s="11"/>
      <c r="M686" s="11">
        <v>270</v>
      </c>
      <c r="N686" s="70"/>
      <c r="P686" s="372">
        <f t="shared" si="42"/>
        <v>96.48459259259262</v>
      </c>
      <c r="Q686" s="11"/>
      <c r="R686" s="11"/>
      <c r="S686" s="11"/>
      <c r="T686" s="359">
        <f t="shared" si="43"/>
        <v>515.50370370370365</v>
      </c>
      <c r="U686" s="11"/>
      <c r="V686" s="11"/>
      <c r="W686" s="11"/>
      <c r="Y686" s="167">
        <v>26050.840000000007</v>
      </c>
      <c r="Z686" s="167">
        <f t="shared" si="44"/>
        <v>35221.4</v>
      </c>
      <c r="AA686" s="360"/>
      <c r="AB686" s="167">
        <f t="shared" si="45"/>
        <v>29716.22</v>
      </c>
      <c r="AC686" s="167">
        <v>32356.63</v>
      </c>
      <c r="AD686" s="167"/>
      <c r="AE686" s="4"/>
      <c r="AF686" s="4"/>
    </row>
    <row r="687" spans="1:32" ht="13.5" customHeight="1">
      <c r="A687" s="56"/>
      <c r="B687" s="11"/>
      <c r="C687" s="11" t="s">
        <v>123</v>
      </c>
      <c r="D687" s="11"/>
      <c r="E687" s="11" t="s">
        <v>124</v>
      </c>
      <c r="F687" s="11">
        <v>138264</v>
      </c>
      <c r="G687" s="11"/>
      <c r="H687" s="11"/>
      <c r="I687" s="11"/>
      <c r="J687" s="358">
        <v>26073.009999999995</v>
      </c>
      <c r="K687" s="11"/>
      <c r="M687" s="11">
        <v>252</v>
      </c>
      <c r="N687" s="70"/>
      <c r="P687" s="372">
        <f t="shared" si="42"/>
        <v>103.46432539682537</v>
      </c>
      <c r="Q687" s="11"/>
      <c r="R687" s="11"/>
      <c r="S687" s="11"/>
      <c r="T687" s="359">
        <f t="shared" si="43"/>
        <v>548.66666666666663</v>
      </c>
      <c r="U687" s="11"/>
      <c r="V687" s="11"/>
      <c r="W687" s="11"/>
      <c r="Y687" s="167">
        <v>26073.009999999995</v>
      </c>
      <c r="Z687" s="167">
        <f t="shared" si="44"/>
        <v>35251.379999999997</v>
      </c>
      <c r="AA687" s="360"/>
      <c r="AB687" s="167">
        <f t="shared" si="45"/>
        <v>29741.51</v>
      </c>
      <c r="AC687" s="167">
        <v>32384.16</v>
      </c>
      <c r="AD687" s="167"/>
      <c r="AE687" s="4"/>
      <c r="AF687" s="4"/>
    </row>
    <row r="688" spans="1:32" ht="13.5" customHeight="1">
      <c r="A688" s="56"/>
      <c r="B688" s="11"/>
      <c r="C688" s="11" t="s">
        <v>125</v>
      </c>
      <c r="D688" s="11"/>
      <c r="E688" s="11" t="s">
        <v>92</v>
      </c>
      <c r="F688" s="11">
        <v>2203177</v>
      </c>
      <c r="G688" s="11"/>
      <c r="H688" s="11"/>
      <c r="I688" s="11"/>
      <c r="J688" s="358">
        <v>416481.55999999878</v>
      </c>
      <c r="K688" s="11"/>
      <c r="M688" s="11">
        <v>4644</v>
      </c>
      <c r="N688" s="70"/>
      <c r="P688" s="372">
        <f t="shared" si="42"/>
        <v>89.681645133505342</v>
      </c>
      <c r="Q688" s="11"/>
      <c r="R688" s="11"/>
      <c r="S688" s="11"/>
      <c r="T688" s="359">
        <f t="shared" si="43"/>
        <v>474.41365202411714</v>
      </c>
      <c r="U688" s="11"/>
      <c r="V688" s="11"/>
      <c r="W688" s="11"/>
      <c r="Y688" s="167">
        <v>416481.55999999878</v>
      </c>
      <c r="Z688" s="167">
        <f t="shared" si="44"/>
        <v>563093.69999999995</v>
      </c>
      <c r="AA688" s="360"/>
      <c r="AB688" s="167">
        <f t="shared" si="45"/>
        <v>475080.99</v>
      </c>
      <c r="AC688" s="167">
        <v>517293.79</v>
      </c>
      <c r="AD688" s="167"/>
      <c r="AE688" s="4"/>
      <c r="AF688" s="4"/>
    </row>
    <row r="689" spans="1:32" ht="13.5" customHeight="1">
      <c r="A689" s="56"/>
      <c r="B689" s="11"/>
      <c r="C689" s="11" t="s">
        <v>125</v>
      </c>
      <c r="D689" s="11"/>
      <c r="E689" s="11" t="s">
        <v>128</v>
      </c>
      <c r="F689" s="11">
        <v>725</v>
      </c>
      <c r="G689" s="11"/>
      <c r="H689" s="11"/>
      <c r="I689" s="11"/>
      <c r="J689" s="358">
        <v>140.61000000000001</v>
      </c>
      <c r="K689" s="11"/>
      <c r="M689" s="11">
        <v>1</v>
      </c>
      <c r="N689" s="70"/>
      <c r="P689" s="372">
        <f t="shared" si="42"/>
        <v>140.61000000000001</v>
      </c>
      <c r="Q689" s="11"/>
      <c r="R689" s="11"/>
      <c r="S689" s="11"/>
      <c r="T689" s="359">
        <f t="shared" si="43"/>
        <v>725</v>
      </c>
      <c r="U689" s="11"/>
      <c r="V689" s="11"/>
      <c r="W689" s="11"/>
      <c r="Y689" s="167">
        <v>140.61000000000001</v>
      </c>
      <c r="Z689" s="167">
        <f t="shared" si="44"/>
        <v>190.11</v>
      </c>
      <c r="AA689" s="360"/>
      <c r="AB689" s="167">
        <f t="shared" si="45"/>
        <v>160.38999999999999</v>
      </c>
      <c r="AC689" s="167">
        <v>174.65</v>
      </c>
      <c r="AD689" s="167"/>
      <c r="AE689" s="4"/>
      <c r="AF689" s="4"/>
    </row>
    <row r="690" spans="1:32" ht="13.5" customHeight="1">
      <c r="A690" s="56"/>
      <c r="B690" s="11"/>
      <c r="C690" s="11" t="s">
        <v>125</v>
      </c>
      <c r="D690" s="11"/>
      <c r="E690" s="11" t="s">
        <v>448</v>
      </c>
      <c r="F690" s="11">
        <v>4464</v>
      </c>
      <c r="G690" s="11"/>
      <c r="H690" s="11"/>
      <c r="I690" s="11"/>
      <c r="J690" s="358">
        <v>879.43</v>
      </c>
      <c r="K690" s="11"/>
      <c r="M690" s="11">
        <v>9</v>
      </c>
      <c r="N690" s="70"/>
      <c r="P690" s="372">
        <f t="shared" si="42"/>
        <v>97.714444444444439</v>
      </c>
      <c r="Q690" s="11"/>
      <c r="R690" s="11"/>
      <c r="S690" s="11"/>
      <c r="T690" s="359">
        <f t="shared" si="43"/>
        <v>496</v>
      </c>
      <c r="U690" s="11"/>
      <c r="V690" s="11"/>
      <c r="W690" s="11"/>
      <c r="Y690" s="167">
        <v>879.43</v>
      </c>
      <c r="Z690" s="167">
        <f t="shared" si="44"/>
        <v>1189.01</v>
      </c>
      <c r="AA690" s="360"/>
      <c r="AB690" s="167">
        <f t="shared" si="45"/>
        <v>1003.17</v>
      </c>
      <c r="AC690" s="167">
        <v>1092.3</v>
      </c>
      <c r="AD690" s="167"/>
      <c r="AE690" s="4"/>
      <c r="AF690" s="4"/>
    </row>
    <row r="691" spans="1:32" ht="13.5" customHeight="1">
      <c r="A691" s="56"/>
      <c r="B691" s="11"/>
      <c r="C691" s="11" t="s">
        <v>677</v>
      </c>
      <c r="D691" s="11"/>
      <c r="E691" s="11" t="s">
        <v>127</v>
      </c>
      <c r="F691" s="11">
        <v>725</v>
      </c>
      <c r="G691" s="11"/>
      <c r="H691" s="11"/>
      <c r="I691" s="11"/>
      <c r="J691" s="358">
        <v>152.31</v>
      </c>
      <c r="K691" s="11"/>
      <c r="M691" s="11">
        <v>3</v>
      </c>
      <c r="N691" s="70"/>
      <c r="P691" s="372">
        <f t="shared" si="42"/>
        <v>50.77</v>
      </c>
      <c r="Q691" s="11"/>
      <c r="R691" s="11"/>
      <c r="S691" s="11"/>
      <c r="T691" s="359">
        <f t="shared" si="43"/>
        <v>241.66666666666666</v>
      </c>
      <c r="U691" s="11"/>
      <c r="V691" s="11"/>
      <c r="W691" s="11"/>
      <c r="Y691" s="167">
        <v>152.31</v>
      </c>
      <c r="Z691" s="167">
        <f t="shared" si="44"/>
        <v>205.93</v>
      </c>
      <c r="AA691" s="360"/>
      <c r="AB691" s="167">
        <f t="shared" si="45"/>
        <v>173.74</v>
      </c>
      <c r="AC691" s="167">
        <v>189.18</v>
      </c>
      <c r="AD691" s="167"/>
      <c r="AE691" s="4"/>
      <c r="AF691" s="4"/>
    </row>
    <row r="692" spans="1:32" ht="13.5" customHeight="1">
      <c r="A692" s="56"/>
      <c r="B692" s="11"/>
      <c r="C692" s="11" t="s">
        <v>677</v>
      </c>
      <c r="D692" s="11"/>
      <c r="E692" s="11" t="s">
        <v>115</v>
      </c>
      <c r="F692" s="11">
        <v>13051</v>
      </c>
      <c r="G692" s="11"/>
      <c r="H692" s="11"/>
      <c r="I692" s="11"/>
      <c r="J692" s="358">
        <v>2357.1699999999996</v>
      </c>
      <c r="K692" s="11"/>
      <c r="M692" s="11">
        <v>24</v>
      </c>
      <c r="N692" s="70"/>
      <c r="P692" s="372">
        <f t="shared" si="42"/>
        <v>98.215416666666655</v>
      </c>
      <c r="Q692" s="11"/>
      <c r="R692" s="11"/>
      <c r="S692" s="11"/>
      <c r="T692" s="359">
        <f t="shared" si="43"/>
        <v>543.79166666666663</v>
      </c>
      <c r="U692" s="11"/>
      <c r="V692" s="11"/>
      <c r="W692" s="11"/>
      <c r="Y692" s="167">
        <v>2357.1699999999996</v>
      </c>
      <c r="Z692" s="167">
        <f t="shared" si="44"/>
        <v>3186.95</v>
      </c>
      <c r="AA692" s="360"/>
      <c r="AB692" s="167">
        <f t="shared" si="45"/>
        <v>2688.83</v>
      </c>
      <c r="AC692" s="167">
        <v>2927.74</v>
      </c>
      <c r="AD692" s="167"/>
      <c r="AE692" s="4"/>
      <c r="AF692" s="4"/>
    </row>
    <row r="693" spans="1:32" ht="13.5" customHeight="1">
      <c r="A693" s="56"/>
      <c r="B693" s="11"/>
      <c r="C693" s="11" t="s">
        <v>509</v>
      </c>
      <c r="D693" s="11"/>
      <c r="E693" s="11" t="s">
        <v>1385</v>
      </c>
      <c r="F693" s="11">
        <v>-67</v>
      </c>
      <c r="G693" s="11"/>
      <c r="H693" s="11"/>
      <c r="I693" s="11"/>
      <c r="J693" s="358">
        <v>-7.29</v>
      </c>
      <c r="K693" s="11"/>
      <c r="M693" s="11">
        <v>1</v>
      </c>
      <c r="N693" s="70"/>
      <c r="P693" s="372">
        <f t="shared" si="42"/>
        <v>-7.29</v>
      </c>
      <c r="Q693" s="11"/>
      <c r="R693" s="11"/>
      <c r="S693" s="11"/>
      <c r="T693" s="359">
        <f t="shared" si="43"/>
        <v>-67</v>
      </c>
      <c r="U693" s="11"/>
      <c r="V693" s="11"/>
      <c r="W693" s="11"/>
      <c r="Y693" s="167">
        <v>-7.29</v>
      </c>
      <c r="Z693" s="167">
        <f t="shared" si="44"/>
        <v>-9.86</v>
      </c>
      <c r="AA693" s="360"/>
      <c r="AB693" s="167">
        <f t="shared" si="45"/>
        <v>-8.32</v>
      </c>
      <c r="AC693" s="167">
        <v>-9.0500000000000007</v>
      </c>
      <c r="AD693" s="167"/>
      <c r="AE693" s="4"/>
      <c r="AF693" s="4"/>
    </row>
    <row r="694" spans="1:32" ht="13.5" customHeight="1">
      <c r="A694" s="56"/>
      <c r="B694" s="11"/>
      <c r="C694" s="11" t="s">
        <v>509</v>
      </c>
      <c r="D694" s="11"/>
      <c r="E694" s="11" t="s">
        <v>372</v>
      </c>
      <c r="F694" s="11">
        <v>26</v>
      </c>
      <c r="G694" s="11"/>
      <c r="H694" s="11"/>
      <c r="I694" s="11"/>
      <c r="J694" s="358">
        <v>51.98</v>
      </c>
      <c r="K694" s="11"/>
      <c r="M694" s="11">
        <v>4</v>
      </c>
      <c r="N694" s="70"/>
      <c r="P694" s="372">
        <f t="shared" si="42"/>
        <v>12.994999999999999</v>
      </c>
      <c r="Q694" s="11"/>
      <c r="R694" s="11"/>
      <c r="S694" s="11"/>
      <c r="T694" s="359">
        <f t="shared" si="43"/>
        <v>6.5</v>
      </c>
      <c r="U694" s="11"/>
      <c r="V694" s="11"/>
      <c r="W694" s="11"/>
      <c r="Y694" s="167">
        <v>51.98</v>
      </c>
      <c r="Z694" s="167">
        <f t="shared" si="44"/>
        <v>70.28</v>
      </c>
      <c r="AA694" s="360"/>
      <c r="AB694" s="167">
        <f t="shared" si="45"/>
        <v>59.29</v>
      </c>
      <c r="AC694" s="167">
        <v>64.56</v>
      </c>
      <c r="AD694" s="167"/>
      <c r="AE694" s="4"/>
      <c r="AF694" s="4"/>
    </row>
    <row r="695" spans="1:32" ht="13.5" customHeight="1">
      <c r="A695" s="56"/>
      <c r="B695" s="11"/>
      <c r="C695" s="11" t="s">
        <v>126</v>
      </c>
      <c r="D695" s="11"/>
      <c r="E695" s="11" t="s">
        <v>127</v>
      </c>
      <c r="F695" s="11">
        <v>864786</v>
      </c>
      <c r="G695" s="11"/>
      <c r="H695" s="11"/>
      <c r="I695" s="11"/>
      <c r="J695" s="358">
        <v>164096.96999999991</v>
      </c>
      <c r="K695" s="11"/>
      <c r="M695" s="11">
        <v>2042</v>
      </c>
      <c r="N695" s="70"/>
      <c r="P695" s="372">
        <f t="shared" si="42"/>
        <v>80.360905974534731</v>
      </c>
      <c r="Q695" s="11"/>
      <c r="R695" s="11"/>
      <c r="S695" s="11"/>
      <c r="T695" s="359">
        <f t="shared" si="43"/>
        <v>423.49951028403524</v>
      </c>
      <c r="U695" s="11"/>
      <c r="V695" s="11"/>
      <c r="W695" s="11"/>
      <c r="Y695" s="167">
        <v>164096.96999999991</v>
      </c>
      <c r="Z695" s="167">
        <f t="shared" si="44"/>
        <v>221863.29</v>
      </c>
      <c r="AA695" s="360"/>
      <c r="AB695" s="167">
        <f t="shared" si="45"/>
        <v>187185.6</v>
      </c>
      <c r="AC695" s="167">
        <v>203817.77</v>
      </c>
      <c r="AD695" s="167"/>
      <c r="AE695" s="4"/>
      <c r="AF695" s="4"/>
    </row>
    <row r="696" spans="1:32" ht="13.5" customHeight="1">
      <c r="A696" s="56"/>
      <c r="B696" s="11"/>
      <c r="C696" s="11" t="s">
        <v>129</v>
      </c>
      <c r="D696" s="11"/>
      <c r="E696" s="11" t="s">
        <v>96</v>
      </c>
      <c r="F696" s="11">
        <v>333802</v>
      </c>
      <c r="G696" s="11"/>
      <c r="H696" s="11"/>
      <c r="I696" s="11"/>
      <c r="J696" s="358">
        <v>62630.669999999955</v>
      </c>
      <c r="K696" s="11"/>
      <c r="M696" s="11">
        <v>523</v>
      </c>
      <c r="N696" s="70"/>
      <c r="P696" s="372">
        <f t="shared" si="42"/>
        <v>119.75271510516244</v>
      </c>
      <c r="Q696" s="11"/>
      <c r="R696" s="11"/>
      <c r="S696" s="11"/>
      <c r="T696" s="359">
        <f t="shared" si="43"/>
        <v>638.24474187380497</v>
      </c>
      <c r="U696" s="11"/>
      <c r="V696" s="11"/>
      <c r="W696" s="11"/>
      <c r="Y696" s="167">
        <v>62630.669999999955</v>
      </c>
      <c r="Z696" s="167">
        <f t="shared" si="44"/>
        <v>84678.27</v>
      </c>
      <c r="AA696" s="360"/>
      <c r="AB696" s="167">
        <f t="shared" si="45"/>
        <v>71442.880000000005</v>
      </c>
      <c r="AC696" s="167">
        <v>77790.86</v>
      </c>
      <c r="AD696" s="167"/>
      <c r="AE696" s="4"/>
      <c r="AF696" s="4"/>
    </row>
    <row r="697" spans="1:32" ht="13.5" customHeight="1">
      <c r="A697" s="56"/>
      <c r="B697" s="11"/>
      <c r="C697" s="11" t="s">
        <v>1386</v>
      </c>
      <c r="D697" s="11"/>
      <c r="E697" s="11" t="s">
        <v>267</v>
      </c>
      <c r="F697" s="11">
        <v>27</v>
      </c>
      <c r="G697" s="11"/>
      <c r="H697" s="11"/>
      <c r="I697" s="11"/>
      <c r="J697" s="358">
        <v>10.51</v>
      </c>
      <c r="K697" s="11"/>
      <c r="M697" s="11">
        <v>1</v>
      </c>
      <c r="N697" s="70"/>
      <c r="P697" s="372">
        <f t="shared" si="42"/>
        <v>10.51</v>
      </c>
      <c r="Q697" s="11"/>
      <c r="R697" s="11"/>
      <c r="S697" s="11"/>
      <c r="T697" s="359">
        <f t="shared" si="43"/>
        <v>27</v>
      </c>
      <c r="U697" s="11"/>
      <c r="V697" s="11"/>
      <c r="W697" s="11"/>
      <c r="Y697" s="167">
        <v>10.51</v>
      </c>
      <c r="Z697" s="167">
        <f t="shared" si="44"/>
        <v>14.21</v>
      </c>
      <c r="AA697" s="360"/>
      <c r="AB697" s="167">
        <f t="shared" si="45"/>
        <v>11.99</v>
      </c>
      <c r="AC697" s="167">
        <v>13.05</v>
      </c>
      <c r="AD697" s="167"/>
      <c r="AE697" s="4"/>
      <c r="AF697" s="4"/>
    </row>
    <row r="698" spans="1:32" ht="13.5" customHeight="1">
      <c r="A698" s="56"/>
      <c r="B698" s="11"/>
      <c r="C698" s="11" t="s">
        <v>130</v>
      </c>
      <c r="D698" s="11"/>
      <c r="E698" s="11" t="s">
        <v>96</v>
      </c>
      <c r="F698" s="11">
        <v>143244</v>
      </c>
      <c r="G698" s="11"/>
      <c r="H698" s="11"/>
      <c r="I698" s="11"/>
      <c r="J698" s="358">
        <v>26933.720000000008</v>
      </c>
      <c r="K698" s="11"/>
      <c r="M698" s="11">
        <v>200</v>
      </c>
      <c r="N698" s="70"/>
      <c r="P698" s="372">
        <f t="shared" si="42"/>
        <v>134.66860000000005</v>
      </c>
      <c r="Q698" s="11"/>
      <c r="R698" s="11"/>
      <c r="S698" s="11"/>
      <c r="T698" s="359">
        <f t="shared" si="43"/>
        <v>716.22</v>
      </c>
      <c r="U698" s="11"/>
      <c r="V698" s="11"/>
      <c r="W698" s="11"/>
      <c r="Y698" s="167">
        <v>26933.720000000008</v>
      </c>
      <c r="Z698" s="167">
        <f t="shared" si="44"/>
        <v>36415.08</v>
      </c>
      <c r="AA698" s="360"/>
      <c r="AB698" s="167">
        <f t="shared" si="45"/>
        <v>30723.33</v>
      </c>
      <c r="AC698" s="167">
        <v>33453.21</v>
      </c>
      <c r="AD698" s="167"/>
      <c r="AE698" s="4"/>
      <c r="AF698" s="4"/>
    </row>
    <row r="699" spans="1:32" ht="13.5" customHeight="1">
      <c r="A699" s="56"/>
      <c r="B699" s="11"/>
      <c r="C699" s="11" t="s">
        <v>472</v>
      </c>
      <c r="D699" s="11"/>
      <c r="E699" s="11" t="s">
        <v>140</v>
      </c>
      <c r="F699" s="11">
        <v>3831</v>
      </c>
      <c r="G699" s="11"/>
      <c r="H699" s="11"/>
      <c r="I699" s="11"/>
      <c r="J699" s="358">
        <v>532.64</v>
      </c>
      <c r="K699" s="11"/>
      <c r="M699" s="11">
        <v>4</v>
      </c>
      <c r="N699" s="70"/>
      <c r="P699" s="372">
        <f t="shared" si="42"/>
        <v>133.16</v>
      </c>
      <c r="Q699" s="11"/>
      <c r="R699" s="11"/>
      <c r="S699" s="11"/>
      <c r="T699" s="359">
        <f t="shared" si="43"/>
        <v>957.75</v>
      </c>
      <c r="U699" s="11"/>
      <c r="V699" s="11"/>
      <c r="W699" s="11"/>
      <c r="Y699" s="167">
        <v>532.64</v>
      </c>
      <c r="Z699" s="167">
        <f t="shared" si="44"/>
        <v>720.14</v>
      </c>
      <c r="AA699" s="360"/>
      <c r="AB699" s="167">
        <f t="shared" si="45"/>
        <v>607.58000000000004</v>
      </c>
      <c r="AC699" s="167">
        <v>661.57</v>
      </c>
      <c r="AD699" s="167"/>
      <c r="AE699" s="4"/>
      <c r="AF699" s="4"/>
    </row>
    <row r="700" spans="1:32" ht="13.5" customHeight="1">
      <c r="A700" s="56"/>
      <c r="B700" s="11"/>
      <c r="C700" s="11" t="s">
        <v>131</v>
      </c>
      <c r="D700" s="11"/>
      <c r="E700" s="11" t="s">
        <v>117</v>
      </c>
      <c r="F700" s="11">
        <v>441041</v>
      </c>
      <c r="G700" s="11"/>
      <c r="H700" s="11"/>
      <c r="I700" s="11"/>
      <c r="J700" s="358">
        <v>88637.969999999943</v>
      </c>
      <c r="K700" s="11"/>
      <c r="M700" s="11">
        <v>1420</v>
      </c>
      <c r="N700" s="70"/>
      <c r="P700" s="372">
        <f t="shared" si="42"/>
        <v>62.421105633802775</v>
      </c>
      <c r="Q700" s="11"/>
      <c r="R700" s="11"/>
      <c r="S700" s="11"/>
      <c r="T700" s="359">
        <f t="shared" si="43"/>
        <v>310.59225352112674</v>
      </c>
      <c r="U700" s="11"/>
      <c r="V700" s="11"/>
      <c r="W700" s="11"/>
      <c r="Y700" s="167">
        <v>88637.969999999943</v>
      </c>
      <c r="Z700" s="167">
        <f t="shared" si="44"/>
        <v>119840.8</v>
      </c>
      <c r="AA700" s="360"/>
      <c r="AB700" s="167">
        <f t="shared" si="45"/>
        <v>101109.43</v>
      </c>
      <c r="AC700" s="167">
        <v>110093.4</v>
      </c>
      <c r="AD700" s="167"/>
      <c r="AE700" s="4"/>
      <c r="AF700" s="4"/>
    </row>
    <row r="701" spans="1:32" ht="13.5" customHeight="1">
      <c r="A701" s="56"/>
      <c r="B701" s="11"/>
      <c r="C701" s="11" t="s">
        <v>132</v>
      </c>
      <c r="D701" s="11"/>
      <c r="E701" s="11" t="s">
        <v>133</v>
      </c>
      <c r="F701" s="11">
        <v>128402</v>
      </c>
      <c r="G701" s="11"/>
      <c r="H701" s="11"/>
      <c r="I701" s="11"/>
      <c r="J701" s="358">
        <v>24017.920000000009</v>
      </c>
      <c r="K701" s="11"/>
      <c r="M701" s="11">
        <v>265</v>
      </c>
      <c r="N701" s="70"/>
      <c r="P701" s="372">
        <f t="shared" si="42"/>
        <v>90.633660377358524</v>
      </c>
      <c r="Q701" s="11"/>
      <c r="R701" s="11"/>
      <c r="S701" s="11"/>
      <c r="T701" s="359">
        <f t="shared" si="43"/>
        <v>484.53584905660375</v>
      </c>
      <c r="U701" s="11"/>
      <c r="V701" s="11"/>
      <c r="W701" s="11"/>
      <c r="Y701" s="167">
        <v>24017.920000000009</v>
      </c>
      <c r="Z701" s="167">
        <f t="shared" si="44"/>
        <v>32472.84</v>
      </c>
      <c r="AA701" s="360"/>
      <c r="AB701" s="167">
        <f t="shared" si="45"/>
        <v>27397.27</v>
      </c>
      <c r="AC701" s="167">
        <v>29831.62</v>
      </c>
      <c r="AD701" s="167"/>
      <c r="AE701" s="4"/>
      <c r="AF701" s="4"/>
    </row>
    <row r="702" spans="1:32" ht="13.5" customHeight="1">
      <c r="A702" s="56"/>
      <c r="B702" s="11"/>
      <c r="C702" s="11" t="s">
        <v>134</v>
      </c>
      <c r="D702" s="11"/>
      <c r="E702" s="11" t="s">
        <v>135</v>
      </c>
      <c r="F702" s="11">
        <v>7161534</v>
      </c>
      <c r="G702" s="11"/>
      <c r="H702" s="11"/>
      <c r="I702" s="11"/>
      <c r="J702" s="358">
        <v>1323385.4499999976</v>
      </c>
      <c r="K702" s="11"/>
      <c r="M702" s="11">
        <v>10810</v>
      </c>
      <c r="N702" s="70"/>
      <c r="P702" s="372">
        <f t="shared" si="42"/>
        <v>122.4223358001848</v>
      </c>
      <c r="Q702" s="11"/>
      <c r="R702" s="11"/>
      <c r="S702" s="11"/>
      <c r="T702" s="359">
        <f t="shared" si="43"/>
        <v>662.4915818686402</v>
      </c>
      <c r="U702" s="11"/>
      <c r="V702" s="11"/>
      <c r="W702" s="11"/>
      <c r="Y702" s="167">
        <v>1323385.4499999976</v>
      </c>
      <c r="Z702" s="167">
        <f t="shared" ref="Z702:Z765" si="46">ROUND($Z$1236*Y702/$Y$1236,2)</f>
        <v>1789250.92</v>
      </c>
      <c r="AA702" s="360"/>
      <c r="AB702" s="167">
        <f t="shared" ref="AB702:AB765" si="47">ROUND($AB$1236*Y702/$Y$1236,2)</f>
        <v>1509587.3</v>
      </c>
      <c r="AC702" s="167">
        <v>1643720.01</v>
      </c>
      <c r="AD702" s="167"/>
      <c r="AE702" s="4"/>
      <c r="AF702" s="4"/>
    </row>
    <row r="703" spans="1:32" ht="13.5" customHeight="1">
      <c r="A703" s="56"/>
      <c r="B703" s="11"/>
      <c r="C703" s="11" t="s">
        <v>137</v>
      </c>
      <c r="D703" s="11"/>
      <c r="E703" s="11" t="s">
        <v>185</v>
      </c>
      <c r="F703" s="11">
        <v>172</v>
      </c>
      <c r="G703" s="11"/>
      <c r="H703" s="11"/>
      <c r="I703" s="11"/>
      <c r="J703" s="358">
        <v>37.380000000000003</v>
      </c>
      <c r="K703" s="11"/>
      <c r="M703" s="11">
        <v>1</v>
      </c>
      <c r="N703" s="70"/>
      <c r="P703" s="372">
        <f t="shared" si="42"/>
        <v>37.380000000000003</v>
      </c>
      <c r="Q703" s="11"/>
      <c r="R703" s="11"/>
      <c r="S703" s="11"/>
      <c r="T703" s="359">
        <f t="shared" si="43"/>
        <v>172</v>
      </c>
      <c r="U703" s="11"/>
      <c r="V703" s="11"/>
      <c r="W703" s="11"/>
      <c r="Y703" s="167">
        <v>37.380000000000003</v>
      </c>
      <c r="Z703" s="167">
        <f t="shared" si="46"/>
        <v>50.54</v>
      </c>
      <c r="AA703" s="360"/>
      <c r="AB703" s="167">
        <f t="shared" si="47"/>
        <v>42.64</v>
      </c>
      <c r="AC703" s="167">
        <v>46.43</v>
      </c>
      <c r="AD703" s="167"/>
      <c r="AE703" s="4"/>
      <c r="AF703" s="4"/>
    </row>
    <row r="704" spans="1:32" ht="13.5" customHeight="1">
      <c r="A704" s="56"/>
      <c r="B704" s="11"/>
      <c r="C704" s="11" t="s">
        <v>137</v>
      </c>
      <c r="D704" s="11"/>
      <c r="E704" s="11" t="s">
        <v>138</v>
      </c>
      <c r="F704" s="11">
        <v>2866218</v>
      </c>
      <c r="G704" s="11"/>
      <c r="H704" s="11"/>
      <c r="I704" s="11"/>
      <c r="J704" s="358">
        <v>570105.68000000482</v>
      </c>
      <c r="K704" s="11"/>
      <c r="M704" s="11">
        <v>9095</v>
      </c>
      <c r="N704" s="70"/>
      <c r="P704" s="372">
        <f t="shared" si="42"/>
        <v>62.683417262232524</v>
      </c>
      <c r="Q704" s="11"/>
      <c r="R704" s="11"/>
      <c r="S704" s="11"/>
      <c r="T704" s="359">
        <f t="shared" si="43"/>
        <v>315.14216602528865</v>
      </c>
      <c r="U704" s="11"/>
      <c r="V704" s="11"/>
      <c r="W704" s="11"/>
      <c r="Y704" s="167">
        <v>570105.68000000482</v>
      </c>
      <c r="Z704" s="167">
        <f t="shared" si="46"/>
        <v>770797.44</v>
      </c>
      <c r="AA704" s="360"/>
      <c r="AB704" s="167">
        <f t="shared" si="47"/>
        <v>650320.19999999995</v>
      </c>
      <c r="AC704" s="167">
        <v>708103.69</v>
      </c>
      <c r="AD704" s="167"/>
      <c r="AE704" s="4"/>
      <c r="AF704" s="4"/>
    </row>
    <row r="705" spans="1:32" ht="13.5" customHeight="1">
      <c r="A705" s="56"/>
      <c r="B705" s="11"/>
      <c r="C705" s="11" t="s">
        <v>137</v>
      </c>
      <c r="D705" s="11"/>
      <c r="E705" s="11" t="s">
        <v>100</v>
      </c>
      <c r="F705" s="11">
        <v>149</v>
      </c>
      <c r="G705" s="11"/>
      <c r="H705" s="11"/>
      <c r="I705" s="11"/>
      <c r="J705" s="358">
        <v>32.950000000000003</v>
      </c>
      <c r="K705" s="11"/>
      <c r="M705" s="11">
        <v>1</v>
      </c>
      <c r="N705" s="70"/>
      <c r="P705" s="372">
        <f t="shared" si="42"/>
        <v>32.950000000000003</v>
      </c>
      <c r="Q705" s="11"/>
      <c r="R705" s="11"/>
      <c r="S705" s="11"/>
      <c r="T705" s="359">
        <f t="shared" si="43"/>
        <v>149</v>
      </c>
      <c r="U705" s="11"/>
      <c r="V705" s="11"/>
      <c r="W705" s="11"/>
      <c r="Y705" s="167">
        <v>32.950000000000003</v>
      </c>
      <c r="Z705" s="167">
        <f t="shared" si="46"/>
        <v>44.55</v>
      </c>
      <c r="AA705" s="360"/>
      <c r="AB705" s="167">
        <f t="shared" si="47"/>
        <v>37.590000000000003</v>
      </c>
      <c r="AC705" s="167">
        <v>40.93</v>
      </c>
      <c r="AD705" s="167"/>
      <c r="AE705" s="4"/>
      <c r="AF705" s="4"/>
    </row>
    <row r="706" spans="1:32" ht="13.5" customHeight="1">
      <c r="A706" s="56"/>
      <c r="B706" s="11"/>
      <c r="C706" s="11" t="s">
        <v>137</v>
      </c>
      <c r="D706" s="11"/>
      <c r="E706" s="11" t="s">
        <v>101</v>
      </c>
      <c r="F706" s="11">
        <v>270</v>
      </c>
      <c r="G706" s="11"/>
      <c r="H706" s="11"/>
      <c r="I706" s="11"/>
      <c r="J706" s="358">
        <v>56.36</v>
      </c>
      <c r="K706" s="11"/>
      <c r="M706" s="11">
        <v>1</v>
      </c>
      <c r="N706" s="70"/>
      <c r="P706" s="372">
        <f t="shared" si="42"/>
        <v>56.36</v>
      </c>
      <c r="Q706" s="11"/>
      <c r="R706" s="11"/>
      <c r="S706" s="11"/>
      <c r="T706" s="359">
        <f t="shared" si="43"/>
        <v>270</v>
      </c>
      <c r="U706" s="11"/>
      <c r="V706" s="11"/>
      <c r="W706" s="11"/>
      <c r="Y706" s="167">
        <v>56.36</v>
      </c>
      <c r="Z706" s="167">
        <f t="shared" si="46"/>
        <v>76.2</v>
      </c>
      <c r="AA706" s="360"/>
      <c r="AB706" s="167">
        <f t="shared" si="47"/>
        <v>64.290000000000006</v>
      </c>
      <c r="AC706" s="167">
        <v>70</v>
      </c>
      <c r="AD706" s="167"/>
      <c r="AE706" s="4"/>
      <c r="AF706" s="4"/>
    </row>
    <row r="707" spans="1:32" ht="13.5" customHeight="1">
      <c r="A707" s="56"/>
      <c r="B707" s="11"/>
      <c r="C707" s="11" t="s">
        <v>510</v>
      </c>
      <c r="D707" s="11"/>
      <c r="E707" s="11" t="s">
        <v>117</v>
      </c>
      <c r="F707" s="11">
        <v>16048</v>
      </c>
      <c r="G707" s="11"/>
      <c r="H707" s="11"/>
      <c r="I707" s="11"/>
      <c r="J707" s="358">
        <v>3190.7600000000007</v>
      </c>
      <c r="K707" s="11"/>
      <c r="M707" s="11">
        <v>53</v>
      </c>
      <c r="N707" s="70"/>
      <c r="P707" s="372">
        <f t="shared" si="42"/>
        <v>60.203018867924541</v>
      </c>
      <c r="Q707" s="11"/>
      <c r="R707" s="11"/>
      <c r="S707" s="11"/>
      <c r="T707" s="359">
        <f t="shared" si="43"/>
        <v>302.79245283018867</v>
      </c>
      <c r="U707" s="11"/>
      <c r="V707" s="11"/>
      <c r="W707" s="11"/>
      <c r="Y707" s="167">
        <v>3190.7600000000007</v>
      </c>
      <c r="Z707" s="167">
        <f t="shared" si="46"/>
        <v>4313.99</v>
      </c>
      <c r="AA707" s="360"/>
      <c r="AB707" s="167">
        <f t="shared" si="47"/>
        <v>3639.7</v>
      </c>
      <c r="AC707" s="167">
        <v>3963.11</v>
      </c>
      <c r="AD707" s="167"/>
      <c r="AE707" s="4"/>
      <c r="AF707" s="4"/>
    </row>
    <row r="708" spans="1:32" ht="13.5" customHeight="1">
      <c r="A708" s="56"/>
      <c r="B708" s="11"/>
      <c r="C708" s="11" t="s">
        <v>1387</v>
      </c>
      <c r="D708" s="11"/>
      <c r="E708" s="11" t="s">
        <v>112</v>
      </c>
      <c r="F708" s="11">
        <v>4583</v>
      </c>
      <c r="G708" s="11"/>
      <c r="H708" s="11"/>
      <c r="I708" s="11"/>
      <c r="J708" s="358">
        <v>907.18000000000006</v>
      </c>
      <c r="K708" s="11"/>
      <c r="M708" s="11">
        <v>10</v>
      </c>
      <c r="N708" s="70"/>
      <c r="P708" s="372">
        <f t="shared" si="42"/>
        <v>90.718000000000004</v>
      </c>
      <c r="Q708" s="11"/>
      <c r="R708" s="11"/>
      <c r="S708" s="11"/>
      <c r="T708" s="359">
        <f t="shared" si="43"/>
        <v>458.3</v>
      </c>
      <c r="U708" s="11"/>
      <c r="V708" s="11"/>
      <c r="W708" s="11"/>
      <c r="Y708" s="167">
        <v>907.18000000000006</v>
      </c>
      <c r="Z708" s="167">
        <f t="shared" si="46"/>
        <v>1226.53</v>
      </c>
      <c r="AA708" s="360"/>
      <c r="AB708" s="167">
        <f t="shared" si="47"/>
        <v>1034.82</v>
      </c>
      <c r="AC708" s="167">
        <v>1126.77</v>
      </c>
      <c r="AD708" s="167"/>
      <c r="AE708" s="4"/>
      <c r="AF708" s="4"/>
    </row>
    <row r="709" spans="1:32" ht="13.5" customHeight="1">
      <c r="A709" s="56"/>
      <c r="B709" s="11"/>
      <c r="C709" s="11" t="s">
        <v>139</v>
      </c>
      <c r="D709" s="11"/>
      <c r="E709" s="11" t="s">
        <v>140</v>
      </c>
      <c r="F709" s="11">
        <v>1377</v>
      </c>
      <c r="G709" s="11"/>
      <c r="H709" s="11"/>
      <c r="I709" s="11"/>
      <c r="J709" s="358">
        <v>261.63</v>
      </c>
      <c r="K709" s="11"/>
      <c r="M709" s="11">
        <v>1</v>
      </c>
      <c r="N709" s="70"/>
      <c r="P709" s="372">
        <f t="shared" si="42"/>
        <v>261.63</v>
      </c>
      <c r="Q709" s="11"/>
      <c r="R709" s="11"/>
      <c r="S709" s="11"/>
      <c r="T709" s="359">
        <f t="shared" si="43"/>
        <v>1377</v>
      </c>
      <c r="U709" s="11"/>
      <c r="V709" s="11"/>
      <c r="W709" s="11"/>
      <c r="Y709" s="167">
        <v>261.63</v>
      </c>
      <c r="Z709" s="167">
        <f t="shared" si="46"/>
        <v>353.73</v>
      </c>
      <c r="AA709" s="360"/>
      <c r="AB709" s="167">
        <f t="shared" si="47"/>
        <v>298.44</v>
      </c>
      <c r="AC709" s="167">
        <v>324.95999999999998</v>
      </c>
      <c r="AD709" s="167"/>
      <c r="AE709" s="4"/>
      <c r="AF709" s="4"/>
    </row>
    <row r="710" spans="1:32" ht="13.5" customHeight="1">
      <c r="A710" s="56"/>
      <c r="B710" s="11"/>
      <c r="C710" s="11" t="s">
        <v>139</v>
      </c>
      <c r="D710" s="11"/>
      <c r="E710" s="11" t="s">
        <v>135</v>
      </c>
      <c r="F710" s="11">
        <v>110780</v>
      </c>
      <c r="G710" s="11"/>
      <c r="H710" s="11"/>
      <c r="I710" s="11"/>
      <c r="J710" s="358">
        <v>20343.84</v>
      </c>
      <c r="K710" s="11"/>
      <c r="M710" s="11">
        <v>145</v>
      </c>
      <c r="N710" s="70"/>
      <c r="P710" s="372">
        <f t="shared" si="42"/>
        <v>140.30234482758621</v>
      </c>
      <c r="Q710" s="11"/>
      <c r="R710" s="11"/>
      <c r="S710" s="11"/>
      <c r="T710" s="359">
        <f t="shared" si="43"/>
        <v>764</v>
      </c>
      <c r="U710" s="11"/>
      <c r="V710" s="11"/>
      <c r="W710" s="11"/>
      <c r="Y710" s="167">
        <v>20343.84</v>
      </c>
      <c r="Z710" s="167">
        <f t="shared" si="46"/>
        <v>27505.39</v>
      </c>
      <c r="AA710" s="360"/>
      <c r="AB710" s="167">
        <f t="shared" si="47"/>
        <v>23206.240000000002</v>
      </c>
      <c r="AC710" s="167">
        <v>25268.21</v>
      </c>
      <c r="AD710" s="167"/>
      <c r="AE710" s="4"/>
      <c r="AF710" s="4"/>
    </row>
    <row r="711" spans="1:32" ht="13.5" customHeight="1">
      <c r="A711" s="56"/>
      <c r="B711" s="11"/>
      <c r="C711" s="11" t="s">
        <v>139</v>
      </c>
      <c r="D711" s="11"/>
      <c r="E711" s="11" t="s">
        <v>164</v>
      </c>
      <c r="F711" s="11">
        <v>1114</v>
      </c>
      <c r="G711" s="11"/>
      <c r="H711" s="11"/>
      <c r="I711" s="11"/>
      <c r="J711" s="358">
        <v>218.92000000000002</v>
      </c>
      <c r="K711" s="11"/>
      <c r="M711" s="11">
        <v>2</v>
      </c>
      <c r="N711" s="70"/>
      <c r="P711" s="372">
        <f t="shared" si="42"/>
        <v>109.46000000000001</v>
      </c>
      <c r="Q711" s="11"/>
      <c r="R711" s="11"/>
      <c r="S711" s="11"/>
      <c r="T711" s="359">
        <f t="shared" si="43"/>
        <v>557</v>
      </c>
      <c r="U711" s="11"/>
      <c r="V711" s="11"/>
      <c r="W711" s="11"/>
      <c r="Y711" s="167">
        <v>218.92000000000002</v>
      </c>
      <c r="Z711" s="167">
        <f t="shared" si="46"/>
        <v>295.99</v>
      </c>
      <c r="AA711" s="360"/>
      <c r="AB711" s="167">
        <f t="shared" si="47"/>
        <v>249.72</v>
      </c>
      <c r="AC711" s="167">
        <v>271.91000000000003</v>
      </c>
      <c r="AD711" s="167"/>
      <c r="AE711" s="4"/>
      <c r="AF711" s="4"/>
    </row>
    <row r="712" spans="1:32" ht="13.5" customHeight="1">
      <c r="A712" s="56"/>
      <c r="B712" s="11"/>
      <c r="C712" s="11" t="s">
        <v>141</v>
      </c>
      <c r="D712" s="11"/>
      <c r="E712" s="11" t="s">
        <v>142</v>
      </c>
      <c r="F712" s="11">
        <v>647076</v>
      </c>
      <c r="G712" s="11"/>
      <c r="H712" s="11"/>
      <c r="I712" s="11"/>
      <c r="J712" s="358">
        <v>122863.20000000007</v>
      </c>
      <c r="K712" s="11"/>
      <c r="M712" s="11">
        <v>1061</v>
      </c>
      <c r="N712" s="70"/>
      <c r="P712" s="372">
        <f t="shared" si="42"/>
        <v>115.79943449575879</v>
      </c>
      <c r="Q712" s="11"/>
      <c r="R712" s="11"/>
      <c r="S712" s="11"/>
      <c r="T712" s="359">
        <f t="shared" si="43"/>
        <v>609.87370405278034</v>
      </c>
      <c r="U712" s="11"/>
      <c r="V712" s="11"/>
      <c r="W712" s="11"/>
      <c r="Y712" s="167">
        <v>122863.20000000007</v>
      </c>
      <c r="Z712" s="167">
        <f t="shared" si="46"/>
        <v>166114.18</v>
      </c>
      <c r="AA712" s="360"/>
      <c r="AB712" s="167">
        <f t="shared" si="47"/>
        <v>140150.19</v>
      </c>
      <c r="AC712" s="167">
        <v>152603.07999999999</v>
      </c>
      <c r="AD712" s="167"/>
      <c r="AE712" s="4"/>
      <c r="AF712" s="4"/>
    </row>
    <row r="713" spans="1:32" ht="13.5" customHeight="1">
      <c r="A713" s="56"/>
      <c r="B713" s="11"/>
      <c r="C713" s="11" t="s">
        <v>141</v>
      </c>
      <c r="D713" s="11"/>
      <c r="E713" s="11" t="s">
        <v>278</v>
      </c>
      <c r="F713" s="11">
        <v>1093</v>
      </c>
      <c r="G713" s="11"/>
      <c r="H713" s="11"/>
      <c r="I713" s="11"/>
      <c r="J713" s="358">
        <v>214.35000000000002</v>
      </c>
      <c r="K713" s="11"/>
      <c r="M713" s="11">
        <v>2</v>
      </c>
      <c r="N713" s="70"/>
      <c r="P713" s="372">
        <f t="shared" si="42"/>
        <v>107.17500000000001</v>
      </c>
      <c r="Q713" s="11"/>
      <c r="R713" s="11"/>
      <c r="S713" s="11"/>
      <c r="T713" s="359">
        <f t="shared" si="43"/>
        <v>546.5</v>
      </c>
      <c r="U713" s="11"/>
      <c r="V713" s="11"/>
      <c r="W713" s="11"/>
      <c r="Y713" s="167">
        <v>214.35000000000002</v>
      </c>
      <c r="Z713" s="167">
        <f t="shared" si="46"/>
        <v>289.81</v>
      </c>
      <c r="AA713" s="360"/>
      <c r="AB713" s="167">
        <f t="shared" si="47"/>
        <v>244.51</v>
      </c>
      <c r="AC713" s="167">
        <v>266.23</v>
      </c>
      <c r="AD713" s="167"/>
      <c r="AE713" s="4"/>
      <c r="AF713" s="4"/>
    </row>
    <row r="714" spans="1:32" ht="13.5" customHeight="1">
      <c r="A714" s="56"/>
      <c r="B714" s="11"/>
      <c r="C714" s="11" t="s">
        <v>141</v>
      </c>
      <c r="D714" s="11"/>
      <c r="E714" s="11" t="s">
        <v>379</v>
      </c>
      <c r="F714" s="11">
        <v>2324</v>
      </c>
      <c r="G714" s="11"/>
      <c r="H714" s="11"/>
      <c r="I714" s="11"/>
      <c r="J714" s="358">
        <v>450.49</v>
      </c>
      <c r="K714" s="11"/>
      <c r="M714" s="11">
        <v>3</v>
      </c>
      <c r="N714" s="70"/>
      <c r="P714" s="372">
        <f t="shared" si="42"/>
        <v>150.16333333333333</v>
      </c>
      <c r="Q714" s="11"/>
      <c r="R714" s="11"/>
      <c r="S714" s="11"/>
      <c r="T714" s="359">
        <f t="shared" si="43"/>
        <v>774.66666666666663</v>
      </c>
      <c r="U714" s="11"/>
      <c r="V714" s="11"/>
      <c r="W714" s="11"/>
      <c r="Y714" s="167">
        <v>450.49</v>
      </c>
      <c r="Z714" s="167">
        <f t="shared" si="46"/>
        <v>609.07000000000005</v>
      </c>
      <c r="AA714" s="360"/>
      <c r="AB714" s="167">
        <f t="shared" si="47"/>
        <v>513.87</v>
      </c>
      <c r="AC714" s="167">
        <v>559.53</v>
      </c>
      <c r="AD714" s="167"/>
      <c r="AE714" s="4"/>
      <c r="AF714" s="4"/>
    </row>
    <row r="715" spans="1:32" ht="13.5" customHeight="1">
      <c r="A715" s="56"/>
      <c r="B715" s="11"/>
      <c r="C715" s="11" t="s">
        <v>141</v>
      </c>
      <c r="D715" s="11"/>
      <c r="E715" s="11" t="s">
        <v>439</v>
      </c>
      <c r="F715" s="11">
        <v>1128</v>
      </c>
      <c r="G715" s="11"/>
      <c r="H715" s="11"/>
      <c r="I715" s="11"/>
      <c r="J715" s="358">
        <v>221.42999999999998</v>
      </c>
      <c r="K715" s="11"/>
      <c r="M715" s="11">
        <v>2</v>
      </c>
      <c r="N715" s="70"/>
      <c r="P715" s="372">
        <f t="shared" si="42"/>
        <v>110.71499999999999</v>
      </c>
      <c r="Q715" s="11"/>
      <c r="R715" s="11"/>
      <c r="S715" s="11"/>
      <c r="T715" s="359">
        <f t="shared" si="43"/>
        <v>564</v>
      </c>
      <c r="U715" s="11"/>
      <c r="V715" s="11"/>
      <c r="W715" s="11"/>
      <c r="Y715" s="167">
        <v>221.42999999999998</v>
      </c>
      <c r="Z715" s="167">
        <f t="shared" si="46"/>
        <v>299.38</v>
      </c>
      <c r="AA715" s="360"/>
      <c r="AB715" s="167">
        <f t="shared" si="47"/>
        <v>252.59</v>
      </c>
      <c r="AC715" s="167">
        <v>275.02999999999997</v>
      </c>
      <c r="AD715" s="167"/>
      <c r="AE715" s="4"/>
      <c r="AF715" s="4"/>
    </row>
    <row r="716" spans="1:32" ht="13.5" customHeight="1">
      <c r="A716" s="56"/>
      <c r="B716" s="11"/>
      <c r="C716" s="11" t="s">
        <v>141</v>
      </c>
      <c r="D716" s="11"/>
      <c r="E716" s="11" t="s">
        <v>541</v>
      </c>
      <c r="F716" s="11">
        <v>521</v>
      </c>
      <c r="G716" s="11"/>
      <c r="H716" s="11"/>
      <c r="I716" s="11"/>
      <c r="J716" s="358">
        <v>102.92</v>
      </c>
      <c r="K716" s="11"/>
      <c r="M716" s="11">
        <v>1</v>
      </c>
      <c r="N716" s="70"/>
      <c r="P716" s="372">
        <f t="shared" si="42"/>
        <v>102.92</v>
      </c>
      <c r="Q716" s="11"/>
      <c r="R716" s="11"/>
      <c r="S716" s="11"/>
      <c r="T716" s="359">
        <f t="shared" si="43"/>
        <v>521</v>
      </c>
      <c r="U716" s="11"/>
      <c r="V716" s="11"/>
      <c r="W716" s="11"/>
      <c r="Y716" s="167">
        <v>102.92</v>
      </c>
      <c r="Z716" s="167">
        <f t="shared" si="46"/>
        <v>139.15</v>
      </c>
      <c r="AA716" s="360"/>
      <c r="AB716" s="167">
        <f t="shared" si="47"/>
        <v>117.4</v>
      </c>
      <c r="AC716" s="167">
        <v>127.83</v>
      </c>
      <c r="AD716" s="167"/>
      <c r="AE716" s="4"/>
      <c r="AF716" s="4"/>
    </row>
    <row r="717" spans="1:32" ht="13.5" customHeight="1">
      <c r="A717" s="56"/>
      <c r="B717" s="11"/>
      <c r="C717" s="11" t="s">
        <v>719</v>
      </c>
      <c r="D717" s="11"/>
      <c r="E717" s="11" t="s">
        <v>142</v>
      </c>
      <c r="F717" s="11">
        <v>48406</v>
      </c>
      <c r="G717" s="11"/>
      <c r="H717" s="11"/>
      <c r="I717" s="11"/>
      <c r="J717" s="358">
        <v>9197.4799999999959</v>
      </c>
      <c r="K717" s="11"/>
      <c r="M717" s="11">
        <v>62</v>
      </c>
      <c r="N717" s="70"/>
      <c r="P717" s="372">
        <f t="shared" si="42"/>
        <v>148.34645161290317</v>
      </c>
      <c r="Q717" s="11"/>
      <c r="R717" s="11"/>
      <c r="S717" s="11"/>
      <c r="T717" s="359">
        <f t="shared" si="43"/>
        <v>780.74193548387098</v>
      </c>
      <c r="U717" s="11"/>
      <c r="V717" s="11"/>
      <c r="W717" s="11"/>
      <c r="Y717" s="167">
        <v>9197.4799999999959</v>
      </c>
      <c r="Z717" s="167">
        <f t="shared" si="46"/>
        <v>12435.23</v>
      </c>
      <c r="AA717" s="360"/>
      <c r="AB717" s="167">
        <f t="shared" si="47"/>
        <v>10491.58</v>
      </c>
      <c r="AC717" s="167">
        <v>11423.79</v>
      </c>
      <c r="AD717" s="167"/>
      <c r="AE717" s="4"/>
      <c r="AF717" s="4"/>
    </row>
    <row r="718" spans="1:32" ht="13.5" customHeight="1">
      <c r="A718" s="56"/>
      <c r="B718" s="11"/>
      <c r="C718" s="11" t="s">
        <v>1388</v>
      </c>
      <c r="D718" s="11"/>
      <c r="E718" s="11" t="s">
        <v>115</v>
      </c>
      <c r="F718" s="11">
        <v>1296</v>
      </c>
      <c r="G718" s="11"/>
      <c r="H718" s="11"/>
      <c r="I718" s="11"/>
      <c r="J718" s="358">
        <v>253.18</v>
      </c>
      <c r="K718" s="11"/>
      <c r="M718" s="11">
        <v>2</v>
      </c>
      <c r="N718" s="70"/>
      <c r="P718" s="372">
        <f t="shared" si="42"/>
        <v>126.59</v>
      </c>
      <c r="Q718" s="11"/>
      <c r="R718" s="11"/>
      <c r="S718" s="11"/>
      <c r="T718" s="359">
        <f t="shared" si="43"/>
        <v>648</v>
      </c>
      <c r="U718" s="11"/>
      <c r="V718" s="11"/>
      <c r="W718" s="11"/>
      <c r="Y718" s="167">
        <v>253.18</v>
      </c>
      <c r="Z718" s="167">
        <f t="shared" si="46"/>
        <v>342.31</v>
      </c>
      <c r="AA718" s="360"/>
      <c r="AB718" s="167">
        <f t="shared" si="47"/>
        <v>288.8</v>
      </c>
      <c r="AC718" s="167">
        <v>314.45999999999998</v>
      </c>
      <c r="AD718" s="167"/>
      <c r="AE718" s="4"/>
      <c r="AF718" s="4"/>
    </row>
    <row r="719" spans="1:32" ht="13.5" customHeight="1">
      <c r="A719" s="56"/>
      <c r="B719" s="11"/>
      <c r="C719" s="11" t="s">
        <v>143</v>
      </c>
      <c r="D719" s="11"/>
      <c r="E719" s="11" t="s">
        <v>144</v>
      </c>
      <c r="F719" s="11">
        <v>284681</v>
      </c>
      <c r="G719" s="11"/>
      <c r="H719" s="11"/>
      <c r="I719" s="11"/>
      <c r="J719" s="358">
        <v>53682.820000000014</v>
      </c>
      <c r="K719" s="11"/>
      <c r="M719" s="11">
        <v>638</v>
      </c>
      <c r="N719" s="70"/>
      <c r="P719" s="372">
        <f t="shared" si="42"/>
        <v>84.142351097178704</v>
      </c>
      <c r="Q719" s="11"/>
      <c r="R719" s="11"/>
      <c r="S719" s="11"/>
      <c r="T719" s="359">
        <f t="shared" si="43"/>
        <v>446.20846394984324</v>
      </c>
      <c r="U719" s="11"/>
      <c r="V719" s="11"/>
      <c r="W719" s="11"/>
      <c r="Y719" s="167">
        <v>53682.820000000014</v>
      </c>
      <c r="Z719" s="167">
        <f t="shared" si="46"/>
        <v>72580.539999999994</v>
      </c>
      <c r="AA719" s="360"/>
      <c r="AB719" s="167">
        <f t="shared" si="47"/>
        <v>61236.05</v>
      </c>
      <c r="AC719" s="167">
        <v>66677.119999999995</v>
      </c>
      <c r="AD719" s="167"/>
      <c r="AE719" s="4"/>
      <c r="AF719" s="4"/>
    </row>
    <row r="720" spans="1:32" ht="13.5" customHeight="1">
      <c r="A720" s="56"/>
      <c r="B720" s="11"/>
      <c r="C720" s="11" t="s">
        <v>145</v>
      </c>
      <c r="D720" s="11"/>
      <c r="E720" s="11" t="s">
        <v>146</v>
      </c>
      <c r="F720" s="11">
        <v>164</v>
      </c>
      <c r="G720" s="11"/>
      <c r="H720" s="11"/>
      <c r="I720" s="11"/>
      <c r="J720" s="358">
        <v>35.909999999999997</v>
      </c>
      <c r="K720" s="11"/>
      <c r="M720" s="11">
        <v>1</v>
      </c>
      <c r="N720" s="70"/>
      <c r="P720" s="372">
        <f t="shared" si="42"/>
        <v>35.909999999999997</v>
      </c>
      <c r="Q720" s="11"/>
      <c r="R720" s="11"/>
      <c r="S720" s="11"/>
      <c r="T720" s="359">
        <f t="shared" si="43"/>
        <v>164</v>
      </c>
      <c r="U720" s="11"/>
      <c r="V720" s="11"/>
      <c r="W720" s="11"/>
      <c r="Y720" s="167">
        <v>35.909999999999997</v>
      </c>
      <c r="Z720" s="167">
        <f t="shared" si="46"/>
        <v>48.55</v>
      </c>
      <c r="AA720" s="360"/>
      <c r="AB720" s="167">
        <f t="shared" si="47"/>
        <v>40.96</v>
      </c>
      <c r="AC720" s="167">
        <v>44.6</v>
      </c>
      <c r="AD720" s="167"/>
      <c r="AE720" s="4"/>
      <c r="AF720" s="4"/>
    </row>
    <row r="721" spans="1:32" ht="13.5" customHeight="1">
      <c r="A721" s="56"/>
      <c r="B721" s="11"/>
      <c r="C721" s="11" t="s">
        <v>720</v>
      </c>
      <c r="D721" s="11"/>
      <c r="E721" s="11" t="s">
        <v>299</v>
      </c>
      <c r="F721" s="11">
        <v>3875</v>
      </c>
      <c r="G721" s="11"/>
      <c r="H721" s="11"/>
      <c r="I721" s="11"/>
      <c r="J721" s="358">
        <v>657.33999999999992</v>
      </c>
      <c r="K721" s="11"/>
      <c r="M721" s="11">
        <v>9</v>
      </c>
      <c r="N721" s="70"/>
      <c r="P721" s="372">
        <f t="shared" si="42"/>
        <v>73.037777777777762</v>
      </c>
      <c r="Q721" s="11"/>
      <c r="R721" s="11"/>
      <c r="S721" s="11"/>
      <c r="T721" s="359">
        <f t="shared" si="43"/>
        <v>430.55555555555554</v>
      </c>
      <c r="U721" s="11"/>
      <c r="V721" s="11"/>
      <c r="W721" s="11"/>
      <c r="Y721" s="167">
        <v>657.33999999999992</v>
      </c>
      <c r="Z721" s="167">
        <f t="shared" si="46"/>
        <v>888.74</v>
      </c>
      <c r="AA721" s="360"/>
      <c r="AB721" s="167">
        <f t="shared" si="47"/>
        <v>749.83</v>
      </c>
      <c r="AC721" s="167">
        <v>816.45</v>
      </c>
      <c r="AD721" s="167"/>
      <c r="AE721" s="4"/>
      <c r="AF721" s="4"/>
    </row>
    <row r="722" spans="1:32" ht="13.5" customHeight="1">
      <c r="A722" s="56"/>
      <c r="B722" s="11"/>
      <c r="C722" s="11" t="s">
        <v>648</v>
      </c>
      <c r="D722" s="11"/>
      <c r="E722" s="11" t="s">
        <v>148</v>
      </c>
      <c r="F722" s="11">
        <v>1328433</v>
      </c>
      <c r="G722" s="11"/>
      <c r="H722" s="11"/>
      <c r="I722" s="11"/>
      <c r="J722" s="358">
        <v>263555.53999999998</v>
      </c>
      <c r="K722" s="11"/>
      <c r="M722" s="11">
        <v>4823</v>
      </c>
      <c r="N722" s="70"/>
      <c r="P722" s="372">
        <f t="shared" si="42"/>
        <v>54.645560854240095</v>
      </c>
      <c r="Q722" s="11"/>
      <c r="R722" s="11"/>
      <c r="S722" s="11"/>
      <c r="T722" s="359">
        <f t="shared" si="43"/>
        <v>275.43707236160066</v>
      </c>
      <c r="U722" s="11"/>
      <c r="V722" s="11"/>
      <c r="W722" s="11"/>
      <c r="Y722" s="167">
        <v>263555.53999999998</v>
      </c>
      <c r="Z722" s="167">
        <f t="shared" si="46"/>
        <v>356333.82</v>
      </c>
      <c r="AA722" s="360"/>
      <c r="AB722" s="167">
        <f t="shared" si="47"/>
        <v>300638.11</v>
      </c>
      <c r="AC722" s="167">
        <v>327350.96999999997</v>
      </c>
      <c r="AD722" s="167"/>
      <c r="AE722" s="4"/>
      <c r="AF722" s="4"/>
    </row>
    <row r="723" spans="1:32" ht="13.5" customHeight="1">
      <c r="A723" s="56"/>
      <c r="B723" s="11"/>
      <c r="C723" s="11" t="s">
        <v>648</v>
      </c>
      <c r="D723" s="11"/>
      <c r="E723" s="11" t="s">
        <v>149</v>
      </c>
      <c r="F723" s="11"/>
      <c r="G723" s="11"/>
      <c r="H723" s="11"/>
      <c r="I723" s="11"/>
      <c r="J723" s="358">
        <v>5.28</v>
      </c>
      <c r="K723" s="11"/>
      <c r="M723" s="11">
        <v>1</v>
      </c>
      <c r="N723" s="70"/>
      <c r="P723" s="372">
        <f t="shared" si="42"/>
        <v>5.28</v>
      </c>
      <c r="Q723" s="11"/>
      <c r="R723" s="11"/>
      <c r="S723" s="11"/>
      <c r="T723" s="359">
        <f t="shared" si="43"/>
        <v>0</v>
      </c>
      <c r="U723" s="11"/>
      <c r="V723" s="11"/>
      <c r="W723" s="11"/>
      <c r="Y723" s="167">
        <v>5.28</v>
      </c>
      <c r="Z723" s="167">
        <f t="shared" si="46"/>
        <v>7.14</v>
      </c>
      <c r="AA723" s="360"/>
      <c r="AB723" s="167">
        <f t="shared" si="47"/>
        <v>6.02</v>
      </c>
      <c r="AC723" s="167">
        <v>6.56</v>
      </c>
      <c r="AD723" s="167"/>
      <c r="AE723" s="4"/>
      <c r="AF723" s="4"/>
    </row>
    <row r="724" spans="1:32" ht="13.5" customHeight="1">
      <c r="A724" s="56"/>
      <c r="B724" s="11"/>
      <c r="C724" s="11" t="s">
        <v>648</v>
      </c>
      <c r="D724" s="11"/>
      <c r="E724" s="11" t="s">
        <v>244</v>
      </c>
      <c r="F724" s="11">
        <v>7582</v>
      </c>
      <c r="G724" s="11"/>
      <c r="H724" s="11"/>
      <c r="I724" s="11"/>
      <c r="J724" s="358">
        <v>1565.8900000000003</v>
      </c>
      <c r="K724" s="11"/>
      <c r="M724" s="11">
        <v>36</v>
      </c>
      <c r="N724" s="70"/>
      <c r="P724" s="372">
        <f t="shared" si="42"/>
        <v>43.496944444444452</v>
      </c>
      <c r="Q724" s="11"/>
      <c r="R724" s="11"/>
      <c r="S724" s="11"/>
      <c r="T724" s="359">
        <f t="shared" si="43"/>
        <v>210.61111111111111</v>
      </c>
      <c r="U724" s="11"/>
      <c r="V724" s="11"/>
      <c r="W724" s="11"/>
      <c r="Y724" s="167">
        <v>1565.8900000000003</v>
      </c>
      <c r="Z724" s="167">
        <f t="shared" si="46"/>
        <v>2117.12</v>
      </c>
      <c r="AA724" s="360"/>
      <c r="AB724" s="167">
        <f t="shared" si="47"/>
        <v>1786.21</v>
      </c>
      <c r="AC724" s="167">
        <v>1944.92</v>
      </c>
      <c r="AD724" s="167"/>
      <c r="AE724" s="4"/>
      <c r="AF724" s="4"/>
    </row>
    <row r="725" spans="1:32" ht="13.5" customHeight="1">
      <c r="A725" s="56"/>
      <c r="B725" s="11"/>
      <c r="C725" s="11" t="s">
        <v>649</v>
      </c>
      <c r="D725" s="11"/>
      <c r="E725" s="11" t="s">
        <v>148</v>
      </c>
      <c r="F725" s="11">
        <v>42588</v>
      </c>
      <c r="G725" s="11"/>
      <c r="H725" s="11"/>
      <c r="I725" s="11"/>
      <c r="J725" s="358">
        <v>9513.0700000000015</v>
      </c>
      <c r="K725" s="11"/>
      <c r="M725" s="11">
        <v>311</v>
      </c>
      <c r="N725" s="70"/>
      <c r="P725" s="372">
        <f t="shared" si="42"/>
        <v>30.588649517684892</v>
      </c>
      <c r="Q725" s="11"/>
      <c r="R725" s="11"/>
      <c r="S725" s="11"/>
      <c r="T725" s="359">
        <f t="shared" si="43"/>
        <v>136.93890675241158</v>
      </c>
      <c r="U725" s="11"/>
      <c r="V725" s="11"/>
      <c r="W725" s="11"/>
      <c r="Y725" s="167">
        <v>9513.0700000000015</v>
      </c>
      <c r="Z725" s="167">
        <f t="shared" si="46"/>
        <v>12861.91</v>
      </c>
      <c r="AA725" s="360"/>
      <c r="AB725" s="167">
        <f t="shared" si="47"/>
        <v>10851.57</v>
      </c>
      <c r="AC725" s="167">
        <v>11815.77</v>
      </c>
      <c r="AD725" s="167"/>
      <c r="AE725" s="4"/>
      <c r="AF725" s="4"/>
    </row>
    <row r="726" spans="1:32" ht="13.5" customHeight="1">
      <c r="A726" s="56"/>
      <c r="B726" s="11"/>
      <c r="C726" s="11" t="s">
        <v>649</v>
      </c>
      <c r="D726" s="11"/>
      <c r="E726" s="11" t="s">
        <v>189</v>
      </c>
      <c r="F726" s="11">
        <v>-326</v>
      </c>
      <c r="G726" s="11"/>
      <c r="H726" s="11"/>
      <c r="I726" s="11"/>
      <c r="J726" s="358">
        <v>-54.65</v>
      </c>
      <c r="K726" s="11"/>
      <c r="M726" s="11">
        <v>1</v>
      </c>
      <c r="N726" s="70"/>
      <c r="P726" s="372">
        <f t="shared" si="42"/>
        <v>-54.65</v>
      </c>
      <c r="Q726" s="11"/>
      <c r="R726" s="11"/>
      <c r="S726" s="11"/>
      <c r="T726" s="359">
        <f t="shared" si="43"/>
        <v>-326</v>
      </c>
      <c r="U726" s="11"/>
      <c r="V726" s="11"/>
      <c r="W726" s="11"/>
      <c r="Y726" s="167">
        <v>-54.65</v>
      </c>
      <c r="Z726" s="167">
        <f t="shared" si="46"/>
        <v>-73.89</v>
      </c>
      <c r="AA726" s="360"/>
      <c r="AB726" s="167">
        <f t="shared" si="47"/>
        <v>-62.34</v>
      </c>
      <c r="AC726" s="167">
        <v>-67.88</v>
      </c>
      <c r="AD726" s="167"/>
      <c r="AE726" s="4"/>
      <c r="AF726" s="4"/>
    </row>
    <row r="727" spans="1:32" ht="13.5" customHeight="1">
      <c r="A727" s="56"/>
      <c r="B727" s="11"/>
      <c r="C727" s="11" t="s">
        <v>147</v>
      </c>
      <c r="D727" s="11"/>
      <c r="E727" s="11" t="s">
        <v>89</v>
      </c>
      <c r="F727" s="11">
        <v>1682</v>
      </c>
      <c r="G727" s="11"/>
      <c r="H727" s="11"/>
      <c r="I727" s="11"/>
      <c r="J727" s="358">
        <v>329.36</v>
      </c>
      <c r="K727" s="11"/>
      <c r="M727" s="11">
        <v>3</v>
      </c>
      <c r="N727" s="70"/>
      <c r="P727" s="372">
        <f t="shared" si="42"/>
        <v>109.78666666666668</v>
      </c>
      <c r="Q727" s="11"/>
      <c r="R727" s="11"/>
      <c r="S727" s="11"/>
      <c r="T727" s="359">
        <f t="shared" si="43"/>
        <v>560.66666666666663</v>
      </c>
      <c r="U727" s="11"/>
      <c r="V727" s="11"/>
      <c r="W727" s="11"/>
      <c r="Y727" s="167">
        <v>329.36</v>
      </c>
      <c r="Z727" s="167">
        <f t="shared" si="46"/>
        <v>445.3</v>
      </c>
      <c r="AA727" s="360"/>
      <c r="AB727" s="167">
        <f t="shared" si="47"/>
        <v>375.7</v>
      </c>
      <c r="AC727" s="167">
        <v>409.08</v>
      </c>
      <c r="AD727" s="167"/>
      <c r="AE727" s="4"/>
      <c r="AF727" s="4"/>
    </row>
    <row r="728" spans="1:32" ht="13.5" customHeight="1">
      <c r="A728" s="56"/>
      <c r="B728" s="11"/>
      <c r="C728" s="11" t="s">
        <v>147</v>
      </c>
      <c r="D728" s="11"/>
      <c r="E728" s="11" t="s">
        <v>148</v>
      </c>
      <c r="F728" s="11">
        <v>2532</v>
      </c>
      <c r="G728" s="11"/>
      <c r="H728" s="11"/>
      <c r="I728" s="11"/>
      <c r="J728" s="358">
        <v>462.45</v>
      </c>
      <c r="K728" s="11"/>
      <c r="M728" s="11">
        <v>8</v>
      </c>
      <c r="N728" s="70"/>
      <c r="P728" s="372">
        <f t="shared" si="42"/>
        <v>57.806249999999999</v>
      </c>
      <c r="Q728" s="11"/>
      <c r="R728" s="11"/>
      <c r="S728" s="11"/>
      <c r="T728" s="359">
        <f t="shared" si="43"/>
        <v>316.5</v>
      </c>
      <c r="U728" s="11"/>
      <c r="V728" s="11"/>
      <c r="W728" s="11"/>
      <c r="Y728" s="167">
        <v>462.45</v>
      </c>
      <c r="Z728" s="167">
        <f t="shared" si="46"/>
        <v>625.24</v>
      </c>
      <c r="AA728" s="360"/>
      <c r="AB728" s="167">
        <f t="shared" si="47"/>
        <v>527.52</v>
      </c>
      <c r="AC728" s="167">
        <v>574.39</v>
      </c>
      <c r="AD728" s="167"/>
      <c r="AE728" s="4"/>
      <c r="AF728" s="4"/>
    </row>
    <row r="729" spans="1:32" ht="13.5" customHeight="1">
      <c r="A729" s="56"/>
      <c r="B729" s="11"/>
      <c r="C729" s="11" t="s">
        <v>147</v>
      </c>
      <c r="D729" s="11"/>
      <c r="E729" s="11" t="s">
        <v>144</v>
      </c>
      <c r="F729" s="11">
        <v>2070037</v>
      </c>
      <c r="G729" s="11"/>
      <c r="H729" s="11"/>
      <c r="I729" s="11"/>
      <c r="J729" s="358">
        <v>394797.21000000037</v>
      </c>
      <c r="K729" s="11"/>
      <c r="M729" s="11">
        <v>4530</v>
      </c>
      <c r="N729" s="70"/>
      <c r="P729" s="372">
        <f t="shared" si="42"/>
        <v>87.151701986755043</v>
      </c>
      <c r="Q729" s="11"/>
      <c r="R729" s="11"/>
      <c r="S729" s="11"/>
      <c r="T729" s="359">
        <f t="shared" si="43"/>
        <v>456.96181015452538</v>
      </c>
      <c r="U729" s="11"/>
      <c r="V729" s="11"/>
      <c r="W729" s="11"/>
      <c r="Y729" s="167">
        <v>394797.21000000037</v>
      </c>
      <c r="Z729" s="167">
        <f t="shared" si="46"/>
        <v>533775.91</v>
      </c>
      <c r="AA729" s="360"/>
      <c r="AB729" s="167">
        <f t="shared" si="47"/>
        <v>450345.63</v>
      </c>
      <c r="AC729" s="167">
        <v>490360.59</v>
      </c>
      <c r="AD729" s="167"/>
      <c r="AE729" s="4"/>
      <c r="AF729" s="4"/>
    </row>
    <row r="730" spans="1:32" ht="13.5" customHeight="1">
      <c r="A730" s="56"/>
      <c r="B730" s="11"/>
      <c r="C730" s="11" t="s">
        <v>147</v>
      </c>
      <c r="D730" s="11"/>
      <c r="E730" s="11" t="s">
        <v>244</v>
      </c>
      <c r="F730" s="11">
        <v>530</v>
      </c>
      <c r="G730" s="11"/>
      <c r="H730" s="11"/>
      <c r="I730" s="11"/>
      <c r="J730" s="358">
        <v>104.22</v>
      </c>
      <c r="K730" s="11"/>
      <c r="M730" s="11">
        <v>1</v>
      </c>
      <c r="N730" s="70"/>
      <c r="P730" s="372">
        <f t="shared" si="42"/>
        <v>104.22</v>
      </c>
      <c r="Q730" s="11"/>
      <c r="R730" s="11"/>
      <c r="S730" s="11"/>
      <c r="T730" s="359">
        <f t="shared" si="43"/>
        <v>530</v>
      </c>
      <c r="U730" s="11"/>
      <c r="V730" s="11"/>
      <c r="W730" s="11"/>
      <c r="Y730" s="167">
        <v>104.22</v>
      </c>
      <c r="Z730" s="167">
        <f t="shared" si="46"/>
        <v>140.91</v>
      </c>
      <c r="AA730" s="360"/>
      <c r="AB730" s="167">
        <f t="shared" si="47"/>
        <v>118.88</v>
      </c>
      <c r="AC730" s="167">
        <v>129.44999999999999</v>
      </c>
      <c r="AD730" s="167"/>
      <c r="AE730" s="4"/>
      <c r="AF730" s="4"/>
    </row>
    <row r="731" spans="1:32" ht="13.5" customHeight="1">
      <c r="A731" s="56"/>
      <c r="B731" s="11"/>
      <c r="C731" s="11" t="s">
        <v>147</v>
      </c>
      <c r="D731" s="11"/>
      <c r="E731" s="11" t="s">
        <v>124</v>
      </c>
      <c r="F731" s="11">
        <v>1260</v>
      </c>
      <c r="G731" s="11"/>
      <c r="H731" s="11"/>
      <c r="I731" s="11"/>
      <c r="J731" s="358">
        <v>240.12</v>
      </c>
      <c r="K731" s="11"/>
      <c r="M731" s="11">
        <v>1</v>
      </c>
      <c r="N731" s="70"/>
      <c r="P731" s="372">
        <f t="shared" si="42"/>
        <v>240.12</v>
      </c>
      <c r="Q731" s="11"/>
      <c r="R731" s="11"/>
      <c r="S731" s="11"/>
      <c r="T731" s="359">
        <f t="shared" si="43"/>
        <v>1260</v>
      </c>
      <c r="U731" s="11"/>
      <c r="V731" s="11"/>
      <c r="W731" s="11"/>
      <c r="Y731" s="167">
        <v>240.12</v>
      </c>
      <c r="Z731" s="167">
        <f t="shared" si="46"/>
        <v>324.64999999999998</v>
      </c>
      <c r="AA731" s="360"/>
      <c r="AB731" s="167">
        <f t="shared" si="47"/>
        <v>273.91000000000003</v>
      </c>
      <c r="AC731" s="167">
        <v>298.24</v>
      </c>
      <c r="AD731" s="167"/>
      <c r="AE731" s="4"/>
      <c r="AF731" s="4"/>
    </row>
    <row r="732" spans="1:32" ht="13.5" customHeight="1">
      <c r="A732" s="56"/>
      <c r="B732" s="11"/>
      <c r="C732" s="11" t="s">
        <v>650</v>
      </c>
      <c r="D732" s="11"/>
      <c r="E732" s="11" t="s">
        <v>148</v>
      </c>
      <c r="F732" s="11">
        <v>1448</v>
      </c>
      <c r="G732" s="11"/>
      <c r="H732" s="11"/>
      <c r="I732" s="11"/>
      <c r="J732" s="358">
        <v>292.33999999999997</v>
      </c>
      <c r="K732" s="11"/>
      <c r="M732" s="11">
        <v>4</v>
      </c>
      <c r="N732" s="70"/>
      <c r="P732" s="372">
        <f t="shared" si="42"/>
        <v>73.084999999999994</v>
      </c>
      <c r="Q732" s="11"/>
      <c r="R732" s="11"/>
      <c r="S732" s="11"/>
      <c r="T732" s="359">
        <f t="shared" si="43"/>
        <v>362</v>
      </c>
      <c r="U732" s="11"/>
      <c r="V732" s="11"/>
      <c r="W732" s="11"/>
      <c r="Y732" s="167">
        <v>292.33999999999997</v>
      </c>
      <c r="Z732" s="167">
        <f t="shared" si="46"/>
        <v>395.25</v>
      </c>
      <c r="AA732" s="360"/>
      <c r="AB732" s="167">
        <f t="shared" si="47"/>
        <v>333.47</v>
      </c>
      <c r="AC732" s="167">
        <v>363.1</v>
      </c>
      <c r="AD732" s="167"/>
      <c r="AE732" s="4"/>
      <c r="AF732" s="4"/>
    </row>
    <row r="733" spans="1:32" ht="13.5" customHeight="1">
      <c r="A733" s="56"/>
      <c r="B733" s="11"/>
      <c r="C733" s="11" t="s">
        <v>650</v>
      </c>
      <c r="D733" s="11"/>
      <c r="E733" s="11" t="s">
        <v>149</v>
      </c>
      <c r="F733" s="11">
        <v>191593</v>
      </c>
      <c r="G733" s="11"/>
      <c r="H733" s="11"/>
      <c r="I733" s="11"/>
      <c r="J733" s="358">
        <v>37989.79</v>
      </c>
      <c r="K733" s="11"/>
      <c r="M733" s="11">
        <v>680</v>
      </c>
      <c r="N733" s="70"/>
      <c r="P733" s="372">
        <f t="shared" si="42"/>
        <v>55.86733823529412</v>
      </c>
      <c r="Q733" s="11"/>
      <c r="R733" s="11"/>
      <c r="S733" s="11"/>
      <c r="T733" s="359">
        <f t="shared" si="43"/>
        <v>281.75441176470588</v>
      </c>
      <c r="U733" s="11"/>
      <c r="V733" s="11"/>
      <c r="W733" s="11"/>
      <c r="Y733" s="167">
        <v>37989.79</v>
      </c>
      <c r="Z733" s="167">
        <f t="shared" si="46"/>
        <v>51363.17</v>
      </c>
      <c r="AA733" s="360"/>
      <c r="AB733" s="167">
        <f t="shared" si="47"/>
        <v>43335</v>
      </c>
      <c r="AC733" s="167">
        <v>47185.48</v>
      </c>
      <c r="AD733" s="167"/>
      <c r="AE733" s="4"/>
      <c r="AF733" s="4"/>
    </row>
    <row r="734" spans="1:32" ht="13.5" customHeight="1">
      <c r="A734" s="56"/>
      <c r="B734" s="11"/>
      <c r="C734" s="11" t="s">
        <v>150</v>
      </c>
      <c r="D734" s="11"/>
      <c r="E734" s="11" t="s">
        <v>100</v>
      </c>
      <c r="F734" s="11">
        <v>63467</v>
      </c>
      <c r="G734" s="11"/>
      <c r="H734" s="11"/>
      <c r="I734" s="11"/>
      <c r="J734" s="358">
        <v>12175.739999999994</v>
      </c>
      <c r="K734" s="11"/>
      <c r="M734" s="11">
        <v>165</v>
      </c>
      <c r="N734" s="70"/>
      <c r="P734" s="372">
        <f t="shared" si="42"/>
        <v>73.792363636363604</v>
      </c>
      <c r="Q734" s="11"/>
      <c r="R734" s="11"/>
      <c r="S734" s="11"/>
      <c r="T734" s="359">
        <f t="shared" si="43"/>
        <v>384.64848484848483</v>
      </c>
      <c r="U734" s="11"/>
      <c r="V734" s="11"/>
      <c r="W734" s="11"/>
      <c r="Y734" s="167">
        <v>12175.739999999994</v>
      </c>
      <c r="Z734" s="167">
        <f t="shared" si="46"/>
        <v>16461.91</v>
      </c>
      <c r="AA734" s="360"/>
      <c r="AB734" s="167">
        <f t="shared" si="47"/>
        <v>13888.88</v>
      </c>
      <c r="AC734" s="167">
        <v>15122.96</v>
      </c>
      <c r="AD734" s="167"/>
      <c r="AE734" s="4"/>
      <c r="AF734" s="4"/>
    </row>
    <row r="735" spans="1:32" ht="13.5" customHeight="1">
      <c r="A735" s="56"/>
      <c r="B735" s="11"/>
      <c r="C735" s="11" t="s">
        <v>150</v>
      </c>
      <c r="D735" s="11"/>
      <c r="E735" s="11" t="s">
        <v>110</v>
      </c>
      <c r="F735" s="11">
        <v>152912</v>
      </c>
      <c r="G735" s="11"/>
      <c r="H735" s="11"/>
      <c r="I735" s="11"/>
      <c r="J735" s="358">
        <v>28930.140000000021</v>
      </c>
      <c r="K735" s="11"/>
      <c r="M735" s="11">
        <v>336</v>
      </c>
      <c r="N735" s="70"/>
      <c r="P735" s="372">
        <f t="shared" si="42"/>
        <v>86.101607142857205</v>
      </c>
      <c r="Q735" s="11"/>
      <c r="R735" s="11"/>
      <c r="S735" s="11"/>
      <c r="T735" s="359">
        <f t="shared" si="43"/>
        <v>455.09523809523807</v>
      </c>
      <c r="U735" s="11"/>
      <c r="V735" s="11"/>
      <c r="W735" s="11"/>
      <c r="Y735" s="167">
        <v>28930.140000000021</v>
      </c>
      <c r="Z735" s="167">
        <f t="shared" si="46"/>
        <v>39114.29</v>
      </c>
      <c r="AA735" s="360"/>
      <c r="AB735" s="167">
        <f t="shared" si="47"/>
        <v>33000.639999999999</v>
      </c>
      <c r="AC735" s="167">
        <v>35932.879999999997</v>
      </c>
      <c r="AD735" s="167"/>
      <c r="AE735" s="4"/>
      <c r="AF735" s="4"/>
    </row>
    <row r="736" spans="1:32" ht="13.5" customHeight="1">
      <c r="A736" s="56"/>
      <c r="B736" s="11"/>
      <c r="C736" s="11" t="s">
        <v>150</v>
      </c>
      <c r="D736" s="11"/>
      <c r="E736" s="11" t="s">
        <v>122</v>
      </c>
      <c r="F736" s="11">
        <v>378</v>
      </c>
      <c r="G736" s="11"/>
      <c r="H736" s="11"/>
      <c r="I736" s="11"/>
      <c r="J736" s="358">
        <v>75.59</v>
      </c>
      <c r="K736" s="11"/>
      <c r="M736" s="11">
        <v>1</v>
      </c>
      <c r="N736" s="70"/>
      <c r="P736" s="372">
        <f t="shared" si="42"/>
        <v>75.59</v>
      </c>
      <c r="Q736" s="11"/>
      <c r="R736" s="11"/>
      <c r="S736" s="11"/>
      <c r="T736" s="359">
        <f t="shared" si="43"/>
        <v>378</v>
      </c>
      <c r="U736" s="11"/>
      <c r="V736" s="11"/>
      <c r="W736" s="11"/>
      <c r="Y736" s="167">
        <v>75.59</v>
      </c>
      <c r="Z736" s="167">
        <f t="shared" si="46"/>
        <v>102.2</v>
      </c>
      <c r="AA736" s="360"/>
      <c r="AB736" s="167">
        <f t="shared" si="47"/>
        <v>86.23</v>
      </c>
      <c r="AC736" s="167">
        <v>93.89</v>
      </c>
      <c r="AD736" s="167"/>
      <c r="AE736" s="4"/>
      <c r="AF736" s="4"/>
    </row>
    <row r="737" spans="1:32" ht="13.5" customHeight="1">
      <c r="A737" s="56"/>
      <c r="B737" s="11"/>
      <c r="C737" s="11" t="s">
        <v>151</v>
      </c>
      <c r="D737" s="11"/>
      <c r="E737" s="11" t="s">
        <v>152</v>
      </c>
      <c r="F737" s="11">
        <v>81192</v>
      </c>
      <c r="G737" s="11"/>
      <c r="H737" s="11"/>
      <c r="I737" s="11"/>
      <c r="J737" s="358">
        <v>14857.699999999995</v>
      </c>
      <c r="K737" s="11"/>
      <c r="M737" s="11">
        <v>144</v>
      </c>
      <c r="N737" s="70"/>
      <c r="P737" s="372">
        <f t="shared" si="42"/>
        <v>103.17847222222218</v>
      </c>
      <c r="Q737" s="11"/>
      <c r="R737" s="11"/>
      <c r="S737" s="11"/>
      <c r="T737" s="359">
        <f t="shared" si="43"/>
        <v>563.83333333333337</v>
      </c>
      <c r="U737" s="11"/>
      <c r="V737" s="11"/>
      <c r="W737" s="11"/>
      <c r="Y737" s="167">
        <v>14857.699999999995</v>
      </c>
      <c r="Z737" s="167">
        <f t="shared" si="46"/>
        <v>20087.990000000002</v>
      </c>
      <c r="AA737" s="360"/>
      <c r="AB737" s="167">
        <f t="shared" si="47"/>
        <v>16948.2</v>
      </c>
      <c r="AC737" s="167">
        <v>18454.11</v>
      </c>
      <c r="AD737" s="167"/>
      <c r="AE737" s="4"/>
      <c r="AF737" s="4"/>
    </row>
    <row r="738" spans="1:32" ht="13.5" customHeight="1">
      <c r="A738" s="56"/>
      <c r="B738" s="11"/>
      <c r="C738" s="11" t="s">
        <v>153</v>
      </c>
      <c r="D738" s="11"/>
      <c r="E738" s="11" t="s">
        <v>154</v>
      </c>
      <c r="F738" s="11">
        <v>1106955</v>
      </c>
      <c r="G738" s="11"/>
      <c r="H738" s="11"/>
      <c r="I738" s="11"/>
      <c r="J738" s="358">
        <v>205304.04000000021</v>
      </c>
      <c r="K738" s="11"/>
      <c r="M738" s="11">
        <v>2407</v>
      </c>
      <c r="N738" s="70"/>
      <c r="P738" s="372">
        <f t="shared" si="42"/>
        <v>85.294574158703867</v>
      </c>
      <c r="Q738" s="11"/>
      <c r="R738" s="11"/>
      <c r="S738" s="11"/>
      <c r="T738" s="359">
        <f t="shared" si="43"/>
        <v>459.88990444536768</v>
      </c>
      <c r="U738" s="11"/>
      <c r="V738" s="11"/>
      <c r="W738" s="11"/>
      <c r="Y738" s="167">
        <v>205304.04000000021</v>
      </c>
      <c r="Z738" s="167">
        <f t="shared" si="46"/>
        <v>277576.3</v>
      </c>
      <c r="AA738" s="360"/>
      <c r="AB738" s="167">
        <f t="shared" si="47"/>
        <v>234190.55</v>
      </c>
      <c r="AC738" s="167">
        <v>254999.3</v>
      </c>
      <c r="AD738" s="167"/>
      <c r="AE738" s="4"/>
      <c r="AF738" s="4"/>
    </row>
    <row r="739" spans="1:32" ht="13.5" customHeight="1">
      <c r="A739" s="56"/>
      <c r="B739" s="11"/>
      <c r="C739" s="11" t="s">
        <v>155</v>
      </c>
      <c r="D739" s="11"/>
      <c r="E739" s="11" t="s">
        <v>156</v>
      </c>
      <c r="F739" s="11">
        <v>261018</v>
      </c>
      <c r="G739" s="11"/>
      <c r="H739" s="11"/>
      <c r="I739" s="11"/>
      <c r="J739" s="358">
        <v>48939.35000000002</v>
      </c>
      <c r="K739" s="11"/>
      <c r="M739" s="11">
        <v>454</v>
      </c>
      <c r="N739" s="70"/>
      <c r="P739" s="372">
        <f t="shared" si="42"/>
        <v>107.7959251101322</v>
      </c>
      <c r="Q739" s="11"/>
      <c r="R739" s="11"/>
      <c r="S739" s="11"/>
      <c r="T739" s="359">
        <f t="shared" si="43"/>
        <v>574.92951541850221</v>
      </c>
      <c r="U739" s="11"/>
      <c r="V739" s="11"/>
      <c r="W739" s="11"/>
      <c r="Y739" s="167">
        <v>48939.35000000002</v>
      </c>
      <c r="Z739" s="167">
        <f t="shared" si="46"/>
        <v>66167.25</v>
      </c>
      <c r="AA739" s="360"/>
      <c r="AB739" s="167">
        <f t="shared" si="47"/>
        <v>55825.17</v>
      </c>
      <c r="AC739" s="167">
        <v>60785.46</v>
      </c>
      <c r="AD739" s="167"/>
      <c r="AE739" s="4"/>
      <c r="AF739" s="4"/>
    </row>
    <row r="740" spans="1:32" ht="13.5" customHeight="1">
      <c r="A740" s="56"/>
      <c r="B740" s="11"/>
      <c r="C740" s="11" t="s">
        <v>1389</v>
      </c>
      <c r="D740" s="11"/>
      <c r="E740" s="11" t="s">
        <v>118</v>
      </c>
      <c r="F740" s="11">
        <v>459</v>
      </c>
      <c r="G740" s="11"/>
      <c r="H740" s="11"/>
      <c r="I740" s="11"/>
      <c r="J740" s="358">
        <v>96.460000000000008</v>
      </c>
      <c r="K740" s="11"/>
      <c r="M740" s="11">
        <v>2</v>
      </c>
      <c r="N740" s="70"/>
      <c r="P740" s="372">
        <f t="shared" si="42"/>
        <v>48.230000000000004</v>
      </c>
      <c r="Q740" s="11"/>
      <c r="R740" s="11"/>
      <c r="S740" s="11"/>
      <c r="T740" s="359">
        <f t="shared" si="43"/>
        <v>229.5</v>
      </c>
      <c r="U740" s="11"/>
      <c r="V740" s="11"/>
      <c r="W740" s="11"/>
      <c r="Y740" s="167">
        <v>96.460000000000008</v>
      </c>
      <c r="Z740" s="167">
        <f t="shared" si="46"/>
        <v>130.41999999999999</v>
      </c>
      <c r="AA740" s="360"/>
      <c r="AB740" s="167">
        <f t="shared" si="47"/>
        <v>110.03</v>
      </c>
      <c r="AC740" s="167">
        <v>119.81</v>
      </c>
      <c r="AD740" s="167"/>
      <c r="AE740" s="4"/>
      <c r="AF740" s="4"/>
    </row>
    <row r="741" spans="1:32" ht="13.5" customHeight="1">
      <c r="A741" s="56"/>
      <c r="B741" s="11"/>
      <c r="C741" s="11" t="s">
        <v>157</v>
      </c>
      <c r="D741" s="11"/>
      <c r="E741" s="11" t="s">
        <v>158</v>
      </c>
      <c r="F741" s="11">
        <v>909992</v>
      </c>
      <c r="G741" s="11"/>
      <c r="H741" s="11"/>
      <c r="I741" s="11"/>
      <c r="J741" s="358">
        <v>167499.88999999981</v>
      </c>
      <c r="K741" s="11"/>
      <c r="M741" s="11">
        <v>1484</v>
      </c>
      <c r="N741" s="70"/>
      <c r="P741" s="372">
        <f t="shared" si="42"/>
        <v>112.8705458221023</v>
      </c>
      <c r="Q741" s="11"/>
      <c r="R741" s="11"/>
      <c r="S741" s="11"/>
      <c r="T741" s="359">
        <f t="shared" si="43"/>
        <v>613.20215633423186</v>
      </c>
      <c r="U741" s="11"/>
      <c r="V741" s="11"/>
      <c r="W741" s="11"/>
      <c r="Y741" s="167">
        <v>167499.88999999981</v>
      </c>
      <c r="Z741" s="167">
        <f t="shared" si="46"/>
        <v>226464.13</v>
      </c>
      <c r="AA741" s="360"/>
      <c r="AB741" s="167">
        <f t="shared" si="47"/>
        <v>191067.32</v>
      </c>
      <c r="AC741" s="167">
        <v>208044.39</v>
      </c>
      <c r="AD741" s="167"/>
      <c r="AE741" s="4"/>
      <c r="AF741" s="4"/>
    </row>
    <row r="742" spans="1:32" ht="13.5" customHeight="1">
      <c r="A742" s="56"/>
      <c r="B742" s="11"/>
      <c r="C742" s="11" t="s">
        <v>157</v>
      </c>
      <c r="D742" s="11"/>
      <c r="E742" s="11" t="s">
        <v>128</v>
      </c>
      <c r="F742" s="11">
        <v>592</v>
      </c>
      <c r="G742" s="11"/>
      <c r="H742" s="11"/>
      <c r="I742" s="11"/>
      <c r="J742" s="358">
        <v>115.27</v>
      </c>
      <c r="K742" s="11"/>
      <c r="M742" s="11">
        <v>1</v>
      </c>
      <c r="N742" s="70"/>
      <c r="P742" s="372">
        <f t="shared" si="42"/>
        <v>115.27</v>
      </c>
      <c r="Q742" s="11"/>
      <c r="R742" s="11"/>
      <c r="S742" s="11"/>
      <c r="T742" s="359">
        <f t="shared" si="43"/>
        <v>592</v>
      </c>
      <c r="U742" s="11"/>
      <c r="V742" s="11"/>
      <c r="W742" s="11"/>
      <c r="Y742" s="167">
        <v>115.27</v>
      </c>
      <c r="Z742" s="167">
        <f t="shared" si="46"/>
        <v>155.85</v>
      </c>
      <c r="AA742" s="360"/>
      <c r="AB742" s="167">
        <f t="shared" si="47"/>
        <v>131.49</v>
      </c>
      <c r="AC742" s="167">
        <v>143.16999999999999</v>
      </c>
      <c r="AD742" s="167"/>
      <c r="AE742" s="4"/>
      <c r="AF742" s="4"/>
    </row>
    <row r="743" spans="1:32" ht="13.5" customHeight="1">
      <c r="A743" s="56"/>
      <c r="B743" s="11"/>
      <c r="C743" s="11" t="s">
        <v>159</v>
      </c>
      <c r="D743" s="11"/>
      <c r="E743" s="11" t="s">
        <v>118</v>
      </c>
      <c r="F743" s="11">
        <v>894</v>
      </c>
      <c r="G743" s="11"/>
      <c r="H743" s="11"/>
      <c r="I743" s="11"/>
      <c r="J743" s="358">
        <v>171.16</v>
      </c>
      <c r="K743" s="11"/>
      <c r="M743" s="11">
        <v>1</v>
      </c>
      <c r="N743" s="70"/>
      <c r="P743" s="372">
        <f t="shared" si="42"/>
        <v>171.16</v>
      </c>
      <c r="Q743" s="11"/>
      <c r="R743" s="11"/>
      <c r="S743" s="11"/>
      <c r="T743" s="359">
        <f t="shared" si="43"/>
        <v>894</v>
      </c>
      <c r="U743" s="11"/>
      <c r="V743" s="11"/>
      <c r="W743" s="11"/>
      <c r="Y743" s="167">
        <v>171.16</v>
      </c>
      <c r="Z743" s="167">
        <f t="shared" si="46"/>
        <v>231.41</v>
      </c>
      <c r="AA743" s="360"/>
      <c r="AB743" s="167">
        <f t="shared" si="47"/>
        <v>195.24</v>
      </c>
      <c r="AC743" s="167">
        <v>212.59</v>
      </c>
      <c r="AD743" s="167"/>
      <c r="AE743" s="4"/>
      <c r="AF743" s="4"/>
    </row>
    <row r="744" spans="1:32" ht="13.5" customHeight="1">
      <c r="A744" s="56"/>
      <c r="B744" s="11"/>
      <c r="C744" s="11" t="s">
        <v>159</v>
      </c>
      <c r="D744" s="11"/>
      <c r="E744" s="11" t="s">
        <v>160</v>
      </c>
      <c r="F744" s="11">
        <v>230179</v>
      </c>
      <c r="G744" s="11"/>
      <c r="H744" s="11"/>
      <c r="I744" s="11"/>
      <c r="J744" s="358">
        <v>43655.859999999979</v>
      </c>
      <c r="K744" s="11"/>
      <c r="M744" s="11">
        <v>474</v>
      </c>
      <c r="N744" s="70"/>
      <c r="P744" s="372">
        <f t="shared" si="42"/>
        <v>92.100970464134974</v>
      </c>
      <c r="Q744" s="11"/>
      <c r="R744" s="11"/>
      <c r="S744" s="11"/>
      <c r="T744" s="359">
        <f t="shared" si="43"/>
        <v>485.60970464135022</v>
      </c>
      <c r="U744" s="11"/>
      <c r="V744" s="11"/>
      <c r="W744" s="11"/>
      <c r="Y744" s="167">
        <v>43655.859999999979</v>
      </c>
      <c r="Z744" s="167">
        <f t="shared" si="46"/>
        <v>59023.839999999997</v>
      </c>
      <c r="AA744" s="360"/>
      <c r="AB744" s="167">
        <f t="shared" si="47"/>
        <v>49798.29</v>
      </c>
      <c r="AC744" s="167">
        <v>54223.06</v>
      </c>
      <c r="AD744" s="167"/>
      <c r="AE744" s="4"/>
      <c r="AF744" s="4"/>
    </row>
    <row r="745" spans="1:32" ht="13.5" customHeight="1">
      <c r="A745" s="56"/>
      <c r="B745" s="11"/>
      <c r="C745" s="11" t="s">
        <v>161</v>
      </c>
      <c r="D745" s="11"/>
      <c r="E745" s="11" t="s">
        <v>162</v>
      </c>
      <c r="F745" s="11">
        <v>418529</v>
      </c>
      <c r="G745" s="11"/>
      <c r="H745" s="11"/>
      <c r="I745" s="11"/>
      <c r="J745" s="358">
        <v>78406.000000000015</v>
      </c>
      <c r="K745" s="11"/>
      <c r="M745" s="11">
        <v>701</v>
      </c>
      <c r="N745" s="70"/>
      <c r="P745" s="372">
        <f t="shared" si="42"/>
        <v>111.84878744650501</v>
      </c>
      <c r="Q745" s="11"/>
      <c r="R745" s="11"/>
      <c r="S745" s="11"/>
      <c r="T745" s="359">
        <f t="shared" si="43"/>
        <v>597.04564907275324</v>
      </c>
      <c r="U745" s="11"/>
      <c r="V745" s="11"/>
      <c r="W745" s="11"/>
      <c r="Y745" s="167">
        <v>78406.000000000015</v>
      </c>
      <c r="Z745" s="167">
        <f t="shared" si="46"/>
        <v>106006.91</v>
      </c>
      <c r="AA745" s="360"/>
      <c r="AB745" s="167">
        <f t="shared" si="47"/>
        <v>89437.81</v>
      </c>
      <c r="AC745" s="167">
        <v>97384.71</v>
      </c>
      <c r="AD745" s="167"/>
      <c r="AE745" s="4"/>
      <c r="AF745" s="4"/>
    </row>
    <row r="746" spans="1:32" ht="13.5" customHeight="1">
      <c r="A746" s="56"/>
      <c r="B746" s="11"/>
      <c r="C746" s="11" t="s">
        <v>161</v>
      </c>
      <c r="D746" s="11"/>
      <c r="E746" s="11" t="s">
        <v>152</v>
      </c>
      <c r="F746" s="11">
        <v>549</v>
      </c>
      <c r="G746" s="11"/>
      <c r="H746" s="11"/>
      <c r="I746" s="11"/>
      <c r="J746" s="358">
        <v>107.73</v>
      </c>
      <c r="K746" s="11"/>
      <c r="M746" s="11">
        <v>1</v>
      </c>
      <c r="N746" s="70"/>
      <c r="P746" s="372">
        <f t="shared" si="42"/>
        <v>107.73</v>
      </c>
      <c r="Q746" s="11"/>
      <c r="R746" s="11"/>
      <c r="S746" s="11"/>
      <c r="T746" s="359">
        <f t="shared" si="43"/>
        <v>549</v>
      </c>
      <c r="U746" s="11"/>
      <c r="V746" s="11"/>
      <c r="W746" s="11"/>
      <c r="Y746" s="167">
        <v>107.73</v>
      </c>
      <c r="Z746" s="167">
        <f t="shared" si="46"/>
        <v>145.65</v>
      </c>
      <c r="AA746" s="360"/>
      <c r="AB746" s="167">
        <f t="shared" si="47"/>
        <v>122.89</v>
      </c>
      <c r="AC746" s="167">
        <v>133.81</v>
      </c>
      <c r="AD746" s="167"/>
      <c r="AE746" s="4"/>
      <c r="AF746" s="4"/>
    </row>
    <row r="747" spans="1:32" ht="13.5" customHeight="1">
      <c r="A747" s="56"/>
      <c r="B747" s="11"/>
      <c r="C747" s="11" t="s">
        <v>1390</v>
      </c>
      <c r="D747" s="11"/>
      <c r="E747" s="11" t="s">
        <v>276</v>
      </c>
      <c r="F747" s="11">
        <v>2954</v>
      </c>
      <c r="G747" s="11"/>
      <c r="H747" s="11"/>
      <c r="I747" s="11"/>
      <c r="J747" s="358">
        <v>506.52000000000004</v>
      </c>
      <c r="K747" s="11"/>
      <c r="M747" s="11">
        <v>5</v>
      </c>
      <c r="N747" s="70"/>
      <c r="P747" s="372">
        <f t="shared" si="42"/>
        <v>101.304</v>
      </c>
      <c r="Q747" s="11"/>
      <c r="R747" s="11"/>
      <c r="S747" s="11"/>
      <c r="T747" s="359">
        <f t="shared" si="43"/>
        <v>590.79999999999995</v>
      </c>
      <c r="U747" s="11"/>
      <c r="V747" s="11"/>
      <c r="W747" s="11"/>
      <c r="Y747" s="167">
        <v>506.52000000000004</v>
      </c>
      <c r="Z747" s="167">
        <f t="shared" si="46"/>
        <v>684.83</v>
      </c>
      <c r="AA747" s="360"/>
      <c r="AB747" s="167">
        <f t="shared" si="47"/>
        <v>577.79</v>
      </c>
      <c r="AC747" s="167">
        <v>629.13</v>
      </c>
      <c r="AD747" s="167"/>
      <c r="AE747" s="4"/>
      <c r="AF747" s="4"/>
    </row>
    <row r="748" spans="1:32" ht="13.5" customHeight="1">
      <c r="A748" s="56"/>
      <c r="B748" s="11"/>
      <c r="C748" s="11" t="s">
        <v>1391</v>
      </c>
      <c r="D748" s="11"/>
      <c r="E748" s="11" t="s">
        <v>152</v>
      </c>
      <c r="F748" s="11">
        <v>2019</v>
      </c>
      <c r="G748" s="11"/>
      <c r="H748" s="11"/>
      <c r="I748" s="11"/>
      <c r="J748" s="358">
        <v>312.83</v>
      </c>
      <c r="K748" s="11"/>
      <c r="M748" s="11">
        <v>2</v>
      </c>
      <c r="N748" s="70"/>
      <c r="P748" s="372">
        <f t="shared" si="42"/>
        <v>156.41499999999999</v>
      </c>
      <c r="Q748" s="11"/>
      <c r="R748" s="11"/>
      <c r="S748" s="11"/>
      <c r="T748" s="359">
        <f t="shared" si="43"/>
        <v>1009.5</v>
      </c>
      <c r="U748" s="11"/>
      <c r="V748" s="11"/>
      <c r="W748" s="11"/>
      <c r="Y748" s="167">
        <v>312.83</v>
      </c>
      <c r="Z748" s="167">
        <f t="shared" si="46"/>
        <v>422.95</v>
      </c>
      <c r="AA748" s="360"/>
      <c r="AB748" s="167">
        <f t="shared" si="47"/>
        <v>356.85</v>
      </c>
      <c r="AC748" s="167">
        <v>388.55</v>
      </c>
      <c r="AD748" s="167"/>
      <c r="AE748" s="4"/>
      <c r="AF748" s="4"/>
    </row>
    <row r="749" spans="1:32" ht="13.5" customHeight="1">
      <c r="A749" s="56"/>
      <c r="B749" s="11"/>
      <c r="C749" s="11" t="s">
        <v>163</v>
      </c>
      <c r="D749" s="11"/>
      <c r="E749" s="11" t="s">
        <v>164</v>
      </c>
      <c r="F749" s="11">
        <v>217388</v>
      </c>
      <c r="G749" s="11"/>
      <c r="H749" s="11"/>
      <c r="I749" s="11"/>
      <c r="J749" s="358">
        <v>40588.520000000011</v>
      </c>
      <c r="K749" s="11"/>
      <c r="M749" s="11">
        <v>332</v>
      </c>
      <c r="N749" s="70"/>
      <c r="P749" s="372">
        <f t="shared" si="42"/>
        <v>122.25457831325305</v>
      </c>
      <c r="Q749" s="11"/>
      <c r="R749" s="11"/>
      <c r="S749" s="11"/>
      <c r="T749" s="359">
        <f t="shared" si="43"/>
        <v>654.7831325301205</v>
      </c>
      <c r="U749" s="11"/>
      <c r="V749" s="11"/>
      <c r="W749" s="11"/>
      <c r="Y749" s="167">
        <v>40588.520000000011</v>
      </c>
      <c r="Z749" s="167">
        <f t="shared" si="46"/>
        <v>54876.72</v>
      </c>
      <c r="AA749" s="360"/>
      <c r="AB749" s="167">
        <f t="shared" si="47"/>
        <v>46299.37</v>
      </c>
      <c r="AC749" s="167">
        <v>50413.25</v>
      </c>
      <c r="AD749" s="167"/>
      <c r="AE749" s="4"/>
      <c r="AF749" s="4"/>
    </row>
    <row r="750" spans="1:32" ht="13.5" customHeight="1">
      <c r="A750" s="56"/>
      <c r="B750" s="11"/>
      <c r="C750" s="11" t="s">
        <v>512</v>
      </c>
      <c r="D750" s="11"/>
      <c r="E750" s="11" t="s">
        <v>115</v>
      </c>
      <c r="F750" s="11">
        <v>2728</v>
      </c>
      <c r="G750" s="11"/>
      <c r="H750" s="11"/>
      <c r="I750" s="11"/>
      <c r="J750" s="358">
        <v>615.5100000000001</v>
      </c>
      <c r="K750" s="11"/>
      <c r="M750" s="11">
        <v>20</v>
      </c>
      <c r="N750" s="70"/>
      <c r="P750" s="372">
        <f t="shared" si="42"/>
        <v>30.775500000000005</v>
      </c>
      <c r="Q750" s="11"/>
      <c r="R750" s="11"/>
      <c r="S750" s="11"/>
      <c r="T750" s="359">
        <f t="shared" si="43"/>
        <v>136.4</v>
      </c>
      <c r="U750" s="11"/>
      <c r="V750" s="11"/>
      <c r="W750" s="11"/>
      <c r="Y750" s="167">
        <v>615.5100000000001</v>
      </c>
      <c r="Z750" s="167">
        <f t="shared" si="46"/>
        <v>832.19</v>
      </c>
      <c r="AA750" s="360"/>
      <c r="AB750" s="167">
        <f t="shared" si="47"/>
        <v>702.11</v>
      </c>
      <c r="AC750" s="167">
        <v>764.5</v>
      </c>
      <c r="AD750" s="167"/>
      <c r="AE750" s="4"/>
      <c r="AF750" s="4"/>
    </row>
    <row r="751" spans="1:32" ht="13.5" customHeight="1">
      <c r="A751" s="56"/>
      <c r="B751" s="11"/>
      <c r="C751" s="11" t="s">
        <v>165</v>
      </c>
      <c r="D751" s="11"/>
      <c r="E751" s="11" t="s">
        <v>166</v>
      </c>
      <c r="F751" s="11">
        <v>298210</v>
      </c>
      <c r="G751" s="11"/>
      <c r="H751" s="11"/>
      <c r="I751" s="11"/>
      <c r="J751" s="358">
        <v>55684.669999999933</v>
      </c>
      <c r="K751" s="11"/>
      <c r="M751" s="11">
        <v>412</v>
      </c>
      <c r="N751" s="70"/>
      <c r="P751" s="372">
        <f t="shared" si="42"/>
        <v>135.15696601941733</v>
      </c>
      <c r="Q751" s="11"/>
      <c r="R751" s="11"/>
      <c r="S751" s="11"/>
      <c r="T751" s="359">
        <f t="shared" si="43"/>
        <v>723.81067961165047</v>
      </c>
      <c r="U751" s="11"/>
      <c r="V751" s="11"/>
      <c r="W751" s="11"/>
      <c r="Y751" s="167">
        <v>55684.669999999933</v>
      </c>
      <c r="Z751" s="167">
        <f t="shared" si="46"/>
        <v>75287.100000000006</v>
      </c>
      <c r="AA751" s="360"/>
      <c r="AB751" s="167">
        <f t="shared" si="47"/>
        <v>63519.57</v>
      </c>
      <c r="AC751" s="167">
        <v>69163.53</v>
      </c>
      <c r="AD751" s="167"/>
      <c r="AE751" s="4"/>
      <c r="AF751" s="4"/>
    </row>
    <row r="752" spans="1:32" ht="13.5" customHeight="1">
      <c r="A752" s="56"/>
      <c r="B752" s="11"/>
      <c r="C752" s="11" t="s">
        <v>165</v>
      </c>
      <c r="D752" s="11"/>
      <c r="E752" s="11" t="s">
        <v>160</v>
      </c>
      <c r="F752" s="11">
        <v>676</v>
      </c>
      <c r="G752" s="11"/>
      <c r="H752" s="11"/>
      <c r="I752" s="11"/>
      <c r="J752" s="358">
        <v>131.09</v>
      </c>
      <c r="K752" s="11"/>
      <c r="M752" s="11">
        <v>1</v>
      </c>
      <c r="N752" s="70"/>
      <c r="P752" s="372">
        <f t="shared" si="42"/>
        <v>131.09</v>
      </c>
      <c r="Q752" s="11"/>
      <c r="R752" s="11"/>
      <c r="S752" s="11"/>
      <c r="T752" s="359">
        <f t="shared" si="43"/>
        <v>676</v>
      </c>
      <c r="U752" s="11"/>
      <c r="V752" s="11"/>
      <c r="W752" s="11"/>
      <c r="Y752" s="167">
        <v>131.09</v>
      </c>
      <c r="Z752" s="167">
        <f t="shared" si="46"/>
        <v>177.24</v>
      </c>
      <c r="AA752" s="360"/>
      <c r="AB752" s="167">
        <f t="shared" si="47"/>
        <v>149.53</v>
      </c>
      <c r="AC752" s="167">
        <v>162.82</v>
      </c>
      <c r="AD752" s="167"/>
      <c r="AE752" s="4"/>
      <c r="AF752" s="4"/>
    </row>
    <row r="753" spans="1:32" ht="13.5" customHeight="1">
      <c r="A753" s="56"/>
      <c r="B753" s="11"/>
      <c r="C753" s="11" t="s">
        <v>167</v>
      </c>
      <c r="D753" s="11"/>
      <c r="E753" s="11" t="s">
        <v>168</v>
      </c>
      <c r="F753" s="11">
        <v>392554</v>
      </c>
      <c r="G753" s="11"/>
      <c r="H753" s="11"/>
      <c r="I753" s="11"/>
      <c r="J753" s="358">
        <v>72048.47</v>
      </c>
      <c r="K753" s="11"/>
      <c r="M753" s="11">
        <v>635</v>
      </c>
      <c r="N753" s="70"/>
      <c r="P753" s="372">
        <f t="shared" si="42"/>
        <v>113.46215748031496</v>
      </c>
      <c r="Q753" s="11"/>
      <c r="R753" s="11"/>
      <c r="S753" s="11"/>
      <c r="T753" s="359">
        <f t="shared" si="43"/>
        <v>618.1952755905512</v>
      </c>
      <c r="U753" s="11"/>
      <c r="V753" s="11"/>
      <c r="W753" s="11"/>
      <c r="Y753" s="167">
        <v>72048.47</v>
      </c>
      <c r="Z753" s="167">
        <f t="shared" si="46"/>
        <v>97411.37</v>
      </c>
      <c r="AA753" s="360"/>
      <c r="AB753" s="167">
        <f t="shared" si="47"/>
        <v>82185.77</v>
      </c>
      <c r="AC753" s="167">
        <v>89488.3</v>
      </c>
      <c r="AD753" s="167"/>
      <c r="AE753" s="4"/>
      <c r="AF753" s="4"/>
    </row>
    <row r="754" spans="1:32" ht="13.5" customHeight="1">
      <c r="A754" s="56"/>
      <c r="B754" s="11"/>
      <c r="C754" s="11" t="s">
        <v>553</v>
      </c>
      <c r="D754" s="11"/>
      <c r="E754" s="11" t="s">
        <v>374</v>
      </c>
      <c r="F754" s="11">
        <v>926</v>
      </c>
      <c r="G754" s="11"/>
      <c r="H754" s="11"/>
      <c r="I754" s="11"/>
      <c r="J754" s="358">
        <v>199.71999999999997</v>
      </c>
      <c r="K754" s="11"/>
      <c r="M754" s="11">
        <v>4</v>
      </c>
      <c r="N754" s="70"/>
      <c r="P754" s="372">
        <f t="shared" si="42"/>
        <v>49.929999999999993</v>
      </c>
      <c r="Q754" s="11"/>
      <c r="R754" s="11"/>
      <c r="S754" s="11"/>
      <c r="T754" s="359">
        <f t="shared" si="43"/>
        <v>231.5</v>
      </c>
      <c r="U754" s="11"/>
      <c r="V754" s="11"/>
      <c r="W754" s="11"/>
      <c r="Y754" s="167">
        <v>199.71999999999997</v>
      </c>
      <c r="Z754" s="167">
        <f t="shared" si="46"/>
        <v>270.02999999999997</v>
      </c>
      <c r="AA754" s="360"/>
      <c r="AB754" s="167">
        <f t="shared" si="47"/>
        <v>227.82</v>
      </c>
      <c r="AC754" s="167">
        <v>248.06</v>
      </c>
      <c r="AD754" s="167"/>
      <c r="AE754" s="4"/>
      <c r="AF754" s="4"/>
    </row>
    <row r="755" spans="1:32" ht="13.5" customHeight="1">
      <c r="A755" s="56"/>
      <c r="B755" s="11"/>
      <c r="C755" s="11" t="s">
        <v>169</v>
      </c>
      <c r="D755" s="11"/>
      <c r="E755" s="11" t="s">
        <v>170</v>
      </c>
      <c r="F755" s="11">
        <v>592882</v>
      </c>
      <c r="G755" s="11"/>
      <c r="H755" s="11"/>
      <c r="I755" s="11"/>
      <c r="J755" s="358">
        <v>112656.59999999992</v>
      </c>
      <c r="K755" s="11"/>
      <c r="M755" s="11">
        <v>1291</v>
      </c>
      <c r="N755" s="70"/>
      <c r="P755" s="372">
        <f t="shared" si="42"/>
        <v>87.263051897753613</v>
      </c>
      <c r="Q755" s="11"/>
      <c r="R755" s="11"/>
      <c r="S755" s="11"/>
      <c r="T755" s="359">
        <f t="shared" si="43"/>
        <v>459.24244771494966</v>
      </c>
      <c r="U755" s="11"/>
      <c r="V755" s="11"/>
      <c r="W755" s="11"/>
      <c r="Y755" s="167">
        <v>112656.59999999992</v>
      </c>
      <c r="Z755" s="167">
        <f t="shared" si="46"/>
        <v>152314.6</v>
      </c>
      <c r="AA755" s="360"/>
      <c r="AB755" s="167">
        <f t="shared" si="47"/>
        <v>128507.51</v>
      </c>
      <c r="AC755" s="167">
        <v>139925.91</v>
      </c>
      <c r="AD755" s="167"/>
      <c r="AE755" s="4"/>
      <c r="AF755" s="4"/>
    </row>
    <row r="756" spans="1:32" ht="13.5" customHeight="1">
      <c r="A756" s="56"/>
      <c r="B756" s="11"/>
      <c r="C756" s="11" t="s">
        <v>169</v>
      </c>
      <c r="D756" s="11"/>
      <c r="E756" s="11" t="s">
        <v>103</v>
      </c>
      <c r="F756" s="11">
        <v>1386</v>
      </c>
      <c r="G756" s="11"/>
      <c r="H756" s="11"/>
      <c r="I756" s="11"/>
      <c r="J756" s="358">
        <v>275.41999999999996</v>
      </c>
      <c r="K756" s="11"/>
      <c r="M756" s="11">
        <v>3</v>
      </c>
      <c r="N756" s="70"/>
      <c r="P756" s="372">
        <f t="shared" si="42"/>
        <v>91.806666666666658</v>
      </c>
      <c r="Q756" s="11"/>
      <c r="R756" s="11"/>
      <c r="S756" s="11"/>
      <c r="T756" s="359">
        <f t="shared" si="43"/>
        <v>462</v>
      </c>
      <c r="U756" s="11"/>
      <c r="V756" s="11"/>
      <c r="W756" s="11"/>
      <c r="Y756" s="167">
        <v>275.41999999999996</v>
      </c>
      <c r="Z756" s="167">
        <f t="shared" si="46"/>
        <v>372.37</v>
      </c>
      <c r="AA756" s="360"/>
      <c r="AB756" s="167">
        <f t="shared" si="47"/>
        <v>314.17</v>
      </c>
      <c r="AC756" s="167">
        <v>342.09</v>
      </c>
      <c r="AD756" s="167"/>
      <c r="AE756" s="4"/>
      <c r="AF756" s="4"/>
    </row>
    <row r="757" spans="1:32" ht="13.5" customHeight="1">
      <c r="A757" s="56"/>
      <c r="B757" s="11"/>
      <c r="C757" s="11" t="s">
        <v>171</v>
      </c>
      <c r="D757" s="11"/>
      <c r="E757" s="11" t="s">
        <v>172</v>
      </c>
      <c r="F757" s="11">
        <v>1513338</v>
      </c>
      <c r="G757" s="11"/>
      <c r="H757" s="11"/>
      <c r="I757" s="11"/>
      <c r="J757" s="358">
        <v>283082.17999999906</v>
      </c>
      <c r="K757" s="11"/>
      <c r="M757" s="11">
        <v>3338</v>
      </c>
      <c r="N757" s="70"/>
      <c r="P757" s="372">
        <f t="shared" si="42"/>
        <v>84.805925704014101</v>
      </c>
      <c r="Q757" s="11"/>
      <c r="R757" s="11"/>
      <c r="S757" s="11"/>
      <c r="T757" s="359">
        <f t="shared" si="43"/>
        <v>453.3666866387058</v>
      </c>
      <c r="U757" s="11"/>
      <c r="V757" s="11"/>
      <c r="W757" s="11"/>
      <c r="Y757" s="167">
        <v>283082.17999999906</v>
      </c>
      <c r="Z757" s="167">
        <f t="shared" si="46"/>
        <v>382734.34</v>
      </c>
      <c r="AA757" s="360"/>
      <c r="AB757" s="167">
        <f t="shared" si="47"/>
        <v>322912.17</v>
      </c>
      <c r="AC757" s="167">
        <v>351604.17</v>
      </c>
      <c r="AD757" s="167"/>
      <c r="AE757" s="4"/>
      <c r="AF757" s="4"/>
    </row>
    <row r="758" spans="1:32" ht="13.5" customHeight="1">
      <c r="A758" s="56"/>
      <c r="B758" s="11"/>
      <c r="C758" s="11" t="s">
        <v>171</v>
      </c>
      <c r="D758" s="11"/>
      <c r="E758" s="11" t="s">
        <v>232</v>
      </c>
      <c r="F758" s="11">
        <v>408</v>
      </c>
      <c r="G758" s="11"/>
      <c r="H758" s="11"/>
      <c r="I758" s="11"/>
      <c r="J758" s="358">
        <v>38.299999999999997</v>
      </c>
      <c r="K758" s="11"/>
      <c r="M758" s="11">
        <v>1</v>
      </c>
      <c r="N758" s="70"/>
      <c r="P758" s="372">
        <f t="shared" si="42"/>
        <v>38.299999999999997</v>
      </c>
      <c r="Q758" s="11"/>
      <c r="R758" s="11"/>
      <c r="S758" s="11"/>
      <c r="T758" s="359">
        <f t="shared" si="43"/>
        <v>408</v>
      </c>
      <c r="U758" s="11"/>
      <c r="V758" s="11"/>
      <c r="W758" s="11"/>
      <c r="Y758" s="167">
        <v>38.299999999999997</v>
      </c>
      <c r="Z758" s="167">
        <f t="shared" si="46"/>
        <v>51.78</v>
      </c>
      <c r="AA758" s="360"/>
      <c r="AB758" s="167">
        <f t="shared" si="47"/>
        <v>43.69</v>
      </c>
      <c r="AC758" s="167">
        <v>47.57</v>
      </c>
      <c r="AD758" s="167"/>
      <c r="AE758" s="4"/>
      <c r="AF758" s="4"/>
    </row>
    <row r="759" spans="1:32" ht="13.5" customHeight="1">
      <c r="A759" s="56"/>
      <c r="B759" s="11"/>
      <c r="C759" s="11" t="s">
        <v>173</v>
      </c>
      <c r="D759" s="11"/>
      <c r="E759" s="11" t="s">
        <v>174</v>
      </c>
      <c r="F759" s="11">
        <v>2762053</v>
      </c>
      <c r="G759" s="11"/>
      <c r="H759" s="11"/>
      <c r="I759" s="11"/>
      <c r="J759" s="358">
        <v>511628.64000000298</v>
      </c>
      <c r="K759" s="11"/>
      <c r="M759" s="11">
        <v>5902</v>
      </c>
      <c r="N759" s="70"/>
      <c r="P759" s="372">
        <f t="shared" si="42"/>
        <v>86.687333107421722</v>
      </c>
      <c r="Q759" s="11"/>
      <c r="R759" s="11"/>
      <c r="S759" s="11"/>
      <c r="T759" s="359">
        <f t="shared" si="43"/>
        <v>467.98593697051848</v>
      </c>
      <c r="U759" s="11"/>
      <c r="V759" s="11"/>
      <c r="W759" s="11"/>
      <c r="Y759" s="167">
        <v>511628.64000000298</v>
      </c>
      <c r="Z759" s="167">
        <f t="shared" si="46"/>
        <v>691734.99</v>
      </c>
      <c r="AA759" s="360"/>
      <c r="AB759" s="167">
        <f t="shared" si="47"/>
        <v>583615.37</v>
      </c>
      <c r="AC759" s="167">
        <v>635471.88</v>
      </c>
      <c r="AD759" s="167"/>
      <c r="AE759" s="4"/>
      <c r="AF759" s="4"/>
    </row>
    <row r="760" spans="1:32" ht="13.5" customHeight="1">
      <c r="A760" s="56"/>
      <c r="B760" s="11"/>
      <c r="C760" s="11" t="s">
        <v>175</v>
      </c>
      <c r="D760" s="11"/>
      <c r="E760" s="11" t="s">
        <v>144</v>
      </c>
      <c r="F760" s="11">
        <v>158525</v>
      </c>
      <c r="G760" s="11"/>
      <c r="H760" s="11"/>
      <c r="I760" s="11"/>
      <c r="J760" s="358">
        <v>29242.679999999989</v>
      </c>
      <c r="K760" s="11"/>
      <c r="M760" s="11">
        <v>296</v>
      </c>
      <c r="N760" s="70"/>
      <c r="P760" s="372">
        <f t="shared" si="42"/>
        <v>98.792837837837808</v>
      </c>
      <c r="Q760" s="11"/>
      <c r="R760" s="11"/>
      <c r="S760" s="11"/>
      <c r="T760" s="359">
        <f t="shared" si="43"/>
        <v>535.55743243243239</v>
      </c>
      <c r="U760" s="11"/>
      <c r="V760" s="11"/>
      <c r="W760" s="11"/>
      <c r="Y760" s="167">
        <v>29242.679999999989</v>
      </c>
      <c r="Z760" s="167">
        <f t="shared" si="46"/>
        <v>39536.85</v>
      </c>
      <c r="AA760" s="360"/>
      <c r="AB760" s="167">
        <f t="shared" si="47"/>
        <v>33357.160000000003</v>
      </c>
      <c r="AC760" s="167">
        <v>36321.07</v>
      </c>
      <c r="AD760" s="167"/>
      <c r="AE760" s="4"/>
      <c r="AF760" s="4"/>
    </row>
    <row r="761" spans="1:32" ht="13.5" customHeight="1">
      <c r="A761" s="56"/>
      <c r="B761" s="11"/>
      <c r="C761" s="11" t="s">
        <v>176</v>
      </c>
      <c r="D761" s="11"/>
      <c r="E761" s="11" t="s">
        <v>135</v>
      </c>
      <c r="F761" s="11">
        <v>80</v>
      </c>
      <c r="G761" s="11"/>
      <c r="H761" s="11"/>
      <c r="I761" s="11"/>
      <c r="J761" s="358">
        <v>20.329999999999998</v>
      </c>
      <c r="K761" s="11"/>
      <c r="M761" s="11">
        <v>1</v>
      </c>
      <c r="N761" s="70"/>
      <c r="P761" s="372">
        <f t="shared" si="42"/>
        <v>20.329999999999998</v>
      </c>
      <c r="Q761" s="11"/>
      <c r="R761" s="11"/>
      <c r="S761" s="11"/>
      <c r="T761" s="359">
        <f t="shared" si="43"/>
        <v>80</v>
      </c>
      <c r="U761" s="11"/>
      <c r="V761" s="11"/>
      <c r="W761" s="11"/>
      <c r="Y761" s="167">
        <v>20.329999999999998</v>
      </c>
      <c r="Z761" s="167">
        <f t="shared" si="46"/>
        <v>27.49</v>
      </c>
      <c r="AA761" s="360"/>
      <c r="AB761" s="167">
        <f t="shared" si="47"/>
        <v>23.19</v>
      </c>
      <c r="AC761" s="167">
        <v>25.25</v>
      </c>
      <c r="AD761" s="167"/>
      <c r="AE761" s="4"/>
      <c r="AF761" s="4"/>
    </row>
    <row r="762" spans="1:32" ht="13.5" customHeight="1">
      <c r="A762" s="56"/>
      <c r="B762" s="11"/>
      <c r="C762" s="11" t="s">
        <v>177</v>
      </c>
      <c r="D762" s="11"/>
      <c r="E762" s="11" t="s">
        <v>148</v>
      </c>
      <c r="F762" s="11">
        <v>390446</v>
      </c>
      <c r="G762" s="11"/>
      <c r="H762" s="11"/>
      <c r="I762" s="11"/>
      <c r="J762" s="358">
        <v>79131.870000000126</v>
      </c>
      <c r="K762" s="11"/>
      <c r="M762" s="11">
        <v>1833</v>
      </c>
      <c r="N762" s="70"/>
      <c r="P762" s="372">
        <f t="shared" si="42"/>
        <v>43.17068739770874</v>
      </c>
      <c r="Q762" s="11"/>
      <c r="R762" s="11"/>
      <c r="S762" s="11"/>
      <c r="T762" s="359">
        <f t="shared" si="43"/>
        <v>213.00927441352974</v>
      </c>
      <c r="U762" s="11"/>
      <c r="V762" s="11"/>
      <c r="W762" s="11"/>
      <c r="Y762" s="167">
        <v>79131.870000000126</v>
      </c>
      <c r="Z762" s="167">
        <f t="shared" si="46"/>
        <v>106988.31</v>
      </c>
      <c r="AA762" s="360"/>
      <c r="AB762" s="167">
        <f t="shared" si="47"/>
        <v>90265.81</v>
      </c>
      <c r="AC762" s="167">
        <v>98286.28</v>
      </c>
      <c r="AD762" s="167"/>
      <c r="AE762" s="4"/>
      <c r="AF762" s="4"/>
    </row>
    <row r="763" spans="1:32" ht="13.5" customHeight="1">
      <c r="A763" s="56"/>
      <c r="B763" s="11"/>
      <c r="C763" s="11" t="s">
        <v>178</v>
      </c>
      <c r="D763" s="11"/>
      <c r="E763" s="11" t="s">
        <v>156</v>
      </c>
      <c r="F763" s="11">
        <v>556196</v>
      </c>
      <c r="G763" s="11"/>
      <c r="H763" s="11"/>
      <c r="I763" s="11"/>
      <c r="J763" s="358">
        <v>101920.42000000013</v>
      </c>
      <c r="K763" s="11"/>
      <c r="M763" s="11">
        <v>989</v>
      </c>
      <c r="N763" s="70"/>
      <c r="P763" s="372">
        <f t="shared" si="42"/>
        <v>103.05401415571298</v>
      </c>
      <c r="Q763" s="11"/>
      <c r="R763" s="11"/>
      <c r="S763" s="11"/>
      <c r="T763" s="359">
        <f t="shared" si="43"/>
        <v>562.38220424671385</v>
      </c>
      <c r="U763" s="11"/>
      <c r="V763" s="11"/>
      <c r="W763" s="11"/>
      <c r="Y763" s="167">
        <v>101920.42000000013</v>
      </c>
      <c r="Z763" s="167">
        <f t="shared" si="46"/>
        <v>137799.01</v>
      </c>
      <c r="AA763" s="360"/>
      <c r="AB763" s="167">
        <f t="shared" si="47"/>
        <v>116260.74</v>
      </c>
      <c r="AC763" s="167">
        <v>126590.96</v>
      </c>
      <c r="AD763" s="167"/>
      <c r="AE763" s="4"/>
      <c r="AF763" s="4"/>
    </row>
    <row r="764" spans="1:32" ht="13.5" customHeight="1">
      <c r="A764" s="56"/>
      <c r="B764" s="11"/>
      <c r="C764" s="11" t="s">
        <v>179</v>
      </c>
      <c r="D764" s="11"/>
      <c r="E764" s="11" t="s">
        <v>180</v>
      </c>
      <c r="F764" s="11">
        <v>226087</v>
      </c>
      <c r="G764" s="11"/>
      <c r="H764" s="11"/>
      <c r="I764" s="11"/>
      <c r="J764" s="358">
        <v>41563.630000000005</v>
      </c>
      <c r="K764" s="11"/>
      <c r="M764" s="11">
        <v>336</v>
      </c>
      <c r="N764" s="70"/>
      <c r="P764" s="372">
        <f t="shared" si="42"/>
        <v>123.70127976190477</v>
      </c>
      <c r="Q764" s="11"/>
      <c r="R764" s="11"/>
      <c r="S764" s="11"/>
      <c r="T764" s="359">
        <f t="shared" si="43"/>
        <v>672.87797619047615</v>
      </c>
      <c r="U764" s="11"/>
      <c r="V764" s="11"/>
      <c r="W764" s="11"/>
      <c r="Y764" s="167">
        <v>41563.630000000005</v>
      </c>
      <c r="Z764" s="167">
        <f t="shared" si="46"/>
        <v>56195.09</v>
      </c>
      <c r="AA764" s="360"/>
      <c r="AB764" s="167">
        <f t="shared" si="47"/>
        <v>47411.68</v>
      </c>
      <c r="AC764" s="167">
        <v>51624.39</v>
      </c>
      <c r="AD764" s="167"/>
      <c r="AE764" s="4"/>
      <c r="AF764" s="4"/>
    </row>
    <row r="765" spans="1:32" ht="13.5" customHeight="1">
      <c r="A765" s="56"/>
      <c r="B765" s="11"/>
      <c r="C765" s="11" t="s">
        <v>179</v>
      </c>
      <c r="D765" s="11"/>
      <c r="E765" s="11" t="s">
        <v>197</v>
      </c>
      <c r="F765" s="11">
        <v>633</v>
      </c>
      <c r="G765" s="11"/>
      <c r="H765" s="11"/>
      <c r="I765" s="11"/>
      <c r="J765" s="358">
        <v>122.93</v>
      </c>
      <c r="K765" s="11"/>
      <c r="M765" s="11">
        <v>1</v>
      </c>
      <c r="N765" s="70"/>
      <c r="P765" s="372">
        <f t="shared" si="42"/>
        <v>122.93</v>
      </c>
      <c r="Q765" s="11"/>
      <c r="R765" s="11"/>
      <c r="S765" s="11"/>
      <c r="T765" s="359">
        <f t="shared" si="43"/>
        <v>633</v>
      </c>
      <c r="U765" s="11"/>
      <c r="V765" s="11"/>
      <c r="W765" s="11"/>
      <c r="Y765" s="167">
        <v>122.93</v>
      </c>
      <c r="Z765" s="167">
        <f t="shared" si="46"/>
        <v>166.2</v>
      </c>
      <c r="AA765" s="360"/>
      <c r="AB765" s="167">
        <f t="shared" si="47"/>
        <v>140.22999999999999</v>
      </c>
      <c r="AC765" s="167">
        <v>152.69</v>
      </c>
      <c r="AD765" s="167"/>
      <c r="AE765" s="4"/>
      <c r="AF765" s="4"/>
    </row>
    <row r="766" spans="1:32" ht="13.5" customHeight="1">
      <c r="A766" s="56"/>
      <c r="B766" s="11"/>
      <c r="C766" s="11" t="s">
        <v>1392</v>
      </c>
      <c r="D766" s="11"/>
      <c r="E766" s="11" t="s">
        <v>89</v>
      </c>
      <c r="F766" s="11">
        <v>779</v>
      </c>
      <c r="G766" s="11"/>
      <c r="H766" s="11"/>
      <c r="I766" s="11"/>
      <c r="J766" s="358">
        <v>163.34</v>
      </c>
      <c r="K766" s="11"/>
      <c r="M766" s="11">
        <v>3</v>
      </c>
      <c r="N766" s="70"/>
      <c r="P766" s="372">
        <f t="shared" si="42"/>
        <v>54.446666666666665</v>
      </c>
      <c r="Q766" s="11"/>
      <c r="R766" s="11"/>
      <c r="S766" s="11"/>
      <c r="T766" s="359">
        <f t="shared" si="43"/>
        <v>259.66666666666669</v>
      </c>
      <c r="U766" s="11"/>
      <c r="V766" s="11"/>
      <c r="W766" s="11"/>
      <c r="Y766" s="167">
        <v>163.34</v>
      </c>
      <c r="Z766" s="167">
        <f t="shared" ref="Z766:Z829" si="48">ROUND($Z$1236*Y766/$Y$1236,2)</f>
        <v>220.84</v>
      </c>
      <c r="AA766" s="360"/>
      <c r="AB766" s="167">
        <f t="shared" ref="AB766:AB829" si="49">ROUND($AB$1236*Y766/$Y$1236,2)</f>
        <v>186.32</v>
      </c>
      <c r="AC766" s="167">
        <v>202.88</v>
      </c>
      <c r="AD766" s="167"/>
      <c r="AE766" s="4"/>
      <c r="AF766" s="4"/>
    </row>
    <row r="767" spans="1:32" ht="13.5" customHeight="1">
      <c r="A767" s="56"/>
      <c r="B767" s="11"/>
      <c r="C767" s="11" t="s">
        <v>181</v>
      </c>
      <c r="D767" s="11"/>
      <c r="E767" s="11" t="s">
        <v>124</v>
      </c>
      <c r="F767" s="11">
        <v>131395</v>
      </c>
      <c r="G767" s="11"/>
      <c r="H767" s="11"/>
      <c r="I767" s="11"/>
      <c r="J767" s="358">
        <v>24548.790000000008</v>
      </c>
      <c r="K767" s="11"/>
      <c r="M767" s="11">
        <v>241</v>
      </c>
      <c r="N767" s="70"/>
      <c r="P767" s="372">
        <f t="shared" si="42"/>
        <v>101.86219917012451</v>
      </c>
      <c r="Q767" s="11"/>
      <c r="R767" s="11"/>
      <c r="S767" s="11"/>
      <c r="T767" s="359">
        <f t="shared" si="43"/>
        <v>545.207468879668</v>
      </c>
      <c r="U767" s="11"/>
      <c r="V767" s="11"/>
      <c r="W767" s="11"/>
      <c r="Y767" s="167">
        <v>24548.790000000008</v>
      </c>
      <c r="Z767" s="167">
        <f t="shared" si="48"/>
        <v>33190.589999999997</v>
      </c>
      <c r="AA767" s="360"/>
      <c r="AB767" s="167">
        <f t="shared" si="49"/>
        <v>28002.83</v>
      </c>
      <c r="AC767" s="167">
        <v>30490.99</v>
      </c>
      <c r="AD767" s="167"/>
      <c r="AE767" s="4"/>
      <c r="AF767" s="4"/>
    </row>
    <row r="768" spans="1:32" ht="13.5" customHeight="1">
      <c r="A768" s="56"/>
      <c r="B768" s="11"/>
      <c r="C768" s="11" t="s">
        <v>1393</v>
      </c>
      <c r="D768" s="11"/>
      <c r="E768" s="11" t="s">
        <v>96</v>
      </c>
      <c r="F768" s="11">
        <v>1235</v>
      </c>
      <c r="G768" s="11"/>
      <c r="H768" s="11"/>
      <c r="I768" s="11"/>
      <c r="J768" s="358">
        <v>257.35000000000002</v>
      </c>
      <c r="K768" s="11"/>
      <c r="M768" s="11">
        <v>5</v>
      </c>
      <c r="N768" s="70"/>
      <c r="P768" s="372">
        <f t="shared" si="42"/>
        <v>51.470000000000006</v>
      </c>
      <c r="Q768" s="11"/>
      <c r="R768" s="11"/>
      <c r="S768" s="11"/>
      <c r="T768" s="359">
        <f t="shared" si="43"/>
        <v>247</v>
      </c>
      <c r="U768" s="11"/>
      <c r="V768" s="11"/>
      <c r="W768" s="11"/>
      <c r="Y768" s="167">
        <v>257.35000000000002</v>
      </c>
      <c r="Z768" s="167">
        <f t="shared" si="48"/>
        <v>347.94</v>
      </c>
      <c r="AA768" s="360"/>
      <c r="AB768" s="167">
        <f t="shared" si="49"/>
        <v>293.56</v>
      </c>
      <c r="AC768" s="167">
        <v>319.64</v>
      </c>
      <c r="AD768" s="167"/>
      <c r="AE768" s="4"/>
      <c r="AF768" s="4"/>
    </row>
    <row r="769" spans="1:32" ht="13.5" customHeight="1">
      <c r="A769" s="56"/>
      <c r="B769" s="11"/>
      <c r="C769" s="11" t="s">
        <v>183</v>
      </c>
      <c r="D769" s="11"/>
      <c r="E769" s="11" t="s">
        <v>164</v>
      </c>
      <c r="F769" s="11">
        <v>71493</v>
      </c>
      <c r="G769" s="11"/>
      <c r="H769" s="11"/>
      <c r="I769" s="11"/>
      <c r="J769" s="358">
        <v>13508.64</v>
      </c>
      <c r="K769" s="11"/>
      <c r="M769" s="11">
        <v>97</v>
      </c>
      <c r="N769" s="70"/>
      <c r="P769" s="372">
        <f t="shared" si="42"/>
        <v>139.26432989690721</v>
      </c>
      <c r="Q769" s="11"/>
      <c r="R769" s="11"/>
      <c r="S769" s="11"/>
      <c r="T769" s="359">
        <f t="shared" si="43"/>
        <v>737.04123711340208</v>
      </c>
      <c r="U769" s="11"/>
      <c r="V769" s="11"/>
      <c r="W769" s="11"/>
      <c r="Y769" s="167">
        <v>13508.64</v>
      </c>
      <c r="Z769" s="167">
        <f t="shared" si="48"/>
        <v>18264.03</v>
      </c>
      <c r="AA769" s="360"/>
      <c r="AB769" s="167">
        <f t="shared" si="49"/>
        <v>15409.32</v>
      </c>
      <c r="AC769" s="167">
        <v>16778.5</v>
      </c>
      <c r="AD769" s="167"/>
      <c r="AE769" s="4"/>
      <c r="AF769" s="4"/>
    </row>
    <row r="770" spans="1:32" ht="13.5" customHeight="1">
      <c r="A770" s="56"/>
      <c r="B770" s="11"/>
      <c r="C770" s="11" t="s">
        <v>184</v>
      </c>
      <c r="D770" s="11"/>
      <c r="E770" s="11" t="s">
        <v>185</v>
      </c>
      <c r="F770" s="11">
        <v>94106</v>
      </c>
      <c r="G770" s="11"/>
      <c r="H770" s="11"/>
      <c r="I770" s="11"/>
      <c r="J770" s="358">
        <v>17150.340000000022</v>
      </c>
      <c r="K770" s="11"/>
      <c r="M770" s="11">
        <v>205</v>
      </c>
      <c r="N770" s="70"/>
      <c r="P770" s="372">
        <f t="shared" si="42"/>
        <v>83.660195121951332</v>
      </c>
      <c r="Q770" s="11"/>
      <c r="R770" s="11"/>
      <c r="S770" s="11"/>
      <c r="T770" s="359">
        <f t="shared" si="43"/>
        <v>459.05365853658537</v>
      </c>
      <c r="U770" s="11"/>
      <c r="V770" s="11"/>
      <c r="W770" s="11"/>
      <c r="Y770" s="167">
        <v>17150.340000000022</v>
      </c>
      <c r="Z770" s="167">
        <f t="shared" si="48"/>
        <v>23187.7</v>
      </c>
      <c r="AA770" s="360"/>
      <c r="AB770" s="167">
        <f t="shared" si="49"/>
        <v>19563.41</v>
      </c>
      <c r="AC770" s="167">
        <v>21301.7</v>
      </c>
      <c r="AD770" s="167"/>
      <c r="AE770" s="4"/>
      <c r="AF770" s="4"/>
    </row>
    <row r="771" spans="1:32" ht="13.5" customHeight="1">
      <c r="A771" s="56"/>
      <c r="B771" s="11"/>
      <c r="C771" s="11" t="s">
        <v>186</v>
      </c>
      <c r="D771" s="11"/>
      <c r="E771" s="11" t="s">
        <v>135</v>
      </c>
      <c r="F771" s="11">
        <v>5386</v>
      </c>
      <c r="G771" s="11"/>
      <c r="H771" s="11"/>
      <c r="I771" s="11"/>
      <c r="J771" s="358">
        <v>1045.58</v>
      </c>
      <c r="K771" s="11"/>
      <c r="M771" s="11">
        <v>8</v>
      </c>
      <c r="N771" s="70"/>
      <c r="P771" s="372">
        <f t="shared" si="42"/>
        <v>130.69749999999999</v>
      </c>
      <c r="Q771" s="11"/>
      <c r="R771" s="11"/>
      <c r="S771" s="11"/>
      <c r="T771" s="359">
        <f t="shared" si="43"/>
        <v>673.25</v>
      </c>
      <c r="U771" s="11"/>
      <c r="V771" s="11"/>
      <c r="W771" s="11"/>
      <c r="Y771" s="167">
        <v>1045.58</v>
      </c>
      <c r="Z771" s="167">
        <f t="shared" si="48"/>
        <v>1413.65</v>
      </c>
      <c r="AA771" s="360"/>
      <c r="AB771" s="167">
        <f t="shared" si="49"/>
        <v>1192.69</v>
      </c>
      <c r="AC771" s="167">
        <v>1298.67</v>
      </c>
      <c r="AD771" s="167"/>
      <c r="AE771" s="4"/>
      <c r="AF771" s="4"/>
    </row>
    <row r="772" spans="1:32" ht="13.5" customHeight="1">
      <c r="A772" s="56"/>
      <c r="B772" s="11"/>
      <c r="C772" s="11" t="s">
        <v>186</v>
      </c>
      <c r="D772" s="11"/>
      <c r="E772" s="11" t="s">
        <v>187</v>
      </c>
      <c r="F772" s="11">
        <v>165325</v>
      </c>
      <c r="G772" s="11"/>
      <c r="H772" s="11"/>
      <c r="I772" s="11"/>
      <c r="J772" s="358">
        <v>31463.139999999989</v>
      </c>
      <c r="K772" s="11"/>
      <c r="M772" s="11">
        <v>215</v>
      </c>
      <c r="N772" s="70"/>
      <c r="P772" s="372">
        <f t="shared" si="42"/>
        <v>146.34018604651158</v>
      </c>
      <c r="Q772" s="11"/>
      <c r="R772" s="11"/>
      <c r="S772" s="11"/>
      <c r="T772" s="359">
        <f t="shared" si="43"/>
        <v>768.95348837209303</v>
      </c>
      <c r="U772" s="11"/>
      <c r="V772" s="11"/>
      <c r="W772" s="11"/>
      <c r="Y772" s="167">
        <v>31463.139999999989</v>
      </c>
      <c r="Z772" s="167">
        <f t="shared" si="48"/>
        <v>42538.97</v>
      </c>
      <c r="AA772" s="360"/>
      <c r="AB772" s="167">
        <f t="shared" si="49"/>
        <v>35890.04</v>
      </c>
      <c r="AC772" s="167">
        <v>39079.01</v>
      </c>
      <c r="AD772" s="167"/>
      <c r="AE772" s="4"/>
      <c r="AF772" s="4"/>
    </row>
    <row r="773" spans="1:32" ht="13.5" customHeight="1">
      <c r="A773" s="56"/>
      <c r="B773" s="11"/>
      <c r="C773" s="11" t="s">
        <v>186</v>
      </c>
      <c r="D773" s="11"/>
      <c r="E773" s="11" t="s">
        <v>386</v>
      </c>
      <c r="F773" s="11">
        <v>933</v>
      </c>
      <c r="G773" s="11"/>
      <c r="H773" s="11"/>
      <c r="I773" s="11"/>
      <c r="J773" s="358">
        <v>179.18</v>
      </c>
      <c r="K773" s="11"/>
      <c r="M773" s="11">
        <v>1</v>
      </c>
      <c r="N773" s="70"/>
      <c r="P773" s="372">
        <f t="shared" si="42"/>
        <v>179.18</v>
      </c>
      <c r="Q773" s="11"/>
      <c r="R773" s="11"/>
      <c r="S773" s="11"/>
      <c r="T773" s="359">
        <f t="shared" si="43"/>
        <v>933</v>
      </c>
      <c r="U773" s="11"/>
      <c r="V773" s="11"/>
      <c r="W773" s="11"/>
      <c r="Y773" s="167">
        <v>179.18</v>
      </c>
      <c r="Z773" s="167">
        <f t="shared" si="48"/>
        <v>242.26</v>
      </c>
      <c r="AA773" s="360"/>
      <c r="AB773" s="167">
        <f t="shared" si="49"/>
        <v>204.39</v>
      </c>
      <c r="AC773" s="167">
        <v>222.55</v>
      </c>
      <c r="AD773" s="167"/>
      <c r="AE773" s="4"/>
      <c r="AF773" s="4"/>
    </row>
    <row r="774" spans="1:32" ht="13.5" customHeight="1">
      <c r="A774" s="56"/>
      <c r="B774" s="11"/>
      <c r="C774" s="11" t="s">
        <v>188</v>
      </c>
      <c r="D774" s="11"/>
      <c r="E774" s="11" t="s">
        <v>189</v>
      </c>
      <c r="F774" s="11">
        <v>203544</v>
      </c>
      <c r="G774" s="11"/>
      <c r="H774" s="11"/>
      <c r="I774" s="11"/>
      <c r="J774" s="358">
        <v>39672.080000000024</v>
      </c>
      <c r="K774" s="11"/>
      <c r="M774" s="11">
        <v>668</v>
      </c>
      <c r="N774" s="70"/>
      <c r="P774" s="372">
        <f t="shared" si="42"/>
        <v>59.389341317365307</v>
      </c>
      <c r="Q774" s="11"/>
      <c r="R774" s="11"/>
      <c r="S774" s="11"/>
      <c r="T774" s="359">
        <f t="shared" si="43"/>
        <v>304.70658682634729</v>
      </c>
      <c r="U774" s="11"/>
      <c r="V774" s="11"/>
      <c r="W774" s="11"/>
      <c r="Y774" s="167">
        <v>39672.080000000024</v>
      </c>
      <c r="Z774" s="167">
        <f t="shared" si="48"/>
        <v>53637.67</v>
      </c>
      <c r="AA774" s="360"/>
      <c r="AB774" s="167">
        <f t="shared" si="49"/>
        <v>45253.99</v>
      </c>
      <c r="AC774" s="167">
        <v>49274.98</v>
      </c>
      <c r="AD774" s="167"/>
      <c r="AE774" s="4"/>
      <c r="AF774" s="4"/>
    </row>
    <row r="775" spans="1:32" ht="13.5" customHeight="1">
      <c r="A775" s="56"/>
      <c r="B775" s="11"/>
      <c r="C775" s="11" t="s">
        <v>190</v>
      </c>
      <c r="D775" s="11"/>
      <c r="E775" s="11" t="s">
        <v>191</v>
      </c>
      <c r="F775" s="11">
        <v>51050</v>
      </c>
      <c r="G775" s="11"/>
      <c r="H775" s="11"/>
      <c r="I775" s="11"/>
      <c r="J775" s="358">
        <v>9555.0600000000031</v>
      </c>
      <c r="K775" s="11"/>
      <c r="M775" s="11">
        <v>118</v>
      </c>
      <c r="N775" s="70"/>
      <c r="P775" s="372">
        <f t="shared" si="42"/>
        <v>80.975084745762743</v>
      </c>
      <c r="Q775" s="11"/>
      <c r="R775" s="11"/>
      <c r="S775" s="11"/>
      <c r="T775" s="359">
        <f t="shared" si="43"/>
        <v>432.62711864406782</v>
      </c>
      <c r="U775" s="11"/>
      <c r="V775" s="11"/>
      <c r="W775" s="11"/>
      <c r="Y775" s="167">
        <v>9555.0600000000031</v>
      </c>
      <c r="Z775" s="167">
        <f t="shared" si="48"/>
        <v>12918.69</v>
      </c>
      <c r="AA775" s="360"/>
      <c r="AB775" s="167">
        <f t="shared" si="49"/>
        <v>10899.47</v>
      </c>
      <c r="AC775" s="167">
        <v>11867.93</v>
      </c>
      <c r="AD775" s="167"/>
      <c r="AE775" s="4"/>
      <c r="AF775" s="4"/>
    </row>
    <row r="776" spans="1:32" ht="13.5" customHeight="1">
      <c r="A776" s="56"/>
      <c r="B776" s="11"/>
      <c r="C776" s="11" t="s">
        <v>192</v>
      </c>
      <c r="D776" s="11"/>
      <c r="E776" s="11" t="s">
        <v>193</v>
      </c>
      <c r="F776" s="11">
        <v>291510</v>
      </c>
      <c r="G776" s="11"/>
      <c r="H776" s="11"/>
      <c r="I776" s="11"/>
      <c r="J776" s="358">
        <v>56494.300000000039</v>
      </c>
      <c r="K776" s="11"/>
      <c r="M776" s="11">
        <v>880</v>
      </c>
      <c r="N776" s="70"/>
      <c r="P776" s="372">
        <f t="shared" si="42"/>
        <v>64.198068181818229</v>
      </c>
      <c r="Q776" s="11"/>
      <c r="R776" s="11"/>
      <c r="S776" s="11"/>
      <c r="T776" s="359">
        <f t="shared" si="43"/>
        <v>331.26136363636363</v>
      </c>
      <c r="U776" s="11"/>
      <c r="V776" s="11"/>
      <c r="W776" s="11"/>
      <c r="Y776" s="167">
        <v>56494.300000000039</v>
      </c>
      <c r="Z776" s="167">
        <f t="shared" si="48"/>
        <v>76381.740000000005</v>
      </c>
      <c r="AA776" s="360"/>
      <c r="AB776" s="167">
        <f t="shared" si="49"/>
        <v>64443.11</v>
      </c>
      <c r="AC776" s="167">
        <v>70169.13</v>
      </c>
      <c r="AD776" s="167"/>
      <c r="AE776" s="4"/>
      <c r="AF776" s="4"/>
    </row>
    <row r="777" spans="1:32" ht="13.5" customHeight="1">
      <c r="A777" s="56"/>
      <c r="B777" s="11"/>
      <c r="C777" s="11" t="s">
        <v>192</v>
      </c>
      <c r="D777" s="11"/>
      <c r="E777" s="11" t="s">
        <v>409</v>
      </c>
      <c r="F777" s="11">
        <v>2952</v>
      </c>
      <c r="G777" s="11"/>
      <c r="H777" s="11"/>
      <c r="I777" s="11"/>
      <c r="J777" s="358">
        <v>565.63</v>
      </c>
      <c r="K777" s="11"/>
      <c r="M777" s="11">
        <v>2</v>
      </c>
      <c r="N777" s="70"/>
      <c r="P777" s="372">
        <f t="shared" si="42"/>
        <v>282.815</v>
      </c>
      <c r="Q777" s="11"/>
      <c r="R777" s="11"/>
      <c r="S777" s="11"/>
      <c r="T777" s="359">
        <f t="shared" si="43"/>
        <v>1476</v>
      </c>
      <c r="U777" s="11"/>
      <c r="V777" s="11"/>
      <c r="W777" s="11"/>
      <c r="Y777" s="167">
        <v>565.63</v>
      </c>
      <c r="Z777" s="167">
        <f t="shared" si="48"/>
        <v>764.75</v>
      </c>
      <c r="AA777" s="360"/>
      <c r="AB777" s="167">
        <f t="shared" si="49"/>
        <v>645.21</v>
      </c>
      <c r="AC777" s="167">
        <v>702.54</v>
      </c>
      <c r="AD777" s="167"/>
      <c r="AE777" s="4"/>
      <c r="AF777" s="4"/>
    </row>
    <row r="778" spans="1:32" ht="13.5" customHeight="1">
      <c r="A778" s="56"/>
      <c r="B778" s="11"/>
      <c r="C778" s="11" t="s">
        <v>192</v>
      </c>
      <c r="D778" s="11"/>
      <c r="E778" s="11" t="s">
        <v>124</v>
      </c>
      <c r="F778" s="11">
        <v>731</v>
      </c>
      <c r="G778" s="11"/>
      <c r="H778" s="11"/>
      <c r="I778" s="11"/>
      <c r="J778" s="358">
        <v>141.29</v>
      </c>
      <c r="K778" s="11"/>
      <c r="M778" s="11">
        <v>1</v>
      </c>
      <c r="N778" s="70"/>
      <c r="P778" s="372">
        <f t="shared" si="42"/>
        <v>141.29</v>
      </c>
      <c r="Q778" s="11"/>
      <c r="R778" s="11"/>
      <c r="S778" s="11"/>
      <c r="T778" s="359">
        <f t="shared" si="43"/>
        <v>731</v>
      </c>
      <c r="U778" s="11"/>
      <c r="V778" s="11"/>
      <c r="W778" s="11"/>
      <c r="Y778" s="167">
        <v>141.29</v>
      </c>
      <c r="Z778" s="167">
        <f t="shared" si="48"/>
        <v>191.03</v>
      </c>
      <c r="AA778" s="360"/>
      <c r="AB778" s="167">
        <f t="shared" si="49"/>
        <v>161.16999999999999</v>
      </c>
      <c r="AC778" s="167">
        <v>175.49</v>
      </c>
      <c r="AD778" s="167"/>
      <c r="AE778" s="4"/>
      <c r="AF778" s="4"/>
    </row>
    <row r="779" spans="1:32" ht="13.5" customHeight="1">
      <c r="A779" s="56"/>
      <c r="B779" s="11"/>
      <c r="C779" s="11" t="s">
        <v>194</v>
      </c>
      <c r="D779" s="11"/>
      <c r="E779" s="11" t="s">
        <v>195</v>
      </c>
      <c r="F779" s="11">
        <v>108735</v>
      </c>
      <c r="G779" s="11"/>
      <c r="H779" s="11"/>
      <c r="I779" s="11"/>
      <c r="J779" s="358">
        <v>19880.390000000014</v>
      </c>
      <c r="K779" s="11"/>
      <c r="M779" s="11">
        <v>210</v>
      </c>
      <c r="N779" s="70"/>
      <c r="P779" s="372">
        <f t="shared" si="42"/>
        <v>94.668523809523876</v>
      </c>
      <c r="Q779" s="11"/>
      <c r="R779" s="11"/>
      <c r="S779" s="11"/>
      <c r="T779" s="359">
        <f t="shared" si="43"/>
        <v>517.78571428571433</v>
      </c>
      <c r="U779" s="11"/>
      <c r="V779" s="11"/>
      <c r="W779" s="11"/>
      <c r="Y779" s="167">
        <v>19880.390000000014</v>
      </c>
      <c r="Z779" s="167">
        <f t="shared" si="48"/>
        <v>26878.79</v>
      </c>
      <c r="AA779" s="360"/>
      <c r="AB779" s="167">
        <f t="shared" si="49"/>
        <v>22677.58</v>
      </c>
      <c r="AC779" s="167">
        <v>24692.58</v>
      </c>
      <c r="AD779" s="167"/>
      <c r="AE779" s="4"/>
      <c r="AF779" s="4"/>
    </row>
    <row r="780" spans="1:32" ht="13.5" customHeight="1">
      <c r="A780" s="56"/>
      <c r="B780" s="11"/>
      <c r="C780" s="11" t="s">
        <v>194</v>
      </c>
      <c r="D780" s="11"/>
      <c r="E780" s="11" t="s">
        <v>448</v>
      </c>
      <c r="F780" s="11">
        <v>343</v>
      </c>
      <c r="G780" s="11"/>
      <c r="H780" s="11"/>
      <c r="I780" s="11"/>
      <c r="J780" s="358">
        <v>69.5</v>
      </c>
      <c r="K780" s="11"/>
      <c r="M780" s="11">
        <v>1</v>
      </c>
      <c r="N780" s="70"/>
      <c r="P780" s="372">
        <f t="shared" si="42"/>
        <v>69.5</v>
      </c>
      <c r="Q780" s="11"/>
      <c r="R780" s="11"/>
      <c r="S780" s="11"/>
      <c r="T780" s="359">
        <f t="shared" si="43"/>
        <v>343</v>
      </c>
      <c r="U780" s="11"/>
      <c r="V780" s="11"/>
      <c r="W780" s="11"/>
      <c r="Y780" s="167">
        <v>69.5</v>
      </c>
      <c r="Z780" s="167">
        <f t="shared" si="48"/>
        <v>93.97</v>
      </c>
      <c r="AA780" s="360"/>
      <c r="AB780" s="167">
        <f t="shared" si="49"/>
        <v>79.28</v>
      </c>
      <c r="AC780" s="167">
        <v>86.32</v>
      </c>
      <c r="AD780" s="167"/>
      <c r="AE780" s="4"/>
      <c r="AF780" s="4"/>
    </row>
    <row r="781" spans="1:32" ht="13.5" customHeight="1">
      <c r="A781" s="56"/>
      <c r="B781" s="11"/>
      <c r="C781" s="11" t="s">
        <v>194</v>
      </c>
      <c r="D781" s="11"/>
      <c r="E781" s="11" t="s">
        <v>1394</v>
      </c>
      <c r="F781" s="11">
        <v>501</v>
      </c>
      <c r="G781" s="11"/>
      <c r="H781" s="11"/>
      <c r="I781" s="11"/>
      <c r="J781" s="358">
        <v>98.04</v>
      </c>
      <c r="K781" s="11"/>
      <c r="M781" s="11">
        <v>1</v>
      </c>
      <c r="N781" s="70"/>
      <c r="P781" s="372">
        <f t="shared" si="42"/>
        <v>98.04</v>
      </c>
      <c r="Q781" s="11"/>
      <c r="R781" s="11"/>
      <c r="S781" s="11"/>
      <c r="T781" s="359">
        <f t="shared" si="43"/>
        <v>501</v>
      </c>
      <c r="U781" s="11"/>
      <c r="V781" s="11"/>
      <c r="W781" s="11"/>
      <c r="Y781" s="167">
        <v>98.04</v>
      </c>
      <c r="Z781" s="167">
        <f t="shared" si="48"/>
        <v>132.55000000000001</v>
      </c>
      <c r="AA781" s="360"/>
      <c r="AB781" s="167">
        <f t="shared" si="49"/>
        <v>111.83</v>
      </c>
      <c r="AC781" s="167">
        <v>121.77</v>
      </c>
      <c r="AD781" s="167"/>
      <c r="AE781" s="4"/>
      <c r="AF781" s="4"/>
    </row>
    <row r="782" spans="1:32" ht="13.5" customHeight="1">
      <c r="A782" s="56"/>
      <c r="B782" s="11"/>
      <c r="C782" s="11" t="s">
        <v>194</v>
      </c>
      <c r="D782" s="11"/>
      <c r="E782" s="11" t="s">
        <v>539</v>
      </c>
      <c r="F782" s="11">
        <v>1474</v>
      </c>
      <c r="G782" s="11"/>
      <c r="H782" s="11"/>
      <c r="I782" s="11"/>
      <c r="J782" s="358">
        <v>290.45999999999998</v>
      </c>
      <c r="K782" s="11"/>
      <c r="M782" s="11">
        <v>3</v>
      </c>
      <c r="N782" s="70"/>
      <c r="P782" s="372">
        <f t="shared" si="42"/>
        <v>96.82</v>
      </c>
      <c r="Q782" s="11"/>
      <c r="R782" s="11"/>
      <c r="S782" s="11"/>
      <c r="T782" s="359">
        <f t="shared" si="43"/>
        <v>491.33333333333331</v>
      </c>
      <c r="U782" s="11"/>
      <c r="V782" s="11"/>
      <c r="W782" s="11"/>
      <c r="Y782" s="167">
        <v>290.45999999999998</v>
      </c>
      <c r="Z782" s="167">
        <f t="shared" si="48"/>
        <v>392.71</v>
      </c>
      <c r="AA782" s="360"/>
      <c r="AB782" s="167">
        <f t="shared" si="49"/>
        <v>331.33</v>
      </c>
      <c r="AC782" s="167">
        <v>360.77</v>
      </c>
      <c r="AD782" s="167"/>
      <c r="AE782" s="4"/>
      <c r="AF782" s="4"/>
    </row>
    <row r="783" spans="1:32" ht="13.5" customHeight="1">
      <c r="A783" s="56"/>
      <c r="B783" s="11"/>
      <c r="C783" s="11" t="s">
        <v>196</v>
      </c>
      <c r="D783" s="11"/>
      <c r="E783" s="11" t="s">
        <v>197</v>
      </c>
      <c r="F783" s="11">
        <v>269826</v>
      </c>
      <c r="G783" s="11"/>
      <c r="H783" s="11"/>
      <c r="I783" s="11"/>
      <c r="J783" s="358">
        <v>50887.120000000075</v>
      </c>
      <c r="K783" s="11"/>
      <c r="M783" s="11">
        <v>491</v>
      </c>
      <c r="N783" s="70"/>
      <c r="P783" s="372">
        <f t="shared" si="42"/>
        <v>103.63975560081482</v>
      </c>
      <c r="Q783" s="11"/>
      <c r="R783" s="11"/>
      <c r="S783" s="11"/>
      <c r="T783" s="359">
        <f t="shared" si="43"/>
        <v>549.54378818737268</v>
      </c>
      <c r="U783" s="11"/>
      <c r="V783" s="11"/>
      <c r="W783" s="11"/>
      <c r="Y783" s="167">
        <v>50887.120000000075</v>
      </c>
      <c r="Z783" s="167">
        <f t="shared" si="48"/>
        <v>68800.69</v>
      </c>
      <c r="AA783" s="360"/>
      <c r="AB783" s="167">
        <f t="shared" si="49"/>
        <v>58047</v>
      </c>
      <c r="AC783" s="167">
        <v>63204.7</v>
      </c>
      <c r="AD783" s="167"/>
      <c r="AE783" s="4"/>
      <c r="AF783" s="4"/>
    </row>
    <row r="784" spans="1:32" ht="13.5" customHeight="1">
      <c r="A784" s="56"/>
      <c r="B784" s="11"/>
      <c r="C784" s="11" t="s">
        <v>514</v>
      </c>
      <c r="D784" s="11"/>
      <c r="E784" s="11" t="s">
        <v>244</v>
      </c>
      <c r="F784" s="11">
        <v>11550</v>
      </c>
      <c r="G784" s="11"/>
      <c r="H784" s="11"/>
      <c r="I784" s="11"/>
      <c r="J784" s="358">
        <v>2550.7100000000005</v>
      </c>
      <c r="K784" s="11"/>
      <c r="M784" s="11">
        <v>69</v>
      </c>
      <c r="N784" s="70"/>
      <c r="P784" s="372">
        <f t="shared" si="42"/>
        <v>36.966811594202909</v>
      </c>
      <c r="Q784" s="11"/>
      <c r="R784" s="11"/>
      <c r="S784" s="11"/>
      <c r="T784" s="359">
        <f t="shared" si="43"/>
        <v>167.39130434782609</v>
      </c>
      <c r="U784" s="11"/>
      <c r="V784" s="11"/>
      <c r="W784" s="11"/>
      <c r="Y784" s="167">
        <v>2550.7100000000005</v>
      </c>
      <c r="Z784" s="167">
        <f t="shared" si="48"/>
        <v>3448.63</v>
      </c>
      <c r="AA784" s="360"/>
      <c r="AB784" s="167">
        <f t="shared" si="49"/>
        <v>2909.6</v>
      </c>
      <c r="AC784" s="167">
        <v>3168.13</v>
      </c>
      <c r="AD784" s="167"/>
      <c r="AE784" s="4"/>
      <c r="AF784" s="4"/>
    </row>
    <row r="785" spans="1:32" ht="13.5" customHeight="1">
      <c r="A785" s="56"/>
      <c r="B785" s="11"/>
      <c r="C785" s="11" t="s">
        <v>462</v>
      </c>
      <c r="D785" s="11"/>
      <c r="E785" s="11" t="s">
        <v>144</v>
      </c>
      <c r="F785" s="11">
        <v>34437</v>
      </c>
      <c r="G785" s="11"/>
      <c r="H785" s="11"/>
      <c r="I785" s="11"/>
      <c r="J785" s="358">
        <v>8082.3999999999915</v>
      </c>
      <c r="K785" s="11"/>
      <c r="M785" s="11">
        <v>316</v>
      </c>
      <c r="N785" s="70"/>
      <c r="P785" s="372">
        <f t="shared" si="42"/>
        <v>25.577215189873392</v>
      </c>
      <c r="Q785" s="11"/>
      <c r="R785" s="11"/>
      <c r="S785" s="11"/>
      <c r="T785" s="359">
        <f t="shared" si="43"/>
        <v>108.97784810126582</v>
      </c>
      <c r="U785" s="11"/>
      <c r="V785" s="11"/>
      <c r="W785" s="11"/>
      <c r="Y785" s="167">
        <v>8082.3999999999915</v>
      </c>
      <c r="Z785" s="167">
        <f t="shared" si="48"/>
        <v>10927.61</v>
      </c>
      <c r="AA785" s="360"/>
      <c r="AB785" s="167">
        <f t="shared" si="49"/>
        <v>9219.6</v>
      </c>
      <c r="AC785" s="167">
        <v>10038.799999999999</v>
      </c>
      <c r="AD785" s="167"/>
      <c r="AE785" s="4"/>
      <c r="AF785" s="4"/>
    </row>
    <row r="786" spans="1:32" ht="13.5" customHeight="1">
      <c r="A786" s="56"/>
      <c r="B786" s="11"/>
      <c r="C786" s="11" t="s">
        <v>462</v>
      </c>
      <c r="D786" s="11"/>
      <c r="E786" s="11" t="s">
        <v>244</v>
      </c>
      <c r="F786" s="11">
        <v>433</v>
      </c>
      <c r="G786" s="11"/>
      <c r="H786" s="11"/>
      <c r="I786" s="11"/>
      <c r="J786" s="358">
        <v>85.44</v>
      </c>
      <c r="K786" s="11"/>
      <c r="M786" s="11">
        <v>1</v>
      </c>
      <c r="N786" s="70"/>
      <c r="P786" s="372">
        <f t="shared" si="42"/>
        <v>85.44</v>
      </c>
      <c r="Q786" s="11"/>
      <c r="R786" s="11"/>
      <c r="S786" s="11"/>
      <c r="T786" s="359">
        <f t="shared" si="43"/>
        <v>433</v>
      </c>
      <c r="U786" s="11"/>
      <c r="V786" s="11"/>
      <c r="W786" s="11"/>
      <c r="Y786" s="167">
        <v>85.44</v>
      </c>
      <c r="Z786" s="167">
        <f t="shared" si="48"/>
        <v>115.52</v>
      </c>
      <c r="AA786" s="360"/>
      <c r="AB786" s="167">
        <f t="shared" si="49"/>
        <v>97.46</v>
      </c>
      <c r="AC786" s="167">
        <v>106.12</v>
      </c>
      <c r="AD786" s="167"/>
      <c r="AE786" s="4"/>
      <c r="AF786" s="4"/>
    </row>
    <row r="787" spans="1:32" ht="13.5" customHeight="1">
      <c r="A787" s="56"/>
      <c r="B787" s="11"/>
      <c r="C787" s="11" t="s">
        <v>198</v>
      </c>
      <c r="D787" s="11"/>
      <c r="E787" s="11" t="s">
        <v>1395</v>
      </c>
      <c r="F787" s="11"/>
      <c r="G787" s="11"/>
      <c r="H787" s="11"/>
      <c r="I787" s="11"/>
      <c r="J787" s="358">
        <v>5.66</v>
      </c>
      <c r="K787" s="11"/>
      <c r="M787" s="11">
        <v>1</v>
      </c>
      <c r="N787" s="70"/>
      <c r="P787" s="372">
        <f t="shared" si="42"/>
        <v>5.66</v>
      </c>
      <c r="Q787" s="11"/>
      <c r="R787" s="11"/>
      <c r="S787" s="11"/>
      <c r="T787" s="359">
        <f t="shared" si="43"/>
        <v>0</v>
      </c>
      <c r="U787" s="11"/>
      <c r="V787" s="11"/>
      <c r="W787" s="11"/>
      <c r="Y787" s="167">
        <v>5.66</v>
      </c>
      <c r="Z787" s="167">
        <f t="shared" si="48"/>
        <v>7.65</v>
      </c>
      <c r="AA787" s="360"/>
      <c r="AB787" s="167">
        <f t="shared" si="49"/>
        <v>6.46</v>
      </c>
      <c r="AC787" s="167">
        <v>7.03</v>
      </c>
      <c r="AD787" s="167"/>
      <c r="AE787" s="4"/>
      <c r="AF787" s="4"/>
    </row>
    <row r="788" spans="1:32" ht="13.5" customHeight="1">
      <c r="A788" s="56"/>
      <c r="B788" s="11"/>
      <c r="C788" s="11" t="s">
        <v>198</v>
      </c>
      <c r="D788" s="11"/>
      <c r="E788" s="11" t="s">
        <v>199</v>
      </c>
      <c r="F788" s="11">
        <v>67072</v>
      </c>
      <c r="G788" s="11"/>
      <c r="H788" s="11"/>
      <c r="I788" s="11"/>
      <c r="J788" s="358">
        <v>12834.339999999997</v>
      </c>
      <c r="K788" s="11"/>
      <c r="M788" s="11">
        <v>167</v>
      </c>
      <c r="N788" s="70"/>
      <c r="P788" s="372">
        <f t="shared" si="42"/>
        <v>76.852335329341301</v>
      </c>
      <c r="Q788" s="11"/>
      <c r="R788" s="11"/>
      <c r="S788" s="11"/>
      <c r="T788" s="359">
        <f t="shared" si="43"/>
        <v>401.62874251497004</v>
      </c>
      <c r="U788" s="11"/>
      <c r="V788" s="11"/>
      <c r="W788" s="11"/>
      <c r="Y788" s="167">
        <v>12834.339999999997</v>
      </c>
      <c r="Z788" s="167">
        <f t="shared" si="48"/>
        <v>17352.36</v>
      </c>
      <c r="AA788" s="360"/>
      <c r="AB788" s="167">
        <f t="shared" si="49"/>
        <v>14640.15</v>
      </c>
      <c r="AC788" s="167">
        <v>15940.98</v>
      </c>
      <c r="AD788" s="167"/>
      <c r="AE788" s="4"/>
      <c r="AF788" s="4"/>
    </row>
    <row r="789" spans="1:32" ht="13.5" customHeight="1">
      <c r="A789" s="56"/>
      <c r="B789" s="11"/>
      <c r="C789" s="11" t="s">
        <v>200</v>
      </c>
      <c r="D789" s="11"/>
      <c r="E789" s="11" t="s">
        <v>201</v>
      </c>
      <c r="F789" s="11">
        <v>143626</v>
      </c>
      <c r="G789" s="11"/>
      <c r="H789" s="11"/>
      <c r="I789" s="11"/>
      <c r="J789" s="358">
        <v>25725.410000000018</v>
      </c>
      <c r="K789" s="11"/>
      <c r="M789" s="11">
        <v>219</v>
      </c>
      <c r="N789" s="70"/>
      <c r="P789" s="372">
        <f t="shared" si="42"/>
        <v>117.46762557077633</v>
      </c>
      <c r="Q789" s="11"/>
      <c r="R789" s="11"/>
      <c r="S789" s="11"/>
      <c r="T789" s="359">
        <f t="shared" si="43"/>
        <v>655.82648401826486</v>
      </c>
      <c r="U789" s="11"/>
      <c r="V789" s="11"/>
      <c r="W789" s="11"/>
      <c r="Y789" s="167">
        <v>25725.410000000018</v>
      </c>
      <c r="Z789" s="167">
        <f t="shared" si="48"/>
        <v>34781.410000000003</v>
      </c>
      <c r="AA789" s="360"/>
      <c r="AB789" s="167">
        <f t="shared" si="49"/>
        <v>29345</v>
      </c>
      <c r="AC789" s="167">
        <v>31952.42</v>
      </c>
      <c r="AD789" s="167"/>
      <c r="AE789" s="4"/>
      <c r="AF789" s="4"/>
    </row>
    <row r="790" spans="1:32" ht="13.5" customHeight="1">
      <c r="A790" s="56"/>
      <c r="B790" s="11"/>
      <c r="C790" s="11" t="s">
        <v>200</v>
      </c>
      <c r="D790" s="11"/>
      <c r="E790" s="11" t="s">
        <v>164</v>
      </c>
      <c r="F790" s="11">
        <v>3795</v>
      </c>
      <c r="G790" s="11"/>
      <c r="H790" s="11"/>
      <c r="I790" s="11"/>
      <c r="J790" s="358">
        <v>622.47</v>
      </c>
      <c r="K790" s="11"/>
      <c r="M790" s="11">
        <v>3</v>
      </c>
      <c r="N790" s="70"/>
      <c r="P790" s="372">
        <f t="shared" si="42"/>
        <v>207.49</v>
      </c>
      <c r="Q790" s="11"/>
      <c r="R790" s="11"/>
      <c r="S790" s="11"/>
      <c r="T790" s="359">
        <f t="shared" si="43"/>
        <v>1265</v>
      </c>
      <c r="U790" s="11"/>
      <c r="V790" s="11"/>
      <c r="W790" s="11"/>
      <c r="Y790" s="167">
        <v>622.47</v>
      </c>
      <c r="Z790" s="167">
        <f t="shared" si="48"/>
        <v>841.6</v>
      </c>
      <c r="AA790" s="360"/>
      <c r="AB790" s="167">
        <f t="shared" si="49"/>
        <v>710.05</v>
      </c>
      <c r="AC790" s="167">
        <v>773.14</v>
      </c>
      <c r="AD790" s="167"/>
      <c r="AE790" s="4"/>
      <c r="AF790" s="4"/>
    </row>
    <row r="791" spans="1:32" ht="13.5" customHeight="1">
      <c r="A791" s="56"/>
      <c r="B791" s="11"/>
      <c r="C791" s="11" t="s">
        <v>202</v>
      </c>
      <c r="D791" s="11"/>
      <c r="E791" s="11" t="s">
        <v>110</v>
      </c>
      <c r="F791" s="11">
        <v>417</v>
      </c>
      <c r="G791" s="11"/>
      <c r="H791" s="11"/>
      <c r="I791" s="11"/>
      <c r="J791" s="358">
        <v>83.05</v>
      </c>
      <c r="K791" s="11"/>
      <c r="M791" s="11">
        <v>1</v>
      </c>
      <c r="N791" s="70"/>
      <c r="P791" s="372">
        <f t="shared" si="42"/>
        <v>83.05</v>
      </c>
      <c r="Q791" s="11"/>
      <c r="R791" s="11"/>
      <c r="S791" s="11"/>
      <c r="T791" s="359">
        <f t="shared" si="43"/>
        <v>417</v>
      </c>
      <c r="U791" s="11"/>
      <c r="V791" s="11"/>
      <c r="W791" s="11"/>
      <c r="Y791" s="167">
        <v>83.05</v>
      </c>
      <c r="Z791" s="167">
        <f t="shared" si="48"/>
        <v>112.29</v>
      </c>
      <c r="AA791" s="360"/>
      <c r="AB791" s="167">
        <f t="shared" si="49"/>
        <v>94.74</v>
      </c>
      <c r="AC791" s="167">
        <v>103.15</v>
      </c>
      <c r="AD791" s="167"/>
      <c r="AE791" s="4"/>
      <c r="AF791" s="4"/>
    </row>
    <row r="792" spans="1:32" ht="13.5" customHeight="1">
      <c r="A792" s="56"/>
      <c r="B792" s="11"/>
      <c r="C792" s="11" t="s">
        <v>202</v>
      </c>
      <c r="D792" s="11"/>
      <c r="E792" s="11" t="s">
        <v>203</v>
      </c>
      <c r="F792" s="11">
        <v>502975</v>
      </c>
      <c r="G792" s="11"/>
      <c r="H792" s="11"/>
      <c r="I792" s="11"/>
      <c r="J792" s="358">
        <v>95273.110000000088</v>
      </c>
      <c r="K792" s="11"/>
      <c r="M792" s="11">
        <v>1002</v>
      </c>
      <c r="N792" s="70"/>
      <c r="P792" s="372">
        <f t="shared" si="42"/>
        <v>95.082944111776541</v>
      </c>
      <c r="Q792" s="11"/>
      <c r="R792" s="11"/>
      <c r="S792" s="11"/>
      <c r="T792" s="359">
        <f t="shared" si="43"/>
        <v>501.97105788423153</v>
      </c>
      <c r="U792" s="11"/>
      <c r="V792" s="11"/>
      <c r="W792" s="11"/>
      <c r="Y792" s="167">
        <v>95273.110000000088</v>
      </c>
      <c r="Z792" s="167">
        <f t="shared" si="48"/>
        <v>128811.68</v>
      </c>
      <c r="AA792" s="360"/>
      <c r="AB792" s="167">
        <f t="shared" si="49"/>
        <v>108678.15</v>
      </c>
      <c r="AC792" s="167">
        <v>118334.62</v>
      </c>
      <c r="AD792" s="167"/>
      <c r="AE792" s="4"/>
      <c r="AF792" s="4"/>
    </row>
    <row r="793" spans="1:32" ht="13.5" customHeight="1">
      <c r="A793" s="56"/>
      <c r="B793" s="11"/>
      <c r="C793" s="11" t="s">
        <v>202</v>
      </c>
      <c r="D793" s="11"/>
      <c r="E793" s="11" t="s">
        <v>122</v>
      </c>
      <c r="F793" s="11">
        <v>2248</v>
      </c>
      <c r="G793" s="11"/>
      <c r="H793" s="11"/>
      <c r="I793" s="11"/>
      <c r="J793" s="358">
        <v>451.32000000000005</v>
      </c>
      <c r="K793" s="11"/>
      <c r="M793" s="11">
        <v>6</v>
      </c>
      <c r="N793" s="70"/>
      <c r="P793" s="372">
        <f t="shared" si="42"/>
        <v>75.220000000000013</v>
      </c>
      <c r="Q793" s="11"/>
      <c r="R793" s="11"/>
      <c r="S793" s="11"/>
      <c r="T793" s="359">
        <f t="shared" si="43"/>
        <v>374.66666666666669</v>
      </c>
      <c r="U793" s="11"/>
      <c r="V793" s="11"/>
      <c r="W793" s="11"/>
      <c r="Y793" s="167">
        <v>451.32000000000005</v>
      </c>
      <c r="Z793" s="167">
        <f t="shared" si="48"/>
        <v>610.20000000000005</v>
      </c>
      <c r="AA793" s="360"/>
      <c r="AB793" s="167">
        <f t="shared" si="49"/>
        <v>514.82000000000005</v>
      </c>
      <c r="AC793" s="167">
        <v>560.57000000000005</v>
      </c>
      <c r="AD793" s="167"/>
      <c r="AE793" s="4"/>
      <c r="AF793" s="4"/>
    </row>
    <row r="794" spans="1:32" ht="13.5" customHeight="1">
      <c r="A794" s="56"/>
      <c r="B794" s="11"/>
      <c r="C794" s="11" t="s">
        <v>1396</v>
      </c>
      <c r="D794" s="11"/>
      <c r="E794" s="11" t="s">
        <v>156</v>
      </c>
      <c r="F794" s="11">
        <v>5113</v>
      </c>
      <c r="G794" s="11"/>
      <c r="H794" s="11"/>
      <c r="I794" s="11"/>
      <c r="J794" s="358">
        <v>936.58000000000015</v>
      </c>
      <c r="K794" s="11"/>
      <c r="M794" s="11">
        <v>6</v>
      </c>
      <c r="N794" s="70"/>
      <c r="P794" s="372">
        <f t="shared" si="42"/>
        <v>156.09666666666669</v>
      </c>
      <c r="Q794" s="11"/>
      <c r="R794" s="11"/>
      <c r="S794" s="11"/>
      <c r="T794" s="359">
        <f t="shared" si="43"/>
        <v>852.16666666666663</v>
      </c>
      <c r="U794" s="11"/>
      <c r="V794" s="11"/>
      <c r="W794" s="11"/>
      <c r="Y794" s="167">
        <v>936.58000000000015</v>
      </c>
      <c r="Z794" s="167">
        <f t="shared" si="48"/>
        <v>1266.28</v>
      </c>
      <c r="AA794" s="360"/>
      <c r="AB794" s="167">
        <f t="shared" si="49"/>
        <v>1068.3599999999999</v>
      </c>
      <c r="AC794" s="167">
        <v>1163.29</v>
      </c>
      <c r="AD794" s="167"/>
      <c r="AE794" s="4"/>
      <c r="AF794" s="4"/>
    </row>
    <row r="795" spans="1:32" ht="13.5" customHeight="1">
      <c r="A795" s="56"/>
      <c r="B795" s="11"/>
      <c r="C795" s="11" t="s">
        <v>204</v>
      </c>
      <c r="D795" s="11"/>
      <c r="E795" s="11" t="s">
        <v>142</v>
      </c>
      <c r="F795" s="11">
        <v>24526</v>
      </c>
      <c r="G795" s="11"/>
      <c r="H795" s="11"/>
      <c r="I795" s="11"/>
      <c r="J795" s="358">
        <v>4621.0199999999986</v>
      </c>
      <c r="K795" s="11"/>
      <c r="M795" s="11">
        <v>41</v>
      </c>
      <c r="N795" s="70"/>
      <c r="P795" s="372">
        <f t="shared" si="42"/>
        <v>112.70780487804875</v>
      </c>
      <c r="Q795" s="11"/>
      <c r="R795" s="11"/>
      <c r="S795" s="11"/>
      <c r="T795" s="359">
        <f t="shared" si="43"/>
        <v>598.19512195121956</v>
      </c>
      <c r="U795" s="11"/>
      <c r="V795" s="11"/>
      <c r="W795" s="11"/>
      <c r="Y795" s="167">
        <v>4621.0199999999986</v>
      </c>
      <c r="Z795" s="167">
        <f t="shared" si="48"/>
        <v>6247.74</v>
      </c>
      <c r="AA795" s="360"/>
      <c r="AB795" s="167">
        <f t="shared" si="49"/>
        <v>5271.2</v>
      </c>
      <c r="AC795" s="167">
        <v>5739.57</v>
      </c>
      <c r="AD795" s="167"/>
      <c r="AE795" s="4"/>
      <c r="AF795" s="4"/>
    </row>
    <row r="796" spans="1:32" ht="13.5" customHeight="1">
      <c r="A796" s="56"/>
      <c r="B796" s="11"/>
      <c r="C796" s="11" t="s">
        <v>1397</v>
      </c>
      <c r="D796" s="11"/>
      <c r="E796" s="11" t="s">
        <v>98</v>
      </c>
      <c r="F796" s="11">
        <v>1218</v>
      </c>
      <c r="G796" s="11"/>
      <c r="H796" s="11"/>
      <c r="I796" s="11"/>
      <c r="J796" s="358">
        <v>237.55</v>
      </c>
      <c r="K796" s="11"/>
      <c r="M796" s="11">
        <v>2</v>
      </c>
      <c r="N796" s="70"/>
      <c r="P796" s="372">
        <f t="shared" si="42"/>
        <v>118.77500000000001</v>
      </c>
      <c r="Q796" s="11"/>
      <c r="R796" s="11"/>
      <c r="S796" s="11"/>
      <c r="T796" s="359">
        <f t="shared" si="43"/>
        <v>609</v>
      </c>
      <c r="U796" s="11"/>
      <c r="V796" s="11"/>
      <c r="W796" s="11"/>
      <c r="Y796" s="167">
        <v>237.55</v>
      </c>
      <c r="Z796" s="167">
        <f t="shared" si="48"/>
        <v>321.17</v>
      </c>
      <c r="AA796" s="360"/>
      <c r="AB796" s="167">
        <f t="shared" si="49"/>
        <v>270.97000000000003</v>
      </c>
      <c r="AC796" s="167">
        <v>295.05</v>
      </c>
      <c r="AD796" s="167"/>
      <c r="AE796" s="4"/>
      <c r="AF796" s="4"/>
    </row>
    <row r="797" spans="1:32" ht="13.5" customHeight="1">
      <c r="A797" s="56"/>
      <c r="B797" s="11"/>
      <c r="C797" s="11" t="s">
        <v>722</v>
      </c>
      <c r="D797" s="11"/>
      <c r="E797" s="11" t="s">
        <v>92</v>
      </c>
      <c r="F797" s="11">
        <v>1902</v>
      </c>
      <c r="G797" s="11"/>
      <c r="H797" s="11"/>
      <c r="I797" s="11"/>
      <c r="J797" s="358">
        <v>370.28999999999996</v>
      </c>
      <c r="K797" s="11"/>
      <c r="M797" s="11">
        <v>3</v>
      </c>
      <c r="N797" s="70"/>
      <c r="P797" s="372">
        <f t="shared" si="42"/>
        <v>123.42999999999999</v>
      </c>
      <c r="Q797" s="11"/>
      <c r="R797" s="11"/>
      <c r="S797" s="11"/>
      <c r="T797" s="359">
        <f t="shared" si="43"/>
        <v>634</v>
      </c>
      <c r="U797" s="11"/>
      <c r="V797" s="11"/>
      <c r="W797" s="11"/>
      <c r="Y797" s="167">
        <v>370.28999999999996</v>
      </c>
      <c r="Z797" s="167">
        <f t="shared" si="48"/>
        <v>500.64</v>
      </c>
      <c r="AA797" s="360"/>
      <c r="AB797" s="167">
        <f t="shared" si="49"/>
        <v>422.39</v>
      </c>
      <c r="AC797" s="167">
        <v>459.92</v>
      </c>
      <c r="AD797" s="167"/>
      <c r="AE797" s="4"/>
      <c r="AF797" s="4"/>
    </row>
    <row r="798" spans="1:32" ht="13.5" customHeight="1">
      <c r="A798" s="56"/>
      <c r="B798" s="11"/>
      <c r="C798" s="11" t="s">
        <v>722</v>
      </c>
      <c r="D798" s="11"/>
      <c r="E798" s="11" t="s">
        <v>448</v>
      </c>
      <c r="F798" s="11">
        <v>645</v>
      </c>
      <c r="G798" s="11"/>
      <c r="H798" s="11"/>
      <c r="I798" s="11"/>
      <c r="J798" s="358">
        <v>130.41999999999999</v>
      </c>
      <c r="K798" s="11"/>
      <c r="M798" s="11">
        <v>2</v>
      </c>
      <c r="N798" s="70"/>
      <c r="P798" s="372">
        <f t="shared" si="42"/>
        <v>65.209999999999994</v>
      </c>
      <c r="Q798" s="11"/>
      <c r="R798" s="11"/>
      <c r="S798" s="11"/>
      <c r="T798" s="359">
        <f t="shared" si="43"/>
        <v>322.5</v>
      </c>
      <c r="U798" s="11"/>
      <c r="V798" s="11"/>
      <c r="W798" s="11"/>
      <c r="Y798" s="167">
        <v>130.41999999999999</v>
      </c>
      <c r="Z798" s="167">
        <f t="shared" si="48"/>
        <v>176.33</v>
      </c>
      <c r="AA798" s="360"/>
      <c r="AB798" s="167">
        <f t="shared" si="49"/>
        <v>148.77000000000001</v>
      </c>
      <c r="AC798" s="167">
        <v>161.99</v>
      </c>
      <c r="AD798" s="167"/>
      <c r="AE798" s="4"/>
      <c r="AF798" s="4"/>
    </row>
    <row r="799" spans="1:32" ht="13.5" customHeight="1">
      <c r="A799" s="56"/>
      <c r="B799" s="11"/>
      <c r="C799" s="11" t="s">
        <v>1398</v>
      </c>
      <c r="D799" s="11"/>
      <c r="E799" s="11" t="s">
        <v>439</v>
      </c>
      <c r="F799" s="11">
        <v>3075</v>
      </c>
      <c r="G799" s="11"/>
      <c r="H799" s="11"/>
      <c r="I799" s="11"/>
      <c r="J799" s="358">
        <v>594.66000000000008</v>
      </c>
      <c r="K799" s="11"/>
      <c r="M799" s="11">
        <v>4</v>
      </c>
      <c r="N799" s="70"/>
      <c r="P799" s="372">
        <f t="shared" si="42"/>
        <v>148.66500000000002</v>
      </c>
      <c r="Q799" s="11"/>
      <c r="R799" s="11"/>
      <c r="S799" s="11"/>
      <c r="T799" s="359">
        <f t="shared" si="43"/>
        <v>768.75</v>
      </c>
      <c r="U799" s="11"/>
      <c r="V799" s="11"/>
      <c r="W799" s="11"/>
      <c r="Y799" s="167">
        <v>594.66000000000008</v>
      </c>
      <c r="Z799" s="167">
        <f t="shared" si="48"/>
        <v>804</v>
      </c>
      <c r="AA799" s="360"/>
      <c r="AB799" s="167">
        <f t="shared" si="49"/>
        <v>678.33</v>
      </c>
      <c r="AC799" s="167">
        <v>738.6</v>
      </c>
      <c r="AD799" s="167"/>
      <c r="AE799" s="4"/>
      <c r="AF799" s="4"/>
    </row>
    <row r="800" spans="1:32" ht="13.5" customHeight="1">
      <c r="A800" s="56"/>
      <c r="B800" s="11"/>
      <c r="C800" s="11" t="s">
        <v>515</v>
      </c>
      <c r="D800" s="11"/>
      <c r="E800" s="11" t="s">
        <v>383</v>
      </c>
      <c r="F800" s="11">
        <v>10076</v>
      </c>
      <c r="G800" s="11"/>
      <c r="H800" s="11"/>
      <c r="I800" s="11"/>
      <c r="J800" s="358">
        <v>1740.65</v>
      </c>
      <c r="K800" s="11"/>
      <c r="M800" s="11">
        <v>20</v>
      </c>
      <c r="N800" s="70"/>
      <c r="P800" s="372">
        <f t="shared" si="42"/>
        <v>87.032499999999999</v>
      </c>
      <c r="Q800" s="11"/>
      <c r="R800" s="11"/>
      <c r="S800" s="11"/>
      <c r="T800" s="359">
        <f t="shared" si="43"/>
        <v>503.8</v>
      </c>
      <c r="U800" s="11"/>
      <c r="V800" s="11"/>
      <c r="W800" s="11"/>
      <c r="Y800" s="167">
        <v>1740.65</v>
      </c>
      <c r="Z800" s="167">
        <f t="shared" si="48"/>
        <v>2353.4</v>
      </c>
      <c r="AA800" s="360"/>
      <c r="AB800" s="167">
        <f t="shared" si="49"/>
        <v>1985.56</v>
      </c>
      <c r="AC800" s="167">
        <v>2161.9899999999998</v>
      </c>
      <c r="AD800" s="167"/>
      <c r="AE800" s="4"/>
      <c r="AF800" s="4"/>
    </row>
    <row r="801" spans="1:32" ht="13.5" customHeight="1">
      <c r="A801" s="56"/>
      <c r="B801" s="11"/>
      <c r="C801" s="11" t="s">
        <v>654</v>
      </c>
      <c r="D801" s="11"/>
      <c r="E801" s="11" t="s">
        <v>180</v>
      </c>
      <c r="F801" s="11">
        <v>487</v>
      </c>
      <c r="G801" s="11"/>
      <c r="H801" s="11"/>
      <c r="I801" s="11"/>
      <c r="J801" s="358">
        <v>45.88</v>
      </c>
      <c r="K801" s="11"/>
      <c r="M801" s="11">
        <v>1</v>
      </c>
      <c r="N801" s="70"/>
      <c r="P801" s="372">
        <f t="shared" si="42"/>
        <v>45.88</v>
      </c>
      <c r="Q801" s="11"/>
      <c r="R801" s="11"/>
      <c r="S801" s="11"/>
      <c r="T801" s="359">
        <f t="shared" si="43"/>
        <v>487</v>
      </c>
      <c r="U801" s="11"/>
      <c r="V801" s="11"/>
      <c r="W801" s="11"/>
      <c r="Y801" s="167">
        <v>45.88</v>
      </c>
      <c r="Z801" s="167">
        <f t="shared" si="48"/>
        <v>62.03</v>
      </c>
      <c r="AA801" s="360"/>
      <c r="AB801" s="167">
        <f t="shared" si="49"/>
        <v>52.34</v>
      </c>
      <c r="AC801" s="167">
        <v>56.99</v>
      </c>
      <c r="AD801" s="167"/>
      <c r="AE801" s="4"/>
      <c r="AF801" s="4"/>
    </row>
    <row r="802" spans="1:32" ht="13.5" customHeight="1">
      <c r="A802" s="56"/>
      <c r="B802" s="11"/>
      <c r="C802" s="11" t="s">
        <v>654</v>
      </c>
      <c r="D802" s="11"/>
      <c r="E802" s="11" t="s">
        <v>193</v>
      </c>
      <c r="F802" s="11">
        <v>363</v>
      </c>
      <c r="G802" s="11"/>
      <c r="H802" s="11"/>
      <c r="I802" s="11"/>
      <c r="J802" s="358">
        <v>72.84</v>
      </c>
      <c r="K802" s="11"/>
      <c r="M802" s="11">
        <v>1</v>
      </c>
      <c r="N802" s="70"/>
      <c r="P802" s="372">
        <f t="shared" si="42"/>
        <v>72.84</v>
      </c>
      <c r="Q802" s="11"/>
      <c r="R802" s="11"/>
      <c r="S802" s="11"/>
      <c r="T802" s="359">
        <f t="shared" si="43"/>
        <v>363</v>
      </c>
      <c r="U802" s="11"/>
      <c r="V802" s="11"/>
      <c r="W802" s="11"/>
      <c r="Y802" s="167">
        <v>72.84</v>
      </c>
      <c r="Z802" s="167">
        <f t="shared" si="48"/>
        <v>98.48</v>
      </c>
      <c r="AA802" s="360"/>
      <c r="AB802" s="167">
        <f t="shared" si="49"/>
        <v>83.09</v>
      </c>
      <c r="AC802" s="167">
        <v>90.47</v>
      </c>
      <c r="AD802" s="167"/>
      <c r="AE802" s="4"/>
      <c r="AF802" s="4"/>
    </row>
    <row r="803" spans="1:32" ht="13.5" customHeight="1">
      <c r="A803" s="56"/>
      <c r="B803" s="11"/>
      <c r="C803" s="11" t="s">
        <v>654</v>
      </c>
      <c r="D803" s="11"/>
      <c r="E803" s="11" t="s">
        <v>197</v>
      </c>
      <c r="F803" s="11">
        <v>1009585</v>
      </c>
      <c r="G803" s="11"/>
      <c r="H803" s="11"/>
      <c r="I803" s="11"/>
      <c r="J803" s="358">
        <v>187508.37000000014</v>
      </c>
      <c r="K803" s="11"/>
      <c r="M803" s="11">
        <v>2382</v>
      </c>
      <c r="N803" s="70"/>
      <c r="P803" s="372">
        <f t="shared" si="42"/>
        <v>78.71887909319905</v>
      </c>
      <c r="Q803" s="11"/>
      <c r="R803" s="11"/>
      <c r="S803" s="11"/>
      <c r="T803" s="359">
        <f t="shared" si="43"/>
        <v>423.83921074727118</v>
      </c>
      <c r="U803" s="11"/>
      <c r="V803" s="11"/>
      <c r="W803" s="11"/>
      <c r="Y803" s="167">
        <v>187508.37000000014</v>
      </c>
      <c r="Z803" s="167">
        <f t="shared" si="48"/>
        <v>253516.1</v>
      </c>
      <c r="AA803" s="360"/>
      <c r="AB803" s="167">
        <f t="shared" si="49"/>
        <v>213891.01</v>
      </c>
      <c r="AC803" s="167">
        <v>232896.06</v>
      </c>
      <c r="AD803" s="167"/>
      <c r="AE803" s="4"/>
      <c r="AF803" s="4"/>
    </row>
    <row r="804" spans="1:32" ht="13.5" customHeight="1">
      <c r="A804" s="56"/>
      <c r="B804" s="11"/>
      <c r="C804" s="11" t="s">
        <v>654</v>
      </c>
      <c r="D804" s="11"/>
      <c r="E804" s="11" t="s">
        <v>110</v>
      </c>
      <c r="F804" s="11">
        <v>5</v>
      </c>
      <c r="G804" s="11"/>
      <c r="H804" s="11"/>
      <c r="I804" s="11"/>
      <c r="J804" s="358">
        <v>6.39</v>
      </c>
      <c r="K804" s="11"/>
      <c r="M804" s="11">
        <v>1</v>
      </c>
      <c r="N804" s="70"/>
      <c r="P804" s="372">
        <f t="shared" si="42"/>
        <v>6.39</v>
      </c>
      <c r="Q804" s="11"/>
      <c r="R804" s="11"/>
      <c r="S804" s="11"/>
      <c r="T804" s="359">
        <f t="shared" si="43"/>
        <v>5</v>
      </c>
      <c r="U804" s="11"/>
      <c r="V804" s="11"/>
      <c r="W804" s="11"/>
      <c r="Y804" s="167">
        <v>6.39</v>
      </c>
      <c r="Z804" s="167">
        <f t="shared" si="48"/>
        <v>8.64</v>
      </c>
      <c r="AA804" s="360"/>
      <c r="AB804" s="167">
        <f t="shared" si="49"/>
        <v>7.29</v>
      </c>
      <c r="AC804" s="167">
        <v>7.94</v>
      </c>
      <c r="AD804" s="167"/>
      <c r="AE804" s="4"/>
      <c r="AF804" s="4"/>
    </row>
    <row r="805" spans="1:32" ht="13.5" customHeight="1">
      <c r="A805" s="56"/>
      <c r="B805" s="11"/>
      <c r="C805" s="11" t="s">
        <v>654</v>
      </c>
      <c r="D805" s="11"/>
      <c r="E805" s="11" t="s">
        <v>374</v>
      </c>
      <c r="F805" s="11"/>
      <c r="G805" s="11"/>
      <c r="H805" s="11"/>
      <c r="I805" s="11"/>
      <c r="J805" s="358">
        <v>5.28</v>
      </c>
      <c r="K805" s="11"/>
      <c r="M805" s="11">
        <v>1</v>
      </c>
      <c r="N805" s="70"/>
      <c r="P805" s="372">
        <f t="shared" si="42"/>
        <v>5.28</v>
      </c>
      <c r="Q805" s="11"/>
      <c r="R805" s="11"/>
      <c r="S805" s="11"/>
      <c r="T805" s="359">
        <f t="shared" si="43"/>
        <v>0</v>
      </c>
      <c r="U805" s="11"/>
      <c r="V805" s="11"/>
      <c r="W805" s="11"/>
      <c r="Y805" s="167">
        <v>5.28</v>
      </c>
      <c r="Z805" s="167">
        <f t="shared" si="48"/>
        <v>7.14</v>
      </c>
      <c r="AA805" s="360"/>
      <c r="AB805" s="167">
        <f t="shared" si="49"/>
        <v>6.02</v>
      </c>
      <c r="AC805" s="167">
        <v>6.56</v>
      </c>
      <c r="AD805" s="167"/>
      <c r="AE805" s="4"/>
      <c r="AF805" s="4"/>
    </row>
    <row r="806" spans="1:32" ht="13.5" customHeight="1">
      <c r="A806" s="56"/>
      <c r="B806" s="11"/>
      <c r="C806" s="11" t="s">
        <v>687</v>
      </c>
      <c r="D806" s="11"/>
      <c r="E806" s="11" t="s">
        <v>100</v>
      </c>
      <c r="F806" s="11">
        <v>2099</v>
      </c>
      <c r="G806" s="11"/>
      <c r="H806" s="11"/>
      <c r="I806" s="11"/>
      <c r="J806" s="358">
        <v>400.64</v>
      </c>
      <c r="K806" s="11"/>
      <c r="M806" s="11">
        <v>2</v>
      </c>
      <c r="N806" s="70"/>
      <c r="P806" s="372">
        <f t="shared" si="42"/>
        <v>200.32</v>
      </c>
      <c r="Q806" s="11"/>
      <c r="R806" s="11"/>
      <c r="S806" s="11"/>
      <c r="T806" s="359">
        <f t="shared" si="43"/>
        <v>1049.5</v>
      </c>
      <c r="U806" s="11"/>
      <c r="V806" s="11"/>
      <c r="W806" s="11"/>
      <c r="Y806" s="167">
        <v>400.64</v>
      </c>
      <c r="Z806" s="167">
        <f t="shared" si="48"/>
        <v>541.67999999999995</v>
      </c>
      <c r="AA806" s="360"/>
      <c r="AB806" s="167">
        <f t="shared" si="49"/>
        <v>457.01</v>
      </c>
      <c r="AC806" s="167">
        <v>497.62</v>
      </c>
      <c r="AD806" s="167"/>
      <c r="AE806" s="4"/>
      <c r="AF806" s="4"/>
    </row>
    <row r="807" spans="1:32" ht="13.5" customHeight="1">
      <c r="A807" s="56"/>
      <c r="B807" s="11"/>
      <c r="C807" s="11" t="s">
        <v>687</v>
      </c>
      <c r="D807" s="11"/>
      <c r="E807" s="11" t="s">
        <v>110</v>
      </c>
      <c r="F807" s="11">
        <v>2798329</v>
      </c>
      <c r="G807" s="11"/>
      <c r="H807" s="11"/>
      <c r="I807" s="11"/>
      <c r="J807" s="358">
        <v>531778.90999999654</v>
      </c>
      <c r="K807" s="11"/>
      <c r="M807" s="11">
        <v>6455</v>
      </c>
      <c r="N807" s="70"/>
      <c r="P807" s="372">
        <f t="shared" si="42"/>
        <v>82.382480247869339</v>
      </c>
      <c r="Q807" s="11"/>
      <c r="R807" s="11"/>
      <c r="S807" s="11"/>
      <c r="T807" s="359">
        <f t="shared" si="43"/>
        <v>433.51340046475599</v>
      </c>
      <c r="U807" s="11"/>
      <c r="V807" s="11"/>
      <c r="W807" s="11"/>
      <c r="Y807" s="167">
        <v>531778.90999999654</v>
      </c>
      <c r="Z807" s="167">
        <f t="shared" si="48"/>
        <v>718978.67</v>
      </c>
      <c r="AA807" s="360"/>
      <c r="AB807" s="167">
        <f t="shared" si="49"/>
        <v>606600.81000000006</v>
      </c>
      <c r="AC807" s="167">
        <v>660499.66</v>
      </c>
      <c r="AD807" s="167"/>
      <c r="AE807" s="4"/>
      <c r="AF807" s="4"/>
    </row>
    <row r="808" spans="1:32" ht="13.5" customHeight="1">
      <c r="A808" s="56"/>
      <c r="B808" s="11"/>
      <c r="C808" s="11" t="s">
        <v>687</v>
      </c>
      <c r="D808" s="11"/>
      <c r="E808" s="11" t="s">
        <v>122</v>
      </c>
      <c r="F808" s="11">
        <v>977</v>
      </c>
      <c r="G808" s="11"/>
      <c r="H808" s="11"/>
      <c r="I808" s="11"/>
      <c r="J808" s="358">
        <v>197.70999999999998</v>
      </c>
      <c r="K808" s="11"/>
      <c r="M808" s="11">
        <v>3</v>
      </c>
      <c r="N808" s="70"/>
      <c r="P808" s="372">
        <f t="shared" si="42"/>
        <v>65.903333333333322</v>
      </c>
      <c r="Q808" s="11"/>
      <c r="R808" s="11"/>
      <c r="S808" s="11"/>
      <c r="T808" s="359">
        <f t="shared" si="43"/>
        <v>325.66666666666669</v>
      </c>
      <c r="U808" s="11"/>
      <c r="V808" s="11"/>
      <c r="W808" s="11"/>
      <c r="Y808" s="167">
        <v>197.70999999999998</v>
      </c>
      <c r="Z808" s="167">
        <f t="shared" si="48"/>
        <v>267.31</v>
      </c>
      <c r="AA808" s="360"/>
      <c r="AB808" s="167">
        <f t="shared" si="49"/>
        <v>225.53</v>
      </c>
      <c r="AC808" s="167">
        <v>245.57</v>
      </c>
      <c r="AD808" s="167"/>
      <c r="AE808" s="4"/>
      <c r="AF808" s="4"/>
    </row>
    <row r="809" spans="1:32" ht="13.5" customHeight="1">
      <c r="A809" s="56"/>
      <c r="B809" s="11"/>
      <c r="C809" s="11" t="s">
        <v>207</v>
      </c>
      <c r="D809" s="11"/>
      <c r="E809" s="11" t="s">
        <v>124</v>
      </c>
      <c r="F809" s="11">
        <v>70852</v>
      </c>
      <c r="G809" s="11"/>
      <c r="H809" s="11"/>
      <c r="I809" s="11"/>
      <c r="J809" s="358">
        <v>13048.989999999996</v>
      </c>
      <c r="K809" s="11"/>
      <c r="M809" s="11">
        <v>154</v>
      </c>
      <c r="N809" s="70"/>
      <c r="P809" s="372">
        <f t="shared" si="42"/>
        <v>84.733701298701277</v>
      </c>
      <c r="Q809" s="11"/>
      <c r="R809" s="11"/>
      <c r="S809" s="11"/>
      <c r="T809" s="359">
        <f t="shared" si="43"/>
        <v>460.0779220779221</v>
      </c>
      <c r="U809" s="11"/>
      <c r="V809" s="11"/>
      <c r="W809" s="11"/>
      <c r="Y809" s="167">
        <v>13048.989999999996</v>
      </c>
      <c r="Z809" s="167">
        <f t="shared" si="48"/>
        <v>17642.57</v>
      </c>
      <c r="AA809" s="360"/>
      <c r="AB809" s="167">
        <f t="shared" si="49"/>
        <v>14885</v>
      </c>
      <c r="AC809" s="167">
        <v>16207.59</v>
      </c>
      <c r="AD809" s="167"/>
      <c r="AE809" s="4"/>
      <c r="AF809" s="4"/>
    </row>
    <row r="810" spans="1:32" ht="13.5" customHeight="1">
      <c r="A810" s="56"/>
      <c r="B810" s="11"/>
      <c r="C810" s="11" t="s">
        <v>513</v>
      </c>
      <c r="D810" s="11"/>
      <c r="E810" s="11" t="s">
        <v>105</v>
      </c>
      <c r="F810" s="11">
        <v>1299</v>
      </c>
      <c r="G810" s="11"/>
      <c r="H810" s="11"/>
      <c r="I810" s="11"/>
      <c r="J810" s="358">
        <v>256.90999999999997</v>
      </c>
      <c r="K810" s="11"/>
      <c r="M810" s="11">
        <v>3</v>
      </c>
      <c r="N810" s="70"/>
      <c r="P810" s="372">
        <f t="shared" si="42"/>
        <v>85.636666666666656</v>
      </c>
      <c r="Q810" s="11"/>
      <c r="R810" s="11"/>
      <c r="S810" s="11"/>
      <c r="T810" s="359">
        <f t="shared" si="43"/>
        <v>433</v>
      </c>
      <c r="U810" s="11"/>
      <c r="V810" s="11"/>
      <c r="W810" s="11"/>
      <c r="Y810" s="167">
        <v>256.90999999999997</v>
      </c>
      <c r="Z810" s="167">
        <f t="shared" si="48"/>
        <v>347.35</v>
      </c>
      <c r="AA810" s="360"/>
      <c r="AB810" s="167">
        <f t="shared" si="49"/>
        <v>293.06</v>
      </c>
      <c r="AC810" s="167">
        <v>319.10000000000002</v>
      </c>
      <c r="AD810" s="167"/>
      <c r="AE810" s="4"/>
      <c r="AF810" s="4"/>
    </row>
    <row r="811" spans="1:32" ht="13.5" customHeight="1">
      <c r="A811" s="56"/>
      <c r="B811" s="11"/>
      <c r="C811" s="11" t="s">
        <v>208</v>
      </c>
      <c r="D811" s="11"/>
      <c r="E811" s="11" t="s">
        <v>96</v>
      </c>
      <c r="F811" s="11">
        <v>227698</v>
      </c>
      <c r="G811" s="11"/>
      <c r="H811" s="11"/>
      <c r="I811" s="11"/>
      <c r="J811" s="358">
        <v>42766.940000000039</v>
      </c>
      <c r="K811" s="11"/>
      <c r="M811" s="11">
        <v>476</v>
      </c>
      <c r="N811" s="70"/>
      <c r="P811" s="372">
        <f t="shared" si="42"/>
        <v>89.846512605042093</v>
      </c>
      <c r="Q811" s="11"/>
      <c r="R811" s="11"/>
      <c r="S811" s="11"/>
      <c r="T811" s="359">
        <f t="shared" si="43"/>
        <v>478.35714285714283</v>
      </c>
      <c r="U811" s="11"/>
      <c r="V811" s="11"/>
      <c r="W811" s="11"/>
      <c r="Y811" s="167">
        <v>42766.940000000039</v>
      </c>
      <c r="Z811" s="167">
        <f t="shared" si="48"/>
        <v>57822</v>
      </c>
      <c r="AA811" s="360"/>
      <c r="AB811" s="167">
        <f t="shared" si="49"/>
        <v>48784.3</v>
      </c>
      <c r="AC811" s="167">
        <v>53118.97</v>
      </c>
      <c r="AD811" s="167"/>
      <c r="AE811" s="4"/>
      <c r="AF811" s="4"/>
    </row>
    <row r="812" spans="1:32" ht="13.5" customHeight="1">
      <c r="A812" s="56"/>
      <c r="B812" s="11"/>
      <c r="C812" s="11" t="s">
        <v>209</v>
      </c>
      <c r="D812" s="11"/>
      <c r="E812" s="11" t="s">
        <v>164</v>
      </c>
      <c r="F812" s="11">
        <v>1718847</v>
      </c>
      <c r="G812" s="11"/>
      <c r="H812" s="11"/>
      <c r="I812" s="11"/>
      <c r="J812" s="358">
        <v>320893.82000000024</v>
      </c>
      <c r="K812" s="11"/>
      <c r="M812" s="11">
        <v>2720</v>
      </c>
      <c r="N812" s="70"/>
      <c r="P812" s="372">
        <f t="shared" si="42"/>
        <v>117.97566911764714</v>
      </c>
      <c r="Q812" s="11"/>
      <c r="R812" s="11"/>
      <c r="S812" s="11"/>
      <c r="T812" s="359">
        <f t="shared" si="43"/>
        <v>631.92904411764709</v>
      </c>
      <c r="U812" s="11"/>
      <c r="V812" s="11"/>
      <c r="W812" s="11"/>
      <c r="Y812" s="167">
        <v>320893.82000000024</v>
      </c>
      <c r="Z812" s="167">
        <f t="shared" si="48"/>
        <v>433856.64</v>
      </c>
      <c r="AA812" s="360"/>
      <c r="AB812" s="167">
        <f t="shared" si="49"/>
        <v>366043.95</v>
      </c>
      <c r="AC812" s="167">
        <v>398568.38</v>
      </c>
      <c r="AD812" s="167"/>
      <c r="AE812" s="4"/>
      <c r="AF812" s="4"/>
    </row>
    <row r="813" spans="1:32" ht="13.5" customHeight="1">
      <c r="A813" s="56"/>
      <c r="B813" s="11"/>
      <c r="C813" s="11" t="s">
        <v>1399</v>
      </c>
      <c r="D813" s="11"/>
      <c r="E813" s="11" t="s">
        <v>96</v>
      </c>
      <c r="F813" s="11"/>
      <c r="G813" s="11"/>
      <c r="H813" s="11"/>
      <c r="I813" s="11"/>
      <c r="J813" s="358">
        <v>-287.52</v>
      </c>
      <c r="K813" s="11"/>
      <c r="M813" s="11">
        <v>1</v>
      </c>
      <c r="N813" s="70"/>
      <c r="P813" s="372">
        <f t="shared" si="42"/>
        <v>-287.52</v>
      </c>
      <c r="Q813" s="11"/>
      <c r="R813" s="11"/>
      <c r="S813" s="11"/>
      <c r="T813" s="359">
        <f t="shared" si="43"/>
        <v>0</v>
      </c>
      <c r="U813" s="11"/>
      <c r="V813" s="11"/>
      <c r="W813" s="11"/>
      <c r="Y813" s="167">
        <v>-287.52</v>
      </c>
      <c r="Z813" s="167">
        <f t="shared" si="48"/>
        <v>-388.73</v>
      </c>
      <c r="AA813" s="360"/>
      <c r="AB813" s="167">
        <f t="shared" si="49"/>
        <v>-327.97</v>
      </c>
      <c r="AC813" s="167">
        <v>-357.12</v>
      </c>
      <c r="AD813" s="167"/>
      <c r="AE813" s="4"/>
      <c r="AF813" s="4"/>
    </row>
    <row r="814" spans="1:32" ht="13.5" customHeight="1">
      <c r="A814" s="56"/>
      <c r="B814" s="11"/>
      <c r="C814" s="11" t="s">
        <v>516</v>
      </c>
      <c r="D814" s="11"/>
      <c r="E814" s="11" t="s">
        <v>299</v>
      </c>
      <c r="F814" s="11">
        <v>7351</v>
      </c>
      <c r="G814" s="11"/>
      <c r="H814" s="11"/>
      <c r="I814" s="11"/>
      <c r="J814" s="358">
        <v>1414.54</v>
      </c>
      <c r="K814" s="11"/>
      <c r="M814" s="11">
        <v>10</v>
      </c>
      <c r="N814" s="70"/>
      <c r="P814" s="372">
        <f t="shared" si="42"/>
        <v>141.45400000000001</v>
      </c>
      <c r="Q814" s="11"/>
      <c r="R814" s="11"/>
      <c r="S814" s="11"/>
      <c r="T814" s="359">
        <f t="shared" si="43"/>
        <v>735.1</v>
      </c>
      <c r="U814" s="11"/>
      <c r="V814" s="11"/>
      <c r="W814" s="11"/>
      <c r="Y814" s="167">
        <v>1414.54</v>
      </c>
      <c r="Z814" s="167">
        <f t="shared" si="48"/>
        <v>1912.49</v>
      </c>
      <c r="AA814" s="360"/>
      <c r="AB814" s="167">
        <f t="shared" si="49"/>
        <v>1613.57</v>
      </c>
      <c r="AC814" s="167">
        <v>1756.94</v>
      </c>
      <c r="AD814" s="167"/>
      <c r="AE814" s="4"/>
      <c r="AF814" s="4"/>
    </row>
    <row r="815" spans="1:32" ht="13.5" customHeight="1">
      <c r="A815" s="56"/>
      <c r="B815" s="11"/>
      <c r="C815" s="11" t="s">
        <v>210</v>
      </c>
      <c r="D815" s="11"/>
      <c r="E815" s="11" t="s">
        <v>211</v>
      </c>
      <c r="F815" s="11">
        <v>398158</v>
      </c>
      <c r="G815" s="11"/>
      <c r="H815" s="11"/>
      <c r="I815" s="11"/>
      <c r="J815" s="358">
        <v>75114.820000000051</v>
      </c>
      <c r="K815" s="11"/>
      <c r="M815" s="11">
        <v>672</v>
      </c>
      <c r="N815" s="70"/>
      <c r="P815" s="372">
        <f t="shared" si="42"/>
        <v>111.77800595238102</v>
      </c>
      <c r="Q815" s="11"/>
      <c r="R815" s="11"/>
      <c r="S815" s="11"/>
      <c r="T815" s="359">
        <f t="shared" si="43"/>
        <v>592.49702380952385</v>
      </c>
      <c r="U815" s="11"/>
      <c r="V815" s="11"/>
      <c r="W815" s="11"/>
      <c r="Y815" s="167">
        <v>75114.820000000051</v>
      </c>
      <c r="Z815" s="167">
        <f t="shared" si="48"/>
        <v>101557.15</v>
      </c>
      <c r="AA815" s="360"/>
      <c r="AB815" s="167">
        <f t="shared" si="49"/>
        <v>85683.56</v>
      </c>
      <c r="AC815" s="167">
        <v>93296.88</v>
      </c>
      <c r="AD815" s="167"/>
      <c r="AE815" s="4"/>
      <c r="AF815" s="4"/>
    </row>
    <row r="816" spans="1:32" ht="13.5" customHeight="1">
      <c r="A816" s="56"/>
      <c r="B816" s="11"/>
      <c r="C816" s="11" t="s">
        <v>517</v>
      </c>
      <c r="D816" s="11"/>
      <c r="E816" s="11" t="s">
        <v>1400</v>
      </c>
      <c r="F816" s="11">
        <v>589</v>
      </c>
      <c r="G816" s="11"/>
      <c r="H816" s="11"/>
      <c r="I816" s="11"/>
      <c r="J816" s="358">
        <v>114.75</v>
      </c>
      <c r="K816" s="11"/>
      <c r="M816" s="11">
        <v>1</v>
      </c>
      <c r="N816" s="70"/>
      <c r="P816" s="372">
        <f t="shared" si="42"/>
        <v>114.75</v>
      </c>
      <c r="Q816" s="11"/>
      <c r="R816" s="11"/>
      <c r="S816" s="11"/>
      <c r="T816" s="359">
        <f t="shared" si="43"/>
        <v>589</v>
      </c>
      <c r="U816" s="11"/>
      <c r="V816" s="11"/>
      <c r="W816" s="11"/>
      <c r="Y816" s="167">
        <v>114.75</v>
      </c>
      <c r="Z816" s="167">
        <f t="shared" si="48"/>
        <v>155.13999999999999</v>
      </c>
      <c r="AA816" s="360"/>
      <c r="AB816" s="167">
        <f t="shared" si="49"/>
        <v>130.9</v>
      </c>
      <c r="AC816" s="167">
        <v>142.53</v>
      </c>
      <c r="AD816" s="167"/>
      <c r="AE816" s="4"/>
      <c r="AF816" s="4"/>
    </row>
    <row r="817" spans="1:32" ht="13.5" customHeight="1">
      <c r="A817" s="56"/>
      <c r="B817" s="11"/>
      <c r="C817" s="11" t="s">
        <v>517</v>
      </c>
      <c r="D817" s="11"/>
      <c r="E817" s="11" t="s">
        <v>518</v>
      </c>
      <c r="F817" s="11">
        <v>6736</v>
      </c>
      <c r="G817" s="11"/>
      <c r="H817" s="11"/>
      <c r="I817" s="11"/>
      <c r="J817" s="358">
        <v>1242.6400000000001</v>
      </c>
      <c r="K817" s="11"/>
      <c r="M817" s="11">
        <v>4</v>
      </c>
      <c r="N817" s="70"/>
      <c r="P817" s="372">
        <f t="shared" si="42"/>
        <v>310.66000000000003</v>
      </c>
      <c r="Q817" s="11"/>
      <c r="R817" s="11"/>
      <c r="S817" s="11"/>
      <c r="T817" s="359">
        <f t="shared" si="43"/>
        <v>1684</v>
      </c>
      <c r="U817" s="11"/>
      <c r="V817" s="11"/>
      <c r="W817" s="11"/>
      <c r="Y817" s="167">
        <v>1242.6400000000001</v>
      </c>
      <c r="Z817" s="167">
        <f t="shared" si="48"/>
        <v>1680.08</v>
      </c>
      <c r="AA817" s="360"/>
      <c r="AB817" s="167">
        <f t="shared" si="49"/>
        <v>1417.48</v>
      </c>
      <c r="AC817" s="167">
        <v>1543.43</v>
      </c>
      <c r="AD817" s="167"/>
      <c r="AE817" s="4"/>
      <c r="AF817" s="4"/>
    </row>
    <row r="818" spans="1:32" ht="13.5" customHeight="1">
      <c r="A818" s="56"/>
      <c r="B818" s="11"/>
      <c r="C818" s="11" t="s">
        <v>212</v>
      </c>
      <c r="D818" s="11"/>
      <c r="E818" s="11" t="s">
        <v>110</v>
      </c>
      <c r="F818" s="11">
        <v>41021</v>
      </c>
      <c r="G818" s="11"/>
      <c r="H818" s="11"/>
      <c r="I818" s="11"/>
      <c r="J818" s="358">
        <v>7753.0299999999988</v>
      </c>
      <c r="K818" s="11"/>
      <c r="M818" s="11">
        <v>72</v>
      </c>
      <c r="N818" s="70"/>
      <c r="P818" s="372">
        <f t="shared" si="42"/>
        <v>107.68097222222221</v>
      </c>
      <c r="Q818" s="11"/>
      <c r="R818" s="11"/>
      <c r="S818" s="11"/>
      <c r="T818" s="359">
        <f t="shared" si="43"/>
        <v>569.73611111111109</v>
      </c>
      <c r="U818" s="11"/>
      <c r="V818" s="11"/>
      <c r="W818" s="11"/>
      <c r="Y818" s="167">
        <v>7753.0299999999988</v>
      </c>
      <c r="Z818" s="167">
        <f t="shared" si="48"/>
        <v>10482.290000000001</v>
      </c>
      <c r="AA818" s="360"/>
      <c r="AB818" s="167">
        <f t="shared" si="49"/>
        <v>8843.89</v>
      </c>
      <c r="AC818" s="167">
        <v>9629.7000000000007</v>
      </c>
      <c r="AD818" s="167"/>
      <c r="AE818" s="4"/>
      <c r="AF818" s="4"/>
    </row>
    <row r="819" spans="1:32" ht="13.5" customHeight="1">
      <c r="A819" s="56"/>
      <c r="B819" s="11"/>
      <c r="C819" s="11" t="s">
        <v>212</v>
      </c>
      <c r="D819" s="11"/>
      <c r="E819" s="11" t="s">
        <v>122</v>
      </c>
      <c r="F819" s="11">
        <v>197940</v>
      </c>
      <c r="G819" s="11"/>
      <c r="H819" s="11"/>
      <c r="I819" s="11"/>
      <c r="J819" s="358">
        <v>37546.329999999994</v>
      </c>
      <c r="K819" s="11"/>
      <c r="M819" s="11">
        <v>390</v>
      </c>
      <c r="N819" s="70"/>
      <c r="P819" s="372">
        <f t="shared" si="42"/>
        <v>96.272641025641008</v>
      </c>
      <c r="Q819" s="11"/>
      <c r="R819" s="11"/>
      <c r="S819" s="11"/>
      <c r="T819" s="359">
        <f t="shared" si="43"/>
        <v>507.53846153846155</v>
      </c>
      <c r="U819" s="11"/>
      <c r="V819" s="11"/>
      <c r="W819" s="11"/>
      <c r="Y819" s="167">
        <v>37546.329999999994</v>
      </c>
      <c r="Z819" s="167">
        <f t="shared" si="48"/>
        <v>50763.6</v>
      </c>
      <c r="AA819" s="360"/>
      <c r="AB819" s="167">
        <f t="shared" si="49"/>
        <v>42829.14</v>
      </c>
      <c r="AC819" s="167">
        <v>46634.68</v>
      </c>
      <c r="AD819" s="167"/>
      <c r="AE819" s="4"/>
      <c r="AF819" s="4"/>
    </row>
    <row r="820" spans="1:32" ht="13.5" customHeight="1">
      <c r="A820" s="56"/>
      <c r="B820" s="11"/>
      <c r="C820" s="11" t="s">
        <v>213</v>
      </c>
      <c r="D820" s="11"/>
      <c r="E820" s="11" t="s">
        <v>1401</v>
      </c>
      <c r="F820" s="11">
        <v>874</v>
      </c>
      <c r="G820" s="11"/>
      <c r="H820" s="11"/>
      <c r="I820" s="11"/>
      <c r="J820" s="358">
        <v>168.07</v>
      </c>
      <c r="K820" s="11"/>
      <c r="M820" s="11">
        <v>1</v>
      </c>
      <c r="N820" s="70"/>
      <c r="P820" s="372">
        <f t="shared" si="42"/>
        <v>168.07</v>
      </c>
      <c r="Q820" s="11"/>
      <c r="R820" s="11"/>
      <c r="S820" s="11"/>
      <c r="T820" s="359">
        <f t="shared" si="43"/>
        <v>874</v>
      </c>
      <c r="U820" s="11"/>
      <c r="V820" s="11"/>
      <c r="W820" s="11"/>
      <c r="Y820" s="167">
        <v>168.07</v>
      </c>
      <c r="Z820" s="167">
        <f t="shared" si="48"/>
        <v>227.23</v>
      </c>
      <c r="AA820" s="360"/>
      <c r="AB820" s="167">
        <f t="shared" si="49"/>
        <v>191.72</v>
      </c>
      <c r="AC820" s="167">
        <v>208.75</v>
      </c>
      <c r="AD820" s="167"/>
      <c r="AE820" s="4"/>
      <c r="AF820" s="4"/>
    </row>
    <row r="821" spans="1:32" ht="13.5" customHeight="1">
      <c r="A821" s="56"/>
      <c r="B821" s="11"/>
      <c r="C821" s="11" t="s">
        <v>213</v>
      </c>
      <c r="D821" s="11"/>
      <c r="E821" s="11" t="s">
        <v>174</v>
      </c>
      <c r="F821" s="11">
        <v>355</v>
      </c>
      <c r="G821" s="11"/>
      <c r="H821" s="11"/>
      <c r="I821" s="11"/>
      <c r="J821" s="358">
        <v>72.53</v>
      </c>
      <c r="K821" s="11"/>
      <c r="M821" s="11">
        <v>1</v>
      </c>
      <c r="N821" s="70"/>
      <c r="P821" s="372">
        <f t="shared" si="42"/>
        <v>72.53</v>
      </c>
      <c r="Q821" s="11"/>
      <c r="R821" s="11"/>
      <c r="S821" s="11"/>
      <c r="T821" s="359">
        <f t="shared" si="43"/>
        <v>355</v>
      </c>
      <c r="U821" s="11"/>
      <c r="V821" s="11"/>
      <c r="W821" s="11"/>
      <c r="Y821" s="167">
        <v>72.53</v>
      </c>
      <c r="Z821" s="167">
        <f t="shared" si="48"/>
        <v>98.06</v>
      </c>
      <c r="AA821" s="360"/>
      <c r="AB821" s="167">
        <f t="shared" si="49"/>
        <v>82.74</v>
      </c>
      <c r="AC821" s="167">
        <v>90.09</v>
      </c>
      <c r="AD821" s="167"/>
      <c r="AE821" s="4"/>
      <c r="AF821" s="4"/>
    </row>
    <row r="822" spans="1:32" ht="13.5" customHeight="1">
      <c r="A822" s="56"/>
      <c r="B822" s="11"/>
      <c r="C822" s="11" t="s">
        <v>213</v>
      </c>
      <c r="D822" s="11"/>
      <c r="E822" s="11" t="s">
        <v>128</v>
      </c>
      <c r="F822" s="11">
        <v>3822852</v>
      </c>
      <c r="G822" s="11"/>
      <c r="H822" s="11"/>
      <c r="I822" s="11"/>
      <c r="J822" s="358">
        <v>713170.78000000352</v>
      </c>
      <c r="K822" s="11"/>
      <c r="M822" s="11">
        <v>6093</v>
      </c>
      <c r="N822" s="70"/>
      <c r="P822" s="372">
        <f t="shared" si="42"/>
        <v>117.04755949450247</v>
      </c>
      <c r="Q822" s="11"/>
      <c r="R822" s="11"/>
      <c r="S822" s="11"/>
      <c r="T822" s="359">
        <f t="shared" si="43"/>
        <v>627.41703594288526</v>
      </c>
      <c r="U822" s="11"/>
      <c r="V822" s="11"/>
      <c r="W822" s="11"/>
      <c r="Y822" s="167">
        <v>713170.78000000352</v>
      </c>
      <c r="Z822" s="167">
        <f t="shared" si="48"/>
        <v>964225.11</v>
      </c>
      <c r="AA822" s="360"/>
      <c r="AB822" s="167">
        <f t="shared" si="49"/>
        <v>813514.72</v>
      </c>
      <c r="AC822" s="167">
        <v>885798.68</v>
      </c>
      <c r="AD822" s="167"/>
      <c r="AE822" s="4"/>
      <c r="AF822" s="4"/>
    </row>
    <row r="823" spans="1:32" ht="13.5" customHeight="1">
      <c r="A823" s="56"/>
      <c r="B823" s="11"/>
      <c r="C823" s="11" t="s">
        <v>213</v>
      </c>
      <c r="D823" s="11"/>
      <c r="E823" s="11" t="s">
        <v>401</v>
      </c>
      <c r="F823" s="11">
        <v>196</v>
      </c>
      <c r="G823" s="11"/>
      <c r="H823" s="11"/>
      <c r="I823" s="11"/>
      <c r="J823" s="358">
        <v>42.43</v>
      </c>
      <c r="K823" s="11"/>
      <c r="M823" s="11">
        <v>1</v>
      </c>
      <c r="N823" s="70"/>
      <c r="P823" s="372">
        <f t="shared" si="42"/>
        <v>42.43</v>
      </c>
      <c r="Q823" s="11"/>
      <c r="R823" s="11"/>
      <c r="S823" s="11"/>
      <c r="T823" s="359">
        <f t="shared" si="43"/>
        <v>196</v>
      </c>
      <c r="U823" s="11"/>
      <c r="V823" s="11"/>
      <c r="W823" s="11"/>
      <c r="Y823" s="167">
        <v>42.43</v>
      </c>
      <c r="Z823" s="167">
        <f t="shared" si="48"/>
        <v>57.37</v>
      </c>
      <c r="AA823" s="360"/>
      <c r="AB823" s="167">
        <f t="shared" si="49"/>
        <v>48.4</v>
      </c>
      <c r="AC823" s="167">
        <v>52.7</v>
      </c>
      <c r="AD823" s="167"/>
      <c r="AE823" s="4"/>
      <c r="AF823" s="4"/>
    </row>
    <row r="824" spans="1:32" ht="13.5" customHeight="1">
      <c r="A824" s="56"/>
      <c r="B824" s="11"/>
      <c r="C824" s="11" t="s">
        <v>214</v>
      </c>
      <c r="D824" s="11"/>
      <c r="E824" s="11" t="s">
        <v>148</v>
      </c>
      <c r="F824" s="11">
        <v>597561</v>
      </c>
      <c r="G824" s="11"/>
      <c r="H824" s="11"/>
      <c r="I824" s="11"/>
      <c r="J824" s="358">
        <v>116211.96000000011</v>
      </c>
      <c r="K824" s="11"/>
      <c r="M824" s="11">
        <v>1750</v>
      </c>
      <c r="N824" s="70"/>
      <c r="P824" s="372">
        <f t="shared" si="42"/>
        <v>66.406834285714353</v>
      </c>
      <c r="Q824" s="11"/>
      <c r="R824" s="11"/>
      <c r="S824" s="11"/>
      <c r="T824" s="359">
        <f t="shared" si="43"/>
        <v>341.46342857142855</v>
      </c>
      <c r="U824" s="11"/>
      <c r="V824" s="11"/>
      <c r="W824" s="11"/>
      <c r="Y824" s="167">
        <v>116211.96000000011</v>
      </c>
      <c r="Z824" s="167">
        <f t="shared" si="48"/>
        <v>157121.54</v>
      </c>
      <c r="AA824" s="360"/>
      <c r="AB824" s="167">
        <f t="shared" si="49"/>
        <v>132563.12</v>
      </c>
      <c r="AC824" s="167">
        <v>144341.87</v>
      </c>
      <c r="AD824" s="167"/>
      <c r="AE824" s="4"/>
      <c r="AF824" s="4"/>
    </row>
    <row r="825" spans="1:32" ht="13.5" customHeight="1">
      <c r="A825" s="56"/>
      <c r="B825" s="11"/>
      <c r="C825" s="11" t="s">
        <v>214</v>
      </c>
      <c r="D825" s="11"/>
      <c r="E825" s="11" t="s">
        <v>244</v>
      </c>
      <c r="F825" s="11">
        <v>411</v>
      </c>
      <c r="G825" s="11"/>
      <c r="H825" s="11"/>
      <c r="I825" s="11"/>
      <c r="J825" s="358">
        <v>81.760000000000005</v>
      </c>
      <c r="K825" s="11"/>
      <c r="M825" s="11">
        <v>1</v>
      </c>
      <c r="N825" s="70"/>
      <c r="P825" s="372">
        <f t="shared" si="42"/>
        <v>81.760000000000005</v>
      </c>
      <c r="Q825" s="11"/>
      <c r="R825" s="11"/>
      <c r="S825" s="11"/>
      <c r="T825" s="359">
        <f t="shared" si="43"/>
        <v>411</v>
      </c>
      <c r="U825" s="11"/>
      <c r="V825" s="11"/>
      <c r="W825" s="11"/>
      <c r="Y825" s="167">
        <v>81.760000000000005</v>
      </c>
      <c r="Z825" s="167">
        <f t="shared" si="48"/>
        <v>110.54</v>
      </c>
      <c r="AA825" s="360"/>
      <c r="AB825" s="167">
        <f t="shared" si="49"/>
        <v>93.26</v>
      </c>
      <c r="AC825" s="167">
        <v>101.55</v>
      </c>
      <c r="AD825" s="167"/>
      <c r="AE825" s="4"/>
      <c r="AF825" s="4"/>
    </row>
    <row r="826" spans="1:32" ht="13.5" customHeight="1">
      <c r="A826" s="56"/>
      <c r="B826" s="11"/>
      <c r="C826" s="11" t="s">
        <v>214</v>
      </c>
      <c r="D826" s="11"/>
      <c r="E826" s="11" t="s">
        <v>554</v>
      </c>
      <c r="F826" s="11">
        <v>498</v>
      </c>
      <c r="G826" s="11"/>
      <c r="H826" s="11"/>
      <c r="I826" s="11"/>
      <c r="J826" s="358">
        <v>98.06</v>
      </c>
      <c r="K826" s="11"/>
      <c r="M826" s="11">
        <v>1</v>
      </c>
      <c r="N826" s="70"/>
      <c r="P826" s="372">
        <f t="shared" si="42"/>
        <v>98.06</v>
      </c>
      <c r="Q826" s="11"/>
      <c r="R826" s="11"/>
      <c r="S826" s="11"/>
      <c r="T826" s="359">
        <f t="shared" si="43"/>
        <v>498</v>
      </c>
      <c r="U826" s="11"/>
      <c r="V826" s="11"/>
      <c r="W826" s="11"/>
      <c r="Y826" s="167">
        <v>98.06</v>
      </c>
      <c r="Z826" s="167">
        <f t="shared" si="48"/>
        <v>132.58000000000001</v>
      </c>
      <c r="AA826" s="360"/>
      <c r="AB826" s="167">
        <f t="shared" si="49"/>
        <v>111.86</v>
      </c>
      <c r="AC826" s="167">
        <v>121.8</v>
      </c>
      <c r="AD826" s="167"/>
      <c r="AE826" s="4"/>
      <c r="AF826" s="4"/>
    </row>
    <row r="827" spans="1:32" ht="13.5" customHeight="1">
      <c r="A827" s="56"/>
      <c r="B827" s="11"/>
      <c r="C827" s="11" t="s">
        <v>215</v>
      </c>
      <c r="D827" s="11"/>
      <c r="E827" s="11" t="s">
        <v>197</v>
      </c>
      <c r="F827" s="11">
        <v>581</v>
      </c>
      <c r="G827" s="11"/>
      <c r="H827" s="11"/>
      <c r="I827" s="11"/>
      <c r="J827" s="358">
        <v>113.29</v>
      </c>
      <c r="K827" s="11"/>
      <c r="M827" s="11">
        <v>1</v>
      </c>
      <c r="N827" s="70"/>
      <c r="P827" s="372">
        <f t="shared" si="42"/>
        <v>113.29</v>
      </c>
      <c r="Q827" s="11"/>
      <c r="R827" s="11"/>
      <c r="S827" s="11"/>
      <c r="T827" s="359">
        <f t="shared" si="43"/>
        <v>581</v>
      </c>
      <c r="U827" s="11"/>
      <c r="V827" s="11"/>
      <c r="W827" s="11"/>
      <c r="Y827" s="167">
        <v>113.29</v>
      </c>
      <c r="Z827" s="167">
        <f t="shared" si="48"/>
        <v>153.16999999999999</v>
      </c>
      <c r="AA827" s="360"/>
      <c r="AB827" s="167">
        <f t="shared" si="49"/>
        <v>129.22999999999999</v>
      </c>
      <c r="AC827" s="167">
        <v>140.71</v>
      </c>
      <c r="AD827" s="167"/>
      <c r="AE827" s="4"/>
      <c r="AF827" s="4"/>
    </row>
    <row r="828" spans="1:32" ht="13.5" customHeight="1">
      <c r="A828" s="56"/>
      <c r="B828" s="11"/>
      <c r="C828" s="11" t="s">
        <v>215</v>
      </c>
      <c r="D828" s="11"/>
      <c r="E828" s="11" t="s">
        <v>216</v>
      </c>
      <c r="F828" s="11">
        <v>406884</v>
      </c>
      <c r="G828" s="11"/>
      <c r="H828" s="11"/>
      <c r="I828" s="11"/>
      <c r="J828" s="358">
        <v>77056.970000000132</v>
      </c>
      <c r="K828" s="11"/>
      <c r="M828" s="11">
        <v>712</v>
      </c>
      <c r="N828" s="70"/>
      <c r="P828" s="372">
        <f t="shared" si="42"/>
        <v>108.22608146067434</v>
      </c>
      <c r="Q828" s="11"/>
      <c r="R828" s="11"/>
      <c r="S828" s="11"/>
      <c r="T828" s="359">
        <f t="shared" si="43"/>
        <v>571.46629213483141</v>
      </c>
      <c r="U828" s="11"/>
      <c r="V828" s="11"/>
      <c r="W828" s="11"/>
      <c r="Y828" s="167">
        <v>77056.970000000132</v>
      </c>
      <c r="Z828" s="167">
        <f t="shared" si="48"/>
        <v>104182.99</v>
      </c>
      <c r="AA828" s="360"/>
      <c r="AB828" s="167">
        <f t="shared" si="49"/>
        <v>87898.97</v>
      </c>
      <c r="AC828" s="167">
        <v>95709.14</v>
      </c>
      <c r="AD828" s="167"/>
      <c r="AE828" s="4"/>
      <c r="AF828" s="4"/>
    </row>
    <row r="829" spans="1:32" ht="13.5" customHeight="1">
      <c r="A829" s="56"/>
      <c r="B829" s="11"/>
      <c r="C829" s="11" t="s">
        <v>215</v>
      </c>
      <c r="D829" s="11"/>
      <c r="E829" s="11" t="s">
        <v>122</v>
      </c>
      <c r="F829" s="11">
        <v>4865</v>
      </c>
      <c r="G829" s="11"/>
      <c r="H829" s="11"/>
      <c r="I829" s="11"/>
      <c r="J829" s="358">
        <v>935.96</v>
      </c>
      <c r="K829" s="11"/>
      <c r="M829" s="11">
        <v>6</v>
      </c>
      <c r="N829" s="70"/>
      <c r="P829" s="372">
        <f t="shared" si="42"/>
        <v>155.99333333333334</v>
      </c>
      <c r="Q829" s="11"/>
      <c r="R829" s="11"/>
      <c r="S829" s="11"/>
      <c r="T829" s="359">
        <f t="shared" si="43"/>
        <v>810.83333333333337</v>
      </c>
      <c r="U829" s="11"/>
      <c r="V829" s="11"/>
      <c r="W829" s="11"/>
      <c r="Y829" s="167">
        <v>935.96</v>
      </c>
      <c r="Z829" s="167">
        <f t="shared" si="48"/>
        <v>1265.44</v>
      </c>
      <c r="AA829" s="360"/>
      <c r="AB829" s="167">
        <f t="shared" si="49"/>
        <v>1067.6500000000001</v>
      </c>
      <c r="AC829" s="167">
        <v>1162.52</v>
      </c>
      <c r="AD829" s="167"/>
      <c r="AE829" s="4"/>
      <c r="AF829" s="4"/>
    </row>
    <row r="830" spans="1:32" ht="13.5" customHeight="1">
      <c r="A830" s="56"/>
      <c r="B830" s="11"/>
      <c r="C830" s="11" t="s">
        <v>217</v>
      </c>
      <c r="D830" s="11"/>
      <c r="E830" s="11" t="s">
        <v>218</v>
      </c>
      <c r="F830" s="11">
        <v>119437</v>
      </c>
      <c r="G830" s="11"/>
      <c r="H830" s="11"/>
      <c r="I830" s="11"/>
      <c r="J830" s="358">
        <v>21709.95</v>
      </c>
      <c r="K830" s="11"/>
      <c r="M830" s="11">
        <v>194</v>
      </c>
      <c r="N830" s="70"/>
      <c r="P830" s="372">
        <f t="shared" si="42"/>
        <v>111.9069587628866</v>
      </c>
      <c r="Q830" s="11"/>
      <c r="R830" s="11"/>
      <c r="S830" s="11"/>
      <c r="T830" s="359">
        <f t="shared" si="43"/>
        <v>615.65463917525778</v>
      </c>
      <c r="U830" s="11"/>
      <c r="V830" s="11"/>
      <c r="W830" s="11"/>
      <c r="Y830" s="167">
        <v>21709.95</v>
      </c>
      <c r="Z830" s="167">
        <f t="shared" ref="Z830:Z893" si="50">ROUND($Z$1236*Y830/$Y$1236,2)</f>
        <v>29352.41</v>
      </c>
      <c r="AA830" s="360"/>
      <c r="AB830" s="167">
        <f t="shared" ref="AB830:AB893" si="51">ROUND($AB$1236*Y830/$Y$1236,2)</f>
        <v>24764.560000000001</v>
      </c>
      <c r="AC830" s="167">
        <v>26964.99</v>
      </c>
      <c r="AD830" s="167"/>
      <c r="AE830" s="4"/>
      <c r="AF830" s="4"/>
    </row>
    <row r="831" spans="1:32" ht="13.5" customHeight="1">
      <c r="A831" s="56"/>
      <c r="B831" s="11"/>
      <c r="C831" s="11" t="s">
        <v>219</v>
      </c>
      <c r="D831" s="11"/>
      <c r="E831" s="11" t="s">
        <v>1402</v>
      </c>
      <c r="F831" s="11">
        <v>776</v>
      </c>
      <c r="G831" s="11"/>
      <c r="H831" s="11"/>
      <c r="I831" s="11"/>
      <c r="J831" s="358">
        <v>150.28</v>
      </c>
      <c r="K831" s="11"/>
      <c r="M831" s="11">
        <v>1</v>
      </c>
      <c r="N831" s="70"/>
      <c r="P831" s="372">
        <f t="shared" si="42"/>
        <v>150.28</v>
      </c>
      <c r="Q831" s="11"/>
      <c r="R831" s="11"/>
      <c r="S831" s="11"/>
      <c r="T831" s="359">
        <f t="shared" si="43"/>
        <v>776</v>
      </c>
      <c r="U831" s="11"/>
      <c r="V831" s="11"/>
      <c r="W831" s="11"/>
      <c r="Y831" s="167">
        <v>150.28</v>
      </c>
      <c r="Z831" s="167">
        <f t="shared" si="50"/>
        <v>203.18</v>
      </c>
      <c r="AA831" s="360"/>
      <c r="AB831" s="167">
        <f t="shared" si="51"/>
        <v>171.42</v>
      </c>
      <c r="AC831" s="167">
        <v>186.66</v>
      </c>
      <c r="AD831" s="167"/>
      <c r="AE831" s="4"/>
      <c r="AF831" s="4"/>
    </row>
    <row r="832" spans="1:32" ht="13.5" customHeight="1">
      <c r="A832" s="56"/>
      <c r="B832" s="11"/>
      <c r="C832" s="11" t="s">
        <v>219</v>
      </c>
      <c r="D832" s="11"/>
      <c r="E832" s="11" t="s">
        <v>135</v>
      </c>
      <c r="F832" s="11">
        <v>60156</v>
      </c>
      <c r="G832" s="11"/>
      <c r="H832" s="11"/>
      <c r="I832" s="11"/>
      <c r="J832" s="358">
        <v>11347.780000000006</v>
      </c>
      <c r="K832" s="11"/>
      <c r="M832" s="11">
        <v>122</v>
      </c>
      <c r="N832" s="70"/>
      <c r="P832" s="372">
        <f t="shared" si="42"/>
        <v>93.014590163934471</v>
      </c>
      <c r="Q832" s="11"/>
      <c r="R832" s="11"/>
      <c r="S832" s="11"/>
      <c r="T832" s="359">
        <f t="shared" si="43"/>
        <v>493.08196721311475</v>
      </c>
      <c r="U832" s="11"/>
      <c r="V832" s="11"/>
      <c r="W832" s="11"/>
      <c r="Y832" s="167">
        <v>11347.780000000006</v>
      </c>
      <c r="Z832" s="167">
        <f t="shared" si="50"/>
        <v>15342.49</v>
      </c>
      <c r="AA832" s="360"/>
      <c r="AB832" s="167">
        <f t="shared" si="51"/>
        <v>12944.43</v>
      </c>
      <c r="AC832" s="167">
        <v>14094.59</v>
      </c>
      <c r="AD832" s="167"/>
      <c r="AE832" s="4"/>
      <c r="AF832" s="4"/>
    </row>
    <row r="833" spans="1:32" ht="13.5" customHeight="1">
      <c r="A833" s="56"/>
      <c r="B833" s="11"/>
      <c r="C833" s="11" t="s">
        <v>219</v>
      </c>
      <c r="D833" s="11"/>
      <c r="E833" s="11" t="s">
        <v>221</v>
      </c>
      <c r="F833" s="11">
        <v>2193</v>
      </c>
      <c r="G833" s="11"/>
      <c r="H833" s="11"/>
      <c r="I833" s="11"/>
      <c r="J833" s="358">
        <v>429.53999999999996</v>
      </c>
      <c r="K833" s="11"/>
      <c r="M833" s="11">
        <v>2</v>
      </c>
      <c r="N833" s="70"/>
      <c r="P833" s="372">
        <f t="shared" si="42"/>
        <v>214.76999999999998</v>
      </c>
      <c r="Q833" s="11"/>
      <c r="R833" s="11"/>
      <c r="S833" s="11"/>
      <c r="T833" s="359">
        <f t="shared" si="43"/>
        <v>1096.5</v>
      </c>
      <c r="U833" s="11"/>
      <c r="V833" s="11"/>
      <c r="W833" s="11"/>
      <c r="Y833" s="167">
        <v>429.53999999999996</v>
      </c>
      <c r="Z833" s="167">
        <f t="shared" si="50"/>
        <v>580.75</v>
      </c>
      <c r="AA833" s="360"/>
      <c r="AB833" s="167">
        <f t="shared" si="51"/>
        <v>489.98</v>
      </c>
      <c r="AC833" s="167">
        <v>533.51</v>
      </c>
      <c r="AD833" s="167"/>
      <c r="AE833" s="4"/>
      <c r="AF833" s="4"/>
    </row>
    <row r="834" spans="1:32" ht="13.5" customHeight="1">
      <c r="A834" s="56"/>
      <c r="B834" s="11"/>
      <c r="C834" s="11" t="s">
        <v>220</v>
      </c>
      <c r="D834" s="11"/>
      <c r="E834" s="11" t="s">
        <v>135</v>
      </c>
      <c r="F834" s="11">
        <v>326</v>
      </c>
      <c r="G834" s="11"/>
      <c r="H834" s="11"/>
      <c r="I834" s="11"/>
      <c r="J834" s="358">
        <v>71.599999999999994</v>
      </c>
      <c r="K834" s="11"/>
      <c r="M834" s="11">
        <v>2</v>
      </c>
      <c r="N834" s="70"/>
      <c r="P834" s="372">
        <f t="shared" si="42"/>
        <v>35.799999999999997</v>
      </c>
      <c r="Q834" s="11"/>
      <c r="R834" s="11"/>
      <c r="S834" s="11"/>
      <c r="T834" s="359">
        <f t="shared" si="43"/>
        <v>163</v>
      </c>
      <c r="U834" s="11"/>
      <c r="V834" s="11"/>
      <c r="W834" s="11"/>
      <c r="Y834" s="167">
        <v>71.599999999999994</v>
      </c>
      <c r="Z834" s="167">
        <f t="shared" si="50"/>
        <v>96.81</v>
      </c>
      <c r="AA834" s="360"/>
      <c r="AB834" s="167">
        <f t="shared" si="51"/>
        <v>81.67</v>
      </c>
      <c r="AC834" s="167">
        <v>88.93</v>
      </c>
      <c r="AD834" s="167"/>
      <c r="AE834" s="4"/>
      <c r="AF834" s="4"/>
    </row>
    <row r="835" spans="1:32" ht="13.5" customHeight="1">
      <c r="A835" s="56"/>
      <c r="B835" s="11"/>
      <c r="C835" s="11" t="s">
        <v>220</v>
      </c>
      <c r="D835" s="11"/>
      <c r="E835" s="11" t="s">
        <v>221</v>
      </c>
      <c r="F835" s="11">
        <v>105126</v>
      </c>
      <c r="G835" s="11"/>
      <c r="H835" s="11"/>
      <c r="I835" s="11"/>
      <c r="J835" s="358">
        <v>19603.740000000009</v>
      </c>
      <c r="K835" s="11"/>
      <c r="M835" s="11">
        <v>218</v>
      </c>
      <c r="N835" s="70"/>
      <c r="P835" s="372">
        <f t="shared" si="42"/>
        <v>89.925412844036742</v>
      </c>
      <c r="Q835" s="11"/>
      <c r="R835" s="11"/>
      <c r="S835" s="11"/>
      <c r="T835" s="359">
        <f t="shared" si="43"/>
        <v>482.22935779816515</v>
      </c>
      <c r="U835" s="11"/>
      <c r="V835" s="11"/>
      <c r="W835" s="11"/>
      <c r="Y835" s="167">
        <v>19603.740000000009</v>
      </c>
      <c r="Z835" s="167">
        <f t="shared" si="50"/>
        <v>26504.76</v>
      </c>
      <c r="AA835" s="360"/>
      <c r="AB835" s="167">
        <f t="shared" si="51"/>
        <v>22362.01</v>
      </c>
      <c r="AC835" s="167">
        <v>24348.959999999999</v>
      </c>
      <c r="AD835" s="167"/>
      <c r="AE835" s="4"/>
      <c r="AF835" s="4"/>
    </row>
    <row r="836" spans="1:32" ht="13.5" customHeight="1">
      <c r="A836" s="56"/>
      <c r="B836" s="11"/>
      <c r="C836" s="11" t="s">
        <v>483</v>
      </c>
      <c r="D836" s="11"/>
      <c r="E836" s="11" t="s">
        <v>115</v>
      </c>
      <c r="F836" s="11">
        <v>1303</v>
      </c>
      <c r="G836" s="11"/>
      <c r="H836" s="11"/>
      <c r="I836" s="11"/>
      <c r="J836" s="358">
        <v>257.07</v>
      </c>
      <c r="K836" s="11"/>
      <c r="M836" s="11">
        <v>3</v>
      </c>
      <c r="N836" s="70"/>
      <c r="P836" s="372">
        <f t="shared" si="42"/>
        <v>85.69</v>
      </c>
      <c r="Q836" s="11"/>
      <c r="R836" s="11"/>
      <c r="S836" s="11"/>
      <c r="T836" s="359">
        <f t="shared" si="43"/>
        <v>434.33333333333331</v>
      </c>
      <c r="U836" s="11"/>
      <c r="V836" s="11"/>
      <c r="W836" s="11"/>
      <c r="Y836" s="167">
        <v>257.07</v>
      </c>
      <c r="Z836" s="167">
        <f t="shared" si="50"/>
        <v>347.57</v>
      </c>
      <c r="AA836" s="360"/>
      <c r="AB836" s="167">
        <f t="shared" si="51"/>
        <v>293.24</v>
      </c>
      <c r="AC836" s="167">
        <v>319.3</v>
      </c>
      <c r="AD836" s="167"/>
      <c r="AE836" s="4"/>
      <c r="AF836" s="4"/>
    </row>
    <row r="837" spans="1:32" ht="13.5" customHeight="1">
      <c r="A837" s="56"/>
      <c r="B837" s="11"/>
      <c r="C837" s="11" t="s">
        <v>222</v>
      </c>
      <c r="D837" s="11"/>
      <c r="E837" s="11" t="s">
        <v>100</v>
      </c>
      <c r="F837" s="11">
        <v>13172</v>
      </c>
      <c r="G837" s="11"/>
      <c r="H837" s="11"/>
      <c r="I837" s="11"/>
      <c r="J837" s="358">
        <v>2450.5200000000004</v>
      </c>
      <c r="K837" s="11"/>
      <c r="M837" s="11">
        <v>20</v>
      </c>
      <c r="N837" s="70"/>
      <c r="P837" s="372">
        <f t="shared" si="42"/>
        <v>122.52600000000002</v>
      </c>
      <c r="Q837" s="11"/>
      <c r="R837" s="11"/>
      <c r="S837" s="11"/>
      <c r="T837" s="359">
        <f t="shared" si="43"/>
        <v>658.6</v>
      </c>
      <c r="U837" s="11"/>
      <c r="V837" s="11"/>
      <c r="W837" s="11"/>
      <c r="Y837" s="167">
        <v>2450.5200000000004</v>
      </c>
      <c r="Z837" s="167">
        <f t="shared" si="50"/>
        <v>3313.17</v>
      </c>
      <c r="AA837" s="360"/>
      <c r="AB837" s="167">
        <f t="shared" si="51"/>
        <v>2795.31</v>
      </c>
      <c r="AC837" s="167">
        <v>3043.69</v>
      </c>
      <c r="AD837" s="167"/>
      <c r="AE837" s="4"/>
      <c r="AF837" s="4"/>
    </row>
    <row r="838" spans="1:32" ht="13.5" customHeight="1">
      <c r="A838" s="56"/>
      <c r="B838" s="11"/>
      <c r="C838" s="11" t="s">
        <v>1403</v>
      </c>
      <c r="D838" s="11"/>
      <c r="E838" s="11" t="s">
        <v>520</v>
      </c>
      <c r="F838" s="11">
        <v>142</v>
      </c>
      <c r="G838" s="11"/>
      <c r="H838" s="11"/>
      <c r="I838" s="11"/>
      <c r="J838" s="358">
        <v>31.42</v>
      </c>
      <c r="K838" s="11"/>
      <c r="M838" s="11">
        <v>1</v>
      </c>
      <c r="N838" s="70"/>
      <c r="P838" s="372">
        <f t="shared" si="42"/>
        <v>31.42</v>
      </c>
      <c r="Q838" s="11"/>
      <c r="R838" s="11"/>
      <c r="S838" s="11"/>
      <c r="T838" s="359">
        <f t="shared" si="43"/>
        <v>142</v>
      </c>
      <c r="U838" s="11"/>
      <c r="V838" s="11"/>
      <c r="W838" s="11"/>
      <c r="Y838" s="167">
        <v>31.42</v>
      </c>
      <c r="Z838" s="167">
        <f t="shared" si="50"/>
        <v>42.48</v>
      </c>
      <c r="AA838" s="360"/>
      <c r="AB838" s="167">
        <f t="shared" si="51"/>
        <v>35.840000000000003</v>
      </c>
      <c r="AC838" s="167">
        <v>39.03</v>
      </c>
      <c r="AD838" s="167"/>
      <c r="AE838" s="4"/>
      <c r="AF838" s="4"/>
    </row>
    <row r="839" spans="1:32" ht="13.5" customHeight="1">
      <c r="A839" s="56"/>
      <c r="B839" s="11"/>
      <c r="C839" s="11" t="s">
        <v>1403</v>
      </c>
      <c r="D839" s="11"/>
      <c r="E839" s="11" t="s">
        <v>118</v>
      </c>
      <c r="F839" s="11">
        <v>2886</v>
      </c>
      <c r="G839" s="11"/>
      <c r="H839" s="11"/>
      <c r="I839" s="11"/>
      <c r="J839" s="358">
        <v>502.99000000000007</v>
      </c>
      <c r="K839" s="11"/>
      <c r="M839" s="11">
        <v>6</v>
      </c>
      <c r="N839" s="70"/>
      <c r="P839" s="372">
        <f t="shared" si="42"/>
        <v>83.831666666666678</v>
      </c>
      <c r="Q839" s="11"/>
      <c r="R839" s="11"/>
      <c r="S839" s="11"/>
      <c r="T839" s="359">
        <f t="shared" si="43"/>
        <v>481</v>
      </c>
      <c r="U839" s="11"/>
      <c r="V839" s="11"/>
      <c r="W839" s="11"/>
      <c r="Y839" s="167">
        <v>502.99000000000007</v>
      </c>
      <c r="Z839" s="167">
        <f t="shared" si="50"/>
        <v>680.06</v>
      </c>
      <c r="AA839" s="360"/>
      <c r="AB839" s="167">
        <f t="shared" si="51"/>
        <v>573.76</v>
      </c>
      <c r="AC839" s="167">
        <v>624.74</v>
      </c>
      <c r="AD839" s="167"/>
      <c r="AE839" s="4"/>
      <c r="AF839" s="4"/>
    </row>
    <row r="840" spans="1:32" ht="13.5" customHeight="1">
      <c r="A840" s="56"/>
      <c r="B840" s="11"/>
      <c r="C840" s="11" t="s">
        <v>519</v>
      </c>
      <c r="D840" s="11"/>
      <c r="E840" s="11" t="s">
        <v>520</v>
      </c>
      <c r="F840" s="11">
        <v>16704</v>
      </c>
      <c r="G840" s="11"/>
      <c r="H840" s="11"/>
      <c r="I840" s="11"/>
      <c r="J840" s="358">
        <v>3262.6599999999994</v>
      </c>
      <c r="K840" s="11"/>
      <c r="M840" s="11">
        <v>37</v>
      </c>
      <c r="N840" s="70"/>
      <c r="P840" s="372">
        <f t="shared" si="42"/>
        <v>88.179999999999978</v>
      </c>
      <c r="Q840" s="11"/>
      <c r="R840" s="11"/>
      <c r="S840" s="11"/>
      <c r="T840" s="359">
        <f t="shared" si="43"/>
        <v>451.45945945945948</v>
      </c>
      <c r="U840" s="11"/>
      <c r="V840" s="11"/>
      <c r="W840" s="11"/>
      <c r="Y840" s="167">
        <v>3262.6599999999994</v>
      </c>
      <c r="Z840" s="167">
        <f t="shared" si="50"/>
        <v>4411.2</v>
      </c>
      <c r="AA840" s="360"/>
      <c r="AB840" s="167">
        <f t="shared" si="51"/>
        <v>3721.72</v>
      </c>
      <c r="AC840" s="167">
        <v>4052.41</v>
      </c>
      <c r="AD840" s="167"/>
      <c r="AE840" s="4"/>
      <c r="AF840" s="4"/>
    </row>
    <row r="841" spans="1:32" ht="13.5" customHeight="1">
      <c r="A841" s="56"/>
      <c r="B841" s="11"/>
      <c r="C841" s="11" t="s">
        <v>224</v>
      </c>
      <c r="D841" s="11"/>
      <c r="E841" s="11" t="s">
        <v>106</v>
      </c>
      <c r="F841" s="11">
        <v>60775</v>
      </c>
      <c r="G841" s="11"/>
      <c r="H841" s="11"/>
      <c r="I841" s="11"/>
      <c r="J841" s="358">
        <v>11220.950000000003</v>
      </c>
      <c r="K841" s="11"/>
      <c r="M841" s="11">
        <v>98</v>
      </c>
      <c r="N841" s="70"/>
      <c r="P841" s="372">
        <f t="shared" si="42"/>
        <v>114.49948979591839</v>
      </c>
      <c r="Q841" s="11"/>
      <c r="R841" s="11"/>
      <c r="S841" s="11"/>
      <c r="T841" s="359">
        <f t="shared" si="43"/>
        <v>620.15306122448976</v>
      </c>
      <c r="U841" s="11"/>
      <c r="V841" s="11"/>
      <c r="W841" s="11"/>
      <c r="Y841" s="167">
        <v>11220.950000000003</v>
      </c>
      <c r="Z841" s="167">
        <f t="shared" si="50"/>
        <v>15171.01</v>
      </c>
      <c r="AA841" s="360"/>
      <c r="AB841" s="167">
        <f t="shared" si="51"/>
        <v>12799.75</v>
      </c>
      <c r="AC841" s="167">
        <v>13937.06</v>
      </c>
      <c r="AD841" s="167"/>
      <c r="AE841" s="4"/>
      <c r="AF841" s="4"/>
    </row>
    <row r="842" spans="1:32" ht="13.5" customHeight="1">
      <c r="A842" s="56"/>
      <c r="B842" s="11"/>
      <c r="C842" s="11" t="s">
        <v>225</v>
      </c>
      <c r="D842" s="11"/>
      <c r="E842" s="11" t="s">
        <v>148</v>
      </c>
      <c r="F842" s="11">
        <v>159730</v>
      </c>
      <c r="G842" s="11"/>
      <c r="H842" s="11"/>
      <c r="I842" s="11"/>
      <c r="J842" s="358">
        <v>32200.510000000002</v>
      </c>
      <c r="K842" s="11"/>
      <c r="M842" s="11">
        <v>682</v>
      </c>
      <c r="N842" s="70"/>
      <c r="P842" s="372">
        <f t="shared" si="42"/>
        <v>47.214824046920825</v>
      </c>
      <c r="Q842" s="11"/>
      <c r="R842" s="11"/>
      <c r="S842" s="11"/>
      <c r="T842" s="359">
        <f t="shared" si="43"/>
        <v>234.20821114369502</v>
      </c>
      <c r="U842" s="11"/>
      <c r="V842" s="11"/>
      <c r="W842" s="11"/>
      <c r="Y842" s="167">
        <v>32200.510000000002</v>
      </c>
      <c r="Z842" s="167">
        <f t="shared" si="50"/>
        <v>43535.91</v>
      </c>
      <c r="AA842" s="360"/>
      <c r="AB842" s="167">
        <f t="shared" si="51"/>
        <v>36731.160000000003</v>
      </c>
      <c r="AC842" s="167">
        <v>39994.870000000003</v>
      </c>
      <c r="AD842" s="167"/>
      <c r="AE842" s="4"/>
      <c r="AF842" s="4"/>
    </row>
    <row r="843" spans="1:32" ht="13.5" customHeight="1">
      <c r="A843" s="56"/>
      <c r="B843" s="11"/>
      <c r="C843" s="11" t="s">
        <v>225</v>
      </c>
      <c r="D843" s="11"/>
      <c r="E843" s="11" t="s">
        <v>189</v>
      </c>
      <c r="F843" s="11">
        <v>11740</v>
      </c>
      <c r="G843" s="11"/>
      <c r="H843" s="11"/>
      <c r="I843" s="11"/>
      <c r="J843" s="358">
        <v>2248.8700000000003</v>
      </c>
      <c r="K843" s="11"/>
      <c r="M843" s="11">
        <v>36</v>
      </c>
      <c r="N843" s="70"/>
      <c r="P843" s="372">
        <f t="shared" si="42"/>
        <v>62.468611111111123</v>
      </c>
      <c r="Q843" s="11"/>
      <c r="R843" s="11"/>
      <c r="S843" s="11"/>
      <c r="T843" s="359">
        <f t="shared" si="43"/>
        <v>326.11111111111109</v>
      </c>
      <c r="U843" s="11"/>
      <c r="V843" s="11"/>
      <c r="W843" s="11"/>
      <c r="Y843" s="167">
        <v>2248.8700000000003</v>
      </c>
      <c r="Z843" s="167">
        <f t="shared" si="50"/>
        <v>3040.53</v>
      </c>
      <c r="AA843" s="360"/>
      <c r="AB843" s="167">
        <f t="shared" si="51"/>
        <v>2565.29</v>
      </c>
      <c r="AC843" s="167">
        <v>2793.22</v>
      </c>
      <c r="AD843" s="167"/>
      <c r="AE843" s="4"/>
      <c r="AF843" s="4"/>
    </row>
    <row r="844" spans="1:32" ht="13.5" customHeight="1">
      <c r="A844" s="56"/>
      <c r="B844" s="11"/>
      <c r="C844" s="11" t="s">
        <v>473</v>
      </c>
      <c r="D844" s="11"/>
      <c r="E844" s="11" t="s">
        <v>92</v>
      </c>
      <c r="F844" s="11">
        <v>4520</v>
      </c>
      <c r="G844" s="11"/>
      <c r="H844" s="11"/>
      <c r="I844" s="11"/>
      <c r="J844" s="358">
        <v>870.00000000000011</v>
      </c>
      <c r="K844" s="11"/>
      <c r="M844" s="11">
        <v>6</v>
      </c>
      <c r="N844" s="70"/>
      <c r="P844" s="372">
        <f t="shared" si="42"/>
        <v>145.00000000000003</v>
      </c>
      <c r="Q844" s="11"/>
      <c r="R844" s="11"/>
      <c r="S844" s="11"/>
      <c r="T844" s="359">
        <f t="shared" si="43"/>
        <v>753.33333333333337</v>
      </c>
      <c r="U844" s="11"/>
      <c r="V844" s="11"/>
      <c r="W844" s="11"/>
      <c r="Y844" s="167">
        <v>870.00000000000011</v>
      </c>
      <c r="Z844" s="167">
        <f t="shared" si="50"/>
        <v>1176.26</v>
      </c>
      <c r="AA844" s="360"/>
      <c r="AB844" s="167">
        <f t="shared" si="51"/>
        <v>992.41</v>
      </c>
      <c r="AC844" s="167">
        <v>1080.5899999999999</v>
      </c>
      <c r="AD844" s="167"/>
      <c r="AE844" s="4"/>
      <c r="AF844" s="4"/>
    </row>
    <row r="845" spans="1:32" ht="13.5" customHeight="1">
      <c r="A845" s="56"/>
      <c r="B845" s="11"/>
      <c r="C845" s="11" t="s">
        <v>226</v>
      </c>
      <c r="D845" s="11"/>
      <c r="E845" s="11" t="s">
        <v>96</v>
      </c>
      <c r="F845" s="11">
        <v>223618</v>
      </c>
      <c r="G845" s="11"/>
      <c r="H845" s="11"/>
      <c r="I845" s="11"/>
      <c r="J845" s="358">
        <v>42065.740000000013</v>
      </c>
      <c r="K845" s="11"/>
      <c r="M845" s="11">
        <v>354</v>
      </c>
      <c r="N845" s="70"/>
      <c r="P845" s="372">
        <f t="shared" si="42"/>
        <v>118.82977401129948</v>
      </c>
      <c r="Q845" s="11"/>
      <c r="R845" s="11"/>
      <c r="S845" s="11"/>
      <c r="T845" s="359">
        <f t="shared" si="43"/>
        <v>631.68926553672316</v>
      </c>
      <c r="U845" s="11"/>
      <c r="V845" s="11"/>
      <c r="W845" s="11"/>
      <c r="Y845" s="167">
        <v>42065.740000000013</v>
      </c>
      <c r="Z845" s="167">
        <f t="shared" si="50"/>
        <v>56873.95</v>
      </c>
      <c r="AA845" s="360"/>
      <c r="AB845" s="167">
        <f t="shared" si="51"/>
        <v>47984.44</v>
      </c>
      <c r="AC845" s="167">
        <v>52248.04</v>
      </c>
      <c r="AD845" s="167"/>
      <c r="AE845" s="4"/>
      <c r="AF845" s="4"/>
    </row>
    <row r="846" spans="1:32" ht="13.5" customHeight="1">
      <c r="A846" s="56"/>
      <c r="B846" s="11"/>
      <c r="C846" s="11" t="s">
        <v>656</v>
      </c>
      <c r="D846" s="11"/>
      <c r="E846" s="11" t="s">
        <v>439</v>
      </c>
      <c r="F846" s="11">
        <v>614</v>
      </c>
      <c r="G846" s="11"/>
      <c r="H846" s="11"/>
      <c r="I846" s="11"/>
      <c r="J846" s="358">
        <v>131.59</v>
      </c>
      <c r="K846" s="11"/>
      <c r="M846" s="11">
        <v>3</v>
      </c>
      <c r="N846" s="70"/>
      <c r="P846" s="372">
        <f t="shared" si="42"/>
        <v>43.863333333333337</v>
      </c>
      <c r="Q846" s="11"/>
      <c r="R846" s="11"/>
      <c r="S846" s="11"/>
      <c r="T846" s="359">
        <f t="shared" si="43"/>
        <v>204.66666666666666</v>
      </c>
      <c r="U846" s="11"/>
      <c r="V846" s="11"/>
      <c r="W846" s="11"/>
      <c r="Y846" s="167">
        <v>131.59</v>
      </c>
      <c r="Z846" s="167">
        <f t="shared" si="50"/>
        <v>177.91</v>
      </c>
      <c r="AA846" s="360"/>
      <c r="AB846" s="167">
        <f t="shared" si="51"/>
        <v>150.1</v>
      </c>
      <c r="AC846" s="167">
        <v>163.44</v>
      </c>
      <c r="AD846" s="167"/>
      <c r="AE846" s="4"/>
      <c r="AF846" s="4"/>
    </row>
    <row r="847" spans="1:32" ht="13.5" customHeight="1">
      <c r="A847" s="56"/>
      <c r="B847" s="11"/>
      <c r="C847" s="11" t="s">
        <v>227</v>
      </c>
      <c r="D847" s="11"/>
      <c r="E847" s="11" t="s">
        <v>228</v>
      </c>
      <c r="F847" s="11">
        <v>7710</v>
      </c>
      <c r="G847" s="11"/>
      <c r="H847" s="11"/>
      <c r="I847" s="11"/>
      <c r="J847" s="358">
        <v>890.0400000000003</v>
      </c>
      <c r="K847" s="11"/>
      <c r="M847" s="11">
        <v>77</v>
      </c>
      <c r="N847" s="70"/>
      <c r="P847" s="372">
        <f t="shared" si="42"/>
        <v>11.558961038961042</v>
      </c>
      <c r="Q847" s="11"/>
      <c r="R847" s="11"/>
      <c r="S847" s="11"/>
      <c r="T847" s="359">
        <f t="shared" si="43"/>
        <v>100.12987012987013</v>
      </c>
      <c r="U847" s="11"/>
      <c r="V847" s="11"/>
      <c r="W847" s="11"/>
      <c r="Y847" s="167">
        <v>890.0400000000003</v>
      </c>
      <c r="Z847" s="167">
        <f t="shared" si="50"/>
        <v>1203.3599999999999</v>
      </c>
      <c r="AA847" s="360"/>
      <c r="AB847" s="167">
        <f t="shared" si="51"/>
        <v>1015.27</v>
      </c>
      <c r="AC847" s="167">
        <v>1105.48</v>
      </c>
      <c r="AD847" s="167"/>
      <c r="AE847" s="4"/>
      <c r="AF847" s="4"/>
    </row>
    <row r="848" spans="1:32" ht="13.5" customHeight="1">
      <c r="A848" s="56"/>
      <c r="B848" s="11"/>
      <c r="C848" s="11" t="s">
        <v>229</v>
      </c>
      <c r="D848" s="11"/>
      <c r="E848" s="11" t="s">
        <v>232</v>
      </c>
      <c r="F848" s="11">
        <v>3551</v>
      </c>
      <c r="G848" s="11"/>
      <c r="H848" s="11"/>
      <c r="I848" s="11"/>
      <c r="J848" s="358">
        <v>692.71</v>
      </c>
      <c r="K848" s="11"/>
      <c r="M848" s="11">
        <v>6</v>
      </c>
      <c r="N848" s="70"/>
      <c r="P848" s="372">
        <f t="shared" si="42"/>
        <v>115.45166666666667</v>
      </c>
      <c r="Q848" s="11"/>
      <c r="R848" s="11"/>
      <c r="S848" s="11"/>
      <c r="T848" s="359">
        <f t="shared" si="43"/>
        <v>591.83333333333337</v>
      </c>
      <c r="U848" s="11"/>
      <c r="V848" s="11"/>
      <c r="W848" s="11"/>
      <c r="Y848" s="167">
        <v>692.71</v>
      </c>
      <c r="Z848" s="167">
        <f t="shared" si="50"/>
        <v>936.56</v>
      </c>
      <c r="AA848" s="360"/>
      <c r="AB848" s="167">
        <f t="shared" si="51"/>
        <v>790.18</v>
      </c>
      <c r="AC848" s="167">
        <v>860.39</v>
      </c>
      <c r="AD848" s="167"/>
      <c r="AE848" s="4"/>
      <c r="AF848" s="4"/>
    </row>
    <row r="849" spans="1:32" ht="13.5" customHeight="1">
      <c r="A849" s="56"/>
      <c r="B849" s="11"/>
      <c r="C849" s="11" t="s">
        <v>229</v>
      </c>
      <c r="D849" s="11"/>
      <c r="E849" s="11" t="s">
        <v>230</v>
      </c>
      <c r="F849" s="11">
        <v>83559</v>
      </c>
      <c r="G849" s="11"/>
      <c r="H849" s="11"/>
      <c r="I849" s="11"/>
      <c r="J849" s="358">
        <v>15745.380000000003</v>
      </c>
      <c r="K849" s="11"/>
      <c r="M849" s="11">
        <v>145</v>
      </c>
      <c r="N849" s="70"/>
      <c r="P849" s="372">
        <f t="shared" si="42"/>
        <v>108.58882758620692</v>
      </c>
      <c r="Q849" s="11"/>
      <c r="R849" s="11"/>
      <c r="S849" s="11"/>
      <c r="T849" s="359">
        <f t="shared" si="43"/>
        <v>576.26896551724133</v>
      </c>
      <c r="U849" s="11"/>
      <c r="V849" s="11"/>
      <c r="W849" s="11"/>
      <c r="Y849" s="167">
        <v>15745.380000000003</v>
      </c>
      <c r="Z849" s="167">
        <f t="shared" si="50"/>
        <v>21288.16</v>
      </c>
      <c r="AA849" s="360"/>
      <c r="AB849" s="167">
        <f t="shared" si="51"/>
        <v>17960.77</v>
      </c>
      <c r="AC849" s="167">
        <v>19556.66</v>
      </c>
      <c r="AD849" s="167"/>
      <c r="AE849" s="4"/>
      <c r="AF849" s="4"/>
    </row>
    <row r="850" spans="1:32" ht="13.5" customHeight="1">
      <c r="A850" s="56"/>
      <c r="B850" s="11"/>
      <c r="C850" s="11" t="s">
        <v>229</v>
      </c>
      <c r="D850" s="11"/>
      <c r="E850" s="11" t="s">
        <v>522</v>
      </c>
      <c r="F850" s="11">
        <v>3519</v>
      </c>
      <c r="G850" s="11"/>
      <c r="H850" s="11"/>
      <c r="I850" s="11"/>
      <c r="J850" s="358">
        <v>675.64</v>
      </c>
      <c r="K850" s="11"/>
      <c r="M850" s="11">
        <v>4</v>
      </c>
      <c r="N850" s="70"/>
      <c r="P850" s="372">
        <f t="shared" si="42"/>
        <v>168.91</v>
      </c>
      <c r="Q850" s="11"/>
      <c r="R850" s="11"/>
      <c r="S850" s="11"/>
      <c r="T850" s="359">
        <f t="shared" si="43"/>
        <v>879.75</v>
      </c>
      <c r="U850" s="11"/>
      <c r="V850" s="11"/>
      <c r="W850" s="11"/>
      <c r="Y850" s="167">
        <v>675.64</v>
      </c>
      <c r="Z850" s="167">
        <f t="shared" si="50"/>
        <v>913.48</v>
      </c>
      <c r="AA850" s="360"/>
      <c r="AB850" s="167">
        <f t="shared" si="51"/>
        <v>770.7</v>
      </c>
      <c r="AC850" s="167">
        <v>839.18</v>
      </c>
      <c r="AD850" s="167"/>
      <c r="AE850" s="4"/>
      <c r="AF850" s="4"/>
    </row>
    <row r="851" spans="1:32" ht="13.5" customHeight="1">
      <c r="A851" s="56"/>
      <c r="B851" s="11"/>
      <c r="C851" s="11" t="s">
        <v>231</v>
      </c>
      <c r="D851" s="11"/>
      <c r="E851" s="11" t="s">
        <v>232</v>
      </c>
      <c r="F851" s="11">
        <v>2442618</v>
      </c>
      <c r="G851" s="11"/>
      <c r="H851" s="11"/>
      <c r="I851" s="11"/>
      <c r="J851" s="358">
        <v>454310.23999999859</v>
      </c>
      <c r="K851" s="11"/>
      <c r="M851" s="11">
        <v>3970</v>
      </c>
      <c r="N851" s="70"/>
      <c r="P851" s="372">
        <f t="shared" si="42"/>
        <v>114.43582871536489</v>
      </c>
      <c r="Q851" s="11"/>
      <c r="R851" s="11"/>
      <c r="S851" s="11"/>
      <c r="T851" s="359">
        <f t="shared" si="43"/>
        <v>615.2690176322418</v>
      </c>
      <c r="U851" s="11"/>
      <c r="V851" s="11"/>
      <c r="W851" s="11"/>
      <c r="Y851" s="167">
        <v>454310.23999999859</v>
      </c>
      <c r="Z851" s="167">
        <f t="shared" si="50"/>
        <v>614239.05000000005</v>
      </c>
      <c r="AA851" s="360"/>
      <c r="AB851" s="167">
        <f t="shared" si="51"/>
        <v>518232.21</v>
      </c>
      <c r="AC851" s="167">
        <v>564279.16</v>
      </c>
      <c r="AD851" s="167"/>
      <c r="AE851" s="4"/>
      <c r="AF851" s="4"/>
    </row>
    <row r="852" spans="1:32" ht="13.5" customHeight="1">
      <c r="A852" s="56"/>
      <c r="B852" s="11"/>
      <c r="C852" s="11" t="s">
        <v>231</v>
      </c>
      <c r="D852" s="11"/>
      <c r="E852" s="11" t="s">
        <v>106</v>
      </c>
      <c r="F852" s="11">
        <v>575</v>
      </c>
      <c r="G852" s="11"/>
      <c r="H852" s="11"/>
      <c r="I852" s="11"/>
      <c r="J852" s="358">
        <v>112.34</v>
      </c>
      <c r="K852" s="11"/>
      <c r="M852" s="11">
        <v>1</v>
      </c>
      <c r="N852" s="70"/>
      <c r="P852" s="372">
        <f t="shared" si="42"/>
        <v>112.34</v>
      </c>
      <c r="Q852" s="11"/>
      <c r="R852" s="11"/>
      <c r="S852" s="11"/>
      <c r="T852" s="359">
        <f t="shared" si="43"/>
        <v>575</v>
      </c>
      <c r="U852" s="11"/>
      <c r="V852" s="11"/>
      <c r="W852" s="11"/>
      <c r="Y852" s="167">
        <v>112.34</v>
      </c>
      <c r="Z852" s="167">
        <f t="shared" si="50"/>
        <v>151.88999999999999</v>
      </c>
      <c r="AA852" s="360"/>
      <c r="AB852" s="167">
        <f t="shared" si="51"/>
        <v>128.15</v>
      </c>
      <c r="AC852" s="167">
        <v>139.53</v>
      </c>
      <c r="AD852" s="167"/>
      <c r="AE852" s="4"/>
      <c r="AF852" s="4"/>
    </row>
    <row r="853" spans="1:32" ht="13.5" customHeight="1">
      <c r="A853" s="56"/>
      <c r="B853" s="11"/>
      <c r="C853" s="11" t="s">
        <v>231</v>
      </c>
      <c r="D853" s="11"/>
      <c r="E853" s="11" t="s">
        <v>230</v>
      </c>
      <c r="F853" s="11">
        <v>2068</v>
      </c>
      <c r="G853" s="11"/>
      <c r="H853" s="11"/>
      <c r="I853" s="11"/>
      <c r="J853" s="358">
        <v>389.39</v>
      </c>
      <c r="K853" s="11"/>
      <c r="M853" s="11">
        <v>1</v>
      </c>
      <c r="N853" s="70"/>
      <c r="P853" s="372">
        <f t="shared" si="42"/>
        <v>389.39</v>
      </c>
      <c r="Q853" s="11"/>
      <c r="R853" s="11"/>
      <c r="S853" s="11"/>
      <c r="T853" s="359">
        <f t="shared" si="43"/>
        <v>2068</v>
      </c>
      <c r="U853" s="11"/>
      <c r="V853" s="11"/>
      <c r="W853" s="11"/>
      <c r="Y853" s="167">
        <v>389.39</v>
      </c>
      <c r="Z853" s="167">
        <f t="shared" si="50"/>
        <v>526.47</v>
      </c>
      <c r="AA853" s="360"/>
      <c r="AB853" s="167">
        <f t="shared" si="51"/>
        <v>444.18</v>
      </c>
      <c r="AC853" s="167">
        <v>483.64</v>
      </c>
      <c r="AD853" s="167"/>
      <c r="AE853" s="4"/>
      <c r="AF853" s="4"/>
    </row>
    <row r="854" spans="1:32" ht="13.5" customHeight="1">
      <c r="A854" s="56"/>
      <c r="B854" s="11"/>
      <c r="C854" s="11" t="s">
        <v>1404</v>
      </c>
      <c r="D854" s="11"/>
      <c r="E854" s="11" t="s">
        <v>232</v>
      </c>
      <c r="F854" s="11">
        <v>14137</v>
      </c>
      <c r="G854" s="11"/>
      <c r="H854" s="11"/>
      <c r="I854" s="11"/>
      <c r="J854" s="358">
        <v>2655.7599999999998</v>
      </c>
      <c r="K854" s="11"/>
      <c r="M854" s="11">
        <v>26</v>
      </c>
      <c r="N854" s="70"/>
      <c r="P854" s="372">
        <f t="shared" si="42"/>
        <v>102.14461538461538</v>
      </c>
      <c r="Q854" s="11"/>
      <c r="R854" s="11"/>
      <c r="S854" s="11"/>
      <c r="T854" s="359">
        <f t="shared" si="43"/>
        <v>543.73076923076928</v>
      </c>
      <c r="U854" s="11"/>
      <c r="V854" s="11"/>
      <c r="W854" s="11"/>
      <c r="Y854" s="167">
        <v>2655.7599999999998</v>
      </c>
      <c r="Z854" s="167">
        <f t="shared" si="50"/>
        <v>3590.66</v>
      </c>
      <c r="AA854" s="360"/>
      <c r="AB854" s="167">
        <f t="shared" si="51"/>
        <v>3029.43</v>
      </c>
      <c r="AC854" s="167">
        <v>3298.61</v>
      </c>
      <c r="AD854" s="167"/>
      <c r="AE854" s="4"/>
      <c r="AF854" s="4"/>
    </row>
    <row r="855" spans="1:32" ht="13.5" customHeight="1">
      <c r="A855" s="56"/>
      <c r="B855" s="11"/>
      <c r="C855" s="11" t="s">
        <v>233</v>
      </c>
      <c r="D855" s="11"/>
      <c r="E855" s="11" t="s">
        <v>218</v>
      </c>
      <c r="F855" s="11">
        <v>445</v>
      </c>
      <c r="G855" s="11"/>
      <c r="H855" s="11"/>
      <c r="I855" s="11"/>
      <c r="J855" s="358">
        <v>87.67</v>
      </c>
      <c r="K855" s="11"/>
      <c r="M855" s="11">
        <v>1</v>
      </c>
      <c r="N855" s="70"/>
      <c r="P855" s="372">
        <f t="shared" si="42"/>
        <v>87.67</v>
      </c>
      <c r="Q855" s="11"/>
      <c r="R855" s="11"/>
      <c r="S855" s="11"/>
      <c r="T855" s="359">
        <f t="shared" si="43"/>
        <v>445</v>
      </c>
      <c r="U855" s="11"/>
      <c r="V855" s="11"/>
      <c r="W855" s="11"/>
      <c r="Y855" s="167">
        <v>87.67</v>
      </c>
      <c r="Z855" s="167">
        <f t="shared" si="50"/>
        <v>118.53</v>
      </c>
      <c r="AA855" s="360"/>
      <c r="AB855" s="167">
        <f t="shared" si="51"/>
        <v>100.01</v>
      </c>
      <c r="AC855" s="167">
        <v>108.89</v>
      </c>
      <c r="AD855" s="167"/>
      <c r="AE855" s="4"/>
      <c r="AF855" s="4"/>
    </row>
    <row r="856" spans="1:32" ht="13.5" customHeight="1">
      <c r="A856" s="56"/>
      <c r="B856" s="11"/>
      <c r="C856" s="11" t="s">
        <v>233</v>
      </c>
      <c r="D856" s="11"/>
      <c r="E856" s="11" t="s">
        <v>89</v>
      </c>
      <c r="F856" s="11">
        <v>29729</v>
      </c>
      <c r="G856" s="11"/>
      <c r="H856" s="11"/>
      <c r="I856" s="11"/>
      <c r="J856" s="358">
        <v>5869.2500000000027</v>
      </c>
      <c r="K856" s="11"/>
      <c r="M856" s="11">
        <v>92</v>
      </c>
      <c r="N856" s="70"/>
      <c r="P856" s="372">
        <f t="shared" si="42"/>
        <v>63.796195652173942</v>
      </c>
      <c r="Q856" s="11"/>
      <c r="R856" s="11"/>
      <c r="S856" s="11"/>
      <c r="T856" s="359">
        <f t="shared" si="43"/>
        <v>323.14130434782606</v>
      </c>
      <c r="U856" s="11"/>
      <c r="V856" s="11"/>
      <c r="W856" s="11"/>
      <c r="Y856" s="167">
        <v>5869.2500000000027</v>
      </c>
      <c r="Z856" s="167">
        <f t="shared" si="50"/>
        <v>7935.38</v>
      </c>
      <c r="AA856" s="360"/>
      <c r="AB856" s="167">
        <f t="shared" si="51"/>
        <v>6695.06</v>
      </c>
      <c r="AC856" s="167">
        <v>7289.94</v>
      </c>
      <c r="AD856" s="167"/>
      <c r="AE856" s="4"/>
      <c r="AF856" s="4"/>
    </row>
    <row r="857" spans="1:32" ht="13.5" customHeight="1">
      <c r="A857" s="56"/>
      <c r="B857" s="11"/>
      <c r="C857" s="11" t="s">
        <v>233</v>
      </c>
      <c r="D857" s="11"/>
      <c r="E857" s="11" t="s">
        <v>90</v>
      </c>
      <c r="F857" s="11">
        <v>2544214</v>
      </c>
      <c r="G857" s="11"/>
      <c r="H857" s="11"/>
      <c r="I857" s="11"/>
      <c r="J857" s="358">
        <v>484032.41000000009</v>
      </c>
      <c r="K857" s="11"/>
      <c r="M857" s="11">
        <v>5932</v>
      </c>
      <c r="N857" s="70"/>
      <c r="P857" s="372">
        <f t="shared" si="42"/>
        <v>81.596832434254907</v>
      </c>
      <c r="Q857" s="11"/>
      <c r="R857" s="11"/>
      <c r="S857" s="11"/>
      <c r="T857" s="359">
        <f t="shared" si="43"/>
        <v>428.8964935940661</v>
      </c>
      <c r="U857" s="11"/>
      <c r="V857" s="11"/>
      <c r="W857" s="11"/>
      <c r="Y857" s="167">
        <v>484032.41000000009</v>
      </c>
      <c r="Z857" s="167">
        <f t="shared" si="50"/>
        <v>654424.18000000005</v>
      </c>
      <c r="AA857" s="360"/>
      <c r="AB857" s="167">
        <f t="shared" si="51"/>
        <v>552136.31999999995</v>
      </c>
      <c r="AC857" s="167">
        <v>601195.79</v>
      </c>
      <c r="AD857" s="167"/>
      <c r="AE857" s="4"/>
      <c r="AF857" s="4"/>
    </row>
    <row r="858" spans="1:32" ht="13.5" customHeight="1">
      <c r="A858" s="56"/>
      <c r="B858" s="11"/>
      <c r="C858" s="11" t="s">
        <v>233</v>
      </c>
      <c r="D858" s="11"/>
      <c r="E858" s="11" t="s">
        <v>197</v>
      </c>
      <c r="F858" s="11">
        <v>36</v>
      </c>
      <c r="G858" s="11"/>
      <c r="H858" s="11"/>
      <c r="I858" s="11"/>
      <c r="J858" s="358">
        <v>12.17</v>
      </c>
      <c r="K858" s="11"/>
      <c r="M858" s="11">
        <v>1</v>
      </c>
      <c r="N858" s="70"/>
      <c r="P858" s="372">
        <f t="shared" si="42"/>
        <v>12.17</v>
      </c>
      <c r="Q858" s="11"/>
      <c r="R858" s="11"/>
      <c r="S858" s="11"/>
      <c r="T858" s="359">
        <f t="shared" si="43"/>
        <v>36</v>
      </c>
      <c r="U858" s="11"/>
      <c r="V858" s="11"/>
      <c r="W858" s="11"/>
      <c r="Y858" s="167">
        <v>12.17</v>
      </c>
      <c r="Z858" s="167">
        <f t="shared" si="50"/>
        <v>16.45</v>
      </c>
      <c r="AA858" s="360"/>
      <c r="AB858" s="167">
        <f t="shared" si="51"/>
        <v>13.88</v>
      </c>
      <c r="AC858" s="167">
        <v>15.12</v>
      </c>
      <c r="AD858" s="167"/>
      <c r="AE858" s="4"/>
      <c r="AF858" s="4"/>
    </row>
    <row r="859" spans="1:32" ht="13.5" customHeight="1">
      <c r="A859" s="56"/>
      <c r="B859" s="11"/>
      <c r="C859" s="11" t="s">
        <v>233</v>
      </c>
      <c r="D859" s="11"/>
      <c r="E859" s="11" t="s">
        <v>347</v>
      </c>
      <c r="F859" s="11">
        <v>936</v>
      </c>
      <c r="G859" s="11"/>
      <c r="H859" s="11"/>
      <c r="I859" s="11"/>
      <c r="J859" s="358">
        <v>179.94</v>
      </c>
      <c r="K859" s="11"/>
      <c r="M859" s="11">
        <v>1</v>
      </c>
      <c r="N859" s="70"/>
      <c r="P859" s="372">
        <f t="shared" si="42"/>
        <v>179.94</v>
      </c>
      <c r="Q859" s="11"/>
      <c r="R859" s="11"/>
      <c r="S859" s="11"/>
      <c r="T859" s="359">
        <f t="shared" si="43"/>
        <v>936</v>
      </c>
      <c r="U859" s="11"/>
      <c r="V859" s="11"/>
      <c r="W859" s="11"/>
      <c r="Y859" s="167">
        <v>179.94</v>
      </c>
      <c r="Z859" s="167">
        <f t="shared" si="50"/>
        <v>243.28</v>
      </c>
      <c r="AA859" s="360"/>
      <c r="AB859" s="167">
        <f t="shared" si="51"/>
        <v>205.26</v>
      </c>
      <c r="AC859" s="167">
        <v>223.5</v>
      </c>
      <c r="AD859" s="167"/>
      <c r="AE859" s="4"/>
      <c r="AF859" s="4"/>
    </row>
    <row r="860" spans="1:32" ht="13.5" customHeight="1">
      <c r="A860" s="56"/>
      <c r="B860" s="11"/>
      <c r="C860" s="11" t="s">
        <v>233</v>
      </c>
      <c r="D860" s="11"/>
      <c r="E860" s="11" t="s">
        <v>367</v>
      </c>
      <c r="F860" s="11">
        <v>389</v>
      </c>
      <c r="G860" s="11"/>
      <c r="H860" s="11"/>
      <c r="I860" s="11"/>
      <c r="J860" s="358">
        <v>78.47</v>
      </c>
      <c r="K860" s="11"/>
      <c r="M860" s="11">
        <v>1</v>
      </c>
      <c r="N860" s="70"/>
      <c r="P860" s="372">
        <f t="shared" si="42"/>
        <v>78.47</v>
      </c>
      <c r="Q860" s="11"/>
      <c r="R860" s="11"/>
      <c r="S860" s="11"/>
      <c r="T860" s="359">
        <f t="shared" si="43"/>
        <v>389</v>
      </c>
      <c r="U860" s="11"/>
      <c r="V860" s="11"/>
      <c r="W860" s="11"/>
      <c r="Y860" s="167">
        <v>78.47</v>
      </c>
      <c r="Z860" s="167">
        <f t="shared" si="50"/>
        <v>106.09</v>
      </c>
      <c r="AA860" s="360"/>
      <c r="AB860" s="167">
        <f t="shared" si="51"/>
        <v>89.51</v>
      </c>
      <c r="AC860" s="167">
        <v>97.46</v>
      </c>
      <c r="AD860" s="167"/>
      <c r="AE860" s="4"/>
      <c r="AF860" s="4"/>
    </row>
    <row r="861" spans="1:32" ht="13.5" customHeight="1">
      <c r="A861" s="56"/>
      <c r="B861" s="11"/>
      <c r="C861" s="11" t="s">
        <v>233</v>
      </c>
      <c r="D861" s="11"/>
      <c r="E861" s="11" t="s">
        <v>122</v>
      </c>
      <c r="F861" s="11"/>
      <c r="G861" s="11"/>
      <c r="H861" s="11"/>
      <c r="I861" s="11"/>
      <c r="J861" s="358">
        <v>6.64</v>
      </c>
      <c r="K861" s="11"/>
      <c r="M861" s="11">
        <v>1</v>
      </c>
      <c r="N861" s="70"/>
      <c r="P861" s="372">
        <f t="shared" si="42"/>
        <v>6.64</v>
      </c>
      <c r="Q861" s="11"/>
      <c r="R861" s="11"/>
      <c r="S861" s="11"/>
      <c r="T861" s="359">
        <f t="shared" si="43"/>
        <v>0</v>
      </c>
      <c r="U861" s="11"/>
      <c r="V861" s="11"/>
      <c r="W861" s="11"/>
      <c r="Y861" s="167">
        <v>6.64</v>
      </c>
      <c r="Z861" s="167">
        <f t="shared" si="50"/>
        <v>8.98</v>
      </c>
      <c r="AA861" s="360"/>
      <c r="AB861" s="167">
        <f t="shared" si="51"/>
        <v>7.57</v>
      </c>
      <c r="AC861" s="167">
        <v>8.25</v>
      </c>
      <c r="AD861" s="167"/>
      <c r="AE861" s="4"/>
      <c r="AF861" s="4"/>
    </row>
    <row r="862" spans="1:32" ht="13.5" customHeight="1">
      <c r="A862" s="56"/>
      <c r="B862" s="11"/>
      <c r="C862" s="11" t="s">
        <v>474</v>
      </c>
      <c r="D862" s="11"/>
      <c r="E862" s="11" t="s">
        <v>335</v>
      </c>
      <c r="F862" s="11">
        <v>14535</v>
      </c>
      <c r="G862" s="11"/>
      <c r="H862" s="11"/>
      <c r="I862" s="11"/>
      <c r="J862" s="358">
        <v>3005.33</v>
      </c>
      <c r="K862" s="11"/>
      <c r="M862" s="11">
        <v>57</v>
      </c>
      <c r="N862" s="70"/>
      <c r="P862" s="372">
        <f t="shared" si="42"/>
        <v>52.725087719298244</v>
      </c>
      <c r="Q862" s="11"/>
      <c r="R862" s="11"/>
      <c r="S862" s="11"/>
      <c r="T862" s="359">
        <f t="shared" si="43"/>
        <v>255</v>
      </c>
      <c r="U862" s="11"/>
      <c r="V862" s="11"/>
      <c r="W862" s="11"/>
      <c r="Y862" s="167">
        <v>3005.33</v>
      </c>
      <c r="Z862" s="167">
        <f t="shared" si="50"/>
        <v>4063.28</v>
      </c>
      <c r="AA862" s="360"/>
      <c r="AB862" s="167">
        <f t="shared" si="51"/>
        <v>3428.18</v>
      </c>
      <c r="AC862" s="167">
        <v>3732.79</v>
      </c>
      <c r="AD862" s="167"/>
      <c r="AE862" s="4"/>
      <c r="AF862" s="4"/>
    </row>
    <row r="863" spans="1:32" ht="13.5" customHeight="1">
      <c r="A863" s="56"/>
      <c r="B863" s="11"/>
      <c r="C863" s="11" t="s">
        <v>234</v>
      </c>
      <c r="D863" s="11"/>
      <c r="E863" s="11" t="s">
        <v>90</v>
      </c>
      <c r="F863" s="11">
        <v>1238</v>
      </c>
      <c r="G863" s="11"/>
      <c r="H863" s="11"/>
      <c r="I863" s="11"/>
      <c r="J863" s="358">
        <v>235.21</v>
      </c>
      <c r="K863" s="11"/>
      <c r="M863" s="11">
        <v>1</v>
      </c>
      <c r="N863" s="70"/>
      <c r="P863" s="372">
        <f t="shared" si="42"/>
        <v>235.21</v>
      </c>
      <c r="Q863" s="11"/>
      <c r="R863" s="11"/>
      <c r="S863" s="11"/>
      <c r="T863" s="359">
        <f t="shared" si="43"/>
        <v>1238</v>
      </c>
      <c r="U863" s="11"/>
      <c r="V863" s="11"/>
      <c r="W863" s="11"/>
      <c r="Y863" s="167">
        <v>235.21</v>
      </c>
      <c r="Z863" s="167">
        <f t="shared" si="50"/>
        <v>318.01</v>
      </c>
      <c r="AA863" s="360"/>
      <c r="AB863" s="167">
        <f t="shared" si="51"/>
        <v>268.3</v>
      </c>
      <c r="AC863" s="167">
        <v>292.14</v>
      </c>
      <c r="AD863" s="167"/>
      <c r="AE863" s="4"/>
      <c r="AF863" s="4"/>
    </row>
    <row r="864" spans="1:32" ht="13.5" customHeight="1">
      <c r="A864" s="56"/>
      <c r="B864" s="11"/>
      <c r="C864" s="11" t="s">
        <v>234</v>
      </c>
      <c r="D864" s="11"/>
      <c r="E864" s="11" t="s">
        <v>197</v>
      </c>
      <c r="F864" s="11">
        <v>538984</v>
      </c>
      <c r="G864" s="11"/>
      <c r="H864" s="11"/>
      <c r="I864" s="11"/>
      <c r="J864" s="358">
        <v>100381.96000000004</v>
      </c>
      <c r="K864" s="11"/>
      <c r="M864" s="11">
        <v>901</v>
      </c>
      <c r="N864" s="70"/>
      <c r="P864" s="372">
        <f t="shared" si="42"/>
        <v>111.41172031076586</v>
      </c>
      <c r="Q864" s="11"/>
      <c r="R864" s="11"/>
      <c r="S864" s="11"/>
      <c r="T864" s="359">
        <f t="shared" si="43"/>
        <v>598.20643729189794</v>
      </c>
      <c r="U864" s="11"/>
      <c r="V864" s="11"/>
      <c r="W864" s="11"/>
      <c r="Y864" s="167">
        <v>100381.96000000004</v>
      </c>
      <c r="Z864" s="167">
        <f t="shared" si="50"/>
        <v>135718.97</v>
      </c>
      <c r="AA864" s="360"/>
      <c r="AB864" s="167">
        <f t="shared" si="51"/>
        <v>114505.82</v>
      </c>
      <c r="AC864" s="167">
        <v>124680.1</v>
      </c>
      <c r="AD864" s="167"/>
      <c r="AE864" s="4"/>
      <c r="AF864" s="4"/>
    </row>
    <row r="865" spans="1:32" ht="13.5" customHeight="1">
      <c r="A865" s="56"/>
      <c r="B865" s="11"/>
      <c r="C865" s="11" t="s">
        <v>235</v>
      </c>
      <c r="D865" s="11"/>
      <c r="E865" s="11" t="s">
        <v>236</v>
      </c>
      <c r="F865" s="11">
        <v>493276</v>
      </c>
      <c r="G865" s="11"/>
      <c r="H865" s="11"/>
      <c r="I865" s="11"/>
      <c r="J865" s="358">
        <v>93012.319999999905</v>
      </c>
      <c r="K865" s="11"/>
      <c r="M865" s="11">
        <v>911</v>
      </c>
      <c r="N865" s="70"/>
      <c r="P865" s="372">
        <f t="shared" si="42"/>
        <v>102.09914379802404</v>
      </c>
      <c r="Q865" s="11"/>
      <c r="R865" s="11"/>
      <c r="S865" s="11"/>
      <c r="T865" s="359">
        <f t="shared" si="43"/>
        <v>541.46652030735459</v>
      </c>
      <c r="U865" s="11"/>
      <c r="V865" s="11"/>
      <c r="W865" s="11"/>
      <c r="Y865" s="167">
        <v>93012.319999999905</v>
      </c>
      <c r="Z865" s="167">
        <f t="shared" si="50"/>
        <v>125755.03</v>
      </c>
      <c r="AA865" s="360"/>
      <c r="AB865" s="167">
        <f t="shared" si="51"/>
        <v>106099.26</v>
      </c>
      <c r="AC865" s="167">
        <v>115526.59</v>
      </c>
      <c r="AD865" s="167"/>
      <c r="AE865" s="4"/>
      <c r="AF865" s="4"/>
    </row>
    <row r="866" spans="1:32" ht="13.5" customHeight="1">
      <c r="A866" s="56"/>
      <c r="B866" s="11"/>
      <c r="C866" s="11" t="s">
        <v>237</v>
      </c>
      <c r="D866" s="11"/>
      <c r="E866" s="11" t="s">
        <v>238</v>
      </c>
      <c r="F866" s="11">
        <v>863535</v>
      </c>
      <c r="G866" s="11"/>
      <c r="H866" s="11"/>
      <c r="I866" s="11"/>
      <c r="J866" s="358">
        <v>161899.59000000003</v>
      </c>
      <c r="K866" s="11"/>
      <c r="M866" s="11">
        <v>2017</v>
      </c>
      <c r="N866" s="70"/>
      <c r="P866" s="372">
        <f t="shared" si="42"/>
        <v>80.267521070897388</v>
      </c>
      <c r="Q866" s="11"/>
      <c r="R866" s="11"/>
      <c r="S866" s="11"/>
      <c r="T866" s="359">
        <f t="shared" si="43"/>
        <v>428.12840852751611</v>
      </c>
      <c r="U866" s="11"/>
      <c r="V866" s="11"/>
      <c r="W866" s="11"/>
      <c r="Y866" s="167">
        <v>161899.59000000003</v>
      </c>
      <c r="Z866" s="167">
        <f t="shared" si="50"/>
        <v>218892.38</v>
      </c>
      <c r="AA866" s="360"/>
      <c r="AB866" s="167">
        <f t="shared" si="51"/>
        <v>184679.05</v>
      </c>
      <c r="AC866" s="167">
        <v>201088.5</v>
      </c>
      <c r="AD866" s="167"/>
      <c r="AE866" s="4"/>
      <c r="AF866" s="4"/>
    </row>
    <row r="867" spans="1:32" ht="13.5" customHeight="1">
      <c r="A867" s="56"/>
      <c r="B867" s="11"/>
      <c r="C867" s="11" t="s">
        <v>239</v>
      </c>
      <c r="D867" s="11"/>
      <c r="E867" s="11" t="s">
        <v>105</v>
      </c>
      <c r="F867" s="11">
        <v>3370980</v>
      </c>
      <c r="G867" s="11"/>
      <c r="H867" s="11"/>
      <c r="I867" s="11"/>
      <c r="J867" s="358">
        <v>627897.179999999</v>
      </c>
      <c r="K867" s="11"/>
      <c r="M867" s="11">
        <v>7654</v>
      </c>
      <c r="N867" s="70"/>
      <c r="P867" s="372">
        <f t="shared" si="42"/>
        <v>82.03516853932571</v>
      </c>
      <c r="Q867" s="11"/>
      <c r="R867" s="11"/>
      <c r="S867" s="11"/>
      <c r="T867" s="359">
        <f t="shared" si="43"/>
        <v>440.42069506140581</v>
      </c>
      <c r="U867" s="11"/>
      <c r="V867" s="11"/>
      <c r="W867" s="11"/>
      <c r="Y867" s="167">
        <v>627897.179999999</v>
      </c>
      <c r="Z867" s="167">
        <f t="shared" si="50"/>
        <v>848933.02</v>
      </c>
      <c r="AA867" s="360"/>
      <c r="AB867" s="167">
        <f t="shared" si="51"/>
        <v>716243.03</v>
      </c>
      <c r="AC867" s="167">
        <v>779884.02</v>
      </c>
      <c r="AD867" s="167"/>
      <c r="AE867" s="4"/>
      <c r="AF867" s="4"/>
    </row>
    <row r="868" spans="1:32" ht="13.5" customHeight="1">
      <c r="A868" s="56"/>
      <c r="B868" s="11"/>
      <c r="C868" s="11" t="s">
        <v>239</v>
      </c>
      <c r="D868" s="11"/>
      <c r="E868" s="11" t="s">
        <v>156</v>
      </c>
      <c r="F868" s="11">
        <v>8</v>
      </c>
      <c r="G868" s="11"/>
      <c r="H868" s="11"/>
      <c r="I868" s="11"/>
      <c r="J868" s="358">
        <v>6.39</v>
      </c>
      <c r="K868" s="11"/>
      <c r="M868" s="11">
        <v>1</v>
      </c>
      <c r="N868" s="70"/>
      <c r="P868" s="372">
        <f t="shared" si="42"/>
        <v>6.39</v>
      </c>
      <c r="Q868" s="11"/>
      <c r="R868" s="11"/>
      <c r="S868" s="11"/>
      <c r="T868" s="359">
        <f t="shared" si="43"/>
        <v>8</v>
      </c>
      <c r="U868" s="11"/>
      <c r="V868" s="11"/>
      <c r="W868" s="11"/>
      <c r="Y868" s="167">
        <v>6.39</v>
      </c>
      <c r="Z868" s="167">
        <f t="shared" si="50"/>
        <v>8.64</v>
      </c>
      <c r="AA868" s="360"/>
      <c r="AB868" s="167">
        <f t="shared" si="51"/>
        <v>7.29</v>
      </c>
      <c r="AC868" s="167">
        <v>7.94</v>
      </c>
      <c r="AD868" s="167"/>
      <c r="AE868" s="4"/>
      <c r="AF868" s="4"/>
    </row>
    <row r="869" spans="1:32" ht="13.5" customHeight="1">
      <c r="A869" s="56"/>
      <c r="B869" s="11"/>
      <c r="C869" s="11" t="s">
        <v>239</v>
      </c>
      <c r="D869" s="11"/>
      <c r="E869" s="11" t="s">
        <v>539</v>
      </c>
      <c r="F869" s="11">
        <v>186</v>
      </c>
      <c r="G869" s="11"/>
      <c r="H869" s="11"/>
      <c r="I869" s="11"/>
      <c r="J869" s="358">
        <v>39.43</v>
      </c>
      <c r="K869" s="11"/>
      <c r="M869" s="11">
        <v>1</v>
      </c>
      <c r="N869" s="70"/>
      <c r="P869" s="372">
        <f t="shared" si="42"/>
        <v>39.43</v>
      </c>
      <c r="Q869" s="11"/>
      <c r="R869" s="11"/>
      <c r="S869" s="11"/>
      <c r="T869" s="359">
        <f t="shared" si="43"/>
        <v>186</v>
      </c>
      <c r="U869" s="11"/>
      <c r="V869" s="11"/>
      <c r="W869" s="11"/>
      <c r="Y869" s="167">
        <v>39.43</v>
      </c>
      <c r="Z869" s="167">
        <f t="shared" si="50"/>
        <v>53.31</v>
      </c>
      <c r="AA869" s="360"/>
      <c r="AB869" s="167">
        <f t="shared" si="51"/>
        <v>44.98</v>
      </c>
      <c r="AC869" s="167">
        <v>48.97</v>
      </c>
      <c r="AD869" s="167"/>
      <c r="AE869" s="4"/>
      <c r="AF869" s="4"/>
    </row>
    <row r="870" spans="1:32" ht="13.5" customHeight="1">
      <c r="A870" s="56"/>
      <c r="B870" s="11"/>
      <c r="C870" s="11" t="s">
        <v>239</v>
      </c>
      <c r="D870" s="11"/>
      <c r="E870" s="11" t="s">
        <v>296</v>
      </c>
      <c r="F870" s="11">
        <v>269</v>
      </c>
      <c r="G870" s="11"/>
      <c r="H870" s="11"/>
      <c r="I870" s="11"/>
      <c r="J870" s="358">
        <v>60.47</v>
      </c>
      <c r="K870" s="11"/>
      <c r="M870" s="11">
        <v>2</v>
      </c>
      <c r="N870" s="70"/>
      <c r="P870" s="372">
        <f t="shared" si="42"/>
        <v>30.234999999999999</v>
      </c>
      <c r="Q870" s="11"/>
      <c r="R870" s="11"/>
      <c r="S870" s="11"/>
      <c r="T870" s="359">
        <f t="shared" si="43"/>
        <v>134.5</v>
      </c>
      <c r="U870" s="11"/>
      <c r="V870" s="11"/>
      <c r="W870" s="11"/>
      <c r="Y870" s="167">
        <v>60.47</v>
      </c>
      <c r="Z870" s="167">
        <f t="shared" si="50"/>
        <v>81.760000000000005</v>
      </c>
      <c r="AA870" s="360"/>
      <c r="AB870" s="167">
        <f t="shared" si="51"/>
        <v>68.98</v>
      </c>
      <c r="AC870" s="167">
        <v>75.11</v>
      </c>
      <c r="AD870" s="167"/>
      <c r="AE870" s="4"/>
      <c r="AF870" s="4"/>
    </row>
    <row r="871" spans="1:32" ht="13.5" customHeight="1">
      <c r="A871" s="56"/>
      <c r="B871" s="11"/>
      <c r="C871" s="11" t="s">
        <v>239</v>
      </c>
      <c r="D871" s="11"/>
      <c r="E871" s="11" t="s">
        <v>106</v>
      </c>
      <c r="F871" s="11">
        <v>553</v>
      </c>
      <c r="G871" s="11"/>
      <c r="H871" s="11"/>
      <c r="I871" s="11"/>
      <c r="J871" s="358">
        <v>113.36</v>
      </c>
      <c r="K871" s="11"/>
      <c r="M871" s="11">
        <v>2</v>
      </c>
      <c r="N871" s="70"/>
      <c r="P871" s="372">
        <f t="shared" si="42"/>
        <v>56.68</v>
      </c>
      <c r="Q871" s="11"/>
      <c r="R871" s="11"/>
      <c r="S871" s="11"/>
      <c r="T871" s="359">
        <f t="shared" si="43"/>
        <v>276.5</v>
      </c>
      <c r="U871" s="11"/>
      <c r="V871" s="11"/>
      <c r="W871" s="11"/>
      <c r="Y871" s="167">
        <v>113.36</v>
      </c>
      <c r="Z871" s="167">
        <f t="shared" si="50"/>
        <v>153.27000000000001</v>
      </c>
      <c r="AA871" s="360"/>
      <c r="AB871" s="167">
        <f t="shared" si="51"/>
        <v>129.31</v>
      </c>
      <c r="AC871" s="167">
        <v>140.80000000000001</v>
      </c>
      <c r="AD871" s="167"/>
      <c r="AE871" s="4"/>
      <c r="AF871" s="4"/>
    </row>
    <row r="872" spans="1:32" ht="13.5" customHeight="1">
      <c r="A872" s="56"/>
      <c r="B872" s="11"/>
      <c r="C872" s="11" t="s">
        <v>240</v>
      </c>
      <c r="D872" s="11"/>
      <c r="E872" s="11" t="s">
        <v>144</v>
      </c>
      <c r="F872" s="11">
        <v>1743</v>
      </c>
      <c r="G872" s="11"/>
      <c r="H872" s="11"/>
      <c r="I872" s="11"/>
      <c r="J872" s="358">
        <v>335.38</v>
      </c>
      <c r="K872" s="11"/>
      <c r="M872" s="11">
        <v>2</v>
      </c>
      <c r="N872" s="70"/>
      <c r="P872" s="372">
        <f t="shared" si="42"/>
        <v>167.69</v>
      </c>
      <c r="Q872" s="11"/>
      <c r="R872" s="11"/>
      <c r="S872" s="11"/>
      <c r="T872" s="359">
        <f t="shared" si="43"/>
        <v>871.5</v>
      </c>
      <c r="U872" s="11"/>
      <c r="V872" s="11"/>
      <c r="W872" s="11"/>
      <c r="Y872" s="167">
        <v>335.38</v>
      </c>
      <c r="Z872" s="167">
        <f t="shared" si="50"/>
        <v>453.44</v>
      </c>
      <c r="AA872" s="360"/>
      <c r="AB872" s="167">
        <f t="shared" si="51"/>
        <v>382.57</v>
      </c>
      <c r="AC872" s="167">
        <v>416.56</v>
      </c>
      <c r="AD872" s="167"/>
      <c r="AE872" s="4"/>
      <c r="AF872" s="4"/>
    </row>
    <row r="873" spans="1:32" ht="13.5" customHeight="1">
      <c r="A873" s="56"/>
      <c r="B873" s="11"/>
      <c r="C873" s="11" t="s">
        <v>240</v>
      </c>
      <c r="D873" s="11"/>
      <c r="E873" s="11" t="s">
        <v>241</v>
      </c>
      <c r="F873" s="11">
        <v>169396</v>
      </c>
      <c r="G873" s="11"/>
      <c r="H873" s="11"/>
      <c r="I873" s="11"/>
      <c r="J873" s="358">
        <v>30991.730000000032</v>
      </c>
      <c r="K873" s="11"/>
      <c r="M873" s="11">
        <v>286</v>
      </c>
      <c r="N873" s="70"/>
      <c r="P873" s="372">
        <f t="shared" si="42"/>
        <v>108.36269230769243</v>
      </c>
      <c r="Q873" s="11"/>
      <c r="R873" s="11"/>
      <c r="S873" s="11"/>
      <c r="T873" s="359">
        <f t="shared" si="43"/>
        <v>592.29370629370635</v>
      </c>
      <c r="U873" s="11"/>
      <c r="V873" s="11"/>
      <c r="W873" s="11"/>
      <c r="Y873" s="167">
        <v>30991.730000000032</v>
      </c>
      <c r="Z873" s="167">
        <f t="shared" si="50"/>
        <v>41901.61</v>
      </c>
      <c r="AA873" s="360"/>
      <c r="AB873" s="167">
        <f t="shared" si="51"/>
        <v>35352.300000000003</v>
      </c>
      <c r="AC873" s="167">
        <v>38493.49</v>
      </c>
      <c r="AD873" s="167"/>
      <c r="AE873" s="4"/>
      <c r="AF873" s="4"/>
    </row>
    <row r="874" spans="1:32" ht="13.5" customHeight="1">
      <c r="A874" s="56"/>
      <c r="B874" s="11"/>
      <c r="C874" s="11" t="s">
        <v>242</v>
      </c>
      <c r="D874" s="11"/>
      <c r="E874" s="11" t="s">
        <v>135</v>
      </c>
      <c r="F874" s="11">
        <v>3700</v>
      </c>
      <c r="G874" s="11"/>
      <c r="H874" s="11"/>
      <c r="I874" s="11"/>
      <c r="J874" s="358">
        <v>721.06</v>
      </c>
      <c r="K874" s="11"/>
      <c r="M874" s="11">
        <v>6</v>
      </c>
      <c r="N874" s="70"/>
      <c r="P874" s="372">
        <f t="shared" si="42"/>
        <v>120.17666666666666</v>
      </c>
      <c r="Q874" s="11"/>
      <c r="R874" s="11"/>
      <c r="S874" s="11"/>
      <c r="T874" s="359">
        <f t="shared" si="43"/>
        <v>616.66666666666663</v>
      </c>
      <c r="U874" s="11"/>
      <c r="V874" s="11"/>
      <c r="W874" s="11"/>
      <c r="Y874" s="167">
        <v>721.06</v>
      </c>
      <c r="Z874" s="167">
        <f t="shared" si="50"/>
        <v>974.89</v>
      </c>
      <c r="AA874" s="360"/>
      <c r="AB874" s="167">
        <f t="shared" si="51"/>
        <v>822.51</v>
      </c>
      <c r="AC874" s="167">
        <v>895.6</v>
      </c>
      <c r="AD874" s="167"/>
      <c r="AE874" s="4"/>
      <c r="AF874" s="4"/>
    </row>
    <row r="875" spans="1:32" ht="13.5" customHeight="1">
      <c r="A875" s="56"/>
      <c r="B875" s="11"/>
      <c r="C875" s="11" t="s">
        <v>243</v>
      </c>
      <c r="D875" s="11"/>
      <c r="E875" s="11" t="s">
        <v>244</v>
      </c>
      <c r="F875" s="11">
        <v>15349</v>
      </c>
      <c r="G875" s="11"/>
      <c r="H875" s="11"/>
      <c r="I875" s="11"/>
      <c r="J875" s="358">
        <v>3125.6499999999992</v>
      </c>
      <c r="K875" s="11"/>
      <c r="M875" s="11">
        <v>51</v>
      </c>
      <c r="N875" s="70"/>
      <c r="P875" s="372">
        <f t="shared" si="42"/>
        <v>61.287254901960772</v>
      </c>
      <c r="Q875" s="11"/>
      <c r="R875" s="11"/>
      <c r="S875" s="11"/>
      <c r="T875" s="359">
        <f t="shared" si="43"/>
        <v>300.96078431372547</v>
      </c>
      <c r="U875" s="11"/>
      <c r="V875" s="11"/>
      <c r="W875" s="11"/>
      <c r="Y875" s="167">
        <v>3125.6499999999992</v>
      </c>
      <c r="Z875" s="167">
        <f t="shared" si="50"/>
        <v>4225.96</v>
      </c>
      <c r="AA875" s="360"/>
      <c r="AB875" s="167">
        <f t="shared" si="51"/>
        <v>3565.43</v>
      </c>
      <c r="AC875" s="167">
        <v>3882.24</v>
      </c>
      <c r="AD875" s="167"/>
      <c r="AE875" s="4"/>
      <c r="AF875" s="4"/>
    </row>
    <row r="876" spans="1:32" ht="13.5" customHeight="1">
      <c r="A876" s="56"/>
      <c r="B876" s="11"/>
      <c r="C876" s="11" t="s">
        <v>245</v>
      </c>
      <c r="D876" s="11"/>
      <c r="E876" s="11" t="s">
        <v>197</v>
      </c>
      <c r="F876" s="11">
        <v>97222</v>
      </c>
      <c r="G876" s="11"/>
      <c r="H876" s="11"/>
      <c r="I876" s="11"/>
      <c r="J876" s="358">
        <v>19924.409999999978</v>
      </c>
      <c r="K876" s="11"/>
      <c r="M876" s="11">
        <v>397</v>
      </c>
      <c r="N876" s="70"/>
      <c r="P876" s="372">
        <f t="shared" si="42"/>
        <v>50.187430730478532</v>
      </c>
      <c r="Q876" s="11"/>
      <c r="R876" s="11"/>
      <c r="S876" s="11"/>
      <c r="T876" s="359">
        <f t="shared" si="43"/>
        <v>244.89168765743074</v>
      </c>
      <c r="U876" s="11"/>
      <c r="V876" s="11"/>
      <c r="W876" s="11"/>
      <c r="Y876" s="167">
        <v>19924.409999999978</v>
      </c>
      <c r="Z876" s="167">
        <f t="shared" si="50"/>
        <v>26938.31</v>
      </c>
      <c r="AA876" s="360"/>
      <c r="AB876" s="167">
        <f t="shared" si="51"/>
        <v>22727.8</v>
      </c>
      <c r="AC876" s="167">
        <v>24747.25</v>
      </c>
      <c r="AD876" s="167"/>
      <c r="AE876" s="4"/>
      <c r="AF876" s="4"/>
    </row>
    <row r="877" spans="1:32" ht="13.5" customHeight="1">
      <c r="A877" s="56"/>
      <c r="B877" s="11"/>
      <c r="C877" s="11" t="s">
        <v>246</v>
      </c>
      <c r="D877" s="11"/>
      <c r="E877" s="11" t="s">
        <v>144</v>
      </c>
      <c r="F877" s="11">
        <v>296</v>
      </c>
      <c r="G877" s="11"/>
      <c r="H877" s="11"/>
      <c r="I877" s="11"/>
      <c r="J877" s="358">
        <v>60.98</v>
      </c>
      <c r="K877" s="11"/>
      <c r="M877" s="11">
        <v>1</v>
      </c>
      <c r="N877" s="70"/>
      <c r="P877" s="372">
        <f t="shared" si="42"/>
        <v>60.98</v>
      </c>
      <c r="Q877" s="11"/>
      <c r="R877" s="11"/>
      <c r="S877" s="11"/>
      <c r="T877" s="359">
        <f t="shared" si="43"/>
        <v>296</v>
      </c>
      <c r="U877" s="11"/>
      <c r="V877" s="11"/>
      <c r="W877" s="11"/>
      <c r="Y877" s="167">
        <v>60.98</v>
      </c>
      <c r="Z877" s="167">
        <f t="shared" si="50"/>
        <v>82.45</v>
      </c>
      <c r="AA877" s="360"/>
      <c r="AB877" s="167">
        <f t="shared" si="51"/>
        <v>69.56</v>
      </c>
      <c r="AC877" s="167">
        <v>75.739999999999995</v>
      </c>
      <c r="AD877" s="167"/>
      <c r="AE877" s="4"/>
      <c r="AF877" s="4"/>
    </row>
    <row r="878" spans="1:32" ht="13.5" customHeight="1">
      <c r="A878" s="56"/>
      <c r="B878" s="11"/>
      <c r="C878" s="11" t="s">
        <v>246</v>
      </c>
      <c r="D878" s="11"/>
      <c r="E878" s="11" t="s">
        <v>247</v>
      </c>
      <c r="F878" s="11">
        <v>240264</v>
      </c>
      <c r="G878" s="11"/>
      <c r="H878" s="11"/>
      <c r="I878" s="11"/>
      <c r="J878" s="358">
        <v>44688.090000000011</v>
      </c>
      <c r="K878" s="11"/>
      <c r="M878" s="11">
        <v>496</v>
      </c>
      <c r="N878" s="70"/>
      <c r="P878" s="372">
        <f t="shared" si="42"/>
        <v>90.096955645161316</v>
      </c>
      <c r="Q878" s="11"/>
      <c r="R878" s="11"/>
      <c r="S878" s="11"/>
      <c r="T878" s="359">
        <f t="shared" si="43"/>
        <v>484.40322580645159</v>
      </c>
      <c r="U878" s="11"/>
      <c r="V878" s="11"/>
      <c r="W878" s="11"/>
      <c r="Y878" s="167">
        <v>44688.090000000011</v>
      </c>
      <c r="Z878" s="167">
        <f t="shared" si="50"/>
        <v>60419.44</v>
      </c>
      <c r="AA878" s="360"/>
      <c r="AB878" s="167">
        <f t="shared" si="51"/>
        <v>50975.76</v>
      </c>
      <c r="AC878" s="167">
        <v>55505.15</v>
      </c>
      <c r="AD878" s="167"/>
      <c r="AE878" s="4"/>
      <c r="AF878" s="4"/>
    </row>
    <row r="879" spans="1:32" ht="13.5" customHeight="1">
      <c r="A879" s="56"/>
      <c r="B879" s="11"/>
      <c r="C879" s="11" t="s">
        <v>523</v>
      </c>
      <c r="D879" s="11"/>
      <c r="E879" s="11" t="s">
        <v>345</v>
      </c>
      <c r="F879" s="11">
        <v>125</v>
      </c>
      <c r="G879" s="11"/>
      <c r="H879" s="11"/>
      <c r="I879" s="11"/>
      <c r="J879" s="358">
        <v>33.57</v>
      </c>
      <c r="K879" s="11"/>
      <c r="M879" s="11">
        <v>2</v>
      </c>
      <c r="N879" s="70"/>
      <c r="P879" s="372">
        <f t="shared" si="42"/>
        <v>16.785</v>
      </c>
      <c r="Q879" s="11"/>
      <c r="R879" s="11"/>
      <c r="S879" s="11"/>
      <c r="T879" s="359">
        <f t="shared" si="43"/>
        <v>62.5</v>
      </c>
      <c r="U879" s="11"/>
      <c r="V879" s="11"/>
      <c r="W879" s="11"/>
      <c r="Y879" s="167">
        <v>33.57</v>
      </c>
      <c r="Z879" s="167">
        <f t="shared" si="50"/>
        <v>45.39</v>
      </c>
      <c r="AA879" s="360"/>
      <c r="AB879" s="167">
        <f t="shared" si="51"/>
        <v>38.29</v>
      </c>
      <c r="AC879" s="167">
        <v>41.7</v>
      </c>
      <c r="AD879" s="167"/>
      <c r="AE879" s="4"/>
      <c r="AF879" s="4"/>
    </row>
    <row r="880" spans="1:32" ht="13.5" customHeight="1">
      <c r="A880" s="56"/>
      <c r="B880" s="11"/>
      <c r="C880" s="11" t="s">
        <v>523</v>
      </c>
      <c r="D880" s="11"/>
      <c r="E880" s="11" t="s">
        <v>124</v>
      </c>
      <c r="F880" s="11">
        <v>35</v>
      </c>
      <c r="G880" s="11"/>
      <c r="H880" s="11"/>
      <c r="I880" s="11"/>
      <c r="J880" s="358">
        <v>10.799999999999999</v>
      </c>
      <c r="K880" s="11"/>
      <c r="M880" s="11">
        <v>2</v>
      </c>
      <c r="N880" s="70"/>
      <c r="P880" s="372">
        <f t="shared" si="42"/>
        <v>5.3999999999999995</v>
      </c>
      <c r="Q880" s="11"/>
      <c r="R880" s="11"/>
      <c r="S880" s="11"/>
      <c r="T880" s="359">
        <f t="shared" si="43"/>
        <v>17.5</v>
      </c>
      <c r="U880" s="11"/>
      <c r="V880" s="11"/>
      <c r="W880" s="11"/>
      <c r="Y880" s="167">
        <v>10.799999999999999</v>
      </c>
      <c r="Z880" s="167">
        <f t="shared" si="50"/>
        <v>14.6</v>
      </c>
      <c r="AA880" s="360"/>
      <c r="AB880" s="167">
        <f t="shared" si="51"/>
        <v>12.32</v>
      </c>
      <c r="AC880" s="167">
        <v>13.41</v>
      </c>
      <c r="AD880" s="167"/>
      <c r="AE880" s="4"/>
      <c r="AF880" s="4"/>
    </row>
    <row r="881" spans="1:32" ht="13.5" customHeight="1">
      <c r="A881" s="56"/>
      <c r="B881" s="11"/>
      <c r="C881" s="11" t="s">
        <v>248</v>
      </c>
      <c r="D881" s="11"/>
      <c r="E881" s="11" t="s">
        <v>249</v>
      </c>
      <c r="F881" s="11">
        <v>172629</v>
      </c>
      <c r="G881" s="11"/>
      <c r="H881" s="11"/>
      <c r="I881" s="11"/>
      <c r="J881" s="358">
        <v>32090.770000000004</v>
      </c>
      <c r="K881" s="11"/>
      <c r="M881" s="11">
        <v>247</v>
      </c>
      <c r="N881" s="70"/>
      <c r="P881" s="372">
        <f t="shared" si="42"/>
        <v>129.92214574898787</v>
      </c>
      <c r="Q881" s="11"/>
      <c r="R881" s="11"/>
      <c r="S881" s="11"/>
      <c r="T881" s="359">
        <f t="shared" si="43"/>
        <v>698.90283400809722</v>
      </c>
      <c r="U881" s="11"/>
      <c r="V881" s="11"/>
      <c r="W881" s="11"/>
      <c r="Y881" s="167">
        <v>32090.770000000004</v>
      </c>
      <c r="Z881" s="167">
        <f t="shared" si="50"/>
        <v>43387.54</v>
      </c>
      <c r="AA881" s="360"/>
      <c r="AB881" s="167">
        <f t="shared" si="51"/>
        <v>36605.980000000003</v>
      </c>
      <c r="AC881" s="167">
        <v>39858.559999999998</v>
      </c>
      <c r="AD881" s="167"/>
      <c r="AE881" s="4"/>
      <c r="AF881" s="4"/>
    </row>
    <row r="882" spans="1:32" ht="13.5" customHeight="1">
      <c r="A882" s="56"/>
      <c r="B882" s="11"/>
      <c r="C882" s="11" t="s">
        <v>250</v>
      </c>
      <c r="D882" s="11"/>
      <c r="E882" s="11" t="s">
        <v>251</v>
      </c>
      <c r="F882" s="11">
        <v>107565</v>
      </c>
      <c r="G882" s="11"/>
      <c r="H882" s="11"/>
      <c r="I882" s="11"/>
      <c r="J882" s="358">
        <v>20142.510000000002</v>
      </c>
      <c r="K882" s="11"/>
      <c r="M882" s="11">
        <v>223</v>
      </c>
      <c r="N882" s="70"/>
      <c r="P882" s="372">
        <f t="shared" si="42"/>
        <v>90.32515695067265</v>
      </c>
      <c r="Q882" s="11"/>
      <c r="R882" s="11"/>
      <c r="S882" s="11"/>
      <c r="T882" s="359">
        <f t="shared" si="43"/>
        <v>482.35426008968608</v>
      </c>
      <c r="U882" s="11"/>
      <c r="V882" s="11"/>
      <c r="W882" s="11"/>
      <c r="Y882" s="167">
        <v>20142.510000000002</v>
      </c>
      <c r="Z882" s="167">
        <f t="shared" si="50"/>
        <v>27233.19</v>
      </c>
      <c r="AA882" s="360"/>
      <c r="AB882" s="167">
        <f t="shared" si="51"/>
        <v>22976.58</v>
      </c>
      <c r="AC882" s="167">
        <v>25018.14</v>
      </c>
      <c r="AD882" s="167"/>
      <c r="AE882" s="4"/>
      <c r="AF882" s="4"/>
    </row>
    <row r="883" spans="1:32" ht="13.5" customHeight="1">
      <c r="A883" s="56"/>
      <c r="B883" s="11"/>
      <c r="C883" s="11" t="s">
        <v>463</v>
      </c>
      <c r="D883" s="11"/>
      <c r="E883" s="11" t="s">
        <v>372</v>
      </c>
      <c r="F883" s="11">
        <v>10623</v>
      </c>
      <c r="G883" s="11"/>
      <c r="H883" s="11"/>
      <c r="I883" s="11"/>
      <c r="J883" s="358">
        <v>1892.31</v>
      </c>
      <c r="K883" s="11"/>
      <c r="M883" s="11">
        <v>20</v>
      </c>
      <c r="N883" s="70"/>
      <c r="P883" s="372">
        <f t="shared" si="42"/>
        <v>94.615499999999997</v>
      </c>
      <c r="Q883" s="11"/>
      <c r="R883" s="11"/>
      <c r="S883" s="11"/>
      <c r="T883" s="359">
        <f t="shared" si="43"/>
        <v>531.15</v>
      </c>
      <c r="U883" s="11"/>
      <c r="V883" s="11"/>
      <c r="W883" s="11"/>
      <c r="Y883" s="167">
        <v>1892.31</v>
      </c>
      <c r="Z883" s="167">
        <f t="shared" si="50"/>
        <v>2558.4499999999998</v>
      </c>
      <c r="AA883" s="360"/>
      <c r="AB883" s="167">
        <f t="shared" si="51"/>
        <v>2158.56</v>
      </c>
      <c r="AC883" s="167">
        <v>2350.36</v>
      </c>
      <c r="AD883" s="167"/>
      <c r="AE883" s="4"/>
      <c r="AF883" s="4"/>
    </row>
    <row r="884" spans="1:32" ht="13.5" customHeight="1">
      <c r="A884" s="56"/>
      <c r="B884" s="11"/>
      <c r="C884" s="11" t="s">
        <v>252</v>
      </c>
      <c r="D884" s="11"/>
      <c r="E884" s="11" t="s">
        <v>96</v>
      </c>
      <c r="F884" s="11">
        <v>3302718</v>
      </c>
      <c r="G884" s="11"/>
      <c r="H884" s="11"/>
      <c r="I884" s="11"/>
      <c r="J884" s="358">
        <v>621036.56999999867</v>
      </c>
      <c r="K884" s="11"/>
      <c r="M884" s="11">
        <v>6440</v>
      </c>
      <c r="N884" s="70"/>
      <c r="P884" s="372">
        <f t="shared" si="42"/>
        <v>96.434249999999793</v>
      </c>
      <c r="Q884" s="11"/>
      <c r="R884" s="11"/>
      <c r="S884" s="11"/>
      <c r="T884" s="359">
        <f t="shared" si="43"/>
        <v>512.84440993788814</v>
      </c>
      <c r="U884" s="11"/>
      <c r="V884" s="11"/>
      <c r="W884" s="11"/>
      <c r="Y884" s="167">
        <v>621036.56999999867</v>
      </c>
      <c r="Z884" s="167">
        <f t="shared" si="50"/>
        <v>839657.3</v>
      </c>
      <c r="AA884" s="360"/>
      <c r="AB884" s="167">
        <f t="shared" si="51"/>
        <v>708417.13</v>
      </c>
      <c r="AC884" s="167">
        <v>771362.75</v>
      </c>
      <c r="AD884" s="167"/>
      <c r="AE884" s="4"/>
      <c r="AF884" s="4"/>
    </row>
    <row r="885" spans="1:32" ht="13.5" customHeight="1">
      <c r="A885" s="56"/>
      <c r="B885" s="11"/>
      <c r="C885" s="11" t="s">
        <v>252</v>
      </c>
      <c r="D885" s="11"/>
      <c r="E885" s="11" t="s">
        <v>156</v>
      </c>
      <c r="F885" s="11">
        <v>1037</v>
      </c>
      <c r="G885" s="11"/>
      <c r="H885" s="11"/>
      <c r="I885" s="11"/>
      <c r="J885" s="358">
        <v>204.38</v>
      </c>
      <c r="K885" s="11"/>
      <c r="M885" s="11">
        <v>2</v>
      </c>
      <c r="N885" s="70"/>
      <c r="P885" s="372">
        <f t="shared" si="42"/>
        <v>102.19</v>
      </c>
      <c r="Q885" s="11"/>
      <c r="R885" s="11"/>
      <c r="S885" s="11"/>
      <c r="T885" s="359">
        <f t="shared" si="43"/>
        <v>518.5</v>
      </c>
      <c r="U885" s="11"/>
      <c r="V885" s="11"/>
      <c r="W885" s="11"/>
      <c r="Y885" s="167">
        <v>204.38</v>
      </c>
      <c r="Z885" s="167">
        <f t="shared" si="50"/>
        <v>276.33</v>
      </c>
      <c r="AA885" s="360"/>
      <c r="AB885" s="167">
        <f t="shared" si="51"/>
        <v>233.14</v>
      </c>
      <c r="AC885" s="167">
        <v>253.85</v>
      </c>
      <c r="AD885" s="167"/>
      <c r="AE885" s="4"/>
      <c r="AF885" s="4"/>
    </row>
    <row r="886" spans="1:32" ht="13.5" customHeight="1">
      <c r="A886" s="56"/>
      <c r="B886" s="11"/>
      <c r="C886" s="11" t="s">
        <v>253</v>
      </c>
      <c r="D886" s="11"/>
      <c r="E886" s="11" t="s">
        <v>254</v>
      </c>
      <c r="F886" s="11">
        <v>194423</v>
      </c>
      <c r="G886" s="11"/>
      <c r="H886" s="11"/>
      <c r="I886" s="11"/>
      <c r="J886" s="358">
        <v>36279.190000000031</v>
      </c>
      <c r="K886" s="11"/>
      <c r="M886" s="11">
        <v>155</v>
      </c>
      <c r="N886" s="70"/>
      <c r="P886" s="372">
        <f t="shared" si="42"/>
        <v>234.05929032258084</v>
      </c>
      <c r="Q886" s="11"/>
      <c r="R886" s="11"/>
      <c r="S886" s="11"/>
      <c r="T886" s="359">
        <f t="shared" si="43"/>
        <v>1254.3419354838709</v>
      </c>
      <c r="U886" s="11"/>
      <c r="V886" s="11"/>
      <c r="W886" s="11"/>
      <c r="Y886" s="167">
        <v>36279.190000000031</v>
      </c>
      <c r="Z886" s="167">
        <f t="shared" si="50"/>
        <v>49050.39</v>
      </c>
      <c r="AA886" s="360"/>
      <c r="AB886" s="167">
        <f t="shared" si="51"/>
        <v>41383.71</v>
      </c>
      <c r="AC886" s="167">
        <v>45060.82</v>
      </c>
      <c r="AD886" s="167"/>
      <c r="AE886" s="4"/>
      <c r="AF886" s="4"/>
    </row>
    <row r="887" spans="1:32" ht="13.5" customHeight="1">
      <c r="A887" s="56"/>
      <c r="B887" s="11"/>
      <c r="C887" s="11" t="s">
        <v>255</v>
      </c>
      <c r="D887" s="11"/>
      <c r="E887" s="11" t="s">
        <v>230</v>
      </c>
      <c r="F887" s="11">
        <v>156280</v>
      </c>
      <c r="G887" s="11"/>
      <c r="H887" s="11"/>
      <c r="I887" s="11"/>
      <c r="J887" s="358">
        <v>28268.229999999992</v>
      </c>
      <c r="K887" s="11"/>
      <c r="M887" s="11">
        <v>249</v>
      </c>
      <c r="N887" s="70"/>
      <c r="P887" s="372">
        <f t="shared" si="42"/>
        <v>113.52702811244977</v>
      </c>
      <c r="Q887" s="11"/>
      <c r="R887" s="11"/>
      <c r="S887" s="11"/>
      <c r="T887" s="359">
        <f t="shared" si="43"/>
        <v>627.63052208835336</v>
      </c>
      <c r="U887" s="11"/>
      <c r="V887" s="11"/>
      <c r="W887" s="11"/>
      <c r="Y887" s="167">
        <v>28268.229999999992</v>
      </c>
      <c r="Z887" s="167">
        <f t="shared" si="50"/>
        <v>38219.370000000003</v>
      </c>
      <c r="AA887" s="360"/>
      <c r="AB887" s="167">
        <f t="shared" si="51"/>
        <v>32245.599999999999</v>
      </c>
      <c r="AC887" s="167">
        <v>35110.75</v>
      </c>
      <c r="AD887" s="167"/>
      <c r="AE887" s="4"/>
      <c r="AF887" s="4"/>
    </row>
    <row r="888" spans="1:32" ht="13.5" customHeight="1">
      <c r="A888" s="56"/>
      <c r="B888" s="11"/>
      <c r="C888" s="11" t="s">
        <v>521</v>
      </c>
      <c r="D888" s="11"/>
      <c r="E888" s="11" t="s">
        <v>106</v>
      </c>
      <c r="F888" s="11">
        <v>3078</v>
      </c>
      <c r="G888" s="11"/>
      <c r="H888" s="11"/>
      <c r="I888" s="11"/>
      <c r="J888" s="358">
        <v>520.58000000000004</v>
      </c>
      <c r="K888" s="11"/>
      <c r="M888" s="11">
        <v>7</v>
      </c>
      <c r="N888" s="70"/>
      <c r="P888" s="372">
        <f t="shared" si="42"/>
        <v>74.368571428571428</v>
      </c>
      <c r="Q888" s="11"/>
      <c r="R888" s="11"/>
      <c r="S888" s="11"/>
      <c r="T888" s="359">
        <f t="shared" si="43"/>
        <v>439.71428571428572</v>
      </c>
      <c r="U888" s="11"/>
      <c r="V888" s="11"/>
      <c r="W888" s="11"/>
      <c r="Y888" s="167">
        <v>520.58000000000004</v>
      </c>
      <c r="Z888" s="167">
        <f t="shared" si="50"/>
        <v>703.84</v>
      </c>
      <c r="AA888" s="360"/>
      <c r="AB888" s="167">
        <f t="shared" si="51"/>
        <v>593.83000000000004</v>
      </c>
      <c r="AC888" s="167">
        <v>646.59</v>
      </c>
      <c r="AD888" s="167"/>
      <c r="AE888" s="4"/>
      <c r="AF888" s="4"/>
    </row>
    <row r="889" spans="1:32" ht="13.5" customHeight="1">
      <c r="A889" s="56"/>
      <c r="B889" s="11"/>
      <c r="C889" s="11" t="s">
        <v>524</v>
      </c>
      <c r="D889" s="11"/>
      <c r="E889" s="11" t="s">
        <v>299</v>
      </c>
      <c r="F889" s="11">
        <v>28093</v>
      </c>
      <c r="G889" s="11"/>
      <c r="H889" s="11"/>
      <c r="I889" s="11"/>
      <c r="J889" s="358">
        <v>5205.2899999999991</v>
      </c>
      <c r="K889" s="11"/>
      <c r="M889" s="11">
        <v>50</v>
      </c>
      <c r="N889" s="70"/>
      <c r="P889" s="372">
        <f t="shared" si="42"/>
        <v>104.10579999999999</v>
      </c>
      <c r="Q889" s="11"/>
      <c r="R889" s="11"/>
      <c r="S889" s="11"/>
      <c r="T889" s="359">
        <f t="shared" si="43"/>
        <v>561.86</v>
      </c>
      <c r="U889" s="11"/>
      <c r="V889" s="11"/>
      <c r="W889" s="11"/>
      <c r="Y889" s="167">
        <v>5205.2899999999991</v>
      </c>
      <c r="Z889" s="167">
        <f t="shared" si="50"/>
        <v>7037.69</v>
      </c>
      <c r="AA889" s="360"/>
      <c r="AB889" s="167">
        <f t="shared" si="51"/>
        <v>5937.68</v>
      </c>
      <c r="AC889" s="167">
        <v>6465.27</v>
      </c>
      <c r="AD889" s="167"/>
      <c r="AE889" s="4"/>
      <c r="AF889" s="4"/>
    </row>
    <row r="890" spans="1:32" ht="13.5" customHeight="1">
      <c r="A890" s="56"/>
      <c r="B890" s="11"/>
      <c r="C890" s="11" t="s">
        <v>1405</v>
      </c>
      <c r="D890" s="11"/>
      <c r="E890" s="11" t="s">
        <v>329</v>
      </c>
      <c r="F890" s="11">
        <v>984</v>
      </c>
      <c r="G890" s="11"/>
      <c r="H890" s="11"/>
      <c r="I890" s="11"/>
      <c r="J890" s="358">
        <v>188.45</v>
      </c>
      <c r="K890" s="11"/>
      <c r="M890" s="11">
        <v>1</v>
      </c>
      <c r="N890" s="70"/>
      <c r="P890" s="372">
        <f t="shared" si="42"/>
        <v>188.45</v>
      </c>
      <c r="Q890" s="11"/>
      <c r="R890" s="11"/>
      <c r="S890" s="11"/>
      <c r="T890" s="359">
        <f t="shared" si="43"/>
        <v>984</v>
      </c>
      <c r="U890" s="11"/>
      <c r="V890" s="11"/>
      <c r="W890" s="11"/>
      <c r="Y890" s="167">
        <v>188.45</v>
      </c>
      <c r="Z890" s="167">
        <f t="shared" si="50"/>
        <v>254.79</v>
      </c>
      <c r="AA890" s="360"/>
      <c r="AB890" s="167">
        <f t="shared" si="51"/>
        <v>214.97</v>
      </c>
      <c r="AC890" s="167">
        <v>234.07</v>
      </c>
      <c r="AD890" s="167"/>
      <c r="AE890" s="4"/>
      <c r="AF890" s="4"/>
    </row>
    <row r="891" spans="1:32" ht="13.5" customHeight="1">
      <c r="A891" s="56"/>
      <c r="B891" s="11"/>
      <c r="C891" s="11" t="s">
        <v>256</v>
      </c>
      <c r="D891" s="11"/>
      <c r="E891" s="11" t="s">
        <v>257</v>
      </c>
      <c r="F891" s="11">
        <v>136258</v>
      </c>
      <c r="G891" s="11"/>
      <c r="H891" s="11"/>
      <c r="I891" s="11"/>
      <c r="J891" s="358">
        <v>25193.909999999993</v>
      </c>
      <c r="K891" s="11"/>
      <c r="M891" s="11">
        <v>212</v>
      </c>
      <c r="N891" s="70"/>
      <c r="P891" s="372">
        <f t="shared" si="42"/>
        <v>118.83919811320752</v>
      </c>
      <c r="Q891" s="11"/>
      <c r="R891" s="11"/>
      <c r="S891" s="11"/>
      <c r="T891" s="359">
        <f t="shared" si="43"/>
        <v>642.72641509433959</v>
      </c>
      <c r="U891" s="11"/>
      <c r="V891" s="11"/>
      <c r="W891" s="11"/>
      <c r="Y891" s="167">
        <v>25193.909999999993</v>
      </c>
      <c r="Z891" s="167">
        <f t="shared" si="50"/>
        <v>34062.81</v>
      </c>
      <c r="AA891" s="360"/>
      <c r="AB891" s="167">
        <f t="shared" si="51"/>
        <v>28738.720000000001</v>
      </c>
      <c r="AC891" s="167">
        <v>31292.27</v>
      </c>
      <c r="AD891" s="167"/>
      <c r="AE891" s="4"/>
      <c r="AF891" s="4"/>
    </row>
    <row r="892" spans="1:32" ht="13.5" customHeight="1">
      <c r="A892" s="56"/>
      <c r="B892" s="11"/>
      <c r="C892" s="11" t="s">
        <v>258</v>
      </c>
      <c r="D892" s="11"/>
      <c r="E892" s="11" t="s">
        <v>117</v>
      </c>
      <c r="F892" s="11">
        <v>408386</v>
      </c>
      <c r="G892" s="11"/>
      <c r="H892" s="11"/>
      <c r="I892" s="11"/>
      <c r="J892" s="358">
        <v>79420.240000000034</v>
      </c>
      <c r="K892" s="11"/>
      <c r="M892" s="11">
        <v>1203</v>
      </c>
      <c r="N892" s="70"/>
      <c r="P892" s="372">
        <f t="shared" si="42"/>
        <v>66.018487115544502</v>
      </c>
      <c r="Q892" s="11"/>
      <c r="R892" s="11"/>
      <c r="S892" s="11"/>
      <c r="T892" s="359">
        <f t="shared" si="43"/>
        <v>339.4729842061513</v>
      </c>
      <c r="U892" s="11"/>
      <c r="V892" s="11"/>
      <c r="W892" s="11"/>
      <c r="Y892" s="167">
        <v>79420.240000000034</v>
      </c>
      <c r="Z892" s="167">
        <f t="shared" si="50"/>
        <v>107378.19</v>
      </c>
      <c r="AA892" s="360"/>
      <c r="AB892" s="167">
        <f t="shared" si="51"/>
        <v>90594.76</v>
      </c>
      <c r="AC892" s="167">
        <v>98644.46</v>
      </c>
      <c r="AD892" s="167"/>
      <c r="AE892" s="4"/>
      <c r="AF892" s="4"/>
    </row>
    <row r="893" spans="1:32" ht="13.5" customHeight="1">
      <c r="A893" s="56"/>
      <c r="B893" s="11"/>
      <c r="C893" s="11" t="s">
        <v>1406</v>
      </c>
      <c r="D893" s="11"/>
      <c r="E893" s="11" t="s">
        <v>117</v>
      </c>
      <c r="F893" s="11">
        <v>11008</v>
      </c>
      <c r="G893" s="11"/>
      <c r="H893" s="11"/>
      <c r="I893" s="11"/>
      <c r="J893" s="358">
        <v>2027.04</v>
      </c>
      <c r="K893" s="11"/>
      <c r="M893" s="11">
        <v>16</v>
      </c>
      <c r="N893" s="70"/>
      <c r="P893" s="372">
        <f t="shared" ref="P893:P956" si="52">J893/M893</f>
        <v>126.69</v>
      </c>
      <c r="Q893" s="11"/>
      <c r="R893" s="11"/>
      <c r="S893" s="11"/>
      <c r="T893" s="359">
        <f t="shared" ref="T893:T956" si="53">F893/M893</f>
        <v>688</v>
      </c>
      <c r="U893" s="11"/>
      <c r="V893" s="11"/>
      <c r="W893" s="11"/>
      <c r="Y893" s="167">
        <v>2027.04</v>
      </c>
      <c r="Z893" s="167">
        <f t="shared" si="50"/>
        <v>2740.61</v>
      </c>
      <c r="AA893" s="360"/>
      <c r="AB893" s="167">
        <f t="shared" si="51"/>
        <v>2312.25</v>
      </c>
      <c r="AC893" s="167">
        <v>2517.6999999999998</v>
      </c>
      <c r="AD893" s="167"/>
      <c r="AE893" s="4"/>
      <c r="AF893" s="4"/>
    </row>
    <row r="894" spans="1:32" ht="13.5" customHeight="1">
      <c r="A894" s="56"/>
      <c r="B894" s="11"/>
      <c r="C894" s="11" t="s">
        <v>1407</v>
      </c>
      <c r="D894" s="11"/>
      <c r="E894" s="11" t="s">
        <v>216</v>
      </c>
      <c r="F894" s="11">
        <v>692</v>
      </c>
      <c r="G894" s="11"/>
      <c r="H894" s="11"/>
      <c r="I894" s="11"/>
      <c r="J894" s="358">
        <v>134.03</v>
      </c>
      <c r="K894" s="11"/>
      <c r="M894" s="11">
        <v>1</v>
      </c>
      <c r="N894" s="70"/>
      <c r="P894" s="372">
        <f t="shared" si="52"/>
        <v>134.03</v>
      </c>
      <c r="Q894" s="11"/>
      <c r="R894" s="11"/>
      <c r="S894" s="11"/>
      <c r="T894" s="359">
        <f t="shared" si="53"/>
        <v>692</v>
      </c>
      <c r="U894" s="11"/>
      <c r="V894" s="11"/>
      <c r="W894" s="11"/>
      <c r="Y894" s="167">
        <v>134.03</v>
      </c>
      <c r="Z894" s="167">
        <f t="shared" ref="Z894:Z957" si="54">ROUND($Z$1236*Y894/$Y$1236,2)</f>
        <v>181.21</v>
      </c>
      <c r="AA894" s="360"/>
      <c r="AB894" s="167">
        <f t="shared" ref="AB894:AB957" si="55">ROUND($AB$1236*Y894/$Y$1236,2)</f>
        <v>152.88999999999999</v>
      </c>
      <c r="AC894" s="167">
        <v>166.47</v>
      </c>
      <c r="AD894" s="167"/>
      <c r="AE894" s="4"/>
      <c r="AF894" s="4"/>
    </row>
    <row r="895" spans="1:32" ht="13.5" customHeight="1">
      <c r="A895" s="56"/>
      <c r="B895" s="11"/>
      <c r="C895" s="11" t="s">
        <v>259</v>
      </c>
      <c r="D895" s="11"/>
      <c r="E895" s="11" t="s">
        <v>260</v>
      </c>
      <c r="F895" s="11">
        <v>108873</v>
      </c>
      <c r="G895" s="11"/>
      <c r="H895" s="11"/>
      <c r="I895" s="11"/>
      <c r="J895" s="358">
        <v>20728.070000000003</v>
      </c>
      <c r="K895" s="11"/>
      <c r="M895" s="11">
        <v>228</v>
      </c>
      <c r="N895" s="70"/>
      <c r="P895" s="372">
        <f t="shared" si="52"/>
        <v>90.912587719298259</v>
      </c>
      <c r="Q895" s="11"/>
      <c r="R895" s="11"/>
      <c r="S895" s="11"/>
      <c r="T895" s="359">
        <f t="shared" si="53"/>
        <v>477.51315789473682</v>
      </c>
      <c r="U895" s="11"/>
      <c r="V895" s="11"/>
      <c r="W895" s="11"/>
      <c r="Y895" s="167">
        <v>20728.070000000003</v>
      </c>
      <c r="Z895" s="167">
        <f t="shared" si="54"/>
        <v>28024.880000000001</v>
      </c>
      <c r="AA895" s="360"/>
      <c r="AB895" s="167">
        <f t="shared" si="55"/>
        <v>23644.53</v>
      </c>
      <c r="AC895" s="167">
        <v>25745.439999999999</v>
      </c>
      <c r="AD895" s="167"/>
      <c r="AE895" s="4"/>
      <c r="AF895" s="4"/>
    </row>
    <row r="896" spans="1:32" ht="13.5" customHeight="1">
      <c r="A896" s="56"/>
      <c r="B896" s="11"/>
      <c r="C896" s="11" t="s">
        <v>261</v>
      </c>
      <c r="D896" s="11"/>
      <c r="E896" s="11" t="s">
        <v>262</v>
      </c>
      <c r="F896" s="11">
        <v>70196</v>
      </c>
      <c r="G896" s="11"/>
      <c r="H896" s="11"/>
      <c r="I896" s="11"/>
      <c r="J896" s="358">
        <v>13681.019999999984</v>
      </c>
      <c r="K896" s="11"/>
      <c r="M896" s="11">
        <v>252</v>
      </c>
      <c r="N896" s="70"/>
      <c r="P896" s="372">
        <f t="shared" si="52"/>
        <v>54.289761904761839</v>
      </c>
      <c r="Q896" s="11"/>
      <c r="R896" s="11"/>
      <c r="S896" s="11"/>
      <c r="T896" s="359">
        <f t="shared" si="53"/>
        <v>278.55555555555554</v>
      </c>
      <c r="U896" s="11"/>
      <c r="V896" s="11"/>
      <c r="W896" s="11"/>
      <c r="Y896" s="167">
        <v>13681.019999999984</v>
      </c>
      <c r="Z896" s="167">
        <f t="shared" si="54"/>
        <v>18497.09</v>
      </c>
      <c r="AA896" s="360"/>
      <c r="AB896" s="167">
        <f t="shared" si="55"/>
        <v>15605.96</v>
      </c>
      <c r="AC896" s="167">
        <v>16992.61</v>
      </c>
      <c r="AD896" s="167"/>
      <c r="AE896" s="4"/>
      <c r="AF896" s="4"/>
    </row>
    <row r="897" spans="1:32" ht="13.5" customHeight="1">
      <c r="A897" s="56"/>
      <c r="B897" s="11"/>
      <c r="C897" s="11" t="s">
        <v>263</v>
      </c>
      <c r="D897" s="11"/>
      <c r="E897" s="11" t="s">
        <v>113</v>
      </c>
      <c r="F897" s="11">
        <v>841</v>
      </c>
      <c r="G897" s="11"/>
      <c r="H897" s="11"/>
      <c r="I897" s="11"/>
      <c r="J897" s="358">
        <v>158.69</v>
      </c>
      <c r="K897" s="11"/>
      <c r="M897" s="11">
        <v>4</v>
      </c>
      <c r="N897" s="70"/>
      <c r="P897" s="372">
        <f t="shared" si="52"/>
        <v>39.672499999999999</v>
      </c>
      <c r="Q897" s="11"/>
      <c r="R897" s="11"/>
      <c r="S897" s="11"/>
      <c r="T897" s="359">
        <f t="shared" si="53"/>
        <v>210.25</v>
      </c>
      <c r="U897" s="11"/>
      <c r="V897" s="11"/>
      <c r="W897" s="11"/>
      <c r="Y897" s="167">
        <v>158.69</v>
      </c>
      <c r="Z897" s="167">
        <f t="shared" si="54"/>
        <v>214.55</v>
      </c>
      <c r="AA897" s="360"/>
      <c r="AB897" s="167">
        <f t="shared" si="55"/>
        <v>181.02</v>
      </c>
      <c r="AC897" s="167">
        <v>197.1</v>
      </c>
      <c r="AD897" s="167"/>
      <c r="AE897" s="4"/>
      <c r="AF897" s="4"/>
    </row>
    <row r="898" spans="1:32" ht="13.5" customHeight="1">
      <c r="A898" s="56"/>
      <c r="B898" s="11"/>
      <c r="C898" s="11" t="s">
        <v>263</v>
      </c>
      <c r="D898" s="11"/>
      <c r="E898" s="11" t="s">
        <v>117</v>
      </c>
      <c r="F898" s="11">
        <v>131656</v>
      </c>
      <c r="G898" s="11"/>
      <c r="H898" s="11"/>
      <c r="I898" s="11"/>
      <c r="J898" s="358">
        <v>25381.810000000009</v>
      </c>
      <c r="K898" s="11"/>
      <c r="M898" s="11">
        <v>370</v>
      </c>
      <c r="N898" s="70"/>
      <c r="P898" s="372">
        <f t="shared" si="52"/>
        <v>68.599486486486512</v>
      </c>
      <c r="Q898" s="11"/>
      <c r="R898" s="11"/>
      <c r="S898" s="11"/>
      <c r="T898" s="359">
        <f t="shared" si="53"/>
        <v>355.82702702702704</v>
      </c>
      <c r="U898" s="11"/>
      <c r="V898" s="11"/>
      <c r="W898" s="11"/>
      <c r="Y898" s="167">
        <v>25381.810000000009</v>
      </c>
      <c r="Z898" s="167">
        <f t="shared" si="54"/>
        <v>34316.86</v>
      </c>
      <c r="AA898" s="360"/>
      <c r="AB898" s="167">
        <f t="shared" si="55"/>
        <v>28953.06</v>
      </c>
      <c r="AC898" s="167">
        <v>31525.65</v>
      </c>
      <c r="AD898" s="167"/>
      <c r="AE898" s="4"/>
      <c r="AF898" s="4"/>
    </row>
    <row r="899" spans="1:32" ht="13.5" customHeight="1">
      <c r="A899" s="56"/>
      <c r="B899" s="11"/>
      <c r="C899" s="11" t="s">
        <v>525</v>
      </c>
      <c r="D899" s="11"/>
      <c r="E899" s="11" t="s">
        <v>117</v>
      </c>
      <c r="F899" s="11">
        <v>264</v>
      </c>
      <c r="G899" s="11"/>
      <c r="H899" s="11"/>
      <c r="I899" s="11"/>
      <c r="J899" s="358">
        <v>54.64</v>
      </c>
      <c r="K899" s="11"/>
      <c r="M899" s="11">
        <v>1</v>
      </c>
      <c r="N899" s="70"/>
      <c r="P899" s="372">
        <f t="shared" si="52"/>
        <v>54.64</v>
      </c>
      <c r="Q899" s="11"/>
      <c r="R899" s="11"/>
      <c r="S899" s="11"/>
      <c r="T899" s="359">
        <f t="shared" si="53"/>
        <v>264</v>
      </c>
      <c r="U899" s="11"/>
      <c r="V899" s="11"/>
      <c r="W899" s="11"/>
      <c r="Y899" s="167">
        <v>54.64</v>
      </c>
      <c r="Z899" s="167">
        <f t="shared" si="54"/>
        <v>73.87</v>
      </c>
      <c r="AA899" s="360"/>
      <c r="AB899" s="167">
        <f t="shared" si="55"/>
        <v>62.33</v>
      </c>
      <c r="AC899" s="167">
        <v>67.87</v>
      </c>
      <c r="AD899" s="167"/>
      <c r="AE899" s="4"/>
      <c r="AF899" s="4"/>
    </row>
    <row r="900" spans="1:32" ht="13.5" customHeight="1">
      <c r="A900" s="56"/>
      <c r="B900" s="11"/>
      <c r="C900" s="11" t="s">
        <v>264</v>
      </c>
      <c r="D900" s="11"/>
      <c r="E900" s="11" t="s">
        <v>206</v>
      </c>
      <c r="F900" s="11">
        <v>2156</v>
      </c>
      <c r="G900" s="11"/>
      <c r="H900" s="11"/>
      <c r="I900" s="11"/>
      <c r="J900" s="358">
        <v>425.09999999999997</v>
      </c>
      <c r="K900" s="11"/>
      <c r="M900" s="11">
        <v>4</v>
      </c>
      <c r="N900" s="70"/>
      <c r="P900" s="372">
        <f t="shared" si="52"/>
        <v>106.27499999999999</v>
      </c>
      <c r="Q900" s="11"/>
      <c r="R900" s="11"/>
      <c r="S900" s="11"/>
      <c r="T900" s="359">
        <f t="shared" si="53"/>
        <v>539</v>
      </c>
      <c r="U900" s="11"/>
      <c r="V900" s="11"/>
      <c r="W900" s="11"/>
      <c r="Y900" s="167">
        <v>425.09999999999997</v>
      </c>
      <c r="Z900" s="167">
        <f t="shared" si="54"/>
        <v>574.75</v>
      </c>
      <c r="AA900" s="360"/>
      <c r="AB900" s="167">
        <f t="shared" si="55"/>
        <v>484.91</v>
      </c>
      <c r="AC900" s="167">
        <v>528</v>
      </c>
      <c r="AD900" s="167"/>
      <c r="AE900" s="4"/>
      <c r="AF900" s="4"/>
    </row>
    <row r="901" spans="1:32" ht="13.5" customHeight="1">
      <c r="A901" s="56"/>
      <c r="B901" s="11"/>
      <c r="C901" s="11" t="s">
        <v>726</v>
      </c>
      <c r="D901" s="11"/>
      <c r="E901" s="11" t="s">
        <v>135</v>
      </c>
      <c r="F901" s="11">
        <v>7857</v>
      </c>
      <c r="G901" s="11"/>
      <c r="H901" s="11"/>
      <c r="I901" s="11"/>
      <c r="J901" s="358">
        <v>1413.5800000000002</v>
      </c>
      <c r="K901" s="11"/>
      <c r="M901" s="11">
        <v>16</v>
      </c>
      <c r="N901" s="70"/>
      <c r="P901" s="372">
        <f t="shared" si="52"/>
        <v>88.34875000000001</v>
      </c>
      <c r="Q901" s="11"/>
      <c r="R901" s="11"/>
      <c r="S901" s="11"/>
      <c r="T901" s="359">
        <f t="shared" si="53"/>
        <v>491.0625</v>
      </c>
      <c r="U901" s="11"/>
      <c r="V901" s="11"/>
      <c r="W901" s="11"/>
      <c r="Y901" s="167">
        <v>1413.5800000000002</v>
      </c>
      <c r="Z901" s="167">
        <f t="shared" si="54"/>
        <v>1911.2</v>
      </c>
      <c r="AA901" s="360"/>
      <c r="AB901" s="167">
        <f t="shared" si="55"/>
        <v>1612.47</v>
      </c>
      <c r="AC901" s="167">
        <v>1755.75</v>
      </c>
      <c r="AD901" s="167"/>
      <c r="AE901" s="4"/>
      <c r="AF901" s="4"/>
    </row>
    <row r="902" spans="1:32" ht="13.5" customHeight="1">
      <c r="A902" s="56"/>
      <c r="B902" s="11"/>
      <c r="C902" s="11" t="s">
        <v>726</v>
      </c>
      <c r="D902" s="11"/>
      <c r="E902" s="11" t="s">
        <v>1408</v>
      </c>
      <c r="F902" s="11">
        <v>4092</v>
      </c>
      <c r="G902" s="11"/>
      <c r="H902" s="11"/>
      <c r="I902" s="11"/>
      <c r="J902" s="358">
        <v>284.43999999999994</v>
      </c>
      <c r="K902" s="11"/>
      <c r="M902" s="11">
        <v>5</v>
      </c>
      <c r="N902" s="70"/>
      <c r="P902" s="372">
        <f t="shared" si="52"/>
        <v>56.887999999999991</v>
      </c>
      <c r="Q902" s="11"/>
      <c r="R902" s="11"/>
      <c r="S902" s="11"/>
      <c r="T902" s="359">
        <f t="shared" si="53"/>
        <v>818.4</v>
      </c>
      <c r="U902" s="11"/>
      <c r="V902" s="11"/>
      <c r="W902" s="11"/>
      <c r="Y902" s="167">
        <v>284.43999999999994</v>
      </c>
      <c r="Z902" s="167">
        <f t="shared" si="54"/>
        <v>384.57</v>
      </c>
      <c r="AA902" s="360"/>
      <c r="AB902" s="167">
        <f t="shared" si="55"/>
        <v>324.45999999999998</v>
      </c>
      <c r="AC902" s="167">
        <v>353.29</v>
      </c>
      <c r="AD902" s="167"/>
      <c r="AE902" s="4"/>
      <c r="AF902" s="4"/>
    </row>
    <row r="903" spans="1:32" ht="13.5" customHeight="1">
      <c r="A903" s="56"/>
      <c r="B903" s="11"/>
      <c r="C903" s="11" t="s">
        <v>1409</v>
      </c>
      <c r="D903" s="11"/>
      <c r="E903" s="11" t="s">
        <v>135</v>
      </c>
      <c r="F903" s="11">
        <v>596</v>
      </c>
      <c r="G903" s="11"/>
      <c r="H903" s="11"/>
      <c r="I903" s="11"/>
      <c r="J903" s="358">
        <v>127.04</v>
      </c>
      <c r="K903" s="11"/>
      <c r="M903" s="11">
        <v>3</v>
      </c>
      <c r="N903" s="70"/>
      <c r="P903" s="372">
        <f t="shared" si="52"/>
        <v>42.346666666666671</v>
      </c>
      <c r="Q903" s="11"/>
      <c r="R903" s="11"/>
      <c r="S903" s="11"/>
      <c r="T903" s="359">
        <f t="shared" si="53"/>
        <v>198.66666666666666</v>
      </c>
      <c r="U903" s="11"/>
      <c r="V903" s="11"/>
      <c r="W903" s="11"/>
      <c r="Y903" s="167">
        <v>127.04</v>
      </c>
      <c r="Z903" s="167">
        <f t="shared" si="54"/>
        <v>171.76</v>
      </c>
      <c r="AA903" s="360"/>
      <c r="AB903" s="167">
        <f t="shared" si="55"/>
        <v>144.91</v>
      </c>
      <c r="AC903" s="167">
        <v>157.79</v>
      </c>
      <c r="AD903" s="167"/>
      <c r="AE903" s="4"/>
      <c r="AF903" s="4"/>
    </row>
    <row r="904" spans="1:32" ht="13.5" customHeight="1">
      <c r="A904" s="56"/>
      <c r="B904" s="11"/>
      <c r="C904" s="11" t="s">
        <v>657</v>
      </c>
      <c r="D904" s="11"/>
      <c r="E904" s="11" t="s">
        <v>115</v>
      </c>
      <c r="F904" s="11">
        <v>300965</v>
      </c>
      <c r="G904" s="11"/>
      <c r="H904" s="11"/>
      <c r="I904" s="11"/>
      <c r="J904" s="358">
        <v>57432.210000000021</v>
      </c>
      <c r="K904" s="11"/>
      <c r="M904" s="11">
        <v>488</v>
      </c>
      <c r="N904" s="70"/>
      <c r="P904" s="372">
        <f t="shared" si="52"/>
        <v>117.68895491803283</v>
      </c>
      <c r="Q904" s="11"/>
      <c r="R904" s="11"/>
      <c r="S904" s="11"/>
      <c r="T904" s="359">
        <f t="shared" si="53"/>
        <v>616.73155737704917</v>
      </c>
      <c r="U904" s="11"/>
      <c r="V904" s="11"/>
      <c r="W904" s="11"/>
      <c r="Y904" s="167">
        <v>57432.210000000021</v>
      </c>
      <c r="Z904" s="167">
        <f t="shared" si="54"/>
        <v>77649.81</v>
      </c>
      <c r="AA904" s="360"/>
      <c r="AB904" s="167">
        <f t="shared" si="55"/>
        <v>65512.99</v>
      </c>
      <c r="AC904" s="167">
        <v>71334.070000000007</v>
      </c>
      <c r="AD904" s="167"/>
      <c r="AE904" s="4"/>
      <c r="AF904" s="4"/>
    </row>
    <row r="905" spans="1:32" ht="13.5" customHeight="1">
      <c r="A905" s="56"/>
      <c r="B905" s="11"/>
      <c r="C905" s="11" t="s">
        <v>266</v>
      </c>
      <c r="D905" s="11"/>
      <c r="E905" s="11" t="s">
        <v>267</v>
      </c>
      <c r="F905" s="11">
        <v>1623460</v>
      </c>
      <c r="G905" s="11"/>
      <c r="H905" s="11"/>
      <c r="I905" s="11"/>
      <c r="J905" s="358">
        <v>299674.35999999981</v>
      </c>
      <c r="K905" s="11"/>
      <c r="M905" s="11">
        <v>2162</v>
      </c>
      <c r="N905" s="70"/>
      <c r="P905" s="372">
        <f t="shared" si="52"/>
        <v>138.60978723404247</v>
      </c>
      <c r="Q905" s="11"/>
      <c r="R905" s="11"/>
      <c r="S905" s="11"/>
      <c r="T905" s="359">
        <f t="shared" si="53"/>
        <v>750.90656799259943</v>
      </c>
      <c r="U905" s="11"/>
      <c r="V905" s="11"/>
      <c r="W905" s="11"/>
      <c r="Y905" s="167">
        <v>299674.35999999981</v>
      </c>
      <c r="Z905" s="167">
        <f t="shared" si="54"/>
        <v>405167.39</v>
      </c>
      <c r="AA905" s="360"/>
      <c r="AB905" s="167">
        <f t="shared" si="55"/>
        <v>341838.89</v>
      </c>
      <c r="AC905" s="167">
        <v>372212.6</v>
      </c>
      <c r="AD905" s="167"/>
      <c r="AE905" s="4"/>
      <c r="AF905" s="4"/>
    </row>
    <row r="906" spans="1:32" ht="13.5" customHeight="1">
      <c r="A906" s="56"/>
      <c r="B906" s="11"/>
      <c r="C906" s="11" t="s">
        <v>268</v>
      </c>
      <c r="D906" s="11"/>
      <c r="E906" s="11" t="s">
        <v>232</v>
      </c>
      <c r="F906" s="11">
        <v>14968</v>
      </c>
      <c r="G906" s="11"/>
      <c r="H906" s="11"/>
      <c r="I906" s="11"/>
      <c r="J906" s="358">
        <v>2702.91</v>
      </c>
      <c r="K906" s="11"/>
      <c r="M906" s="11">
        <v>28</v>
      </c>
      <c r="N906" s="70"/>
      <c r="P906" s="372">
        <f t="shared" si="52"/>
        <v>96.532499999999999</v>
      </c>
      <c r="Q906" s="11"/>
      <c r="R906" s="11"/>
      <c r="S906" s="11"/>
      <c r="T906" s="359">
        <f t="shared" si="53"/>
        <v>534.57142857142856</v>
      </c>
      <c r="U906" s="11"/>
      <c r="V906" s="11"/>
      <c r="W906" s="11"/>
      <c r="Y906" s="167">
        <v>2702.91</v>
      </c>
      <c r="Z906" s="167">
        <f t="shared" si="54"/>
        <v>3654.4</v>
      </c>
      <c r="AA906" s="360"/>
      <c r="AB906" s="167">
        <f t="shared" si="55"/>
        <v>3083.21</v>
      </c>
      <c r="AC906" s="167">
        <v>3357.17</v>
      </c>
      <c r="AD906" s="167"/>
      <c r="AE906" s="4"/>
      <c r="AF906" s="4"/>
    </row>
    <row r="907" spans="1:32" ht="13.5" customHeight="1">
      <c r="A907" s="56"/>
      <c r="B907" s="11"/>
      <c r="C907" s="11" t="s">
        <v>269</v>
      </c>
      <c r="D907" s="11"/>
      <c r="E907" s="11" t="s">
        <v>232</v>
      </c>
      <c r="F907" s="11">
        <v>63180</v>
      </c>
      <c r="G907" s="11"/>
      <c r="H907" s="11"/>
      <c r="I907" s="11"/>
      <c r="J907" s="358">
        <v>11678.750000000004</v>
      </c>
      <c r="K907" s="11"/>
      <c r="M907" s="11">
        <v>100</v>
      </c>
      <c r="N907" s="70"/>
      <c r="P907" s="372">
        <f t="shared" si="52"/>
        <v>116.78750000000004</v>
      </c>
      <c r="Q907" s="11"/>
      <c r="R907" s="11"/>
      <c r="S907" s="11"/>
      <c r="T907" s="359">
        <f t="shared" si="53"/>
        <v>631.79999999999995</v>
      </c>
      <c r="U907" s="11"/>
      <c r="V907" s="11"/>
      <c r="W907" s="11"/>
      <c r="Y907" s="167">
        <v>11678.750000000004</v>
      </c>
      <c r="Z907" s="167">
        <f t="shared" si="54"/>
        <v>15789.97</v>
      </c>
      <c r="AA907" s="360"/>
      <c r="AB907" s="167">
        <f t="shared" si="55"/>
        <v>13321.96</v>
      </c>
      <c r="AC907" s="167">
        <v>14505.67</v>
      </c>
      <c r="AD907" s="167"/>
      <c r="AE907" s="4"/>
      <c r="AF907" s="4"/>
    </row>
    <row r="908" spans="1:32" ht="13.5" customHeight="1">
      <c r="A908" s="56"/>
      <c r="B908" s="11"/>
      <c r="C908" s="11" t="s">
        <v>270</v>
      </c>
      <c r="D908" s="11"/>
      <c r="E908" s="11" t="s">
        <v>115</v>
      </c>
      <c r="F908" s="11">
        <v>17890</v>
      </c>
      <c r="G908" s="11"/>
      <c r="H908" s="11"/>
      <c r="I908" s="11"/>
      <c r="J908" s="358">
        <v>3342.6200000000003</v>
      </c>
      <c r="K908" s="11"/>
      <c r="M908" s="11">
        <v>33</v>
      </c>
      <c r="N908" s="70"/>
      <c r="P908" s="372">
        <f t="shared" si="52"/>
        <v>101.29151515151516</v>
      </c>
      <c r="Q908" s="11"/>
      <c r="R908" s="11"/>
      <c r="S908" s="11"/>
      <c r="T908" s="359">
        <f t="shared" si="53"/>
        <v>542.12121212121212</v>
      </c>
      <c r="U908" s="11"/>
      <c r="V908" s="11"/>
      <c r="W908" s="11"/>
      <c r="Y908" s="167">
        <v>3342.6200000000003</v>
      </c>
      <c r="Z908" s="167">
        <f t="shared" si="54"/>
        <v>4519.3100000000004</v>
      </c>
      <c r="AA908" s="360"/>
      <c r="AB908" s="167">
        <f t="shared" si="55"/>
        <v>3812.93</v>
      </c>
      <c r="AC908" s="167">
        <v>4151.72</v>
      </c>
      <c r="AD908" s="167"/>
      <c r="AE908" s="4"/>
      <c r="AF908" s="4"/>
    </row>
    <row r="909" spans="1:32" ht="13.5" customHeight="1">
      <c r="A909" s="56"/>
      <c r="B909" s="11"/>
      <c r="C909" s="11" t="s">
        <v>271</v>
      </c>
      <c r="D909" s="11"/>
      <c r="E909" s="11" t="s">
        <v>166</v>
      </c>
      <c r="F909" s="11">
        <v>4348</v>
      </c>
      <c r="G909" s="11"/>
      <c r="H909" s="11"/>
      <c r="I909" s="11"/>
      <c r="J909" s="358">
        <v>866.86000000000013</v>
      </c>
      <c r="K909" s="11"/>
      <c r="M909" s="11">
        <v>12</v>
      </c>
      <c r="N909" s="70"/>
      <c r="P909" s="372">
        <f t="shared" si="52"/>
        <v>72.238333333333344</v>
      </c>
      <c r="Q909" s="11"/>
      <c r="R909" s="11"/>
      <c r="S909" s="11"/>
      <c r="T909" s="359">
        <f t="shared" si="53"/>
        <v>362.33333333333331</v>
      </c>
      <c r="U909" s="11"/>
      <c r="V909" s="11"/>
      <c r="W909" s="11"/>
      <c r="Y909" s="167">
        <v>866.86000000000013</v>
      </c>
      <c r="Z909" s="167">
        <f t="shared" si="54"/>
        <v>1172.02</v>
      </c>
      <c r="AA909" s="360"/>
      <c r="AB909" s="167">
        <f t="shared" si="55"/>
        <v>988.83</v>
      </c>
      <c r="AC909" s="167">
        <v>1076.69</v>
      </c>
      <c r="AD909" s="167"/>
      <c r="AE909" s="4"/>
      <c r="AF909" s="4"/>
    </row>
    <row r="910" spans="1:32" ht="13.5" customHeight="1">
      <c r="A910" s="56"/>
      <c r="B910" s="11"/>
      <c r="C910" s="11" t="s">
        <v>272</v>
      </c>
      <c r="D910" s="11"/>
      <c r="E910" s="11" t="s">
        <v>115</v>
      </c>
      <c r="F910" s="11">
        <v>3363</v>
      </c>
      <c r="G910" s="11"/>
      <c r="H910" s="11"/>
      <c r="I910" s="11"/>
      <c r="J910" s="358">
        <v>643.29</v>
      </c>
      <c r="K910" s="11"/>
      <c r="M910" s="11">
        <v>3</v>
      </c>
      <c r="N910" s="70"/>
      <c r="P910" s="372">
        <f t="shared" si="52"/>
        <v>214.42999999999998</v>
      </c>
      <c r="Q910" s="11"/>
      <c r="R910" s="11"/>
      <c r="S910" s="11"/>
      <c r="T910" s="359">
        <f t="shared" si="53"/>
        <v>1121</v>
      </c>
      <c r="U910" s="11"/>
      <c r="V910" s="11"/>
      <c r="W910" s="11"/>
      <c r="Y910" s="167">
        <v>643.29</v>
      </c>
      <c r="Z910" s="167">
        <f t="shared" si="54"/>
        <v>869.74</v>
      </c>
      <c r="AA910" s="360"/>
      <c r="AB910" s="167">
        <f t="shared" si="55"/>
        <v>733.8</v>
      </c>
      <c r="AC910" s="167">
        <v>799</v>
      </c>
      <c r="AD910" s="167"/>
      <c r="AE910" s="4"/>
      <c r="AF910" s="4"/>
    </row>
    <row r="911" spans="1:32" ht="13.5" customHeight="1">
      <c r="A911" s="56"/>
      <c r="B911" s="11"/>
      <c r="C911" s="11" t="s">
        <v>1410</v>
      </c>
      <c r="D911" s="11"/>
      <c r="E911" s="11" t="s">
        <v>267</v>
      </c>
      <c r="F911" s="11"/>
      <c r="G911" s="11"/>
      <c r="H911" s="11"/>
      <c r="I911" s="11"/>
      <c r="J911" s="358">
        <v>5.66</v>
      </c>
      <c r="K911" s="11"/>
      <c r="M911" s="11">
        <v>1</v>
      </c>
      <c r="N911" s="70"/>
      <c r="P911" s="372">
        <f t="shared" si="52"/>
        <v>5.66</v>
      </c>
      <c r="Q911" s="11"/>
      <c r="R911" s="11"/>
      <c r="S911" s="11"/>
      <c r="T911" s="359">
        <f t="shared" si="53"/>
        <v>0</v>
      </c>
      <c r="U911" s="11"/>
      <c r="V911" s="11"/>
      <c r="W911" s="11"/>
      <c r="Y911" s="167">
        <v>5.66</v>
      </c>
      <c r="Z911" s="167">
        <f t="shared" si="54"/>
        <v>7.65</v>
      </c>
      <c r="AA911" s="360"/>
      <c r="AB911" s="167">
        <f t="shared" si="55"/>
        <v>6.46</v>
      </c>
      <c r="AC911" s="167">
        <v>7.03</v>
      </c>
      <c r="AD911" s="167"/>
      <c r="AE911" s="4"/>
      <c r="AF911" s="4"/>
    </row>
    <row r="912" spans="1:32" ht="13.5" customHeight="1">
      <c r="A912" s="56"/>
      <c r="B912" s="11"/>
      <c r="C912" s="11" t="s">
        <v>273</v>
      </c>
      <c r="D912" s="11"/>
      <c r="E912" s="11" t="s">
        <v>274</v>
      </c>
      <c r="F912" s="11">
        <v>575104</v>
      </c>
      <c r="G912" s="11"/>
      <c r="H912" s="11"/>
      <c r="I912" s="11"/>
      <c r="J912" s="358">
        <v>109246.52999999985</v>
      </c>
      <c r="K912" s="11"/>
      <c r="M912" s="11">
        <v>1159</v>
      </c>
      <c r="N912" s="70"/>
      <c r="P912" s="372">
        <f t="shared" si="52"/>
        <v>94.259301121656478</v>
      </c>
      <c r="Q912" s="11"/>
      <c r="R912" s="11"/>
      <c r="S912" s="11"/>
      <c r="T912" s="359">
        <f t="shared" si="53"/>
        <v>496.20707506471098</v>
      </c>
      <c r="U912" s="11"/>
      <c r="V912" s="11"/>
      <c r="W912" s="11"/>
      <c r="Y912" s="167">
        <v>109246.52999999985</v>
      </c>
      <c r="Z912" s="167">
        <f t="shared" si="54"/>
        <v>147704.1</v>
      </c>
      <c r="AA912" s="360"/>
      <c r="AB912" s="167">
        <f t="shared" si="55"/>
        <v>124617.64</v>
      </c>
      <c r="AC912" s="167">
        <v>135690.41</v>
      </c>
      <c r="AD912" s="167"/>
      <c r="AE912" s="4"/>
      <c r="AF912" s="4"/>
    </row>
    <row r="913" spans="1:32" ht="13.5" customHeight="1">
      <c r="A913" s="56"/>
      <c r="B913" s="11"/>
      <c r="C913" s="11" t="s">
        <v>275</v>
      </c>
      <c r="D913" s="11"/>
      <c r="E913" s="11" t="s">
        <v>274</v>
      </c>
      <c r="F913" s="11">
        <v>630</v>
      </c>
      <c r="G913" s="11"/>
      <c r="H913" s="11"/>
      <c r="I913" s="11"/>
      <c r="J913" s="358">
        <v>122.78</v>
      </c>
      <c r="K913" s="11"/>
      <c r="M913" s="11">
        <v>1</v>
      </c>
      <c r="N913" s="70"/>
      <c r="P913" s="372">
        <f t="shared" si="52"/>
        <v>122.78</v>
      </c>
      <c r="Q913" s="11"/>
      <c r="R913" s="11"/>
      <c r="S913" s="11"/>
      <c r="T913" s="359">
        <f t="shared" si="53"/>
        <v>630</v>
      </c>
      <c r="U913" s="11"/>
      <c r="V913" s="11"/>
      <c r="W913" s="11"/>
      <c r="Y913" s="167">
        <v>122.78</v>
      </c>
      <c r="Z913" s="167">
        <f t="shared" si="54"/>
        <v>166</v>
      </c>
      <c r="AA913" s="360"/>
      <c r="AB913" s="167">
        <f t="shared" si="55"/>
        <v>140.06</v>
      </c>
      <c r="AC913" s="167">
        <v>152.5</v>
      </c>
      <c r="AD913" s="167"/>
      <c r="AE913" s="4"/>
      <c r="AF913" s="4"/>
    </row>
    <row r="914" spans="1:32" ht="13.5" customHeight="1">
      <c r="A914" s="56"/>
      <c r="B914" s="11"/>
      <c r="C914" s="11" t="s">
        <v>275</v>
      </c>
      <c r="D914" s="11"/>
      <c r="E914" s="11" t="s">
        <v>276</v>
      </c>
      <c r="F914" s="11">
        <v>915060</v>
      </c>
      <c r="G914" s="11"/>
      <c r="H914" s="11"/>
      <c r="I914" s="11"/>
      <c r="J914" s="358">
        <v>169721.40999999992</v>
      </c>
      <c r="K914" s="11"/>
      <c r="M914" s="11">
        <v>1211</v>
      </c>
      <c r="N914" s="70"/>
      <c r="P914" s="372">
        <f t="shared" si="52"/>
        <v>140.14980181668037</v>
      </c>
      <c r="Q914" s="11"/>
      <c r="R914" s="11"/>
      <c r="S914" s="11"/>
      <c r="T914" s="359">
        <f t="shared" si="53"/>
        <v>755.62345169281582</v>
      </c>
      <c r="U914" s="11"/>
      <c r="V914" s="11"/>
      <c r="W914" s="11"/>
      <c r="Y914" s="167">
        <v>169721.40999999992</v>
      </c>
      <c r="Z914" s="167">
        <f t="shared" si="54"/>
        <v>229467.68</v>
      </c>
      <c r="AA914" s="360"/>
      <c r="AB914" s="167">
        <f t="shared" si="55"/>
        <v>193601.41</v>
      </c>
      <c r="AC914" s="167">
        <v>210803.65</v>
      </c>
      <c r="AD914" s="167"/>
      <c r="AE914" s="4"/>
      <c r="AF914" s="4"/>
    </row>
    <row r="915" spans="1:32" ht="13.5" customHeight="1">
      <c r="A915" s="56"/>
      <c r="B915" s="11"/>
      <c r="C915" s="11" t="s">
        <v>526</v>
      </c>
      <c r="D915" s="11"/>
      <c r="E915" s="11" t="s">
        <v>106</v>
      </c>
      <c r="F915" s="11">
        <v>12722</v>
      </c>
      <c r="G915" s="11"/>
      <c r="H915" s="11"/>
      <c r="I915" s="11"/>
      <c r="J915" s="358">
        <v>2804.530000000002</v>
      </c>
      <c r="K915" s="11"/>
      <c r="M915" s="11">
        <v>83</v>
      </c>
      <c r="N915" s="70"/>
      <c r="P915" s="372">
        <f t="shared" si="52"/>
        <v>33.789518072289184</v>
      </c>
      <c r="Q915" s="11"/>
      <c r="R915" s="11"/>
      <c r="S915" s="11"/>
      <c r="T915" s="359">
        <f t="shared" si="53"/>
        <v>153.27710843373495</v>
      </c>
      <c r="U915" s="11"/>
      <c r="V915" s="11"/>
      <c r="W915" s="11"/>
      <c r="Y915" s="167">
        <v>2804.530000000002</v>
      </c>
      <c r="Z915" s="167">
        <f t="shared" si="54"/>
        <v>3791.8</v>
      </c>
      <c r="AA915" s="360"/>
      <c r="AB915" s="167">
        <f t="shared" si="55"/>
        <v>3199.13</v>
      </c>
      <c r="AC915" s="167">
        <v>3483.39</v>
      </c>
      <c r="AD915" s="167"/>
      <c r="AE915" s="4"/>
      <c r="AF915" s="4"/>
    </row>
    <row r="916" spans="1:32" ht="13.5" customHeight="1">
      <c r="A916" s="56"/>
      <c r="B916" s="11"/>
      <c r="C916" s="11" t="s">
        <v>1411</v>
      </c>
      <c r="D916" s="11"/>
      <c r="E916" s="11" t="s">
        <v>106</v>
      </c>
      <c r="F916" s="11">
        <v>3189</v>
      </c>
      <c r="G916" s="11"/>
      <c r="H916" s="11"/>
      <c r="I916" s="11"/>
      <c r="J916" s="358">
        <v>575.45000000000005</v>
      </c>
      <c r="K916" s="11"/>
      <c r="M916" s="11">
        <v>13</v>
      </c>
      <c r="N916" s="70"/>
      <c r="P916" s="372">
        <f t="shared" si="52"/>
        <v>44.265384615384619</v>
      </c>
      <c r="Q916" s="11"/>
      <c r="R916" s="11"/>
      <c r="S916" s="11"/>
      <c r="T916" s="359">
        <f t="shared" si="53"/>
        <v>245.30769230769232</v>
      </c>
      <c r="U916" s="11"/>
      <c r="V916" s="11"/>
      <c r="W916" s="11"/>
      <c r="Y916" s="167">
        <v>575.45000000000005</v>
      </c>
      <c r="Z916" s="167">
        <f t="shared" si="54"/>
        <v>778.02</v>
      </c>
      <c r="AA916" s="360"/>
      <c r="AB916" s="167">
        <f t="shared" si="55"/>
        <v>656.42</v>
      </c>
      <c r="AC916" s="167">
        <v>714.74</v>
      </c>
      <c r="AD916" s="167"/>
      <c r="AE916" s="4"/>
      <c r="AF916" s="4"/>
    </row>
    <row r="917" spans="1:32" ht="13.5" customHeight="1">
      <c r="A917" s="56"/>
      <c r="B917" s="11"/>
      <c r="C917" s="11" t="s">
        <v>1412</v>
      </c>
      <c r="D917" s="11"/>
      <c r="E917" s="11" t="s">
        <v>128</v>
      </c>
      <c r="F917" s="11">
        <v>1268</v>
      </c>
      <c r="G917" s="11"/>
      <c r="H917" s="11"/>
      <c r="I917" s="11"/>
      <c r="J917" s="358">
        <v>254.08</v>
      </c>
      <c r="K917" s="11"/>
      <c r="M917" s="11">
        <v>3</v>
      </c>
      <c r="N917" s="70"/>
      <c r="P917" s="372">
        <f t="shared" si="52"/>
        <v>84.693333333333342</v>
      </c>
      <c r="Q917" s="11"/>
      <c r="R917" s="11"/>
      <c r="S917" s="11"/>
      <c r="T917" s="359">
        <f t="shared" si="53"/>
        <v>422.66666666666669</v>
      </c>
      <c r="U917" s="11"/>
      <c r="V917" s="11"/>
      <c r="W917" s="11"/>
      <c r="Y917" s="167">
        <v>254.08</v>
      </c>
      <c r="Z917" s="167">
        <f t="shared" si="54"/>
        <v>343.52</v>
      </c>
      <c r="AA917" s="360"/>
      <c r="AB917" s="167">
        <f t="shared" si="55"/>
        <v>289.83</v>
      </c>
      <c r="AC917" s="167">
        <v>315.58</v>
      </c>
      <c r="AD917" s="167"/>
      <c r="AE917" s="4"/>
      <c r="AF917" s="4"/>
    </row>
    <row r="918" spans="1:32" ht="13.5" customHeight="1">
      <c r="A918" s="56"/>
      <c r="B918" s="11"/>
      <c r="C918" s="11" t="s">
        <v>277</v>
      </c>
      <c r="D918" s="11"/>
      <c r="E918" s="11" t="s">
        <v>278</v>
      </c>
      <c r="F918" s="11">
        <v>361436</v>
      </c>
      <c r="G918" s="11"/>
      <c r="H918" s="11"/>
      <c r="I918" s="11"/>
      <c r="J918" s="358">
        <v>68274.61</v>
      </c>
      <c r="K918" s="11"/>
      <c r="M918" s="11">
        <v>601</v>
      </c>
      <c r="N918" s="70"/>
      <c r="P918" s="372">
        <f t="shared" si="52"/>
        <v>113.60168053244593</v>
      </c>
      <c r="Q918" s="11"/>
      <c r="R918" s="11"/>
      <c r="S918" s="11"/>
      <c r="T918" s="359">
        <f t="shared" si="53"/>
        <v>601.39101497504157</v>
      </c>
      <c r="U918" s="11"/>
      <c r="V918" s="11"/>
      <c r="W918" s="11"/>
      <c r="Y918" s="167">
        <v>68274.61</v>
      </c>
      <c r="Z918" s="167">
        <f t="shared" si="54"/>
        <v>92309.02</v>
      </c>
      <c r="AA918" s="360"/>
      <c r="AB918" s="167">
        <f t="shared" si="55"/>
        <v>77880.929999999993</v>
      </c>
      <c r="AC918" s="167">
        <v>84800.95</v>
      </c>
      <c r="AD918" s="167"/>
      <c r="AE918" s="4"/>
      <c r="AF918" s="4"/>
    </row>
    <row r="919" spans="1:32" ht="13.5" customHeight="1">
      <c r="A919" s="56"/>
      <c r="B919" s="11"/>
      <c r="C919" s="11" t="s">
        <v>279</v>
      </c>
      <c r="D919" s="11"/>
      <c r="E919" s="11" t="s">
        <v>135</v>
      </c>
      <c r="F919" s="11">
        <v>110</v>
      </c>
      <c r="G919" s="11"/>
      <c r="H919" s="11"/>
      <c r="I919" s="11"/>
      <c r="J919" s="358">
        <v>26.47</v>
      </c>
      <c r="K919" s="11"/>
      <c r="M919" s="11">
        <v>1</v>
      </c>
      <c r="N919" s="70"/>
      <c r="P919" s="372">
        <f t="shared" si="52"/>
        <v>26.47</v>
      </c>
      <c r="Q919" s="11"/>
      <c r="R919" s="11"/>
      <c r="S919" s="11"/>
      <c r="T919" s="359">
        <f t="shared" si="53"/>
        <v>110</v>
      </c>
      <c r="U919" s="11"/>
      <c r="V919" s="11"/>
      <c r="W919" s="11"/>
      <c r="Y919" s="167">
        <v>26.47</v>
      </c>
      <c r="Z919" s="167">
        <f t="shared" si="54"/>
        <v>35.79</v>
      </c>
      <c r="AA919" s="360"/>
      <c r="AB919" s="167">
        <f t="shared" si="55"/>
        <v>30.19</v>
      </c>
      <c r="AC919" s="167">
        <v>32.880000000000003</v>
      </c>
      <c r="AD919" s="167"/>
      <c r="AE919" s="4"/>
      <c r="AF919" s="4"/>
    </row>
    <row r="920" spans="1:32" ht="13.5" customHeight="1">
      <c r="A920" s="56"/>
      <c r="B920" s="11"/>
      <c r="C920" s="11" t="s">
        <v>279</v>
      </c>
      <c r="D920" s="11"/>
      <c r="E920" s="11" t="s">
        <v>152</v>
      </c>
      <c r="F920" s="11">
        <v>711259</v>
      </c>
      <c r="G920" s="11"/>
      <c r="H920" s="11"/>
      <c r="I920" s="11"/>
      <c r="J920" s="358">
        <v>131901.07999999999</v>
      </c>
      <c r="K920" s="11"/>
      <c r="M920" s="11">
        <v>1278</v>
      </c>
      <c r="N920" s="70"/>
      <c r="P920" s="372">
        <f t="shared" si="52"/>
        <v>103.20898278560249</v>
      </c>
      <c r="Q920" s="11"/>
      <c r="R920" s="11"/>
      <c r="S920" s="11"/>
      <c r="T920" s="359">
        <f t="shared" si="53"/>
        <v>556.54068857589982</v>
      </c>
      <c r="U920" s="11"/>
      <c r="V920" s="11"/>
      <c r="W920" s="11"/>
      <c r="Y920" s="167">
        <v>131901.07999999999</v>
      </c>
      <c r="Z920" s="167">
        <f t="shared" si="54"/>
        <v>178333.63</v>
      </c>
      <c r="AA920" s="360"/>
      <c r="AB920" s="167">
        <f t="shared" si="55"/>
        <v>150459.71</v>
      </c>
      <c r="AC920" s="167">
        <v>163828.64000000001</v>
      </c>
      <c r="AD920" s="167"/>
      <c r="AE920" s="4"/>
      <c r="AF920" s="4"/>
    </row>
    <row r="921" spans="1:32" ht="13.5" customHeight="1">
      <c r="A921" s="56"/>
      <c r="B921" s="11"/>
      <c r="C921" s="11" t="s">
        <v>280</v>
      </c>
      <c r="D921" s="11"/>
      <c r="E921" s="11" t="s">
        <v>127</v>
      </c>
      <c r="F921" s="11">
        <v>2792</v>
      </c>
      <c r="G921" s="11"/>
      <c r="H921" s="11"/>
      <c r="I921" s="11"/>
      <c r="J921" s="358">
        <v>524.79</v>
      </c>
      <c r="K921" s="11"/>
      <c r="M921" s="11">
        <v>1</v>
      </c>
      <c r="N921" s="70"/>
      <c r="P921" s="372">
        <f t="shared" si="52"/>
        <v>524.79</v>
      </c>
      <c r="Q921" s="11"/>
      <c r="R921" s="11"/>
      <c r="S921" s="11"/>
      <c r="T921" s="359">
        <f t="shared" si="53"/>
        <v>2792</v>
      </c>
      <c r="U921" s="11"/>
      <c r="V921" s="11"/>
      <c r="W921" s="11"/>
      <c r="Y921" s="167">
        <v>524.79</v>
      </c>
      <c r="Z921" s="167">
        <f t="shared" si="54"/>
        <v>709.53</v>
      </c>
      <c r="AA921" s="360"/>
      <c r="AB921" s="167">
        <f t="shared" si="55"/>
        <v>598.63</v>
      </c>
      <c r="AC921" s="167">
        <v>651.82000000000005</v>
      </c>
      <c r="AD921" s="167"/>
      <c r="AE921" s="4"/>
      <c r="AF921" s="4"/>
    </row>
    <row r="922" spans="1:32" ht="13.5" customHeight="1">
      <c r="A922" s="56"/>
      <c r="B922" s="11"/>
      <c r="C922" s="11" t="s">
        <v>280</v>
      </c>
      <c r="D922" s="11"/>
      <c r="E922" s="11" t="s">
        <v>174</v>
      </c>
      <c r="F922" s="11">
        <v>664151</v>
      </c>
      <c r="G922" s="11"/>
      <c r="H922" s="11"/>
      <c r="I922" s="11"/>
      <c r="J922" s="358">
        <v>122895.52</v>
      </c>
      <c r="K922" s="11"/>
      <c r="M922" s="11">
        <v>1257</v>
      </c>
      <c r="N922" s="70"/>
      <c r="P922" s="372">
        <f t="shared" si="52"/>
        <v>97.768910103420851</v>
      </c>
      <c r="Q922" s="11"/>
      <c r="R922" s="11"/>
      <c r="S922" s="11"/>
      <c r="T922" s="359">
        <f t="shared" si="53"/>
        <v>528.36197295147178</v>
      </c>
      <c r="U922" s="11"/>
      <c r="V922" s="11"/>
      <c r="W922" s="11"/>
      <c r="Y922" s="167">
        <v>122895.52</v>
      </c>
      <c r="Z922" s="167">
        <f t="shared" si="54"/>
        <v>166157.88</v>
      </c>
      <c r="AA922" s="360"/>
      <c r="AB922" s="167">
        <f t="shared" si="55"/>
        <v>140187.06</v>
      </c>
      <c r="AC922" s="167">
        <v>152643.23000000001</v>
      </c>
      <c r="AD922" s="167"/>
      <c r="AE922" s="4"/>
      <c r="AF922" s="4"/>
    </row>
    <row r="923" spans="1:32" ht="13.5" customHeight="1">
      <c r="A923" s="56"/>
      <c r="B923" s="11"/>
      <c r="C923" s="11" t="s">
        <v>555</v>
      </c>
      <c r="D923" s="11"/>
      <c r="E923" s="11" t="s">
        <v>122</v>
      </c>
      <c r="F923" s="11">
        <v>4281</v>
      </c>
      <c r="G923" s="11"/>
      <c r="H923" s="11"/>
      <c r="I923" s="11"/>
      <c r="J923" s="358">
        <v>831.17</v>
      </c>
      <c r="K923" s="11"/>
      <c r="M923" s="11">
        <v>7</v>
      </c>
      <c r="N923" s="70"/>
      <c r="P923" s="372">
        <f t="shared" si="52"/>
        <v>118.73857142857142</v>
      </c>
      <c r="Q923" s="11"/>
      <c r="R923" s="11"/>
      <c r="S923" s="11"/>
      <c r="T923" s="359">
        <f t="shared" si="53"/>
        <v>611.57142857142856</v>
      </c>
      <c r="U923" s="11"/>
      <c r="V923" s="11"/>
      <c r="W923" s="11"/>
      <c r="Y923" s="167">
        <v>831.17</v>
      </c>
      <c r="Z923" s="167">
        <f t="shared" si="54"/>
        <v>1123.76</v>
      </c>
      <c r="AA923" s="360"/>
      <c r="AB923" s="167">
        <f t="shared" si="55"/>
        <v>948.12</v>
      </c>
      <c r="AC923" s="167">
        <v>1032.3599999999999</v>
      </c>
      <c r="AD923" s="167"/>
      <c r="AE923" s="4"/>
      <c r="AF923" s="4"/>
    </row>
    <row r="924" spans="1:32" ht="13.5" customHeight="1">
      <c r="A924" s="56"/>
      <c r="B924" s="11"/>
      <c r="C924" s="11" t="s">
        <v>281</v>
      </c>
      <c r="D924" s="11"/>
      <c r="E924" s="11" t="s">
        <v>90</v>
      </c>
      <c r="F924" s="11">
        <v>417</v>
      </c>
      <c r="G924" s="11"/>
      <c r="H924" s="11"/>
      <c r="I924" s="11"/>
      <c r="J924" s="358">
        <v>83.84</v>
      </c>
      <c r="K924" s="11"/>
      <c r="M924" s="11">
        <v>1</v>
      </c>
      <c r="N924" s="70"/>
      <c r="P924" s="372">
        <f t="shared" si="52"/>
        <v>83.84</v>
      </c>
      <c r="Q924" s="11"/>
      <c r="R924" s="11"/>
      <c r="S924" s="11"/>
      <c r="T924" s="359">
        <f t="shared" si="53"/>
        <v>417</v>
      </c>
      <c r="U924" s="11"/>
      <c r="V924" s="11"/>
      <c r="W924" s="11"/>
      <c r="Y924" s="167">
        <v>83.84</v>
      </c>
      <c r="Z924" s="167">
        <f t="shared" si="54"/>
        <v>113.35</v>
      </c>
      <c r="AA924" s="360"/>
      <c r="AB924" s="167">
        <f t="shared" si="55"/>
        <v>95.64</v>
      </c>
      <c r="AC924" s="167">
        <v>104.13</v>
      </c>
      <c r="AD924" s="167"/>
      <c r="AE924" s="4"/>
      <c r="AF924" s="4"/>
    </row>
    <row r="925" spans="1:32" ht="13.5" customHeight="1">
      <c r="A925" s="56"/>
      <c r="B925" s="11"/>
      <c r="C925" s="11" t="s">
        <v>281</v>
      </c>
      <c r="D925" s="11"/>
      <c r="E925" s="11" t="s">
        <v>282</v>
      </c>
      <c r="F925" s="11">
        <v>154315</v>
      </c>
      <c r="G925" s="11"/>
      <c r="H925" s="11"/>
      <c r="I925" s="11"/>
      <c r="J925" s="358">
        <v>28902.300000000003</v>
      </c>
      <c r="K925" s="11"/>
      <c r="M925" s="11">
        <v>203</v>
      </c>
      <c r="N925" s="70"/>
      <c r="P925" s="372">
        <f t="shared" si="52"/>
        <v>142.37586206896552</v>
      </c>
      <c r="Q925" s="11"/>
      <c r="R925" s="11"/>
      <c r="S925" s="11"/>
      <c r="T925" s="359">
        <f t="shared" si="53"/>
        <v>760.17241379310349</v>
      </c>
      <c r="U925" s="11"/>
      <c r="V925" s="11"/>
      <c r="W925" s="11"/>
      <c r="Y925" s="167">
        <v>28902.300000000003</v>
      </c>
      <c r="Z925" s="167">
        <f t="shared" si="54"/>
        <v>39076.65</v>
      </c>
      <c r="AA925" s="360"/>
      <c r="AB925" s="167">
        <f t="shared" si="55"/>
        <v>32968.89</v>
      </c>
      <c r="AC925" s="167">
        <v>35898.300000000003</v>
      </c>
      <c r="AD925" s="167"/>
      <c r="AE925" s="4"/>
      <c r="AF925" s="4"/>
    </row>
    <row r="926" spans="1:32" ht="13.5" customHeight="1">
      <c r="A926" s="56"/>
      <c r="B926" s="11"/>
      <c r="C926" s="11" t="s">
        <v>283</v>
      </c>
      <c r="D926" s="11"/>
      <c r="E926" s="11" t="s">
        <v>284</v>
      </c>
      <c r="F926" s="11">
        <v>24940</v>
      </c>
      <c r="G926" s="11"/>
      <c r="H926" s="11"/>
      <c r="I926" s="11"/>
      <c r="J926" s="358">
        <v>4780.9600000000009</v>
      </c>
      <c r="K926" s="11"/>
      <c r="M926" s="11">
        <v>40</v>
      </c>
      <c r="N926" s="70"/>
      <c r="P926" s="372">
        <f t="shared" si="52"/>
        <v>119.52400000000003</v>
      </c>
      <c r="Q926" s="11"/>
      <c r="R926" s="11"/>
      <c r="S926" s="11"/>
      <c r="T926" s="359">
        <f t="shared" si="53"/>
        <v>623.5</v>
      </c>
      <c r="U926" s="11"/>
      <c r="V926" s="11"/>
      <c r="W926" s="11"/>
      <c r="Y926" s="167">
        <v>4780.9600000000009</v>
      </c>
      <c r="Z926" s="167">
        <f t="shared" si="54"/>
        <v>6463.98</v>
      </c>
      <c r="AA926" s="360"/>
      <c r="AB926" s="167">
        <f t="shared" si="55"/>
        <v>5453.65</v>
      </c>
      <c r="AC926" s="167">
        <v>5938.22</v>
      </c>
      <c r="AD926" s="167"/>
      <c r="AE926" s="4"/>
      <c r="AF926" s="4"/>
    </row>
    <row r="927" spans="1:32" ht="13.5" customHeight="1">
      <c r="A927" s="56"/>
      <c r="B927" s="11"/>
      <c r="C927" s="11" t="s">
        <v>285</v>
      </c>
      <c r="D927" s="11"/>
      <c r="E927" s="11" t="s">
        <v>1413</v>
      </c>
      <c r="F927" s="11">
        <v>75</v>
      </c>
      <c r="G927" s="11"/>
      <c r="H927" s="11"/>
      <c r="I927" s="11"/>
      <c r="J927" s="358">
        <v>19.579999999999998</v>
      </c>
      <c r="K927" s="11"/>
      <c r="M927" s="11">
        <v>1</v>
      </c>
      <c r="N927" s="70"/>
      <c r="P927" s="372">
        <f t="shared" si="52"/>
        <v>19.579999999999998</v>
      </c>
      <c r="Q927" s="11"/>
      <c r="R927" s="11"/>
      <c r="S927" s="11"/>
      <c r="T927" s="359">
        <f t="shared" si="53"/>
        <v>75</v>
      </c>
      <c r="U927" s="11"/>
      <c r="V927" s="11"/>
      <c r="W927" s="11"/>
      <c r="Y927" s="167">
        <v>19.579999999999998</v>
      </c>
      <c r="Z927" s="167">
        <f t="shared" si="54"/>
        <v>26.47</v>
      </c>
      <c r="AA927" s="360"/>
      <c r="AB927" s="167">
        <f t="shared" si="55"/>
        <v>22.33</v>
      </c>
      <c r="AC927" s="167">
        <v>24.32</v>
      </c>
      <c r="AD927" s="167"/>
      <c r="AE927" s="4"/>
      <c r="AF927" s="4"/>
    </row>
    <row r="928" spans="1:32" ht="13.5" customHeight="1">
      <c r="A928" s="56"/>
      <c r="B928" s="11"/>
      <c r="C928" s="11" t="s">
        <v>285</v>
      </c>
      <c r="D928" s="11"/>
      <c r="E928" s="11" t="s">
        <v>286</v>
      </c>
      <c r="F928" s="11">
        <v>134833</v>
      </c>
      <c r="G928" s="11"/>
      <c r="H928" s="11"/>
      <c r="I928" s="11"/>
      <c r="J928" s="358">
        <v>25944.360000000008</v>
      </c>
      <c r="K928" s="11"/>
      <c r="M928" s="11">
        <v>288</v>
      </c>
      <c r="N928" s="70"/>
      <c r="P928" s="372">
        <f t="shared" si="52"/>
        <v>90.084583333333356</v>
      </c>
      <c r="Q928" s="11"/>
      <c r="R928" s="11"/>
      <c r="S928" s="11"/>
      <c r="T928" s="359">
        <f t="shared" si="53"/>
        <v>468.17013888888891</v>
      </c>
      <c r="U928" s="11"/>
      <c r="V928" s="11"/>
      <c r="W928" s="11"/>
      <c r="Y928" s="167">
        <v>25944.360000000008</v>
      </c>
      <c r="Z928" s="167">
        <f t="shared" si="54"/>
        <v>35077.440000000002</v>
      </c>
      <c r="AA928" s="360"/>
      <c r="AB928" s="167">
        <f t="shared" si="55"/>
        <v>29594.76</v>
      </c>
      <c r="AC928" s="167">
        <v>32224.37</v>
      </c>
      <c r="AD928" s="167"/>
      <c r="AE928" s="4"/>
      <c r="AF928" s="4"/>
    </row>
    <row r="929" spans="1:32" ht="13.5" customHeight="1">
      <c r="A929" s="56"/>
      <c r="B929" s="11"/>
      <c r="C929" s="11" t="s">
        <v>287</v>
      </c>
      <c r="D929" s="11"/>
      <c r="E929" s="11" t="s">
        <v>1414</v>
      </c>
      <c r="F929" s="11">
        <v>361</v>
      </c>
      <c r="G929" s="11"/>
      <c r="H929" s="11"/>
      <c r="I929" s="11"/>
      <c r="J929" s="358">
        <v>72.64</v>
      </c>
      <c r="K929" s="11"/>
      <c r="M929" s="11">
        <v>1</v>
      </c>
      <c r="N929" s="70"/>
      <c r="P929" s="372">
        <f t="shared" si="52"/>
        <v>72.64</v>
      </c>
      <c r="Q929" s="11"/>
      <c r="R929" s="11"/>
      <c r="S929" s="11"/>
      <c r="T929" s="359">
        <f t="shared" si="53"/>
        <v>361</v>
      </c>
      <c r="U929" s="11"/>
      <c r="V929" s="11"/>
      <c r="W929" s="11"/>
      <c r="Y929" s="167">
        <v>72.64</v>
      </c>
      <c r="Z929" s="167">
        <f t="shared" si="54"/>
        <v>98.21</v>
      </c>
      <c r="AA929" s="360"/>
      <c r="AB929" s="167">
        <f t="shared" si="55"/>
        <v>82.86</v>
      </c>
      <c r="AC929" s="167">
        <v>90.22</v>
      </c>
      <c r="AD929" s="167"/>
      <c r="AE929" s="4"/>
      <c r="AF929" s="4"/>
    </row>
    <row r="930" spans="1:32" ht="13.5" customHeight="1">
      <c r="A930" s="56"/>
      <c r="B930" s="11"/>
      <c r="C930" s="11" t="s">
        <v>287</v>
      </c>
      <c r="D930" s="11"/>
      <c r="E930" s="11" t="s">
        <v>174</v>
      </c>
      <c r="F930" s="11">
        <v>3155682</v>
      </c>
      <c r="G930" s="11"/>
      <c r="H930" s="11"/>
      <c r="I930" s="11"/>
      <c r="J930" s="358">
        <v>588298.82999999868</v>
      </c>
      <c r="K930" s="11"/>
      <c r="M930" s="11">
        <v>8530</v>
      </c>
      <c r="N930" s="70"/>
      <c r="P930" s="372">
        <f t="shared" si="52"/>
        <v>68.968209847596569</v>
      </c>
      <c r="Q930" s="11"/>
      <c r="R930" s="11"/>
      <c r="S930" s="11"/>
      <c r="T930" s="359">
        <f t="shared" si="53"/>
        <v>369.95099648300118</v>
      </c>
      <c r="U930" s="11"/>
      <c r="V930" s="11"/>
      <c r="W930" s="11"/>
      <c r="Y930" s="167">
        <v>588298.82999999868</v>
      </c>
      <c r="Z930" s="167">
        <f t="shared" si="54"/>
        <v>795395.04</v>
      </c>
      <c r="AA930" s="360"/>
      <c r="AB930" s="167">
        <f t="shared" si="55"/>
        <v>671073.15</v>
      </c>
      <c r="AC930" s="167">
        <v>730700.61</v>
      </c>
      <c r="AD930" s="167"/>
      <c r="AE930" s="4"/>
      <c r="AF930" s="4"/>
    </row>
    <row r="931" spans="1:32" ht="13.5" customHeight="1">
      <c r="A931" s="56"/>
      <c r="B931" s="11"/>
      <c r="C931" s="11" t="s">
        <v>288</v>
      </c>
      <c r="D931" s="11"/>
      <c r="E931" s="11" t="s">
        <v>289</v>
      </c>
      <c r="F931" s="11">
        <v>1473585</v>
      </c>
      <c r="G931" s="11"/>
      <c r="H931" s="11"/>
      <c r="I931" s="11"/>
      <c r="J931" s="358">
        <v>277434.34000000003</v>
      </c>
      <c r="K931" s="11"/>
      <c r="M931" s="11">
        <v>2798</v>
      </c>
      <c r="N931" s="70"/>
      <c r="P931" s="372">
        <f t="shared" si="52"/>
        <v>99.154517512508946</v>
      </c>
      <c r="Q931" s="11"/>
      <c r="R931" s="11"/>
      <c r="S931" s="11"/>
      <c r="T931" s="359">
        <f t="shared" si="53"/>
        <v>526.65654038598996</v>
      </c>
      <c r="U931" s="11"/>
      <c r="V931" s="11"/>
      <c r="W931" s="11"/>
      <c r="Y931" s="167">
        <v>277434.34000000003</v>
      </c>
      <c r="Z931" s="167">
        <f t="shared" si="54"/>
        <v>375098.31</v>
      </c>
      <c r="AA931" s="360"/>
      <c r="AB931" s="167">
        <f t="shared" si="55"/>
        <v>316469.67</v>
      </c>
      <c r="AC931" s="167">
        <v>344589.23</v>
      </c>
      <c r="AD931" s="167"/>
      <c r="AE931" s="4"/>
      <c r="AF931" s="4"/>
    </row>
    <row r="932" spans="1:32" ht="13.5" customHeight="1">
      <c r="A932" s="56"/>
      <c r="B932" s="11"/>
      <c r="C932" s="11" t="s">
        <v>288</v>
      </c>
      <c r="D932" s="11"/>
      <c r="E932" s="11" t="s">
        <v>405</v>
      </c>
      <c r="F932" s="11">
        <v>1074</v>
      </c>
      <c r="G932" s="11"/>
      <c r="H932" s="11"/>
      <c r="I932" s="11"/>
      <c r="J932" s="358">
        <v>205.36</v>
      </c>
      <c r="K932" s="11"/>
      <c r="M932" s="11">
        <v>1</v>
      </c>
      <c r="N932" s="70"/>
      <c r="P932" s="372">
        <f t="shared" si="52"/>
        <v>205.36</v>
      </c>
      <c r="Q932" s="11"/>
      <c r="R932" s="11"/>
      <c r="S932" s="11"/>
      <c r="T932" s="359">
        <f t="shared" si="53"/>
        <v>1074</v>
      </c>
      <c r="U932" s="11"/>
      <c r="V932" s="11"/>
      <c r="W932" s="11"/>
      <c r="Y932" s="167">
        <v>205.36</v>
      </c>
      <c r="Z932" s="167">
        <f t="shared" si="54"/>
        <v>277.64999999999998</v>
      </c>
      <c r="AA932" s="360"/>
      <c r="AB932" s="167">
        <f t="shared" si="55"/>
        <v>234.25</v>
      </c>
      <c r="AC932" s="167">
        <v>255.07</v>
      </c>
      <c r="AD932" s="167"/>
      <c r="AE932" s="4"/>
      <c r="AF932" s="4"/>
    </row>
    <row r="933" spans="1:32" ht="13.5" customHeight="1">
      <c r="A933" s="56"/>
      <c r="B933" s="11"/>
      <c r="C933" s="11" t="s">
        <v>1415</v>
      </c>
      <c r="D933" s="11"/>
      <c r="E933" s="11" t="s">
        <v>206</v>
      </c>
      <c r="F933" s="11">
        <v>593790</v>
      </c>
      <c r="G933" s="11"/>
      <c r="H933" s="11"/>
      <c r="I933" s="11"/>
      <c r="J933" s="358">
        <v>112697.74000000002</v>
      </c>
      <c r="K933" s="11"/>
      <c r="M933" s="11">
        <v>1259</v>
      </c>
      <c r="N933" s="70"/>
      <c r="P933" s="372">
        <f t="shared" si="52"/>
        <v>89.513693407466263</v>
      </c>
      <c r="Q933" s="11"/>
      <c r="R933" s="11"/>
      <c r="S933" s="11"/>
      <c r="T933" s="359">
        <f t="shared" si="53"/>
        <v>471.63621922160445</v>
      </c>
      <c r="U933" s="11"/>
      <c r="V933" s="11"/>
      <c r="W933" s="11"/>
      <c r="Y933" s="167">
        <v>112697.74000000002</v>
      </c>
      <c r="Z933" s="167">
        <f t="shared" si="54"/>
        <v>152370.22</v>
      </c>
      <c r="AA933" s="360"/>
      <c r="AB933" s="167">
        <f t="shared" si="55"/>
        <v>128554.44</v>
      </c>
      <c r="AC933" s="167">
        <v>139977</v>
      </c>
      <c r="AD933" s="167"/>
      <c r="AE933" s="4"/>
      <c r="AF933" s="4"/>
    </row>
    <row r="934" spans="1:32" ht="13.5" customHeight="1">
      <c r="A934" s="56"/>
      <c r="B934" s="11"/>
      <c r="C934" s="11" t="s">
        <v>1416</v>
      </c>
      <c r="D934" s="11"/>
      <c r="E934" s="11" t="s">
        <v>103</v>
      </c>
      <c r="F934" s="11">
        <v>102</v>
      </c>
      <c r="G934" s="11"/>
      <c r="H934" s="11"/>
      <c r="I934" s="11"/>
      <c r="J934" s="358">
        <v>30.46</v>
      </c>
      <c r="K934" s="11"/>
      <c r="M934" s="11">
        <v>2</v>
      </c>
      <c r="N934" s="70"/>
      <c r="P934" s="372">
        <f t="shared" si="52"/>
        <v>15.23</v>
      </c>
      <c r="Q934" s="11"/>
      <c r="R934" s="11"/>
      <c r="S934" s="11"/>
      <c r="T934" s="359">
        <f t="shared" si="53"/>
        <v>51</v>
      </c>
      <c r="U934" s="11"/>
      <c r="V934" s="11"/>
      <c r="W934" s="11"/>
      <c r="Y934" s="167">
        <v>30.46</v>
      </c>
      <c r="Z934" s="167">
        <f t="shared" si="54"/>
        <v>41.18</v>
      </c>
      <c r="AA934" s="360"/>
      <c r="AB934" s="167">
        <f t="shared" si="55"/>
        <v>34.75</v>
      </c>
      <c r="AC934" s="167">
        <v>37.83</v>
      </c>
      <c r="AD934" s="167"/>
      <c r="AE934" s="4"/>
      <c r="AF934" s="4"/>
    </row>
    <row r="935" spans="1:32" ht="13.5" customHeight="1">
      <c r="A935" s="56"/>
      <c r="B935" s="11"/>
      <c r="C935" s="11" t="s">
        <v>290</v>
      </c>
      <c r="D935" s="11"/>
      <c r="E935" s="11" t="s">
        <v>117</v>
      </c>
      <c r="F935" s="11">
        <v>582817</v>
      </c>
      <c r="G935" s="11"/>
      <c r="H935" s="11"/>
      <c r="I935" s="11"/>
      <c r="J935" s="358">
        <v>117362.90999999974</v>
      </c>
      <c r="K935" s="11"/>
      <c r="M935" s="11">
        <v>2006</v>
      </c>
      <c r="N935" s="70"/>
      <c r="P935" s="372">
        <f t="shared" si="52"/>
        <v>58.505937188434565</v>
      </c>
      <c r="Q935" s="11"/>
      <c r="R935" s="11"/>
      <c r="S935" s="11"/>
      <c r="T935" s="359">
        <f t="shared" si="53"/>
        <v>290.53688933200397</v>
      </c>
      <c r="U935" s="11"/>
      <c r="V935" s="11"/>
      <c r="W935" s="11"/>
      <c r="Y935" s="167">
        <v>117362.90999999974</v>
      </c>
      <c r="Z935" s="167">
        <f t="shared" si="54"/>
        <v>158677.65</v>
      </c>
      <c r="AA935" s="360"/>
      <c r="AB935" s="167">
        <f t="shared" si="55"/>
        <v>133876.01</v>
      </c>
      <c r="AC935" s="167">
        <v>145771.41</v>
      </c>
      <c r="AD935" s="167"/>
      <c r="AE935" s="4"/>
      <c r="AF935" s="4"/>
    </row>
    <row r="936" spans="1:32" ht="13.5" customHeight="1">
      <c r="A936" s="56"/>
      <c r="B936" s="11"/>
      <c r="C936" s="11" t="s">
        <v>291</v>
      </c>
      <c r="D936" s="11"/>
      <c r="E936" s="11" t="s">
        <v>292</v>
      </c>
      <c r="F936" s="11">
        <v>572208</v>
      </c>
      <c r="G936" s="11"/>
      <c r="H936" s="11"/>
      <c r="I936" s="11"/>
      <c r="J936" s="358">
        <v>111603.84000000017</v>
      </c>
      <c r="K936" s="11"/>
      <c r="M936" s="11">
        <v>1445</v>
      </c>
      <c r="N936" s="70"/>
      <c r="P936" s="372">
        <f t="shared" si="52"/>
        <v>77.23449134948109</v>
      </c>
      <c r="Q936" s="11"/>
      <c r="R936" s="11"/>
      <c r="S936" s="11"/>
      <c r="T936" s="359">
        <f t="shared" si="53"/>
        <v>395.99169550173008</v>
      </c>
      <c r="U936" s="11"/>
      <c r="V936" s="11"/>
      <c r="W936" s="11"/>
      <c r="Y936" s="167">
        <v>111603.84000000017</v>
      </c>
      <c r="Z936" s="167">
        <f t="shared" si="54"/>
        <v>150891.24</v>
      </c>
      <c r="AA936" s="360"/>
      <c r="AB936" s="167">
        <f t="shared" si="55"/>
        <v>127306.63</v>
      </c>
      <c r="AC936" s="167">
        <v>138618.32</v>
      </c>
      <c r="AD936" s="167"/>
      <c r="AE936" s="4"/>
      <c r="AF936" s="4"/>
    </row>
    <row r="937" spans="1:32" ht="13.5" customHeight="1">
      <c r="A937" s="56"/>
      <c r="B937" s="11"/>
      <c r="C937" s="11" t="s">
        <v>293</v>
      </c>
      <c r="D937" s="11"/>
      <c r="E937" s="11" t="s">
        <v>117</v>
      </c>
      <c r="F937" s="11">
        <v>592284</v>
      </c>
      <c r="G937" s="11"/>
      <c r="H937" s="11"/>
      <c r="I937" s="11"/>
      <c r="J937" s="358">
        <v>113630.19000000002</v>
      </c>
      <c r="K937" s="11"/>
      <c r="M937" s="11">
        <v>971</v>
      </c>
      <c r="N937" s="70"/>
      <c r="P937" s="372">
        <f t="shared" si="52"/>
        <v>117.02388259526263</v>
      </c>
      <c r="Q937" s="11"/>
      <c r="R937" s="11"/>
      <c r="S937" s="11"/>
      <c r="T937" s="359">
        <f t="shared" si="53"/>
        <v>609.97322348094747</v>
      </c>
      <c r="U937" s="11"/>
      <c r="V937" s="11"/>
      <c r="W937" s="11"/>
      <c r="Y937" s="167">
        <v>113630.19000000002</v>
      </c>
      <c r="Z937" s="167">
        <f t="shared" si="54"/>
        <v>153630.92000000001</v>
      </c>
      <c r="AA937" s="360"/>
      <c r="AB937" s="167">
        <f t="shared" si="55"/>
        <v>129618.09</v>
      </c>
      <c r="AC937" s="167">
        <v>141135.16</v>
      </c>
      <c r="AD937" s="167"/>
      <c r="AE937" s="4"/>
      <c r="AF937" s="4"/>
    </row>
    <row r="938" spans="1:32" ht="13.5" customHeight="1">
      <c r="A938" s="56"/>
      <c r="B938" s="11"/>
      <c r="C938" s="11" t="s">
        <v>294</v>
      </c>
      <c r="D938" s="11"/>
      <c r="E938" s="11" t="s">
        <v>197</v>
      </c>
      <c r="F938" s="11">
        <v>75935</v>
      </c>
      <c r="G938" s="11"/>
      <c r="H938" s="11"/>
      <c r="I938" s="11"/>
      <c r="J938" s="358">
        <v>14350.539999999997</v>
      </c>
      <c r="K938" s="11"/>
      <c r="M938" s="11">
        <v>144</v>
      </c>
      <c r="N938" s="70"/>
      <c r="P938" s="372">
        <f t="shared" si="52"/>
        <v>99.656527777777754</v>
      </c>
      <c r="Q938" s="11"/>
      <c r="R938" s="11"/>
      <c r="S938" s="11"/>
      <c r="T938" s="359">
        <f t="shared" si="53"/>
        <v>527.32638888888891</v>
      </c>
      <c r="U938" s="11"/>
      <c r="V938" s="11"/>
      <c r="W938" s="11"/>
      <c r="Y938" s="167">
        <v>14350.539999999997</v>
      </c>
      <c r="Z938" s="167">
        <f t="shared" si="54"/>
        <v>19402.3</v>
      </c>
      <c r="AA938" s="360"/>
      <c r="AB938" s="167">
        <f t="shared" si="55"/>
        <v>16369.68</v>
      </c>
      <c r="AC938" s="167">
        <v>17824.189999999999</v>
      </c>
      <c r="AD938" s="167"/>
      <c r="AE938" s="4"/>
      <c r="AF938" s="4"/>
    </row>
    <row r="939" spans="1:32" ht="13.5" customHeight="1">
      <c r="A939" s="56"/>
      <c r="B939" s="11"/>
      <c r="C939" s="11" t="s">
        <v>295</v>
      </c>
      <c r="D939" s="11"/>
      <c r="E939" s="11" t="s">
        <v>296</v>
      </c>
      <c r="F939" s="11">
        <v>400346</v>
      </c>
      <c r="G939" s="11"/>
      <c r="H939" s="11"/>
      <c r="I939" s="11"/>
      <c r="J939" s="358">
        <v>74007.140000000058</v>
      </c>
      <c r="K939" s="11"/>
      <c r="M939" s="11">
        <v>740</v>
      </c>
      <c r="N939" s="70"/>
      <c r="P939" s="372">
        <f t="shared" si="52"/>
        <v>100.00964864864872</v>
      </c>
      <c r="Q939" s="11"/>
      <c r="R939" s="11"/>
      <c r="S939" s="11"/>
      <c r="T939" s="359">
        <f t="shared" si="53"/>
        <v>541.0081081081081</v>
      </c>
      <c r="U939" s="11"/>
      <c r="V939" s="11"/>
      <c r="W939" s="11"/>
      <c r="Y939" s="167">
        <v>74007.140000000058</v>
      </c>
      <c r="Z939" s="167">
        <f t="shared" si="54"/>
        <v>100059.54</v>
      </c>
      <c r="AA939" s="360"/>
      <c r="AB939" s="167">
        <f t="shared" si="55"/>
        <v>84420.03</v>
      </c>
      <c r="AC939" s="167">
        <v>91921.08</v>
      </c>
      <c r="AD939" s="167"/>
      <c r="AE939" s="4"/>
      <c r="AF939" s="4"/>
    </row>
    <row r="940" spans="1:32" ht="13.5" customHeight="1">
      <c r="A940" s="56"/>
      <c r="B940" s="11"/>
      <c r="C940" s="11" t="s">
        <v>295</v>
      </c>
      <c r="D940" s="11"/>
      <c r="E940" s="11" t="s">
        <v>230</v>
      </c>
      <c r="F940" s="11">
        <v>501</v>
      </c>
      <c r="G940" s="11"/>
      <c r="H940" s="11"/>
      <c r="I940" s="11"/>
      <c r="J940" s="358">
        <v>99.01</v>
      </c>
      <c r="K940" s="11"/>
      <c r="M940" s="11">
        <v>1</v>
      </c>
      <c r="N940" s="70"/>
      <c r="P940" s="372">
        <f t="shared" si="52"/>
        <v>99.01</v>
      </c>
      <c r="Q940" s="11"/>
      <c r="R940" s="11"/>
      <c r="S940" s="11"/>
      <c r="T940" s="359">
        <f t="shared" si="53"/>
        <v>501</v>
      </c>
      <c r="U940" s="11"/>
      <c r="V940" s="11"/>
      <c r="W940" s="11"/>
      <c r="Y940" s="167">
        <v>99.01</v>
      </c>
      <c r="Z940" s="167">
        <f t="shared" si="54"/>
        <v>133.86000000000001</v>
      </c>
      <c r="AA940" s="360"/>
      <c r="AB940" s="167">
        <f t="shared" si="55"/>
        <v>112.94</v>
      </c>
      <c r="AC940" s="167">
        <v>122.98</v>
      </c>
      <c r="AD940" s="167"/>
      <c r="AE940" s="4"/>
      <c r="AF940" s="4"/>
    </row>
    <row r="941" spans="1:32" ht="13.5" customHeight="1">
      <c r="A941" s="56"/>
      <c r="B941" s="11"/>
      <c r="C941" s="11" t="s">
        <v>297</v>
      </c>
      <c r="D941" s="11"/>
      <c r="E941" s="11" t="s">
        <v>520</v>
      </c>
      <c r="F941" s="11">
        <v>993</v>
      </c>
      <c r="G941" s="11"/>
      <c r="H941" s="11"/>
      <c r="I941" s="11"/>
      <c r="J941" s="358">
        <v>189.37</v>
      </c>
      <c r="K941" s="11"/>
      <c r="M941" s="11">
        <v>1</v>
      </c>
      <c r="N941" s="70"/>
      <c r="P941" s="372">
        <f t="shared" si="52"/>
        <v>189.37</v>
      </c>
      <c r="Q941" s="11"/>
      <c r="R941" s="11"/>
      <c r="S941" s="11"/>
      <c r="T941" s="359">
        <f t="shared" si="53"/>
        <v>993</v>
      </c>
      <c r="U941" s="11"/>
      <c r="V941" s="11"/>
      <c r="W941" s="11"/>
      <c r="Y941" s="167">
        <v>189.37</v>
      </c>
      <c r="Z941" s="167">
        <f t="shared" si="54"/>
        <v>256.02999999999997</v>
      </c>
      <c r="AA941" s="360"/>
      <c r="AB941" s="167">
        <f t="shared" si="55"/>
        <v>216.01</v>
      </c>
      <c r="AC941" s="167">
        <v>235.21</v>
      </c>
      <c r="AD941" s="167"/>
      <c r="AE941" s="4"/>
      <c r="AF941" s="4"/>
    </row>
    <row r="942" spans="1:32" ht="13.5" customHeight="1">
      <c r="A942" s="56"/>
      <c r="B942" s="11"/>
      <c r="C942" s="11" t="s">
        <v>297</v>
      </c>
      <c r="D942" s="11"/>
      <c r="E942" s="11" t="s">
        <v>112</v>
      </c>
      <c r="F942" s="11">
        <v>2184</v>
      </c>
      <c r="G942" s="11"/>
      <c r="H942" s="11"/>
      <c r="I942" s="11"/>
      <c r="J942" s="358">
        <v>374</v>
      </c>
      <c r="K942" s="11"/>
      <c r="M942" s="11">
        <v>6</v>
      </c>
      <c r="N942" s="70"/>
      <c r="P942" s="372">
        <f t="shared" si="52"/>
        <v>62.333333333333336</v>
      </c>
      <c r="Q942" s="11"/>
      <c r="R942" s="11"/>
      <c r="S942" s="11"/>
      <c r="T942" s="359">
        <f t="shared" si="53"/>
        <v>364</v>
      </c>
      <c r="U942" s="11"/>
      <c r="V942" s="11"/>
      <c r="W942" s="11"/>
      <c r="Y942" s="167">
        <v>374</v>
      </c>
      <c r="Z942" s="167">
        <f t="shared" si="54"/>
        <v>505.66</v>
      </c>
      <c r="AA942" s="360"/>
      <c r="AB942" s="167">
        <f t="shared" si="55"/>
        <v>426.62</v>
      </c>
      <c r="AC942" s="167">
        <v>464.53</v>
      </c>
      <c r="AD942" s="167"/>
      <c r="AE942" s="4"/>
      <c r="AF942" s="4"/>
    </row>
    <row r="943" spans="1:32" ht="13.5" customHeight="1">
      <c r="A943" s="56"/>
      <c r="B943" s="11"/>
      <c r="C943" s="11" t="s">
        <v>297</v>
      </c>
      <c r="D943" s="11"/>
      <c r="E943" s="11" t="s">
        <v>170</v>
      </c>
      <c r="F943" s="11">
        <v>244</v>
      </c>
      <c r="G943" s="11"/>
      <c r="H943" s="11"/>
      <c r="I943" s="11"/>
      <c r="J943" s="358">
        <v>50.35</v>
      </c>
      <c r="K943" s="11"/>
      <c r="M943" s="11">
        <v>1</v>
      </c>
      <c r="N943" s="70"/>
      <c r="P943" s="372">
        <f t="shared" si="52"/>
        <v>50.35</v>
      </c>
      <c r="Q943" s="11"/>
      <c r="R943" s="11"/>
      <c r="S943" s="11"/>
      <c r="T943" s="359">
        <f t="shared" si="53"/>
        <v>244</v>
      </c>
      <c r="U943" s="11"/>
      <c r="V943" s="11"/>
      <c r="W943" s="11"/>
      <c r="Y943" s="167">
        <v>50.35</v>
      </c>
      <c r="Z943" s="167">
        <f t="shared" si="54"/>
        <v>68.069999999999993</v>
      </c>
      <c r="AA943" s="360"/>
      <c r="AB943" s="167">
        <f t="shared" si="55"/>
        <v>57.43</v>
      </c>
      <c r="AC943" s="167">
        <v>62.54</v>
      </c>
      <c r="AD943" s="167"/>
      <c r="AE943" s="4"/>
      <c r="AF943" s="4"/>
    </row>
    <row r="944" spans="1:32" ht="13.5" customHeight="1">
      <c r="A944" s="56"/>
      <c r="B944" s="11"/>
      <c r="C944" s="11" t="s">
        <v>297</v>
      </c>
      <c r="D944" s="11"/>
      <c r="E944" s="11" t="s">
        <v>118</v>
      </c>
      <c r="F944" s="11">
        <v>4221929</v>
      </c>
      <c r="G944" s="11"/>
      <c r="H944" s="11"/>
      <c r="I944" s="11"/>
      <c r="J944" s="358">
        <v>809420.91</v>
      </c>
      <c r="K944" s="11"/>
      <c r="M944" s="11">
        <v>9805</v>
      </c>
      <c r="N944" s="70"/>
      <c r="P944" s="372">
        <f t="shared" si="52"/>
        <v>82.551852116267213</v>
      </c>
      <c r="Q944" s="11"/>
      <c r="R944" s="11"/>
      <c r="S944" s="11"/>
      <c r="T944" s="359">
        <f t="shared" si="53"/>
        <v>430.58939316675168</v>
      </c>
      <c r="U944" s="11"/>
      <c r="V944" s="11"/>
      <c r="W944" s="11"/>
      <c r="Y944" s="167">
        <v>809420.91</v>
      </c>
      <c r="Z944" s="167">
        <f t="shared" si="54"/>
        <v>1094357.74</v>
      </c>
      <c r="AA944" s="360"/>
      <c r="AB944" s="167">
        <f t="shared" si="55"/>
        <v>923307.36</v>
      </c>
      <c r="AC944" s="167">
        <v>1005346.82</v>
      </c>
      <c r="AD944" s="167"/>
      <c r="AE944" s="4"/>
      <c r="AF944" s="4"/>
    </row>
    <row r="945" spans="1:32" ht="13.5" customHeight="1">
      <c r="A945" s="56"/>
      <c r="B945" s="11"/>
      <c r="C945" s="11" t="s">
        <v>297</v>
      </c>
      <c r="D945" s="11"/>
      <c r="E945" s="11" t="s">
        <v>206</v>
      </c>
      <c r="F945" s="11">
        <v>1529</v>
      </c>
      <c r="G945" s="11"/>
      <c r="H945" s="11"/>
      <c r="I945" s="11"/>
      <c r="J945" s="358">
        <v>294.25</v>
      </c>
      <c r="K945" s="11"/>
      <c r="M945" s="11">
        <v>2</v>
      </c>
      <c r="N945" s="70"/>
      <c r="P945" s="372">
        <f t="shared" si="52"/>
        <v>147.125</v>
      </c>
      <c r="Q945" s="11"/>
      <c r="R945" s="11"/>
      <c r="S945" s="11"/>
      <c r="T945" s="359">
        <f t="shared" si="53"/>
        <v>764.5</v>
      </c>
      <c r="U945" s="11"/>
      <c r="V945" s="11"/>
      <c r="W945" s="11"/>
      <c r="Y945" s="167">
        <v>294.25</v>
      </c>
      <c r="Z945" s="167">
        <f t="shared" si="54"/>
        <v>397.83</v>
      </c>
      <c r="AA945" s="360"/>
      <c r="AB945" s="167">
        <f t="shared" si="55"/>
        <v>335.65</v>
      </c>
      <c r="AC945" s="167">
        <v>365.48</v>
      </c>
      <c r="AD945" s="167"/>
      <c r="AE945" s="4"/>
      <c r="AF945" s="4"/>
    </row>
    <row r="946" spans="1:32" ht="13.5" customHeight="1">
      <c r="A946" s="56"/>
      <c r="B946" s="11"/>
      <c r="C946" s="11" t="s">
        <v>298</v>
      </c>
      <c r="D946" s="11"/>
      <c r="E946" s="11" t="s">
        <v>299</v>
      </c>
      <c r="F946" s="11">
        <v>268881</v>
      </c>
      <c r="G946" s="11"/>
      <c r="H946" s="11"/>
      <c r="I946" s="11"/>
      <c r="J946" s="358">
        <v>47608.61000000003</v>
      </c>
      <c r="K946" s="11"/>
      <c r="M946" s="11">
        <v>377</v>
      </c>
      <c r="N946" s="70"/>
      <c r="P946" s="372">
        <f t="shared" si="52"/>
        <v>126.28278514588867</v>
      </c>
      <c r="Q946" s="11"/>
      <c r="R946" s="11"/>
      <c r="S946" s="11"/>
      <c r="T946" s="359">
        <f t="shared" si="53"/>
        <v>713.21220159151198</v>
      </c>
      <c r="U946" s="11"/>
      <c r="V946" s="11"/>
      <c r="W946" s="11"/>
      <c r="Y946" s="167">
        <v>47608.61000000003</v>
      </c>
      <c r="Z946" s="167">
        <f t="shared" si="54"/>
        <v>64368.06</v>
      </c>
      <c r="AA946" s="360"/>
      <c r="AB946" s="167">
        <f t="shared" si="55"/>
        <v>54307.199999999997</v>
      </c>
      <c r="AC946" s="167">
        <v>59132.6</v>
      </c>
      <c r="AD946" s="167"/>
      <c r="AE946" s="4"/>
      <c r="AF946" s="4"/>
    </row>
    <row r="947" spans="1:32" ht="13.5" customHeight="1">
      <c r="A947" s="56"/>
      <c r="B947" s="11"/>
      <c r="C947" s="11" t="s">
        <v>300</v>
      </c>
      <c r="D947" s="11"/>
      <c r="E947" s="11" t="s">
        <v>301</v>
      </c>
      <c r="F947" s="11">
        <v>2394426</v>
      </c>
      <c r="G947" s="11"/>
      <c r="H947" s="11"/>
      <c r="I947" s="11"/>
      <c r="J947" s="358">
        <v>454038.9900000018</v>
      </c>
      <c r="K947" s="11"/>
      <c r="M947" s="11">
        <v>5055</v>
      </c>
      <c r="N947" s="70"/>
      <c r="P947" s="372">
        <f t="shared" si="52"/>
        <v>89.819780415430628</v>
      </c>
      <c r="Q947" s="11"/>
      <c r="R947" s="11"/>
      <c r="S947" s="11"/>
      <c r="T947" s="359">
        <f t="shared" si="53"/>
        <v>473.67477744807121</v>
      </c>
      <c r="U947" s="11"/>
      <c r="V947" s="11"/>
      <c r="W947" s="11"/>
      <c r="Y947" s="167">
        <v>454038.9900000018</v>
      </c>
      <c r="Z947" s="167">
        <f t="shared" si="54"/>
        <v>613872.31000000006</v>
      </c>
      <c r="AA947" s="360"/>
      <c r="AB947" s="167">
        <f t="shared" si="55"/>
        <v>517922.79</v>
      </c>
      <c r="AC947" s="167">
        <v>563942.25</v>
      </c>
      <c r="AD947" s="167"/>
      <c r="AE947" s="4"/>
      <c r="AF947" s="4"/>
    </row>
    <row r="948" spans="1:32" ht="13.5" customHeight="1">
      <c r="A948" s="56"/>
      <c r="B948" s="11"/>
      <c r="C948" s="11" t="s">
        <v>300</v>
      </c>
      <c r="D948" s="11"/>
      <c r="E948" s="11" t="s">
        <v>316</v>
      </c>
      <c r="F948" s="11">
        <v>5196</v>
      </c>
      <c r="G948" s="11"/>
      <c r="H948" s="11"/>
      <c r="I948" s="11"/>
      <c r="J948" s="358">
        <v>1029.23</v>
      </c>
      <c r="K948" s="11"/>
      <c r="M948" s="11">
        <v>20</v>
      </c>
      <c r="N948" s="70"/>
      <c r="P948" s="372">
        <f t="shared" si="52"/>
        <v>51.461500000000001</v>
      </c>
      <c r="Q948" s="11"/>
      <c r="R948" s="11"/>
      <c r="S948" s="11"/>
      <c r="T948" s="359">
        <f t="shared" si="53"/>
        <v>259.8</v>
      </c>
      <c r="U948" s="11"/>
      <c r="V948" s="11"/>
      <c r="W948" s="11"/>
      <c r="Y948" s="167">
        <v>1029.23</v>
      </c>
      <c r="Z948" s="167">
        <f t="shared" si="54"/>
        <v>1391.55</v>
      </c>
      <c r="AA948" s="360"/>
      <c r="AB948" s="167">
        <f t="shared" si="55"/>
        <v>1174.04</v>
      </c>
      <c r="AC948" s="167">
        <v>1278.3599999999999</v>
      </c>
      <c r="AD948" s="167"/>
      <c r="AE948" s="4"/>
      <c r="AF948" s="4"/>
    </row>
    <row r="949" spans="1:32" ht="13.5" customHeight="1">
      <c r="A949" s="56"/>
      <c r="B949" s="11"/>
      <c r="C949" s="11" t="s">
        <v>300</v>
      </c>
      <c r="D949" s="11"/>
      <c r="E949" s="11" t="s">
        <v>115</v>
      </c>
      <c r="F949" s="11">
        <v>1072</v>
      </c>
      <c r="G949" s="11"/>
      <c r="H949" s="11"/>
      <c r="I949" s="11"/>
      <c r="J949" s="358">
        <v>205.2</v>
      </c>
      <c r="K949" s="11"/>
      <c r="M949" s="11">
        <v>1</v>
      </c>
      <c r="N949" s="70"/>
      <c r="P949" s="372">
        <f t="shared" si="52"/>
        <v>205.2</v>
      </c>
      <c r="Q949" s="11"/>
      <c r="R949" s="11"/>
      <c r="S949" s="11"/>
      <c r="T949" s="359">
        <f t="shared" si="53"/>
        <v>1072</v>
      </c>
      <c r="U949" s="11"/>
      <c r="V949" s="11"/>
      <c r="W949" s="11"/>
      <c r="Y949" s="167">
        <v>205.2</v>
      </c>
      <c r="Z949" s="167">
        <f t="shared" si="54"/>
        <v>277.44</v>
      </c>
      <c r="AA949" s="360"/>
      <c r="AB949" s="167">
        <f t="shared" si="55"/>
        <v>234.07</v>
      </c>
      <c r="AC949" s="167">
        <v>254.87</v>
      </c>
      <c r="AD949" s="167"/>
      <c r="AE949" s="4"/>
      <c r="AF949" s="4"/>
    </row>
    <row r="950" spans="1:32" ht="13.5" customHeight="1">
      <c r="A950" s="56"/>
      <c r="B950" s="11"/>
      <c r="C950" s="11" t="s">
        <v>302</v>
      </c>
      <c r="D950" s="11"/>
      <c r="E950" s="11" t="s">
        <v>303</v>
      </c>
      <c r="F950" s="11">
        <v>1867649</v>
      </c>
      <c r="G950" s="11"/>
      <c r="H950" s="11"/>
      <c r="I950" s="11"/>
      <c r="J950" s="358">
        <v>370184.27999999985</v>
      </c>
      <c r="K950" s="11"/>
      <c r="M950" s="11">
        <v>6784</v>
      </c>
      <c r="N950" s="70"/>
      <c r="P950" s="372">
        <f t="shared" si="52"/>
        <v>54.567258254716961</v>
      </c>
      <c r="Q950" s="11"/>
      <c r="R950" s="11"/>
      <c r="S950" s="11"/>
      <c r="T950" s="359">
        <f t="shared" si="53"/>
        <v>275.30203419811323</v>
      </c>
      <c r="U950" s="11"/>
      <c r="V950" s="11"/>
      <c r="W950" s="11"/>
      <c r="Y950" s="167">
        <v>370184.27999999985</v>
      </c>
      <c r="Z950" s="167">
        <f t="shared" si="54"/>
        <v>500498.6</v>
      </c>
      <c r="AA950" s="360"/>
      <c r="AB950" s="167">
        <f t="shared" si="55"/>
        <v>422269.63</v>
      </c>
      <c r="AC950" s="167">
        <v>459789.93</v>
      </c>
      <c r="AD950" s="167"/>
      <c r="AE950" s="4"/>
      <c r="AF950" s="4"/>
    </row>
    <row r="951" spans="1:32" ht="13.5" customHeight="1">
      <c r="A951" s="56"/>
      <c r="B951" s="11"/>
      <c r="C951" s="11" t="s">
        <v>1417</v>
      </c>
      <c r="D951" s="11"/>
      <c r="E951" s="11" t="s">
        <v>135</v>
      </c>
      <c r="F951" s="11">
        <v>1252</v>
      </c>
      <c r="G951" s="11"/>
      <c r="H951" s="11"/>
      <c r="I951" s="11"/>
      <c r="J951" s="358">
        <v>239.01</v>
      </c>
      <c r="K951" s="11"/>
      <c r="M951" s="11">
        <v>1</v>
      </c>
      <c r="N951" s="70"/>
      <c r="P951" s="372">
        <f t="shared" si="52"/>
        <v>239.01</v>
      </c>
      <c r="Q951" s="11"/>
      <c r="R951" s="11"/>
      <c r="S951" s="11"/>
      <c r="T951" s="359">
        <f t="shared" si="53"/>
        <v>1252</v>
      </c>
      <c r="U951" s="11"/>
      <c r="V951" s="11"/>
      <c r="W951" s="11"/>
      <c r="Y951" s="167">
        <v>239.01</v>
      </c>
      <c r="Z951" s="167">
        <f t="shared" si="54"/>
        <v>323.14999999999998</v>
      </c>
      <c r="AA951" s="360"/>
      <c r="AB951" s="167">
        <f t="shared" si="55"/>
        <v>272.64</v>
      </c>
      <c r="AC951" s="167">
        <v>296.86</v>
      </c>
      <c r="AD951" s="167"/>
      <c r="AE951" s="4"/>
      <c r="AF951" s="4"/>
    </row>
    <row r="952" spans="1:32" ht="13.5" customHeight="1">
      <c r="A952" s="56"/>
      <c r="B952" s="11"/>
      <c r="C952" s="11" t="s">
        <v>304</v>
      </c>
      <c r="D952" s="11"/>
      <c r="E952" s="11" t="s">
        <v>276</v>
      </c>
      <c r="F952" s="11">
        <v>2155247</v>
      </c>
      <c r="G952" s="11"/>
      <c r="H952" s="11"/>
      <c r="I952" s="11"/>
      <c r="J952" s="358">
        <v>402076.25000000093</v>
      </c>
      <c r="K952" s="11"/>
      <c r="M952" s="11">
        <v>3596</v>
      </c>
      <c r="N952" s="70"/>
      <c r="P952" s="372">
        <f t="shared" si="52"/>
        <v>111.81208286985566</v>
      </c>
      <c r="Q952" s="11"/>
      <c r="R952" s="11"/>
      <c r="S952" s="11"/>
      <c r="T952" s="359">
        <f t="shared" si="53"/>
        <v>599.34566184649611</v>
      </c>
      <c r="U952" s="11"/>
      <c r="V952" s="11"/>
      <c r="W952" s="11"/>
      <c r="Y952" s="167">
        <v>402076.25000000093</v>
      </c>
      <c r="Z952" s="167">
        <f t="shared" si="54"/>
        <v>543617.36</v>
      </c>
      <c r="AA952" s="360"/>
      <c r="AB952" s="167">
        <f t="shared" si="55"/>
        <v>458648.84</v>
      </c>
      <c r="AC952" s="167">
        <v>499401.58</v>
      </c>
      <c r="AD952" s="167"/>
      <c r="AE952" s="4"/>
      <c r="AF952" s="4"/>
    </row>
    <row r="953" spans="1:32" ht="13.5" customHeight="1">
      <c r="A953" s="56"/>
      <c r="B953" s="11"/>
      <c r="C953" s="11" t="s">
        <v>304</v>
      </c>
      <c r="D953" s="11"/>
      <c r="E953" s="11" t="s">
        <v>314</v>
      </c>
      <c r="F953" s="11">
        <v>9015</v>
      </c>
      <c r="G953" s="11"/>
      <c r="H953" s="11"/>
      <c r="I953" s="11"/>
      <c r="J953" s="358">
        <v>1769.99</v>
      </c>
      <c r="K953" s="11"/>
      <c r="M953" s="11">
        <v>16</v>
      </c>
      <c r="N953" s="70"/>
      <c r="P953" s="372">
        <f t="shared" si="52"/>
        <v>110.624375</v>
      </c>
      <c r="Q953" s="11"/>
      <c r="R953" s="11"/>
      <c r="S953" s="11"/>
      <c r="T953" s="359">
        <f t="shared" si="53"/>
        <v>563.4375</v>
      </c>
      <c r="U953" s="11"/>
      <c r="V953" s="11"/>
      <c r="W953" s="11"/>
      <c r="Y953" s="167">
        <v>1769.99</v>
      </c>
      <c r="Z953" s="167">
        <f t="shared" si="54"/>
        <v>2393.0700000000002</v>
      </c>
      <c r="AA953" s="360"/>
      <c r="AB953" s="167">
        <f t="shared" si="55"/>
        <v>2019.03</v>
      </c>
      <c r="AC953" s="167">
        <v>2198.4299999999998</v>
      </c>
      <c r="AD953" s="167"/>
      <c r="AE953" s="4"/>
      <c r="AF953" s="4"/>
    </row>
    <row r="954" spans="1:32" ht="13.5" customHeight="1">
      <c r="A954" s="56"/>
      <c r="B954" s="11"/>
      <c r="C954" s="11" t="s">
        <v>305</v>
      </c>
      <c r="D954" s="11"/>
      <c r="E954" s="11" t="s">
        <v>120</v>
      </c>
      <c r="F954" s="11">
        <v>508390</v>
      </c>
      <c r="G954" s="11"/>
      <c r="H954" s="11"/>
      <c r="I954" s="11"/>
      <c r="J954" s="358">
        <v>97962.690000000308</v>
      </c>
      <c r="K954" s="11"/>
      <c r="M954" s="11">
        <v>1511</v>
      </c>
      <c r="N954" s="70"/>
      <c r="P954" s="372">
        <f t="shared" si="52"/>
        <v>64.83301786896115</v>
      </c>
      <c r="Q954" s="11"/>
      <c r="R954" s="11"/>
      <c r="S954" s="11"/>
      <c r="T954" s="359">
        <f t="shared" si="53"/>
        <v>336.45929847782924</v>
      </c>
      <c r="U954" s="11"/>
      <c r="V954" s="11"/>
      <c r="W954" s="11"/>
      <c r="Y954" s="167">
        <v>97962.690000000308</v>
      </c>
      <c r="Z954" s="167">
        <f t="shared" si="54"/>
        <v>132448.06</v>
      </c>
      <c r="AA954" s="360"/>
      <c r="AB954" s="167">
        <f t="shared" si="55"/>
        <v>111746.15</v>
      </c>
      <c r="AC954" s="167">
        <v>121675.23</v>
      </c>
      <c r="AD954" s="167"/>
      <c r="AE954" s="4"/>
      <c r="AF954" s="4"/>
    </row>
    <row r="955" spans="1:32" ht="13.5" customHeight="1">
      <c r="A955" s="56"/>
      <c r="B955" s="11"/>
      <c r="C955" s="11" t="s">
        <v>305</v>
      </c>
      <c r="D955" s="11"/>
      <c r="E955" s="11" t="s">
        <v>343</v>
      </c>
      <c r="F955" s="11">
        <v>1647</v>
      </c>
      <c r="G955" s="11"/>
      <c r="H955" s="11"/>
      <c r="I955" s="11"/>
      <c r="J955" s="358">
        <v>311.47000000000003</v>
      </c>
      <c r="K955" s="11"/>
      <c r="M955" s="11">
        <v>1</v>
      </c>
      <c r="N955" s="70"/>
      <c r="P955" s="372">
        <f t="shared" si="52"/>
        <v>311.47000000000003</v>
      </c>
      <c r="Q955" s="11"/>
      <c r="R955" s="11"/>
      <c r="S955" s="11"/>
      <c r="T955" s="359">
        <f t="shared" si="53"/>
        <v>1647</v>
      </c>
      <c r="U955" s="11"/>
      <c r="V955" s="11"/>
      <c r="W955" s="11"/>
      <c r="Y955" s="167">
        <v>311.47000000000003</v>
      </c>
      <c r="Z955" s="167">
        <f t="shared" si="54"/>
        <v>421.12</v>
      </c>
      <c r="AA955" s="360"/>
      <c r="AB955" s="167">
        <f t="shared" si="55"/>
        <v>355.29</v>
      </c>
      <c r="AC955" s="167">
        <v>386.86</v>
      </c>
      <c r="AD955" s="167"/>
      <c r="AE955" s="4"/>
      <c r="AF955" s="4"/>
    </row>
    <row r="956" spans="1:32" ht="13.5" customHeight="1">
      <c r="A956" s="56"/>
      <c r="B956" s="11"/>
      <c r="C956" s="11" t="s">
        <v>305</v>
      </c>
      <c r="D956" s="11"/>
      <c r="E956" s="11" t="s">
        <v>345</v>
      </c>
      <c r="F956" s="11">
        <v>83</v>
      </c>
      <c r="G956" s="11"/>
      <c r="H956" s="11"/>
      <c r="I956" s="11"/>
      <c r="J956" s="358">
        <v>20.9</v>
      </c>
      <c r="K956" s="11"/>
      <c r="M956" s="11">
        <v>1</v>
      </c>
      <c r="N956" s="70"/>
      <c r="P956" s="372">
        <f t="shared" si="52"/>
        <v>20.9</v>
      </c>
      <c r="Q956" s="11"/>
      <c r="R956" s="11"/>
      <c r="S956" s="11"/>
      <c r="T956" s="359">
        <f t="shared" si="53"/>
        <v>83</v>
      </c>
      <c r="U956" s="11"/>
      <c r="V956" s="11"/>
      <c r="W956" s="11"/>
      <c r="Y956" s="167">
        <v>20.9</v>
      </c>
      <c r="Z956" s="167">
        <f t="shared" si="54"/>
        <v>28.26</v>
      </c>
      <c r="AA956" s="360"/>
      <c r="AB956" s="167">
        <f t="shared" si="55"/>
        <v>23.84</v>
      </c>
      <c r="AC956" s="167">
        <v>25.96</v>
      </c>
      <c r="AD956" s="167"/>
      <c r="AE956" s="4"/>
      <c r="AF956" s="4"/>
    </row>
    <row r="957" spans="1:32" ht="13.5" customHeight="1">
      <c r="A957" s="56"/>
      <c r="B957" s="11"/>
      <c r="C957" s="11" t="s">
        <v>306</v>
      </c>
      <c r="D957" s="11"/>
      <c r="E957" s="11" t="s">
        <v>284</v>
      </c>
      <c r="F957" s="11">
        <v>50154</v>
      </c>
      <c r="G957" s="11"/>
      <c r="H957" s="11"/>
      <c r="I957" s="11"/>
      <c r="J957" s="358">
        <v>9354.1299999999974</v>
      </c>
      <c r="K957" s="11"/>
      <c r="M957" s="11">
        <v>72</v>
      </c>
      <c r="N957" s="70"/>
      <c r="P957" s="372">
        <f t="shared" ref="P957:P1020" si="56">J957/M957</f>
        <v>129.91847222222219</v>
      </c>
      <c r="Q957" s="11"/>
      <c r="R957" s="11"/>
      <c r="S957" s="11"/>
      <c r="T957" s="359">
        <f t="shared" ref="T957:T1020" si="57">F957/M957</f>
        <v>696.58333333333337</v>
      </c>
      <c r="U957" s="11"/>
      <c r="V957" s="11"/>
      <c r="W957" s="11"/>
      <c r="Y957" s="167">
        <v>9354.1299999999974</v>
      </c>
      <c r="Z957" s="167">
        <f t="shared" si="54"/>
        <v>12647.02</v>
      </c>
      <c r="AA957" s="360"/>
      <c r="AB957" s="167">
        <f t="shared" si="55"/>
        <v>10670.27</v>
      </c>
      <c r="AC957" s="167">
        <v>11618.36</v>
      </c>
      <c r="AD957" s="167"/>
      <c r="AE957" s="4"/>
      <c r="AF957" s="4"/>
    </row>
    <row r="958" spans="1:32" ht="13.5" customHeight="1">
      <c r="A958" s="56"/>
      <c r="B958" s="11"/>
      <c r="C958" s="11" t="s">
        <v>307</v>
      </c>
      <c r="D958" s="11"/>
      <c r="E958" s="11" t="s">
        <v>308</v>
      </c>
      <c r="F958" s="11">
        <v>45078</v>
      </c>
      <c r="G958" s="11"/>
      <c r="H958" s="11"/>
      <c r="I958" s="11"/>
      <c r="J958" s="358">
        <v>8581.409999999998</v>
      </c>
      <c r="K958" s="11"/>
      <c r="M958" s="11">
        <v>118</v>
      </c>
      <c r="N958" s="70"/>
      <c r="P958" s="372">
        <f t="shared" si="56"/>
        <v>72.723813559322011</v>
      </c>
      <c r="Q958" s="11"/>
      <c r="R958" s="11"/>
      <c r="S958" s="11"/>
      <c r="T958" s="359">
        <f t="shared" si="57"/>
        <v>382.0169491525424</v>
      </c>
      <c r="U958" s="11"/>
      <c r="V958" s="11"/>
      <c r="W958" s="11"/>
      <c r="Y958" s="167">
        <v>8581.409999999998</v>
      </c>
      <c r="Z958" s="167">
        <f t="shared" ref="Z958:Z1021" si="58">ROUND($Z$1236*Y958/$Y$1236,2)</f>
        <v>11602.29</v>
      </c>
      <c r="AA958" s="360"/>
      <c r="AB958" s="167">
        <f t="shared" ref="AB958:AB1021" si="59">ROUND($AB$1236*Y958/$Y$1236,2)</f>
        <v>9788.82</v>
      </c>
      <c r="AC958" s="167">
        <v>10658.6</v>
      </c>
      <c r="AD958" s="167"/>
      <c r="AE958" s="4"/>
      <c r="AF958" s="4"/>
    </row>
    <row r="959" spans="1:32" ht="13.5" customHeight="1">
      <c r="A959" s="56"/>
      <c r="B959" s="11"/>
      <c r="C959" s="11" t="s">
        <v>309</v>
      </c>
      <c r="D959" s="11"/>
      <c r="E959" s="11" t="s">
        <v>160</v>
      </c>
      <c r="F959" s="11">
        <v>84210</v>
      </c>
      <c r="G959" s="11"/>
      <c r="H959" s="11"/>
      <c r="I959" s="11"/>
      <c r="J959" s="358">
        <v>15476.589999999991</v>
      </c>
      <c r="K959" s="11"/>
      <c r="M959" s="11">
        <v>163</v>
      </c>
      <c r="N959" s="70"/>
      <c r="P959" s="372">
        <f t="shared" si="56"/>
        <v>94.948404907975402</v>
      </c>
      <c r="Q959" s="11"/>
      <c r="R959" s="11"/>
      <c r="S959" s="11"/>
      <c r="T959" s="359">
        <f t="shared" si="57"/>
        <v>516.62576687116564</v>
      </c>
      <c r="U959" s="11"/>
      <c r="V959" s="11"/>
      <c r="W959" s="11"/>
      <c r="Y959" s="167">
        <v>15476.589999999991</v>
      </c>
      <c r="Z959" s="167">
        <f t="shared" si="58"/>
        <v>20924.740000000002</v>
      </c>
      <c r="AA959" s="360"/>
      <c r="AB959" s="167">
        <f t="shared" si="59"/>
        <v>17654.16</v>
      </c>
      <c r="AC959" s="167">
        <v>19222.810000000001</v>
      </c>
      <c r="AD959" s="167"/>
      <c r="AE959" s="4"/>
      <c r="AF959" s="4"/>
    </row>
    <row r="960" spans="1:32" ht="13.5" customHeight="1">
      <c r="A960" s="56"/>
      <c r="B960" s="11"/>
      <c r="C960" s="11" t="s">
        <v>310</v>
      </c>
      <c r="D960" s="11"/>
      <c r="E960" s="11" t="s">
        <v>89</v>
      </c>
      <c r="F960" s="11">
        <v>542</v>
      </c>
      <c r="G960" s="11"/>
      <c r="H960" s="11"/>
      <c r="I960" s="11"/>
      <c r="J960" s="358">
        <v>106.06</v>
      </c>
      <c r="K960" s="11"/>
      <c r="M960" s="11">
        <v>1</v>
      </c>
      <c r="N960" s="70"/>
      <c r="P960" s="372">
        <f t="shared" si="56"/>
        <v>106.06</v>
      </c>
      <c r="Q960" s="11"/>
      <c r="R960" s="11"/>
      <c r="S960" s="11"/>
      <c r="T960" s="359">
        <f t="shared" si="57"/>
        <v>542</v>
      </c>
      <c r="U960" s="11"/>
      <c r="V960" s="11"/>
      <c r="W960" s="11"/>
      <c r="Y960" s="167">
        <v>106.06</v>
      </c>
      <c r="Z960" s="167">
        <f t="shared" si="58"/>
        <v>143.4</v>
      </c>
      <c r="AA960" s="360"/>
      <c r="AB960" s="167">
        <f t="shared" si="59"/>
        <v>120.98</v>
      </c>
      <c r="AC960" s="167">
        <v>131.72999999999999</v>
      </c>
      <c r="AD960" s="167"/>
      <c r="AE960" s="4"/>
      <c r="AF960" s="4"/>
    </row>
    <row r="961" spans="1:32" ht="13.5" customHeight="1">
      <c r="A961" s="56"/>
      <c r="B961" s="11"/>
      <c r="C961" s="11" t="s">
        <v>310</v>
      </c>
      <c r="D961" s="11"/>
      <c r="E961" s="11" t="s">
        <v>90</v>
      </c>
      <c r="F961" s="11">
        <v>339</v>
      </c>
      <c r="G961" s="11"/>
      <c r="H961" s="11"/>
      <c r="I961" s="11"/>
      <c r="J961" s="358">
        <v>33.21</v>
      </c>
      <c r="K961" s="11"/>
      <c r="M961" s="11">
        <v>1</v>
      </c>
      <c r="N961" s="70"/>
      <c r="P961" s="372">
        <f t="shared" si="56"/>
        <v>33.21</v>
      </c>
      <c r="Q961" s="11"/>
      <c r="R961" s="11"/>
      <c r="S961" s="11"/>
      <c r="T961" s="359">
        <f t="shared" si="57"/>
        <v>339</v>
      </c>
      <c r="U961" s="11"/>
      <c r="V961" s="11"/>
      <c r="W961" s="11"/>
      <c r="Y961" s="167">
        <v>33.21</v>
      </c>
      <c r="Z961" s="167">
        <f t="shared" si="58"/>
        <v>44.9</v>
      </c>
      <c r="AA961" s="360"/>
      <c r="AB961" s="167">
        <f t="shared" si="59"/>
        <v>37.880000000000003</v>
      </c>
      <c r="AC961" s="167">
        <v>41.25</v>
      </c>
      <c r="AD961" s="167"/>
      <c r="AE961" s="4"/>
      <c r="AF961" s="4"/>
    </row>
    <row r="962" spans="1:32" ht="13.5" customHeight="1">
      <c r="A962" s="56"/>
      <c r="B962" s="11"/>
      <c r="C962" s="11" t="s">
        <v>310</v>
      </c>
      <c r="D962" s="11"/>
      <c r="E962" s="11" t="s">
        <v>197</v>
      </c>
      <c r="F962" s="11">
        <v>328</v>
      </c>
      <c r="G962" s="11"/>
      <c r="H962" s="11"/>
      <c r="I962" s="11"/>
      <c r="J962" s="358">
        <v>66.31</v>
      </c>
      <c r="K962" s="11"/>
      <c r="M962" s="11">
        <v>1</v>
      </c>
      <c r="N962" s="70"/>
      <c r="P962" s="372">
        <f t="shared" si="56"/>
        <v>66.31</v>
      </c>
      <c r="Q962" s="11"/>
      <c r="R962" s="11"/>
      <c r="S962" s="11"/>
      <c r="T962" s="359">
        <f t="shared" si="57"/>
        <v>328</v>
      </c>
      <c r="U962" s="11"/>
      <c r="V962" s="11"/>
      <c r="W962" s="11"/>
      <c r="Y962" s="167">
        <v>66.31</v>
      </c>
      <c r="Z962" s="167">
        <f t="shared" si="58"/>
        <v>89.65</v>
      </c>
      <c r="AA962" s="360"/>
      <c r="AB962" s="167">
        <f t="shared" si="59"/>
        <v>75.64</v>
      </c>
      <c r="AC962" s="167">
        <v>82.36</v>
      </c>
      <c r="AD962" s="167"/>
      <c r="AE962" s="4"/>
      <c r="AF962" s="4"/>
    </row>
    <row r="963" spans="1:32" ht="13.5" customHeight="1">
      <c r="A963" s="56"/>
      <c r="B963" s="11"/>
      <c r="C963" s="11" t="s">
        <v>310</v>
      </c>
      <c r="D963" s="11"/>
      <c r="E963" s="11" t="s">
        <v>110</v>
      </c>
      <c r="F963" s="11">
        <v>3121</v>
      </c>
      <c r="G963" s="11"/>
      <c r="H963" s="11"/>
      <c r="I963" s="11"/>
      <c r="J963" s="358">
        <v>623.71</v>
      </c>
      <c r="K963" s="11"/>
      <c r="M963" s="11">
        <v>8</v>
      </c>
      <c r="N963" s="70"/>
      <c r="P963" s="372">
        <f t="shared" si="56"/>
        <v>77.963750000000005</v>
      </c>
      <c r="Q963" s="11"/>
      <c r="R963" s="11"/>
      <c r="S963" s="11"/>
      <c r="T963" s="359">
        <f t="shared" si="57"/>
        <v>390.125</v>
      </c>
      <c r="U963" s="11"/>
      <c r="V963" s="11"/>
      <c r="W963" s="11"/>
      <c r="Y963" s="167">
        <v>623.71</v>
      </c>
      <c r="Z963" s="167">
        <f t="shared" si="58"/>
        <v>843.27</v>
      </c>
      <c r="AA963" s="360"/>
      <c r="AB963" s="167">
        <f t="shared" si="59"/>
        <v>711.47</v>
      </c>
      <c r="AC963" s="167">
        <v>774.68</v>
      </c>
      <c r="AD963" s="167"/>
      <c r="AE963" s="4"/>
      <c r="AF963" s="4"/>
    </row>
    <row r="964" spans="1:32" ht="13.5" customHeight="1">
      <c r="A964" s="56"/>
      <c r="B964" s="11"/>
      <c r="C964" s="11" t="s">
        <v>310</v>
      </c>
      <c r="D964" s="11"/>
      <c r="E964" s="11" t="s">
        <v>122</v>
      </c>
      <c r="F964" s="11">
        <v>4453589</v>
      </c>
      <c r="G964" s="11"/>
      <c r="H964" s="11"/>
      <c r="I964" s="11"/>
      <c r="J964" s="358">
        <v>834309.64999999397</v>
      </c>
      <c r="K964" s="11"/>
      <c r="M964" s="11">
        <v>10049</v>
      </c>
      <c r="N964" s="70"/>
      <c r="P964" s="372">
        <f t="shared" si="56"/>
        <v>83.024146681261215</v>
      </c>
      <c r="Q964" s="11"/>
      <c r="R964" s="11"/>
      <c r="S964" s="11"/>
      <c r="T964" s="359">
        <f t="shared" si="57"/>
        <v>443.18728231664841</v>
      </c>
      <c r="U964" s="11"/>
      <c r="V964" s="11"/>
      <c r="W964" s="11"/>
      <c r="Y964" s="167">
        <v>834309.64999999397</v>
      </c>
      <c r="Z964" s="167">
        <f t="shared" si="58"/>
        <v>1128007.95</v>
      </c>
      <c r="AA964" s="360"/>
      <c r="AB964" s="167">
        <f t="shared" si="59"/>
        <v>951697.97</v>
      </c>
      <c r="AC964" s="167">
        <v>1036260.05</v>
      </c>
      <c r="AD964" s="167"/>
      <c r="AE964" s="4"/>
      <c r="AF964" s="4"/>
    </row>
    <row r="965" spans="1:32" ht="13.5" customHeight="1">
      <c r="A965" s="56"/>
      <c r="B965" s="11"/>
      <c r="C965" s="11" t="s">
        <v>311</v>
      </c>
      <c r="D965" s="11"/>
      <c r="E965" s="11" t="s">
        <v>144</v>
      </c>
      <c r="F965" s="11">
        <v>173040</v>
      </c>
      <c r="G965" s="11"/>
      <c r="H965" s="11"/>
      <c r="I965" s="11"/>
      <c r="J965" s="358">
        <v>34262.66999999986</v>
      </c>
      <c r="K965" s="11"/>
      <c r="M965" s="11">
        <v>644</v>
      </c>
      <c r="N965" s="70"/>
      <c r="P965" s="372">
        <f t="shared" si="56"/>
        <v>53.202903726707859</v>
      </c>
      <c r="Q965" s="11"/>
      <c r="R965" s="11"/>
      <c r="S965" s="11"/>
      <c r="T965" s="359">
        <f t="shared" si="57"/>
        <v>268.69565217391306</v>
      </c>
      <c r="U965" s="11"/>
      <c r="V965" s="11"/>
      <c r="W965" s="11"/>
      <c r="Y965" s="167">
        <v>34262.66999999986</v>
      </c>
      <c r="Z965" s="167">
        <f t="shared" si="58"/>
        <v>46324</v>
      </c>
      <c r="AA965" s="360"/>
      <c r="AB965" s="167">
        <f t="shared" si="59"/>
        <v>39083.47</v>
      </c>
      <c r="AC965" s="167">
        <v>42556.19</v>
      </c>
      <c r="AD965" s="167"/>
      <c r="AE965" s="4"/>
      <c r="AF965" s="4"/>
    </row>
    <row r="966" spans="1:32" ht="13.5" customHeight="1">
      <c r="A966" s="56"/>
      <c r="B966" s="11"/>
      <c r="C966" s="11" t="s">
        <v>312</v>
      </c>
      <c r="D966" s="11"/>
      <c r="E966" s="11" t="s">
        <v>100</v>
      </c>
      <c r="F966" s="11">
        <v>62571</v>
      </c>
      <c r="G966" s="11"/>
      <c r="H966" s="11"/>
      <c r="I966" s="11"/>
      <c r="J966" s="358">
        <v>11186.27</v>
      </c>
      <c r="K966" s="11"/>
      <c r="M966" s="11">
        <v>117</v>
      </c>
      <c r="N966" s="70"/>
      <c r="P966" s="372">
        <f t="shared" si="56"/>
        <v>95.609145299145297</v>
      </c>
      <c r="Q966" s="11"/>
      <c r="R966" s="11"/>
      <c r="S966" s="11"/>
      <c r="T966" s="359">
        <f t="shared" si="57"/>
        <v>534.79487179487182</v>
      </c>
      <c r="U966" s="11"/>
      <c r="V966" s="11"/>
      <c r="W966" s="11"/>
      <c r="Y966" s="167">
        <v>11186.27</v>
      </c>
      <c r="Z966" s="167">
        <f t="shared" si="58"/>
        <v>15124.12</v>
      </c>
      <c r="AA966" s="360"/>
      <c r="AB966" s="167">
        <f t="shared" si="59"/>
        <v>12760.19</v>
      </c>
      <c r="AC966" s="167">
        <v>13893.98</v>
      </c>
      <c r="AD966" s="167"/>
      <c r="AE966" s="4"/>
      <c r="AF966" s="4"/>
    </row>
    <row r="967" spans="1:32" ht="13.5" customHeight="1">
      <c r="A967" s="56"/>
      <c r="B967" s="11"/>
      <c r="C967" s="11" t="s">
        <v>312</v>
      </c>
      <c r="D967" s="11"/>
      <c r="E967" s="11" t="s">
        <v>110</v>
      </c>
      <c r="F967" s="11">
        <v>1542820</v>
      </c>
      <c r="G967" s="11"/>
      <c r="H967" s="11"/>
      <c r="I967" s="11"/>
      <c r="J967" s="358">
        <v>290290.04999999964</v>
      </c>
      <c r="K967" s="11"/>
      <c r="M967" s="11">
        <v>3599</v>
      </c>
      <c r="N967" s="70"/>
      <c r="P967" s="372">
        <f t="shared" si="56"/>
        <v>80.658530147263022</v>
      </c>
      <c r="Q967" s="11"/>
      <c r="R967" s="11"/>
      <c r="S967" s="11"/>
      <c r="T967" s="359">
        <f t="shared" si="57"/>
        <v>428.68018894137259</v>
      </c>
      <c r="U967" s="11"/>
      <c r="V967" s="11"/>
      <c r="W967" s="11"/>
      <c r="Y967" s="167">
        <v>290290.04999999964</v>
      </c>
      <c r="Z967" s="167">
        <f t="shared" si="58"/>
        <v>392479.56</v>
      </c>
      <c r="AA967" s="360"/>
      <c r="AB967" s="167">
        <f t="shared" si="59"/>
        <v>331134.19</v>
      </c>
      <c r="AC967" s="167">
        <v>360556.76</v>
      </c>
      <c r="AD967" s="167"/>
      <c r="AE967" s="4"/>
      <c r="AF967" s="4"/>
    </row>
    <row r="968" spans="1:32" ht="13.5" customHeight="1">
      <c r="A968" s="56"/>
      <c r="B968" s="11"/>
      <c r="C968" s="11" t="s">
        <v>312</v>
      </c>
      <c r="D968" s="11"/>
      <c r="E968" s="11" t="s">
        <v>122</v>
      </c>
      <c r="F968" s="11">
        <v>301</v>
      </c>
      <c r="G968" s="11"/>
      <c r="H968" s="11"/>
      <c r="I968" s="11"/>
      <c r="J968" s="358">
        <v>61.34</v>
      </c>
      <c r="K968" s="11"/>
      <c r="M968" s="11">
        <v>1</v>
      </c>
      <c r="N968" s="70"/>
      <c r="P968" s="372">
        <f t="shared" si="56"/>
        <v>61.34</v>
      </c>
      <c r="Q968" s="11"/>
      <c r="R968" s="11"/>
      <c r="S968" s="11"/>
      <c r="T968" s="359">
        <f t="shared" si="57"/>
        <v>301</v>
      </c>
      <c r="U968" s="11"/>
      <c r="V968" s="11"/>
      <c r="W968" s="11"/>
      <c r="Y968" s="167">
        <v>61.34</v>
      </c>
      <c r="Z968" s="167">
        <f t="shared" si="58"/>
        <v>82.93</v>
      </c>
      <c r="AA968" s="360"/>
      <c r="AB968" s="167">
        <f t="shared" si="59"/>
        <v>69.97</v>
      </c>
      <c r="AC968" s="167">
        <v>76.19</v>
      </c>
      <c r="AD968" s="167"/>
      <c r="AE968" s="4"/>
      <c r="AF968" s="4"/>
    </row>
    <row r="969" spans="1:32" ht="13.5" customHeight="1">
      <c r="A969" s="56"/>
      <c r="B969" s="11"/>
      <c r="C969" s="11" t="s">
        <v>313</v>
      </c>
      <c r="D969" s="11"/>
      <c r="E969" s="11" t="s">
        <v>314</v>
      </c>
      <c r="F969" s="11">
        <v>2258642</v>
      </c>
      <c r="G969" s="11"/>
      <c r="H969" s="11"/>
      <c r="I969" s="11"/>
      <c r="J969" s="358">
        <v>445602.90999999875</v>
      </c>
      <c r="K969" s="11"/>
      <c r="M969" s="11">
        <v>2534</v>
      </c>
      <c r="N969" s="70"/>
      <c r="P969" s="372">
        <f t="shared" si="56"/>
        <v>175.84960931333811</v>
      </c>
      <c r="Q969" s="11"/>
      <c r="R969" s="11"/>
      <c r="S969" s="11"/>
      <c r="T969" s="359">
        <f t="shared" si="57"/>
        <v>891.33464877663778</v>
      </c>
      <c r="U969" s="11"/>
      <c r="V969" s="11"/>
      <c r="W969" s="11"/>
      <c r="Y969" s="167">
        <v>445602.90999999875</v>
      </c>
      <c r="Z969" s="167">
        <f t="shared" si="58"/>
        <v>602466.51</v>
      </c>
      <c r="AA969" s="360"/>
      <c r="AB969" s="167">
        <f t="shared" si="59"/>
        <v>508299.75</v>
      </c>
      <c r="AC969" s="167">
        <v>553464.16</v>
      </c>
      <c r="AD969" s="167"/>
      <c r="AE969" s="4"/>
      <c r="AF969" s="4"/>
    </row>
    <row r="970" spans="1:32" ht="13.5" customHeight="1">
      <c r="A970" s="56"/>
      <c r="B970" s="11"/>
      <c r="C970" s="11" t="s">
        <v>313</v>
      </c>
      <c r="D970" s="11"/>
      <c r="E970" s="11" t="s">
        <v>267</v>
      </c>
      <c r="F970" s="11">
        <v>7813</v>
      </c>
      <c r="G970" s="11"/>
      <c r="H970" s="11"/>
      <c r="I970" s="11"/>
      <c r="J970" s="358">
        <v>1513.27</v>
      </c>
      <c r="K970" s="11"/>
      <c r="M970" s="11">
        <v>11</v>
      </c>
      <c r="N970" s="70"/>
      <c r="P970" s="372">
        <f t="shared" si="56"/>
        <v>137.57</v>
      </c>
      <c r="Q970" s="11"/>
      <c r="R970" s="11"/>
      <c r="S970" s="11"/>
      <c r="T970" s="359">
        <f t="shared" si="57"/>
        <v>710.27272727272725</v>
      </c>
      <c r="U970" s="11"/>
      <c r="V970" s="11"/>
      <c r="W970" s="11"/>
      <c r="Y970" s="167">
        <v>1513.27</v>
      </c>
      <c r="Z970" s="167">
        <f t="shared" si="58"/>
        <v>2045.98</v>
      </c>
      <c r="AA970" s="360"/>
      <c r="AB970" s="167">
        <f t="shared" si="59"/>
        <v>1726.19</v>
      </c>
      <c r="AC970" s="167">
        <v>1879.57</v>
      </c>
      <c r="AD970" s="167"/>
      <c r="AE970" s="4"/>
      <c r="AF970" s="4"/>
    </row>
    <row r="971" spans="1:32" ht="13.5" customHeight="1">
      <c r="A971" s="56"/>
      <c r="B971" s="11"/>
      <c r="C971" s="11" t="s">
        <v>315</v>
      </c>
      <c r="D971" s="11"/>
      <c r="E971" s="11" t="s">
        <v>301</v>
      </c>
      <c r="F971" s="11"/>
      <c r="G971" s="11"/>
      <c r="H971" s="11"/>
      <c r="I971" s="11"/>
      <c r="J971" s="358">
        <v>6.06</v>
      </c>
      <c r="K971" s="11"/>
      <c r="M971" s="11">
        <v>1</v>
      </c>
      <c r="N971" s="70"/>
      <c r="P971" s="372">
        <f t="shared" si="56"/>
        <v>6.06</v>
      </c>
      <c r="Q971" s="11"/>
      <c r="R971" s="11"/>
      <c r="S971" s="11"/>
      <c r="T971" s="359">
        <f t="shared" si="57"/>
        <v>0</v>
      </c>
      <c r="U971" s="11"/>
      <c r="V971" s="11"/>
      <c r="W971" s="11"/>
      <c r="Y971" s="167">
        <v>6.06</v>
      </c>
      <c r="Z971" s="167">
        <f t="shared" si="58"/>
        <v>8.19</v>
      </c>
      <c r="AA971" s="360"/>
      <c r="AB971" s="167">
        <f t="shared" si="59"/>
        <v>6.91</v>
      </c>
      <c r="AC971" s="167">
        <v>7.53</v>
      </c>
      <c r="AD971" s="167"/>
      <c r="AE971" s="4"/>
      <c r="AF971" s="4"/>
    </row>
    <row r="972" spans="1:32" ht="13.5" customHeight="1">
      <c r="A972" s="56"/>
      <c r="B972" s="11"/>
      <c r="C972" s="11" t="s">
        <v>315</v>
      </c>
      <c r="D972" s="11"/>
      <c r="E972" s="11" t="s">
        <v>316</v>
      </c>
      <c r="F972" s="11">
        <v>1021486</v>
      </c>
      <c r="G972" s="11"/>
      <c r="H972" s="11"/>
      <c r="I972" s="11"/>
      <c r="J972" s="358">
        <v>191092.17999999985</v>
      </c>
      <c r="K972" s="11"/>
      <c r="M972" s="11">
        <v>1665</v>
      </c>
      <c r="N972" s="70"/>
      <c r="P972" s="372">
        <f t="shared" si="56"/>
        <v>114.77007807807799</v>
      </c>
      <c r="Q972" s="11"/>
      <c r="R972" s="11"/>
      <c r="S972" s="11"/>
      <c r="T972" s="359">
        <f t="shared" si="57"/>
        <v>613.50510510510514</v>
      </c>
      <c r="U972" s="11"/>
      <c r="V972" s="11"/>
      <c r="W972" s="11"/>
      <c r="Y972" s="167">
        <v>191092.17999999985</v>
      </c>
      <c r="Z972" s="167">
        <f t="shared" si="58"/>
        <v>258361.51</v>
      </c>
      <c r="AA972" s="360"/>
      <c r="AB972" s="167">
        <f t="shared" si="59"/>
        <v>217979.07</v>
      </c>
      <c r="AC972" s="167">
        <v>237347.36</v>
      </c>
      <c r="AD972" s="167"/>
      <c r="AE972" s="4"/>
      <c r="AF972" s="4"/>
    </row>
    <row r="973" spans="1:32" ht="13.5" customHeight="1">
      <c r="A973" s="56"/>
      <c r="B973" s="11"/>
      <c r="C973" s="11" t="s">
        <v>317</v>
      </c>
      <c r="D973" s="11"/>
      <c r="E973" s="11" t="s">
        <v>152</v>
      </c>
      <c r="F973" s="11">
        <v>5705910</v>
      </c>
      <c r="G973" s="11"/>
      <c r="H973" s="11"/>
      <c r="I973" s="11"/>
      <c r="J973" s="358">
        <v>1050024.6899999939</v>
      </c>
      <c r="K973" s="11"/>
      <c r="M973" s="11">
        <v>11295</v>
      </c>
      <c r="N973" s="70"/>
      <c r="P973" s="372">
        <f t="shared" si="56"/>
        <v>92.963673306772364</v>
      </c>
      <c r="Q973" s="11"/>
      <c r="R973" s="11"/>
      <c r="S973" s="11"/>
      <c r="T973" s="359">
        <f t="shared" si="57"/>
        <v>505.17131474103587</v>
      </c>
      <c r="U973" s="11"/>
      <c r="V973" s="11"/>
      <c r="W973" s="11"/>
      <c r="Y973" s="167">
        <v>1050024.6899999939</v>
      </c>
      <c r="Z973" s="167">
        <f t="shared" si="58"/>
        <v>1419660.2</v>
      </c>
      <c r="AA973" s="360"/>
      <c r="AB973" s="167">
        <f t="shared" si="59"/>
        <v>1197764.3600000001</v>
      </c>
      <c r="AC973" s="167">
        <v>1304190.3999999999</v>
      </c>
      <c r="AD973" s="167"/>
      <c r="AE973" s="4"/>
      <c r="AF973" s="4"/>
    </row>
    <row r="974" spans="1:32" ht="13.5" customHeight="1">
      <c r="A974" s="56"/>
      <c r="B974" s="11"/>
      <c r="C974" s="11" t="s">
        <v>317</v>
      </c>
      <c r="D974" s="11"/>
      <c r="E974" s="11" t="s">
        <v>1418</v>
      </c>
      <c r="F974" s="11">
        <v>356</v>
      </c>
      <c r="G974" s="11"/>
      <c r="H974" s="11"/>
      <c r="I974" s="11"/>
      <c r="J974" s="358">
        <v>72.34</v>
      </c>
      <c r="K974" s="11"/>
      <c r="M974" s="11">
        <v>1</v>
      </c>
      <c r="N974" s="70"/>
      <c r="P974" s="372">
        <f t="shared" si="56"/>
        <v>72.34</v>
      </c>
      <c r="Q974" s="11"/>
      <c r="R974" s="11"/>
      <c r="S974" s="11"/>
      <c r="T974" s="359">
        <f t="shared" si="57"/>
        <v>356</v>
      </c>
      <c r="U974" s="11"/>
      <c r="V974" s="11"/>
      <c r="W974" s="11"/>
      <c r="Y974" s="167">
        <v>72.34</v>
      </c>
      <c r="Z974" s="167">
        <f t="shared" si="58"/>
        <v>97.81</v>
      </c>
      <c r="AA974" s="360"/>
      <c r="AB974" s="167">
        <f t="shared" si="59"/>
        <v>82.52</v>
      </c>
      <c r="AC974" s="167">
        <v>89.85</v>
      </c>
      <c r="AD974" s="167"/>
      <c r="AE974" s="4"/>
      <c r="AF974" s="4"/>
    </row>
    <row r="975" spans="1:32" ht="13.5" customHeight="1">
      <c r="A975" s="56"/>
      <c r="B975" s="11"/>
      <c r="C975" s="11" t="s">
        <v>318</v>
      </c>
      <c r="D975" s="11"/>
      <c r="E975" s="11" t="s">
        <v>319</v>
      </c>
      <c r="F975" s="11">
        <v>273871</v>
      </c>
      <c r="G975" s="11"/>
      <c r="H975" s="11"/>
      <c r="I975" s="11"/>
      <c r="J975" s="358">
        <v>50257.060000000049</v>
      </c>
      <c r="K975" s="11"/>
      <c r="M975" s="11">
        <v>433</v>
      </c>
      <c r="N975" s="70"/>
      <c r="P975" s="372">
        <f t="shared" si="56"/>
        <v>116.06711316397239</v>
      </c>
      <c r="Q975" s="11"/>
      <c r="R975" s="11"/>
      <c r="S975" s="11"/>
      <c r="T975" s="359">
        <f t="shared" si="57"/>
        <v>632.49653579676669</v>
      </c>
      <c r="U975" s="11"/>
      <c r="V975" s="11"/>
      <c r="W975" s="11"/>
      <c r="Y975" s="167">
        <v>50257.060000000049</v>
      </c>
      <c r="Z975" s="167">
        <f t="shared" si="58"/>
        <v>67948.83</v>
      </c>
      <c r="AA975" s="360"/>
      <c r="AB975" s="167">
        <f t="shared" si="59"/>
        <v>57328.29</v>
      </c>
      <c r="AC975" s="167">
        <v>62422.13</v>
      </c>
      <c r="AD975" s="167"/>
      <c r="AE975" s="4"/>
      <c r="AF975" s="4"/>
    </row>
    <row r="976" spans="1:32" ht="13.5" customHeight="1">
      <c r="A976" s="56"/>
      <c r="B976" s="11"/>
      <c r="C976" s="11" t="s">
        <v>1419</v>
      </c>
      <c r="D976" s="11"/>
      <c r="E976" s="11" t="s">
        <v>276</v>
      </c>
      <c r="F976" s="11">
        <v>26468</v>
      </c>
      <c r="G976" s="11"/>
      <c r="H976" s="11"/>
      <c r="I976" s="11"/>
      <c r="J976" s="358">
        <v>4834.91</v>
      </c>
      <c r="K976" s="11"/>
      <c r="M976" s="11">
        <v>27</v>
      </c>
      <c r="N976" s="70"/>
      <c r="P976" s="372">
        <f t="shared" si="56"/>
        <v>179.07074074074075</v>
      </c>
      <c r="Q976" s="11"/>
      <c r="R976" s="11"/>
      <c r="S976" s="11"/>
      <c r="T976" s="359">
        <f t="shared" si="57"/>
        <v>980.2962962962963</v>
      </c>
      <c r="U976" s="11"/>
      <c r="V976" s="11"/>
      <c r="W976" s="11"/>
      <c r="Y976" s="167">
        <v>4834.91</v>
      </c>
      <c r="Z976" s="167">
        <f t="shared" si="58"/>
        <v>6536.92</v>
      </c>
      <c r="AA976" s="360"/>
      <c r="AB976" s="167">
        <f t="shared" si="59"/>
        <v>5515.19</v>
      </c>
      <c r="AC976" s="167">
        <v>6005.23</v>
      </c>
      <c r="AD976" s="167"/>
      <c r="AE976" s="4"/>
      <c r="AF976" s="4"/>
    </row>
    <row r="977" spans="1:32" ht="13.5" customHeight="1">
      <c r="A977" s="56"/>
      <c r="B977" s="11"/>
      <c r="C977" s="11" t="s">
        <v>320</v>
      </c>
      <c r="D977" s="11"/>
      <c r="E977" s="11" t="s">
        <v>321</v>
      </c>
      <c r="F977" s="11">
        <v>412580</v>
      </c>
      <c r="G977" s="11"/>
      <c r="H977" s="11"/>
      <c r="I977" s="11"/>
      <c r="J977" s="358">
        <v>77098.73</v>
      </c>
      <c r="K977" s="11"/>
      <c r="M977" s="11">
        <v>732</v>
      </c>
      <c r="N977" s="70"/>
      <c r="P977" s="372">
        <f t="shared" si="56"/>
        <v>105.32613387978141</v>
      </c>
      <c r="Q977" s="11"/>
      <c r="R977" s="11"/>
      <c r="S977" s="11"/>
      <c r="T977" s="359">
        <f t="shared" si="57"/>
        <v>563.63387978142077</v>
      </c>
      <c r="U977" s="11"/>
      <c r="V977" s="11"/>
      <c r="W977" s="11"/>
      <c r="Y977" s="167">
        <v>77098.73</v>
      </c>
      <c r="Z977" s="167">
        <f t="shared" si="58"/>
        <v>104239.45</v>
      </c>
      <c r="AA977" s="360"/>
      <c r="AB977" s="167">
        <f t="shared" si="59"/>
        <v>87946.61</v>
      </c>
      <c r="AC977" s="167">
        <v>95761.01</v>
      </c>
      <c r="AD977" s="167"/>
      <c r="AE977" s="4"/>
      <c r="AF977" s="4"/>
    </row>
    <row r="978" spans="1:32" ht="13.5" customHeight="1">
      <c r="A978" s="56"/>
      <c r="B978" s="11"/>
      <c r="C978" s="11" t="s">
        <v>322</v>
      </c>
      <c r="D978" s="11"/>
      <c r="E978" s="11" t="s">
        <v>323</v>
      </c>
      <c r="F978" s="11">
        <v>298635</v>
      </c>
      <c r="G978" s="11"/>
      <c r="H978" s="11"/>
      <c r="I978" s="11"/>
      <c r="J978" s="358">
        <v>56923.019999999968</v>
      </c>
      <c r="K978" s="11"/>
      <c r="M978" s="11">
        <v>387</v>
      </c>
      <c r="N978" s="70"/>
      <c r="P978" s="372">
        <f t="shared" si="56"/>
        <v>147.08790697674411</v>
      </c>
      <c r="Q978" s="11"/>
      <c r="R978" s="11"/>
      <c r="S978" s="11"/>
      <c r="T978" s="359">
        <f t="shared" si="57"/>
        <v>771.66666666666663</v>
      </c>
      <c r="U978" s="11"/>
      <c r="V978" s="11"/>
      <c r="W978" s="11"/>
      <c r="Y978" s="167">
        <v>56923.019999999968</v>
      </c>
      <c r="Z978" s="167">
        <f t="shared" si="58"/>
        <v>76961.38</v>
      </c>
      <c r="AA978" s="360"/>
      <c r="AB978" s="167">
        <f t="shared" si="59"/>
        <v>64932.15</v>
      </c>
      <c r="AC978" s="167">
        <v>70701.63</v>
      </c>
      <c r="AD978" s="167"/>
      <c r="AE978" s="4"/>
      <c r="AF978" s="4"/>
    </row>
    <row r="979" spans="1:32" ht="13.5" customHeight="1">
      <c r="A979" s="56"/>
      <c r="B979" s="11"/>
      <c r="C979" s="11" t="s">
        <v>324</v>
      </c>
      <c r="D979" s="11"/>
      <c r="E979" s="11" t="s">
        <v>164</v>
      </c>
      <c r="F979" s="11">
        <v>496</v>
      </c>
      <c r="G979" s="11"/>
      <c r="H979" s="11"/>
      <c r="I979" s="11"/>
      <c r="J979" s="358">
        <v>97.7</v>
      </c>
      <c r="K979" s="11"/>
      <c r="M979" s="11">
        <v>1</v>
      </c>
      <c r="N979" s="70"/>
      <c r="P979" s="372">
        <f t="shared" si="56"/>
        <v>97.7</v>
      </c>
      <c r="Q979" s="11"/>
      <c r="R979" s="11"/>
      <c r="S979" s="11"/>
      <c r="T979" s="359">
        <f t="shared" si="57"/>
        <v>496</v>
      </c>
      <c r="U979" s="11"/>
      <c r="V979" s="11"/>
      <c r="W979" s="11"/>
      <c r="Y979" s="167">
        <v>97.7</v>
      </c>
      <c r="Z979" s="167">
        <f t="shared" si="58"/>
        <v>132.09</v>
      </c>
      <c r="AA979" s="360"/>
      <c r="AB979" s="167">
        <f t="shared" si="59"/>
        <v>111.45</v>
      </c>
      <c r="AC979" s="167">
        <v>121.35</v>
      </c>
      <c r="AD979" s="167"/>
      <c r="AE979" s="4"/>
      <c r="AF979" s="4"/>
    </row>
    <row r="980" spans="1:32" ht="13.5" customHeight="1">
      <c r="A980" s="56"/>
      <c r="B980" s="11"/>
      <c r="C980" s="11" t="s">
        <v>324</v>
      </c>
      <c r="D980" s="11"/>
      <c r="E980" s="11" t="s">
        <v>106</v>
      </c>
      <c r="F980" s="11">
        <v>871424</v>
      </c>
      <c r="G980" s="11"/>
      <c r="H980" s="11"/>
      <c r="I980" s="11"/>
      <c r="J980" s="358">
        <v>162200.93000000005</v>
      </c>
      <c r="K980" s="11"/>
      <c r="M980" s="11">
        <v>1536</v>
      </c>
      <c r="N980" s="70"/>
      <c r="P980" s="372">
        <f t="shared" si="56"/>
        <v>105.59956380208337</v>
      </c>
      <c r="Q980" s="11"/>
      <c r="R980" s="11"/>
      <c r="S980" s="11"/>
      <c r="T980" s="359">
        <f t="shared" si="57"/>
        <v>567.33333333333337</v>
      </c>
      <c r="U980" s="11"/>
      <c r="V980" s="11"/>
      <c r="W980" s="11"/>
      <c r="Y980" s="167">
        <v>162200.93000000005</v>
      </c>
      <c r="Z980" s="167">
        <f t="shared" si="58"/>
        <v>219299.8</v>
      </c>
      <c r="AA980" s="360"/>
      <c r="AB980" s="167">
        <f t="shared" si="59"/>
        <v>185022.79</v>
      </c>
      <c r="AC980" s="167">
        <v>201462.78</v>
      </c>
      <c r="AD980" s="167"/>
      <c r="AE980" s="4"/>
      <c r="AF980" s="4"/>
    </row>
    <row r="981" spans="1:32" ht="13.5" customHeight="1">
      <c r="A981" s="56"/>
      <c r="B981" s="11"/>
      <c r="C981" s="11" t="s">
        <v>324</v>
      </c>
      <c r="D981" s="11"/>
      <c r="E981" s="11" t="s">
        <v>335</v>
      </c>
      <c r="F981" s="11">
        <v>406</v>
      </c>
      <c r="G981" s="11"/>
      <c r="H981" s="11"/>
      <c r="I981" s="11"/>
      <c r="J981" s="358">
        <v>80.05</v>
      </c>
      <c r="K981" s="11"/>
      <c r="M981" s="11">
        <v>1</v>
      </c>
      <c r="N981" s="70"/>
      <c r="P981" s="372">
        <f t="shared" si="56"/>
        <v>80.05</v>
      </c>
      <c r="Q981" s="11"/>
      <c r="R981" s="11"/>
      <c r="S981" s="11"/>
      <c r="T981" s="359">
        <f t="shared" si="57"/>
        <v>406</v>
      </c>
      <c r="U981" s="11"/>
      <c r="V981" s="11"/>
      <c r="W981" s="11"/>
      <c r="Y981" s="167">
        <v>80.05</v>
      </c>
      <c r="Z981" s="167">
        <f t="shared" si="58"/>
        <v>108.23</v>
      </c>
      <c r="AA981" s="360"/>
      <c r="AB981" s="167">
        <f t="shared" si="59"/>
        <v>91.31</v>
      </c>
      <c r="AC981" s="167">
        <v>99.43</v>
      </c>
      <c r="AD981" s="167"/>
      <c r="AE981" s="4"/>
      <c r="AF981" s="4"/>
    </row>
    <row r="982" spans="1:32" ht="13.5" customHeight="1">
      <c r="A982" s="56"/>
      <c r="B982" s="11"/>
      <c r="C982" s="11" t="s">
        <v>325</v>
      </c>
      <c r="D982" s="11"/>
      <c r="E982" s="11" t="s">
        <v>89</v>
      </c>
      <c r="F982" s="11">
        <v>11104</v>
      </c>
      <c r="G982" s="11"/>
      <c r="H982" s="11"/>
      <c r="I982" s="11"/>
      <c r="J982" s="358">
        <v>2223.4900000000002</v>
      </c>
      <c r="K982" s="11"/>
      <c r="M982" s="11">
        <v>27</v>
      </c>
      <c r="N982" s="70"/>
      <c r="P982" s="372">
        <f t="shared" si="56"/>
        <v>82.351481481481486</v>
      </c>
      <c r="Q982" s="11"/>
      <c r="R982" s="11"/>
      <c r="S982" s="11"/>
      <c r="T982" s="359">
        <f t="shared" si="57"/>
        <v>411.25925925925924</v>
      </c>
      <c r="U982" s="11"/>
      <c r="V982" s="11"/>
      <c r="W982" s="11"/>
      <c r="Y982" s="167">
        <v>2223.4900000000002</v>
      </c>
      <c r="Z982" s="167">
        <f t="shared" si="58"/>
        <v>3006.22</v>
      </c>
      <c r="AA982" s="360"/>
      <c r="AB982" s="167">
        <f t="shared" si="59"/>
        <v>2536.34</v>
      </c>
      <c r="AC982" s="167">
        <v>2761.7</v>
      </c>
      <c r="AD982" s="167"/>
      <c r="AE982" s="4"/>
      <c r="AF982" s="4"/>
    </row>
    <row r="983" spans="1:32" ht="13.5" customHeight="1">
      <c r="A983" s="56"/>
      <c r="B983" s="11"/>
      <c r="C983" s="11" t="s">
        <v>325</v>
      </c>
      <c r="D983" s="11"/>
      <c r="E983" s="11" t="s">
        <v>90</v>
      </c>
      <c r="F983" s="11">
        <v>2551</v>
      </c>
      <c r="G983" s="11"/>
      <c r="H983" s="11"/>
      <c r="I983" s="11"/>
      <c r="J983" s="358">
        <v>498.86</v>
      </c>
      <c r="K983" s="11"/>
      <c r="M983" s="11">
        <v>6</v>
      </c>
      <c r="N983" s="70"/>
      <c r="P983" s="372">
        <f t="shared" si="56"/>
        <v>83.143333333333331</v>
      </c>
      <c r="Q983" s="11"/>
      <c r="R983" s="11"/>
      <c r="S983" s="11"/>
      <c r="T983" s="359">
        <f t="shared" si="57"/>
        <v>425.16666666666669</v>
      </c>
      <c r="U983" s="11"/>
      <c r="V983" s="11"/>
      <c r="W983" s="11"/>
      <c r="Y983" s="167">
        <v>498.86</v>
      </c>
      <c r="Z983" s="167">
        <f t="shared" si="58"/>
        <v>674.47</v>
      </c>
      <c r="AA983" s="360"/>
      <c r="AB983" s="167">
        <f t="shared" si="59"/>
        <v>569.04999999999995</v>
      </c>
      <c r="AC983" s="167">
        <v>619.61</v>
      </c>
      <c r="AD983" s="167"/>
      <c r="AE983" s="4"/>
      <c r="AF983" s="4"/>
    </row>
    <row r="984" spans="1:32" ht="13.5" customHeight="1">
      <c r="A984" s="56"/>
      <c r="B984" s="11"/>
      <c r="C984" s="11" t="s">
        <v>326</v>
      </c>
      <c r="D984" s="11"/>
      <c r="E984" s="11" t="s">
        <v>316</v>
      </c>
      <c r="F984" s="11">
        <v>1120</v>
      </c>
      <c r="G984" s="11"/>
      <c r="H984" s="11"/>
      <c r="I984" s="11"/>
      <c r="J984" s="358">
        <v>225.37</v>
      </c>
      <c r="K984" s="11"/>
      <c r="M984" s="11">
        <v>3</v>
      </c>
      <c r="N984" s="70"/>
      <c r="P984" s="372">
        <f t="shared" si="56"/>
        <v>75.123333333333335</v>
      </c>
      <c r="Q984" s="11"/>
      <c r="R984" s="11"/>
      <c r="S984" s="11"/>
      <c r="T984" s="359">
        <f t="shared" si="57"/>
        <v>373.33333333333331</v>
      </c>
      <c r="U984" s="11"/>
      <c r="V984" s="11"/>
      <c r="W984" s="11"/>
      <c r="Y984" s="167">
        <v>225.37</v>
      </c>
      <c r="Z984" s="167">
        <f t="shared" si="58"/>
        <v>304.70999999999998</v>
      </c>
      <c r="AA984" s="360"/>
      <c r="AB984" s="167">
        <f t="shared" si="59"/>
        <v>257.08</v>
      </c>
      <c r="AC984" s="167">
        <v>279.92</v>
      </c>
      <c r="AD984" s="167"/>
      <c r="AE984" s="4"/>
      <c r="AF984" s="4"/>
    </row>
    <row r="985" spans="1:32" ht="13.5" customHeight="1">
      <c r="A985" s="56"/>
      <c r="B985" s="11"/>
      <c r="C985" s="11" t="s">
        <v>326</v>
      </c>
      <c r="D985" s="11"/>
      <c r="E985" s="11" t="s">
        <v>327</v>
      </c>
      <c r="F985" s="11">
        <v>622934</v>
      </c>
      <c r="G985" s="11"/>
      <c r="H985" s="11"/>
      <c r="I985" s="11"/>
      <c r="J985" s="358">
        <v>116609.95000000013</v>
      </c>
      <c r="K985" s="11"/>
      <c r="M985" s="11">
        <v>1177</v>
      </c>
      <c r="N985" s="70"/>
      <c r="P985" s="372">
        <f t="shared" si="56"/>
        <v>99.073874256584645</v>
      </c>
      <c r="Q985" s="11"/>
      <c r="R985" s="11"/>
      <c r="S985" s="11"/>
      <c r="T985" s="359">
        <f t="shared" si="57"/>
        <v>529.25573491928628</v>
      </c>
      <c r="U985" s="11"/>
      <c r="V985" s="11"/>
      <c r="W985" s="11"/>
      <c r="Y985" s="167">
        <v>116609.95000000013</v>
      </c>
      <c r="Z985" s="167">
        <f t="shared" si="58"/>
        <v>157659.63</v>
      </c>
      <c r="AA985" s="360"/>
      <c r="AB985" s="167">
        <f t="shared" si="59"/>
        <v>133017.1</v>
      </c>
      <c r="AC985" s="167">
        <v>144836.19</v>
      </c>
      <c r="AD985" s="167"/>
      <c r="AE985" s="4"/>
      <c r="AF985" s="4"/>
    </row>
    <row r="986" spans="1:32" ht="13.5" customHeight="1">
      <c r="A986" s="56"/>
      <c r="B986" s="11"/>
      <c r="C986" s="11" t="s">
        <v>326</v>
      </c>
      <c r="D986" s="11"/>
      <c r="E986" s="11" t="s">
        <v>329</v>
      </c>
      <c r="F986" s="11">
        <v>383</v>
      </c>
      <c r="G986" s="11"/>
      <c r="H986" s="11"/>
      <c r="I986" s="11"/>
      <c r="J986" s="358">
        <v>76.94</v>
      </c>
      <c r="K986" s="11"/>
      <c r="M986" s="11">
        <v>1</v>
      </c>
      <c r="N986" s="70"/>
      <c r="P986" s="372">
        <f t="shared" si="56"/>
        <v>76.94</v>
      </c>
      <c r="Q986" s="11"/>
      <c r="R986" s="11"/>
      <c r="S986" s="11"/>
      <c r="T986" s="359">
        <f t="shared" si="57"/>
        <v>383</v>
      </c>
      <c r="U986" s="11"/>
      <c r="V986" s="11"/>
      <c r="W986" s="11"/>
      <c r="Y986" s="167">
        <v>76.94</v>
      </c>
      <c r="Z986" s="167">
        <f t="shared" si="58"/>
        <v>104.02</v>
      </c>
      <c r="AA986" s="360"/>
      <c r="AB986" s="167">
        <f t="shared" si="59"/>
        <v>87.77</v>
      </c>
      <c r="AC986" s="167">
        <v>95.56</v>
      </c>
      <c r="AD986" s="167"/>
      <c r="AE986" s="4"/>
      <c r="AF986" s="4"/>
    </row>
    <row r="987" spans="1:32" ht="13.5" customHeight="1">
      <c r="A987" s="56"/>
      <c r="B987" s="11"/>
      <c r="C987" s="11" t="s">
        <v>328</v>
      </c>
      <c r="D987" s="11"/>
      <c r="E987" s="11" t="s">
        <v>96</v>
      </c>
      <c r="F987" s="11">
        <v>289</v>
      </c>
      <c r="G987" s="11"/>
      <c r="H987" s="11"/>
      <c r="I987" s="11"/>
      <c r="J987" s="358">
        <v>53.23</v>
      </c>
      <c r="K987" s="11"/>
      <c r="M987" s="11">
        <v>1</v>
      </c>
      <c r="N987" s="70"/>
      <c r="P987" s="372">
        <f t="shared" si="56"/>
        <v>53.23</v>
      </c>
      <c r="Q987" s="11"/>
      <c r="R987" s="11"/>
      <c r="S987" s="11"/>
      <c r="T987" s="359">
        <f t="shared" si="57"/>
        <v>289</v>
      </c>
      <c r="U987" s="11"/>
      <c r="V987" s="11"/>
      <c r="W987" s="11"/>
      <c r="Y987" s="167">
        <v>53.23</v>
      </c>
      <c r="Z987" s="167">
        <f t="shared" si="58"/>
        <v>71.97</v>
      </c>
      <c r="AA987" s="360"/>
      <c r="AB987" s="167">
        <f t="shared" si="59"/>
        <v>60.72</v>
      </c>
      <c r="AC987" s="167">
        <v>66.11</v>
      </c>
      <c r="AD987" s="167"/>
      <c r="AE987" s="4"/>
      <c r="AF987" s="4"/>
    </row>
    <row r="988" spans="1:32" ht="13.5" customHeight="1">
      <c r="A988" s="56"/>
      <c r="B988" s="11"/>
      <c r="C988" s="11" t="s">
        <v>328</v>
      </c>
      <c r="D988" s="11"/>
      <c r="E988" s="11" t="s">
        <v>257</v>
      </c>
      <c r="F988" s="11">
        <v>58</v>
      </c>
      <c r="G988" s="11"/>
      <c r="H988" s="11"/>
      <c r="I988" s="11"/>
      <c r="J988" s="358">
        <v>16.440000000000001</v>
      </c>
      <c r="K988" s="11"/>
      <c r="M988" s="11">
        <v>1</v>
      </c>
      <c r="N988" s="70"/>
      <c r="P988" s="372">
        <f t="shared" si="56"/>
        <v>16.440000000000001</v>
      </c>
      <c r="Q988" s="11"/>
      <c r="R988" s="11"/>
      <c r="S988" s="11"/>
      <c r="T988" s="359">
        <f t="shared" si="57"/>
        <v>58</v>
      </c>
      <c r="U988" s="11"/>
      <c r="V988" s="11"/>
      <c r="W988" s="11"/>
      <c r="Y988" s="167">
        <v>16.440000000000001</v>
      </c>
      <c r="Z988" s="167">
        <f t="shared" si="58"/>
        <v>22.23</v>
      </c>
      <c r="AA988" s="360"/>
      <c r="AB988" s="167">
        <f t="shared" si="59"/>
        <v>18.75</v>
      </c>
      <c r="AC988" s="167">
        <v>20.420000000000002</v>
      </c>
      <c r="AD988" s="167"/>
      <c r="AE988" s="4"/>
      <c r="AF988" s="4"/>
    </row>
    <row r="989" spans="1:32" ht="13.5" customHeight="1">
      <c r="A989" s="56"/>
      <c r="B989" s="11"/>
      <c r="C989" s="11" t="s">
        <v>328</v>
      </c>
      <c r="D989" s="11"/>
      <c r="E989" s="11" t="s">
        <v>329</v>
      </c>
      <c r="F989" s="11">
        <v>3332100</v>
      </c>
      <c r="G989" s="11"/>
      <c r="H989" s="11"/>
      <c r="I989" s="11"/>
      <c r="J989" s="358">
        <v>625198.10999999777</v>
      </c>
      <c r="K989" s="11"/>
      <c r="M989" s="11">
        <v>5061</v>
      </c>
      <c r="N989" s="70"/>
      <c r="P989" s="372">
        <f t="shared" si="56"/>
        <v>123.53252519264923</v>
      </c>
      <c r="Q989" s="11"/>
      <c r="R989" s="11"/>
      <c r="S989" s="11"/>
      <c r="T989" s="359">
        <f t="shared" si="57"/>
        <v>658.38767042086545</v>
      </c>
      <c r="U989" s="11"/>
      <c r="V989" s="11"/>
      <c r="W989" s="11"/>
      <c r="Y989" s="167">
        <v>625198.10999999777</v>
      </c>
      <c r="Z989" s="167">
        <f t="shared" si="58"/>
        <v>845283.81</v>
      </c>
      <c r="AA989" s="360"/>
      <c r="AB989" s="167">
        <f t="shared" si="59"/>
        <v>713164.2</v>
      </c>
      <c r="AC989" s="167">
        <v>776531.62</v>
      </c>
      <c r="AD989" s="167"/>
      <c r="AE989" s="4"/>
      <c r="AF989" s="4"/>
    </row>
    <row r="990" spans="1:32" ht="13.5" customHeight="1">
      <c r="A990" s="56"/>
      <c r="B990" s="11"/>
      <c r="C990" s="11" t="s">
        <v>698</v>
      </c>
      <c r="D990" s="11"/>
      <c r="E990" s="11" t="s">
        <v>206</v>
      </c>
      <c r="F990" s="11">
        <v>1883560</v>
      </c>
      <c r="G990" s="11"/>
      <c r="H990" s="11"/>
      <c r="I990" s="11"/>
      <c r="J990" s="358">
        <v>364266.76999999932</v>
      </c>
      <c r="K990" s="11"/>
      <c r="M990" s="11">
        <v>5593</v>
      </c>
      <c r="N990" s="70"/>
      <c r="P990" s="372">
        <f t="shared" si="56"/>
        <v>65.129048811013647</v>
      </c>
      <c r="Q990" s="11"/>
      <c r="R990" s="11"/>
      <c r="S990" s="11"/>
      <c r="T990" s="359">
        <f t="shared" si="57"/>
        <v>336.77096370463079</v>
      </c>
      <c r="U990" s="11"/>
      <c r="V990" s="11"/>
      <c r="W990" s="11"/>
      <c r="Y990" s="167">
        <v>364266.76999999932</v>
      </c>
      <c r="Z990" s="167">
        <f t="shared" si="58"/>
        <v>492497.98</v>
      </c>
      <c r="AA990" s="360"/>
      <c r="AB990" s="167">
        <f t="shared" si="59"/>
        <v>415519.52</v>
      </c>
      <c r="AC990" s="167">
        <v>452440.05</v>
      </c>
      <c r="AD990" s="167"/>
      <c r="AE990" s="4"/>
      <c r="AF990" s="4"/>
    </row>
    <row r="991" spans="1:32" ht="13.5" customHeight="1">
      <c r="A991" s="56"/>
      <c r="B991" s="11"/>
      <c r="C991" s="11" t="s">
        <v>331</v>
      </c>
      <c r="D991" s="11"/>
      <c r="E991" s="11" t="s">
        <v>96</v>
      </c>
      <c r="F991" s="11">
        <v>125022</v>
      </c>
      <c r="G991" s="11"/>
      <c r="H991" s="11"/>
      <c r="I991" s="11"/>
      <c r="J991" s="358">
        <v>23715.51000000002</v>
      </c>
      <c r="K991" s="11"/>
      <c r="M991" s="11">
        <v>210</v>
      </c>
      <c r="N991" s="70"/>
      <c r="P991" s="372">
        <f t="shared" si="56"/>
        <v>112.9310000000001</v>
      </c>
      <c r="Q991" s="11"/>
      <c r="R991" s="11"/>
      <c r="S991" s="11"/>
      <c r="T991" s="359">
        <f t="shared" si="57"/>
        <v>595.34285714285716</v>
      </c>
      <c r="U991" s="11"/>
      <c r="V991" s="11"/>
      <c r="W991" s="11"/>
      <c r="Y991" s="167">
        <v>23715.51000000002</v>
      </c>
      <c r="Z991" s="167">
        <f t="shared" si="58"/>
        <v>32063.98</v>
      </c>
      <c r="AA991" s="360"/>
      <c r="AB991" s="167">
        <f t="shared" si="59"/>
        <v>27052.31</v>
      </c>
      <c r="AC991" s="167">
        <v>29456.01</v>
      </c>
      <c r="AD991" s="167"/>
      <c r="AE991" s="4"/>
      <c r="AF991" s="4"/>
    </row>
    <row r="992" spans="1:32" ht="13.5" customHeight="1">
      <c r="A992" s="56"/>
      <c r="B992" s="11"/>
      <c r="C992" s="11" t="s">
        <v>733</v>
      </c>
      <c r="D992" s="11"/>
      <c r="E992" s="11" t="s">
        <v>128</v>
      </c>
      <c r="F992" s="11">
        <v>1479</v>
      </c>
      <c r="G992" s="11"/>
      <c r="H992" s="11"/>
      <c r="I992" s="11"/>
      <c r="J992" s="358">
        <v>290.09000000000003</v>
      </c>
      <c r="K992" s="11"/>
      <c r="M992" s="11">
        <v>3</v>
      </c>
      <c r="N992" s="70"/>
      <c r="P992" s="372">
        <f t="shared" si="56"/>
        <v>96.696666666666673</v>
      </c>
      <c r="Q992" s="11"/>
      <c r="R992" s="11"/>
      <c r="S992" s="11"/>
      <c r="T992" s="359">
        <f t="shared" si="57"/>
        <v>493</v>
      </c>
      <c r="U992" s="11"/>
      <c r="V992" s="11"/>
      <c r="W992" s="11"/>
      <c r="Y992" s="167">
        <v>290.09000000000003</v>
      </c>
      <c r="Z992" s="167">
        <f t="shared" si="58"/>
        <v>392.21</v>
      </c>
      <c r="AA992" s="360"/>
      <c r="AB992" s="167">
        <f t="shared" si="59"/>
        <v>330.91</v>
      </c>
      <c r="AC992" s="167">
        <v>360.31</v>
      </c>
      <c r="AD992" s="167"/>
      <c r="AE992" s="4"/>
      <c r="AF992" s="4"/>
    </row>
    <row r="993" spans="1:32" ht="13.5" customHeight="1">
      <c r="A993" s="56"/>
      <c r="B993" s="11"/>
      <c r="C993" s="11" t="s">
        <v>332</v>
      </c>
      <c r="D993" s="11"/>
      <c r="E993" s="11" t="s">
        <v>206</v>
      </c>
      <c r="F993" s="11">
        <v>282</v>
      </c>
      <c r="G993" s="11"/>
      <c r="H993" s="11"/>
      <c r="I993" s="11"/>
      <c r="J993" s="358">
        <v>58.6</v>
      </c>
      <c r="K993" s="11"/>
      <c r="M993" s="11">
        <v>1</v>
      </c>
      <c r="N993" s="70"/>
      <c r="P993" s="372">
        <f t="shared" si="56"/>
        <v>58.6</v>
      </c>
      <c r="Q993" s="11"/>
      <c r="R993" s="11"/>
      <c r="S993" s="11"/>
      <c r="T993" s="359">
        <f t="shared" si="57"/>
        <v>282</v>
      </c>
      <c r="U993" s="11"/>
      <c r="V993" s="11"/>
      <c r="W993" s="11"/>
      <c r="Y993" s="167">
        <v>58.6</v>
      </c>
      <c r="Z993" s="167">
        <f t="shared" si="58"/>
        <v>79.23</v>
      </c>
      <c r="AA993" s="360"/>
      <c r="AB993" s="167">
        <f t="shared" si="59"/>
        <v>66.849999999999994</v>
      </c>
      <c r="AC993" s="167">
        <v>72.78</v>
      </c>
      <c r="AD993" s="167"/>
      <c r="AE993" s="4"/>
      <c r="AF993" s="4"/>
    </row>
    <row r="994" spans="1:32" ht="13.5" customHeight="1">
      <c r="A994" s="56"/>
      <c r="B994" s="11"/>
      <c r="C994" s="11" t="s">
        <v>332</v>
      </c>
      <c r="D994" s="11"/>
      <c r="E994" s="11" t="s">
        <v>160</v>
      </c>
      <c r="F994" s="11">
        <v>2447</v>
      </c>
      <c r="G994" s="11"/>
      <c r="H994" s="11"/>
      <c r="I994" s="11"/>
      <c r="J994" s="358">
        <v>486.76</v>
      </c>
      <c r="K994" s="11"/>
      <c r="M994" s="11">
        <v>6</v>
      </c>
      <c r="N994" s="70"/>
      <c r="P994" s="372">
        <f t="shared" si="56"/>
        <v>81.126666666666665</v>
      </c>
      <c r="Q994" s="11"/>
      <c r="R994" s="11"/>
      <c r="S994" s="11"/>
      <c r="T994" s="359">
        <f t="shared" si="57"/>
        <v>407.83333333333331</v>
      </c>
      <c r="U994" s="11"/>
      <c r="V994" s="11"/>
      <c r="W994" s="11"/>
      <c r="Y994" s="167">
        <v>486.76</v>
      </c>
      <c r="Z994" s="167">
        <f t="shared" si="58"/>
        <v>658.11</v>
      </c>
      <c r="AA994" s="360"/>
      <c r="AB994" s="167">
        <f t="shared" si="59"/>
        <v>555.25</v>
      </c>
      <c r="AC994" s="167">
        <v>604.58000000000004</v>
      </c>
      <c r="AD994" s="167"/>
      <c r="AE994" s="4"/>
      <c r="AF994" s="4"/>
    </row>
    <row r="995" spans="1:32" ht="13.5" customHeight="1">
      <c r="A995" s="56"/>
      <c r="B995" s="11"/>
      <c r="C995" s="11" t="s">
        <v>332</v>
      </c>
      <c r="D995" s="11"/>
      <c r="E995" s="11" t="s">
        <v>284</v>
      </c>
      <c r="F995" s="11">
        <v>306879</v>
      </c>
      <c r="G995" s="11"/>
      <c r="H995" s="11"/>
      <c r="I995" s="11"/>
      <c r="J995" s="358">
        <v>58883.579999999893</v>
      </c>
      <c r="K995" s="11"/>
      <c r="M995" s="11">
        <v>756</v>
      </c>
      <c r="N995" s="70"/>
      <c r="P995" s="372">
        <f t="shared" si="56"/>
        <v>77.888333333333193</v>
      </c>
      <c r="Q995" s="11"/>
      <c r="R995" s="11"/>
      <c r="S995" s="11"/>
      <c r="T995" s="359">
        <f t="shared" si="57"/>
        <v>405.92460317460319</v>
      </c>
      <c r="U995" s="11"/>
      <c r="V995" s="11"/>
      <c r="W995" s="11"/>
      <c r="Y995" s="167">
        <v>58883.579999999893</v>
      </c>
      <c r="Z995" s="167">
        <f t="shared" si="58"/>
        <v>79612.100000000006</v>
      </c>
      <c r="AA995" s="360"/>
      <c r="AB995" s="167">
        <f t="shared" si="59"/>
        <v>67168.570000000007</v>
      </c>
      <c r="AC995" s="167">
        <v>73136.759999999995</v>
      </c>
      <c r="AD995" s="167"/>
      <c r="AE995" s="4"/>
      <c r="AF995" s="4"/>
    </row>
    <row r="996" spans="1:32" ht="13.5" customHeight="1">
      <c r="A996" s="56"/>
      <c r="B996" s="11"/>
      <c r="C996" s="11" t="s">
        <v>332</v>
      </c>
      <c r="D996" s="11"/>
      <c r="E996" s="11" t="s">
        <v>405</v>
      </c>
      <c r="F996" s="11">
        <v>1030</v>
      </c>
      <c r="G996" s="11"/>
      <c r="H996" s="11"/>
      <c r="I996" s="11"/>
      <c r="J996" s="358">
        <v>197.41</v>
      </c>
      <c r="K996" s="11"/>
      <c r="M996" s="11">
        <v>1</v>
      </c>
      <c r="N996" s="70"/>
      <c r="P996" s="372">
        <f t="shared" si="56"/>
        <v>197.41</v>
      </c>
      <c r="Q996" s="11"/>
      <c r="R996" s="11"/>
      <c r="S996" s="11"/>
      <c r="T996" s="359">
        <f t="shared" si="57"/>
        <v>1030</v>
      </c>
      <c r="U996" s="11"/>
      <c r="V996" s="11"/>
      <c r="W996" s="11"/>
      <c r="Y996" s="167">
        <v>197.41</v>
      </c>
      <c r="Z996" s="167">
        <f t="shared" si="58"/>
        <v>266.89999999999998</v>
      </c>
      <c r="AA996" s="360"/>
      <c r="AB996" s="167">
        <f t="shared" si="59"/>
        <v>225.19</v>
      </c>
      <c r="AC996" s="167">
        <v>245.19</v>
      </c>
      <c r="AD996" s="167"/>
      <c r="AE996" s="4"/>
      <c r="AF996" s="4"/>
    </row>
    <row r="997" spans="1:32" ht="13.5" customHeight="1">
      <c r="A997" s="56"/>
      <c r="B997" s="11"/>
      <c r="C997" s="11" t="s">
        <v>333</v>
      </c>
      <c r="D997" s="11"/>
      <c r="E997" s="11" t="s">
        <v>162</v>
      </c>
      <c r="F997" s="11">
        <v>488</v>
      </c>
      <c r="G997" s="11"/>
      <c r="H997" s="11"/>
      <c r="I997" s="11"/>
      <c r="J997" s="358">
        <v>96.43</v>
      </c>
      <c r="K997" s="11"/>
      <c r="M997" s="11">
        <v>1</v>
      </c>
      <c r="N997" s="70"/>
      <c r="P997" s="372">
        <f t="shared" si="56"/>
        <v>96.43</v>
      </c>
      <c r="Q997" s="11"/>
      <c r="R997" s="11"/>
      <c r="S997" s="11"/>
      <c r="T997" s="359">
        <f t="shared" si="57"/>
        <v>488</v>
      </c>
      <c r="U997" s="11"/>
      <c r="V997" s="11"/>
      <c r="W997" s="11"/>
      <c r="Y997" s="167">
        <v>96.43</v>
      </c>
      <c r="Z997" s="167">
        <f t="shared" si="58"/>
        <v>130.38</v>
      </c>
      <c r="AA997" s="360"/>
      <c r="AB997" s="167">
        <f t="shared" si="59"/>
        <v>110</v>
      </c>
      <c r="AC997" s="167">
        <v>119.77</v>
      </c>
      <c r="AD997" s="167"/>
      <c r="AE997" s="4"/>
      <c r="AF997" s="4"/>
    </row>
    <row r="998" spans="1:32" ht="13.5" customHeight="1">
      <c r="A998" s="56"/>
      <c r="B998" s="11"/>
      <c r="C998" s="11" t="s">
        <v>333</v>
      </c>
      <c r="D998" s="11"/>
      <c r="E998" s="11" t="s">
        <v>230</v>
      </c>
      <c r="F998" s="11">
        <v>809104</v>
      </c>
      <c r="G998" s="11"/>
      <c r="H998" s="11"/>
      <c r="I998" s="11"/>
      <c r="J998" s="358">
        <v>148525.52999999982</v>
      </c>
      <c r="K998" s="11"/>
      <c r="M998" s="11">
        <v>1639</v>
      </c>
      <c r="N998" s="70"/>
      <c r="P998" s="372">
        <f t="shared" si="56"/>
        <v>90.61960341671741</v>
      </c>
      <c r="Q998" s="11"/>
      <c r="R998" s="11"/>
      <c r="S998" s="11"/>
      <c r="T998" s="359">
        <f t="shared" si="57"/>
        <v>493.65710799267845</v>
      </c>
      <c r="U998" s="11"/>
      <c r="V998" s="11"/>
      <c r="W998" s="11"/>
      <c r="Y998" s="167">
        <v>148525.52999999982</v>
      </c>
      <c r="Z998" s="167">
        <f t="shared" si="58"/>
        <v>200810.31</v>
      </c>
      <c r="AA998" s="360"/>
      <c r="AB998" s="167">
        <f t="shared" si="59"/>
        <v>169423.24</v>
      </c>
      <c r="AC998" s="167">
        <v>184477.16</v>
      </c>
      <c r="AD998" s="167"/>
      <c r="AE998" s="4"/>
      <c r="AF998" s="4"/>
    </row>
    <row r="999" spans="1:32" ht="13.5" customHeight="1">
      <c r="A999" s="56"/>
      <c r="B999" s="11"/>
      <c r="C999" s="11" t="s">
        <v>333</v>
      </c>
      <c r="D999" s="11"/>
      <c r="E999" s="11" t="s">
        <v>439</v>
      </c>
      <c r="F999" s="11">
        <v>1717</v>
      </c>
      <c r="G999" s="11"/>
      <c r="H999" s="11"/>
      <c r="I999" s="11"/>
      <c r="J999" s="358">
        <v>324.27</v>
      </c>
      <c r="K999" s="11"/>
      <c r="M999" s="11">
        <v>1</v>
      </c>
      <c r="N999" s="70"/>
      <c r="P999" s="372">
        <f t="shared" si="56"/>
        <v>324.27</v>
      </c>
      <c r="Q999" s="11"/>
      <c r="R999" s="11"/>
      <c r="S999" s="11"/>
      <c r="T999" s="359">
        <f t="shared" si="57"/>
        <v>1717</v>
      </c>
      <c r="U999" s="11"/>
      <c r="V999" s="11"/>
      <c r="W999" s="11"/>
      <c r="Y999" s="167">
        <v>324.27</v>
      </c>
      <c r="Z999" s="167">
        <f t="shared" si="58"/>
        <v>438.42</v>
      </c>
      <c r="AA999" s="360"/>
      <c r="AB999" s="167">
        <f t="shared" si="59"/>
        <v>369.9</v>
      </c>
      <c r="AC999" s="167">
        <v>402.76</v>
      </c>
      <c r="AD999" s="167"/>
      <c r="AE999" s="4"/>
      <c r="AF999" s="4"/>
    </row>
    <row r="1000" spans="1:32" ht="13.5" customHeight="1">
      <c r="A1000" s="56"/>
      <c r="B1000" s="11"/>
      <c r="C1000" s="11" t="s">
        <v>334</v>
      </c>
      <c r="D1000" s="11"/>
      <c r="E1000" s="11" t="s">
        <v>335</v>
      </c>
      <c r="F1000" s="11">
        <v>102045</v>
      </c>
      <c r="G1000" s="11"/>
      <c r="H1000" s="11"/>
      <c r="I1000" s="11"/>
      <c r="J1000" s="358">
        <v>19458.859999999982</v>
      </c>
      <c r="K1000" s="11"/>
      <c r="M1000" s="11">
        <v>261</v>
      </c>
      <c r="N1000" s="70"/>
      <c r="P1000" s="372">
        <f t="shared" si="56"/>
        <v>74.555019157088054</v>
      </c>
      <c r="Q1000" s="11"/>
      <c r="R1000" s="11"/>
      <c r="S1000" s="11"/>
      <c r="T1000" s="359">
        <f t="shared" si="57"/>
        <v>390.97701149425285</v>
      </c>
      <c r="U1000" s="11"/>
      <c r="V1000" s="11"/>
      <c r="W1000" s="11"/>
      <c r="Y1000" s="167">
        <v>19458.859999999982</v>
      </c>
      <c r="Z1000" s="167">
        <f t="shared" si="58"/>
        <v>26308.880000000001</v>
      </c>
      <c r="AA1000" s="360"/>
      <c r="AB1000" s="167">
        <f t="shared" si="59"/>
        <v>22196.74</v>
      </c>
      <c r="AC1000" s="167">
        <v>24169.01</v>
      </c>
      <c r="AD1000" s="167"/>
      <c r="AE1000" s="4"/>
      <c r="AF1000" s="4"/>
    </row>
    <row r="1001" spans="1:32" ht="13.5" customHeight="1">
      <c r="A1001" s="56"/>
      <c r="B1001" s="11"/>
      <c r="C1001" s="11" t="s">
        <v>336</v>
      </c>
      <c r="D1001" s="11"/>
      <c r="E1001" s="11" t="s">
        <v>1420</v>
      </c>
      <c r="F1001" s="11">
        <v>1101</v>
      </c>
      <c r="G1001" s="11"/>
      <c r="H1001" s="11"/>
      <c r="I1001" s="11"/>
      <c r="J1001" s="358">
        <v>210.59</v>
      </c>
      <c r="K1001" s="11"/>
      <c r="M1001" s="11">
        <v>1</v>
      </c>
      <c r="N1001" s="70"/>
      <c r="P1001" s="372">
        <f t="shared" si="56"/>
        <v>210.59</v>
      </c>
      <c r="Q1001" s="11"/>
      <c r="R1001" s="11"/>
      <c r="S1001" s="11"/>
      <c r="T1001" s="359">
        <f t="shared" si="57"/>
        <v>1101</v>
      </c>
      <c r="U1001" s="11"/>
      <c r="V1001" s="11"/>
      <c r="W1001" s="11"/>
      <c r="Y1001" s="167">
        <v>210.59</v>
      </c>
      <c r="Z1001" s="167">
        <f t="shared" si="58"/>
        <v>284.72000000000003</v>
      </c>
      <c r="AA1001" s="360"/>
      <c r="AB1001" s="167">
        <f t="shared" si="59"/>
        <v>240.22</v>
      </c>
      <c r="AC1001" s="167">
        <v>261.56</v>
      </c>
      <c r="AD1001" s="167"/>
      <c r="AE1001" s="4"/>
      <c r="AF1001" s="4"/>
    </row>
    <row r="1002" spans="1:32" ht="13.5" customHeight="1">
      <c r="A1002" s="56"/>
      <c r="B1002" s="11"/>
      <c r="C1002" s="11" t="s">
        <v>336</v>
      </c>
      <c r="D1002" s="11"/>
      <c r="E1002" s="11" t="s">
        <v>337</v>
      </c>
      <c r="F1002" s="11">
        <v>324343</v>
      </c>
      <c r="G1002" s="11"/>
      <c r="H1002" s="11"/>
      <c r="I1002" s="11"/>
      <c r="J1002" s="358">
        <v>59747.530000000013</v>
      </c>
      <c r="K1002" s="11"/>
      <c r="M1002" s="11">
        <v>489</v>
      </c>
      <c r="N1002" s="70"/>
      <c r="P1002" s="372">
        <f t="shared" si="56"/>
        <v>122.18308793456035</v>
      </c>
      <c r="Q1002" s="11"/>
      <c r="R1002" s="11"/>
      <c r="S1002" s="11"/>
      <c r="T1002" s="359">
        <f t="shared" si="57"/>
        <v>663.27811860940699</v>
      </c>
      <c r="U1002" s="11"/>
      <c r="V1002" s="11"/>
      <c r="W1002" s="11"/>
      <c r="Y1002" s="167">
        <v>59747.530000000013</v>
      </c>
      <c r="Z1002" s="167">
        <f t="shared" si="58"/>
        <v>80780.19</v>
      </c>
      <c r="AA1002" s="360"/>
      <c r="AB1002" s="167">
        <f t="shared" si="59"/>
        <v>68154.080000000002</v>
      </c>
      <c r="AC1002" s="167">
        <v>74209.83</v>
      </c>
      <c r="AD1002" s="167"/>
      <c r="AE1002" s="4"/>
      <c r="AF1002" s="4"/>
    </row>
    <row r="1003" spans="1:32" ht="13.5" customHeight="1">
      <c r="A1003" s="56"/>
      <c r="B1003" s="11"/>
      <c r="C1003" s="11" t="s">
        <v>338</v>
      </c>
      <c r="D1003" s="11"/>
      <c r="E1003" s="11" t="s">
        <v>339</v>
      </c>
      <c r="F1003" s="11">
        <v>184895</v>
      </c>
      <c r="G1003" s="11"/>
      <c r="H1003" s="11"/>
      <c r="I1003" s="11"/>
      <c r="J1003" s="358">
        <v>34013.040000000015</v>
      </c>
      <c r="K1003" s="11"/>
      <c r="M1003" s="11">
        <v>300</v>
      </c>
      <c r="N1003" s="70"/>
      <c r="P1003" s="372">
        <f t="shared" si="56"/>
        <v>113.37680000000005</v>
      </c>
      <c r="Q1003" s="11"/>
      <c r="R1003" s="11"/>
      <c r="S1003" s="11"/>
      <c r="T1003" s="359">
        <f t="shared" si="57"/>
        <v>616.31666666666672</v>
      </c>
      <c r="U1003" s="11"/>
      <c r="V1003" s="11"/>
      <c r="W1003" s="11"/>
      <c r="Y1003" s="167">
        <v>34013.040000000015</v>
      </c>
      <c r="Z1003" s="167">
        <f t="shared" si="58"/>
        <v>45986.5</v>
      </c>
      <c r="AA1003" s="360"/>
      <c r="AB1003" s="167">
        <f t="shared" si="59"/>
        <v>38798.71</v>
      </c>
      <c r="AC1003" s="167">
        <v>42246.13</v>
      </c>
      <c r="AD1003" s="167"/>
      <c r="AE1003" s="4"/>
      <c r="AF1003" s="4"/>
    </row>
    <row r="1004" spans="1:32" ht="13.5" customHeight="1">
      <c r="A1004" s="56"/>
      <c r="B1004" s="11"/>
      <c r="C1004" s="11" t="s">
        <v>1421</v>
      </c>
      <c r="D1004" s="11"/>
      <c r="E1004" s="11" t="s">
        <v>117</v>
      </c>
      <c r="F1004" s="11">
        <v>414947</v>
      </c>
      <c r="G1004" s="11"/>
      <c r="H1004" s="11"/>
      <c r="I1004" s="11"/>
      <c r="J1004" s="358">
        <v>81960.900000000081</v>
      </c>
      <c r="K1004" s="11"/>
      <c r="M1004" s="11">
        <v>1177</v>
      </c>
      <c r="N1004" s="70"/>
      <c r="P1004" s="372">
        <f t="shared" si="56"/>
        <v>69.635429056924451</v>
      </c>
      <c r="Q1004" s="11"/>
      <c r="R1004" s="11"/>
      <c r="S1004" s="11"/>
      <c r="T1004" s="359">
        <f t="shared" si="57"/>
        <v>352.54630416312659</v>
      </c>
      <c r="U1004" s="11"/>
      <c r="V1004" s="11"/>
      <c r="W1004" s="11"/>
      <c r="Y1004" s="167">
        <v>81960.900000000081</v>
      </c>
      <c r="Z1004" s="167">
        <f t="shared" si="58"/>
        <v>110813.23</v>
      </c>
      <c r="AA1004" s="360"/>
      <c r="AB1004" s="167">
        <f t="shared" si="59"/>
        <v>93492.89</v>
      </c>
      <c r="AC1004" s="167">
        <v>101800.1</v>
      </c>
      <c r="AD1004" s="167"/>
      <c r="AE1004" s="4"/>
      <c r="AF1004" s="4"/>
    </row>
    <row r="1005" spans="1:32" ht="13.5" customHeight="1">
      <c r="A1005" s="56"/>
      <c r="B1005" s="11"/>
      <c r="C1005" s="11" t="s">
        <v>1422</v>
      </c>
      <c r="D1005" s="11"/>
      <c r="E1005" s="11" t="s">
        <v>117</v>
      </c>
      <c r="F1005" s="11">
        <v>27589</v>
      </c>
      <c r="G1005" s="11"/>
      <c r="H1005" s="11"/>
      <c r="I1005" s="11"/>
      <c r="J1005" s="358">
        <v>5538.69</v>
      </c>
      <c r="K1005" s="11"/>
      <c r="M1005" s="11">
        <v>102</v>
      </c>
      <c r="N1005" s="70"/>
      <c r="P1005" s="372">
        <f t="shared" si="56"/>
        <v>54.300882352941173</v>
      </c>
      <c r="Q1005" s="11"/>
      <c r="R1005" s="11"/>
      <c r="S1005" s="11"/>
      <c r="T1005" s="359">
        <f t="shared" si="57"/>
        <v>270.48039215686276</v>
      </c>
      <c r="U1005" s="11"/>
      <c r="V1005" s="11"/>
      <c r="W1005" s="11"/>
      <c r="Y1005" s="167">
        <v>5538.69</v>
      </c>
      <c r="Z1005" s="167">
        <f t="shared" si="58"/>
        <v>7488.45</v>
      </c>
      <c r="AA1005" s="360"/>
      <c r="AB1005" s="167">
        <f t="shared" si="59"/>
        <v>6317.99</v>
      </c>
      <c r="AC1005" s="167">
        <v>6879.37</v>
      </c>
      <c r="AD1005" s="167"/>
      <c r="AE1005" s="4"/>
      <c r="AF1005" s="4"/>
    </row>
    <row r="1006" spans="1:32" ht="13.5" customHeight="1">
      <c r="A1006" s="56"/>
      <c r="B1006" s="11"/>
      <c r="C1006" s="11" t="s">
        <v>661</v>
      </c>
      <c r="D1006" s="11"/>
      <c r="E1006" s="11" t="s">
        <v>148</v>
      </c>
      <c r="F1006" s="11">
        <v>88970</v>
      </c>
      <c r="G1006" s="11"/>
      <c r="H1006" s="11"/>
      <c r="I1006" s="11"/>
      <c r="J1006" s="358">
        <v>28203.699999999997</v>
      </c>
      <c r="K1006" s="11"/>
      <c r="M1006" s="11">
        <v>2944</v>
      </c>
      <c r="N1006" s="70"/>
      <c r="P1006" s="372">
        <f t="shared" si="56"/>
        <v>9.5800611413043466</v>
      </c>
      <c r="Q1006" s="11"/>
      <c r="R1006" s="11"/>
      <c r="S1006" s="11"/>
      <c r="T1006" s="359">
        <f t="shared" si="57"/>
        <v>30.220788043478262</v>
      </c>
      <c r="U1006" s="11"/>
      <c r="V1006" s="11"/>
      <c r="W1006" s="11"/>
      <c r="Y1006" s="167">
        <v>28203.699999999997</v>
      </c>
      <c r="Z1006" s="167">
        <f t="shared" si="58"/>
        <v>38132.120000000003</v>
      </c>
      <c r="AA1006" s="360"/>
      <c r="AB1006" s="167">
        <f t="shared" si="59"/>
        <v>32171.99</v>
      </c>
      <c r="AC1006" s="167">
        <v>35030.6</v>
      </c>
      <c r="AD1006" s="167"/>
      <c r="AE1006" s="4"/>
      <c r="AF1006" s="4"/>
    </row>
    <row r="1007" spans="1:32" ht="13.5" customHeight="1">
      <c r="A1007" s="56"/>
      <c r="B1007" s="11"/>
      <c r="C1007" s="11" t="s">
        <v>661</v>
      </c>
      <c r="D1007" s="11"/>
      <c r="E1007" s="11" t="s">
        <v>244</v>
      </c>
      <c r="F1007" s="11">
        <v>-846</v>
      </c>
      <c r="G1007" s="11"/>
      <c r="H1007" s="11"/>
      <c r="I1007" s="11"/>
      <c r="J1007" s="358">
        <v>-154.53</v>
      </c>
      <c r="K1007" s="11"/>
      <c r="M1007" s="11">
        <v>1</v>
      </c>
      <c r="N1007" s="70"/>
      <c r="P1007" s="372">
        <f t="shared" si="56"/>
        <v>-154.53</v>
      </c>
      <c r="Q1007" s="11"/>
      <c r="R1007" s="11"/>
      <c r="S1007" s="11"/>
      <c r="T1007" s="359">
        <f t="shared" si="57"/>
        <v>-846</v>
      </c>
      <c r="U1007" s="11"/>
      <c r="V1007" s="11"/>
      <c r="W1007" s="11"/>
      <c r="Y1007" s="167">
        <v>-154.53</v>
      </c>
      <c r="Z1007" s="167">
        <f t="shared" si="58"/>
        <v>-208.93</v>
      </c>
      <c r="AA1007" s="360"/>
      <c r="AB1007" s="167">
        <f t="shared" si="59"/>
        <v>-176.27</v>
      </c>
      <c r="AC1007" s="167">
        <v>-191.94</v>
      </c>
      <c r="AD1007" s="167"/>
      <c r="AE1007" s="4"/>
      <c r="AF1007" s="4"/>
    </row>
    <row r="1008" spans="1:32" ht="13.5" customHeight="1">
      <c r="A1008" s="56"/>
      <c r="B1008" s="11"/>
      <c r="C1008" s="11" t="s">
        <v>556</v>
      </c>
      <c r="D1008" s="11"/>
      <c r="E1008" s="11" t="s">
        <v>439</v>
      </c>
      <c r="F1008" s="11">
        <v>2192</v>
      </c>
      <c r="G1008" s="11"/>
      <c r="H1008" s="11"/>
      <c r="I1008" s="11"/>
      <c r="J1008" s="358">
        <v>361.24</v>
      </c>
      <c r="K1008" s="11"/>
      <c r="M1008" s="11">
        <v>5</v>
      </c>
      <c r="N1008" s="70"/>
      <c r="P1008" s="372">
        <f t="shared" si="56"/>
        <v>72.248000000000005</v>
      </c>
      <c r="Q1008" s="11"/>
      <c r="R1008" s="11"/>
      <c r="S1008" s="11"/>
      <c r="T1008" s="359">
        <f t="shared" si="57"/>
        <v>438.4</v>
      </c>
      <c r="U1008" s="11"/>
      <c r="V1008" s="11"/>
      <c r="W1008" s="11"/>
      <c r="Y1008" s="167">
        <v>361.24</v>
      </c>
      <c r="Z1008" s="167">
        <f t="shared" si="58"/>
        <v>488.41</v>
      </c>
      <c r="AA1008" s="360"/>
      <c r="AB1008" s="167">
        <f t="shared" si="59"/>
        <v>412.07</v>
      </c>
      <c r="AC1008" s="167">
        <v>448.68</v>
      </c>
      <c r="AD1008" s="167"/>
      <c r="AE1008" s="4"/>
      <c r="AF1008" s="4"/>
    </row>
    <row r="1009" spans="1:32" ht="13.5" customHeight="1">
      <c r="A1009" s="56"/>
      <c r="B1009" s="11"/>
      <c r="C1009" s="11" t="s">
        <v>662</v>
      </c>
      <c r="D1009" s="11"/>
      <c r="E1009" s="11" t="s">
        <v>148</v>
      </c>
      <c r="F1009" s="11">
        <v>183</v>
      </c>
      <c r="G1009" s="11"/>
      <c r="H1009" s="11"/>
      <c r="I1009" s="11"/>
      <c r="J1009" s="358">
        <v>39.61</v>
      </c>
      <c r="K1009" s="11"/>
      <c r="M1009" s="11">
        <v>1</v>
      </c>
      <c r="N1009" s="70"/>
      <c r="P1009" s="372">
        <f t="shared" si="56"/>
        <v>39.61</v>
      </c>
      <c r="Q1009" s="11"/>
      <c r="R1009" s="11"/>
      <c r="S1009" s="11"/>
      <c r="T1009" s="359">
        <f t="shared" si="57"/>
        <v>183</v>
      </c>
      <c r="U1009" s="11"/>
      <c r="V1009" s="11"/>
      <c r="W1009" s="11"/>
      <c r="Y1009" s="167">
        <v>39.61</v>
      </c>
      <c r="Z1009" s="167">
        <f t="shared" si="58"/>
        <v>53.55</v>
      </c>
      <c r="AA1009" s="360"/>
      <c r="AB1009" s="167">
        <f t="shared" si="59"/>
        <v>45.18</v>
      </c>
      <c r="AC1009" s="167">
        <v>49.2</v>
      </c>
      <c r="AD1009" s="167"/>
      <c r="AE1009" s="4"/>
      <c r="AF1009" s="4"/>
    </row>
    <row r="1010" spans="1:32" ht="13.5" customHeight="1">
      <c r="A1010" s="56"/>
      <c r="B1010" s="11"/>
      <c r="C1010" s="11" t="s">
        <v>662</v>
      </c>
      <c r="D1010" s="11"/>
      <c r="E1010" s="11" t="s">
        <v>1423</v>
      </c>
      <c r="F1010" s="11">
        <v>-596</v>
      </c>
      <c r="G1010" s="11"/>
      <c r="H1010" s="11"/>
      <c r="I1010" s="11"/>
      <c r="J1010" s="358">
        <v>-118.71</v>
      </c>
      <c r="K1010" s="11"/>
      <c r="M1010" s="11">
        <v>1</v>
      </c>
      <c r="N1010" s="70"/>
      <c r="P1010" s="372">
        <f t="shared" si="56"/>
        <v>-118.71</v>
      </c>
      <c r="Q1010" s="11"/>
      <c r="R1010" s="11"/>
      <c r="S1010" s="11"/>
      <c r="T1010" s="359">
        <f t="shared" si="57"/>
        <v>-596</v>
      </c>
      <c r="U1010" s="11"/>
      <c r="V1010" s="11"/>
      <c r="W1010" s="11"/>
      <c r="Y1010" s="167">
        <v>-118.71</v>
      </c>
      <c r="Z1010" s="167">
        <f t="shared" si="58"/>
        <v>-160.5</v>
      </c>
      <c r="AA1010" s="360"/>
      <c r="AB1010" s="167">
        <f t="shared" si="59"/>
        <v>-135.41</v>
      </c>
      <c r="AC1010" s="167">
        <v>-147.44</v>
      </c>
      <c r="AD1010" s="167"/>
      <c r="AE1010" s="4"/>
      <c r="AF1010" s="4"/>
    </row>
    <row r="1011" spans="1:32" ht="13.5" customHeight="1">
      <c r="A1011" s="56"/>
      <c r="B1011" s="11"/>
      <c r="C1011" s="11" t="s">
        <v>662</v>
      </c>
      <c r="D1011" s="11"/>
      <c r="E1011" s="11" t="s">
        <v>244</v>
      </c>
      <c r="F1011" s="11">
        <v>1339014</v>
      </c>
      <c r="G1011" s="11"/>
      <c r="H1011" s="11"/>
      <c r="I1011" s="11"/>
      <c r="J1011" s="358">
        <v>281266.49000000017</v>
      </c>
      <c r="K1011" s="11"/>
      <c r="M1011" s="11">
        <v>7960</v>
      </c>
      <c r="N1011" s="70"/>
      <c r="P1011" s="372">
        <f t="shared" si="56"/>
        <v>35.334986180904544</v>
      </c>
      <c r="Q1011" s="11"/>
      <c r="R1011" s="11"/>
      <c r="S1011" s="11"/>
      <c r="T1011" s="359">
        <f t="shared" si="57"/>
        <v>168.21783919597991</v>
      </c>
      <c r="U1011" s="11"/>
      <c r="V1011" s="11"/>
      <c r="W1011" s="11"/>
      <c r="Y1011" s="167">
        <v>281266.49000000017</v>
      </c>
      <c r="Z1011" s="167">
        <f t="shared" si="58"/>
        <v>380279.48</v>
      </c>
      <c r="AA1011" s="360"/>
      <c r="AB1011" s="167">
        <f t="shared" si="59"/>
        <v>320841.01</v>
      </c>
      <c r="AC1011" s="167">
        <v>349348.98</v>
      </c>
      <c r="AD1011" s="167"/>
      <c r="AE1011" s="4"/>
      <c r="AF1011" s="4"/>
    </row>
    <row r="1012" spans="1:32" ht="13.5" customHeight="1">
      <c r="A1012" s="56"/>
      <c r="B1012" s="11"/>
      <c r="C1012" s="11" t="s">
        <v>340</v>
      </c>
      <c r="D1012" s="11"/>
      <c r="E1012" s="11" t="s">
        <v>341</v>
      </c>
      <c r="F1012" s="11">
        <v>1355716</v>
      </c>
      <c r="G1012" s="11"/>
      <c r="H1012" s="11"/>
      <c r="I1012" s="11"/>
      <c r="J1012" s="358">
        <v>260374.87999999951</v>
      </c>
      <c r="K1012" s="11"/>
      <c r="M1012" s="11">
        <v>3434</v>
      </c>
      <c r="N1012" s="70"/>
      <c r="P1012" s="372">
        <f t="shared" si="56"/>
        <v>75.822620850320178</v>
      </c>
      <c r="Q1012" s="11"/>
      <c r="R1012" s="11"/>
      <c r="S1012" s="11"/>
      <c r="T1012" s="359">
        <f t="shared" si="57"/>
        <v>394.79207920792078</v>
      </c>
      <c r="U1012" s="11"/>
      <c r="V1012" s="11"/>
      <c r="W1012" s="11"/>
      <c r="Y1012" s="167">
        <v>260374.87999999951</v>
      </c>
      <c r="Z1012" s="167">
        <f t="shared" si="58"/>
        <v>352033.49</v>
      </c>
      <c r="AA1012" s="360"/>
      <c r="AB1012" s="167">
        <f t="shared" si="59"/>
        <v>297009.91999999998</v>
      </c>
      <c r="AC1012" s="167">
        <v>323400.40999999997</v>
      </c>
      <c r="AD1012" s="167"/>
      <c r="AE1012" s="4"/>
      <c r="AF1012" s="4"/>
    </row>
    <row r="1013" spans="1:32" ht="13.5" customHeight="1">
      <c r="A1013" s="56"/>
      <c r="B1013" s="11"/>
      <c r="C1013" s="11" t="s">
        <v>340</v>
      </c>
      <c r="D1013" s="11"/>
      <c r="E1013" s="11" t="s">
        <v>405</v>
      </c>
      <c r="F1013" s="11">
        <v>158</v>
      </c>
      <c r="G1013" s="11"/>
      <c r="H1013" s="11"/>
      <c r="I1013" s="11"/>
      <c r="J1013" s="358">
        <v>35.15</v>
      </c>
      <c r="K1013" s="11"/>
      <c r="M1013" s="11">
        <v>1</v>
      </c>
      <c r="N1013" s="70"/>
      <c r="P1013" s="372">
        <f t="shared" si="56"/>
        <v>35.15</v>
      </c>
      <c r="Q1013" s="11"/>
      <c r="R1013" s="11"/>
      <c r="S1013" s="11"/>
      <c r="T1013" s="359">
        <f t="shared" si="57"/>
        <v>158</v>
      </c>
      <c r="U1013" s="11"/>
      <c r="V1013" s="11"/>
      <c r="W1013" s="11"/>
      <c r="Y1013" s="167">
        <v>35.15</v>
      </c>
      <c r="Z1013" s="167">
        <f t="shared" si="58"/>
        <v>47.52</v>
      </c>
      <c r="AA1013" s="360"/>
      <c r="AB1013" s="167">
        <f t="shared" si="59"/>
        <v>40.1</v>
      </c>
      <c r="AC1013" s="167">
        <v>43.66</v>
      </c>
      <c r="AD1013" s="167"/>
      <c r="AE1013" s="4"/>
      <c r="AF1013" s="4"/>
    </row>
    <row r="1014" spans="1:32" ht="13.5" customHeight="1">
      <c r="A1014" s="56"/>
      <c r="B1014" s="11"/>
      <c r="C1014" s="11" t="s">
        <v>1424</v>
      </c>
      <c r="D1014" s="11"/>
      <c r="E1014" s="11" t="s">
        <v>103</v>
      </c>
      <c r="F1014" s="11">
        <v>4600</v>
      </c>
      <c r="G1014" s="11"/>
      <c r="H1014" s="11"/>
      <c r="I1014" s="11"/>
      <c r="J1014" s="358">
        <v>893.45</v>
      </c>
      <c r="K1014" s="11"/>
      <c r="M1014" s="11">
        <v>7</v>
      </c>
      <c r="N1014" s="70"/>
      <c r="P1014" s="372">
        <f t="shared" si="56"/>
        <v>127.63571428571429</v>
      </c>
      <c r="Q1014" s="11"/>
      <c r="R1014" s="11"/>
      <c r="S1014" s="11"/>
      <c r="T1014" s="359">
        <f t="shared" si="57"/>
        <v>657.14285714285711</v>
      </c>
      <c r="U1014" s="11"/>
      <c r="V1014" s="11"/>
      <c r="W1014" s="11"/>
      <c r="Y1014" s="167">
        <v>893.45</v>
      </c>
      <c r="Z1014" s="167">
        <f t="shared" si="58"/>
        <v>1207.97</v>
      </c>
      <c r="AA1014" s="360"/>
      <c r="AB1014" s="167">
        <f t="shared" si="59"/>
        <v>1019.16</v>
      </c>
      <c r="AC1014" s="167">
        <v>1109.72</v>
      </c>
      <c r="AD1014" s="167"/>
      <c r="AE1014" s="4"/>
      <c r="AF1014" s="4"/>
    </row>
    <row r="1015" spans="1:32" ht="13.5" customHeight="1">
      <c r="A1015" s="56"/>
      <c r="B1015" s="11"/>
      <c r="C1015" s="11" t="s">
        <v>1425</v>
      </c>
      <c r="D1015" s="11"/>
      <c r="E1015" s="11" t="s">
        <v>299</v>
      </c>
      <c r="F1015" s="11">
        <v>5411</v>
      </c>
      <c r="G1015" s="11"/>
      <c r="H1015" s="11"/>
      <c r="I1015" s="11"/>
      <c r="J1015" s="358">
        <v>881.31999999999994</v>
      </c>
      <c r="K1015" s="11"/>
      <c r="M1015" s="11">
        <v>10</v>
      </c>
      <c r="N1015" s="70"/>
      <c r="P1015" s="372">
        <f t="shared" si="56"/>
        <v>88.131999999999991</v>
      </c>
      <c r="Q1015" s="11"/>
      <c r="R1015" s="11"/>
      <c r="S1015" s="11"/>
      <c r="T1015" s="359">
        <f t="shared" si="57"/>
        <v>541.1</v>
      </c>
      <c r="U1015" s="11"/>
      <c r="V1015" s="11"/>
      <c r="W1015" s="11"/>
      <c r="Y1015" s="167">
        <v>881.31999999999994</v>
      </c>
      <c r="Z1015" s="167">
        <f t="shared" si="58"/>
        <v>1191.57</v>
      </c>
      <c r="AA1015" s="360"/>
      <c r="AB1015" s="167">
        <f t="shared" si="59"/>
        <v>1005.32</v>
      </c>
      <c r="AC1015" s="167">
        <v>1094.6500000000001</v>
      </c>
      <c r="AD1015" s="167"/>
      <c r="AE1015" s="4"/>
      <c r="AF1015" s="4"/>
    </row>
    <row r="1016" spans="1:32" ht="13.5" customHeight="1">
      <c r="A1016" s="56"/>
      <c r="B1016" s="11"/>
      <c r="C1016" s="11" t="s">
        <v>464</v>
      </c>
      <c r="D1016" s="11"/>
      <c r="E1016" s="11" t="s">
        <v>118</v>
      </c>
      <c r="F1016" s="11">
        <v>3201</v>
      </c>
      <c r="G1016" s="11"/>
      <c r="H1016" s="11"/>
      <c r="I1016" s="11"/>
      <c r="J1016" s="358">
        <v>615.54</v>
      </c>
      <c r="K1016" s="11"/>
      <c r="M1016" s="11">
        <v>4</v>
      </c>
      <c r="N1016" s="70"/>
      <c r="P1016" s="372">
        <f t="shared" si="56"/>
        <v>153.88499999999999</v>
      </c>
      <c r="Q1016" s="11"/>
      <c r="R1016" s="11"/>
      <c r="S1016" s="11"/>
      <c r="T1016" s="359">
        <f t="shared" si="57"/>
        <v>800.25</v>
      </c>
      <c r="U1016" s="11"/>
      <c r="V1016" s="11"/>
      <c r="W1016" s="11"/>
      <c r="Y1016" s="167">
        <v>615.54</v>
      </c>
      <c r="Z1016" s="167">
        <f t="shared" si="58"/>
        <v>832.23</v>
      </c>
      <c r="AA1016" s="360"/>
      <c r="AB1016" s="167">
        <f t="shared" si="59"/>
        <v>702.15</v>
      </c>
      <c r="AC1016" s="167">
        <v>764.54</v>
      </c>
      <c r="AD1016" s="167"/>
      <c r="AE1016" s="4"/>
      <c r="AF1016" s="4"/>
    </row>
    <row r="1017" spans="1:32" ht="13.5" customHeight="1">
      <c r="A1017" s="56"/>
      <c r="B1017" s="11"/>
      <c r="C1017" s="11" t="s">
        <v>342</v>
      </c>
      <c r="D1017" s="11"/>
      <c r="E1017" s="11" t="s">
        <v>148</v>
      </c>
      <c r="F1017" s="11">
        <v>242</v>
      </c>
      <c r="G1017" s="11"/>
      <c r="H1017" s="11"/>
      <c r="I1017" s="11"/>
      <c r="J1017" s="358">
        <v>56.86</v>
      </c>
      <c r="K1017" s="11"/>
      <c r="M1017" s="11">
        <v>2</v>
      </c>
      <c r="N1017" s="70"/>
      <c r="P1017" s="372">
        <f t="shared" si="56"/>
        <v>28.43</v>
      </c>
      <c r="Q1017" s="11"/>
      <c r="R1017" s="11"/>
      <c r="S1017" s="11"/>
      <c r="T1017" s="359">
        <f t="shared" si="57"/>
        <v>121</v>
      </c>
      <c r="U1017" s="11"/>
      <c r="V1017" s="11"/>
      <c r="W1017" s="11"/>
      <c r="Y1017" s="167">
        <v>56.86</v>
      </c>
      <c r="Z1017" s="167">
        <f t="shared" si="58"/>
        <v>76.88</v>
      </c>
      <c r="AA1017" s="360"/>
      <c r="AB1017" s="167">
        <f t="shared" si="59"/>
        <v>64.86</v>
      </c>
      <c r="AC1017" s="167">
        <v>70.62</v>
      </c>
      <c r="AD1017" s="167"/>
      <c r="AE1017" s="4"/>
      <c r="AF1017" s="4"/>
    </row>
    <row r="1018" spans="1:32" ht="13.5" customHeight="1">
      <c r="A1018" s="56"/>
      <c r="B1018" s="11"/>
      <c r="C1018" s="11" t="s">
        <v>342</v>
      </c>
      <c r="D1018" s="11"/>
      <c r="E1018" s="11" t="s">
        <v>343</v>
      </c>
      <c r="F1018" s="11">
        <v>5249180</v>
      </c>
      <c r="G1018" s="11"/>
      <c r="H1018" s="11"/>
      <c r="I1018" s="11"/>
      <c r="J1018" s="358">
        <v>1059981.4199999957</v>
      </c>
      <c r="K1018" s="11"/>
      <c r="M1018" s="11">
        <v>19900</v>
      </c>
      <c r="N1018" s="70"/>
      <c r="P1018" s="372">
        <f t="shared" si="56"/>
        <v>53.265397989949534</v>
      </c>
      <c r="Q1018" s="11"/>
      <c r="R1018" s="11"/>
      <c r="S1018" s="11"/>
      <c r="T1018" s="359">
        <f t="shared" si="57"/>
        <v>263.77788944723619</v>
      </c>
      <c r="U1018" s="11"/>
      <c r="V1018" s="11"/>
      <c r="W1018" s="11"/>
      <c r="Y1018" s="167">
        <v>1059981.4199999957</v>
      </c>
      <c r="Z1018" s="167">
        <f t="shared" si="58"/>
        <v>1433121.95</v>
      </c>
      <c r="AA1018" s="360"/>
      <c r="AB1018" s="167">
        <f t="shared" si="59"/>
        <v>1209122.02</v>
      </c>
      <c r="AC1018" s="167">
        <v>1316557.22</v>
      </c>
      <c r="AD1018" s="167"/>
      <c r="AE1018" s="4"/>
      <c r="AF1018" s="4"/>
    </row>
    <row r="1019" spans="1:32" ht="13.5" customHeight="1">
      <c r="A1019" s="56"/>
      <c r="B1019" s="11"/>
      <c r="C1019" s="11" t="s">
        <v>342</v>
      </c>
      <c r="D1019" s="11"/>
      <c r="E1019" s="11" t="s">
        <v>216</v>
      </c>
      <c r="F1019" s="11">
        <v>428</v>
      </c>
      <c r="G1019" s="11"/>
      <c r="H1019" s="11"/>
      <c r="I1019" s="11"/>
      <c r="J1019" s="358">
        <v>90.39</v>
      </c>
      <c r="K1019" s="11"/>
      <c r="M1019" s="11">
        <v>2</v>
      </c>
      <c r="N1019" s="70"/>
      <c r="P1019" s="372">
        <f t="shared" si="56"/>
        <v>45.195</v>
      </c>
      <c r="Q1019" s="11"/>
      <c r="R1019" s="11"/>
      <c r="S1019" s="11"/>
      <c r="T1019" s="359">
        <f t="shared" si="57"/>
        <v>214</v>
      </c>
      <c r="U1019" s="11"/>
      <c r="V1019" s="11"/>
      <c r="W1019" s="11"/>
      <c r="Y1019" s="167">
        <v>90.39</v>
      </c>
      <c r="Z1019" s="167">
        <f t="shared" si="58"/>
        <v>122.21</v>
      </c>
      <c r="AA1019" s="360"/>
      <c r="AB1019" s="167">
        <f t="shared" si="59"/>
        <v>103.11</v>
      </c>
      <c r="AC1019" s="167">
        <v>112.27</v>
      </c>
      <c r="AD1019" s="167"/>
      <c r="AE1019" s="4"/>
      <c r="AF1019" s="4"/>
    </row>
    <row r="1020" spans="1:32" ht="13.5" customHeight="1">
      <c r="A1020" s="56"/>
      <c r="B1020" s="11"/>
      <c r="C1020" s="11" t="s">
        <v>342</v>
      </c>
      <c r="D1020" s="11"/>
      <c r="E1020" s="11" t="s">
        <v>122</v>
      </c>
      <c r="F1020" s="11">
        <v>457</v>
      </c>
      <c r="G1020" s="11"/>
      <c r="H1020" s="11"/>
      <c r="I1020" s="11"/>
      <c r="J1020" s="358">
        <v>96.710000000000008</v>
      </c>
      <c r="K1020" s="11"/>
      <c r="M1020" s="11">
        <v>2</v>
      </c>
      <c r="N1020" s="70"/>
      <c r="P1020" s="372">
        <f t="shared" si="56"/>
        <v>48.355000000000004</v>
      </c>
      <c r="Q1020" s="11"/>
      <c r="R1020" s="11"/>
      <c r="S1020" s="11"/>
      <c r="T1020" s="359">
        <f t="shared" si="57"/>
        <v>228.5</v>
      </c>
      <c r="U1020" s="11"/>
      <c r="V1020" s="11"/>
      <c r="W1020" s="11"/>
      <c r="Y1020" s="167">
        <v>96.710000000000008</v>
      </c>
      <c r="Z1020" s="167">
        <f t="shared" si="58"/>
        <v>130.75</v>
      </c>
      <c r="AA1020" s="360"/>
      <c r="AB1020" s="167">
        <f t="shared" si="59"/>
        <v>110.32</v>
      </c>
      <c r="AC1020" s="167">
        <v>120.12</v>
      </c>
      <c r="AD1020" s="167"/>
      <c r="AE1020" s="4"/>
      <c r="AF1020" s="4"/>
    </row>
    <row r="1021" spans="1:32" ht="13.5" customHeight="1">
      <c r="A1021" s="56"/>
      <c r="B1021" s="11"/>
      <c r="C1021" s="11" t="s">
        <v>342</v>
      </c>
      <c r="D1021" s="11"/>
      <c r="E1021" s="11" t="s">
        <v>1426</v>
      </c>
      <c r="F1021" s="11">
        <v>117</v>
      </c>
      <c r="G1021" s="11"/>
      <c r="H1021" s="11"/>
      <c r="I1021" s="11"/>
      <c r="J1021" s="358">
        <v>27.38</v>
      </c>
      <c r="K1021" s="11"/>
      <c r="M1021" s="11">
        <v>1</v>
      </c>
      <c r="N1021" s="70"/>
      <c r="P1021" s="372">
        <f t="shared" ref="P1021:P1084" si="60">J1021/M1021</f>
        <v>27.38</v>
      </c>
      <c r="Q1021" s="11"/>
      <c r="R1021" s="11"/>
      <c r="S1021" s="11"/>
      <c r="T1021" s="359">
        <f t="shared" ref="T1021:T1084" si="61">F1021/M1021</f>
        <v>117</v>
      </c>
      <c r="U1021" s="11"/>
      <c r="V1021" s="11"/>
      <c r="W1021" s="11"/>
      <c r="Y1021" s="167">
        <v>27.38</v>
      </c>
      <c r="Z1021" s="167">
        <f t="shared" si="58"/>
        <v>37.020000000000003</v>
      </c>
      <c r="AA1021" s="360"/>
      <c r="AB1021" s="167">
        <f t="shared" si="59"/>
        <v>31.23</v>
      </c>
      <c r="AC1021" s="167">
        <v>34.01</v>
      </c>
      <c r="AD1021" s="167"/>
      <c r="AE1021" s="4"/>
      <c r="AF1021" s="4"/>
    </row>
    <row r="1022" spans="1:32" ht="13.5" customHeight="1">
      <c r="A1022" s="56"/>
      <c r="B1022" s="11"/>
      <c r="C1022" s="11" t="s">
        <v>344</v>
      </c>
      <c r="D1022" s="11"/>
      <c r="E1022" s="11" t="s">
        <v>345</v>
      </c>
      <c r="F1022" s="11">
        <v>398577</v>
      </c>
      <c r="G1022" s="11"/>
      <c r="H1022" s="11"/>
      <c r="I1022" s="11"/>
      <c r="J1022" s="358">
        <v>77532.700000000157</v>
      </c>
      <c r="K1022" s="11"/>
      <c r="M1022" s="11">
        <v>1175</v>
      </c>
      <c r="N1022" s="70"/>
      <c r="P1022" s="372">
        <f t="shared" si="60"/>
        <v>65.985276595744821</v>
      </c>
      <c r="Q1022" s="11"/>
      <c r="R1022" s="11"/>
      <c r="S1022" s="11"/>
      <c r="T1022" s="359">
        <f t="shared" si="61"/>
        <v>339.21446808510638</v>
      </c>
      <c r="U1022" s="11"/>
      <c r="V1022" s="11"/>
      <c r="W1022" s="11"/>
      <c r="Y1022" s="167">
        <v>77532.700000000157</v>
      </c>
      <c r="Z1022" s="167">
        <f t="shared" ref="Z1022:Z1085" si="62">ROUND($Z$1236*Y1022/$Y$1236,2)</f>
        <v>104826.19</v>
      </c>
      <c r="AA1022" s="360"/>
      <c r="AB1022" s="167">
        <f t="shared" ref="AB1022:AB1085" si="63">ROUND($AB$1236*Y1022/$Y$1236,2)</f>
        <v>88441.64</v>
      </c>
      <c r="AC1022" s="167">
        <v>96300.02</v>
      </c>
      <c r="AD1022" s="167"/>
      <c r="AE1022" s="4"/>
      <c r="AF1022" s="4"/>
    </row>
    <row r="1023" spans="1:32" ht="13.5" customHeight="1">
      <c r="A1023" s="56"/>
      <c r="B1023" s="11"/>
      <c r="C1023" s="11" t="s">
        <v>344</v>
      </c>
      <c r="D1023" s="11"/>
      <c r="E1023" s="11" t="s">
        <v>164</v>
      </c>
      <c r="F1023" s="11">
        <v>879</v>
      </c>
      <c r="G1023" s="11"/>
      <c r="H1023" s="11"/>
      <c r="I1023" s="11"/>
      <c r="J1023" s="358">
        <v>169.2</v>
      </c>
      <c r="K1023" s="11"/>
      <c r="M1023" s="11">
        <v>1</v>
      </c>
      <c r="N1023" s="70"/>
      <c r="P1023" s="372">
        <f t="shared" si="60"/>
        <v>169.2</v>
      </c>
      <c r="Q1023" s="11"/>
      <c r="R1023" s="11"/>
      <c r="S1023" s="11"/>
      <c r="T1023" s="359">
        <f t="shared" si="61"/>
        <v>879</v>
      </c>
      <c r="U1023" s="11"/>
      <c r="V1023" s="11"/>
      <c r="W1023" s="11"/>
      <c r="Y1023" s="167">
        <v>169.2</v>
      </c>
      <c r="Z1023" s="167">
        <f t="shared" si="62"/>
        <v>228.76</v>
      </c>
      <c r="AA1023" s="360"/>
      <c r="AB1023" s="167">
        <f t="shared" si="63"/>
        <v>193.01</v>
      </c>
      <c r="AC1023" s="167">
        <v>210.16</v>
      </c>
      <c r="AD1023" s="167"/>
      <c r="AE1023" s="4"/>
      <c r="AF1023" s="4"/>
    </row>
    <row r="1024" spans="1:32" ht="13.5" customHeight="1">
      <c r="A1024" s="56"/>
      <c r="B1024" s="11"/>
      <c r="C1024" s="11" t="s">
        <v>346</v>
      </c>
      <c r="D1024" s="11"/>
      <c r="E1024" s="11" t="s">
        <v>347</v>
      </c>
      <c r="F1024" s="11">
        <v>199337</v>
      </c>
      <c r="G1024" s="11"/>
      <c r="H1024" s="11"/>
      <c r="I1024" s="11"/>
      <c r="J1024" s="358">
        <v>38000.049999999988</v>
      </c>
      <c r="K1024" s="11"/>
      <c r="M1024" s="11">
        <v>319</v>
      </c>
      <c r="N1024" s="70"/>
      <c r="P1024" s="372">
        <f t="shared" si="60"/>
        <v>119.12241379310341</v>
      </c>
      <c r="Q1024" s="11"/>
      <c r="R1024" s="11"/>
      <c r="S1024" s="11"/>
      <c r="T1024" s="359">
        <f t="shared" si="61"/>
        <v>624.88087774294672</v>
      </c>
      <c r="U1024" s="11"/>
      <c r="V1024" s="11"/>
      <c r="W1024" s="11"/>
      <c r="Y1024" s="167">
        <v>38000.049999999988</v>
      </c>
      <c r="Z1024" s="167">
        <f t="shared" si="62"/>
        <v>51377.04</v>
      </c>
      <c r="AA1024" s="360"/>
      <c r="AB1024" s="167">
        <f t="shared" si="63"/>
        <v>43346.7</v>
      </c>
      <c r="AC1024" s="167">
        <v>47198.22</v>
      </c>
      <c r="AD1024" s="167"/>
      <c r="AE1024" s="4"/>
      <c r="AF1024" s="4"/>
    </row>
    <row r="1025" spans="1:32" ht="13.5" customHeight="1">
      <c r="A1025" s="56"/>
      <c r="B1025" s="11"/>
      <c r="C1025" s="11" t="s">
        <v>527</v>
      </c>
      <c r="D1025" s="11"/>
      <c r="E1025" s="11" t="s">
        <v>164</v>
      </c>
      <c r="F1025" s="11">
        <v>773</v>
      </c>
      <c r="G1025" s="11"/>
      <c r="H1025" s="11"/>
      <c r="I1025" s="11"/>
      <c r="J1025" s="358">
        <v>155.91</v>
      </c>
      <c r="K1025" s="11"/>
      <c r="M1025" s="11">
        <v>2</v>
      </c>
      <c r="N1025" s="70"/>
      <c r="P1025" s="372">
        <f t="shared" si="60"/>
        <v>77.954999999999998</v>
      </c>
      <c r="Q1025" s="11"/>
      <c r="R1025" s="11"/>
      <c r="S1025" s="11"/>
      <c r="T1025" s="359">
        <f t="shared" si="61"/>
        <v>386.5</v>
      </c>
      <c r="U1025" s="11"/>
      <c r="V1025" s="11"/>
      <c r="W1025" s="11"/>
      <c r="Y1025" s="167">
        <v>155.91</v>
      </c>
      <c r="Z1025" s="167">
        <f t="shared" si="62"/>
        <v>210.79</v>
      </c>
      <c r="AA1025" s="360"/>
      <c r="AB1025" s="167">
        <f t="shared" si="63"/>
        <v>177.85</v>
      </c>
      <c r="AC1025" s="167">
        <v>193.65</v>
      </c>
      <c r="AD1025" s="167"/>
      <c r="AE1025" s="4"/>
      <c r="AF1025" s="4"/>
    </row>
    <row r="1026" spans="1:32" ht="13.5" customHeight="1">
      <c r="A1026" s="56"/>
      <c r="B1026" s="11"/>
      <c r="C1026" s="11" t="s">
        <v>465</v>
      </c>
      <c r="D1026" s="11"/>
      <c r="E1026" s="11" t="s">
        <v>135</v>
      </c>
      <c r="F1026" s="11">
        <v>1841</v>
      </c>
      <c r="G1026" s="11"/>
      <c r="H1026" s="11"/>
      <c r="I1026" s="11"/>
      <c r="J1026" s="358">
        <v>365.03</v>
      </c>
      <c r="K1026" s="11"/>
      <c r="M1026" s="11">
        <v>4</v>
      </c>
      <c r="N1026" s="70"/>
      <c r="P1026" s="372">
        <f t="shared" si="60"/>
        <v>91.257499999999993</v>
      </c>
      <c r="Q1026" s="11"/>
      <c r="R1026" s="11"/>
      <c r="S1026" s="11"/>
      <c r="T1026" s="359">
        <f t="shared" si="61"/>
        <v>460.25</v>
      </c>
      <c r="U1026" s="11"/>
      <c r="V1026" s="11"/>
      <c r="W1026" s="11"/>
      <c r="Y1026" s="167">
        <v>365.03</v>
      </c>
      <c r="Z1026" s="167">
        <f t="shared" si="62"/>
        <v>493.53</v>
      </c>
      <c r="AA1026" s="360"/>
      <c r="AB1026" s="167">
        <f t="shared" si="63"/>
        <v>416.39</v>
      </c>
      <c r="AC1026" s="167">
        <v>453.39</v>
      </c>
      <c r="AD1026" s="167"/>
      <c r="AE1026" s="4"/>
      <c r="AF1026" s="4"/>
    </row>
    <row r="1027" spans="1:32" ht="13.5" customHeight="1">
      <c r="A1027" s="56"/>
      <c r="B1027" s="11"/>
      <c r="C1027" s="11" t="s">
        <v>552</v>
      </c>
      <c r="D1027" s="11"/>
      <c r="E1027" s="11" t="s">
        <v>89</v>
      </c>
      <c r="F1027" s="11">
        <v>2686</v>
      </c>
      <c r="G1027" s="11"/>
      <c r="H1027" s="11"/>
      <c r="I1027" s="11"/>
      <c r="J1027" s="358">
        <v>581.44000000000005</v>
      </c>
      <c r="K1027" s="11"/>
      <c r="M1027" s="11">
        <v>14</v>
      </c>
      <c r="N1027" s="70"/>
      <c r="P1027" s="372">
        <f t="shared" si="60"/>
        <v>41.531428571428577</v>
      </c>
      <c r="Q1027" s="11"/>
      <c r="R1027" s="11"/>
      <c r="S1027" s="11"/>
      <c r="T1027" s="359">
        <f t="shared" si="61"/>
        <v>191.85714285714286</v>
      </c>
      <c r="U1027" s="11"/>
      <c r="V1027" s="11"/>
      <c r="W1027" s="11"/>
      <c r="Y1027" s="167">
        <v>581.44000000000005</v>
      </c>
      <c r="Z1027" s="167">
        <f t="shared" si="62"/>
        <v>786.12</v>
      </c>
      <c r="AA1027" s="360"/>
      <c r="AB1027" s="167">
        <f t="shared" si="63"/>
        <v>663.25</v>
      </c>
      <c r="AC1027" s="167">
        <v>722.18</v>
      </c>
      <c r="AD1027" s="167"/>
      <c r="AE1027" s="4"/>
      <c r="AF1027" s="4"/>
    </row>
    <row r="1028" spans="1:32" ht="13.5" customHeight="1">
      <c r="A1028" s="56"/>
      <c r="B1028" s="11"/>
      <c r="C1028" s="11" t="s">
        <v>1427</v>
      </c>
      <c r="D1028" s="11"/>
      <c r="E1028" s="11" t="s">
        <v>164</v>
      </c>
      <c r="F1028" s="11">
        <v>830</v>
      </c>
      <c r="G1028" s="11"/>
      <c r="H1028" s="11"/>
      <c r="I1028" s="11"/>
      <c r="J1028" s="358">
        <v>160.09</v>
      </c>
      <c r="K1028" s="11"/>
      <c r="M1028" s="11">
        <v>1</v>
      </c>
      <c r="N1028" s="70"/>
      <c r="P1028" s="372">
        <f t="shared" si="60"/>
        <v>160.09</v>
      </c>
      <c r="Q1028" s="11"/>
      <c r="R1028" s="11"/>
      <c r="S1028" s="11"/>
      <c r="T1028" s="359">
        <f t="shared" si="61"/>
        <v>830</v>
      </c>
      <c r="U1028" s="11"/>
      <c r="V1028" s="11"/>
      <c r="W1028" s="11"/>
      <c r="Y1028" s="167">
        <v>160.09</v>
      </c>
      <c r="Z1028" s="167">
        <f t="shared" si="62"/>
        <v>216.45</v>
      </c>
      <c r="AA1028" s="360"/>
      <c r="AB1028" s="167">
        <f t="shared" si="63"/>
        <v>182.61</v>
      </c>
      <c r="AC1028" s="167">
        <v>198.84</v>
      </c>
      <c r="AD1028" s="167"/>
      <c r="AE1028" s="4"/>
      <c r="AF1028" s="4"/>
    </row>
    <row r="1029" spans="1:32" ht="13.5" customHeight="1">
      <c r="A1029" s="56"/>
      <c r="B1029" s="11"/>
      <c r="C1029" s="11" t="s">
        <v>348</v>
      </c>
      <c r="D1029" s="11"/>
      <c r="E1029" s="11" t="s">
        <v>120</v>
      </c>
      <c r="F1029" s="11">
        <v>518273</v>
      </c>
      <c r="G1029" s="11"/>
      <c r="H1029" s="11"/>
      <c r="I1029" s="11"/>
      <c r="J1029" s="358">
        <v>98486.299999999959</v>
      </c>
      <c r="K1029" s="11"/>
      <c r="M1029" s="11">
        <v>1058</v>
      </c>
      <c r="N1029" s="70"/>
      <c r="P1029" s="372">
        <f t="shared" si="60"/>
        <v>93.087240075614332</v>
      </c>
      <c r="Q1029" s="11"/>
      <c r="R1029" s="11"/>
      <c r="S1029" s="11"/>
      <c r="T1029" s="359">
        <f t="shared" si="61"/>
        <v>489.86105860113423</v>
      </c>
      <c r="U1029" s="11"/>
      <c r="V1029" s="11"/>
      <c r="W1029" s="11"/>
      <c r="Y1029" s="167">
        <v>98486.299999999959</v>
      </c>
      <c r="Z1029" s="167">
        <f t="shared" si="62"/>
        <v>133155.99</v>
      </c>
      <c r="AA1029" s="360"/>
      <c r="AB1029" s="167">
        <f t="shared" si="63"/>
        <v>112343.44</v>
      </c>
      <c r="AC1029" s="167">
        <v>122325.59</v>
      </c>
      <c r="AD1029" s="167"/>
      <c r="AE1029" s="4"/>
      <c r="AF1029" s="4"/>
    </row>
    <row r="1030" spans="1:32" ht="13.5" customHeight="1">
      <c r="A1030" s="56"/>
      <c r="B1030" s="11"/>
      <c r="C1030" s="11" t="s">
        <v>348</v>
      </c>
      <c r="D1030" s="11"/>
      <c r="E1030" s="11" t="s">
        <v>343</v>
      </c>
      <c r="F1030" s="11">
        <v>337</v>
      </c>
      <c r="G1030" s="11"/>
      <c r="H1030" s="11"/>
      <c r="I1030" s="11"/>
      <c r="J1030" s="358">
        <v>67.97</v>
      </c>
      <c r="K1030" s="11"/>
      <c r="M1030" s="11">
        <v>1</v>
      </c>
      <c r="N1030" s="70"/>
      <c r="P1030" s="372">
        <f t="shared" si="60"/>
        <v>67.97</v>
      </c>
      <c r="Q1030" s="11"/>
      <c r="R1030" s="11"/>
      <c r="S1030" s="11"/>
      <c r="T1030" s="359">
        <f t="shared" si="61"/>
        <v>337</v>
      </c>
      <c r="U1030" s="11"/>
      <c r="V1030" s="11"/>
      <c r="W1030" s="11"/>
      <c r="Y1030" s="167">
        <v>67.97</v>
      </c>
      <c r="Z1030" s="167">
        <f t="shared" si="62"/>
        <v>91.9</v>
      </c>
      <c r="AA1030" s="360"/>
      <c r="AB1030" s="167">
        <f t="shared" si="63"/>
        <v>77.53</v>
      </c>
      <c r="AC1030" s="167">
        <v>84.42</v>
      </c>
      <c r="AD1030" s="167"/>
      <c r="AE1030" s="4"/>
      <c r="AF1030" s="4"/>
    </row>
    <row r="1031" spans="1:32" ht="13.5" customHeight="1">
      <c r="A1031" s="56"/>
      <c r="B1031" s="11"/>
      <c r="C1031" s="11" t="s">
        <v>348</v>
      </c>
      <c r="D1031" s="11"/>
      <c r="E1031" s="11" t="s">
        <v>345</v>
      </c>
      <c r="F1031" s="11">
        <v>975</v>
      </c>
      <c r="G1031" s="11"/>
      <c r="H1031" s="11"/>
      <c r="I1031" s="11"/>
      <c r="J1031" s="358">
        <v>192.82999999999998</v>
      </c>
      <c r="K1031" s="11"/>
      <c r="M1031" s="11">
        <v>3</v>
      </c>
      <c r="N1031" s="70"/>
      <c r="P1031" s="372">
        <f t="shared" si="60"/>
        <v>64.276666666666657</v>
      </c>
      <c r="Q1031" s="11"/>
      <c r="R1031" s="11"/>
      <c r="S1031" s="11"/>
      <c r="T1031" s="359">
        <f t="shared" si="61"/>
        <v>325</v>
      </c>
      <c r="U1031" s="11"/>
      <c r="V1031" s="11"/>
      <c r="W1031" s="11"/>
      <c r="Y1031" s="167">
        <v>192.82999999999998</v>
      </c>
      <c r="Z1031" s="167">
        <f t="shared" si="62"/>
        <v>260.70999999999998</v>
      </c>
      <c r="AA1031" s="360"/>
      <c r="AB1031" s="167">
        <f t="shared" si="63"/>
        <v>219.96</v>
      </c>
      <c r="AC1031" s="167">
        <v>239.51</v>
      </c>
      <c r="AD1031" s="167"/>
      <c r="AE1031" s="4"/>
      <c r="AF1031" s="4"/>
    </row>
    <row r="1032" spans="1:32" ht="13.5" customHeight="1">
      <c r="A1032" s="56"/>
      <c r="B1032" s="11"/>
      <c r="C1032" s="11" t="s">
        <v>349</v>
      </c>
      <c r="D1032" s="11"/>
      <c r="E1032" s="11" t="s">
        <v>117</v>
      </c>
      <c r="F1032" s="11">
        <v>831</v>
      </c>
      <c r="G1032" s="11"/>
      <c r="H1032" s="11"/>
      <c r="I1032" s="11"/>
      <c r="J1032" s="358">
        <v>159.86000000000001</v>
      </c>
      <c r="K1032" s="11"/>
      <c r="M1032" s="11">
        <v>1</v>
      </c>
      <c r="N1032" s="70"/>
      <c r="P1032" s="372">
        <f t="shared" si="60"/>
        <v>159.86000000000001</v>
      </c>
      <c r="Q1032" s="11"/>
      <c r="R1032" s="11"/>
      <c r="S1032" s="11"/>
      <c r="T1032" s="359">
        <f t="shared" si="61"/>
        <v>831</v>
      </c>
      <c r="U1032" s="11"/>
      <c r="V1032" s="11"/>
      <c r="W1032" s="11"/>
      <c r="Y1032" s="167">
        <v>159.86000000000001</v>
      </c>
      <c r="Z1032" s="167">
        <f t="shared" si="62"/>
        <v>216.13</v>
      </c>
      <c r="AA1032" s="360"/>
      <c r="AB1032" s="167">
        <f t="shared" si="63"/>
        <v>182.35</v>
      </c>
      <c r="AC1032" s="167">
        <v>198.56</v>
      </c>
      <c r="AD1032" s="167"/>
      <c r="AE1032" s="4"/>
      <c r="AF1032" s="4"/>
    </row>
    <row r="1033" spans="1:32" ht="13.5" customHeight="1">
      <c r="A1033" s="56"/>
      <c r="B1033" s="11"/>
      <c r="C1033" s="11" t="s">
        <v>349</v>
      </c>
      <c r="D1033" s="11"/>
      <c r="E1033" s="11" t="s">
        <v>206</v>
      </c>
      <c r="F1033" s="11">
        <v>547297</v>
      </c>
      <c r="G1033" s="11"/>
      <c r="H1033" s="11"/>
      <c r="I1033" s="11"/>
      <c r="J1033" s="358">
        <v>104168.28000000019</v>
      </c>
      <c r="K1033" s="11"/>
      <c r="M1033" s="11">
        <v>1471</v>
      </c>
      <c r="N1033" s="70"/>
      <c r="P1033" s="372">
        <f t="shared" si="60"/>
        <v>70.814602311352942</v>
      </c>
      <c r="Q1033" s="11"/>
      <c r="R1033" s="11"/>
      <c r="S1033" s="11"/>
      <c r="T1033" s="359">
        <f t="shared" si="61"/>
        <v>372.05778382053023</v>
      </c>
      <c r="U1033" s="11"/>
      <c r="V1033" s="11"/>
      <c r="W1033" s="11"/>
      <c r="Y1033" s="167">
        <v>104168.28000000019</v>
      </c>
      <c r="Z1033" s="167">
        <f t="shared" si="62"/>
        <v>140838.17000000001</v>
      </c>
      <c r="AA1033" s="360"/>
      <c r="AB1033" s="167">
        <f t="shared" si="63"/>
        <v>118824.88</v>
      </c>
      <c r="AC1033" s="167">
        <v>129382.93</v>
      </c>
      <c r="AD1033" s="167"/>
      <c r="AE1033" s="4"/>
      <c r="AF1033" s="4"/>
    </row>
    <row r="1034" spans="1:32" ht="13.5" customHeight="1">
      <c r="A1034" s="56"/>
      <c r="B1034" s="11"/>
      <c r="C1034" s="11" t="s">
        <v>1428</v>
      </c>
      <c r="D1034" s="11"/>
      <c r="E1034" s="11" t="s">
        <v>164</v>
      </c>
      <c r="F1034" s="11">
        <v>1369</v>
      </c>
      <c r="G1034" s="11"/>
      <c r="H1034" s="11"/>
      <c r="I1034" s="11"/>
      <c r="J1034" s="358">
        <v>319.75</v>
      </c>
      <c r="K1034" s="11"/>
      <c r="M1034" s="11">
        <v>11</v>
      </c>
      <c r="N1034" s="70"/>
      <c r="P1034" s="372">
        <f t="shared" si="60"/>
        <v>29.068181818181817</v>
      </c>
      <c r="Q1034" s="11"/>
      <c r="R1034" s="11"/>
      <c r="S1034" s="11"/>
      <c r="T1034" s="359">
        <f t="shared" si="61"/>
        <v>124.45454545454545</v>
      </c>
      <c r="U1034" s="11"/>
      <c r="V1034" s="11"/>
      <c r="W1034" s="11"/>
      <c r="Y1034" s="167">
        <v>319.75</v>
      </c>
      <c r="Z1034" s="167">
        <f t="shared" si="62"/>
        <v>432.31</v>
      </c>
      <c r="AA1034" s="360"/>
      <c r="AB1034" s="167">
        <f t="shared" si="63"/>
        <v>364.74</v>
      </c>
      <c r="AC1034" s="167">
        <v>397.15</v>
      </c>
      <c r="AD1034" s="167"/>
      <c r="AE1034" s="4"/>
      <c r="AF1034" s="4"/>
    </row>
    <row r="1035" spans="1:32" ht="13.5" customHeight="1">
      <c r="A1035" s="56"/>
      <c r="B1035" s="11"/>
      <c r="C1035" s="11" t="s">
        <v>350</v>
      </c>
      <c r="D1035" s="11"/>
      <c r="E1035" s="11" t="s">
        <v>351</v>
      </c>
      <c r="F1035" s="11">
        <v>1247541</v>
      </c>
      <c r="G1035" s="11"/>
      <c r="H1035" s="11"/>
      <c r="I1035" s="11"/>
      <c r="J1035" s="358">
        <v>225023.06999999945</v>
      </c>
      <c r="K1035" s="11"/>
      <c r="M1035" s="11">
        <v>2502</v>
      </c>
      <c r="N1035" s="70"/>
      <c r="P1035" s="372">
        <f t="shared" si="60"/>
        <v>89.937278177457813</v>
      </c>
      <c r="Q1035" s="11"/>
      <c r="R1035" s="11"/>
      <c r="S1035" s="11"/>
      <c r="T1035" s="359">
        <f t="shared" si="61"/>
        <v>498.61750599520383</v>
      </c>
      <c r="U1035" s="11"/>
      <c r="V1035" s="11"/>
      <c r="W1035" s="11"/>
      <c r="Y1035" s="167">
        <v>225023.06999999945</v>
      </c>
      <c r="Z1035" s="167">
        <f t="shared" si="62"/>
        <v>304236.94</v>
      </c>
      <c r="AA1035" s="360"/>
      <c r="AB1035" s="167">
        <f t="shared" si="63"/>
        <v>256684.07</v>
      </c>
      <c r="AC1035" s="167">
        <v>279491.45</v>
      </c>
      <c r="AD1035" s="167"/>
      <c r="AE1035" s="4"/>
      <c r="AF1035" s="4"/>
    </row>
    <row r="1036" spans="1:32" ht="13.5" customHeight="1">
      <c r="A1036" s="56"/>
      <c r="B1036" s="11"/>
      <c r="C1036" s="11" t="s">
        <v>352</v>
      </c>
      <c r="D1036" s="11"/>
      <c r="E1036" s="11" t="s">
        <v>353</v>
      </c>
      <c r="F1036" s="11">
        <v>360945</v>
      </c>
      <c r="G1036" s="11"/>
      <c r="H1036" s="11"/>
      <c r="I1036" s="11"/>
      <c r="J1036" s="358">
        <v>67567.520000000091</v>
      </c>
      <c r="K1036" s="11"/>
      <c r="M1036" s="11">
        <v>723</v>
      </c>
      <c r="N1036" s="70"/>
      <c r="P1036" s="372">
        <f t="shared" si="60"/>
        <v>93.454384508990444</v>
      </c>
      <c r="Q1036" s="11"/>
      <c r="R1036" s="11"/>
      <c r="S1036" s="11"/>
      <c r="T1036" s="359">
        <f t="shared" si="61"/>
        <v>499.23236514522824</v>
      </c>
      <c r="U1036" s="11"/>
      <c r="V1036" s="11"/>
      <c r="W1036" s="11"/>
      <c r="Y1036" s="167">
        <v>67567.520000000091</v>
      </c>
      <c r="Z1036" s="167">
        <f t="shared" si="62"/>
        <v>91353.01</v>
      </c>
      <c r="AA1036" s="360"/>
      <c r="AB1036" s="167">
        <f t="shared" si="63"/>
        <v>77074.350000000006</v>
      </c>
      <c r="AC1036" s="167">
        <v>83922.7</v>
      </c>
      <c r="AD1036" s="167"/>
      <c r="AE1036" s="4"/>
      <c r="AF1036" s="4"/>
    </row>
    <row r="1037" spans="1:32" ht="13.5" customHeight="1">
      <c r="A1037" s="56"/>
      <c r="B1037" s="11"/>
      <c r="C1037" s="11" t="s">
        <v>352</v>
      </c>
      <c r="D1037" s="11"/>
      <c r="E1037" s="11" t="s">
        <v>103</v>
      </c>
      <c r="F1037" s="11">
        <v>395</v>
      </c>
      <c r="G1037" s="11"/>
      <c r="H1037" s="11"/>
      <c r="I1037" s="11"/>
      <c r="J1037" s="358">
        <v>79.19</v>
      </c>
      <c r="K1037" s="11"/>
      <c r="M1037" s="11">
        <v>1</v>
      </c>
      <c r="N1037" s="70"/>
      <c r="P1037" s="372">
        <f t="shared" si="60"/>
        <v>79.19</v>
      </c>
      <c r="Q1037" s="11"/>
      <c r="R1037" s="11"/>
      <c r="S1037" s="11"/>
      <c r="T1037" s="359">
        <f t="shared" si="61"/>
        <v>395</v>
      </c>
      <c r="U1037" s="11"/>
      <c r="V1037" s="11"/>
      <c r="W1037" s="11"/>
      <c r="Y1037" s="167">
        <v>79.19</v>
      </c>
      <c r="Z1037" s="167">
        <f t="shared" si="62"/>
        <v>107.07</v>
      </c>
      <c r="AA1037" s="360"/>
      <c r="AB1037" s="167">
        <f t="shared" si="63"/>
        <v>90.33</v>
      </c>
      <c r="AC1037" s="167">
        <v>98.36</v>
      </c>
      <c r="AD1037" s="167"/>
      <c r="AE1037" s="4"/>
      <c r="AF1037" s="4"/>
    </row>
    <row r="1038" spans="1:32" ht="13.5" customHeight="1">
      <c r="A1038" s="56"/>
      <c r="B1038" s="11"/>
      <c r="C1038" s="11" t="s">
        <v>1429</v>
      </c>
      <c r="D1038" s="11"/>
      <c r="E1038" s="11" t="s">
        <v>92</v>
      </c>
      <c r="F1038" s="11">
        <v>1623</v>
      </c>
      <c r="G1038" s="11"/>
      <c r="H1038" s="11"/>
      <c r="I1038" s="11"/>
      <c r="J1038" s="358">
        <v>323.41000000000003</v>
      </c>
      <c r="K1038" s="11"/>
      <c r="M1038" s="11">
        <v>4</v>
      </c>
      <c r="N1038" s="70"/>
      <c r="P1038" s="372">
        <f t="shared" si="60"/>
        <v>80.852500000000006</v>
      </c>
      <c r="Q1038" s="11"/>
      <c r="R1038" s="11"/>
      <c r="S1038" s="11"/>
      <c r="T1038" s="359">
        <f t="shared" si="61"/>
        <v>405.75</v>
      </c>
      <c r="U1038" s="11"/>
      <c r="V1038" s="11"/>
      <c r="W1038" s="11"/>
      <c r="Y1038" s="167">
        <v>323.41000000000003</v>
      </c>
      <c r="Z1038" s="167">
        <f t="shared" si="62"/>
        <v>437.26</v>
      </c>
      <c r="AA1038" s="360"/>
      <c r="AB1038" s="167">
        <f t="shared" si="63"/>
        <v>368.91</v>
      </c>
      <c r="AC1038" s="167">
        <v>401.69</v>
      </c>
      <c r="AD1038" s="167"/>
      <c r="AE1038" s="4"/>
      <c r="AF1038" s="4"/>
    </row>
    <row r="1039" spans="1:32" ht="13.5" customHeight="1">
      <c r="A1039" s="56"/>
      <c r="B1039" s="11"/>
      <c r="C1039" s="11" t="s">
        <v>354</v>
      </c>
      <c r="D1039" s="11"/>
      <c r="E1039" s="11" t="s">
        <v>154</v>
      </c>
      <c r="F1039" s="11">
        <v>1407628</v>
      </c>
      <c r="G1039" s="11"/>
      <c r="H1039" s="11"/>
      <c r="I1039" s="11"/>
      <c r="J1039" s="358">
        <v>253329.88999999993</v>
      </c>
      <c r="K1039" s="11"/>
      <c r="M1039" s="11">
        <v>2606</v>
      </c>
      <c r="N1039" s="70"/>
      <c r="P1039" s="372">
        <f t="shared" si="60"/>
        <v>97.210241749808105</v>
      </c>
      <c r="Q1039" s="11"/>
      <c r="R1039" s="11"/>
      <c r="S1039" s="11"/>
      <c r="T1039" s="359">
        <f t="shared" si="61"/>
        <v>540.14888718342286</v>
      </c>
      <c r="U1039" s="11"/>
      <c r="V1039" s="11"/>
      <c r="W1039" s="11"/>
      <c r="Y1039" s="167">
        <v>253329.88999999993</v>
      </c>
      <c r="Z1039" s="167">
        <f t="shared" si="62"/>
        <v>342508.48</v>
      </c>
      <c r="AA1039" s="360"/>
      <c r="AB1039" s="167">
        <f t="shared" si="63"/>
        <v>288973.7</v>
      </c>
      <c r="AC1039" s="167">
        <v>314650.13</v>
      </c>
      <c r="AD1039" s="167"/>
      <c r="AE1039" s="4"/>
      <c r="AF1039" s="4"/>
    </row>
    <row r="1040" spans="1:32" ht="13.5" customHeight="1">
      <c r="A1040" s="56"/>
      <c r="B1040" s="11"/>
      <c r="C1040" s="11" t="s">
        <v>355</v>
      </c>
      <c r="D1040" s="11"/>
      <c r="E1040" s="11" t="s">
        <v>356</v>
      </c>
      <c r="F1040" s="11">
        <v>2702138</v>
      </c>
      <c r="G1040" s="11"/>
      <c r="H1040" s="11"/>
      <c r="I1040" s="11"/>
      <c r="J1040" s="358">
        <v>501233.0199999988</v>
      </c>
      <c r="K1040" s="11"/>
      <c r="M1040" s="11">
        <v>5639</v>
      </c>
      <c r="N1040" s="70"/>
      <c r="P1040" s="372">
        <f t="shared" si="60"/>
        <v>88.88686291895705</v>
      </c>
      <c r="Q1040" s="11"/>
      <c r="R1040" s="11"/>
      <c r="S1040" s="11"/>
      <c r="T1040" s="359">
        <f t="shared" si="61"/>
        <v>479.18744458237273</v>
      </c>
      <c r="U1040" s="11"/>
      <c r="V1040" s="11"/>
      <c r="W1040" s="11"/>
      <c r="Y1040" s="167">
        <v>501233.0199999988</v>
      </c>
      <c r="Z1040" s="167">
        <f t="shared" si="62"/>
        <v>677679.84</v>
      </c>
      <c r="AA1040" s="360"/>
      <c r="AB1040" s="167">
        <f t="shared" si="63"/>
        <v>571757.07999999996</v>
      </c>
      <c r="AC1040" s="167">
        <v>622559.92000000004</v>
      </c>
      <c r="AD1040" s="167"/>
      <c r="AE1040" s="4"/>
      <c r="AF1040" s="4"/>
    </row>
    <row r="1041" spans="1:32" ht="13.5" customHeight="1">
      <c r="A1041" s="56"/>
      <c r="B1041" s="11"/>
      <c r="C1041" s="11" t="s">
        <v>1430</v>
      </c>
      <c r="D1041" s="11"/>
      <c r="E1041" s="11" t="s">
        <v>96</v>
      </c>
      <c r="F1041" s="11">
        <v>2793</v>
      </c>
      <c r="G1041" s="11"/>
      <c r="H1041" s="11"/>
      <c r="I1041" s="11"/>
      <c r="J1041" s="358">
        <v>556.19999999999993</v>
      </c>
      <c r="K1041" s="11"/>
      <c r="M1041" s="11">
        <v>6</v>
      </c>
      <c r="N1041" s="70"/>
      <c r="P1041" s="372">
        <f t="shared" si="60"/>
        <v>92.699999999999989</v>
      </c>
      <c r="Q1041" s="11"/>
      <c r="R1041" s="11"/>
      <c r="S1041" s="11"/>
      <c r="T1041" s="359">
        <f t="shared" si="61"/>
        <v>465.5</v>
      </c>
      <c r="U1041" s="11"/>
      <c r="V1041" s="11"/>
      <c r="W1041" s="11"/>
      <c r="Y1041" s="167">
        <v>556.19999999999993</v>
      </c>
      <c r="Z1041" s="167">
        <f t="shared" si="62"/>
        <v>752</v>
      </c>
      <c r="AA1041" s="360"/>
      <c r="AB1041" s="167">
        <f t="shared" si="63"/>
        <v>634.46</v>
      </c>
      <c r="AC1041" s="167">
        <v>690.83</v>
      </c>
      <c r="AD1041" s="167"/>
      <c r="AE1041" s="4"/>
      <c r="AF1041" s="4"/>
    </row>
    <row r="1042" spans="1:32" ht="13.5" customHeight="1">
      <c r="A1042" s="56"/>
      <c r="B1042" s="11"/>
      <c r="C1042" s="11" t="s">
        <v>1431</v>
      </c>
      <c r="D1042" s="11"/>
      <c r="E1042" s="11" t="s">
        <v>299</v>
      </c>
      <c r="F1042" s="11">
        <v>349</v>
      </c>
      <c r="G1042" s="11"/>
      <c r="H1042" s="11"/>
      <c r="I1042" s="11"/>
      <c r="J1042" s="358">
        <v>70.05</v>
      </c>
      <c r="K1042" s="11"/>
      <c r="M1042" s="11">
        <v>1</v>
      </c>
      <c r="N1042" s="70"/>
      <c r="P1042" s="372">
        <f t="shared" si="60"/>
        <v>70.05</v>
      </c>
      <c r="Q1042" s="11"/>
      <c r="R1042" s="11"/>
      <c r="S1042" s="11"/>
      <c r="T1042" s="359">
        <f t="shared" si="61"/>
        <v>349</v>
      </c>
      <c r="U1042" s="11"/>
      <c r="V1042" s="11"/>
      <c r="W1042" s="11"/>
      <c r="Y1042" s="167">
        <v>70.05</v>
      </c>
      <c r="Z1042" s="167">
        <f t="shared" si="62"/>
        <v>94.71</v>
      </c>
      <c r="AA1042" s="360"/>
      <c r="AB1042" s="167">
        <f t="shared" si="63"/>
        <v>79.91</v>
      </c>
      <c r="AC1042" s="167">
        <v>87.01</v>
      </c>
      <c r="AD1042" s="167"/>
      <c r="AE1042" s="4"/>
      <c r="AF1042" s="4"/>
    </row>
    <row r="1043" spans="1:32" ht="13.5" customHeight="1">
      <c r="A1043" s="56"/>
      <c r="B1043" s="11"/>
      <c r="C1043" s="11" t="s">
        <v>357</v>
      </c>
      <c r="D1043" s="11"/>
      <c r="E1043" s="11" t="s">
        <v>391</v>
      </c>
      <c r="F1043" s="11">
        <v>61</v>
      </c>
      <c r="G1043" s="11"/>
      <c r="H1043" s="11"/>
      <c r="I1043" s="11"/>
      <c r="J1043" s="358">
        <v>16.03</v>
      </c>
      <c r="K1043" s="11"/>
      <c r="M1043" s="11">
        <v>1</v>
      </c>
      <c r="N1043" s="70"/>
      <c r="P1043" s="372">
        <f t="shared" si="60"/>
        <v>16.03</v>
      </c>
      <c r="Q1043" s="11"/>
      <c r="R1043" s="11"/>
      <c r="S1043" s="11"/>
      <c r="T1043" s="359">
        <f t="shared" si="61"/>
        <v>61</v>
      </c>
      <c r="U1043" s="11"/>
      <c r="V1043" s="11"/>
      <c r="W1043" s="11"/>
      <c r="Y1043" s="167">
        <v>16.03</v>
      </c>
      <c r="Z1043" s="167">
        <f t="shared" si="62"/>
        <v>21.67</v>
      </c>
      <c r="AA1043" s="360"/>
      <c r="AB1043" s="167">
        <f t="shared" si="63"/>
        <v>18.29</v>
      </c>
      <c r="AC1043" s="167">
        <v>19.91</v>
      </c>
      <c r="AD1043" s="167"/>
      <c r="AE1043" s="4"/>
      <c r="AF1043" s="4"/>
    </row>
    <row r="1044" spans="1:32" ht="13.5" customHeight="1">
      <c r="A1044" s="56"/>
      <c r="B1044" s="11"/>
      <c r="C1044" s="11" t="s">
        <v>357</v>
      </c>
      <c r="D1044" s="11"/>
      <c r="E1044" s="11" t="s">
        <v>124</v>
      </c>
      <c r="F1044" s="11">
        <v>401180</v>
      </c>
      <c r="G1044" s="11"/>
      <c r="H1044" s="11"/>
      <c r="I1044" s="11"/>
      <c r="J1044" s="358">
        <v>74581.710000000006</v>
      </c>
      <c r="K1044" s="11"/>
      <c r="M1044" s="11">
        <v>695</v>
      </c>
      <c r="N1044" s="70"/>
      <c r="P1044" s="372">
        <f t="shared" si="60"/>
        <v>107.3118129496403</v>
      </c>
      <c r="Q1044" s="11"/>
      <c r="R1044" s="11"/>
      <c r="S1044" s="11"/>
      <c r="T1044" s="359">
        <f t="shared" si="61"/>
        <v>577.23741007194246</v>
      </c>
      <c r="U1044" s="11"/>
      <c r="V1044" s="11"/>
      <c r="W1044" s="11"/>
      <c r="Y1044" s="167">
        <v>74581.710000000006</v>
      </c>
      <c r="Z1044" s="167">
        <f t="shared" si="62"/>
        <v>100836.38</v>
      </c>
      <c r="AA1044" s="360"/>
      <c r="AB1044" s="167">
        <f t="shared" si="63"/>
        <v>85075.44</v>
      </c>
      <c r="AC1044" s="167">
        <v>92634.73</v>
      </c>
      <c r="AD1044" s="167"/>
      <c r="AE1044" s="4"/>
      <c r="AF1044" s="4"/>
    </row>
    <row r="1045" spans="1:32" ht="13.5" customHeight="1">
      <c r="A1045" s="56"/>
      <c r="B1045" s="11"/>
      <c r="C1045" s="11" t="s">
        <v>1432</v>
      </c>
      <c r="D1045" s="11"/>
      <c r="E1045" s="11" t="s">
        <v>144</v>
      </c>
      <c r="F1045" s="11">
        <v>2525</v>
      </c>
      <c r="G1045" s="11"/>
      <c r="H1045" s="11"/>
      <c r="I1045" s="11"/>
      <c r="J1045" s="358">
        <v>481.07000000000005</v>
      </c>
      <c r="K1045" s="11"/>
      <c r="M1045" s="11">
        <v>2</v>
      </c>
      <c r="N1045" s="70"/>
      <c r="P1045" s="372">
        <f t="shared" si="60"/>
        <v>240.53500000000003</v>
      </c>
      <c r="Q1045" s="11"/>
      <c r="R1045" s="11"/>
      <c r="S1045" s="11"/>
      <c r="T1045" s="359">
        <f t="shared" si="61"/>
        <v>1262.5</v>
      </c>
      <c r="U1045" s="11"/>
      <c r="V1045" s="11"/>
      <c r="W1045" s="11"/>
      <c r="Y1045" s="167">
        <v>481.07000000000005</v>
      </c>
      <c r="Z1045" s="167">
        <f t="shared" si="62"/>
        <v>650.41999999999996</v>
      </c>
      <c r="AA1045" s="360"/>
      <c r="AB1045" s="167">
        <f t="shared" si="63"/>
        <v>548.76</v>
      </c>
      <c r="AC1045" s="167">
        <v>597.52</v>
      </c>
      <c r="AD1045" s="167"/>
      <c r="AE1045" s="4"/>
      <c r="AF1045" s="4"/>
    </row>
    <row r="1046" spans="1:32" ht="13.5" customHeight="1">
      <c r="A1046" s="56"/>
      <c r="B1046" s="11"/>
      <c r="C1046" s="11" t="s">
        <v>358</v>
      </c>
      <c r="D1046" s="11"/>
      <c r="E1046" s="11" t="s">
        <v>154</v>
      </c>
      <c r="F1046" s="11">
        <v>1844</v>
      </c>
      <c r="G1046" s="11"/>
      <c r="H1046" s="11"/>
      <c r="I1046" s="11"/>
      <c r="J1046" s="358">
        <v>353.55</v>
      </c>
      <c r="K1046" s="11"/>
      <c r="M1046" s="11">
        <v>2</v>
      </c>
      <c r="N1046" s="70"/>
      <c r="P1046" s="372">
        <f t="shared" si="60"/>
        <v>176.77500000000001</v>
      </c>
      <c r="Q1046" s="11"/>
      <c r="R1046" s="11"/>
      <c r="S1046" s="11"/>
      <c r="T1046" s="359">
        <f t="shared" si="61"/>
        <v>922</v>
      </c>
      <c r="U1046" s="11"/>
      <c r="V1046" s="11"/>
      <c r="W1046" s="11"/>
      <c r="Y1046" s="167">
        <v>353.55</v>
      </c>
      <c r="Z1046" s="167">
        <f t="shared" si="62"/>
        <v>478.01</v>
      </c>
      <c r="AA1046" s="360"/>
      <c r="AB1046" s="167">
        <f t="shared" si="63"/>
        <v>403.29</v>
      </c>
      <c r="AC1046" s="167">
        <v>439.13</v>
      </c>
      <c r="AD1046" s="167"/>
      <c r="AE1046" s="4"/>
      <c r="AF1046" s="4"/>
    </row>
    <row r="1047" spans="1:32" ht="13.5" customHeight="1">
      <c r="A1047" s="56"/>
      <c r="B1047" s="11"/>
      <c r="C1047" s="11" t="s">
        <v>358</v>
      </c>
      <c r="D1047" s="11"/>
      <c r="E1047" s="11" t="s">
        <v>359</v>
      </c>
      <c r="F1047" s="11">
        <v>108709</v>
      </c>
      <c r="G1047" s="11"/>
      <c r="H1047" s="11"/>
      <c r="I1047" s="11"/>
      <c r="J1047" s="358">
        <v>20874.200000000012</v>
      </c>
      <c r="K1047" s="11"/>
      <c r="M1047" s="11">
        <v>263</v>
      </c>
      <c r="N1047" s="70"/>
      <c r="P1047" s="372">
        <f t="shared" si="60"/>
        <v>79.369581749049473</v>
      </c>
      <c r="Q1047" s="11"/>
      <c r="R1047" s="11"/>
      <c r="S1047" s="11"/>
      <c r="T1047" s="359">
        <f t="shared" si="61"/>
        <v>413.34220532319392</v>
      </c>
      <c r="U1047" s="11"/>
      <c r="V1047" s="11"/>
      <c r="W1047" s="11"/>
      <c r="Y1047" s="167">
        <v>20874.200000000012</v>
      </c>
      <c r="Z1047" s="167">
        <f t="shared" si="62"/>
        <v>28222.45</v>
      </c>
      <c r="AA1047" s="360"/>
      <c r="AB1047" s="167">
        <f t="shared" si="63"/>
        <v>23811.22</v>
      </c>
      <c r="AC1047" s="167">
        <v>25926.94</v>
      </c>
      <c r="AD1047" s="167"/>
      <c r="AE1047" s="4"/>
      <c r="AF1047" s="4"/>
    </row>
    <row r="1048" spans="1:32" ht="13.5" customHeight="1">
      <c r="A1048" s="56"/>
      <c r="B1048" s="11"/>
      <c r="C1048" s="11" t="s">
        <v>360</v>
      </c>
      <c r="D1048" s="11"/>
      <c r="E1048" s="11" t="s">
        <v>174</v>
      </c>
      <c r="F1048" s="11">
        <v>1919123</v>
      </c>
      <c r="G1048" s="11"/>
      <c r="H1048" s="11"/>
      <c r="I1048" s="11"/>
      <c r="J1048" s="358">
        <v>357637.2699999988</v>
      </c>
      <c r="K1048" s="11"/>
      <c r="M1048" s="11">
        <v>4366</v>
      </c>
      <c r="N1048" s="70"/>
      <c r="P1048" s="372">
        <f t="shared" si="60"/>
        <v>81.914170865780761</v>
      </c>
      <c r="Q1048" s="11"/>
      <c r="R1048" s="11"/>
      <c r="S1048" s="11"/>
      <c r="T1048" s="359">
        <f t="shared" si="61"/>
        <v>439.56092533211176</v>
      </c>
      <c r="U1048" s="11"/>
      <c r="V1048" s="11"/>
      <c r="W1048" s="11"/>
      <c r="Y1048" s="167">
        <v>357637.2699999988</v>
      </c>
      <c r="Z1048" s="167">
        <f t="shared" si="62"/>
        <v>483534.72</v>
      </c>
      <c r="AA1048" s="360"/>
      <c r="AB1048" s="167">
        <f t="shared" si="63"/>
        <v>407957.24</v>
      </c>
      <c r="AC1048" s="167">
        <v>444205.83</v>
      </c>
      <c r="AD1048" s="167"/>
      <c r="AE1048" s="4"/>
      <c r="AF1048" s="4"/>
    </row>
    <row r="1049" spans="1:32" ht="13.5" customHeight="1">
      <c r="A1049" s="56"/>
      <c r="B1049" s="11"/>
      <c r="C1049" s="11" t="s">
        <v>360</v>
      </c>
      <c r="D1049" s="11"/>
      <c r="E1049" s="11" t="s">
        <v>1433</v>
      </c>
      <c r="F1049" s="11">
        <v>78</v>
      </c>
      <c r="G1049" s="11"/>
      <c r="H1049" s="11"/>
      <c r="I1049" s="11"/>
      <c r="J1049" s="358">
        <v>20.13</v>
      </c>
      <c r="K1049" s="11"/>
      <c r="M1049" s="11">
        <v>1</v>
      </c>
      <c r="N1049" s="70"/>
      <c r="P1049" s="372">
        <f t="shared" si="60"/>
        <v>20.13</v>
      </c>
      <c r="Q1049" s="11"/>
      <c r="R1049" s="11"/>
      <c r="S1049" s="11"/>
      <c r="T1049" s="359">
        <f t="shared" si="61"/>
        <v>78</v>
      </c>
      <c r="U1049" s="11"/>
      <c r="V1049" s="11"/>
      <c r="W1049" s="11"/>
      <c r="Y1049" s="167">
        <v>20.13</v>
      </c>
      <c r="Z1049" s="167">
        <f t="shared" si="62"/>
        <v>27.22</v>
      </c>
      <c r="AA1049" s="360"/>
      <c r="AB1049" s="167">
        <f t="shared" si="63"/>
        <v>22.96</v>
      </c>
      <c r="AC1049" s="167">
        <v>25</v>
      </c>
      <c r="AD1049" s="167"/>
      <c r="AE1049" s="4"/>
      <c r="AF1049" s="4"/>
    </row>
    <row r="1050" spans="1:32" ht="13.5" customHeight="1">
      <c r="A1050" s="56"/>
      <c r="B1050" s="11"/>
      <c r="C1050" s="11" t="s">
        <v>1434</v>
      </c>
      <c r="D1050" s="11"/>
      <c r="E1050" s="11" t="s">
        <v>174</v>
      </c>
      <c r="F1050" s="11">
        <v>12761</v>
      </c>
      <c r="G1050" s="11"/>
      <c r="H1050" s="11"/>
      <c r="I1050" s="11"/>
      <c r="J1050" s="358">
        <v>2233.16</v>
      </c>
      <c r="K1050" s="11"/>
      <c r="M1050" s="11">
        <v>9</v>
      </c>
      <c r="N1050" s="70"/>
      <c r="P1050" s="372">
        <f t="shared" si="60"/>
        <v>248.12888888888887</v>
      </c>
      <c r="Q1050" s="11"/>
      <c r="R1050" s="11"/>
      <c r="S1050" s="11"/>
      <c r="T1050" s="359">
        <f t="shared" si="61"/>
        <v>1417.8888888888889</v>
      </c>
      <c r="U1050" s="11"/>
      <c r="V1050" s="11"/>
      <c r="W1050" s="11"/>
      <c r="Y1050" s="167">
        <v>2233.16</v>
      </c>
      <c r="Z1050" s="167">
        <f t="shared" si="62"/>
        <v>3019.29</v>
      </c>
      <c r="AA1050" s="360"/>
      <c r="AB1050" s="167">
        <f t="shared" si="63"/>
        <v>2547.37</v>
      </c>
      <c r="AC1050" s="167">
        <v>2773.71</v>
      </c>
      <c r="AD1050" s="167"/>
      <c r="AE1050" s="4"/>
      <c r="AF1050" s="4"/>
    </row>
    <row r="1051" spans="1:32" ht="13.5" customHeight="1">
      <c r="A1051" s="56"/>
      <c r="B1051" s="11"/>
      <c r="C1051" s="11" t="s">
        <v>361</v>
      </c>
      <c r="D1051" s="11"/>
      <c r="E1051" s="11" t="s">
        <v>89</v>
      </c>
      <c r="F1051" s="11">
        <v>163009</v>
      </c>
      <c r="G1051" s="11"/>
      <c r="H1051" s="11"/>
      <c r="I1051" s="11"/>
      <c r="J1051" s="358">
        <v>30742.019999999971</v>
      </c>
      <c r="K1051" s="11"/>
      <c r="M1051" s="11">
        <v>365</v>
      </c>
      <c r="N1051" s="70"/>
      <c r="P1051" s="372">
        <f t="shared" si="60"/>
        <v>84.224712328767041</v>
      </c>
      <c r="Q1051" s="11"/>
      <c r="R1051" s="11"/>
      <c r="S1051" s="11"/>
      <c r="T1051" s="359">
        <f t="shared" si="61"/>
        <v>446.6</v>
      </c>
      <c r="U1051" s="11"/>
      <c r="V1051" s="11"/>
      <c r="W1051" s="11"/>
      <c r="Y1051" s="167">
        <v>30742.019999999971</v>
      </c>
      <c r="Z1051" s="167">
        <f t="shared" si="62"/>
        <v>41564</v>
      </c>
      <c r="AA1051" s="360"/>
      <c r="AB1051" s="167">
        <f t="shared" si="63"/>
        <v>35067.46</v>
      </c>
      <c r="AC1051" s="167">
        <v>38183.339999999997</v>
      </c>
      <c r="AD1051" s="167"/>
      <c r="AE1051" s="4"/>
      <c r="AF1051" s="4"/>
    </row>
    <row r="1052" spans="1:32" ht="13.5" customHeight="1">
      <c r="A1052" s="56"/>
      <c r="B1052" s="11"/>
      <c r="C1052" s="11" t="s">
        <v>531</v>
      </c>
      <c r="D1052" s="11"/>
      <c r="E1052" s="11" t="s">
        <v>156</v>
      </c>
      <c r="F1052" s="11">
        <v>21616</v>
      </c>
      <c r="G1052" s="11"/>
      <c r="H1052" s="11"/>
      <c r="I1052" s="11"/>
      <c r="J1052" s="358">
        <v>4069.0899999999988</v>
      </c>
      <c r="K1052" s="11"/>
      <c r="M1052" s="11">
        <v>45</v>
      </c>
      <c r="N1052" s="70"/>
      <c r="P1052" s="372">
        <f t="shared" si="60"/>
        <v>90.424222222222198</v>
      </c>
      <c r="Q1052" s="11"/>
      <c r="R1052" s="11"/>
      <c r="S1052" s="11"/>
      <c r="T1052" s="359">
        <f t="shared" si="61"/>
        <v>480.35555555555555</v>
      </c>
      <c r="U1052" s="11"/>
      <c r="V1052" s="11"/>
      <c r="W1052" s="11"/>
      <c r="Y1052" s="167">
        <v>4069.0899999999988</v>
      </c>
      <c r="Z1052" s="167">
        <f t="shared" si="62"/>
        <v>5501.51</v>
      </c>
      <c r="AA1052" s="360"/>
      <c r="AB1052" s="167">
        <f t="shared" si="63"/>
        <v>4641.62</v>
      </c>
      <c r="AC1052" s="167">
        <v>5054.04</v>
      </c>
      <c r="AD1052" s="167"/>
      <c r="AE1052" s="4"/>
      <c r="AF1052" s="4"/>
    </row>
    <row r="1053" spans="1:32" ht="13.5" customHeight="1">
      <c r="A1053" s="56"/>
      <c r="B1053" s="11"/>
      <c r="C1053" s="11" t="s">
        <v>362</v>
      </c>
      <c r="D1053" s="11"/>
      <c r="E1053" s="11" t="s">
        <v>363</v>
      </c>
      <c r="F1053" s="11">
        <v>1725574</v>
      </c>
      <c r="G1053" s="11"/>
      <c r="H1053" s="11"/>
      <c r="I1053" s="11"/>
      <c r="J1053" s="358">
        <v>320281.27000000025</v>
      </c>
      <c r="K1053" s="11"/>
      <c r="M1053" s="11">
        <v>3838</v>
      </c>
      <c r="N1053" s="70"/>
      <c r="P1053" s="372">
        <f t="shared" si="60"/>
        <v>83.450044293903133</v>
      </c>
      <c r="Q1053" s="11"/>
      <c r="R1053" s="11"/>
      <c r="S1053" s="11"/>
      <c r="T1053" s="359">
        <f t="shared" si="61"/>
        <v>449.60239708181342</v>
      </c>
      <c r="U1053" s="11"/>
      <c r="V1053" s="11"/>
      <c r="W1053" s="11"/>
      <c r="Y1053" s="167">
        <v>320281.27000000025</v>
      </c>
      <c r="Z1053" s="167">
        <f t="shared" si="62"/>
        <v>433028.46</v>
      </c>
      <c r="AA1053" s="360"/>
      <c r="AB1053" s="167">
        <f t="shared" si="63"/>
        <v>365345.21</v>
      </c>
      <c r="AC1053" s="167">
        <v>397807.56</v>
      </c>
      <c r="AD1053" s="167"/>
      <c r="AE1053" s="4"/>
      <c r="AF1053" s="4"/>
    </row>
    <row r="1054" spans="1:32" ht="13.5" customHeight="1">
      <c r="A1054" s="56"/>
      <c r="B1054" s="11"/>
      <c r="C1054" s="11" t="s">
        <v>528</v>
      </c>
      <c r="D1054" s="11"/>
      <c r="E1054" s="11" t="s">
        <v>135</v>
      </c>
      <c r="F1054" s="11">
        <v>6847</v>
      </c>
      <c r="G1054" s="11"/>
      <c r="H1054" s="11"/>
      <c r="I1054" s="11"/>
      <c r="J1054" s="358">
        <v>1317.67</v>
      </c>
      <c r="K1054" s="11"/>
      <c r="M1054" s="11">
        <v>8</v>
      </c>
      <c r="N1054" s="70"/>
      <c r="P1054" s="372">
        <f t="shared" si="60"/>
        <v>164.70875000000001</v>
      </c>
      <c r="Q1054" s="11"/>
      <c r="R1054" s="11"/>
      <c r="S1054" s="11"/>
      <c r="T1054" s="359">
        <f t="shared" si="61"/>
        <v>855.875</v>
      </c>
      <c r="U1054" s="11"/>
      <c r="V1054" s="11"/>
      <c r="W1054" s="11"/>
      <c r="Y1054" s="167">
        <v>1317.67</v>
      </c>
      <c r="Z1054" s="167">
        <f t="shared" si="62"/>
        <v>1781.52</v>
      </c>
      <c r="AA1054" s="360"/>
      <c r="AB1054" s="167">
        <f t="shared" si="63"/>
        <v>1503.07</v>
      </c>
      <c r="AC1054" s="167">
        <v>1636.62</v>
      </c>
      <c r="AD1054" s="167"/>
      <c r="AE1054" s="4"/>
      <c r="AF1054" s="4"/>
    </row>
    <row r="1055" spans="1:32" ht="13.5" customHeight="1">
      <c r="A1055" s="56"/>
      <c r="B1055" s="11"/>
      <c r="C1055" s="11" t="s">
        <v>528</v>
      </c>
      <c r="D1055" s="11"/>
      <c r="E1055" s="11" t="s">
        <v>164</v>
      </c>
      <c r="F1055" s="11">
        <v>58645</v>
      </c>
      <c r="G1055" s="11"/>
      <c r="H1055" s="11"/>
      <c r="I1055" s="11"/>
      <c r="J1055" s="358">
        <v>10588.59</v>
      </c>
      <c r="K1055" s="11"/>
      <c r="M1055" s="11">
        <v>110</v>
      </c>
      <c r="N1055" s="70"/>
      <c r="P1055" s="372">
        <f t="shared" si="60"/>
        <v>96.25990909090909</v>
      </c>
      <c r="Q1055" s="11"/>
      <c r="R1055" s="11"/>
      <c r="S1055" s="11"/>
      <c r="T1055" s="359">
        <f t="shared" si="61"/>
        <v>533.13636363636363</v>
      </c>
      <c r="U1055" s="11"/>
      <c r="V1055" s="11"/>
      <c r="W1055" s="11"/>
      <c r="Y1055" s="167">
        <v>10588.59</v>
      </c>
      <c r="Z1055" s="167">
        <f t="shared" si="62"/>
        <v>14316.04</v>
      </c>
      <c r="AA1055" s="360"/>
      <c r="AB1055" s="167">
        <f t="shared" si="63"/>
        <v>12078.42</v>
      </c>
      <c r="AC1055" s="167">
        <v>13151.63</v>
      </c>
      <c r="AD1055" s="167"/>
      <c r="AE1055" s="4"/>
      <c r="AF1055" s="4"/>
    </row>
    <row r="1056" spans="1:32" ht="13.5" customHeight="1">
      <c r="A1056" s="56"/>
      <c r="B1056" s="11"/>
      <c r="C1056" s="11" t="s">
        <v>528</v>
      </c>
      <c r="D1056" s="11"/>
      <c r="E1056" s="11" t="s">
        <v>106</v>
      </c>
      <c r="F1056" s="11">
        <v>1265</v>
      </c>
      <c r="G1056" s="11"/>
      <c r="H1056" s="11"/>
      <c r="I1056" s="11"/>
      <c r="J1056" s="358">
        <v>252.3</v>
      </c>
      <c r="K1056" s="11"/>
      <c r="M1056" s="11">
        <v>3</v>
      </c>
      <c r="N1056" s="70"/>
      <c r="P1056" s="372">
        <f t="shared" si="60"/>
        <v>84.100000000000009</v>
      </c>
      <c r="Q1056" s="11"/>
      <c r="R1056" s="11"/>
      <c r="S1056" s="11"/>
      <c r="T1056" s="359">
        <f t="shared" si="61"/>
        <v>421.66666666666669</v>
      </c>
      <c r="U1056" s="11"/>
      <c r="V1056" s="11"/>
      <c r="W1056" s="11"/>
      <c r="Y1056" s="167">
        <v>252.3</v>
      </c>
      <c r="Z1056" s="167">
        <f t="shared" si="62"/>
        <v>341.12</v>
      </c>
      <c r="AA1056" s="360"/>
      <c r="AB1056" s="167">
        <f t="shared" si="63"/>
        <v>287.8</v>
      </c>
      <c r="AC1056" s="167">
        <v>313.37</v>
      </c>
      <c r="AD1056" s="167"/>
      <c r="AE1056" s="4"/>
      <c r="AF1056" s="4"/>
    </row>
    <row r="1057" spans="1:32" ht="13.5" customHeight="1">
      <c r="A1057" s="56"/>
      <c r="B1057" s="11"/>
      <c r="C1057" s="11" t="s">
        <v>528</v>
      </c>
      <c r="D1057" s="11"/>
      <c r="E1057" s="11" t="s">
        <v>230</v>
      </c>
      <c r="F1057" s="11">
        <v>1131</v>
      </c>
      <c r="G1057" s="11"/>
      <c r="H1057" s="11"/>
      <c r="I1057" s="11"/>
      <c r="J1057" s="358">
        <v>215.55</v>
      </c>
      <c r="K1057" s="11"/>
      <c r="M1057" s="11">
        <v>1</v>
      </c>
      <c r="N1057" s="70"/>
      <c r="P1057" s="372">
        <f t="shared" si="60"/>
        <v>215.55</v>
      </c>
      <c r="Q1057" s="11"/>
      <c r="R1057" s="11"/>
      <c r="S1057" s="11"/>
      <c r="T1057" s="359">
        <f t="shared" si="61"/>
        <v>1131</v>
      </c>
      <c r="U1057" s="11"/>
      <c r="V1057" s="11"/>
      <c r="W1057" s="11"/>
      <c r="Y1057" s="167">
        <v>215.55</v>
      </c>
      <c r="Z1057" s="167">
        <f t="shared" si="62"/>
        <v>291.43</v>
      </c>
      <c r="AA1057" s="360"/>
      <c r="AB1057" s="167">
        <f t="shared" si="63"/>
        <v>245.88</v>
      </c>
      <c r="AC1057" s="167">
        <v>267.73</v>
      </c>
      <c r="AD1057" s="167"/>
      <c r="AE1057" s="4"/>
      <c r="AF1057" s="4"/>
    </row>
    <row r="1058" spans="1:32" ht="13.5" customHeight="1">
      <c r="A1058" s="56"/>
      <c r="B1058" s="11"/>
      <c r="C1058" s="11" t="s">
        <v>364</v>
      </c>
      <c r="D1058" s="11"/>
      <c r="E1058" s="11" t="s">
        <v>232</v>
      </c>
      <c r="F1058" s="11">
        <v>21955</v>
      </c>
      <c r="G1058" s="11"/>
      <c r="H1058" s="11"/>
      <c r="I1058" s="11"/>
      <c r="J1058" s="358">
        <v>4272.829999999999</v>
      </c>
      <c r="K1058" s="11"/>
      <c r="M1058" s="11">
        <v>36</v>
      </c>
      <c r="N1058" s="70"/>
      <c r="P1058" s="372">
        <f t="shared" si="60"/>
        <v>118.6897222222222</v>
      </c>
      <c r="Q1058" s="11"/>
      <c r="R1058" s="11"/>
      <c r="S1058" s="11"/>
      <c r="T1058" s="359">
        <f t="shared" si="61"/>
        <v>609.86111111111109</v>
      </c>
      <c r="U1058" s="11"/>
      <c r="V1058" s="11"/>
      <c r="W1058" s="11"/>
      <c r="Y1058" s="167">
        <v>4272.829999999999</v>
      </c>
      <c r="Z1058" s="167">
        <f t="shared" si="62"/>
        <v>5776.98</v>
      </c>
      <c r="AA1058" s="360"/>
      <c r="AB1058" s="167">
        <f t="shared" si="63"/>
        <v>4874.0200000000004</v>
      </c>
      <c r="AC1058" s="167">
        <v>5307.1</v>
      </c>
      <c r="AD1058" s="167"/>
      <c r="AE1058" s="4"/>
      <c r="AF1058" s="4"/>
    </row>
    <row r="1059" spans="1:32" ht="13.5" customHeight="1">
      <c r="A1059" s="56"/>
      <c r="B1059" s="11"/>
      <c r="C1059" s="11" t="s">
        <v>365</v>
      </c>
      <c r="D1059" s="11"/>
      <c r="E1059" s="11" t="s">
        <v>100</v>
      </c>
      <c r="F1059" s="11">
        <v>2595252</v>
      </c>
      <c r="G1059" s="11"/>
      <c r="H1059" s="11"/>
      <c r="I1059" s="11"/>
      <c r="J1059" s="358">
        <v>477095.41999999841</v>
      </c>
      <c r="K1059" s="11"/>
      <c r="M1059" s="11">
        <v>6725</v>
      </c>
      <c r="N1059" s="70"/>
      <c r="P1059" s="372">
        <f t="shared" si="60"/>
        <v>70.943556877323189</v>
      </c>
      <c r="Q1059" s="11"/>
      <c r="R1059" s="11"/>
      <c r="S1059" s="11"/>
      <c r="T1059" s="359">
        <f t="shared" si="61"/>
        <v>385.91107806691451</v>
      </c>
      <c r="U1059" s="11"/>
      <c r="V1059" s="11"/>
      <c r="W1059" s="11"/>
      <c r="Y1059" s="167">
        <v>477095.41999999841</v>
      </c>
      <c r="Z1059" s="167">
        <f t="shared" si="62"/>
        <v>645045.18999999994</v>
      </c>
      <c r="AA1059" s="360"/>
      <c r="AB1059" s="167">
        <f t="shared" si="63"/>
        <v>544223.29</v>
      </c>
      <c r="AC1059" s="167">
        <v>592579.65</v>
      </c>
      <c r="AD1059" s="167"/>
      <c r="AE1059" s="4"/>
      <c r="AF1059" s="4"/>
    </row>
    <row r="1060" spans="1:32" ht="13.5" customHeight="1">
      <c r="A1060" s="56"/>
      <c r="B1060" s="11"/>
      <c r="C1060" s="11" t="s">
        <v>481</v>
      </c>
      <c r="D1060" s="11"/>
      <c r="E1060" s="11" t="s">
        <v>164</v>
      </c>
      <c r="F1060" s="11">
        <v>51202</v>
      </c>
      <c r="G1060" s="11"/>
      <c r="H1060" s="11"/>
      <c r="I1060" s="11"/>
      <c r="J1060" s="358">
        <v>9547.8400000000038</v>
      </c>
      <c r="K1060" s="11"/>
      <c r="M1060" s="11">
        <v>70</v>
      </c>
      <c r="N1060" s="70"/>
      <c r="P1060" s="372">
        <f t="shared" si="60"/>
        <v>136.39771428571433</v>
      </c>
      <c r="Q1060" s="11"/>
      <c r="R1060" s="11"/>
      <c r="S1060" s="11"/>
      <c r="T1060" s="359">
        <f t="shared" si="61"/>
        <v>731.45714285714291</v>
      </c>
      <c r="U1060" s="11"/>
      <c r="V1060" s="11"/>
      <c r="W1060" s="11"/>
      <c r="Y1060" s="167">
        <v>9547.8400000000038</v>
      </c>
      <c r="Z1060" s="167">
        <f t="shared" si="62"/>
        <v>12908.92</v>
      </c>
      <c r="AA1060" s="360"/>
      <c r="AB1060" s="167">
        <f t="shared" si="63"/>
        <v>10891.23</v>
      </c>
      <c r="AC1060" s="167">
        <v>11858.96</v>
      </c>
      <c r="AD1060" s="167"/>
      <c r="AE1060" s="4"/>
      <c r="AF1060" s="4"/>
    </row>
    <row r="1061" spans="1:32" ht="13.5" customHeight="1">
      <c r="A1061" s="56"/>
      <c r="B1061" s="11"/>
      <c r="C1061" s="11" t="s">
        <v>366</v>
      </c>
      <c r="D1061" s="11"/>
      <c r="E1061" s="11" t="s">
        <v>89</v>
      </c>
      <c r="F1061" s="11">
        <v>1000</v>
      </c>
      <c r="G1061" s="11"/>
      <c r="H1061" s="11"/>
      <c r="I1061" s="11"/>
      <c r="J1061" s="358">
        <v>196.5</v>
      </c>
      <c r="K1061" s="11"/>
      <c r="M1061" s="11">
        <v>2</v>
      </c>
      <c r="N1061" s="70"/>
      <c r="P1061" s="372">
        <f t="shared" si="60"/>
        <v>98.25</v>
      </c>
      <c r="Q1061" s="11"/>
      <c r="R1061" s="11"/>
      <c r="S1061" s="11"/>
      <c r="T1061" s="359">
        <f t="shared" si="61"/>
        <v>500</v>
      </c>
      <c r="U1061" s="11"/>
      <c r="V1061" s="11"/>
      <c r="W1061" s="11"/>
      <c r="Y1061" s="167">
        <v>196.5</v>
      </c>
      <c r="Z1061" s="167">
        <f t="shared" si="62"/>
        <v>265.67</v>
      </c>
      <c r="AA1061" s="360"/>
      <c r="AB1061" s="167">
        <f t="shared" si="63"/>
        <v>224.15</v>
      </c>
      <c r="AC1061" s="167">
        <v>244.06</v>
      </c>
      <c r="AD1061" s="167"/>
      <c r="AE1061" s="4"/>
      <c r="AF1061" s="4"/>
    </row>
    <row r="1062" spans="1:32" ht="13.5" customHeight="1">
      <c r="A1062" s="56"/>
      <c r="B1062" s="11"/>
      <c r="C1062" s="11" t="s">
        <v>366</v>
      </c>
      <c r="D1062" s="11"/>
      <c r="E1062" s="11" t="s">
        <v>90</v>
      </c>
      <c r="F1062" s="11">
        <v>397</v>
      </c>
      <c r="G1062" s="11"/>
      <c r="H1062" s="11"/>
      <c r="I1062" s="11"/>
      <c r="J1062" s="358">
        <v>85.429999999999993</v>
      </c>
      <c r="K1062" s="11"/>
      <c r="M1062" s="11">
        <v>2</v>
      </c>
      <c r="N1062" s="70"/>
      <c r="P1062" s="372">
        <f t="shared" si="60"/>
        <v>42.714999999999996</v>
      </c>
      <c r="Q1062" s="11"/>
      <c r="R1062" s="11"/>
      <c r="S1062" s="11"/>
      <c r="T1062" s="359">
        <f t="shared" si="61"/>
        <v>198.5</v>
      </c>
      <c r="U1062" s="11"/>
      <c r="V1062" s="11"/>
      <c r="W1062" s="11"/>
      <c r="Y1062" s="167">
        <v>85.429999999999993</v>
      </c>
      <c r="Z1062" s="167">
        <f t="shared" si="62"/>
        <v>115.5</v>
      </c>
      <c r="AA1062" s="360"/>
      <c r="AB1062" s="167">
        <f t="shared" si="63"/>
        <v>97.45</v>
      </c>
      <c r="AC1062" s="167">
        <v>106.11</v>
      </c>
      <c r="AD1062" s="167"/>
      <c r="AE1062" s="4"/>
      <c r="AF1062" s="4"/>
    </row>
    <row r="1063" spans="1:32" ht="13.5" customHeight="1">
      <c r="A1063" s="56"/>
      <c r="B1063" s="11"/>
      <c r="C1063" s="11" t="s">
        <v>366</v>
      </c>
      <c r="D1063" s="11"/>
      <c r="E1063" s="11" t="s">
        <v>197</v>
      </c>
      <c r="F1063" s="11">
        <v>378</v>
      </c>
      <c r="G1063" s="11"/>
      <c r="H1063" s="11"/>
      <c r="I1063" s="11"/>
      <c r="J1063" s="358">
        <v>75.59</v>
      </c>
      <c r="K1063" s="11"/>
      <c r="M1063" s="11">
        <v>1</v>
      </c>
      <c r="N1063" s="70"/>
      <c r="P1063" s="372">
        <f t="shared" si="60"/>
        <v>75.59</v>
      </c>
      <c r="Q1063" s="11"/>
      <c r="R1063" s="11"/>
      <c r="S1063" s="11"/>
      <c r="T1063" s="359">
        <f t="shared" si="61"/>
        <v>378</v>
      </c>
      <c r="U1063" s="11"/>
      <c r="V1063" s="11"/>
      <c r="W1063" s="11"/>
      <c r="Y1063" s="167">
        <v>75.59</v>
      </c>
      <c r="Z1063" s="167">
        <f t="shared" si="62"/>
        <v>102.2</v>
      </c>
      <c r="AA1063" s="360"/>
      <c r="AB1063" s="167">
        <f t="shared" si="63"/>
        <v>86.23</v>
      </c>
      <c r="AC1063" s="167">
        <v>93.89</v>
      </c>
      <c r="AD1063" s="167"/>
      <c r="AE1063" s="4"/>
      <c r="AF1063" s="4"/>
    </row>
    <row r="1064" spans="1:32" ht="13.5" customHeight="1">
      <c r="A1064" s="56"/>
      <c r="B1064" s="11"/>
      <c r="C1064" s="11" t="s">
        <v>366</v>
      </c>
      <c r="D1064" s="11"/>
      <c r="E1064" s="11" t="s">
        <v>367</v>
      </c>
      <c r="F1064" s="11">
        <v>614705</v>
      </c>
      <c r="G1064" s="11"/>
      <c r="H1064" s="11"/>
      <c r="I1064" s="11"/>
      <c r="J1064" s="358">
        <v>117120.9399999999</v>
      </c>
      <c r="K1064" s="11"/>
      <c r="M1064" s="11">
        <v>1411</v>
      </c>
      <c r="N1064" s="70"/>
      <c r="P1064" s="372">
        <f t="shared" si="60"/>
        <v>83.005627214741253</v>
      </c>
      <c r="Q1064" s="11"/>
      <c r="R1064" s="11"/>
      <c r="S1064" s="11"/>
      <c r="T1064" s="359">
        <f t="shared" si="61"/>
        <v>435.65201984408219</v>
      </c>
      <c r="U1064" s="11"/>
      <c r="V1064" s="11"/>
      <c r="W1064" s="11"/>
      <c r="Y1064" s="167">
        <v>117120.9399999999</v>
      </c>
      <c r="Z1064" s="167">
        <f t="shared" si="62"/>
        <v>158350.5</v>
      </c>
      <c r="AA1064" s="360"/>
      <c r="AB1064" s="167">
        <f t="shared" si="63"/>
        <v>133599.99</v>
      </c>
      <c r="AC1064" s="167">
        <v>145470.87</v>
      </c>
      <c r="AD1064" s="167"/>
      <c r="AE1064" s="4"/>
      <c r="AF1064" s="4"/>
    </row>
    <row r="1065" spans="1:32" ht="13.5" customHeight="1">
      <c r="A1065" s="56"/>
      <c r="B1065" s="11"/>
      <c r="C1065" s="11" t="s">
        <v>366</v>
      </c>
      <c r="D1065" s="11"/>
      <c r="E1065" s="11" t="s">
        <v>374</v>
      </c>
      <c r="F1065" s="11"/>
      <c r="G1065" s="11"/>
      <c r="H1065" s="11"/>
      <c r="I1065" s="11"/>
      <c r="J1065" s="358">
        <v>5.47</v>
      </c>
      <c r="K1065" s="11"/>
      <c r="M1065" s="11">
        <v>1</v>
      </c>
      <c r="N1065" s="70"/>
      <c r="P1065" s="372">
        <f t="shared" si="60"/>
        <v>5.47</v>
      </c>
      <c r="Q1065" s="11"/>
      <c r="R1065" s="11"/>
      <c r="S1065" s="11"/>
      <c r="T1065" s="359">
        <f t="shared" si="61"/>
        <v>0</v>
      </c>
      <c r="U1065" s="11"/>
      <c r="V1065" s="11"/>
      <c r="W1065" s="11"/>
      <c r="Y1065" s="167">
        <v>5.47</v>
      </c>
      <c r="Z1065" s="167">
        <f t="shared" si="62"/>
        <v>7.4</v>
      </c>
      <c r="AA1065" s="360"/>
      <c r="AB1065" s="167">
        <f t="shared" si="63"/>
        <v>6.24</v>
      </c>
      <c r="AC1065" s="167">
        <v>6.79</v>
      </c>
      <c r="AD1065" s="167"/>
      <c r="AE1065" s="4"/>
      <c r="AF1065" s="4"/>
    </row>
    <row r="1066" spans="1:32" ht="13.5" customHeight="1">
      <c r="A1066" s="56"/>
      <c r="B1066" s="11"/>
      <c r="C1066" s="11" t="s">
        <v>368</v>
      </c>
      <c r="D1066" s="11"/>
      <c r="E1066" s="11" t="s">
        <v>230</v>
      </c>
      <c r="F1066" s="11">
        <v>64220</v>
      </c>
      <c r="G1066" s="11"/>
      <c r="H1066" s="11"/>
      <c r="I1066" s="11"/>
      <c r="J1066" s="358">
        <v>12192.109999999999</v>
      </c>
      <c r="K1066" s="11"/>
      <c r="M1066" s="11">
        <v>118</v>
      </c>
      <c r="N1066" s="70"/>
      <c r="P1066" s="372">
        <f t="shared" si="60"/>
        <v>103.3229661016949</v>
      </c>
      <c r="Q1066" s="11"/>
      <c r="R1066" s="11"/>
      <c r="S1066" s="11"/>
      <c r="T1066" s="359">
        <f t="shared" si="61"/>
        <v>544.23728813559319</v>
      </c>
      <c r="U1066" s="11"/>
      <c r="V1066" s="11"/>
      <c r="W1066" s="11"/>
      <c r="Y1066" s="167">
        <v>12192.109999999999</v>
      </c>
      <c r="Z1066" s="167">
        <f t="shared" si="62"/>
        <v>16484.04</v>
      </c>
      <c r="AA1066" s="360"/>
      <c r="AB1066" s="167">
        <f t="shared" si="63"/>
        <v>13907.55</v>
      </c>
      <c r="AC1066" s="167">
        <v>15143.29</v>
      </c>
      <c r="AD1066" s="167"/>
      <c r="AE1066" s="4"/>
      <c r="AF1066" s="4"/>
    </row>
    <row r="1067" spans="1:32" ht="13.5" customHeight="1">
      <c r="A1067" s="56"/>
      <c r="B1067" s="11"/>
      <c r="C1067" s="11" t="s">
        <v>369</v>
      </c>
      <c r="D1067" s="11"/>
      <c r="E1067" s="11" t="s">
        <v>370</v>
      </c>
      <c r="F1067" s="11">
        <v>99053</v>
      </c>
      <c r="G1067" s="11"/>
      <c r="H1067" s="11"/>
      <c r="I1067" s="11"/>
      <c r="J1067" s="358">
        <v>18641.510000000009</v>
      </c>
      <c r="K1067" s="11"/>
      <c r="M1067" s="11">
        <v>203</v>
      </c>
      <c r="N1067" s="70"/>
      <c r="P1067" s="372">
        <f t="shared" si="60"/>
        <v>91.830098522167532</v>
      </c>
      <c r="Q1067" s="11"/>
      <c r="R1067" s="11"/>
      <c r="S1067" s="11"/>
      <c r="T1067" s="359">
        <f t="shared" si="61"/>
        <v>487.94581280788179</v>
      </c>
      <c r="U1067" s="11"/>
      <c r="V1067" s="11"/>
      <c r="W1067" s="11"/>
      <c r="Y1067" s="167">
        <v>18641.510000000009</v>
      </c>
      <c r="Z1067" s="167">
        <f t="shared" si="62"/>
        <v>25203.8</v>
      </c>
      <c r="AA1067" s="360"/>
      <c r="AB1067" s="167">
        <f t="shared" si="63"/>
        <v>21264.39</v>
      </c>
      <c r="AC1067" s="167">
        <v>23153.82</v>
      </c>
      <c r="AD1067" s="167"/>
      <c r="AE1067" s="4"/>
      <c r="AF1067" s="4"/>
    </row>
    <row r="1068" spans="1:32" ht="13.5" customHeight="1">
      <c r="A1068" s="56"/>
      <c r="B1068" s="11"/>
      <c r="C1068" s="11" t="s">
        <v>371</v>
      </c>
      <c r="D1068" s="11"/>
      <c r="E1068" s="11" t="s">
        <v>372</v>
      </c>
      <c r="F1068" s="11">
        <v>311389</v>
      </c>
      <c r="G1068" s="11"/>
      <c r="H1068" s="11"/>
      <c r="I1068" s="11"/>
      <c r="J1068" s="358">
        <v>58602.260000000089</v>
      </c>
      <c r="K1068" s="11"/>
      <c r="M1068" s="11">
        <v>636</v>
      </c>
      <c r="N1068" s="70"/>
      <c r="P1068" s="372">
        <f t="shared" si="60"/>
        <v>92.141918238993853</v>
      </c>
      <c r="Q1068" s="11"/>
      <c r="R1068" s="11"/>
      <c r="S1068" s="11"/>
      <c r="T1068" s="359">
        <f t="shared" si="61"/>
        <v>489.60534591194971</v>
      </c>
      <c r="U1068" s="11"/>
      <c r="V1068" s="11"/>
      <c r="W1068" s="11"/>
      <c r="Y1068" s="167">
        <v>58602.260000000089</v>
      </c>
      <c r="Z1068" s="167">
        <f t="shared" si="62"/>
        <v>79231.75</v>
      </c>
      <c r="AA1068" s="360"/>
      <c r="AB1068" s="167">
        <f t="shared" si="63"/>
        <v>66847.66</v>
      </c>
      <c r="AC1068" s="167">
        <v>72787.34</v>
      </c>
      <c r="AD1068" s="167"/>
      <c r="AE1068" s="4"/>
      <c r="AF1068" s="4"/>
    </row>
    <row r="1069" spans="1:32" ht="13.5" customHeight="1">
      <c r="A1069" s="56"/>
      <c r="B1069" s="11"/>
      <c r="C1069" s="11" t="s">
        <v>373</v>
      </c>
      <c r="D1069" s="11"/>
      <c r="E1069" s="11" t="s">
        <v>374</v>
      </c>
      <c r="F1069" s="11">
        <v>412335</v>
      </c>
      <c r="G1069" s="11"/>
      <c r="H1069" s="11"/>
      <c r="I1069" s="11"/>
      <c r="J1069" s="358">
        <v>75486.210000000036</v>
      </c>
      <c r="K1069" s="11"/>
      <c r="M1069" s="11">
        <v>528</v>
      </c>
      <c r="N1069" s="70"/>
      <c r="P1069" s="372">
        <f t="shared" si="60"/>
        <v>142.96630681818189</v>
      </c>
      <c r="Q1069" s="11"/>
      <c r="R1069" s="11"/>
      <c r="S1069" s="11"/>
      <c r="T1069" s="359">
        <f t="shared" si="61"/>
        <v>780.9375</v>
      </c>
      <c r="U1069" s="11"/>
      <c r="V1069" s="11"/>
      <c r="W1069" s="11"/>
      <c r="Y1069" s="167">
        <v>75486.210000000036</v>
      </c>
      <c r="Z1069" s="167">
        <f t="shared" si="62"/>
        <v>102059.28</v>
      </c>
      <c r="AA1069" s="360"/>
      <c r="AB1069" s="167">
        <f t="shared" si="63"/>
        <v>86107.21</v>
      </c>
      <c r="AC1069" s="167">
        <v>93758.17</v>
      </c>
      <c r="AD1069" s="167"/>
      <c r="AE1069" s="4"/>
      <c r="AF1069" s="4"/>
    </row>
    <row r="1070" spans="1:32" ht="13.5" customHeight="1">
      <c r="A1070" s="56"/>
      <c r="B1070" s="11"/>
      <c r="C1070" s="11" t="s">
        <v>375</v>
      </c>
      <c r="D1070" s="11"/>
      <c r="E1070" s="11" t="s">
        <v>376</v>
      </c>
      <c r="F1070" s="11">
        <v>553555</v>
      </c>
      <c r="G1070" s="11"/>
      <c r="H1070" s="11"/>
      <c r="I1070" s="11"/>
      <c r="J1070" s="358">
        <v>102562.22999999998</v>
      </c>
      <c r="K1070" s="11"/>
      <c r="M1070" s="11">
        <v>734</v>
      </c>
      <c r="N1070" s="70"/>
      <c r="P1070" s="372">
        <f t="shared" si="60"/>
        <v>139.73055858310624</v>
      </c>
      <c r="Q1070" s="11"/>
      <c r="R1070" s="11"/>
      <c r="S1070" s="11"/>
      <c r="T1070" s="359">
        <f t="shared" si="61"/>
        <v>754.16212534059946</v>
      </c>
      <c r="U1070" s="11"/>
      <c r="V1070" s="11"/>
      <c r="W1070" s="11"/>
      <c r="Y1070" s="167">
        <v>102562.22999999998</v>
      </c>
      <c r="Z1070" s="167">
        <f t="shared" si="62"/>
        <v>138666.75</v>
      </c>
      <c r="AA1070" s="360"/>
      <c r="AB1070" s="167">
        <f t="shared" si="63"/>
        <v>116992.85</v>
      </c>
      <c r="AC1070" s="167">
        <v>127388.12</v>
      </c>
      <c r="AD1070" s="167"/>
      <c r="AE1070" s="4"/>
      <c r="AF1070" s="4"/>
    </row>
    <row r="1071" spans="1:32" ht="13.5" customHeight="1">
      <c r="A1071" s="56"/>
      <c r="B1071" s="11"/>
      <c r="C1071" s="11" t="s">
        <v>375</v>
      </c>
      <c r="D1071" s="11"/>
      <c r="E1071" s="11" t="s">
        <v>299</v>
      </c>
      <c r="F1071" s="11">
        <v>2590</v>
      </c>
      <c r="G1071" s="11"/>
      <c r="H1071" s="11"/>
      <c r="I1071" s="11"/>
      <c r="J1071" s="358">
        <v>372.94</v>
      </c>
      <c r="K1071" s="11"/>
      <c r="M1071" s="11">
        <v>3</v>
      </c>
      <c r="N1071" s="70"/>
      <c r="P1071" s="372">
        <f t="shared" si="60"/>
        <v>124.31333333333333</v>
      </c>
      <c r="Q1071" s="11"/>
      <c r="R1071" s="11"/>
      <c r="S1071" s="11"/>
      <c r="T1071" s="359">
        <f t="shared" si="61"/>
        <v>863.33333333333337</v>
      </c>
      <c r="U1071" s="11"/>
      <c r="V1071" s="11"/>
      <c r="W1071" s="11"/>
      <c r="Y1071" s="167">
        <v>372.94</v>
      </c>
      <c r="Z1071" s="167">
        <f t="shared" si="62"/>
        <v>504.22</v>
      </c>
      <c r="AA1071" s="360"/>
      <c r="AB1071" s="167">
        <f t="shared" si="63"/>
        <v>425.41</v>
      </c>
      <c r="AC1071" s="167">
        <v>463.21</v>
      </c>
      <c r="AD1071" s="167"/>
      <c r="AE1071" s="4"/>
      <c r="AF1071" s="4"/>
    </row>
    <row r="1072" spans="1:32" ht="13.5" customHeight="1">
      <c r="A1072" s="56"/>
      <c r="B1072" s="11"/>
      <c r="C1072" s="11" t="s">
        <v>375</v>
      </c>
      <c r="D1072" s="11"/>
      <c r="E1072" s="11" t="s">
        <v>135</v>
      </c>
      <c r="F1072" s="11">
        <v>7173</v>
      </c>
      <c r="G1072" s="11"/>
      <c r="H1072" s="11"/>
      <c r="I1072" s="11"/>
      <c r="J1072" s="358">
        <v>1363.6100000000001</v>
      </c>
      <c r="K1072" s="11"/>
      <c r="M1072" s="11">
        <v>5</v>
      </c>
      <c r="N1072" s="70"/>
      <c r="P1072" s="372">
        <f t="shared" si="60"/>
        <v>272.72200000000004</v>
      </c>
      <c r="Q1072" s="11"/>
      <c r="R1072" s="11"/>
      <c r="S1072" s="11"/>
      <c r="T1072" s="359">
        <f t="shared" si="61"/>
        <v>1434.6</v>
      </c>
      <c r="U1072" s="11"/>
      <c r="V1072" s="11"/>
      <c r="W1072" s="11"/>
      <c r="Y1072" s="167">
        <v>1363.6100000000001</v>
      </c>
      <c r="Z1072" s="167">
        <f t="shared" si="62"/>
        <v>1843.64</v>
      </c>
      <c r="AA1072" s="360"/>
      <c r="AB1072" s="167">
        <f t="shared" si="63"/>
        <v>1555.47</v>
      </c>
      <c r="AC1072" s="167">
        <v>1693.68</v>
      </c>
      <c r="AD1072" s="167"/>
      <c r="AE1072" s="4"/>
      <c r="AF1072" s="4"/>
    </row>
    <row r="1073" spans="1:32" ht="13.5" customHeight="1">
      <c r="A1073" s="56"/>
      <c r="B1073" s="11"/>
      <c r="C1073" s="11" t="s">
        <v>466</v>
      </c>
      <c r="D1073" s="11"/>
      <c r="E1073" s="11" t="s">
        <v>135</v>
      </c>
      <c r="F1073" s="11">
        <v>48149</v>
      </c>
      <c r="G1073" s="11"/>
      <c r="H1073" s="11"/>
      <c r="I1073" s="11"/>
      <c r="J1073" s="358">
        <v>9064.7300000000014</v>
      </c>
      <c r="K1073" s="11"/>
      <c r="M1073" s="11">
        <v>70</v>
      </c>
      <c r="N1073" s="70"/>
      <c r="P1073" s="372">
        <f t="shared" si="60"/>
        <v>129.49614285714287</v>
      </c>
      <c r="Q1073" s="11"/>
      <c r="R1073" s="11"/>
      <c r="S1073" s="11"/>
      <c r="T1073" s="359">
        <f t="shared" si="61"/>
        <v>687.84285714285716</v>
      </c>
      <c r="U1073" s="11"/>
      <c r="V1073" s="11"/>
      <c r="W1073" s="11"/>
      <c r="Y1073" s="167">
        <v>9064.7300000000014</v>
      </c>
      <c r="Z1073" s="167">
        <f t="shared" si="62"/>
        <v>12255.75</v>
      </c>
      <c r="AA1073" s="360"/>
      <c r="AB1073" s="167">
        <f t="shared" si="63"/>
        <v>10340.15</v>
      </c>
      <c r="AC1073" s="167">
        <v>11258.91</v>
      </c>
      <c r="AD1073" s="167"/>
      <c r="AE1073" s="4"/>
      <c r="AF1073" s="4"/>
    </row>
    <row r="1074" spans="1:32" ht="13.5" customHeight="1">
      <c r="A1074" s="56"/>
      <c r="B1074" s="11"/>
      <c r="C1074" s="11" t="s">
        <v>1435</v>
      </c>
      <c r="D1074" s="11"/>
      <c r="E1074" s="11" t="s">
        <v>144</v>
      </c>
      <c r="F1074" s="11">
        <v>1468</v>
      </c>
      <c r="G1074" s="11"/>
      <c r="H1074" s="11"/>
      <c r="I1074" s="11"/>
      <c r="J1074" s="358">
        <v>277.52</v>
      </c>
      <c r="K1074" s="11"/>
      <c r="M1074" s="11">
        <v>4</v>
      </c>
      <c r="N1074" s="70"/>
      <c r="P1074" s="372">
        <f t="shared" si="60"/>
        <v>69.38</v>
      </c>
      <c r="Q1074" s="11"/>
      <c r="R1074" s="11"/>
      <c r="S1074" s="11"/>
      <c r="T1074" s="359">
        <f t="shared" si="61"/>
        <v>367</v>
      </c>
      <c r="U1074" s="11"/>
      <c r="V1074" s="11"/>
      <c r="W1074" s="11"/>
      <c r="Y1074" s="167">
        <v>277.52</v>
      </c>
      <c r="Z1074" s="167">
        <f t="shared" si="62"/>
        <v>375.21</v>
      </c>
      <c r="AA1074" s="360"/>
      <c r="AB1074" s="167">
        <f t="shared" si="63"/>
        <v>316.57</v>
      </c>
      <c r="AC1074" s="167">
        <v>344.7</v>
      </c>
      <c r="AD1074" s="167"/>
      <c r="AE1074" s="4"/>
      <c r="AF1074" s="4"/>
    </row>
    <row r="1075" spans="1:32" ht="13.5" customHeight="1">
      <c r="A1075" s="56"/>
      <c r="B1075" s="11"/>
      <c r="C1075" s="11" t="s">
        <v>475</v>
      </c>
      <c r="D1075" s="11"/>
      <c r="E1075" s="11" t="s">
        <v>351</v>
      </c>
      <c r="F1075" s="11">
        <v>49103</v>
      </c>
      <c r="G1075" s="11"/>
      <c r="H1075" s="11"/>
      <c r="I1075" s="11"/>
      <c r="J1075" s="358">
        <v>9434.1400000000012</v>
      </c>
      <c r="K1075" s="11"/>
      <c r="M1075" s="11">
        <v>87</v>
      </c>
      <c r="N1075" s="70"/>
      <c r="P1075" s="372">
        <f t="shared" si="60"/>
        <v>108.43839080459772</v>
      </c>
      <c r="Q1075" s="11"/>
      <c r="R1075" s="11"/>
      <c r="S1075" s="11"/>
      <c r="T1075" s="359">
        <f t="shared" si="61"/>
        <v>564.40229885057477</v>
      </c>
      <c r="U1075" s="11"/>
      <c r="V1075" s="11"/>
      <c r="W1075" s="11"/>
      <c r="Y1075" s="167">
        <v>9434.1400000000012</v>
      </c>
      <c r="Z1075" s="167">
        <f t="shared" si="62"/>
        <v>12755.2</v>
      </c>
      <c r="AA1075" s="360"/>
      <c r="AB1075" s="167">
        <f t="shared" si="63"/>
        <v>10761.53</v>
      </c>
      <c r="AC1075" s="167">
        <v>11717.74</v>
      </c>
      <c r="AD1075" s="167"/>
      <c r="AE1075" s="4"/>
      <c r="AF1075" s="4"/>
    </row>
    <row r="1076" spans="1:32" ht="13.5" customHeight="1">
      <c r="A1076" s="56"/>
      <c r="B1076" s="11"/>
      <c r="C1076" s="11" t="s">
        <v>475</v>
      </c>
      <c r="D1076" s="11"/>
      <c r="E1076" s="11" t="s">
        <v>103</v>
      </c>
      <c r="F1076" s="11">
        <v>257</v>
      </c>
      <c r="G1076" s="11"/>
      <c r="H1076" s="11"/>
      <c r="I1076" s="11"/>
      <c r="J1076" s="358">
        <v>53.17</v>
      </c>
      <c r="K1076" s="11"/>
      <c r="M1076" s="11">
        <v>1</v>
      </c>
      <c r="N1076" s="70"/>
      <c r="P1076" s="372">
        <f t="shared" si="60"/>
        <v>53.17</v>
      </c>
      <c r="Q1076" s="11"/>
      <c r="R1076" s="11"/>
      <c r="S1076" s="11"/>
      <c r="T1076" s="359">
        <f t="shared" si="61"/>
        <v>257</v>
      </c>
      <c r="U1076" s="11"/>
      <c r="V1076" s="11"/>
      <c r="W1076" s="11"/>
      <c r="Y1076" s="167">
        <v>53.17</v>
      </c>
      <c r="Z1076" s="167">
        <f t="shared" si="62"/>
        <v>71.89</v>
      </c>
      <c r="AA1076" s="360"/>
      <c r="AB1076" s="167">
        <f t="shared" si="63"/>
        <v>60.65</v>
      </c>
      <c r="AC1076" s="167">
        <v>66.040000000000006</v>
      </c>
      <c r="AD1076" s="167"/>
      <c r="AE1076" s="4"/>
      <c r="AF1076" s="4"/>
    </row>
    <row r="1077" spans="1:32" ht="13.5" customHeight="1">
      <c r="A1077" s="56"/>
      <c r="B1077" s="11"/>
      <c r="C1077" s="11" t="s">
        <v>378</v>
      </c>
      <c r="D1077" s="11"/>
      <c r="E1077" s="11" t="s">
        <v>379</v>
      </c>
      <c r="F1077" s="11">
        <v>291631</v>
      </c>
      <c r="G1077" s="11"/>
      <c r="H1077" s="11"/>
      <c r="I1077" s="11"/>
      <c r="J1077" s="358">
        <v>54148.83999999996</v>
      </c>
      <c r="K1077" s="11"/>
      <c r="M1077" s="11">
        <v>373</v>
      </c>
      <c r="N1077" s="70"/>
      <c r="P1077" s="372">
        <f t="shared" si="60"/>
        <v>145.1711528150133</v>
      </c>
      <c r="Q1077" s="11"/>
      <c r="R1077" s="11"/>
      <c r="S1077" s="11"/>
      <c r="T1077" s="359">
        <f t="shared" si="61"/>
        <v>781.85254691689011</v>
      </c>
      <c r="U1077" s="11"/>
      <c r="V1077" s="11"/>
      <c r="W1077" s="11"/>
      <c r="Y1077" s="167">
        <v>54148.83999999996</v>
      </c>
      <c r="Z1077" s="167">
        <f t="shared" si="62"/>
        <v>73210.61</v>
      </c>
      <c r="AA1077" s="360"/>
      <c r="AB1077" s="167">
        <f t="shared" si="63"/>
        <v>61767.64</v>
      </c>
      <c r="AC1077" s="167">
        <v>67255.94</v>
      </c>
      <c r="AD1077" s="167"/>
      <c r="AE1077" s="4"/>
      <c r="AF1077" s="4"/>
    </row>
    <row r="1078" spans="1:32" ht="13.5" customHeight="1">
      <c r="A1078" s="56"/>
      <c r="B1078" s="11"/>
      <c r="C1078" s="11" t="s">
        <v>380</v>
      </c>
      <c r="D1078" s="11"/>
      <c r="E1078" s="11" t="s">
        <v>381</v>
      </c>
      <c r="F1078" s="11">
        <v>216128</v>
      </c>
      <c r="G1078" s="11"/>
      <c r="H1078" s="11"/>
      <c r="I1078" s="11"/>
      <c r="J1078" s="358">
        <v>40417.849999999991</v>
      </c>
      <c r="K1078" s="11"/>
      <c r="M1078" s="11">
        <v>284</v>
      </c>
      <c r="N1078" s="70"/>
      <c r="P1078" s="372">
        <f t="shared" si="60"/>
        <v>142.31637323943659</v>
      </c>
      <c r="Q1078" s="11"/>
      <c r="R1078" s="11"/>
      <c r="S1078" s="11"/>
      <c r="T1078" s="359">
        <f t="shared" si="61"/>
        <v>761.0140845070423</v>
      </c>
      <c r="U1078" s="11"/>
      <c r="V1078" s="11"/>
      <c r="W1078" s="11"/>
      <c r="Y1078" s="167">
        <v>40417.849999999991</v>
      </c>
      <c r="Z1078" s="167">
        <f t="shared" si="62"/>
        <v>54645.97</v>
      </c>
      <c r="AA1078" s="360"/>
      <c r="AB1078" s="167">
        <f t="shared" si="63"/>
        <v>46104.69</v>
      </c>
      <c r="AC1078" s="167">
        <v>50201.27</v>
      </c>
      <c r="AD1078" s="167"/>
      <c r="AE1078" s="4"/>
      <c r="AF1078" s="4"/>
    </row>
    <row r="1079" spans="1:32" ht="13.5" customHeight="1">
      <c r="A1079" s="56"/>
      <c r="B1079" s="11"/>
      <c r="C1079" s="11" t="s">
        <v>382</v>
      </c>
      <c r="D1079" s="11"/>
      <c r="E1079" s="11" t="s">
        <v>383</v>
      </c>
      <c r="F1079" s="11">
        <v>659015</v>
      </c>
      <c r="G1079" s="11"/>
      <c r="H1079" s="11"/>
      <c r="I1079" s="11"/>
      <c r="J1079" s="358">
        <v>125523.32999999991</v>
      </c>
      <c r="K1079" s="11"/>
      <c r="M1079" s="11">
        <v>2029</v>
      </c>
      <c r="N1079" s="70"/>
      <c r="P1079" s="372">
        <f t="shared" si="60"/>
        <v>61.864627895514992</v>
      </c>
      <c r="Q1079" s="11"/>
      <c r="R1079" s="11"/>
      <c r="S1079" s="11"/>
      <c r="T1079" s="359">
        <f t="shared" si="61"/>
        <v>324.79793001478561</v>
      </c>
      <c r="U1079" s="11"/>
      <c r="V1079" s="11"/>
      <c r="W1079" s="11"/>
      <c r="Y1079" s="167">
        <v>125523.32999999991</v>
      </c>
      <c r="Z1079" s="167">
        <f t="shared" si="62"/>
        <v>169710.75</v>
      </c>
      <c r="AA1079" s="360"/>
      <c r="AB1079" s="167">
        <f t="shared" si="63"/>
        <v>143184.60999999999</v>
      </c>
      <c r="AC1079" s="167">
        <v>155907.12</v>
      </c>
      <c r="AD1079" s="167"/>
      <c r="AE1079" s="4"/>
      <c r="AF1079" s="4"/>
    </row>
    <row r="1080" spans="1:32" ht="13.5" customHeight="1">
      <c r="A1080" s="56"/>
      <c r="B1080" s="11"/>
      <c r="C1080" s="11" t="s">
        <v>739</v>
      </c>
      <c r="D1080" s="11"/>
      <c r="E1080" s="11" t="s">
        <v>136</v>
      </c>
      <c r="F1080" s="11">
        <v>14885</v>
      </c>
      <c r="G1080" s="11"/>
      <c r="H1080" s="11"/>
      <c r="I1080" s="11"/>
      <c r="J1080" s="358">
        <v>2865.94</v>
      </c>
      <c r="K1080" s="11"/>
      <c r="M1080" s="11">
        <v>26</v>
      </c>
      <c r="N1080" s="70"/>
      <c r="P1080" s="372">
        <f t="shared" si="60"/>
        <v>110.22846153846154</v>
      </c>
      <c r="Q1080" s="11"/>
      <c r="R1080" s="11"/>
      <c r="S1080" s="11"/>
      <c r="T1080" s="359">
        <f t="shared" si="61"/>
        <v>572.5</v>
      </c>
      <c r="U1080" s="11"/>
      <c r="V1080" s="11"/>
      <c r="W1080" s="11"/>
      <c r="Y1080" s="167">
        <v>2865.94</v>
      </c>
      <c r="Z1080" s="167">
        <f t="shared" si="62"/>
        <v>3874.82</v>
      </c>
      <c r="AA1080" s="360"/>
      <c r="AB1080" s="167">
        <f t="shared" si="63"/>
        <v>3269.18</v>
      </c>
      <c r="AC1080" s="167">
        <v>3559.66</v>
      </c>
      <c r="AD1080" s="167"/>
      <c r="AE1080" s="4"/>
      <c r="AF1080" s="4"/>
    </row>
    <row r="1081" spans="1:32" ht="13.5" customHeight="1">
      <c r="A1081" s="56"/>
      <c r="B1081" s="11"/>
      <c r="C1081" s="11" t="s">
        <v>384</v>
      </c>
      <c r="D1081" s="11"/>
      <c r="E1081" s="11" t="s">
        <v>96</v>
      </c>
      <c r="F1081" s="11">
        <v>57167</v>
      </c>
      <c r="G1081" s="11"/>
      <c r="H1081" s="11"/>
      <c r="I1081" s="11"/>
      <c r="J1081" s="358">
        <v>10509.950000000003</v>
      </c>
      <c r="K1081" s="11"/>
      <c r="M1081" s="11">
        <v>101</v>
      </c>
      <c r="N1081" s="70"/>
      <c r="P1081" s="372">
        <f t="shared" si="60"/>
        <v>104.05891089108914</v>
      </c>
      <c r="Q1081" s="11"/>
      <c r="R1081" s="11"/>
      <c r="S1081" s="11"/>
      <c r="T1081" s="359">
        <f t="shared" si="61"/>
        <v>566.00990099009903</v>
      </c>
      <c r="U1081" s="11"/>
      <c r="V1081" s="11"/>
      <c r="W1081" s="11"/>
      <c r="Y1081" s="167">
        <v>10509.950000000003</v>
      </c>
      <c r="Z1081" s="167">
        <f t="shared" si="62"/>
        <v>14209.72</v>
      </c>
      <c r="AA1081" s="360"/>
      <c r="AB1081" s="167">
        <f t="shared" si="63"/>
        <v>11988.71</v>
      </c>
      <c r="AC1081" s="167">
        <v>13053.96</v>
      </c>
      <c r="AD1081" s="167"/>
      <c r="AE1081" s="4"/>
      <c r="AF1081" s="4"/>
    </row>
    <row r="1082" spans="1:32" ht="13.5" customHeight="1">
      <c r="A1082" s="56"/>
      <c r="B1082" s="11"/>
      <c r="C1082" s="11" t="s">
        <v>385</v>
      </c>
      <c r="D1082" s="11"/>
      <c r="E1082" s="11" t="s">
        <v>135</v>
      </c>
      <c r="F1082" s="11">
        <v>464</v>
      </c>
      <c r="G1082" s="11"/>
      <c r="H1082" s="11"/>
      <c r="I1082" s="11"/>
      <c r="J1082" s="358">
        <v>91.58</v>
      </c>
      <c r="K1082" s="11"/>
      <c r="M1082" s="11">
        <v>1</v>
      </c>
      <c r="N1082" s="70"/>
      <c r="P1082" s="372">
        <f t="shared" si="60"/>
        <v>91.58</v>
      </c>
      <c r="Q1082" s="11"/>
      <c r="R1082" s="11"/>
      <c r="S1082" s="11"/>
      <c r="T1082" s="359">
        <f t="shared" si="61"/>
        <v>464</v>
      </c>
      <c r="U1082" s="11"/>
      <c r="V1082" s="11"/>
      <c r="W1082" s="11"/>
      <c r="Y1082" s="167">
        <v>91.58</v>
      </c>
      <c r="Z1082" s="167">
        <f t="shared" si="62"/>
        <v>123.82</v>
      </c>
      <c r="AA1082" s="360"/>
      <c r="AB1082" s="167">
        <f t="shared" si="63"/>
        <v>104.47</v>
      </c>
      <c r="AC1082" s="167">
        <v>113.75</v>
      </c>
      <c r="AD1082" s="167"/>
      <c r="AE1082" s="4"/>
      <c r="AF1082" s="4"/>
    </row>
    <row r="1083" spans="1:32" ht="13.5" customHeight="1">
      <c r="A1083" s="56"/>
      <c r="B1083" s="11"/>
      <c r="C1083" s="11" t="s">
        <v>385</v>
      </c>
      <c r="D1083" s="11"/>
      <c r="E1083" s="11" t="s">
        <v>386</v>
      </c>
      <c r="F1083" s="11">
        <v>493208</v>
      </c>
      <c r="G1083" s="11"/>
      <c r="H1083" s="11"/>
      <c r="I1083" s="11"/>
      <c r="J1083" s="358">
        <v>92582.310000000027</v>
      </c>
      <c r="K1083" s="11"/>
      <c r="M1083" s="11">
        <v>646</v>
      </c>
      <c r="N1083" s="70"/>
      <c r="P1083" s="372">
        <f t="shared" si="60"/>
        <v>143.31626934984524</v>
      </c>
      <c r="Q1083" s="11"/>
      <c r="R1083" s="11"/>
      <c r="S1083" s="11"/>
      <c r="T1083" s="359">
        <f t="shared" si="61"/>
        <v>763.47987616099067</v>
      </c>
      <c r="U1083" s="11"/>
      <c r="V1083" s="11"/>
      <c r="W1083" s="11"/>
      <c r="Y1083" s="167">
        <v>92582.310000000027</v>
      </c>
      <c r="Z1083" s="167">
        <f t="shared" si="62"/>
        <v>125173.65</v>
      </c>
      <c r="AA1083" s="360"/>
      <c r="AB1083" s="167">
        <f t="shared" si="63"/>
        <v>105608.75</v>
      </c>
      <c r="AC1083" s="167">
        <v>114992.5</v>
      </c>
      <c r="AD1083" s="167"/>
      <c r="AE1083" s="4"/>
      <c r="AF1083" s="4"/>
    </row>
    <row r="1084" spans="1:32" ht="13.5" customHeight="1">
      <c r="A1084" s="56"/>
      <c r="B1084" s="11"/>
      <c r="C1084" s="11" t="s">
        <v>387</v>
      </c>
      <c r="D1084" s="11"/>
      <c r="E1084" s="11" t="s">
        <v>299</v>
      </c>
      <c r="F1084" s="11">
        <v>1970995</v>
      </c>
      <c r="G1084" s="11"/>
      <c r="H1084" s="11"/>
      <c r="I1084" s="11"/>
      <c r="J1084" s="358">
        <v>356543.35999999836</v>
      </c>
      <c r="K1084" s="11"/>
      <c r="M1084" s="11">
        <v>3598</v>
      </c>
      <c r="N1084" s="70"/>
      <c r="P1084" s="372">
        <f t="shared" si="60"/>
        <v>99.094874930516497</v>
      </c>
      <c r="Q1084" s="11"/>
      <c r="R1084" s="11"/>
      <c r="S1084" s="11"/>
      <c r="T1084" s="359">
        <f t="shared" si="61"/>
        <v>547.80294608115616</v>
      </c>
      <c r="U1084" s="11"/>
      <c r="V1084" s="11"/>
      <c r="W1084" s="11"/>
      <c r="Y1084" s="167">
        <v>356543.35999999836</v>
      </c>
      <c r="Z1084" s="167">
        <f t="shared" si="62"/>
        <v>482055.73</v>
      </c>
      <c r="AA1084" s="360"/>
      <c r="AB1084" s="167">
        <f t="shared" si="63"/>
        <v>406709.42</v>
      </c>
      <c r="AC1084" s="167">
        <v>442847.14</v>
      </c>
      <c r="AD1084" s="167"/>
      <c r="AE1084" s="4"/>
      <c r="AF1084" s="4"/>
    </row>
    <row r="1085" spans="1:32" ht="13.5" customHeight="1">
      <c r="A1085" s="56"/>
      <c r="B1085" s="11"/>
      <c r="C1085" s="11" t="s">
        <v>1436</v>
      </c>
      <c r="D1085" s="11"/>
      <c r="E1085" s="11" t="s">
        <v>144</v>
      </c>
      <c r="F1085" s="11">
        <v>2755</v>
      </c>
      <c r="G1085" s="11"/>
      <c r="H1085" s="11"/>
      <c r="I1085" s="11"/>
      <c r="J1085" s="358">
        <v>555.16</v>
      </c>
      <c r="K1085" s="11"/>
      <c r="M1085" s="11">
        <v>7</v>
      </c>
      <c r="N1085" s="70"/>
      <c r="P1085" s="372">
        <f t="shared" ref="P1085:P1148" si="64">J1085/M1085</f>
        <v>79.308571428571426</v>
      </c>
      <c r="Q1085" s="11"/>
      <c r="R1085" s="11"/>
      <c r="S1085" s="11"/>
      <c r="T1085" s="359">
        <f t="shared" ref="T1085:T1148" si="65">F1085/M1085</f>
        <v>393.57142857142856</v>
      </c>
      <c r="U1085" s="11"/>
      <c r="V1085" s="11"/>
      <c r="W1085" s="11"/>
      <c r="Y1085" s="167">
        <v>555.16</v>
      </c>
      <c r="Z1085" s="167">
        <f t="shared" si="62"/>
        <v>750.59</v>
      </c>
      <c r="AA1085" s="360"/>
      <c r="AB1085" s="167">
        <f t="shared" si="63"/>
        <v>633.27</v>
      </c>
      <c r="AC1085" s="167">
        <v>689.54</v>
      </c>
      <c r="AD1085" s="167"/>
      <c r="AE1085" s="4"/>
      <c r="AF1085" s="4"/>
    </row>
    <row r="1086" spans="1:32" ht="13.5" customHeight="1">
      <c r="A1086" s="56"/>
      <c r="B1086" s="11"/>
      <c r="C1086" s="11" t="s">
        <v>388</v>
      </c>
      <c r="D1086" s="11"/>
      <c r="E1086" s="11" t="s">
        <v>110</v>
      </c>
      <c r="F1086" s="11">
        <v>24231</v>
      </c>
      <c r="G1086" s="11"/>
      <c r="H1086" s="11"/>
      <c r="I1086" s="11"/>
      <c r="J1086" s="358">
        <v>4286.6200000000017</v>
      </c>
      <c r="K1086" s="11"/>
      <c r="M1086" s="11">
        <v>68</v>
      </c>
      <c r="N1086" s="70"/>
      <c r="P1086" s="372">
        <f t="shared" si="64"/>
        <v>63.038529411764728</v>
      </c>
      <c r="Q1086" s="11"/>
      <c r="R1086" s="11"/>
      <c r="S1086" s="11"/>
      <c r="T1086" s="359">
        <f t="shared" si="65"/>
        <v>356.33823529411762</v>
      </c>
      <c r="U1086" s="11"/>
      <c r="V1086" s="11"/>
      <c r="W1086" s="11"/>
      <c r="Y1086" s="167">
        <v>4286.6200000000017</v>
      </c>
      <c r="Z1086" s="167">
        <f t="shared" ref="Z1086:Z1149" si="66">ROUND($Z$1236*Y1086/$Y$1236,2)</f>
        <v>5795.62</v>
      </c>
      <c r="AA1086" s="360"/>
      <c r="AB1086" s="167">
        <f t="shared" ref="AB1086:AB1149" si="67">ROUND($AB$1236*Y1086/$Y$1236,2)</f>
        <v>4889.75</v>
      </c>
      <c r="AC1086" s="167">
        <v>5324.23</v>
      </c>
      <c r="AD1086" s="167"/>
      <c r="AE1086" s="4"/>
      <c r="AF1086" s="4"/>
    </row>
    <row r="1087" spans="1:32" ht="13.5" customHeight="1">
      <c r="A1087" s="56"/>
      <c r="B1087" s="11"/>
      <c r="C1087" s="11" t="s">
        <v>388</v>
      </c>
      <c r="D1087" s="11"/>
      <c r="E1087" s="11" t="s">
        <v>389</v>
      </c>
      <c r="F1087" s="11">
        <v>89344</v>
      </c>
      <c r="G1087" s="11"/>
      <c r="H1087" s="11"/>
      <c r="I1087" s="11"/>
      <c r="J1087" s="358">
        <v>16922.830000000009</v>
      </c>
      <c r="K1087" s="11"/>
      <c r="M1087" s="11">
        <v>204</v>
      </c>
      <c r="N1087" s="70"/>
      <c r="P1087" s="372">
        <f t="shared" si="64"/>
        <v>82.955049019607884</v>
      </c>
      <c r="Q1087" s="11"/>
      <c r="R1087" s="11"/>
      <c r="S1087" s="11"/>
      <c r="T1087" s="359">
        <f t="shared" si="65"/>
        <v>437.96078431372547</v>
      </c>
      <c r="U1087" s="11"/>
      <c r="V1087" s="11"/>
      <c r="W1087" s="11"/>
      <c r="Y1087" s="167">
        <v>16922.830000000009</v>
      </c>
      <c r="Z1087" s="167">
        <f t="shared" si="66"/>
        <v>22880.1</v>
      </c>
      <c r="AA1087" s="360"/>
      <c r="AB1087" s="167">
        <f t="shared" si="67"/>
        <v>19303.89</v>
      </c>
      <c r="AC1087" s="167">
        <v>21019.119999999999</v>
      </c>
      <c r="AD1087" s="167"/>
      <c r="AE1087" s="4"/>
      <c r="AF1087" s="4"/>
    </row>
    <row r="1088" spans="1:32" ht="13.5" customHeight="1">
      <c r="A1088" s="56"/>
      <c r="B1088" s="11"/>
      <c r="C1088" s="11" t="s">
        <v>388</v>
      </c>
      <c r="D1088" s="11"/>
      <c r="E1088" s="11" t="s">
        <v>122</v>
      </c>
      <c r="F1088" s="11">
        <v>60613</v>
      </c>
      <c r="G1088" s="11"/>
      <c r="H1088" s="11"/>
      <c r="I1088" s="11"/>
      <c r="J1088" s="358">
        <v>11701.450000000003</v>
      </c>
      <c r="K1088" s="11"/>
      <c r="M1088" s="11">
        <v>143</v>
      </c>
      <c r="N1088" s="70"/>
      <c r="P1088" s="372">
        <f t="shared" si="64"/>
        <v>81.8283216783217</v>
      </c>
      <c r="Q1088" s="11"/>
      <c r="R1088" s="11"/>
      <c r="S1088" s="11"/>
      <c r="T1088" s="359">
        <f t="shared" si="65"/>
        <v>423.86713286713285</v>
      </c>
      <c r="U1088" s="11"/>
      <c r="V1088" s="11"/>
      <c r="W1088" s="11"/>
      <c r="Y1088" s="167">
        <v>11701.450000000003</v>
      </c>
      <c r="Z1088" s="167">
        <f t="shared" si="66"/>
        <v>15820.66</v>
      </c>
      <c r="AA1088" s="360"/>
      <c r="AB1088" s="167">
        <f t="shared" si="67"/>
        <v>13347.86</v>
      </c>
      <c r="AC1088" s="167">
        <v>14533.87</v>
      </c>
      <c r="AD1088" s="167"/>
      <c r="AE1088" s="4"/>
      <c r="AF1088" s="4"/>
    </row>
    <row r="1089" spans="1:32" ht="13.5" customHeight="1">
      <c r="A1089" s="56"/>
      <c r="B1089" s="11"/>
      <c r="C1089" s="11" t="s">
        <v>1437</v>
      </c>
      <c r="D1089" s="11"/>
      <c r="E1089" s="11" t="s">
        <v>221</v>
      </c>
      <c r="F1089" s="11">
        <v>807</v>
      </c>
      <c r="G1089" s="11"/>
      <c r="H1089" s="11"/>
      <c r="I1089" s="11"/>
      <c r="J1089" s="358">
        <v>183.67</v>
      </c>
      <c r="K1089" s="11"/>
      <c r="M1089" s="11">
        <v>6</v>
      </c>
      <c r="N1089" s="70"/>
      <c r="P1089" s="372">
        <f t="shared" si="64"/>
        <v>30.611666666666665</v>
      </c>
      <c r="Q1089" s="11"/>
      <c r="R1089" s="11"/>
      <c r="S1089" s="11"/>
      <c r="T1089" s="359">
        <f t="shared" si="65"/>
        <v>134.5</v>
      </c>
      <c r="U1089" s="11"/>
      <c r="V1089" s="11"/>
      <c r="W1089" s="11"/>
      <c r="Y1089" s="167">
        <v>183.67</v>
      </c>
      <c r="Z1089" s="167">
        <f t="shared" si="66"/>
        <v>248.33</v>
      </c>
      <c r="AA1089" s="360"/>
      <c r="AB1089" s="167">
        <f t="shared" si="67"/>
        <v>209.51</v>
      </c>
      <c r="AC1089" s="167">
        <v>228.13</v>
      </c>
      <c r="AD1089" s="167"/>
      <c r="AE1089" s="4"/>
      <c r="AF1089" s="4"/>
    </row>
    <row r="1090" spans="1:32" ht="13.5" customHeight="1">
      <c r="A1090" s="56"/>
      <c r="B1090" s="11"/>
      <c r="C1090" s="11" t="s">
        <v>390</v>
      </c>
      <c r="D1090" s="11"/>
      <c r="E1090" s="11" t="s">
        <v>138</v>
      </c>
      <c r="F1090" s="11">
        <v>2132</v>
      </c>
      <c r="G1090" s="11"/>
      <c r="H1090" s="11"/>
      <c r="I1090" s="11"/>
      <c r="J1090" s="358">
        <v>431.12999999999994</v>
      </c>
      <c r="K1090" s="11"/>
      <c r="M1090" s="11">
        <v>11</v>
      </c>
      <c r="N1090" s="70"/>
      <c r="P1090" s="372">
        <f t="shared" si="64"/>
        <v>39.193636363636358</v>
      </c>
      <c r="Q1090" s="11"/>
      <c r="R1090" s="11"/>
      <c r="S1090" s="11"/>
      <c r="T1090" s="359">
        <f t="shared" si="65"/>
        <v>193.81818181818181</v>
      </c>
      <c r="U1090" s="11"/>
      <c r="V1090" s="11"/>
      <c r="W1090" s="11"/>
      <c r="Y1090" s="167">
        <v>431.12999999999994</v>
      </c>
      <c r="Z1090" s="167">
        <f t="shared" si="66"/>
        <v>582.9</v>
      </c>
      <c r="AA1090" s="360"/>
      <c r="AB1090" s="167">
        <f t="shared" si="67"/>
        <v>491.79</v>
      </c>
      <c r="AC1090" s="167">
        <v>535.49</v>
      </c>
      <c r="AD1090" s="167"/>
      <c r="AE1090" s="4"/>
      <c r="AF1090" s="4"/>
    </row>
    <row r="1091" spans="1:32" ht="13.5" customHeight="1">
      <c r="A1091" s="56"/>
      <c r="B1091" s="11"/>
      <c r="C1091" s="11" t="s">
        <v>390</v>
      </c>
      <c r="D1091" s="11"/>
      <c r="E1091" s="11" t="s">
        <v>120</v>
      </c>
      <c r="F1091" s="11">
        <v>1189</v>
      </c>
      <c r="G1091" s="11"/>
      <c r="H1091" s="11"/>
      <c r="I1091" s="11"/>
      <c r="J1091" s="358">
        <v>233.53</v>
      </c>
      <c r="K1091" s="11"/>
      <c r="M1091" s="11">
        <v>2</v>
      </c>
      <c r="N1091" s="70"/>
      <c r="P1091" s="372">
        <f t="shared" si="64"/>
        <v>116.765</v>
      </c>
      <c r="Q1091" s="11"/>
      <c r="R1091" s="11"/>
      <c r="S1091" s="11"/>
      <c r="T1091" s="359">
        <f t="shared" si="65"/>
        <v>594.5</v>
      </c>
      <c r="U1091" s="11"/>
      <c r="V1091" s="11"/>
      <c r="W1091" s="11"/>
      <c r="Y1091" s="167">
        <v>233.53</v>
      </c>
      <c r="Z1091" s="167">
        <f t="shared" si="66"/>
        <v>315.74</v>
      </c>
      <c r="AA1091" s="360"/>
      <c r="AB1091" s="167">
        <f t="shared" si="67"/>
        <v>266.39</v>
      </c>
      <c r="AC1091" s="167">
        <v>290.06</v>
      </c>
      <c r="AD1091" s="167"/>
      <c r="AE1091" s="4"/>
      <c r="AF1091" s="4"/>
    </row>
    <row r="1092" spans="1:32" ht="13.5" customHeight="1">
      <c r="A1092" s="56"/>
      <c r="B1092" s="11"/>
      <c r="C1092" s="11" t="s">
        <v>390</v>
      </c>
      <c r="D1092" s="11"/>
      <c r="E1092" s="11" t="s">
        <v>345</v>
      </c>
      <c r="F1092" s="11">
        <v>316</v>
      </c>
      <c r="G1092" s="11"/>
      <c r="H1092" s="11"/>
      <c r="I1092" s="11"/>
      <c r="J1092" s="358">
        <v>64.53</v>
      </c>
      <c r="K1092" s="11"/>
      <c r="M1092" s="11">
        <v>1</v>
      </c>
      <c r="N1092" s="70"/>
      <c r="P1092" s="372">
        <f t="shared" si="64"/>
        <v>64.53</v>
      </c>
      <c r="Q1092" s="11"/>
      <c r="R1092" s="11"/>
      <c r="S1092" s="11"/>
      <c r="T1092" s="359">
        <f t="shared" si="65"/>
        <v>316</v>
      </c>
      <c r="U1092" s="11"/>
      <c r="V1092" s="11"/>
      <c r="W1092" s="11"/>
      <c r="Y1092" s="167">
        <v>64.53</v>
      </c>
      <c r="Z1092" s="167">
        <f t="shared" si="66"/>
        <v>87.25</v>
      </c>
      <c r="AA1092" s="360"/>
      <c r="AB1092" s="167">
        <f t="shared" si="67"/>
        <v>73.61</v>
      </c>
      <c r="AC1092" s="167">
        <v>80.150000000000006</v>
      </c>
      <c r="AD1092" s="167"/>
      <c r="AE1092" s="4"/>
      <c r="AF1092" s="4"/>
    </row>
    <row r="1093" spans="1:32" ht="13.5" customHeight="1">
      <c r="A1093" s="56"/>
      <c r="B1093" s="11"/>
      <c r="C1093" s="11" t="s">
        <v>390</v>
      </c>
      <c r="D1093" s="11"/>
      <c r="E1093" s="11" t="s">
        <v>391</v>
      </c>
      <c r="F1093" s="11">
        <v>1619644</v>
      </c>
      <c r="G1093" s="11"/>
      <c r="H1093" s="11"/>
      <c r="I1093" s="11"/>
      <c r="J1093" s="358">
        <v>331539.23000000027</v>
      </c>
      <c r="K1093" s="11"/>
      <c r="M1093" s="11">
        <v>7059</v>
      </c>
      <c r="N1093" s="70"/>
      <c r="P1093" s="372">
        <f t="shared" si="64"/>
        <v>46.966883411248091</v>
      </c>
      <c r="Q1093" s="11"/>
      <c r="R1093" s="11"/>
      <c r="S1093" s="11"/>
      <c r="T1093" s="359">
        <f t="shared" si="65"/>
        <v>229.44383057090241</v>
      </c>
      <c r="U1093" s="11"/>
      <c r="V1093" s="11"/>
      <c r="W1093" s="11"/>
      <c r="Y1093" s="167">
        <v>331539.23000000027</v>
      </c>
      <c r="Z1093" s="167">
        <f t="shared" si="66"/>
        <v>448249.51</v>
      </c>
      <c r="AA1093" s="360"/>
      <c r="AB1093" s="167">
        <f t="shared" si="67"/>
        <v>378187.18</v>
      </c>
      <c r="AC1093" s="167">
        <v>411790.58</v>
      </c>
      <c r="AD1093" s="167"/>
      <c r="AE1093" s="4"/>
      <c r="AF1093" s="4"/>
    </row>
    <row r="1094" spans="1:32" ht="13.5" customHeight="1">
      <c r="A1094" s="56"/>
      <c r="B1094" s="11"/>
      <c r="C1094" s="11" t="s">
        <v>392</v>
      </c>
      <c r="D1094" s="11"/>
      <c r="E1094" s="11" t="s">
        <v>135</v>
      </c>
      <c r="F1094" s="11">
        <v>4576</v>
      </c>
      <c r="G1094" s="11"/>
      <c r="H1094" s="11"/>
      <c r="I1094" s="11"/>
      <c r="J1094" s="358">
        <v>816.25</v>
      </c>
      <c r="K1094" s="11"/>
      <c r="M1094" s="11">
        <v>9</v>
      </c>
      <c r="N1094" s="70"/>
      <c r="P1094" s="372">
        <f t="shared" si="64"/>
        <v>90.694444444444443</v>
      </c>
      <c r="Q1094" s="11"/>
      <c r="R1094" s="11"/>
      <c r="S1094" s="11"/>
      <c r="T1094" s="359">
        <f t="shared" si="65"/>
        <v>508.44444444444446</v>
      </c>
      <c r="U1094" s="11"/>
      <c r="V1094" s="11"/>
      <c r="W1094" s="11"/>
      <c r="Y1094" s="167">
        <v>816.25</v>
      </c>
      <c r="Z1094" s="167">
        <f t="shared" si="66"/>
        <v>1103.5899999999999</v>
      </c>
      <c r="AA1094" s="360"/>
      <c r="AB1094" s="167">
        <f t="shared" si="67"/>
        <v>931.1</v>
      </c>
      <c r="AC1094" s="167">
        <v>1013.83</v>
      </c>
      <c r="AD1094" s="167"/>
      <c r="AE1094" s="4"/>
      <c r="AF1094" s="4"/>
    </row>
    <row r="1095" spans="1:32" ht="13.5" customHeight="1">
      <c r="A1095" s="56"/>
      <c r="B1095" s="11"/>
      <c r="C1095" s="11" t="s">
        <v>536</v>
      </c>
      <c r="D1095" s="11"/>
      <c r="E1095" s="11" t="s">
        <v>89</v>
      </c>
      <c r="F1095" s="11">
        <v>219245</v>
      </c>
      <c r="G1095" s="11"/>
      <c r="H1095" s="11"/>
      <c r="I1095" s="11"/>
      <c r="J1095" s="358">
        <v>41394.74</v>
      </c>
      <c r="K1095" s="11"/>
      <c r="M1095" s="11">
        <v>320</v>
      </c>
      <c r="N1095" s="70"/>
      <c r="P1095" s="372">
        <f t="shared" si="64"/>
        <v>129.35856250000001</v>
      </c>
      <c r="Q1095" s="11"/>
      <c r="R1095" s="11"/>
      <c r="S1095" s="11"/>
      <c r="T1095" s="359">
        <f t="shared" si="65"/>
        <v>685.140625</v>
      </c>
      <c r="U1095" s="11"/>
      <c r="V1095" s="11"/>
      <c r="W1095" s="11"/>
      <c r="Y1095" s="167">
        <v>41394.74</v>
      </c>
      <c r="Z1095" s="167">
        <f t="shared" si="66"/>
        <v>55966.75</v>
      </c>
      <c r="AA1095" s="360"/>
      <c r="AB1095" s="167">
        <f t="shared" si="67"/>
        <v>47219.03</v>
      </c>
      <c r="AC1095" s="167">
        <v>51414.62</v>
      </c>
      <c r="AD1095" s="167"/>
      <c r="AE1095" s="4"/>
      <c r="AF1095" s="4"/>
    </row>
    <row r="1096" spans="1:32" ht="13.5" customHeight="1">
      <c r="A1096" s="56"/>
      <c r="B1096" s="11"/>
      <c r="C1096" s="11" t="s">
        <v>536</v>
      </c>
      <c r="D1096" s="11"/>
      <c r="E1096" s="11" t="s">
        <v>292</v>
      </c>
      <c r="F1096" s="11">
        <v>1144</v>
      </c>
      <c r="G1096" s="11"/>
      <c r="H1096" s="11"/>
      <c r="I1096" s="11"/>
      <c r="J1096" s="358">
        <v>234.18</v>
      </c>
      <c r="K1096" s="11"/>
      <c r="M1096" s="11">
        <v>4</v>
      </c>
      <c r="N1096" s="70"/>
      <c r="P1096" s="372">
        <f t="shared" si="64"/>
        <v>58.545000000000002</v>
      </c>
      <c r="Q1096" s="11"/>
      <c r="R1096" s="11"/>
      <c r="S1096" s="11"/>
      <c r="T1096" s="359">
        <f t="shared" si="65"/>
        <v>286</v>
      </c>
      <c r="U1096" s="11"/>
      <c r="V1096" s="11"/>
      <c r="W1096" s="11"/>
      <c r="Y1096" s="167">
        <v>234.18</v>
      </c>
      <c r="Z1096" s="167">
        <f t="shared" si="66"/>
        <v>316.62</v>
      </c>
      <c r="AA1096" s="360"/>
      <c r="AB1096" s="167">
        <f t="shared" si="67"/>
        <v>267.13</v>
      </c>
      <c r="AC1096" s="167">
        <v>290.86</v>
      </c>
      <c r="AD1096" s="167"/>
      <c r="AE1096" s="4"/>
      <c r="AF1096" s="4"/>
    </row>
    <row r="1097" spans="1:32" ht="13.5" customHeight="1">
      <c r="A1097" s="56"/>
      <c r="B1097" s="11"/>
      <c r="C1097" s="11" t="s">
        <v>394</v>
      </c>
      <c r="D1097" s="11"/>
      <c r="E1097" s="11" t="s">
        <v>144</v>
      </c>
      <c r="F1097" s="11">
        <v>644</v>
      </c>
      <c r="G1097" s="11"/>
      <c r="H1097" s="11"/>
      <c r="I1097" s="11"/>
      <c r="J1097" s="358">
        <v>141.86000000000001</v>
      </c>
      <c r="K1097" s="11"/>
      <c r="M1097" s="11">
        <v>3</v>
      </c>
      <c r="N1097" s="70"/>
      <c r="P1097" s="372">
        <f t="shared" si="64"/>
        <v>47.286666666666669</v>
      </c>
      <c r="Q1097" s="11"/>
      <c r="R1097" s="11"/>
      <c r="S1097" s="11"/>
      <c r="T1097" s="359">
        <f t="shared" si="65"/>
        <v>214.66666666666666</v>
      </c>
      <c r="U1097" s="11"/>
      <c r="V1097" s="11"/>
      <c r="W1097" s="11"/>
      <c r="Y1097" s="167">
        <v>141.86000000000001</v>
      </c>
      <c r="Z1097" s="167">
        <f t="shared" si="66"/>
        <v>191.8</v>
      </c>
      <c r="AA1097" s="360"/>
      <c r="AB1097" s="167">
        <f t="shared" si="67"/>
        <v>161.82</v>
      </c>
      <c r="AC1097" s="167">
        <v>176.2</v>
      </c>
      <c r="AD1097" s="167"/>
      <c r="AE1097" s="4"/>
      <c r="AF1097" s="4"/>
    </row>
    <row r="1098" spans="1:32" ht="13.5" customHeight="1">
      <c r="A1098" s="56"/>
      <c r="B1098" s="11"/>
      <c r="C1098" s="11" t="s">
        <v>394</v>
      </c>
      <c r="D1098" s="11"/>
      <c r="E1098" s="11" t="s">
        <v>345</v>
      </c>
      <c r="F1098" s="11">
        <v>698012</v>
      </c>
      <c r="G1098" s="11"/>
      <c r="H1098" s="11"/>
      <c r="I1098" s="11"/>
      <c r="J1098" s="358">
        <v>136030.56000000052</v>
      </c>
      <c r="K1098" s="11"/>
      <c r="M1098" s="11">
        <v>1782</v>
      </c>
      <c r="N1098" s="70"/>
      <c r="P1098" s="372">
        <f t="shared" si="64"/>
        <v>76.335892255892546</v>
      </c>
      <c r="Q1098" s="11"/>
      <c r="R1098" s="11"/>
      <c r="S1098" s="11"/>
      <c r="T1098" s="359">
        <f t="shared" si="65"/>
        <v>391.70145903479238</v>
      </c>
      <c r="U1098" s="11"/>
      <c r="V1098" s="11"/>
      <c r="W1098" s="11"/>
      <c r="Y1098" s="167">
        <v>136030.56000000052</v>
      </c>
      <c r="Z1098" s="167">
        <f t="shared" si="66"/>
        <v>183916.79</v>
      </c>
      <c r="AA1098" s="360"/>
      <c r="AB1098" s="167">
        <f t="shared" si="67"/>
        <v>155170.22</v>
      </c>
      <c r="AC1098" s="167">
        <v>168957.69</v>
      </c>
      <c r="AD1098" s="167"/>
      <c r="AE1098" s="4"/>
      <c r="AF1098" s="4"/>
    </row>
    <row r="1099" spans="1:32" ht="13.5" customHeight="1">
      <c r="A1099" s="56"/>
      <c r="B1099" s="11"/>
      <c r="C1099" s="11" t="s">
        <v>394</v>
      </c>
      <c r="D1099" s="11"/>
      <c r="E1099" s="11" t="s">
        <v>391</v>
      </c>
      <c r="F1099" s="11">
        <v>92</v>
      </c>
      <c r="G1099" s="11"/>
      <c r="H1099" s="11"/>
      <c r="I1099" s="11"/>
      <c r="J1099" s="358">
        <v>12.11</v>
      </c>
      <c r="K1099" s="11"/>
      <c r="M1099" s="11">
        <v>1</v>
      </c>
      <c r="N1099" s="70"/>
      <c r="P1099" s="372">
        <f t="shared" si="64"/>
        <v>12.11</v>
      </c>
      <c r="Q1099" s="11"/>
      <c r="R1099" s="11"/>
      <c r="S1099" s="11"/>
      <c r="T1099" s="359">
        <f t="shared" si="65"/>
        <v>92</v>
      </c>
      <c r="U1099" s="11"/>
      <c r="V1099" s="11"/>
      <c r="W1099" s="11"/>
      <c r="Y1099" s="167">
        <v>12.11</v>
      </c>
      <c r="Z1099" s="167">
        <f t="shared" si="66"/>
        <v>16.37</v>
      </c>
      <c r="AA1099" s="360"/>
      <c r="AB1099" s="167">
        <f t="shared" si="67"/>
        <v>13.81</v>
      </c>
      <c r="AC1099" s="167">
        <v>15.04</v>
      </c>
      <c r="AD1099" s="167"/>
      <c r="AE1099" s="4"/>
      <c r="AF1099" s="4"/>
    </row>
    <row r="1100" spans="1:32" ht="13.5" customHeight="1">
      <c r="A1100" s="56"/>
      <c r="B1100" s="11"/>
      <c r="C1100" s="11" t="s">
        <v>394</v>
      </c>
      <c r="D1100" s="11"/>
      <c r="E1100" s="11" t="s">
        <v>409</v>
      </c>
      <c r="F1100" s="11">
        <v>1463</v>
      </c>
      <c r="G1100" s="11"/>
      <c r="H1100" s="11"/>
      <c r="I1100" s="11"/>
      <c r="J1100" s="358">
        <v>294.61</v>
      </c>
      <c r="K1100" s="11"/>
      <c r="M1100" s="11">
        <v>4</v>
      </c>
      <c r="N1100" s="70"/>
      <c r="P1100" s="372">
        <f t="shared" si="64"/>
        <v>73.652500000000003</v>
      </c>
      <c r="Q1100" s="11"/>
      <c r="R1100" s="11"/>
      <c r="S1100" s="11"/>
      <c r="T1100" s="359">
        <f t="shared" si="65"/>
        <v>365.75</v>
      </c>
      <c r="U1100" s="11"/>
      <c r="V1100" s="11"/>
      <c r="W1100" s="11"/>
      <c r="Y1100" s="167">
        <v>294.61</v>
      </c>
      <c r="Z1100" s="167">
        <f t="shared" si="66"/>
        <v>398.32</v>
      </c>
      <c r="AA1100" s="360"/>
      <c r="AB1100" s="167">
        <f t="shared" si="67"/>
        <v>336.06</v>
      </c>
      <c r="AC1100" s="167">
        <v>365.92</v>
      </c>
      <c r="AD1100" s="167"/>
      <c r="AE1100" s="4"/>
      <c r="AF1100" s="4"/>
    </row>
    <row r="1101" spans="1:32" ht="13.5" customHeight="1">
      <c r="A1101" s="56"/>
      <c r="B1101" s="11"/>
      <c r="C1101" s="11" t="s">
        <v>394</v>
      </c>
      <c r="D1101" s="11"/>
      <c r="E1101" s="11" t="s">
        <v>541</v>
      </c>
      <c r="F1101" s="11">
        <v>332</v>
      </c>
      <c r="G1101" s="11"/>
      <c r="H1101" s="11"/>
      <c r="I1101" s="11"/>
      <c r="J1101" s="358">
        <v>67.67</v>
      </c>
      <c r="K1101" s="11"/>
      <c r="M1101" s="11">
        <v>1</v>
      </c>
      <c r="N1101" s="70"/>
      <c r="P1101" s="372">
        <f t="shared" si="64"/>
        <v>67.67</v>
      </c>
      <c r="Q1101" s="11"/>
      <c r="R1101" s="11"/>
      <c r="S1101" s="11"/>
      <c r="T1101" s="359">
        <f t="shared" si="65"/>
        <v>332</v>
      </c>
      <c r="U1101" s="11"/>
      <c r="V1101" s="11"/>
      <c r="W1101" s="11"/>
      <c r="Y1101" s="167">
        <v>67.67</v>
      </c>
      <c r="Z1101" s="167">
        <f t="shared" si="66"/>
        <v>91.49</v>
      </c>
      <c r="AA1101" s="360"/>
      <c r="AB1101" s="167">
        <f t="shared" si="67"/>
        <v>77.19</v>
      </c>
      <c r="AC1101" s="167">
        <v>84.05</v>
      </c>
      <c r="AD1101" s="167"/>
      <c r="AE1101" s="4"/>
      <c r="AF1101" s="4"/>
    </row>
    <row r="1102" spans="1:32" ht="13.5" customHeight="1">
      <c r="A1102" s="56"/>
      <c r="B1102" s="11"/>
      <c r="C1102" s="11" t="s">
        <v>395</v>
      </c>
      <c r="D1102" s="11"/>
      <c r="E1102" s="11" t="s">
        <v>105</v>
      </c>
      <c r="F1102" s="11">
        <v>460</v>
      </c>
      <c r="G1102" s="11"/>
      <c r="H1102" s="11"/>
      <c r="I1102" s="11"/>
      <c r="J1102" s="358">
        <v>90.82</v>
      </c>
      <c r="K1102" s="11"/>
      <c r="M1102" s="11">
        <v>1</v>
      </c>
      <c r="N1102" s="70"/>
      <c r="P1102" s="372">
        <f t="shared" si="64"/>
        <v>90.82</v>
      </c>
      <c r="Q1102" s="11"/>
      <c r="R1102" s="11"/>
      <c r="S1102" s="11"/>
      <c r="T1102" s="359">
        <f t="shared" si="65"/>
        <v>460</v>
      </c>
      <c r="U1102" s="11"/>
      <c r="V1102" s="11"/>
      <c r="W1102" s="11"/>
      <c r="Y1102" s="167">
        <v>90.82</v>
      </c>
      <c r="Z1102" s="167">
        <f t="shared" si="66"/>
        <v>122.79</v>
      </c>
      <c r="AA1102" s="360"/>
      <c r="AB1102" s="167">
        <f t="shared" si="67"/>
        <v>103.6</v>
      </c>
      <c r="AC1102" s="167">
        <v>112.8</v>
      </c>
      <c r="AD1102" s="167"/>
      <c r="AE1102" s="4"/>
      <c r="AF1102" s="4"/>
    </row>
    <row r="1103" spans="1:32" ht="13.5" customHeight="1">
      <c r="A1103" s="56"/>
      <c r="B1103" s="11"/>
      <c r="C1103" s="11" t="s">
        <v>395</v>
      </c>
      <c r="D1103" s="11"/>
      <c r="E1103" s="11" t="s">
        <v>115</v>
      </c>
      <c r="F1103" s="11">
        <v>3892263</v>
      </c>
      <c r="G1103" s="11"/>
      <c r="H1103" s="11"/>
      <c r="I1103" s="11"/>
      <c r="J1103" s="358">
        <v>730886.74999999779</v>
      </c>
      <c r="K1103" s="11"/>
      <c r="M1103" s="11">
        <v>7233</v>
      </c>
      <c r="N1103" s="70"/>
      <c r="P1103" s="372">
        <f t="shared" si="64"/>
        <v>101.04890778376853</v>
      </c>
      <c r="Q1103" s="11"/>
      <c r="R1103" s="11"/>
      <c r="S1103" s="11"/>
      <c r="T1103" s="359">
        <f t="shared" si="65"/>
        <v>538.12567399419333</v>
      </c>
      <c r="U1103" s="11"/>
      <c r="V1103" s="11"/>
      <c r="W1103" s="11"/>
      <c r="Y1103" s="167">
        <v>730886.74999999779</v>
      </c>
      <c r="Z1103" s="167">
        <f t="shared" si="66"/>
        <v>988177.55</v>
      </c>
      <c r="AA1103" s="360"/>
      <c r="AB1103" s="167">
        <f t="shared" si="67"/>
        <v>833723.35</v>
      </c>
      <c r="AC1103" s="167">
        <v>907802.92</v>
      </c>
      <c r="AD1103" s="167"/>
      <c r="AE1103" s="4"/>
      <c r="AF1103" s="4"/>
    </row>
    <row r="1104" spans="1:32" ht="13.5" customHeight="1">
      <c r="A1104" s="56"/>
      <c r="B1104" s="11"/>
      <c r="C1104" s="11" t="s">
        <v>395</v>
      </c>
      <c r="D1104" s="11"/>
      <c r="E1104" s="11" t="s">
        <v>418</v>
      </c>
      <c r="F1104" s="11">
        <v>415</v>
      </c>
      <c r="G1104" s="11"/>
      <c r="H1104" s="11"/>
      <c r="I1104" s="11"/>
      <c r="J1104" s="358">
        <v>82.5</v>
      </c>
      <c r="K1104" s="11"/>
      <c r="M1104" s="11">
        <v>1</v>
      </c>
      <c r="N1104" s="70"/>
      <c r="P1104" s="372">
        <f t="shared" si="64"/>
        <v>82.5</v>
      </c>
      <c r="Q1104" s="11"/>
      <c r="R1104" s="11"/>
      <c r="S1104" s="11"/>
      <c r="T1104" s="359">
        <f t="shared" si="65"/>
        <v>415</v>
      </c>
      <c r="U1104" s="11"/>
      <c r="V1104" s="11"/>
      <c r="W1104" s="11"/>
      <c r="Y1104" s="167">
        <v>82.5</v>
      </c>
      <c r="Z1104" s="167">
        <f t="shared" si="66"/>
        <v>111.54</v>
      </c>
      <c r="AA1104" s="360"/>
      <c r="AB1104" s="167">
        <f t="shared" si="67"/>
        <v>94.11</v>
      </c>
      <c r="AC1104" s="167">
        <v>102.47</v>
      </c>
      <c r="AD1104" s="167"/>
      <c r="AE1104" s="4"/>
      <c r="AF1104" s="4"/>
    </row>
    <row r="1105" spans="1:32" ht="13.5" customHeight="1">
      <c r="A1105" s="56"/>
      <c r="B1105" s="11"/>
      <c r="C1105" s="11" t="s">
        <v>395</v>
      </c>
      <c r="D1105" s="11"/>
      <c r="E1105" s="11" t="s">
        <v>103</v>
      </c>
      <c r="F1105" s="11">
        <v>267</v>
      </c>
      <c r="G1105" s="11"/>
      <c r="H1105" s="11"/>
      <c r="I1105" s="11"/>
      <c r="J1105" s="358">
        <v>55.2</v>
      </c>
      <c r="K1105" s="11"/>
      <c r="M1105" s="11">
        <v>1</v>
      </c>
      <c r="N1105" s="70"/>
      <c r="P1105" s="372">
        <f t="shared" si="64"/>
        <v>55.2</v>
      </c>
      <c r="Q1105" s="11"/>
      <c r="R1105" s="11"/>
      <c r="S1105" s="11"/>
      <c r="T1105" s="359">
        <f t="shared" si="65"/>
        <v>267</v>
      </c>
      <c r="U1105" s="11"/>
      <c r="V1105" s="11"/>
      <c r="W1105" s="11"/>
      <c r="Y1105" s="167">
        <v>55.2</v>
      </c>
      <c r="Z1105" s="167">
        <f t="shared" si="66"/>
        <v>74.63</v>
      </c>
      <c r="AA1105" s="360"/>
      <c r="AB1105" s="167">
        <f t="shared" si="67"/>
        <v>62.97</v>
      </c>
      <c r="AC1105" s="167">
        <v>68.56</v>
      </c>
      <c r="AD1105" s="167"/>
      <c r="AE1105" s="4"/>
      <c r="AF1105" s="4"/>
    </row>
    <row r="1106" spans="1:32" ht="13.5" customHeight="1">
      <c r="A1106" s="56"/>
      <c r="B1106" s="11"/>
      <c r="C1106" s="11" t="s">
        <v>530</v>
      </c>
      <c r="D1106" s="11"/>
      <c r="E1106" s="11" t="s">
        <v>166</v>
      </c>
      <c r="F1106" s="11">
        <v>3663</v>
      </c>
      <c r="G1106" s="11"/>
      <c r="H1106" s="11"/>
      <c r="I1106" s="11"/>
      <c r="J1106" s="358">
        <v>716.61</v>
      </c>
      <c r="K1106" s="11"/>
      <c r="M1106" s="11">
        <v>6</v>
      </c>
      <c r="N1106" s="70"/>
      <c r="P1106" s="372">
        <f t="shared" si="64"/>
        <v>119.435</v>
      </c>
      <c r="Q1106" s="11"/>
      <c r="R1106" s="11"/>
      <c r="S1106" s="11"/>
      <c r="T1106" s="359">
        <f t="shared" si="65"/>
        <v>610.5</v>
      </c>
      <c r="U1106" s="11"/>
      <c r="V1106" s="11"/>
      <c r="W1106" s="11"/>
      <c r="Y1106" s="167">
        <v>716.61</v>
      </c>
      <c r="Z1106" s="167">
        <f t="shared" si="66"/>
        <v>968.88</v>
      </c>
      <c r="AA1106" s="360"/>
      <c r="AB1106" s="167">
        <f t="shared" si="67"/>
        <v>817.44</v>
      </c>
      <c r="AC1106" s="167">
        <v>890.07</v>
      </c>
      <c r="AD1106" s="167"/>
      <c r="AE1106" s="4"/>
      <c r="AF1106" s="4"/>
    </row>
    <row r="1107" spans="1:32" ht="13.5" customHeight="1">
      <c r="A1107" s="56"/>
      <c r="B1107" s="11"/>
      <c r="C1107" s="11" t="s">
        <v>530</v>
      </c>
      <c r="D1107" s="11"/>
      <c r="E1107" s="11" t="s">
        <v>267</v>
      </c>
      <c r="F1107" s="11">
        <v>27413</v>
      </c>
      <c r="G1107" s="11"/>
      <c r="H1107" s="11"/>
      <c r="I1107" s="11"/>
      <c r="J1107" s="358">
        <v>4744.0900000000011</v>
      </c>
      <c r="K1107" s="11"/>
      <c r="M1107" s="11">
        <v>37</v>
      </c>
      <c r="N1107" s="70"/>
      <c r="P1107" s="372">
        <f t="shared" si="64"/>
        <v>128.21864864864867</v>
      </c>
      <c r="Q1107" s="11"/>
      <c r="R1107" s="11"/>
      <c r="S1107" s="11"/>
      <c r="T1107" s="359">
        <f t="shared" si="65"/>
        <v>740.89189189189187</v>
      </c>
      <c r="U1107" s="11"/>
      <c r="V1107" s="11"/>
      <c r="W1107" s="11"/>
      <c r="Y1107" s="167">
        <v>4744.0900000000011</v>
      </c>
      <c r="Z1107" s="167">
        <f t="shared" si="66"/>
        <v>6414.13</v>
      </c>
      <c r="AA1107" s="360"/>
      <c r="AB1107" s="167">
        <f t="shared" si="67"/>
        <v>5411.59</v>
      </c>
      <c r="AC1107" s="167">
        <v>5892.43</v>
      </c>
      <c r="AD1107" s="167"/>
      <c r="AE1107" s="4"/>
      <c r="AF1107" s="4"/>
    </row>
    <row r="1108" spans="1:32" ht="13.5" customHeight="1">
      <c r="A1108" s="56"/>
      <c r="B1108" s="11"/>
      <c r="C1108" s="11" t="s">
        <v>396</v>
      </c>
      <c r="D1108" s="11"/>
      <c r="E1108" s="11" t="s">
        <v>359</v>
      </c>
      <c r="F1108" s="11">
        <v>51204</v>
      </c>
      <c r="G1108" s="11"/>
      <c r="H1108" s="11"/>
      <c r="I1108" s="11"/>
      <c r="J1108" s="358">
        <v>9091.3899999999958</v>
      </c>
      <c r="K1108" s="11"/>
      <c r="M1108" s="11">
        <v>109</v>
      </c>
      <c r="N1108" s="70"/>
      <c r="P1108" s="372">
        <f t="shared" si="64"/>
        <v>83.407247706421984</v>
      </c>
      <c r="Q1108" s="11"/>
      <c r="R1108" s="11"/>
      <c r="S1108" s="11"/>
      <c r="T1108" s="359">
        <f t="shared" si="65"/>
        <v>469.76146788990826</v>
      </c>
      <c r="U1108" s="11"/>
      <c r="V1108" s="11"/>
      <c r="W1108" s="11"/>
      <c r="Y1108" s="167">
        <v>9091.3899999999958</v>
      </c>
      <c r="Z1108" s="167">
        <f t="shared" si="66"/>
        <v>12291.79</v>
      </c>
      <c r="AA1108" s="360"/>
      <c r="AB1108" s="167">
        <f t="shared" si="67"/>
        <v>10370.56</v>
      </c>
      <c r="AC1108" s="167">
        <v>11292.02</v>
      </c>
      <c r="AD1108" s="167"/>
      <c r="AE1108" s="4"/>
      <c r="AF1108" s="4"/>
    </row>
    <row r="1109" spans="1:32" ht="13.5" customHeight="1">
      <c r="A1109" s="56"/>
      <c r="B1109" s="11"/>
      <c r="C1109" s="11" t="s">
        <v>741</v>
      </c>
      <c r="D1109" s="11"/>
      <c r="E1109" s="11" t="s">
        <v>244</v>
      </c>
      <c r="F1109" s="11">
        <v>13803</v>
      </c>
      <c r="G1109" s="11"/>
      <c r="H1109" s="11"/>
      <c r="I1109" s="11"/>
      <c r="J1109" s="358">
        <v>2711.7500000000005</v>
      </c>
      <c r="K1109" s="11"/>
      <c r="M1109" s="11">
        <v>25</v>
      </c>
      <c r="N1109" s="70"/>
      <c r="P1109" s="372">
        <f t="shared" si="64"/>
        <v>108.47000000000001</v>
      </c>
      <c r="Q1109" s="11"/>
      <c r="R1109" s="11"/>
      <c r="S1109" s="11"/>
      <c r="T1109" s="359">
        <f t="shared" si="65"/>
        <v>552.12</v>
      </c>
      <c r="U1109" s="11"/>
      <c r="V1109" s="11"/>
      <c r="W1109" s="11"/>
      <c r="Y1109" s="167">
        <v>2711.7500000000005</v>
      </c>
      <c r="Z1109" s="167">
        <f t="shared" si="66"/>
        <v>3666.36</v>
      </c>
      <c r="AA1109" s="360"/>
      <c r="AB1109" s="167">
        <f t="shared" si="67"/>
        <v>3093.3</v>
      </c>
      <c r="AC1109" s="167">
        <v>3368.15</v>
      </c>
      <c r="AD1109" s="167"/>
      <c r="AE1109" s="4"/>
      <c r="AF1109" s="4"/>
    </row>
    <row r="1110" spans="1:32" ht="13.5" customHeight="1">
      <c r="A1110" s="56"/>
      <c r="B1110" s="11"/>
      <c r="C1110" s="11" t="s">
        <v>397</v>
      </c>
      <c r="D1110" s="11"/>
      <c r="E1110" s="11" t="s">
        <v>398</v>
      </c>
      <c r="F1110" s="11">
        <v>28706</v>
      </c>
      <c r="G1110" s="11"/>
      <c r="H1110" s="11"/>
      <c r="I1110" s="11"/>
      <c r="J1110" s="358">
        <v>4612.8300000000008</v>
      </c>
      <c r="K1110" s="11"/>
      <c r="M1110" s="11">
        <v>67</v>
      </c>
      <c r="N1110" s="70"/>
      <c r="P1110" s="372">
        <f t="shared" si="64"/>
        <v>68.848208955223896</v>
      </c>
      <c r="Q1110" s="11"/>
      <c r="R1110" s="11"/>
      <c r="S1110" s="11"/>
      <c r="T1110" s="359">
        <f t="shared" si="65"/>
        <v>428.44776119402985</v>
      </c>
      <c r="U1110" s="11"/>
      <c r="V1110" s="11"/>
      <c r="W1110" s="11"/>
      <c r="Y1110" s="167">
        <v>4612.8300000000008</v>
      </c>
      <c r="Z1110" s="167">
        <f t="shared" si="66"/>
        <v>6236.66</v>
      </c>
      <c r="AA1110" s="360"/>
      <c r="AB1110" s="167">
        <f t="shared" si="67"/>
        <v>5261.86</v>
      </c>
      <c r="AC1110" s="167">
        <v>5729.4</v>
      </c>
      <c r="AD1110" s="167"/>
      <c r="AE1110" s="4"/>
      <c r="AF1110" s="4"/>
    </row>
    <row r="1111" spans="1:32" ht="13.5" customHeight="1">
      <c r="A1111" s="56"/>
      <c r="B1111" s="11"/>
      <c r="C1111" s="11" t="s">
        <v>399</v>
      </c>
      <c r="D1111" s="11"/>
      <c r="E1111" s="11" t="s">
        <v>117</v>
      </c>
      <c r="F1111" s="11">
        <v>548571</v>
      </c>
      <c r="G1111" s="11"/>
      <c r="H1111" s="11"/>
      <c r="I1111" s="11"/>
      <c r="J1111" s="358">
        <v>110230.87000000021</v>
      </c>
      <c r="K1111" s="11"/>
      <c r="M1111" s="11">
        <v>2122</v>
      </c>
      <c r="N1111" s="70"/>
      <c r="P1111" s="372">
        <f t="shared" si="64"/>
        <v>51.94668708765326</v>
      </c>
      <c r="Q1111" s="11"/>
      <c r="R1111" s="11"/>
      <c r="S1111" s="11"/>
      <c r="T1111" s="359">
        <f t="shared" si="65"/>
        <v>258.51602262016968</v>
      </c>
      <c r="U1111" s="11"/>
      <c r="V1111" s="11"/>
      <c r="W1111" s="11"/>
      <c r="Y1111" s="167">
        <v>110230.87000000021</v>
      </c>
      <c r="Z1111" s="167">
        <f t="shared" si="66"/>
        <v>149034.95000000001</v>
      </c>
      <c r="AA1111" s="360"/>
      <c r="AB1111" s="167">
        <f t="shared" si="67"/>
        <v>125740.48</v>
      </c>
      <c r="AC1111" s="167">
        <v>136913.01</v>
      </c>
      <c r="AD1111" s="167"/>
      <c r="AE1111" s="4"/>
      <c r="AF1111" s="4"/>
    </row>
    <row r="1112" spans="1:32" ht="13.5" customHeight="1">
      <c r="A1112" s="56"/>
      <c r="B1112" s="11"/>
      <c r="C1112" s="11" t="s">
        <v>400</v>
      </c>
      <c r="D1112" s="11"/>
      <c r="E1112" s="11" t="s">
        <v>158</v>
      </c>
      <c r="F1112" s="11">
        <v>475</v>
      </c>
      <c r="G1112" s="11"/>
      <c r="H1112" s="11"/>
      <c r="I1112" s="11"/>
      <c r="J1112" s="358">
        <v>93.6</v>
      </c>
      <c r="K1112" s="11"/>
      <c r="M1112" s="11">
        <v>1</v>
      </c>
      <c r="N1112" s="70"/>
      <c r="P1112" s="372">
        <f t="shared" si="64"/>
        <v>93.6</v>
      </c>
      <c r="Q1112" s="11"/>
      <c r="R1112" s="11"/>
      <c r="S1112" s="11"/>
      <c r="T1112" s="359">
        <f t="shared" si="65"/>
        <v>475</v>
      </c>
      <c r="U1112" s="11"/>
      <c r="V1112" s="11"/>
      <c r="W1112" s="11"/>
      <c r="Y1112" s="167">
        <v>93.6</v>
      </c>
      <c r="Z1112" s="167">
        <f t="shared" si="66"/>
        <v>126.55</v>
      </c>
      <c r="AA1112" s="360"/>
      <c r="AB1112" s="167">
        <f t="shared" si="67"/>
        <v>106.77</v>
      </c>
      <c r="AC1112" s="167">
        <v>116.26</v>
      </c>
      <c r="AD1112" s="167"/>
      <c r="AE1112" s="4"/>
      <c r="AF1112" s="4"/>
    </row>
    <row r="1113" spans="1:32" ht="13.5" customHeight="1">
      <c r="A1113" s="56"/>
      <c r="B1113" s="11"/>
      <c r="C1113" s="11" t="s">
        <v>400</v>
      </c>
      <c r="D1113" s="11"/>
      <c r="E1113" s="11" t="s">
        <v>538</v>
      </c>
      <c r="F1113" s="11">
        <v>131</v>
      </c>
      <c r="G1113" s="11"/>
      <c r="H1113" s="11"/>
      <c r="I1113" s="11"/>
      <c r="J1113" s="358">
        <v>30.56</v>
      </c>
      <c r="K1113" s="11"/>
      <c r="M1113" s="11">
        <v>1</v>
      </c>
      <c r="N1113" s="70"/>
      <c r="P1113" s="372">
        <f t="shared" si="64"/>
        <v>30.56</v>
      </c>
      <c r="Q1113" s="11"/>
      <c r="R1113" s="11"/>
      <c r="S1113" s="11"/>
      <c r="T1113" s="359">
        <f t="shared" si="65"/>
        <v>131</v>
      </c>
      <c r="U1113" s="11"/>
      <c r="V1113" s="11"/>
      <c r="W1113" s="11"/>
      <c r="Y1113" s="167">
        <v>30.56</v>
      </c>
      <c r="Z1113" s="167">
        <f t="shared" si="66"/>
        <v>41.32</v>
      </c>
      <c r="AA1113" s="360"/>
      <c r="AB1113" s="167">
        <f t="shared" si="67"/>
        <v>34.86</v>
      </c>
      <c r="AC1113" s="167">
        <v>37.96</v>
      </c>
      <c r="AD1113" s="167"/>
      <c r="AE1113" s="4"/>
      <c r="AF1113" s="4"/>
    </row>
    <row r="1114" spans="1:32" ht="13.5" customHeight="1">
      <c r="A1114" s="56"/>
      <c r="B1114" s="11"/>
      <c r="C1114" s="11" t="s">
        <v>400</v>
      </c>
      <c r="D1114" s="11"/>
      <c r="E1114" s="11" t="s">
        <v>128</v>
      </c>
      <c r="F1114" s="11">
        <v>5615114</v>
      </c>
      <c r="G1114" s="11"/>
      <c r="H1114" s="11"/>
      <c r="I1114" s="11"/>
      <c r="J1114" s="358">
        <v>1030969.5199999959</v>
      </c>
      <c r="K1114" s="11"/>
      <c r="M1114" s="11">
        <v>10574</v>
      </c>
      <c r="N1114" s="70"/>
      <c r="P1114" s="372">
        <f t="shared" si="64"/>
        <v>97.50042746358956</v>
      </c>
      <c r="Q1114" s="11"/>
      <c r="R1114" s="11"/>
      <c r="S1114" s="11"/>
      <c r="T1114" s="359">
        <f t="shared" si="65"/>
        <v>531.0302629090221</v>
      </c>
      <c r="U1114" s="11"/>
      <c r="V1114" s="11"/>
      <c r="W1114" s="11"/>
      <c r="Y1114" s="167">
        <v>1030969.5199999959</v>
      </c>
      <c r="Z1114" s="167">
        <f t="shared" si="66"/>
        <v>1393897.12</v>
      </c>
      <c r="AA1114" s="360"/>
      <c r="AB1114" s="167">
        <f t="shared" si="67"/>
        <v>1176028.1100000001</v>
      </c>
      <c r="AC1114" s="167">
        <v>1280522.79</v>
      </c>
      <c r="AD1114" s="167"/>
      <c r="AE1114" s="4"/>
      <c r="AF1114" s="4"/>
    </row>
    <row r="1115" spans="1:32" ht="13.5" customHeight="1">
      <c r="A1115" s="56"/>
      <c r="B1115" s="11"/>
      <c r="C1115" s="11" t="s">
        <v>400</v>
      </c>
      <c r="D1115" s="11"/>
      <c r="E1115" s="11" t="s">
        <v>401</v>
      </c>
      <c r="F1115" s="11">
        <v>2138</v>
      </c>
      <c r="G1115" s="11"/>
      <c r="H1115" s="11"/>
      <c r="I1115" s="11"/>
      <c r="J1115" s="358">
        <v>409.28</v>
      </c>
      <c r="K1115" s="11"/>
      <c r="M1115" s="11">
        <v>2</v>
      </c>
      <c r="N1115" s="70"/>
      <c r="P1115" s="372">
        <f t="shared" si="64"/>
        <v>204.64</v>
      </c>
      <c r="Q1115" s="11"/>
      <c r="R1115" s="11"/>
      <c r="S1115" s="11"/>
      <c r="T1115" s="359">
        <f t="shared" si="65"/>
        <v>1069</v>
      </c>
      <c r="U1115" s="11"/>
      <c r="V1115" s="11"/>
      <c r="W1115" s="11"/>
      <c r="Y1115" s="167">
        <v>409.28</v>
      </c>
      <c r="Z1115" s="167">
        <f t="shared" si="66"/>
        <v>553.36</v>
      </c>
      <c r="AA1115" s="360"/>
      <c r="AB1115" s="167">
        <f t="shared" si="67"/>
        <v>466.87</v>
      </c>
      <c r="AC1115" s="167">
        <v>508.35</v>
      </c>
      <c r="AD1115" s="167"/>
      <c r="AE1115" s="4"/>
      <c r="AF1115" s="4"/>
    </row>
    <row r="1116" spans="1:32" ht="13.5" customHeight="1">
      <c r="A1116" s="56"/>
      <c r="B1116" s="11"/>
      <c r="C1116" s="11" t="s">
        <v>402</v>
      </c>
      <c r="D1116" s="11"/>
      <c r="E1116" s="11" t="s">
        <v>89</v>
      </c>
      <c r="F1116" s="11">
        <v>6593</v>
      </c>
      <c r="G1116" s="11"/>
      <c r="H1116" s="11"/>
      <c r="I1116" s="11"/>
      <c r="J1116" s="358">
        <v>1294.74</v>
      </c>
      <c r="K1116" s="11"/>
      <c r="M1116" s="11">
        <v>15</v>
      </c>
      <c r="N1116" s="70"/>
      <c r="P1116" s="372">
        <f t="shared" si="64"/>
        <v>86.316000000000003</v>
      </c>
      <c r="Q1116" s="11"/>
      <c r="R1116" s="11"/>
      <c r="S1116" s="11"/>
      <c r="T1116" s="359">
        <f t="shared" si="65"/>
        <v>439.53333333333336</v>
      </c>
      <c r="U1116" s="11"/>
      <c r="V1116" s="11"/>
      <c r="W1116" s="11"/>
      <c r="Y1116" s="167">
        <v>1294.74</v>
      </c>
      <c r="Z1116" s="167">
        <f t="shared" si="66"/>
        <v>1750.52</v>
      </c>
      <c r="AA1116" s="360"/>
      <c r="AB1116" s="167">
        <f t="shared" si="67"/>
        <v>1476.91</v>
      </c>
      <c r="AC1116" s="167">
        <v>1608.14</v>
      </c>
      <c r="AD1116" s="167"/>
      <c r="AE1116" s="4"/>
      <c r="AF1116" s="4"/>
    </row>
    <row r="1117" spans="1:32" ht="13.5" customHeight="1">
      <c r="A1117" s="56"/>
      <c r="B1117" s="11"/>
      <c r="C1117" s="11" t="s">
        <v>402</v>
      </c>
      <c r="D1117" s="11"/>
      <c r="E1117" s="11" t="s">
        <v>90</v>
      </c>
      <c r="F1117" s="11">
        <v>1158356</v>
      </c>
      <c r="G1117" s="11"/>
      <c r="H1117" s="11"/>
      <c r="I1117" s="11"/>
      <c r="J1117" s="358">
        <v>223273.04000000044</v>
      </c>
      <c r="K1117" s="11"/>
      <c r="M1117" s="11">
        <v>2905</v>
      </c>
      <c r="N1117" s="70"/>
      <c r="P1117" s="372">
        <f t="shared" si="64"/>
        <v>76.858189328743705</v>
      </c>
      <c r="Q1117" s="11"/>
      <c r="R1117" s="11"/>
      <c r="S1117" s="11"/>
      <c r="T1117" s="359">
        <f t="shared" si="65"/>
        <v>398.74561101549051</v>
      </c>
      <c r="U1117" s="11"/>
      <c r="V1117" s="11"/>
      <c r="W1117" s="11"/>
      <c r="Y1117" s="167">
        <v>223273.04000000044</v>
      </c>
      <c r="Z1117" s="167">
        <f t="shared" si="66"/>
        <v>301870.84999999998</v>
      </c>
      <c r="AA1117" s="360"/>
      <c r="AB1117" s="167">
        <f t="shared" si="67"/>
        <v>254687.81</v>
      </c>
      <c r="AC1117" s="167">
        <v>277317.82</v>
      </c>
      <c r="AD1117" s="167"/>
      <c r="AE1117" s="4"/>
      <c r="AF1117" s="4"/>
    </row>
    <row r="1118" spans="1:32" ht="13.5" customHeight="1">
      <c r="A1118" s="56"/>
      <c r="B1118" s="11"/>
      <c r="C1118" s="11" t="s">
        <v>402</v>
      </c>
      <c r="D1118" s="11"/>
      <c r="E1118" s="11" t="s">
        <v>197</v>
      </c>
      <c r="F1118" s="11">
        <v>1170</v>
      </c>
      <c r="G1118" s="11"/>
      <c r="H1118" s="11"/>
      <c r="I1118" s="11"/>
      <c r="J1118" s="358">
        <v>235.87</v>
      </c>
      <c r="K1118" s="11"/>
      <c r="M1118" s="11">
        <v>3</v>
      </c>
      <c r="N1118" s="70"/>
      <c r="P1118" s="372">
        <f t="shared" si="64"/>
        <v>78.623333333333335</v>
      </c>
      <c r="Q1118" s="11"/>
      <c r="R1118" s="11"/>
      <c r="S1118" s="11"/>
      <c r="T1118" s="359">
        <f t="shared" si="65"/>
        <v>390</v>
      </c>
      <c r="U1118" s="11"/>
      <c r="V1118" s="11"/>
      <c r="W1118" s="11"/>
      <c r="Y1118" s="167">
        <v>235.87</v>
      </c>
      <c r="Z1118" s="167">
        <f t="shared" si="66"/>
        <v>318.89999999999998</v>
      </c>
      <c r="AA1118" s="360"/>
      <c r="AB1118" s="167">
        <f t="shared" si="67"/>
        <v>269.06</v>
      </c>
      <c r="AC1118" s="167">
        <v>292.95999999999998</v>
      </c>
      <c r="AD1118" s="167"/>
      <c r="AE1118" s="4"/>
      <c r="AF1118" s="4"/>
    </row>
    <row r="1119" spans="1:32" ht="13.5" customHeight="1">
      <c r="A1119" s="56"/>
      <c r="B1119" s="11"/>
      <c r="C1119" s="11" t="s">
        <v>403</v>
      </c>
      <c r="D1119" s="11"/>
      <c r="E1119" s="11" t="s">
        <v>262</v>
      </c>
      <c r="F1119" s="11">
        <v>116133</v>
      </c>
      <c r="G1119" s="11"/>
      <c r="H1119" s="11"/>
      <c r="I1119" s="11"/>
      <c r="J1119" s="358">
        <v>20957.890000000014</v>
      </c>
      <c r="K1119" s="11"/>
      <c r="M1119" s="11">
        <v>238</v>
      </c>
      <c r="N1119" s="70"/>
      <c r="P1119" s="372">
        <f t="shared" si="64"/>
        <v>88.058361344537872</v>
      </c>
      <c r="Q1119" s="11"/>
      <c r="R1119" s="11"/>
      <c r="S1119" s="11"/>
      <c r="T1119" s="359">
        <f t="shared" si="65"/>
        <v>487.95378151260502</v>
      </c>
      <c r="U1119" s="11"/>
      <c r="V1119" s="11"/>
      <c r="W1119" s="11"/>
      <c r="Y1119" s="167">
        <v>20957.890000000014</v>
      </c>
      <c r="Z1119" s="167">
        <f t="shared" si="66"/>
        <v>28335.599999999999</v>
      </c>
      <c r="AA1119" s="360"/>
      <c r="AB1119" s="167">
        <f t="shared" si="67"/>
        <v>23906.69</v>
      </c>
      <c r="AC1119" s="167">
        <v>26030.89</v>
      </c>
      <c r="AD1119" s="167"/>
      <c r="AE1119" s="4"/>
      <c r="AF1119" s="4"/>
    </row>
    <row r="1120" spans="1:32" ht="13.5" customHeight="1">
      <c r="A1120" s="56"/>
      <c r="B1120" s="11"/>
      <c r="C1120" s="11" t="s">
        <v>404</v>
      </c>
      <c r="D1120" s="11"/>
      <c r="E1120" s="11" t="s">
        <v>405</v>
      </c>
      <c r="F1120" s="11">
        <v>1800274</v>
      </c>
      <c r="G1120" s="11"/>
      <c r="H1120" s="11"/>
      <c r="I1120" s="11"/>
      <c r="J1120" s="358">
        <v>348323.24999999924</v>
      </c>
      <c r="K1120" s="11"/>
      <c r="M1120" s="11">
        <v>5390</v>
      </c>
      <c r="N1120" s="70"/>
      <c r="P1120" s="372">
        <f t="shared" si="64"/>
        <v>64.623979591836601</v>
      </c>
      <c r="Q1120" s="11"/>
      <c r="R1120" s="11"/>
      <c r="S1120" s="11"/>
      <c r="T1120" s="359">
        <f t="shared" si="65"/>
        <v>334.00259740259742</v>
      </c>
      <c r="U1120" s="11"/>
      <c r="V1120" s="11"/>
      <c r="W1120" s="11"/>
      <c r="Y1120" s="167">
        <v>348323.24999999924</v>
      </c>
      <c r="Z1120" s="167">
        <f t="shared" si="66"/>
        <v>470941.93</v>
      </c>
      <c r="AA1120" s="360"/>
      <c r="AB1120" s="167">
        <f t="shared" si="67"/>
        <v>397332.73</v>
      </c>
      <c r="AC1120" s="167">
        <v>432637.29</v>
      </c>
      <c r="AD1120" s="167"/>
      <c r="AE1120" s="4"/>
      <c r="AF1120" s="4"/>
    </row>
    <row r="1121" spans="1:32" ht="13.5" customHeight="1">
      <c r="A1121" s="56"/>
      <c r="B1121" s="11"/>
      <c r="C1121" s="11" t="s">
        <v>1438</v>
      </c>
      <c r="D1121" s="11"/>
      <c r="E1121" s="11" t="s">
        <v>267</v>
      </c>
      <c r="F1121" s="11">
        <v>982</v>
      </c>
      <c r="G1121" s="11"/>
      <c r="H1121" s="11"/>
      <c r="I1121" s="11"/>
      <c r="J1121" s="358">
        <v>193.53</v>
      </c>
      <c r="K1121" s="11"/>
      <c r="M1121" s="11">
        <v>2</v>
      </c>
      <c r="N1121" s="70"/>
      <c r="P1121" s="372">
        <f t="shared" si="64"/>
        <v>96.765000000000001</v>
      </c>
      <c r="Q1121" s="11"/>
      <c r="R1121" s="11"/>
      <c r="S1121" s="11"/>
      <c r="T1121" s="359">
        <f t="shared" si="65"/>
        <v>491</v>
      </c>
      <c r="U1121" s="11"/>
      <c r="V1121" s="11"/>
      <c r="W1121" s="11"/>
      <c r="Y1121" s="167">
        <v>193.53</v>
      </c>
      <c r="Z1121" s="167">
        <f t="shared" si="66"/>
        <v>261.66000000000003</v>
      </c>
      <c r="AA1121" s="360"/>
      <c r="AB1121" s="167">
        <f t="shared" si="67"/>
        <v>220.76</v>
      </c>
      <c r="AC1121" s="167">
        <v>240.38</v>
      </c>
      <c r="AD1121" s="167"/>
      <c r="AE1121" s="4"/>
      <c r="AF1121" s="4"/>
    </row>
    <row r="1122" spans="1:32" ht="13.5" customHeight="1">
      <c r="A1122" s="56"/>
      <c r="B1122" s="11"/>
      <c r="C1122" s="11" t="s">
        <v>406</v>
      </c>
      <c r="D1122" s="11"/>
      <c r="E1122" s="11" t="s">
        <v>407</v>
      </c>
      <c r="F1122" s="11">
        <v>264428</v>
      </c>
      <c r="G1122" s="11"/>
      <c r="H1122" s="11"/>
      <c r="I1122" s="11"/>
      <c r="J1122" s="358">
        <v>49581.84</v>
      </c>
      <c r="K1122" s="11"/>
      <c r="M1122" s="11">
        <v>470</v>
      </c>
      <c r="N1122" s="70"/>
      <c r="P1122" s="372">
        <f t="shared" si="64"/>
        <v>105.49327659574467</v>
      </c>
      <c r="Q1122" s="11"/>
      <c r="R1122" s="11"/>
      <c r="S1122" s="11"/>
      <c r="T1122" s="359">
        <f t="shared" si="65"/>
        <v>562.61276595744675</v>
      </c>
      <c r="U1122" s="11"/>
      <c r="V1122" s="11"/>
      <c r="W1122" s="11"/>
      <c r="Y1122" s="167">
        <v>49581.84</v>
      </c>
      <c r="Z1122" s="167">
        <f t="shared" si="66"/>
        <v>67035.91</v>
      </c>
      <c r="AA1122" s="360"/>
      <c r="AB1122" s="167">
        <f t="shared" si="67"/>
        <v>56558.06</v>
      </c>
      <c r="AC1122" s="167">
        <v>61583.47</v>
      </c>
      <c r="AD1122" s="167"/>
      <c r="AE1122" s="4"/>
      <c r="AF1122" s="4"/>
    </row>
    <row r="1123" spans="1:32" ht="13.5" customHeight="1">
      <c r="A1123" s="56"/>
      <c r="B1123" s="11"/>
      <c r="C1123" s="11" t="s">
        <v>665</v>
      </c>
      <c r="D1123" s="11"/>
      <c r="E1123" s="11" t="s">
        <v>197</v>
      </c>
      <c r="F1123" s="11">
        <v>174039</v>
      </c>
      <c r="G1123" s="11"/>
      <c r="H1123" s="11"/>
      <c r="I1123" s="11"/>
      <c r="J1123" s="358">
        <v>31522.310000000009</v>
      </c>
      <c r="K1123" s="11"/>
      <c r="M1123" s="11">
        <v>406</v>
      </c>
      <c r="N1123" s="70"/>
      <c r="P1123" s="372">
        <f t="shared" si="64"/>
        <v>77.641157635468005</v>
      </c>
      <c r="Q1123" s="11"/>
      <c r="R1123" s="11"/>
      <c r="S1123" s="11"/>
      <c r="T1123" s="359">
        <f t="shared" si="65"/>
        <v>428.66748768472905</v>
      </c>
      <c r="U1123" s="11"/>
      <c r="V1123" s="11"/>
      <c r="W1123" s="11"/>
      <c r="Y1123" s="167">
        <v>31522.310000000009</v>
      </c>
      <c r="Z1123" s="167">
        <f t="shared" si="66"/>
        <v>42618.97</v>
      </c>
      <c r="AA1123" s="360"/>
      <c r="AB1123" s="167">
        <f t="shared" si="67"/>
        <v>35957.54</v>
      </c>
      <c r="AC1123" s="167">
        <v>39152.5</v>
      </c>
      <c r="AD1123" s="167"/>
      <c r="AE1123" s="4"/>
      <c r="AF1123" s="4"/>
    </row>
    <row r="1124" spans="1:32" ht="13.5" customHeight="1">
      <c r="A1124" s="56"/>
      <c r="B1124" s="11"/>
      <c r="C1124" s="11" t="s">
        <v>484</v>
      </c>
      <c r="D1124" s="11"/>
      <c r="E1124" s="11" t="s">
        <v>329</v>
      </c>
      <c r="F1124" s="11">
        <v>5997</v>
      </c>
      <c r="G1124" s="11"/>
      <c r="H1124" s="11"/>
      <c r="I1124" s="11"/>
      <c r="J1124" s="358">
        <v>1146.3699999999999</v>
      </c>
      <c r="K1124" s="11"/>
      <c r="M1124" s="11">
        <v>6</v>
      </c>
      <c r="N1124" s="70"/>
      <c r="P1124" s="372">
        <f t="shared" si="64"/>
        <v>191.06166666666664</v>
      </c>
      <c r="Q1124" s="11"/>
      <c r="R1124" s="11"/>
      <c r="S1124" s="11"/>
      <c r="T1124" s="359">
        <f t="shared" si="65"/>
        <v>999.5</v>
      </c>
      <c r="U1124" s="11"/>
      <c r="V1124" s="11"/>
      <c r="W1124" s="11"/>
      <c r="Y1124" s="167">
        <v>1146.3699999999999</v>
      </c>
      <c r="Z1124" s="167">
        <f t="shared" si="66"/>
        <v>1549.92</v>
      </c>
      <c r="AA1124" s="360"/>
      <c r="AB1124" s="167">
        <f t="shared" si="67"/>
        <v>1307.67</v>
      </c>
      <c r="AC1124" s="167">
        <v>1423.86</v>
      </c>
      <c r="AD1124" s="167"/>
      <c r="AE1124" s="4"/>
      <c r="AF1124" s="4"/>
    </row>
    <row r="1125" spans="1:32" ht="13.5" customHeight="1">
      <c r="A1125" s="56"/>
      <c r="B1125" s="11"/>
      <c r="C1125" s="11" t="s">
        <v>484</v>
      </c>
      <c r="D1125" s="11"/>
      <c r="E1125" s="11" t="s">
        <v>103</v>
      </c>
      <c r="F1125" s="11">
        <v>363</v>
      </c>
      <c r="G1125" s="11"/>
      <c r="H1125" s="11"/>
      <c r="I1125" s="11"/>
      <c r="J1125" s="358">
        <v>73.63</v>
      </c>
      <c r="K1125" s="11"/>
      <c r="M1125" s="11">
        <v>1</v>
      </c>
      <c r="N1125" s="70"/>
      <c r="P1125" s="372">
        <f t="shared" si="64"/>
        <v>73.63</v>
      </c>
      <c r="Q1125" s="11"/>
      <c r="R1125" s="11"/>
      <c r="S1125" s="11"/>
      <c r="T1125" s="359">
        <f t="shared" si="65"/>
        <v>363</v>
      </c>
      <c r="U1125" s="11"/>
      <c r="V1125" s="11"/>
      <c r="W1125" s="11"/>
      <c r="Y1125" s="167">
        <v>73.63</v>
      </c>
      <c r="Z1125" s="167">
        <f t="shared" si="66"/>
        <v>99.55</v>
      </c>
      <c r="AA1125" s="360"/>
      <c r="AB1125" s="167">
        <f t="shared" si="67"/>
        <v>83.99</v>
      </c>
      <c r="AC1125" s="167">
        <v>91.45</v>
      </c>
      <c r="AD1125" s="167"/>
      <c r="AE1125" s="4"/>
      <c r="AF1125" s="4"/>
    </row>
    <row r="1126" spans="1:32" ht="13.5" customHeight="1">
      <c r="A1126" s="56"/>
      <c r="B1126" s="11"/>
      <c r="C1126" s="11" t="s">
        <v>1439</v>
      </c>
      <c r="D1126" s="11"/>
      <c r="E1126" s="11" t="s">
        <v>329</v>
      </c>
      <c r="F1126" s="11">
        <v>769</v>
      </c>
      <c r="G1126" s="11"/>
      <c r="H1126" s="11"/>
      <c r="I1126" s="11"/>
      <c r="J1126" s="358">
        <v>148.77000000000001</v>
      </c>
      <c r="K1126" s="11"/>
      <c r="M1126" s="11">
        <v>1</v>
      </c>
      <c r="N1126" s="70"/>
      <c r="P1126" s="372">
        <f t="shared" si="64"/>
        <v>148.77000000000001</v>
      </c>
      <c r="Q1126" s="11"/>
      <c r="R1126" s="11"/>
      <c r="S1126" s="11"/>
      <c r="T1126" s="359">
        <f t="shared" si="65"/>
        <v>769</v>
      </c>
      <c r="U1126" s="11"/>
      <c r="V1126" s="11"/>
      <c r="W1126" s="11"/>
      <c r="Y1126" s="167">
        <v>148.77000000000001</v>
      </c>
      <c r="Z1126" s="167">
        <f t="shared" si="66"/>
        <v>201.14</v>
      </c>
      <c r="AA1126" s="360"/>
      <c r="AB1126" s="167">
        <f t="shared" si="67"/>
        <v>169.7</v>
      </c>
      <c r="AC1126" s="167">
        <v>184.78</v>
      </c>
      <c r="AD1126" s="167"/>
      <c r="AE1126" s="4"/>
      <c r="AF1126" s="4"/>
    </row>
    <row r="1127" spans="1:32" ht="13.5" customHeight="1">
      <c r="A1127" s="56"/>
      <c r="B1127" s="11"/>
      <c r="C1127" s="11" t="s">
        <v>408</v>
      </c>
      <c r="D1127" s="11"/>
      <c r="E1127" s="11" t="s">
        <v>144</v>
      </c>
      <c r="F1127" s="11">
        <v>624</v>
      </c>
      <c r="G1127" s="11"/>
      <c r="H1127" s="11"/>
      <c r="I1127" s="11"/>
      <c r="J1127" s="358">
        <v>55.69</v>
      </c>
      <c r="K1127" s="11"/>
      <c r="M1127" s="11">
        <v>1</v>
      </c>
      <c r="N1127" s="70"/>
      <c r="P1127" s="372">
        <f t="shared" si="64"/>
        <v>55.69</v>
      </c>
      <c r="Q1127" s="11"/>
      <c r="R1127" s="11"/>
      <c r="S1127" s="11"/>
      <c r="T1127" s="359">
        <f t="shared" si="65"/>
        <v>624</v>
      </c>
      <c r="U1127" s="11"/>
      <c r="V1127" s="11"/>
      <c r="W1127" s="11"/>
      <c r="Y1127" s="167">
        <v>55.69</v>
      </c>
      <c r="Z1127" s="167">
        <f t="shared" si="66"/>
        <v>75.290000000000006</v>
      </c>
      <c r="AA1127" s="360"/>
      <c r="AB1127" s="167">
        <f t="shared" si="67"/>
        <v>63.53</v>
      </c>
      <c r="AC1127" s="167">
        <v>69.17</v>
      </c>
      <c r="AD1127" s="167"/>
      <c r="AE1127" s="4"/>
      <c r="AF1127" s="4"/>
    </row>
    <row r="1128" spans="1:32" ht="13.5" customHeight="1">
      <c r="A1128" s="56"/>
      <c r="B1128" s="11"/>
      <c r="C1128" s="11" t="s">
        <v>408</v>
      </c>
      <c r="D1128" s="11"/>
      <c r="E1128" s="11" t="s">
        <v>409</v>
      </c>
      <c r="F1128" s="11">
        <v>214012</v>
      </c>
      <c r="G1128" s="11"/>
      <c r="H1128" s="11"/>
      <c r="I1128" s="11"/>
      <c r="J1128" s="358">
        <v>41166.209999999948</v>
      </c>
      <c r="K1128" s="11"/>
      <c r="M1128" s="11">
        <v>412</v>
      </c>
      <c r="N1128" s="70"/>
      <c r="P1128" s="372">
        <f t="shared" si="64"/>
        <v>99.917985436893076</v>
      </c>
      <c r="Q1128" s="11"/>
      <c r="R1128" s="11"/>
      <c r="S1128" s="11"/>
      <c r="T1128" s="359">
        <f t="shared" si="65"/>
        <v>519.44660194174753</v>
      </c>
      <c r="U1128" s="11"/>
      <c r="V1128" s="11"/>
      <c r="W1128" s="11"/>
      <c r="Y1128" s="167">
        <v>41166.209999999948</v>
      </c>
      <c r="Z1128" s="167">
        <f t="shared" si="66"/>
        <v>55657.77</v>
      </c>
      <c r="AA1128" s="360"/>
      <c r="AB1128" s="167">
        <f t="shared" si="67"/>
        <v>46958.34</v>
      </c>
      <c r="AC1128" s="167">
        <v>51130.77</v>
      </c>
      <c r="AD1128" s="167"/>
      <c r="AE1128" s="4"/>
      <c r="AF1128" s="4"/>
    </row>
    <row r="1129" spans="1:32" ht="13.5" customHeight="1">
      <c r="A1129" s="56"/>
      <c r="B1129" s="11"/>
      <c r="C1129" s="11" t="s">
        <v>1440</v>
      </c>
      <c r="D1129" s="11"/>
      <c r="E1129" s="11" t="s">
        <v>267</v>
      </c>
      <c r="F1129" s="11">
        <v>181256</v>
      </c>
      <c r="G1129" s="11"/>
      <c r="H1129" s="11"/>
      <c r="I1129" s="11"/>
      <c r="J1129" s="358">
        <v>33493.37000000001</v>
      </c>
      <c r="K1129" s="11"/>
      <c r="M1129" s="11">
        <v>208</v>
      </c>
      <c r="N1129" s="70"/>
      <c r="P1129" s="372">
        <f t="shared" si="64"/>
        <v>161.02581730769236</v>
      </c>
      <c r="Q1129" s="11"/>
      <c r="R1129" s="11"/>
      <c r="S1129" s="11"/>
      <c r="T1129" s="359">
        <f t="shared" si="65"/>
        <v>871.42307692307691</v>
      </c>
      <c r="U1129" s="11"/>
      <c r="V1129" s="11"/>
      <c r="W1129" s="11"/>
      <c r="Y1129" s="167">
        <v>33493.37000000001</v>
      </c>
      <c r="Z1129" s="167">
        <f t="shared" si="66"/>
        <v>45283.89</v>
      </c>
      <c r="AA1129" s="360"/>
      <c r="AB1129" s="167">
        <f t="shared" si="67"/>
        <v>38205.93</v>
      </c>
      <c r="AC1129" s="167">
        <v>41600.67</v>
      </c>
      <c r="AD1129" s="167"/>
      <c r="AE1129" s="4"/>
      <c r="AF1129" s="4"/>
    </row>
    <row r="1130" spans="1:32" ht="13.5" customHeight="1">
      <c r="A1130" s="56"/>
      <c r="B1130" s="11"/>
      <c r="C1130" s="11" t="s">
        <v>1441</v>
      </c>
      <c r="D1130" s="11"/>
      <c r="E1130" s="11" t="s">
        <v>117</v>
      </c>
      <c r="F1130" s="11">
        <v>18216</v>
      </c>
      <c r="G1130" s="11"/>
      <c r="H1130" s="11"/>
      <c r="I1130" s="11"/>
      <c r="J1130" s="358">
        <v>3682.4300000000003</v>
      </c>
      <c r="K1130" s="11"/>
      <c r="M1130" s="11">
        <v>49</v>
      </c>
      <c r="N1130" s="70"/>
      <c r="P1130" s="372">
        <f t="shared" si="64"/>
        <v>75.151632653061228</v>
      </c>
      <c r="Q1130" s="11"/>
      <c r="R1130" s="11"/>
      <c r="S1130" s="11"/>
      <c r="T1130" s="359">
        <f t="shared" si="65"/>
        <v>371.75510204081633</v>
      </c>
      <c r="U1130" s="11"/>
      <c r="V1130" s="11"/>
      <c r="W1130" s="11"/>
      <c r="Y1130" s="167">
        <v>3682.4300000000003</v>
      </c>
      <c r="Z1130" s="167">
        <f t="shared" si="66"/>
        <v>4978.74</v>
      </c>
      <c r="AA1130" s="360"/>
      <c r="AB1130" s="167">
        <f t="shared" si="67"/>
        <v>4200.55</v>
      </c>
      <c r="AC1130" s="167">
        <v>4573.79</v>
      </c>
      <c r="AD1130" s="167"/>
      <c r="AE1130" s="4"/>
      <c r="AF1130" s="4"/>
    </row>
    <row r="1131" spans="1:32" ht="13.5" customHeight="1">
      <c r="A1131" s="56"/>
      <c r="B1131" s="11"/>
      <c r="C1131" s="11" t="s">
        <v>1442</v>
      </c>
      <c r="D1131" s="11"/>
      <c r="E1131" s="11" t="s">
        <v>118</v>
      </c>
      <c r="F1131" s="11">
        <v>130</v>
      </c>
      <c r="G1131" s="11"/>
      <c r="H1131" s="11"/>
      <c r="I1131" s="11"/>
      <c r="J1131" s="358">
        <v>29.2</v>
      </c>
      <c r="K1131" s="11"/>
      <c r="M1131" s="11">
        <v>1</v>
      </c>
      <c r="N1131" s="70"/>
      <c r="P1131" s="372">
        <f t="shared" si="64"/>
        <v>29.2</v>
      </c>
      <c r="Q1131" s="11"/>
      <c r="R1131" s="11"/>
      <c r="S1131" s="11"/>
      <c r="T1131" s="359">
        <f t="shared" si="65"/>
        <v>130</v>
      </c>
      <c r="U1131" s="11"/>
      <c r="V1131" s="11"/>
      <c r="W1131" s="11"/>
      <c r="Y1131" s="167">
        <v>29.2</v>
      </c>
      <c r="Z1131" s="167">
        <f t="shared" si="66"/>
        <v>39.479999999999997</v>
      </c>
      <c r="AA1131" s="360"/>
      <c r="AB1131" s="167">
        <f t="shared" si="67"/>
        <v>33.31</v>
      </c>
      <c r="AC1131" s="167">
        <v>36.270000000000003</v>
      </c>
      <c r="AD1131" s="167"/>
      <c r="AE1131" s="4"/>
      <c r="AF1131" s="4"/>
    </row>
    <row r="1132" spans="1:32" ht="13.5" customHeight="1">
      <c r="A1132" s="56"/>
      <c r="B1132" s="11"/>
      <c r="C1132" s="11" t="s">
        <v>411</v>
      </c>
      <c r="D1132" s="11"/>
      <c r="E1132" s="11" t="s">
        <v>160</v>
      </c>
      <c r="F1132" s="11">
        <v>27184</v>
      </c>
      <c r="G1132" s="11"/>
      <c r="H1132" s="11"/>
      <c r="I1132" s="11"/>
      <c r="J1132" s="358">
        <v>4952.2299999999987</v>
      </c>
      <c r="K1132" s="11"/>
      <c r="M1132" s="11">
        <v>62</v>
      </c>
      <c r="N1132" s="70"/>
      <c r="P1132" s="372">
        <f t="shared" si="64"/>
        <v>79.874677419354811</v>
      </c>
      <c r="Q1132" s="11"/>
      <c r="R1132" s="11"/>
      <c r="S1132" s="11"/>
      <c r="T1132" s="359">
        <f t="shared" si="65"/>
        <v>438.45161290322579</v>
      </c>
      <c r="U1132" s="11"/>
      <c r="V1132" s="11"/>
      <c r="W1132" s="11"/>
      <c r="Y1132" s="167">
        <v>4952.2299999999987</v>
      </c>
      <c r="Z1132" s="167">
        <f t="shared" si="66"/>
        <v>6695.54</v>
      </c>
      <c r="AA1132" s="360"/>
      <c r="AB1132" s="167">
        <f t="shared" si="67"/>
        <v>5649.01</v>
      </c>
      <c r="AC1132" s="167">
        <v>6150.95</v>
      </c>
      <c r="AD1132" s="167"/>
      <c r="AE1132" s="4"/>
      <c r="AF1132" s="4"/>
    </row>
    <row r="1133" spans="1:32" ht="13.5" customHeight="1">
      <c r="A1133" s="56"/>
      <c r="B1133" s="11"/>
      <c r="C1133" s="11" t="s">
        <v>412</v>
      </c>
      <c r="D1133" s="11"/>
      <c r="E1133" s="11" t="s">
        <v>124</v>
      </c>
      <c r="F1133" s="11">
        <v>46287</v>
      </c>
      <c r="G1133" s="11"/>
      <c r="H1133" s="11"/>
      <c r="I1133" s="11"/>
      <c r="J1133" s="358">
        <v>8846.1299999999992</v>
      </c>
      <c r="K1133" s="11"/>
      <c r="M1133" s="11">
        <v>73</v>
      </c>
      <c r="N1133" s="70"/>
      <c r="P1133" s="372">
        <f t="shared" si="64"/>
        <v>121.17986301369862</v>
      </c>
      <c r="Q1133" s="11"/>
      <c r="R1133" s="11"/>
      <c r="S1133" s="11"/>
      <c r="T1133" s="359">
        <f t="shared" si="65"/>
        <v>634.06849315068496</v>
      </c>
      <c r="U1133" s="11"/>
      <c r="V1133" s="11"/>
      <c r="W1133" s="11"/>
      <c r="Y1133" s="167">
        <v>8846.1299999999992</v>
      </c>
      <c r="Z1133" s="167">
        <f t="shared" si="66"/>
        <v>11960.19</v>
      </c>
      <c r="AA1133" s="360"/>
      <c r="AB1133" s="167">
        <f t="shared" si="67"/>
        <v>10090.790000000001</v>
      </c>
      <c r="AC1133" s="167">
        <v>10987.4</v>
      </c>
      <c r="AD1133" s="167"/>
      <c r="AE1133" s="4"/>
      <c r="AF1133" s="4"/>
    </row>
    <row r="1134" spans="1:32" ht="13.5" customHeight="1">
      <c r="A1134" s="56"/>
      <c r="B1134" s="11"/>
      <c r="C1134" s="11" t="s">
        <v>413</v>
      </c>
      <c r="D1134" s="11"/>
      <c r="E1134" s="11" t="s">
        <v>110</v>
      </c>
      <c r="F1134" s="11">
        <v>337710</v>
      </c>
      <c r="G1134" s="11"/>
      <c r="H1134" s="11"/>
      <c r="I1134" s="11"/>
      <c r="J1134" s="358">
        <v>64044.780000000013</v>
      </c>
      <c r="K1134" s="11"/>
      <c r="M1134" s="11">
        <v>675</v>
      </c>
      <c r="N1134" s="70"/>
      <c r="P1134" s="372">
        <f t="shared" si="64"/>
        <v>94.88115555555558</v>
      </c>
      <c r="Q1134" s="11"/>
      <c r="R1134" s="11"/>
      <c r="S1134" s="11"/>
      <c r="T1134" s="359">
        <f t="shared" si="65"/>
        <v>500.31111111111113</v>
      </c>
      <c r="U1134" s="11"/>
      <c r="V1134" s="11"/>
      <c r="W1134" s="11"/>
      <c r="Y1134" s="167">
        <v>64044.780000000013</v>
      </c>
      <c r="Z1134" s="167">
        <f t="shared" si="66"/>
        <v>86590.18</v>
      </c>
      <c r="AA1134" s="360"/>
      <c r="AB1134" s="167">
        <f t="shared" si="67"/>
        <v>73055.95</v>
      </c>
      <c r="AC1134" s="167">
        <v>79547.259999999995</v>
      </c>
      <c r="AD1134" s="167"/>
      <c r="AE1134" s="4"/>
      <c r="AF1134" s="4"/>
    </row>
    <row r="1135" spans="1:32" ht="13.5" customHeight="1">
      <c r="A1135" s="56"/>
      <c r="B1135" s="11"/>
      <c r="C1135" s="11" t="s">
        <v>414</v>
      </c>
      <c r="D1135" s="11"/>
      <c r="E1135" s="11" t="s">
        <v>110</v>
      </c>
      <c r="F1135" s="11">
        <v>208</v>
      </c>
      <c r="G1135" s="11"/>
      <c r="H1135" s="11"/>
      <c r="I1135" s="11"/>
      <c r="J1135" s="358">
        <v>44.67</v>
      </c>
      <c r="K1135" s="11"/>
      <c r="M1135" s="11">
        <v>1</v>
      </c>
      <c r="N1135" s="70"/>
      <c r="P1135" s="372">
        <f t="shared" si="64"/>
        <v>44.67</v>
      </c>
      <c r="Q1135" s="11"/>
      <c r="R1135" s="11"/>
      <c r="S1135" s="11"/>
      <c r="T1135" s="359">
        <f t="shared" si="65"/>
        <v>208</v>
      </c>
      <c r="U1135" s="11"/>
      <c r="V1135" s="11"/>
      <c r="W1135" s="11"/>
      <c r="Y1135" s="167">
        <v>44.67</v>
      </c>
      <c r="Z1135" s="167">
        <f t="shared" si="66"/>
        <v>60.39</v>
      </c>
      <c r="AA1135" s="360"/>
      <c r="AB1135" s="167">
        <f t="shared" si="67"/>
        <v>50.96</v>
      </c>
      <c r="AC1135" s="167">
        <v>55.48</v>
      </c>
      <c r="AD1135" s="167"/>
      <c r="AE1135" s="4"/>
      <c r="AF1135" s="4"/>
    </row>
    <row r="1136" spans="1:32" ht="13.5" customHeight="1">
      <c r="A1136" s="56"/>
      <c r="B1136" s="11"/>
      <c r="C1136" s="11" t="s">
        <v>414</v>
      </c>
      <c r="D1136" s="11"/>
      <c r="E1136" s="11" t="s">
        <v>415</v>
      </c>
      <c r="F1136" s="11">
        <v>827734</v>
      </c>
      <c r="G1136" s="11"/>
      <c r="H1136" s="11"/>
      <c r="I1136" s="11"/>
      <c r="J1136" s="358">
        <v>163435.12999999971</v>
      </c>
      <c r="K1136" s="11"/>
      <c r="M1136" s="11">
        <v>3102</v>
      </c>
      <c r="N1136" s="70"/>
      <c r="P1136" s="372">
        <f t="shared" si="64"/>
        <v>52.687018052869021</v>
      </c>
      <c r="Q1136" s="11"/>
      <c r="R1136" s="11"/>
      <c r="S1136" s="11"/>
      <c r="T1136" s="359">
        <f t="shared" si="65"/>
        <v>266.83881366860089</v>
      </c>
      <c r="U1136" s="11"/>
      <c r="V1136" s="11"/>
      <c r="W1136" s="11"/>
      <c r="Y1136" s="167">
        <v>163435.12999999971</v>
      </c>
      <c r="Z1136" s="167">
        <f t="shared" si="66"/>
        <v>220968.47</v>
      </c>
      <c r="AA1136" s="360"/>
      <c r="AB1136" s="167">
        <f t="shared" si="67"/>
        <v>186430.64</v>
      </c>
      <c r="AC1136" s="167">
        <v>202995.73</v>
      </c>
      <c r="AD1136" s="167"/>
      <c r="AE1136" s="4"/>
      <c r="AF1136" s="4"/>
    </row>
    <row r="1137" spans="1:32" ht="13.5" customHeight="1">
      <c r="A1137" s="56"/>
      <c r="B1137" s="11"/>
      <c r="C1137" s="11" t="s">
        <v>416</v>
      </c>
      <c r="D1137" s="11"/>
      <c r="E1137" s="11" t="s">
        <v>135</v>
      </c>
      <c r="F1137" s="11">
        <v>236243</v>
      </c>
      <c r="G1137" s="11"/>
      <c r="H1137" s="11"/>
      <c r="I1137" s="11"/>
      <c r="J1137" s="358">
        <v>44389.52999999997</v>
      </c>
      <c r="K1137" s="11"/>
      <c r="M1137" s="11">
        <v>321</v>
      </c>
      <c r="N1137" s="70"/>
      <c r="P1137" s="372">
        <f t="shared" si="64"/>
        <v>138.28514018691578</v>
      </c>
      <c r="Q1137" s="11"/>
      <c r="R1137" s="11"/>
      <c r="S1137" s="11"/>
      <c r="T1137" s="359">
        <f t="shared" si="65"/>
        <v>735.95950155763239</v>
      </c>
      <c r="U1137" s="11"/>
      <c r="V1137" s="11"/>
      <c r="W1137" s="11"/>
      <c r="Y1137" s="167">
        <v>44389.52999999997</v>
      </c>
      <c r="Z1137" s="167">
        <f t="shared" si="66"/>
        <v>60015.78</v>
      </c>
      <c r="AA1137" s="360"/>
      <c r="AB1137" s="167">
        <f t="shared" si="67"/>
        <v>50635.19</v>
      </c>
      <c r="AC1137" s="167">
        <v>55134.32</v>
      </c>
      <c r="AD1137" s="167"/>
      <c r="AE1137" s="4"/>
      <c r="AF1137" s="4"/>
    </row>
    <row r="1138" spans="1:32" ht="13.5" customHeight="1">
      <c r="A1138" s="56"/>
      <c r="B1138" s="11"/>
      <c r="C1138" s="11" t="s">
        <v>417</v>
      </c>
      <c r="D1138" s="11"/>
      <c r="E1138" s="11" t="s">
        <v>418</v>
      </c>
      <c r="F1138" s="11">
        <v>1207267</v>
      </c>
      <c r="G1138" s="11"/>
      <c r="H1138" s="11"/>
      <c r="I1138" s="11"/>
      <c r="J1138" s="358">
        <v>227626.71000000043</v>
      </c>
      <c r="K1138" s="11"/>
      <c r="M1138" s="11">
        <v>2776</v>
      </c>
      <c r="N1138" s="70"/>
      <c r="P1138" s="372">
        <f t="shared" si="64"/>
        <v>81.998094380403614</v>
      </c>
      <c r="Q1138" s="11"/>
      <c r="R1138" s="11"/>
      <c r="S1138" s="11"/>
      <c r="T1138" s="359">
        <f t="shared" si="65"/>
        <v>434.89445244956772</v>
      </c>
      <c r="U1138" s="11"/>
      <c r="V1138" s="11"/>
      <c r="W1138" s="11"/>
      <c r="Y1138" s="167">
        <v>227626.71000000043</v>
      </c>
      <c r="Z1138" s="167">
        <f t="shared" si="66"/>
        <v>307757.12</v>
      </c>
      <c r="AA1138" s="360"/>
      <c r="AB1138" s="167">
        <f t="shared" si="67"/>
        <v>259654.05</v>
      </c>
      <c r="AC1138" s="167">
        <v>282725.32</v>
      </c>
      <c r="AD1138" s="167"/>
      <c r="AE1138" s="4"/>
      <c r="AF1138" s="4"/>
    </row>
    <row r="1139" spans="1:32" ht="13.5" customHeight="1">
      <c r="A1139" s="56"/>
      <c r="B1139" s="11"/>
      <c r="C1139" s="11" t="s">
        <v>419</v>
      </c>
      <c r="D1139" s="11"/>
      <c r="E1139" s="11" t="s">
        <v>391</v>
      </c>
      <c r="F1139" s="11">
        <v>1233</v>
      </c>
      <c r="G1139" s="11"/>
      <c r="H1139" s="11"/>
      <c r="I1139" s="11"/>
      <c r="J1139" s="358">
        <v>246.35000000000002</v>
      </c>
      <c r="K1139" s="11"/>
      <c r="M1139" s="11">
        <v>3</v>
      </c>
      <c r="N1139" s="70"/>
      <c r="P1139" s="372">
        <f t="shared" si="64"/>
        <v>82.116666666666674</v>
      </c>
      <c r="Q1139" s="11"/>
      <c r="R1139" s="11"/>
      <c r="S1139" s="11"/>
      <c r="T1139" s="359">
        <f t="shared" si="65"/>
        <v>411</v>
      </c>
      <c r="U1139" s="11"/>
      <c r="V1139" s="11"/>
      <c r="W1139" s="11"/>
      <c r="Y1139" s="167">
        <v>246.35000000000002</v>
      </c>
      <c r="Z1139" s="167">
        <f t="shared" si="66"/>
        <v>333.07</v>
      </c>
      <c r="AA1139" s="360"/>
      <c r="AB1139" s="167">
        <f t="shared" si="67"/>
        <v>281.01</v>
      </c>
      <c r="AC1139" s="167">
        <v>305.98</v>
      </c>
      <c r="AD1139" s="167"/>
      <c r="AE1139" s="4"/>
      <c r="AF1139" s="4"/>
    </row>
    <row r="1140" spans="1:32" ht="13.5" customHeight="1">
      <c r="A1140" s="56"/>
      <c r="B1140" s="11"/>
      <c r="C1140" s="11" t="s">
        <v>419</v>
      </c>
      <c r="D1140" s="11"/>
      <c r="E1140" s="11" t="s">
        <v>420</v>
      </c>
      <c r="F1140" s="11">
        <v>130340</v>
      </c>
      <c r="G1140" s="11"/>
      <c r="H1140" s="11"/>
      <c r="I1140" s="11"/>
      <c r="J1140" s="358">
        <v>26297.869999999995</v>
      </c>
      <c r="K1140" s="11"/>
      <c r="M1140" s="11">
        <v>420</v>
      </c>
      <c r="N1140" s="70"/>
      <c r="P1140" s="372">
        <f t="shared" si="64"/>
        <v>62.61397619047618</v>
      </c>
      <c r="Q1140" s="11"/>
      <c r="R1140" s="11"/>
      <c r="S1140" s="11"/>
      <c r="T1140" s="359">
        <f t="shared" si="65"/>
        <v>310.33333333333331</v>
      </c>
      <c r="U1140" s="11"/>
      <c r="V1140" s="11"/>
      <c r="W1140" s="11"/>
      <c r="Y1140" s="167">
        <v>26297.869999999995</v>
      </c>
      <c r="Z1140" s="167">
        <f t="shared" si="66"/>
        <v>35555.39</v>
      </c>
      <c r="AA1140" s="360"/>
      <c r="AB1140" s="167">
        <f t="shared" si="67"/>
        <v>29998.01</v>
      </c>
      <c r="AC1140" s="167">
        <v>32663.45</v>
      </c>
      <c r="AD1140" s="167"/>
      <c r="AE1140" s="4"/>
      <c r="AF1140" s="4"/>
    </row>
    <row r="1141" spans="1:32" ht="13.5" customHeight="1">
      <c r="A1141" s="56"/>
      <c r="B1141" s="11"/>
      <c r="C1141" s="11" t="s">
        <v>421</v>
      </c>
      <c r="D1141" s="11"/>
      <c r="E1141" s="11" t="s">
        <v>117</v>
      </c>
      <c r="F1141" s="11">
        <v>708194</v>
      </c>
      <c r="G1141" s="11"/>
      <c r="H1141" s="11"/>
      <c r="I1141" s="11"/>
      <c r="J1141" s="358">
        <v>142904.34999999995</v>
      </c>
      <c r="K1141" s="11"/>
      <c r="M1141" s="11">
        <v>2465</v>
      </c>
      <c r="N1141" s="70"/>
      <c r="P1141" s="372">
        <f t="shared" si="64"/>
        <v>57.973367139959407</v>
      </c>
      <c r="Q1141" s="11"/>
      <c r="R1141" s="11"/>
      <c r="S1141" s="11"/>
      <c r="T1141" s="359">
        <f t="shared" si="65"/>
        <v>287.29979716024343</v>
      </c>
      <c r="U1141" s="11"/>
      <c r="V1141" s="11"/>
      <c r="W1141" s="11"/>
      <c r="Y1141" s="167">
        <v>142904.34999999995</v>
      </c>
      <c r="Z1141" s="167">
        <f t="shared" si="66"/>
        <v>193210.33</v>
      </c>
      <c r="AA1141" s="360"/>
      <c r="AB1141" s="167">
        <f t="shared" si="67"/>
        <v>163011.16</v>
      </c>
      <c r="AC1141" s="167">
        <v>177495.33</v>
      </c>
      <c r="AD1141" s="167"/>
      <c r="AE1141" s="4"/>
      <c r="AF1141" s="4"/>
    </row>
    <row r="1142" spans="1:32" ht="13.5" customHeight="1">
      <c r="A1142" s="56"/>
      <c r="B1142" s="11"/>
      <c r="C1142" s="11" t="s">
        <v>422</v>
      </c>
      <c r="D1142" s="11"/>
      <c r="E1142" s="11" t="s">
        <v>144</v>
      </c>
      <c r="F1142" s="11">
        <v>353164</v>
      </c>
      <c r="G1142" s="11"/>
      <c r="H1142" s="11"/>
      <c r="I1142" s="11"/>
      <c r="J1142" s="358">
        <v>66953.320000000123</v>
      </c>
      <c r="K1142" s="11"/>
      <c r="M1142" s="11">
        <v>671</v>
      </c>
      <c r="N1142" s="70"/>
      <c r="P1142" s="372">
        <f t="shared" si="64"/>
        <v>99.781400894187968</v>
      </c>
      <c r="Q1142" s="11"/>
      <c r="R1142" s="11"/>
      <c r="S1142" s="11"/>
      <c r="T1142" s="359">
        <f t="shared" si="65"/>
        <v>526.32488822652761</v>
      </c>
      <c r="U1142" s="11"/>
      <c r="V1142" s="11"/>
      <c r="W1142" s="11"/>
      <c r="Y1142" s="167">
        <v>66953.320000000123</v>
      </c>
      <c r="Z1142" s="167">
        <f t="shared" si="66"/>
        <v>90522.6</v>
      </c>
      <c r="AA1142" s="360"/>
      <c r="AB1142" s="167">
        <f t="shared" si="67"/>
        <v>76373.73</v>
      </c>
      <c r="AC1142" s="167">
        <v>83159.83</v>
      </c>
      <c r="AD1142" s="167"/>
      <c r="AE1142" s="4"/>
      <c r="AF1142" s="4"/>
    </row>
    <row r="1143" spans="1:32" ht="13.5" customHeight="1">
      <c r="A1143" s="56"/>
      <c r="B1143" s="11"/>
      <c r="C1143" s="11" t="s">
        <v>423</v>
      </c>
      <c r="D1143" s="11"/>
      <c r="E1143" s="11" t="s">
        <v>105</v>
      </c>
      <c r="F1143" s="11">
        <v>928</v>
      </c>
      <c r="G1143" s="11"/>
      <c r="H1143" s="11"/>
      <c r="I1143" s="11"/>
      <c r="J1143" s="358">
        <v>183.7</v>
      </c>
      <c r="K1143" s="11"/>
      <c r="M1143" s="11">
        <v>2</v>
      </c>
      <c r="N1143" s="70"/>
      <c r="P1143" s="372">
        <f t="shared" si="64"/>
        <v>91.85</v>
      </c>
      <c r="Q1143" s="11"/>
      <c r="R1143" s="11"/>
      <c r="S1143" s="11"/>
      <c r="T1143" s="359">
        <f t="shared" si="65"/>
        <v>464</v>
      </c>
      <c r="U1143" s="11"/>
      <c r="V1143" s="11"/>
      <c r="W1143" s="11"/>
      <c r="Y1143" s="167">
        <v>183.7</v>
      </c>
      <c r="Z1143" s="167">
        <f t="shared" si="66"/>
        <v>248.37</v>
      </c>
      <c r="AA1143" s="360"/>
      <c r="AB1143" s="167">
        <f t="shared" si="67"/>
        <v>209.55</v>
      </c>
      <c r="AC1143" s="167">
        <v>228.17</v>
      </c>
      <c r="AD1143" s="167"/>
      <c r="AE1143" s="4"/>
      <c r="AF1143" s="4"/>
    </row>
    <row r="1144" spans="1:32" ht="13.5" customHeight="1">
      <c r="A1144" s="56"/>
      <c r="B1144" s="11"/>
      <c r="C1144" s="11" t="s">
        <v>423</v>
      </c>
      <c r="D1144" s="11"/>
      <c r="E1144" s="11" t="s">
        <v>351</v>
      </c>
      <c r="F1144" s="11">
        <v>731</v>
      </c>
      <c r="G1144" s="11"/>
      <c r="H1144" s="11"/>
      <c r="I1144" s="11"/>
      <c r="J1144" s="358">
        <v>141.87</v>
      </c>
      <c r="K1144" s="11"/>
      <c r="M1144" s="11">
        <v>1</v>
      </c>
      <c r="N1144" s="70"/>
      <c r="P1144" s="372">
        <f t="shared" si="64"/>
        <v>141.87</v>
      </c>
      <c r="Q1144" s="11"/>
      <c r="R1144" s="11"/>
      <c r="S1144" s="11"/>
      <c r="T1144" s="359">
        <f t="shared" si="65"/>
        <v>731</v>
      </c>
      <c r="U1144" s="11"/>
      <c r="V1144" s="11"/>
      <c r="W1144" s="11"/>
      <c r="Y1144" s="167">
        <v>141.87</v>
      </c>
      <c r="Z1144" s="167">
        <f t="shared" si="66"/>
        <v>191.81</v>
      </c>
      <c r="AA1144" s="360"/>
      <c r="AB1144" s="167">
        <f t="shared" si="67"/>
        <v>161.83000000000001</v>
      </c>
      <c r="AC1144" s="167">
        <v>176.21</v>
      </c>
      <c r="AD1144" s="167"/>
      <c r="AE1144" s="4"/>
      <c r="AF1144" s="4"/>
    </row>
    <row r="1145" spans="1:32" ht="13.5" customHeight="1">
      <c r="A1145" s="56"/>
      <c r="B1145" s="11"/>
      <c r="C1145" s="11" t="s">
        <v>423</v>
      </c>
      <c r="D1145" s="11"/>
      <c r="E1145" s="11" t="s">
        <v>154</v>
      </c>
      <c r="F1145" s="11">
        <v>395</v>
      </c>
      <c r="G1145" s="11"/>
      <c r="H1145" s="11"/>
      <c r="I1145" s="11"/>
      <c r="J1145" s="358">
        <v>78.989999999999995</v>
      </c>
      <c r="K1145" s="11"/>
      <c r="M1145" s="11">
        <v>1</v>
      </c>
      <c r="N1145" s="70"/>
      <c r="P1145" s="372">
        <f t="shared" si="64"/>
        <v>78.989999999999995</v>
      </c>
      <c r="Q1145" s="11"/>
      <c r="R1145" s="11"/>
      <c r="S1145" s="11"/>
      <c r="T1145" s="359">
        <f t="shared" si="65"/>
        <v>395</v>
      </c>
      <c r="U1145" s="11"/>
      <c r="V1145" s="11"/>
      <c r="W1145" s="11"/>
      <c r="Y1145" s="167">
        <v>78.989999999999995</v>
      </c>
      <c r="Z1145" s="167">
        <f t="shared" si="66"/>
        <v>106.8</v>
      </c>
      <c r="AA1145" s="360"/>
      <c r="AB1145" s="167">
        <f t="shared" si="67"/>
        <v>90.1</v>
      </c>
      <c r="AC1145" s="167">
        <v>98.11</v>
      </c>
      <c r="AD1145" s="167"/>
      <c r="AE1145" s="4"/>
      <c r="AF1145" s="4"/>
    </row>
    <row r="1146" spans="1:32" ht="13.5" customHeight="1">
      <c r="A1146" s="56"/>
      <c r="B1146" s="11"/>
      <c r="C1146" s="11" t="s">
        <v>423</v>
      </c>
      <c r="D1146" s="11"/>
      <c r="E1146" s="11" t="s">
        <v>115</v>
      </c>
      <c r="F1146" s="11">
        <v>424</v>
      </c>
      <c r="G1146" s="11"/>
      <c r="H1146" s="11"/>
      <c r="I1146" s="11"/>
      <c r="J1146" s="358">
        <v>84.35</v>
      </c>
      <c r="K1146" s="11"/>
      <c r="M1146" s="11">
        <v>1</v>
      </c>
      <c r="N1146" s="70"/>
      <c r="P1146" s="372">
        <f t="shared" si="64"/>
        <v>84.35</v>
      </c>
      <c r="Q1146" s="11"/>
      <c r="R1146" s="11"/>
      <c r="S1146" s="11"/>
      <c r="T1146" s="359">
        <f t="shared" si="65"/>
        <v>424</v>
      </c>
      <c r="U1146" s="11"/>
      <c r="V1146" s="11"/>
      <c r="W1146" s="11"/>
      <c r="Y1146" s="167">
        <v>84.35</v>
      </c>
      <c r="Z1146" s="167">
        <f t="shared" si="66"/>
        <v>114.04</v>
      </c>
      <c r="AA1146" s="360"/>
      <c r="AB1146" s="167">
        <f t="shared" si="67"/>
        <v>96.22</v>
      </c>
      <c r="AC1146" s="167">
        <v>104.77</v>
      </c>
      <c r="AD1146" s="167"/>
      <c r="AE1146" s="4"/>
      <c r="AF1146" s="4"/>
    </row>
    <row r="1147" spans="1:32" ht="13.5" customHeight="1">
      <c r="A1147" s="56"/>
      <c r="B1147" s="11"/>
      <c r="C1147" s="11" t="s">
        <v>423</v>
      </c>
      <c r="D1147" s="11"/>
      <c r="E1147" s="11" t="s">
        <v>103</v>
      </c>
      <c r="F1147" s="11">
        <v>3751101</v>
      </c>
      <c r="G1147" s="11"/>
      <c r="H1147" s="11"/>
      <c r="I1147" s="11"/>
      <c r="J1147" s="358">
        <v>704580.09999999823</v>
      </c>
      <c r="K1147" s="11"/>
      <c r="M1147" s="11">
        <v>7504</v>
      </c>
      <c r="N1147" s="70"/>
      <c r="P1147" s="372">
        <f t="shared" si="64"/>
        <v>93.893936567163948</v>
      </c>
      <c r="Q1147" s="11"/>
      <c r="R1147" s="11"/>
      <c r="S1147" s="11"/>
      <c r="T1147" s="359">
        <f t="shared" si="65"/>
        <v>499.88019722814499</v>
      </c>
      <c r="U1147" s="11"/>
      <c r="V1147" s="11"/>
      <c r="W1147" s="11"/>
      <c r="Y1147" s="167">
        <v>704580.09999999823</v>
      </c>
      <c r="Z1147" s="167">
        <f t="shared" si="66"/>
        <v>952610.29</v>
      </c>
      <c r="AA1147" s="360"/>
      <c r="AB1147" s="167">
        <f t="shared" si="67"/>
        <v>803715.33</v>
      </c>
      <c r="AC1147" s="167">
        <v>875128.57</v>
      </c>
      <c r="AD1147" s="167"/>
      <c r="AE1147" s="4"/>
      <c r="AF1147" s="4"/>
    </row>
    <row r="1148" spans="1:32" ht="13.5" customHeight="1">
      <c r="A1148" s="56"/>
      <c r="B1148" s="11"/>
      <c r="C1148" s="11" t="s">
        <v>423</v>
      </c>
      <c r="D1148" s="11"/>
      <c r="E1148" s="11" t="s">
        <v>195</v>
      </c>
      <c r="F1148" s="11">
        <v>275</v>
      </c>
      <c r="G1148" s="11"/>
      <c r="H1148" s="11"/>
      <c r="I1148" s="11"/>
      <c r="J1148" s="358">
        <v>56.88</v>
      </c>
      <c r="K1148" s="11"/>
      <c r="M1148" s="11">
        <v>1</v>
      </c>
      <c r="N1148" s="70"/>
      <c r="P1148" s="372">
        <f t="shared" si="64"/>
        <v>56.88</v>
      </c>
      <c r="Q1148" s="11"/>
      <c r="R1148" s="11"/>
      <c r="S1148" s="11"/>
      <c r="T1148" s="359">
        <f t="shared" si="65"/>
        <v>275</v>
      </c>
      <c r="U1148" s="11"/>
      <c r="V1148" s="11"/>
      <c r="W1148" s="11"/>
      <c r="Y1148" s="167">
        <v>56.88</v>
      </c>
      <c r="Z1148" s="167">
        <f t="shared" si="66"/>
        <v>76.900000000000006</v>
      </c>
      <c r="AA1148" s="360"/>
      <c r="AB1148" s="167">
        <f t="shared" si="67"/>
        <v>64.88</v>
      </c>
      <c r="AC1148" s="167">
        <v>70.650000000000006</v>
      </c>
      <c r="AD1148" s="167"/>
      <c r="AE1148" s="4"/>
      <c r="AF1148" s="4"/>
    </row>
    <row r="1149" spans="1:32" ht="13.5" customHeight="1">
      <c r="A1149" s="56"/>
      <c r="B1149" s="11"/>
      <c r="C1149" s="11" t="s">
        <v>424</v>
      </c>
      <c r="D1149" s="11"/>
      <c r="E1149" s="11" t="s">
        <v>96</v>
      </c>
      <c r="F1149" s="11">
        <v>348570</v>
      </c>
      <c r="G1149" s="11"/>
      <c r="H1149" s="11"/>
      <c r="I1149" s="11"/>
      <c r="J1149" s="358">
        <v>65930.189999999988</v>
      </c>
      <c r="K1149" s="11"/>
      <c r="M1149" s="11">
        <v>511</v>
      </c>
      <c r="N1149" s="70"/>
      <c r="P1149" s="372">
        <f t="shared" ref="P1149:P1212" si="68">J1149/M1149</f>
        <v>129.02189823874753</v>
      </c>
      <c r="Q1149" s="11"/>
      <c r="R1149" s="11"/>
      <c r="S1149" s="11"/>
      <c r="T1149" s="359">
        <f t="shared" ref="T1149:T1212" si="69">F1149/M1149</f>
        <v>682.13307240704501</v>
      </c>
      <c r="U1149" s="11"/>
      <c r="V1149" s="11"/>
      <c r="W1149" s="11"/>
      <c r="Y1149" s="167">
        <v>65930.189999999988</v>
      </c>
      <c r="Z1149" s="167">
        <f t="shared" si="66"/>
        <v>89139.3</v>
      </c>
      <c r="AA1149" s="360"/>
      <c r="AB1149" s="167">
        <f t="shared" si="67"/>
        <v>75206.64</v>
      </c>
      <c r="AC1149" s="167">
        <v>81889.05</v>
      </c>
      <c r="AD1149" s="167"/>
      <c r="AE1149" s="4"/>
      <c r="AF1149" s="4"/>
    </row>
    <row r="1150" spans="1:32" ht="13.5" customHeight="1">
      <c r="A1150" s="56"/>
      <c r="B1150" s="11"/>
      <c r="C1150" s="11" t="s">
        <v>425</v>
      </c>
      <c r="D1150" s="11"/>
      <c r="E1150" s="11" t="s">
        <v>166</v>
      </c>
      <c r="F1150" s="11">
        <v>1585</v>
      </c>
      <c r="G1150" s="11"/>
      <c r="H1150" s="11"/>
      <c r="I1150" s="11"/>
      <c r="J1150" s="358">
        <v>305.46999999999997</v>
      </c>
      <c r="K1150" s="11"/>
      <c r="M1150" s="11">
        <v>2</v>
      </c>
      <c r="N1150" s="70"/>
      <c r="P1150" s="372">
        <f t="shared" si="68"/>
        <v>152.73499999999999</v>
      </c>
      <c r="Q1150" s="11"/>
      <c r="R1150" s="11"/>
      <c r="S1150" s="11"/>
      <c r="T1150" s="359">
        <f t="shared" si="69"/>
        <v>792.5</v>
      </c>
      <c r="U1150" s="11"/>
      <c r="V1150" s="11"/>
      <c r="W1150" s="11"/>
      <c r="Y1150" s="167">
        <v>305.46999999999997</v>
      </c>
      <c r="Z1150" s="167">
        <f t="shared" ref="Z1150:Z1213" si="70">ROUND($Z$1236*Y1150/$Y$1236,2)</f>
        <v>413</v>
      </c>
      <c r="AA1150" s="360"/>
      <c r="AB1150" s="167">
        <f t="shared" ref="AB1150:AB1213" si="71">ROUND($AB$1236*Y1150/$Y$1236,2)</f>
        <v>348.45</v>
      </c>
      <c r="AC1150" s="167">
        <v>379.41</v>
      </c>
      <c r="AD1150" s="167"/>
      <c r="AE1150" s="4"/>
      <c r="AF1150" s="4"/>
    </row>
    <row r="1151" spans="1:32" ht="13.5" customHeight="1">
      <c r="A1151" s="56"/>
      <c r="B1151" s="11"/>
      <c r="C1151" s="11" t="s">
        <v>425</v>
      </c>
      <c r="D1151" s="11"/>
      <c r="E1151" s="11" t="s">
        <v>267</v>
      </c>
      <c r="F1151" s="11">
        <v>2099624</v>
      </c>
      <c r="G1151" s="11"/>
      <c r="H1151" s="11"/>
      <c r="I1151" s="11"/>
      <c r="J1151" s="358">
        <v>391312.07999999978</v>
      </c>
      <c r="K1151" s="11"/>
      <c r="M1151" s="11">
        <v>2756</v>
      </c>
      <c r="N1151" s="70"/>
      <c r="P1151" s="372">
        <f t="shared" si="68"/>
        <v>141.98551523947742</v>
      </c>
      <c r="Q1151" s="11"/>
      <c r="R1151" s="11"/>
      <c r="S1151" s="11"/>
      <c r="T1151" s="359">
        <f t="shared" si="69"/>
        <v>761.83744557329464</v>
      </c>
      <c r="U1151" s="11"/>
      <c r="V1151" s="11"/>
      <c r="W1151" s="11"/>
      <c r="Y1151" s="167">
        <v>391312.07999999978</v>
      </c>
      <c r="Z1151" s="167">
        <f t="shared" si="70"/>
        <v>529063.93000000005</v>
      </c>
      <c r="AA1151" s="360"/>
      <c r="AB1151" s="167">
        <f t="shared" si="71"/>
        <v>446370.14</v>
      </c>
      <c r="AC1151" s="167">
        <v>486031.86</v>
      </c>
      <c r="AD1151" s="167"/>
      <c r="AE1151" s="4"/>
      <c r="AF1151" s="4"/>
    </row>
    <row r="1152" spans="1:32" ht="13.5" customHeight="1">
      <c r="A1152" s="56"/>
      <c r="B1152" s="11"/>
      <c r="C1152" s="11" t="s">
        <v>426</v>
      </c>
      <c r="D1152" s="11"/>
      <c r="E1152" s="11" t="s">
        <v>98</v>
      </c>
      <c r="F1152" s="11">
        <v>191</v>
      </c>
      <c r="G1152" s="11"/>
      <c r="H1152" s="11"/>
      <c r="I1152" s="11"/>
      <c r="J1152" s="358">
        <v>40.909999999999997</v>
      </c>
      <c r="K1152" s="11"/>
      <c r="M1152" s="11">
        <v>1</v>
      </c>
      <c r="N1152" s="70"/>
      <c r="P1152" s="372">
        <f t="shared" si="68"/>
        <v>40.909999999999997</v>
      </c>
      <c r="Q1152" s="11"/>
      <c r="R1152" s="11"/>
      <c r="S1152" s="11"/>
      <c r="T1152" s="359">
        <f t="shared" si="69"/>
        <v>191</v>
      </c>
      <c r="U1152" s="11"/>
      <c r="V1152" s="11"/>
      <c r="W1152" s="11"/>
      <c r="Y1152" s="167">
        <v>40.909999999999997</v>
      </c>
      <c r="Z1152" s="167">
        <f t="shared" si="70"/>
        <v>55.31</v>
      </c>
      <c r="AA1152" s="360"/>
      <c r="AB1152" s="167">
        <f t="shared" si="71"/>
        <v>46.67</v>
      </c>
      <c r="AC1152" s="167">
        <v>50.81</v>
      </c>
      <c r="AD1152" s="167"/>
      <c r="AE1152" s="4"/>
      <c r="AF1152" s="4"/>
    </row>
    <row r="1153" spans="1:32" ht="13.5" customHeight="1">
      <c r="A1153" s="56"/>
      <c r="B1153" s="11"/>
      <c r="C1153" s="11" t="s">
        <v>426</v>
      </c>
      <c r="D1153" s="11"/>
      <c r="E1153" s="11" t="s">
        <v>92</v>
      </c>
      <c r="F1153" s="11">
        <v>377826</v>
      </c>
      <c r="G1153" s="11"/>
      <c r="H1153" s="11"/>
      <c r="I1153" s="11"/>
      <c r="J1153" s="358">
        <v>71821.800000000061</v>
      </c>
      <c r="K1153" s="11"/>
      <c r="M1153" s="11">
        <v>927</v>
      </c>
      <c r="N1153" s="70"/>
      <c r="P1153" s="372">
        <f t="shared" si="68"/>
        <v>77.47766990291268</v>
      </c>
      <c r="Q1153" s="11"/>
      <c r="R1153" s="11"/>
      <c r="S1153" s="11"/>
      <c r="T1153" s="359">
        <f t="shared" si="69"/>
        <v>407.57928802588998</v>
      </c>
      <c r="U1153" s="11"/>
      <c r="V1153" s="11"/>
      <c r="W1153" s="11"/>
      <c r="Y1153" s="167">
        <v>71821.800000000061</v>
      </c>
      <c r="Z1153" s="167">
        <f t="shared" si="70"/>
        <v>97104.91</v>
      </c>
      <c r="AA1153" s="360"/>
      <c r="AB1153" s="167">
        <f t="shared" si="71"/>
        <v>81927.210000000006</v>
      </c>
      <c r="AC1153" s="167">
        <v>89206.76</v>
      </c>
      <c r="AD1153" s="167"/>
      <c r="AE1153" s="4"/>
      <c r="AF1153" s="4"/>
    </row>
    <row r="1154" spans="1:32" ht="13.5" customHeight="1">
      <c r="A1154" s="56"/>
      <c r="B1154" s="11"/>
      <c r="C1154" s="11" t="s">
        <v>1443</v>
      </c>
      <c r="D1154" s="11"/>
      <c r="E1154" s="11" t="s">
        <v>276</v>
      </c>
      <c r="F1154" s="11">
        <v>12927</v>
      </c>
      <c r="G1154" s="11"/>
      <c r="H1154" s="11"/>
      <c r="I1154" s="11"/>
      <c r="J1154" s="358">
        <v>2439.0700000000002</v>
      </c>
      <c r="K1154" s="11"/>
      <c r="M1154" s="11">
        <v>18</v>
      </c>
      <c r="N1154" s="70"/>
      <c r="P1154" s="372">
        <f t="shared" si="68"/>
        <v>135.50388888888889</v>
      </c>
      <c r="Q1154" s="11"/>
      <c r="R1154" s="11"/>
      <c r="S1154" s="11"/>
      <c r="T1154" s="359">
        <f t="shared" si="69"/>
        <v>718.16666666666663</v>
      </c>
      <c r="U1154" s="11"/>
      <c r="V1154" s="11"/>
      <c r="W1154" s="11"/>
      <c r="Y1154" s="167">
        <v>2439.0700000000002</v>
      </c>
      <c r="Z1154" s="167">
        <f t="shared" si="70"/>
        <v>3297.68</v>
      </c>
      <c r="AA1154" s="360"/>
      <c r="AB1154" s="167">
        <f t="shared" si="71"/>
        <v>2782.25</v>
      </c>
      <c r="AC1154" s="167">
        <v>3029.46</v>
      </c>
      <c r="AD1154" s="167"/>
      <c r="AE1154" s="4"/>
      <c r="AF1154" s="4"/>
    </row>
    <row r="1155" spans="1:32" ht="13.5" customHeight="1">
      <c r="A1155" s="56"/>
      <c r="B1155" s="11"/>
      <c r="C1155" s="11" t="s">
        <v>427</v>
      </c>
      <c r="D1155" s="11"/>
      <c r="E1155" s="11" t="s">
        <v>148</v>
      </c>
      <c r="F1155" s="11">
        <v>102320</v>
      </c>
      <c r="G1155" s="11"/>
      <c r="H1155" s="11"/>
      <c r="I1155" s="11"/>
      <c r="J1155" s="358">
        <v>20234.469999999998</v>
      </c>
      <c r="K1155" s="11"/>
      <c r="M1155" s="11">
        <v>332</v>
      </c>
      <c r="N1155" s="70"/>
      <c r="P1155" s="372">
        <f t="shared" si="68"/>
        <v>60.947198795180718</v>
      </c>
      <c r="Q1155" s="11"/>
      <c r="R1155" s="11"/>
      <c r="S1155" s="11"/>
      <c r="T1155" s="359">
        <f t="shared" si="69"/>
        <v>308.19277108433732</v>
      </c>
      <c r="U1155" s="11"/>
      <c r="V1155" s="11"/>
      <c r="W1155" s="11"/>
      <c r="Y1155" s="167">
        <v>20234.469999999998</v>
      </c>
      <c r="Z1155" s="167">
        <f t="shared" si="70"/>
        <v>27357.52</v>
      </c>
      <c r="AA1155" s="360"/>
      <c r="AB1155" s="167">
        <f t="shared" si="71"/>
        <v>23081.48</v>
      </c>
      <c r="AC1155" s="167">
        <v>25132.36</v>
      </c>
      <c r="AD1155" s="167"/>
      <c r="AE1155" s="4"/>
      <c r="AF1155" s="4"/>
    </row>
    <row r="1156" spans="1:32" ht="13.5" customHeight="1">
      <c r="A1156" s="56"/>
      <c r="B1156" s="11"/>
      <c r="C1156" s="11" t="s">
        <v>427</v>
      </c>
      <c r="D1156" s="11"/>
      <c r="E1156" s="11" t="s">
        <v>144</v>
      </c>
      <c r="F1156" s="11">
        <v>119</v>
      </c>
      <c r="G1156" s="11"/>
      <c r="H1156" s="11"/>
      <c r="I1156" s="11"/>
      <c r="J1156" s="358">
        <v>27.74</v>
      </c>
      <c r="K1156" s="11"/>
      <c r="M1156" s="11">
        <v>1</v>
      </c>
      <c r="N1156" s="70"/>
      <c r="P1156" s="372">
        <f t="shared" si="68"/>
        <v>27.74</v>
      </c>
      <c r="Q1156" s="11"/>
      <c r="R1156" s="11"/>
      <c r="S1156" s="11"/>
      <c r="T1156" s="359">
        <f t="shared" si="69"/>
        <v>119</v>
      </c>
      <c r="U1156" s="11"/>
      <c r="V1156" s="11"/>
      <c r="W1156" s="11"/>
      <c r="Y1156" s="167">
        <v>27.74</v>
      </c>
      <c r="Z1156" s="167">
        <f t="shared" si="70"/>
        <v>37.51</v>
      </c>
      <c r="AA1156" s="360"/>
      <c r="AB1156" s="167">
        <f t="shared" si="71"/>
        <v>31.64</v>
      </c>
      <c r="AC1156" s="167">
        <v>34.450000000000003</v>
      </c>
      <c r="AD1156" s="167"/>
      <c r="AE1156" s="4"/>
      <c r="AF1156" s="4"/>
    </row>
    <row r="1157" spans="1:32" ht="13.5" customHeight="1">
      <c r="A1157" s="56"/>
      <c r="B1157" s="11"/>
      <c r="C1157" s="11" t="s">
        <v>1444</v>
      </c>
      <c r="D1157" s="11"/>
      <c r="E1157" s="11" t="s">
        <v>391</v>
      </c>
      <c r="F1157" s="11">
        <v>1475</v>
      </c>
      <c r="G1157" s="11"/>
      <c r="H1157" s="11"/>
      <c r="I1157" s="11"/>
      <c r="J1157" s="358">
        <v>266.34000000000003</v>
      </c>
      <c r="K1157" s="11"/>
      <c r="M1157" s="11">
        <v>7</v>
      </c>
      <c r="N1157" s="70"/>
      <c r="P1157" s="372">
        <f t="shared" si="68"/>
        <v>38.048571428571435</v>
      </c>
      <c r="Q1157" s="11"/>
      <c r="R1157" s="11"/>
      <c r="S1157" s="11"/>
      <c r="T1157" s="359">
        <f t="shared" si="69"/>
        <v>210.71428571428572</v>
      </c>
      <c r="U1157" s="11"/>
      <c r="V1157" s="11"/>
      <c r="W1157" s="11"/>
      <c r="Y1157" s="167">
        <v>266.34000000000003</v>
      </c>
      <c r="Z1157" s="167">
        <f t="shared" si="70"/>
        <v>360.1</v>
      </c>
      <c r="AA1157" s="360"/>
      <c r="AB1157" s="167">
        <f t="shared" si="71"/>
        <v>303.81</v>
      </c>
      <c r="AC1157" s="167">
        <v>330.81</v>
      </c>
      <c r="AD1157" s="167"/>
      <c r="AE1157" s="4"/>
      <c r="AF1157" s="4"/>
    </row>
    <row r="1158" spans="1:32" ht="13.5" customHeight="1">
      <c r="A1158" s="56"/>
      <c r="B1158" s="11"/>
      <c r="C1158" s="11" t="s">
        <v>428</v>
      </c>
      <c r="D1158" s="11"/>
      <c r="E1158" s="11" t="s">
        <v>429</v>
      </c>
      <c r="F1158" s="11">
        <v>154030</v>
      </c>
      <c r="G1158" s="11"/>
      <c r="H1158" s="11"/>
      <c r="I1158" s="11"/>
      <c r="J1158" s="358">
        <v>29357.13</v>
      </c>
      <c r="K1158" s="11"/>
      <c r="M1158" s="11">
        <v>272</v>
      </c>
      <c r="N1158" s="70"/>
      <c r="P1158" s="372">
        <f t="shared" si="68"/>
        <v>107.93062500000001</v>
      </c>
      <c r="Q1158" s="11"/>
      <c r="R1158" s="11"/>
      <c r="S1158" s="11"/>
      <c r="T1158" s="359">
        <f t="shared" si="69"/>
        <v>566.28676470588232</v>
      </c>
      <c r="U1158" s="11"/>
      <c r="V1158" s="11"/>
      <c r="W1158" s="11"/>
      <c r="Y1158" s="167">
        <v>29357.13</v>
      </c>
      <c r="Z1158" s="167">
        <f t="shared" si="70"/>
        <v>39691.589999999997</v>
      </c>
      <c r="AA1158" s="360"/>
      <c r="AB1158" s="167">
        <f t="shared" si="71"/>
        <v>33487.71</v>
      </c>
      <c r="AC1158" s="167">
        <v>36463.230000000003</v>
      </c>
      <c r="AD1158" s="167"/>
      <c r="AE1158" s="4"/>
      <c r="AF1158" s="4"/>
    </row>
    <row r="1159" spans="1:32" ht="13.5" customHeight="1">
      <c r="A1159" s="56"/>
      <c r="B1159" s="11"/>
      <c r="C1159" s="11" t="s">
        <v>428</v>
      </c>
      <c r="D1159" s="11"/>
      <c r="E1159" s="11" t="s">
        <v>189</v>
      </c>
      <c r="F1159" s="11">
        <v>480</v>
      </c>
      <c r="G1159" s="11"/>
      <c r="H1159" s="11"/>
      <c r="I1159" s="11"/>
      <c r="J1159" s="358">
        <v>94.56</v>
      </c>
      <c r="K1159" s="11"/>
      <c r="M1159" s="11">
        <v>1</v>
      </c>
      <c r="N1159" s="70"/>
      <c r="P1159" s="372">
        <f t="shared" si="68"/>
        <v>94.56</v>
      </c>
      <c r="Q1159" s="11"/>
      <c r="R1159" s="11"/>
      <c r="S1159" s="11"/>
      <c r="T1159" s="359">
        <f t="shared" si="69"/>
        <v>480</v>
      </c>
      <c r="U1159" s="11"/>
      <c r="V1159" s="11"/>
      <c r="W1159" s="11"/>
      <c r="Y1159" s="167">
        <v>94.56</v>
      </c>
      <c r="Z1159" s="167">
        <f t="shared" si="70"/>
        <v>127.85</v>
      </c>
      <c r="AA1159" s="360"/>
      <c r="AB1159" s="167">
        <f t="shared" si="71"/>
        <v>107.86</v>
      </c>
      <c r="AC1159" s="167">
        <v>117.45</v>
      </c>
      <c r="AD1159" s="167"/>
      <c r="AE1159" s="4"/>
      <c r="AF1159" s="4"/>
    </row>
    <row r="1160" spans="1:32" ht="13.5" customHeight="1">
      <c r="A1160" s="56"/>
      <c r="B1160" s="11"/>
      <c r="C1160" s="11" t="s">
        <v>428</v>
      </c>
      <c r="D1160" s="11"/>
      <c r="E1160" s="11" t="s">
        <v>124</v>
      </c>
      <c r="F1160" s="11">
        <v>3266</v>
      </c>
      <c r="G1160" s="11"/>
      <c r="H1160" s="11"/>
      <c r="I1160" s="11"/>
      <c r="J1160" s="358">
        <v>542.42999999999995</v>
      </c>
      <c r="K1160" s="11"/>
      <c r="M1160" s="11">
        <v>8</v>
      </c>
      <c r="N1160" s="70"/>
      <c r="P1160" s="372">
        <f t="shared" si="68"/>
        <v>67.803749999999994</v>
      </c>
      <c r="Q1160" s="11"/>
      <c r="R1160" s="11"/>
      <c r="S1160" s="11"/>
      <c r="T1160" s="359">
        <f t="shared" si="69"/>
        <v>408.25</v>
      </c>
      <c r="U1160" s="11"/>
      <c r="V1160" s="11"/>
      <c r="W1160" s="11"/>
      <c r="Y1160" s="167">
        <v>542.42999999999995</v>
      </c>
      <c r="Z1160" s="167">
        <f t="shared" si="70"/>
        <v>733.38</v>
      </c>
      <c r="AA1160" s="360"/>
      <c r="AB1160" s="167">
        <f t="shared" si="71"/>
        <v>618.75</v>
      </c>
      <c r="AC1160" s="167">
        <v>673.73</v>
      </c>
      <c r="AD1160" s="167"/>
      <c r="AE1160" s="4"/>
      <c r="AF1160" s="4"/>
    </row>
    <row r="1161" spans="1:32" ht="13.5" customHeight="1">
      <c r="A1161" s="56"/>
      <c r="B1161" s="11"/>
      <c r="C1161" s="11" t="s">
        <v>430</v>
      </c>
      <c r="D1161" s="11"/>
      <c r="E1161" s="11" t="s">
        <v>117</v>
      </c>
      <c r="F1161" s="11">
        <v>427</v>
      </c>
      <c r="G1161" s="11"/>
      <c r="H1161" s="11"/>
      <c r="I1161" s="11"/>
      <c r="J1161" s="358">
        <v>84.7</v>
      </c>
      <c r="K1161" s="11"/>
      <c r="M1161" s="11">
        <v>1</v>
      </c>
      <c r="N1161" s="70"/>
      <c r="P1161" s="372">
        <f t="shared" si="68"/>
        <v>84.7</v>
      </c>
      <c r="Q1161" s="11"/>
      <c r="R1161" s="11"/>
      <c r="S1161" s="11"/>
      <c r="T1161" s="359">
        <f t="shared" si="69"/>
        <v>427</v>
      </c>
      <c r="U1161" s="11"/>
      <c r="V1161" s="11"/>
      <c r="W1161" s="11"/>
      <c r="Y1161" s="167">
        <v>84.7</v>
      </c>
      <c r="Z1161" s="167">
        <f t="shared" si="70"/>
        <v>114.52</v>
      </c>
      <c r="AA1161" s="360"/>
      <c r="AB1161" s="167">
        <f t="shared" si="71"/>
        <v>96.62</v>
      </c>
      <c r="AC1161" s="167">
        <v>105.2</v>
      </c>
      <c r="AD1161" s="167"/>
      <c r="AE1161" s="4"/>
      <c r="AF1161" s="4"/>
    </row>
    <row r="1162" spans="1:32" ht="13.5" customHeight="1">
      <c r="A1162" s="56"/>
      <c r="B1162" s="11"/>
      <c r="C1162" s="11" t="s">
        <v>430</v>
      </c>
      <c r="D1162" s="11"/>
      <c r="E1162" s="11" t="s">
        <v>118</v>
      </c>
      <c r="F1162" s="11">
        <v>566</v>
      </c>
      <c r="G1162" s="11"/>
      <c r="H1162" s="11"/>
      <c r="I1162" s="11"/>
      <c r="J1162" s="358">
        <v>115.19</v>
      </c>
      <c r="K1162" s="11"/>
      <c r="M1162" s="11">
        <v>2</v>
      </c>
      <c r="N1162" s="70"/>
      <c r="P1162" s="372">
        <f t="shared" si="68"/>
        <v>57.594999999999999</v>
      </c>
      <c r="Q1162" s="11"/>
      <c r="R1162" s="11"/>
      <c r="S1162" s="11"/>
      <c r="T1162" s="359">
        <f t="shared" si="69"/>
        <v>283</v>
      </c>
      <c r="U1162" s="11"/>
      <c r="V1162" s="11"/>
      <c r="W1162" s="11"/>
      <c r="Y1162" s="167">
        <v>115.19</v>
      </c>
      <c r="Z1162" s="167">
        <f t="shared" si="70"/>
        <v>155.74</v>
      </c>
      <c r="AA1162" s="360"/>
      <c r="AB1162" s="167">
        <f t="shared" si="71"/>
        <v>131.4</v>
      </c>
      <c r="AC1162" s="167">
        <v>143.07</v>
      </c>
      <c r="AD1162" s="167"/>
      <c r="AE1162" s="4"/>
      <c r="AF1162" s="4"/>
    </row>
    <row r="1163" spans="1:32" ht="13.5" customHeight="1">
      <c r="A1163" s="56"/>
      <c r="B1163" s="11"/>
      <c r="C1163" s="11" t="s">
        <v>430</v>
      </c>
      <c r="D1163" s="11"/>
      <c r="E1163" s="11" t="s">
        <v>206</v>
      </c>
      <c r="F1163" s="11">
        <v>1408463</v>
      </c>
      <c r="G1163" s="11"/>
      <c r="H1163" s="11"/>
      <c r="I1163" s="11"/>
      <c r="J1163" s="358">
        <v>266582.91000000003</v>
      </c>
      <c r="K1163" s="11"/>
      <c r="M1163" s="11">
        <v>3335</v>
      </c>
      <c r="N1163" s="70"/>
      <c r="P1163" s="372">
        <f t="shared" si="68"/>
        <v>79.934905547226393</v>
      </c>
      <c r="Q1163" s="11"/>
      <c r="R1163" s="11"/>
      <c r="S1163" s="11"/>
      <c r="T1163" s="359">
        <f t="shared" si="69"/>
        <v>422.32773613193405</v>
      </c>
      <c r="U1163" s="11"/>
      <c r="V1163" s="11"/>
      <c r="W1163" s="11"/>
      <c r="Y1163" s="167">
        <v>266582.91000000003</v>
      </c>
      <c r="Z1163" s="167">
        <f t="shared" si="70"/>
        <v>360426.9</v>
      </c>
      <c r="AA1163" s="360"/>
      <c r="AB1163" s="167">
        <f t="shared" si="71"/>
        <v>304091.43</v>
      </c>
      <c r="AC1163" s="167">
        <v>331111.14</v>
      </c>
      <c r="AD1163" s="167"/>
      <c r="AE1163" s="4"/>
      <c r="AF1163" s="4"/>
    </row>
    <row r="1164" spans="1:32" ht="13.5" customHeight="1">
      <c r="A1164" s="56"/>
      <c r="B1164" s="11"/>
      <c r="C1164" s="11" t="s">
        <v>431</v>
      </c>
      <c r="D1164" s="11"/>
      <c r="E1164" s="11" t="s">
        <v>127</v>
      </c>
      <c r="F1164" s="11">
        <v>4994661</v>
      </c>
      <c r="G1164" s="11"/>
      <c r="H1164" s="11"/>
      <c r="I1164" s="11"/>
      <c r="J1164" s="358">
        <v>934466.9</v>
      </c>
      <c r="K1164" s="11"/>
      <c r="M1164" s="11">
        <v>9033</v>
      </c>
      <c r="N1164" s="70"/>
      <c r="P1164" s="372">
        <f t="shared" si="68"/>
        <v>103.45033765083582</v>
      </c>
      <c r="Q1164" s="11"/>
      <c r="R1164" s="11"/>
      <c r="S1164" s="11"/>
      <c r="T1164" s="359">
        <f t="shared" si="69"/>
        <v>552.93490534706075</v>
      </c>
      <c r="U1164" s="11"/>
      <c r="V1164" s="11"/>
      <c r="W1164" s="11"/>
      <c r="Y1164" s="167">
        <v>934466.9</v>
      </c>
      <c r="Z1164" s="167">
        <f t="shared" si="70"/>
        <v>1263423.1100000001</v>
      </c>
      <c r="AA1164" s="360"/>
      <c r="AB1164" s="167">
        <f t="shared" si="71"/>
        <v>1065947.46</v>
      </c>
      <c r="AC1164" s="167">
        <v>1160661.05</v>
      </c>
      <c r="AD1164" s="167"/>
      <c r="AE1164" s="4"/>
      <c r="AF1164" s="4"/>
    </row>
    <row r="1165" spans="1:32" ht="13.5" customHeight="1">
      <c r="A1165" s="56"/>
      <c r="B1165" s="11"/>
      <c r="C1165" s="11" t="s">
        <v>431</v>
      </c>
      <c r="D1165" s="11"/>
      <c r="E1165" s="11" t="s">
        <v>115</v>
      </c>
      <c r="F1165" s="11">
        <v>3299</v>
      </c>
      <c r="G1165" s="11"/>
      <c r="H1165" s="11"/>
      <c r="I1165" s="11"/>
      <c r="J1165" s="358">
        <v>635.65</v>
      </c>
      <c r="K1165" s="11"/>
      <c r="M1165" s="11">
        <v>4</v>
      </c>
      <c r="N1165" s="70"/>
      <c r="P1165" s="372">
        <f t="shared" si="68"/>
        <v>158.91249999999999</v>
      </c>
      <c r="Q1165" s="11"/>
      <c r="R1165" s="11"/>
      <c r="S1165" s="11"/>
      <c r="T1165" s="359">
        <f t="shared" si="69"/>
        <v>824.75</v>
      </c>
      <c r="U1165" s="11"/>
      <c r="V1165" s="11"/>
      <c r="W1165" s="11"/>
      <c r="Y1165" s="167">
        <v>635.65</v>
      </c>
      <c r="Z1165" s="167">
        <f t="shared" si="70"/>
        <v>859.42</v>
      </c>
      <c r="AA1165" s="360"/>
      <c r="AB1165" s="167">
        <f t="shared" si="71"/>
        <v>725.09</v>
      </c>
      <c r="AC1165" s="167">
        <v>789.51</v>
      </c>
      <c r="AD1165" s="167"/>
      <c r="AE1165" s="4"/>
      <c r="AF1165" s="4"/>
    </row>
    <row r="1166" spans="1:32" ht="13.5" customHeight="1">
      <c r="A1166" s="56"/>
      <c r="B1166" s="11"/>
      <c r="C1166" s="11" t="s">
        <v>1445</v>
      </c>
      <c r="D1166" s="11"/>
      <c r="E1166" s="11" t="s">
        <v>135</v>
      </c>
      <c r="F1166" s="11">
        <v>509309</v>
      </c>
      <c r="G1166" s="11"/>
      <c r="H1166" s="11"/>
      <c r="I1166" s="11"/>
      <c r="J1166" s="358">
        <v>94496.769999999888</v>
      </c>
      <c r="K1166" s="11"/>
      <c r="M1166" s="11">
        <v>792</v>
      </c>
      <c r="N1166" s="70"/>
      <c r="P1166" s="372">
        <f t="shared" si="68"/>
        <v>119.3141035353534</v>
      </c>
      <c r="Q1166" s="11"/>
      <c r="R1166" s="11"/>
      <c r="S1166" s="11"/>
      <c r="T1166" s="359">
        <f t="shared" si="69"/>
        <v>643.06691919191917</v>
      </c>
      <c r="U1166" s="11"/>
      <c r="V1166" s="11"/>
      <c r="W1166" s="11"/>
      <c r="Y1166" s="167">
        <v>94496.769999999888</v>
      </c>
      <c r="Z1166" s="167">
        <f t="shared" si="70"/>
        <v>127762.05</v>
      </c>
      <c r="AA1166" s="360"/>
      <c r="AB1166" s="167">
        <f t="shared" si="71"/>
        <v>107792.57</v>
      </c>
      <c r="AC1166" s="167">
        <v>117370.36</v>
      </c>
      <c r="AD1166" s="167"/>
      <c r="AE1166" s="4"/>
      <c r="AF1166" s="4"/>
    </row>
    <row r="1167" spans="1:32" ht="13.5" customHeight="1">
      <c r="A1167" s="56"/>
      <c r="B1167" s="11"/>
      <c r="C1167" s="11" t="s">
        <v>540</v>
      </c>
      <c r="D1167" s="11"/>
      <c r="E1167" s="11" t="s">
        <v>164</v>
      </c>
      <c r="F1167" s="11">
        <v>986</v>
      </c>
      <c r="G1167" s="11"/>
      <c r="H1167" s="11"/>
      <c r="I1167" s="11"/>
      <c r="J1167" s="358">
        <v>185.9</v>
      </c>
      <c r="K1167" s="11"/>
      <c r="M1167" s="11">
        <v>1</v>
      </c>
      <c r="N1167" s="70"/>
      <c r="P1167" s="372">
        <f t="shared" si="68"/>
        <v>185.9</v>
      </c>
      <c r="Q1167" s="11"/>
      <c r="R1167" s="11"/>
      <c r="S1167" s="11"/>
      <c r="T1167" s="359">
        <f t="shared" si="69"/>
        <v>986</v>
      </c>
      <c r="U1167" s="11"/>
      <c r="V1167" s="11"/>
      <c r="W1167" s="11"/>
      <c r="Y1167" s="167">
        <v>185.9</v>
      </c>
      <c r="Z1167" s="167">
        <f t="shared" si="70"/>
        <v>251.34</v>
      </c>
      <c r="AA1167" s="360"/>
      <c r="AB1167" s="167">
        <f t="shared" si="71"/>
        <v>212.06</v>
      </c>
      <c r="AC1167" s="167">
        <v>230.9</v>
      </c>
      <c r="AD1167" s="167"/>
      <c r="AE1167" s="4"/>
      <c r="AF1167" s="4"/>
    </row>
    <row r="1168" spans="1:32" ht="13.5" customHeight="1">
      <c r="A1168" s="56"/>
      <c r="B1168" s="11"/>
      <c r="C1168" s="11" t="s">
        <v>1446</v>
      </c>
      <c r="D1168" s="11"/>
      <c r="E1168" s="11" t="s">
        <v>429</v>
      </c>
      <c r="F1168" s="11">
        <v>14</v>
      </c>
      <c r="G1168" s="11"/>
      <c r="H1168" s="11"/>
      <c r="I1168" s="11"/>
      <c r="J1168" s="358">
        <v>7.5</v>
      </c>
      <c r="K1168" s="11"/>
      <c r="M1168" s="11">
        <v>1</v>
      </c>
      <c r="N1168" s="70"/>
      <c r="P1168" s="372">
        <f t="shared" si="68"/>
        <v>7.5</v>
      </c>
      <c r="Q1168" s="11"/>
      <c r="R1168" s="11"/>
      <c r="S1168" s="11"/>
      <c r="T1168" s="359">
        <f t="shared" si="69"/>
        <v>14</v>
      </c>
      <c r="U1168" s="11"/>
      <c r="V1168" s="11"/>
      <c r="W1168" s="11"/>
      <c r="Y1168" s="167">
        <v>7.5</v>
      </c>
      <c r="Z1168" s="167">
        <f t="shared" si="70"/>
        <v>10.14</v>
      </c>
      <c r="AA1168" s="360"/>
      <c r="AB1168" s="167">
        <f t="shared" si="71"/>
        <v>8.56</v>
      </c>
      <c r="AC1168" s="167">
        <v>9.32</v>
      </c>
      <c r="AD1168" s="167"/>
      <c r="AE1168" s="4"/>
      <c r="AF1168" s="4"/>
    </row>
    <row r="1169" spans="1:32" ht="13.5" customHeight="1">
      <c r="A1169" s="56"/>
      <c r="B1169" s="11"/>
      <c r="C1169" s="11" t="s">
        <v>434</v>
      </c>
      <c r="D1169" s="11"/>
      <c r="E1169" s="11" t="s">
        <v>435</v>
      </c>
      <c r="F1169" s="11">
        <v>1959059</v>
      </c>
      <c r="G1169" s="11"/>
      <c r="H1169" s="11"/>
      <c r="I1169" s="11"/>
      <c r="J1169" s="358">
        <v>388560.63999999885</v>
      </c>
      <c r="K1169" s="11"/>
      <c r="M1169" s="11">
        <v>7081</v>
      </c>
      <c r="N1169" s="70"/>
      <c r="P1169" s="372">
        <f t="shared" si="68"/>
        <v>54.873695805677002</v>
      </c>
      <c r="Q1169" s="11"/>
      <c r="R1169" s="11"/>
      <c r="S1169" s="11"/>
      <c r="T1169" s="359">
        <f t="shared" si="69"/>
        <v>276.66417172715717</v>
      </c>
      <c r="U1169" s="11"/>
      <c r="V1169" s="11"/>
      <c r="W1169" s="11"/>
      <c r="Y1169" s="167">
        <v>388560.63999999885</v>
      </c>
      <c r="Z1169" s="167">
        <f t="shared" si="70"/>
        <v>525343.91</v>
      </c>
      <c r="AA1169" s="360"/>
      <c r="AB1169" s="167">
        <f t="shared" si="71"/>
        <v>443231.57</v>
      </c>
      <c r="AC1169" s="167">
        <v>482614.42</v>
      </c>
      <c r="AD1169" s="167"/>
      <c r="AE1169" s="4"/>
      <c r="AF1169" s="4"/>
    </row>
    <row r="1170" spans="1:32" ht="13.5" customHeight="1">
      <c r="A1170" s="56"/>
      <c r="B1170" s="11"/>
      <c r="C1170" s="11" t="s">
        <v>467</v>
      </c>
      <c r="D1170" s="11"/>
      <c r="E1170" s="11" t="s">
        <v>156</v>
      </c>
      <c r="F1170" s="11">
        <v>895</v>
      </c>
      <c r="G1170" s="11"/>
      <c r="H1170" s="11"/>
      <c r="I1170" s="11"/>
      <c r="J1170" s="358">
        <v>171.55</v>
      </c>
      <c r="K1170" s="11"/>
      <c r="M1170" s="11">
        <v>1</v>
      </c>
      <c r="N1170" s="70"/>
      <c r="P1170" s="372">
        <f t="shared" si="68"/>
        <v>171.55</v>
      </c>
      <c r="Q1170" s="11"/>
      <c r="R1170" s="11"/>
      <c r="S1170" s="11"/>
      <c r="T1170" s="359">
        <f t="shared" si="69"/>
        <v>895</v>
      </c>
      <c r="U1170" s="11"/>
      <c r="V1170" s="11"/>
      <c r="W1170" s="11"/>
      <c r="Y1170" s="167">
        <v>171.55</v>
      </c>
      <c r="Z1170" s="167">
        <f t="shared" si="70"/>
        <v>231.94</v>
      </c>
      <c r="AA1170" s="360"/>
      <c r="AB1170" s="167">
        <f t="shared" si="71"/>
        <v>195.69</v>
      </c>
      <c r="AC1170" s="167">
        <v>213.07</v>
      </c>
      <c r="AD1170" s="167"/>
      <c r="AE1170" s="4"/>
      <c r="AF1170" s="4"/>
    </row>
    <row r="1171" spans="1:32" ht="13.5" customHeight="1">
      <c r="A1171" s="56"/>
      <c r="B1171" s="11"/>
      <c r="C1171" s="11" t="s">
        <v>436</v>
      </c>
      <c r="D1171" s="11"/>
      <c r="E1171" s="11" t="s">
        <v>189</v>
      </c>
      <c r="F1171" s="11">
        <v>1375160</v>
      </c>
      <c r="G1171" s="11"/>
      <c r="H1171" s="11"/>
      <c r="I1171" s="11"/>
      <c r="J1171" s="358">
        <v>269421.04999999912</v>
      </c>
      <c r="K1171" s="11"/>
      <c r="M1171" s="11">
        <v>5438</v>
      </c>
      <c r="N1171" s="70"/>
      <c r="P1171" s="372">
        <f t="shared" si="68"/>
        <v>49.544143067303992</v>
      </c>
      <c r="Q1171" s="11"/>
      <c r="R1171" s="11"/>
      <c r="S1171" s="11"/>
      <c r="T1171" s="359">
        <f t="shared" si="69"/>
        <v>252.87973519676351</v>
      </c>
      <c r="U1171" s="11"/>
      <c r="V1171" s="11"/>
      <c r="W1171" s="11"/>
      <c r="Y1171" s="167">
        <v>269421.04999999912</v>
      </c>
      <c r="Z1171" s="167">
        <f t="shared" si="70"/>
        <v>364264.14</v>
      </c>
      <c r="AA1171" s="360"/>
      <c r="AB1171" s="167">
        <f t="shared" si="71"/>
        <v>307328.90000000002</v>
      </c>
      <c r="AC1171" s="167">
        <v>334636.27</v>
      </c>
      <c r="AD1171" s="167"/>
      <c r="AE1171" s="4"/>
      <c r="AF1171" s="4"/>
    </row>
    <row r="1172" spans="1:32" ht="13.5" customHeight="1">
      <c r="A1172" s="56"/>
      <c r="B1172" s="11"/>
      <c r="C1172" s="11" t="s">
        <v>437</v>
      </c>
      <c r="D1172" s="11"/>
      <c r="E1172" s="11" t="s">
        <v>267</v>
      </c>
      <c r="F1172" s="11">
        <v>26886</v>
      </c>
      <c r="G1172" s="11"/>
      <c r="H1172" s="11"/>
      <c r="I1172" s="11"/>
      <c r="J1172" s="358">
        <v>5023.4299999999994</v>
      </c>
      <c r="K1172" s="11"/>
      <c r="M1172" s="11">
        <v>39</v>
      </c>
      <c r="N1172" s="70"/>
      <c r="P1172" s="372">
        <f t="shared" si="68"/>
        <v>128.80589743589741</v>
      </c>
      <c r="Q1172" s="11"/>
      <c r="R1172" s="11"/>
      <c r="S1172" s="11"/>
      <c r="T1172" s="359">
        <f t="shared" si="69"/>
        <v>689.38461538461536</v>
      </c>
      <c r="U1172" s="11"/>
      <c r="V1172" s="11"/>
      <c r="W1172" s="11"/>
      <c r="Y1172" s="167">
        <v>5023.4299999999994</v>
      </c>
      <c r="Z1172" s="167">
        <f t="shared" si="70"/>
        <v>6791.81</v>
      </c>
      <c r="AA1172" s="360"/>
      <c r="AB1172" s="167">
        <f t="shared" si="71"/>
        <v>5730.23</v>
      </c>
      <c r="AC1172" s="167">
        <v>6239.39</v>
      </c>
      <c r="AD1172" s="167"/>
      <c r="AE1172" s="4"/>
      <c r="AF1172" s="4"/>
    </row>
    <row r="1173" spans="1:32" ht="13.5" customHeight="1">
      <c r="A1173" s="56"/>
      <c r="B1173" s="11"/>
      <c r="C1173" s="11" t="s">
        <v>438</v>
      </c>
      <c r="D1173" s="11"/>
      <c r="E1173" s="11" t="s">
        <v>439</v>
      </c>
      <c r="F1173" s="11">
        <v>333765</v>
      </c>
      <c r="G1173" s="11"/>
      <c r="H1173" s="11"/>
      <c r="I1173" s="11"/>
      <c r="J1173" s="358">
        <v>62627.080000000053</v>
      </c>
      <c r="K1173" s="11"/>
      <c r="M1173" s="11">
        <v>556</v>
      </c>
      <c r="N1173" s="70"/>
      <c r="P1173" s="372">
        <f t="shared" si="68"/>
        <v>112.63863309352527</v>
      </c>
      <c r="Q1173" s="11"/>
      <c r="R1173" s="11"/>
      <c r="S1173" s="11"/>
      <c r="T1173" s="359">
        <f t="shared" si="69"/>
        <v>600.29676258992811</v>
      </c>
      <c r="U1173" s="11"/>
      <c r="V1173" s="11"/>
      <c r="W1173" s="11"/>
      <c r="Y1173" s="167">
        <v>62627.080000000053</v>
      </c>
      <c r="Z1173" s="167">
        <f t="shared" si="70"/>
        <v>84673.41</v>
      </c>
      <c r="AA1173" s="360"/>
      <c r="AB1173" s="167">
        <f t="shared" si="71"/>
        <v>71438.78</v>
      </c>
      <c r="AC1173" s="167">
        <v>77786.399999999994</v>
      </c>
      <c r="AD1173" s="167"/>
      <c r="AE1173" s="4"/>
      <c r="AF1173" s="4"/>
    </row>
    <row r="1174" spans="1:32" ht="13.5" customHeight="1">
      <c r="A1174" s="56"/>
      <c r="B1174" s="11"/>
      <c r="C1174" s="11" t="s">
        <v>438</v>
      </c>
      <c r="D1174" s="11"/>
      <c r="E1174" s="11" t="s">
        <v>541</v>
      </c>
      <c r="F1174" s="11">
        <v>8931</v>
      </c>
      <c r="G1174" s="11"/>
      <c r="H1174" s="11"/>
      <c r="I1174" s="11"/>
      <c r="J1174" s="358">
        <v>1546.1799999999998</v>
      </c>
      <c r="K1174" s="11"/>
      <c r="M1174" s="11">
        <v>11</v>
      </c>
      <c r="N1174" s="70"/>
      <c r="P1174" s="372">
        <f t="shared" si="68"/>
        <v>140.56181818181815</v>
      </c>
      <c r="Q1174" s="11"/>
      <c r="R1174" s="11"/>
      <c r="S1174" s="11"/>
      <c r="T1174" s="359">
        <f t="shared" si="69"/>
        <v>811.90909090909088</v>
      </c>
      <c r="U1174" s="11"/>
      <c r="V1174" s="11"/>
      <c r="W1174" s="11"/>
      <c r="Y1174" s="167">
        <v>1546.1799999999998</v>
      </c>
      <c r="Z1174" s="167">
        <f t="shared" si="70"/>
        <v>2090.4699999999998</v>
      </c>
      <c r="AA1174" s="360"/>
      <c r="AB1174" s="167">
        <f t="shared" si="71"/>
        <v>1763.73</v>
      </c>
      <c r="AC1174" s="167">
        <v>1920.44</v>
      </c>
      <c r="AD1174" s="167"/>
      <c r="AE1174" s="4"/>
      <c r="AF1174" s="4"/>
    </row>
    <row r="1175" spans="1:32" ht="13.5" customHeight="1">
      <c r="A1175" s="56"/>
      <c r="B1175" s="11"/>
      <c r="C1175" s="11" t="s">
        <v>441</v>
      </c>
      <c r="D1175" s="11"/>
      <c r="E1175" s="11" t="s">
        <v>537</v>
      </c>
      <c r="F1175" s="11">
        <v>2710</v>
      </c>
      <c r="G1175" s="11"/>
      <c r="H1175" s="11"/>
      <c r="I1175" s="11"/>
      <c r="J1175" s="358">
        <v>515.82000000000005</v>
      </c>
      <c r="K1175" s="11"/>
      <c r="M1175" s="11">
        <v>2</v>
      </c>
      <c r="N1175" s="70"/>
      <c r="P1175" s="372">
        <f t="shared" si="68"/>
        <v>257.91000000000003</v>
      </c>
      <c r="Q1175" s="11"/>
      <c r="R1175" s="11"/>
      <c r="S1175" s="11"/>
      <c r="T1175" s="359">
        <f t="shared" si="69"/>
        <v>1355</v>
      </c>
      <c r="U1175" s="11"/>
      <c r="V1175" s="11"/>
      <c r="W1175" s="11"/>
      <c r="Y1175" s="167">
        <v>515.82000000000005</v>
      </c>
      <c r="Z1175" s="167">
        <f t="shared" si="70"/>
        <v>697.4</v>
      </c>
      <c r="AA1175" s="360"/>
      <c r="AB1175" s="167">
        <f t="shared" si="71"/>
        <v>588.4</v>
      </c>
      <c r="AC1175" s="167">
        <v>640.67999999999995</v>
      </c>
      <c r="AD1175" s="167"/>
      <c r="AE1175" s="4"/>
      <c r="AF1175" s="4"/>
    </row>
    <row r="1176" spans="1:32" ht="13.5" customHeight="1">
      <c r="A1176" s="56"/>
      <c r="B1176" s="11"/>
      <c r="C1176" s="11" t="s">
        <v>441</v>
      </c>
      <c r="D1176" s="11"/>
      <c r="E1176" s="11" t="s">
        <v>542</v>
      </c>
      <c r="F1176" s="11">
        <v>160</v>
      </c>
      <c r="G1176" s="11"/>
      <c r="H1176" s="11"/>
      <c r="I1176" s="11"/>
      <c r="J1176" s="358">
        <v>35.36</v>
      </c>
      <c r="K1176" s="11"/>
      <c r="M1176" s="11">
        <v>1</v>
      </c>
      <c r="N1176" s="70"/>
      <c r="P1176" s="372">
        <f t="shared" si="68"/>
        <v>35.36</v>
      </c>
      <c r="Q1176" s="11"/>
      <c r="R1176" s="11"/>
      <c r="S1176" s="11"/>
      <c r="T1176" s="359">
        <f t="shared" si="69"/>
        <v>160</v>
      </c>
      <c r="U1176" s="11"/>
      <c r="V1176" s="11"/>
      <c r="W1176" s="11"/>
      <c r="Y1176" s="167">
        <v>35.36</v>
      </c>
      <c r="Z1176" s="167">
        <f t="shared" si="70"/>
        <v>47.81</v>
      </c>
      <c r="AA1176" s="360"/>
      <c r="AB1176" s="167">
        <f t="shared" si="71"/>
        <v>40.340000000000003</v>
      </c>
      <c r="AC1176" s="167">
        <v>43.92</v>
      </c>
      <c r="AD1176" s="167"/>
      <c r="AE1176" s="4"/>
      <c r="AF1176" s="4"/>
    </row>
    <row r="1177" spans="1:32" ht="13.5" customHeight="1">
      <c r="A1177" s="56"/>
      <c r="B1177" s="11"/>
      <c r="C1177" s="11" t="s">
        <v>441</v>
      </c>
      <c r="D1177" s="11"/>
      <c r="E1177" s="11" t="s">
        <v>274</v>
      </c>
      <c r="F1177" s="11">
        <v>758919</v>
      </c>
      <c r="G1177" s="11"/>
      <c r="H1177" s="11"/>
      <c r="I1177" s="11"/>
      <c r="J1177" s="358">
        <v>140743.92999999988</v>
      </c>
      <c r="K1177" s="11"/>
      <c r="M1177" s="11">
        <v>1250</v>
      </c>
      <c r="N1177" s="70"/>
      <c r="P1177" s="372">
        <f t="shared" si="68"/>
        <v>112.59514399999991</v>
      </c>
      <c r="Q1177" s="11"/>
      <c r="R1177" s="11"/>
      <c r="S1177" s="11"/>
      <c r="T1177" s="359">
        <f t="shared" si="69"/>
        <v>607.13520000000005</v>
      </c>
      <c r="U1177" s="11"/>
      <c r="V1177" s="11"/>
      <c r="W1177" s="11"/>
      <c r="Y1177" s="167">
        <v>140743.92999999988</v>
      </c>
      <c r="Z1177" s="167">
        <f t="shared" si="70"/>
        <v>190289.39</v>
      </c>
      <c r="AA1177" s="360"/>
      <c r="AB1177" s="167">
        <f t="shared" si="71"/>
        <v>160546.76</v>
      </c>
      <c r="AC1177" s="167">
        <v>174811.97</v>
      </c>
      <c r="AD1177" s="167"/>
      <c r="AE1177" s="4"/>
      <c r="AF1177" s="4"/>
    </row>
    <row r="1178" spans="1:32" ht="13.5" customHeight="1">
      <c r="A1178" s="56"/>
      <c r="B1178" s="11"/>
      <c r="C1178" s="11" t="s">
        <v>441</v>
      </c>
      <c r="D1178" s="11"/>
      <c r="E1178" s="11" t="s">
        <v>276</v>
      </c>
      <c r="F1178" s="11">
        <v>1647</v>
      </c>
      <c r="G1178" s="11"/>
      <c r="H1178" s="11"/>
      <c r="I1178" s="11"/>
      <c r="J1178" s="358">
        <v>317.94</v>
      </c>
      <c r="K1178" s="11"/>
      <c r="M1178" s="11">
        <v>2</v>
      </c>
      <c r="N1178" s="70"/>
      <c r="P1178" s="372">
        <f t="shared" si="68"/>
        <v>158.97</v>
      </c>
      <c r="Q1178" s="11"/>
      <c r="R1178" s="11"/>
      <c r="S1178" s="11"/>
      <c r="T1178" s="359">
        <f t="shared" si="69"/>
        <v>823.5</v>
      </c>
      <c r="U1178" s="11"/>
      <c r="V1178" s="11"/>
      <c r="W1178" s="11"/>
      <c r="Y1178" s="167">
        <v>317.94</v>
      </c>
      <c r="Z1178" s="167">
        <f t="shared" si="70"/>
        <v>429.86</v>
      </c>
      <c r="AA1178" s="360"/>
      <c r="AB1178" s="167">
        <f t="shared" si="71"/>
        <v>362.67</v>
      </c>
      <c r="AC1178" s="167">
        <v>394.9</v>
      </c>
      <c r="AD1178" s="167"/>
      <c r="AE1178" s="4"/>
      <c r="AF1178" s="4"/>
    </row>
    <row r="1179" spans="1:32" ht="13.5" customHeight="1">
      <c r="A1179" s="56"/>
      <c r="B1179" s="11"/>
      <c r="C1179" s="11" t="s">
        <v>441</v>
      </c>
      <c r="D1179" s="11"/>
      <c r="E1179" s="11" t="s">
        <v>448</v>
      </c>
      <c r="F1179" s="11">
        <v>468</v>
      </c>
      <c r="G1179" s="11"/>
      <c r="H1179" s="11"/>
      <c r="I1179" s="11"/>
      <c r="J1179" s="358">
        <v>92.7</v>
      </c>
      <c r="K1179" s="11"/>
      <c r="M1179" s="11">
        <v>1</v>
      </c>
      <c r="N1179" s="70"/>
      <c r="P1179" s="372">
        <f t="shared" si="68"/>
        <v>92.7</v>
      </c>
      <c r="Q1179" s="11"/>
      <c r="R1179" s="11"/>
      <c r="S1179" s="11"/>
      <c r="T1179" s="359">
        <f t="shared" si="69"/>
        <v>468</v>
      </c>
      <c r="U1179" s="11"/>
      <c r="V1179" s="11"/>
      <c r="W1179" s="11"/>
      <c r="Y1179" s="167">
        <v>92.7</v>
      </c>
      <c r="Z1179" s="167">
        <f t="shared" si="70"/>
        <v>125.33</v>
      </c>
      <c r="AA1179" s="360"/>
      <c r="AB1179" s="167">
        <f t="shared" si="71"/>
        <v>105.74</v>
      </c>
      <c r="AC1179" s="167">
        <v>115.14</v>
      </c>
      <c r="AD1179" s="167"/>
      <c r="AE1179" s="4"/>
      <c r="AF1179" s="4"/>
    </row>
    <row r="1180" spans="1:32" ht="13.5" customHeight="1">
      <c r="A1180" s="56"/>
      <c r="B1180" s="11"/>
      <c r="C1180" s="11" t="s">
        <v>442</v>
      </c>
      <c r="D1180" s="11"/>
      <c r="E1180" s="11" t="s">
        <v>197</v>
      </c>
      <c r="F1180" s="11">
        <v>23320</v>
      </c>
      <c r="G1180" s="11"/>
      <c r="H1180" s="11"/>
      <c r="I1180" s="11"/>
      <c r="J1180" s="358">
        <v>4939.9600000000009</v>
      </c>
      <c r="K1180" s="11"/>
      <c r="M1180" s="11">
        <v>137</v>
      </c>
      <c r="N1180" s="70"/>
      <c r="P1180" s="372">
        <f t="shared" si="68"/>
        <v>36.058102189781032</v>
      </c>
      <c r="Q1180" s="11"/>
      <c r="R1180" s="11"/>
      <c r="S1180" s="11"/>
      <c r="T1180" s="359">
        <f t="shared" si="69"/>
        <v>170.21897810218979</v>
      </c>
      <c r="U1180" s="11"/>
      <c r="V1180" s="11"/>
      <c r="W1180" s="11"/>
      <c r="Y1180" s="167">
        <v>4939.9600000000009</v>
      </c>
      <c r="Z1180" s="167">
        <f t="shared" si="70"/>
        <v>6678.95</v>
      </c>
      <c r="AA1180" s="360"/>
      <c r="AB1180" s="167">
        <f t="shared" si="71"/>
        <v>5635.02</v>
      </c>
      <c r="AC1180" s="167">
        <v>6135.71</v>
      </c>
      <c r="AD1180" s="167"/>
      <c r="AE1180" s="4"/>
      <c r="AF1180" s="4"/>
    </row>
    <row r="1181" spans="1:32" ht="13.5" customHeight="1">
      <c r="A1181" s="56"/>
      <c r="B1181" s="11"/>
      <c r="C1181" s="11" t="s">
        <v>443</v>
      </c>
      <c r="D1181" s="11"/>
      <c r="E1181" s="11" t="s">
        <v>112</v>
      </c>
      <c r="F1181" s="11">
        <v>73304</v>
      </c>
      <c r="G1181" s="11"/>
      <c r="H1181" s="11"/>
      <c r="I1181" s="11"/>
      <c r="J1181" s="358">
        <v>13934.900000000005</v>
      </c>
      <c r="K1181" s="11"/>
      <c r="M1181" s="11">
        <v>97</v>
      </c>
      <c r="N1181" s="70"/>
      <c r="P1181" s="372">
        <f t="shared" si="68"/>
        <v>143.658762886598</v>
      </c>
      <c r="Q1181" s="11"/>
      <c r="R1181" s="11"/>
      <c r="S1181" s="11"/>
      <c r="T1181" s="359">
        <f t="shared" si="69"/>
        <v>755.71134020618558</v>
      </c>
      <c r="U1181" s="11"/>
      <c r="V1181" s="11"/>
      <c r="W1181" s="11"/>
      <c r="Y1181" s="167">
        <v>13934.900000000005</v>
      </c>
      <c r="Z1181" s="167">
        <f t="shared" si="70"/>
        <v>18840.34</v>
      </c>
      <c r="AA1181" s="360"/>
      <c r="AB1181" s="167">
        <f t="shared" si="71"/>
        <v>15895.56</v>
      </c>
      <c r="AC1181" s="167">
        <v>17307.939999999999</v>
      </c>
      <c r="AD1181" s="167"/>
      <c r="AE1181" s="4"/>
      <c r="AF1181" s="4"/>
    </row>
    <row r="1182" spans="1:32" ht="13.5" customHeight="1">
      <c r="A1182" s="56"/>
      <c r="B1182" s="11"/>
      <c r="C1182" s="11" t="s">
        <v>1447</v>
      </c>
      <c r="D1182" s="11"/>
      <c r="E1182" s="11" t="s">
        <v>115</v>
      </c>
      <c r="F1182" s="11">
        <v>61196</v>
      </c>
      <c r="G1182" s="11"/>
      <c r="H1182" s="11"/>
      <c r="I1182" s="11"/>
      <c r="J1182" s="358">
        <v>11977.979999999996</v>
      </c>
      <c r="K1182" s="11"/>
      <c r="M1182" s="11">
        <v>131</v>
      </c>
      <c r="N1182" s="70"/>
      <c r="P1182" s="372">
        <f t="shared" si="68"/>
        <v>91.434961832061035</v>
      </c>
      <c r="Q1182" s="11"/>
      <c r="R1182" s="11"/>
      <c r="S1182" s="11"/>
      <c r="T1182" s="359">
        <f t="shared" si="69"/>
        <v>467.14503816793894</v>
      </c>
      <c r="U1182" s="11"/>
      <c r="V1182" s="11"/>
      <c r="W1182" s="11"/>
      <c r="Y1182" s="167">
        <v>11977.979999999996</v>
      </c>
      <c r="Z1182" s="167">
        <f t="shared" si="70"/>
        <v>16194.53</v>
      </c>
      <c r="AA1182" s="360"/>
      <c r="AB1182" s="167">
        <f t="shared" si="71"/>
        <v>13663.3</v>
      </c>
      <c r="AC1182" s="167">
        <v>14877.33</v>
      </c>
      <c r="AD1182" s="167"/>
      <c r="AE1182" s="4"/>
      <c r="AF1182" s="4"/>
    </row>
    <row r="1183" spans="1:32" ht="13.5" customHeight="1">
      <c r="A1183" s="56"/>
      <c r="B1183" s="11"/>
      <c r="C1183" s="11" t="s">
        <v>1447</v>
      </c>
      <c r="D1183" s="11"/>
      <c r="E1183" s="11" t="s">
        <v>103</v>
      </c>
      <c r="F1183" s="11">
        <v>570</v>
      </c>
      <c r="G1183" s="11"/>
      <c r="H1183" s="11"/>
      <c r="I1183" s="11"/>
      <c r="J1183" s="358">
        <v>111.44</v>
      </c>
      <c r="K1183" s="11"/>
      <c r="M1183" s="11">
        <v>1</v>
      </c>
      <c r="N1183" s="70"/>
      <c r="P1183" s="372">
        <f t="shared" si="68"/>
        <v>111.44</v>
      </c>
      <c r="Q1183" s="11"/>
      <c r="R1183" s="11"/>
      <c r="S1183" s="11"/>
      <c r="T1183" s="359">
        <f t="shared" si="69"/>
        <v>570</v>
      </c>
      <c r="U1183" s="11"/>
      <c r="V1183" s="11"/>
      <c r="W1183" s="11"/>
      <c r="Y1183" s="167">
        <v>111.44</v>
      </c>
      <c r="Z1183" s="167">
        <f t="shared" si="70"/>
        <v>150.66999999999999</v>
      </c>
      <c r="AA1183" s="360"/>
      <c r="AB1183" s="167">
        <f t="shared" si="71"/>
        <v>127.12</v>
      </c>
      <c r="AC1183" s="167">
        <v>138.41</v>
      </c>
      <c r="AD1183" s="167"/>
      <c r="AE1183" s="4"/>
      <c r="AF1183" s="4"/>
    </row>
    <row r="1184" spans="1:32" ht="13.5" customHeight="1">
      <c r="A1184" s="56"/>
      <c r="B1184" s="11"/>
      <c r="C1184" s="11" t="s">
        <v>1447</v>
      </c>
      <c r="D1184" s="11"/>
      <c r="E1184" s="11" t="s">
        <v>156</v>
      </c>
      <c r="F1184" s="11">
        <v>1472</v>
      </c>
      <c r="G1184" s="11"/>
      <c r="H1184" s="11"/>
      <c r="I1184" s="11"/>
      <c r="J1184" s="358">
        <v>278.83</v>
      </c>
      <c r="K1184" s="11"/>
      <c r="M1184" s="11">
        <v>1</v>
      </c>
      <c r="N1184" s="70"/>
      <c r="P1184" s="372">
        <f t="shared" si="68"/>
        <v>278.83</v>
      </c>
      <c r="Q1184" s="11"/>
      <c r="R1184" s="11"/>
      <c r="S1184" s="11"/>
      <c r="T1184" s="359">
        <f t="shared" si="69"/>
        <v>1472</v>
      </c>
      <c r="U1184" s="11"/>
      <c r="V1184" s="11"/>
      <c r="W1184" s="11"/>
      <c r="Y1184" s="167">
        <v>278.83</v>
      </c>
      <c r="Z1184" s="167">
        <f t="shared" si="70"/>
        <v>376.99</v>
      </c>
      <c r="AA1184" s="360"/>
      <c r="AB1184" s="167">
        <f t="shared" si="71"/>
        <v>318.06</v>
      </c>
      <c r="AC1184" s="167">
        <v>346.32</v>
      </c>
      <c r="AD1184" s="167"/>
      <c r="AE1184" s="4"/>
      <c r="AF1184" s="4"/>
    </row>
    <row r="1185" spans="1:32" ht="13.5" customHeight="1">
      <c r="A1185" s="56"/>
      <c r="B1185" s="11"/>
      <c r="C1185" s="11" t="s">
        <v>444</v>
      </c>
      <c r="D1185" s="11"/>
      <c r="E1185" s="11" t="s">
        <v>98</v>
      </c>
      <c r="F1185" s="11">
        <v>448</v>
      </c>
      <c r="G1185" s="11"/>
      <c r="H1185" s="11"/>
      <c r="I1185" s="11"/>
      <c r="J1185" s="358">
        <v>88.58</v>
      </c>
      <c r="K1185" s="11"/>
      <c r="M1185" s="11">
        <v>1</v>
      </c>
      <c r="N1185" s="70"/>
      <c r="P1185" s="372">
        <f t="shared" si="68"/>
        <v>88.58</v>
      </c>
      <c r="Q1185" s="11"/>
      <c r="R1185" s="11"/>
      <c r="S1185" s="11"/>
      <c r="T1185" s="359">
        <f t="shared" si="69"/>
        <v>448</v>
      </c>
      <c r="U1185" s="11"/>
      <c r="V1185" s="11"/>
      <c r="W1185" s="11"/>
      <c r="Y1185" s="167">
        <v>88.58</v>
      </c>
      <c r="Z1185" s="167">
        <f t="shared" si="70"/>
        <v>119.76</v>
      </c>
      <c r="AA1185" s="360"/>
      <c r="AB1185" s="167">
        <f t="shared" si="71"/>
        <v>101.04</v>
      </c>
      <c r="AC1185" s="167">
        <v>110.02</v>
      </c>
      <c r="AD1185" s="167"/>
      <c r="AE1185" s="4"/>
      <c r="AF1185" s="4"/>
    </row>
    <row r="1186" spans="1:32" ht="13.5" customHeight="1">
      <c r="A1186" s="56"/>
      <c r="B1186" s="11"/>
      <c r="C1186" s="11" t="s">
        <v>444</v>
      </c>
      <c r="D1186" s="11"/>
      <c r="E1186" s="11" t="s">
        <v>96</v>
      </c>
      <c r="F1186" s="11">
        <v>456</v>
      </c>
      <c r="G1186" s="11"/>
      <c r="H1186" s="11"/>
      <c r="I1186" s="11"/>
      <c r="J1186" s="358">
        <v>89.26</v>
      </c>
      <c r="K1186" s="11"/>
      <c r="M1186" s="11">
        <v>1</v>
      </c>
      <c r="N1186" s="70"/>
      <c r="P1186" s="372">
        <f t="shared" si="68"/>
        <v>89.26</v>
      </c>
      <c r="Q1186" s="11"/>
      <c r="R1186" s="11"/>
      <c r="S1186" s="11"/>
      <c r="T1186" s="359">
        <f t="shared" si="69"/>
        <v>456</v>
      </c>
      <c r="U1186" s="11"/>
      <c r="V1186" s="11"/>
      <c r="W1186" s="11"/>
      <c r="Y1186" s="167">
        <v>89.26</v>
      </c>
      <c r="Z1186" s="167">
        <f t="shared" si="70"/>
        <v>120.68</v>
      </c>
      <c r="AA1186" s="360"/>
      <c r="AB1186" s="167">
        <f t="shared" si="71"/>
        <v>101.82</v>
      </c>
      <c r="AC1186" s="167">
        <v>110.87</v>
      </c>
      <c r="AD1186" s="167"/>
      <c r="AE1186" s="4"/>
      <c r="AF1186" s="4"/>
    </row>
    <row r="1187" spans="1:32" ht="13.5" customHeight="1">
      <c r="A1187" s="56"/>
      <c r="B1187" s="11"/>
      <c r="C1187" s="11" t="s">
        <v>444</v>
      </c>
      <c r="D1187" s="11"/>
      <c r="E1187" s="11" t="s">
        <v>168</v>
      </c>
      <c r="F1187" s="11">
        <v>619682</v>
      </c>
      <c r="G1187" s="11"/>
      <c r="H1187" s="11"/>
      <c r="I1187" s="11"/>
      <c r="J1187" s="358">
        <v>115747.53</v>
      </c>
      <c r="K1187" s="11"/>
      <c r="M1187" s="11">
        <v>1111</v>
      </c>
      <c r="N1187" s="70"/>
      <c r="P1187" s="372">
        <f t="shared" si="68"/>
        <v>104.18319531953195</v>
      </c>
      <c r="Q1187" s="11"/>
      <c r="R1187" s="11"/>
      <c r="S1187" s="11"/>
      <c r="T1187" s="359">
        <f t="shared" si="69"/>
        <v>557.76957695769579</v>
      </c>
      <c r="U1187" s="11"/>
      <c r="V1187" s="11"/>
      <c r="W1187" s="11"/>
      <c r="Y1187" s="167">
        <v>115747.53</v>
      </c>
      <c r="Z1187" s="167">
        <f t="shared" si="70"/>
        <v>156493.62</v>
      </c>
      <c r="AA1187" s="360"/>
      <c r="AB1187" s="167">
        <f t="shared" si="71"/>
        <v>132033.34</v>
      </c>
      <c r="AC1187" s="167">
        <v>143765.01999999999</v>
      </c>
      <c r="AD1187" s="167"/>
      <c r="AE1187" s="4"/>
      <c r="AF1187" s="4"/>
    </row>
    <row r="1188" spans="1:32" ht="13.5" customHeight="1">
      <c r="A1188" s="56"/>
      <c r="B1188" s="11"/>
      <c r="C1188" s="11" t="s">
        <v>544</v>
      </c>
      <c r="D1188" s="11"/>
      <c r="E1188" s="11" t="s">
        <v>115</v>
      </c>
      <c r="F1188" s="11">
        <v>4839</v>
      </c>
      <c r="G1188" s="11"/>
      <c r="H1188" s="11"/>
      <c r="I1188" s="11"/>
      <c r="J1188" s="358">
        <v>935.92999999999984</v>
      </c>
      <c r="K1188" s="11"/>
      <c r="M1188" s="11">
        <v>6</v>
      </c>
      <c r="N1188" s="70"/>
      <c r="P1188" s="372">
        <f t="shared" si="68"/>
        <v>155.98833333333332</v>
      </c>
      <c r="Q1188" s="11"/>
      <c r="R1188" s="11"/>
      <c r="S1188" s="11"/>
      <c r="T1188" s="359">
        <f t="shared" si="69"/>
        <v>806.5</v>
      </c>
      <c r="U1188" s="11"/>
      <c r="V1188" s="11"/>
      <c r="W1188" s="11"/>
      <c r="Y1188" s="167">
        <v>935.92999999999984</v>
      </c>
      <c r="Z1188" s="167">
        <f t="shared" si="70"/>
        <v>1265.4000000000001</v>
      </c>
      <c r="AA1188" s="360"/>
      <c r="AB1188" s="167">
        <f t="shared" si="71"/>
        <v>1067.6199999999999</v>
      </c>
      <c r="AC1188" s="167">
        <v>1162.48</v>
      </c>
      <c r="AD1188" s="167"/>
      <c r="AE1188" s="4"/>
      <c r="AF1188" s="4"/>
    </row>
    <row r="1189" spans="1:32" ht="13.5" customHeight="1">
      <c r="A1189" s="56"/>
      <c r="B1189" s="11"/>
      <c r="C1189" s="11" t="s">
        <v>445</v>
      </c>
      <c r="D1189" s="11"/>
      <c r="E1189" s="11" t="s">
        <v>197</v>
      </c>
      <c r="F1189" s="11">
        <v>45114</v>
      </c>
      <c r="G1189" s="11"/>
      <c r="H1189" s="11"/>
      <c r="I1189" s="11"/>
      <c r="J1189" s="358">
        <v>8433.4099999999962</v>
      </c>
      <c r="K1189" s="11"/>
      <c r="M1189" s="11">
        <v>79</v>
      </c>
      <c r="N1189" s="70"/>
      <c r="P1189" s="372">
        <f t="shared" si="68"/>
        <v>106.75202531645564</v>
      </c>
      <c r="Q1189" s="11"/>
      <c r="R1189" s="11"/>
      <c r="S1189" s="11"/>
      <c r="T1189" s="359">
        <f t="shared" si="69"/>
        <v>571.0632911392405</v>
      </c>
      <c r="U1189" s="11"/>
      <c r="V1189" s="11"/>
      <c r="W1189" s="11"/>
      <c r="Y1189" s="167">
        <v>8433.4099999999962</v>
      </c>
      <c r="Z1189" s="167">
        <f t="shared" si="70"/>
        <v>11402.19</v>
      </c>
      <c r="AA1189" s="360"/>
      <c r="AB1189" s="167">
        <f t="shared" si="71"/>
        <v>9620</v>
      </c>
      <c r="AC1189" s="167">
        <v>10474.77</v>
      </c>
      <c r="AD1189" s="167"/>
      <c r="AE1189" s="4"/>
      <c r="AF1189" s="4"/>
    </row>
    <row r="1190" spans="1:32" ht="13.5" customHeight="1">
      <c r="A1190" s="56"/>
      <c r="B1190" s="11"/>
      <c r="C1190" s="11" t="s">
        <v>446</v>
      </c>
      <c r="D1190" s="11"/>
      <c r="E1190" s="11" t="s">
        <v>195</v>
      </c>
      <c r="F1190" s="11">
        <v>1300914</v>
      </c>
      <c r="G1190" s="11"/>
      <c r="H1190" s="11"/>
      <c r="I1190" s="11"/>
      <c r="J1190" s="358">
        <v>244467.54000000036</v>
      </c>
      <c r="K1190" s="11"/>
      <c r="M1190" s="11">
        <v>2508</v>
      </c>
      <c r="N1190" s="70"/>
      <c r="P1190" s="372">
        <f t="shared" si="68"/>
        <v>97.475095693780048</v>
      </c>
      <c r="Q1190" s="11"/>
      <c r="R1190" s="11"/>
      <c r="S1190" s="11"/>
      <c r="T1190" s="359">
        <f t="shared" si="69"/>
        <v>518.70574162679429</v>
      </c>
      <c r="U1190" s="11"/>
      <c r="V1190" s="11"/>
      <c r="W1190" s="11"/>
      <c r="Y1190" s="167">
        <v>244467.54000000036</v>
      </c>
      <c r="Z1190" s="167">
        <f t="shared" si="70"/>
        <v>330526.36</v>
      </c>
      <c r="AA1190" s="360"/>
      <c r="AB1190" s="167">
        <f t="shared" si="71"/>
        <v>278864.40000000002</v>
      </c>
      <c r="AC1190" s="167">
        <v>303642.59000000003</v>
      </c>
      <c r="AD1190" s="167"/>
      <c r="AE1190" s="4"/>
      <c r="AF1190" s="4"/>
    </row>
    <row r="1191" spans="1:32" ht="13.5" customHeight="1">
      <c r="A1191" s="56"/>
      <c r="B1191" s="11"/>
      <c r="C1191" s="11" t="s">
        <v>666</v>
      </c>
      <c r="D1191" s="11"/>
      <c r="E1191" s="11" t="s">
        <v>98</v>
      </c>
      <c r="F1191" s="11">
        <v>80808</v>
      </c>
      <c r="G1191" s="11"/>
      <c r="H1191" s="11"/>
      <c r="I1191" s="11"/>
      <c r="J1191" s="358">
        <v>14201.500000000004</v>
      </c>
      <c r="K1191" s="11"/>
      <c r="M1191" s="11">
        <v>173</v>
      </c>
      <c r="N1191" s="70"/>
      <c r="P1191" s="372">
        <f t="shared" si="68"/>
        <v>82.089595375722567</v>
      </c>
      <c r="Q1191" s="11"/>
      <c r="R1191" s="11"/>
      <c r="S1191" s="11"/>
      <c r="T1191" s="359">
        <f t="shared" si="69"/>
        <v>467.09826589595377</v>
      </c>
      <c r="U1191" s="11"/>
      <c r="V1191" s="11"/>
      <c r="W1191" s="11"/>
      <c r="Y1191" s="167">
        <v>14201.500000000004</v>
      </c>
      <c r="Z1191" s="167">
        <f t="shared" si="70"/>
        <v>19200.79</v>
      </c>
      <c r="AA1191" s="360"/>
      <c r="AB1191" s="167">
        <f t="shared" si="71"/>
        <v>16199.67</v>
      </c>
      <c r="AC1191" s="167">
        <v>17639.07</v>
      </c>
      <c r="AD1191" s="167"/>
      <c r="AE1191" s="4"/>
      <c r="AF1191" s="4"/>
    </row>
    <row r="1192" spans="1:32" ht="13.5" customHeight="1">
      <c r="A1192" s="56"/>
      <c r="B1192" s="11"/>
      <c r="C1192" s="11" t="s">
        <v>667</v>
      </c>
      <c r="D1192" s="11"/>
      <c r="E1192" s="11" t="s">
        <v>100</v>
      </c>
      <c r="F1192" s="11">
        <v>120957</v>
      </c>
      <c r="G1192" s="11"/>
      <c r="H1192" s="11"/>
      <c r="I1192" s="11"/>
      <c r="J1192" s="358">
        <v>23498.289999999997</v>
      </c>
      <c r="K1192" s="11"/>
      <c r="M1192" s="11">
        <v>321</v>
      </c>
      <c r="N1192" s="70"/>
      <c r="P1192" s="372">
        <f t="shared" si="68"/>
        <v>73.203395638629274</v>
      </c>
      <c r="Q1192" s="11"/>
      <c r="R1192" s="11"/>
      <c r="S1192" s="11"/>
      <c r="T1192" s="359">
        <f t="shared" si="69"/>
        <v>376.81308411214951</v>
      </c>
      <c r="U1192" s="11"/>
      <c r="V1192" s="11"/>
      <c r="W1192" s="11"/>
      <c r="Y1192" s="167">
        <v>23498.289999999997</v>
      </c>
      <c r="Z1192" s="167">
        <f t="shared" si="70"/>
        <v>31770.29</v>
      </c>
      <c r="AA1192" s="360"/>
      <c r="AB1192" s="167">
        <f t="shared" si="71"/>
        <v>26804.53</v>
      </c>
      <c r="AC1192" s="167">
        <v>29186.21</v>
      </c>
      <c r="AD1192" s="167"/>
      <c r="AE1192" s="4"/>
      <c r="AF1192" s="4"/>
    </row>
    <row r="1193" spans="1:32" ht="13.5" customHeight="1">
      <c r="A1193" s="56"/>
      <c r="B1193" s="11"/>
      <c r="C1193" s="11" t="s">
        <v>667</v>
      </c>
      <c r="D1193" s="11"/>
      <c r="E1193" s="11" t="s">
        <v>110</v>
      </c>
      <c r="F1193" s="11">
        <v>541</v>
      </c>
      <c r="G1193" s="11"/>
      <c r="H1193" s="11"/>
      <c r="I1193" s="11"/>
      <c r="J1193" s="358">
        <v>106.05</v>
      </c>
      <c r="K1193" s="11"/>
      <c r="M1193" s="11">
        <v>1</v>
      </c>
      <c r="N1193" s="70"/>
      <c r="P1193" s="372">
        <f t="shared" si="68"/>
        <v>106.05</v>
      </c>
      <c r="Q1193" s="11"/>
      <c r="R1193" s="11"/>
      <c r="S1193" s="11"/>
      <c r="T1193" s="359">
        <f t="shared" si="69"/>
        <v>541</v>
      </c>
      <c r="U1193" s="11"/>
      <c r="V1193" s="11"/>
      <c r="W1193" s="11"/>
      <c r="Y1193" s="167">
        <v>106.05</v>
      </c>
      <c r="Z1193" s="167">
        <f t="shared" si="70"/>
        <v>143.38</v>
      </c>
      <c r="AA1193" s="360"/>
      <c r="AB1193" s="167">
        <f t="shared" si="71"/>
        <v>120.97</v>
      </c>
      <c r="AC1193" s="167">
        <v>131.72</v>
      </c>
      <c r="AD1193" s="167"/>
      <c r="AE1193" s="4"/>
      <c r="AF1193" s="4"/>
    </row>
    <row r="1194" spans="1:32" ht="13.5" customHeight="1">
      <c r="A1194" s="56"/>
      <c r="B1194" s="11"/>
      <c r="C1194" s="11" t="s">
        <v>447</v>
      </c>
      <c r="D1194" s="11"/>
      <c r="E1194" s="11" t="s">
        <v>92</v>
      </c>
      <c r="F1194" s="11">
        <v>1859</v>
      </c>
      <c r="G1194" s="11"/>
      <c r="H1194" s="11"/>
      <c r="I1194" s="11"/>
      <c r="J1194" s="358">
        <v>378.19</v>
      </c>
      <c r="K1194" s="11"/>
      <c r="M1194" s="11">
        <v>6</v>
      </c>
      <c r="N1194" s="70"/>
      <c r="P1194" s="372">
        <f t="shared" si="68"/>
        <v>63.031666666666666</v>
      </c>
      <c r="Q1194" s="11"/>
      <c r="R1194" s="11"/>
      <c r="S1194" s="11"/>
      <c r="T1194" s="359">
        <f t="shared" si="69"/>
        <v>309.83333333333331</v>
      </c>
      <c r="U1194" s="11"/>
      <c r="V1194" s="11"/>
      <c r="W1194" s="11"/>
      <c r="Y1194" s="167">
        <v>378.19</v>
      </c>
      <c r="Z1194" s="167">
        <f t="shared" si="70"/>
        <v>511.32</v>
      </c>
      <c r="AA1194" s="360"/>
      <c r="AB1194" s="167">
        <f t="shared" si="71"/>
        <v>431.4</v>
      </c>
      <c r="AC1194" s="167">
        <v>469.73</v>
      </c>
      <c r="AD1194" s="167"/>
      <c r="AE1194" s="4"/>
      <c r="AF1194" s="4"/>
    </row>
    <row r="1195" spans="1:32" ht="13.5" customHeight="1">
      <c r="A1195" s="56"/>
      <c r="B1195" s="11"/>
      <c r="C1195" s="11" t="s">
        <v>447</v>
      </c>
      <c r="D1195" s="11"/>
      <c r="E1195" s="11" t="s">
        <v>448</v>
      </c>
      <c r="F1195" s="11">
        <v>1416843</v>
      </c>
      <c r="G1195" s="11"/>
      <c r="H1195" s="11"/>
      <c r="I1195" s="11"/>
      <c r="J1195" s="358">
        <v>264999.04000000015</v>
      </c>
      <c r="K1195" s="11"/>
      <c r="M1195" s="11">
        <v>2594</v>
      </c>
      <c r="N1195" s="70"/>
      <c r="P1195" s="372">
        <f t="shared" si="68"/>
        <v>102.15845797995379</v>
      </c>
      <c r="Q1195" s="11"/>
      <c r="R1195" s="11"/>
      <c r="S1195" s="11"/>
      <c r="T1195" s="359">
        <f t="shared" si="69"/>
        <v>546.20007710100231</v>
      </c>
      <c r="U1195" s="11"/>
      <c r="V1195" s="11"/>
      <c r="W1195" s="11"/>
      <c r="Y1195" s="167">
        <v>264999.04000000015</v>
      </c>
      <c r="Z1195" s="167">
        <f t="shared" si="70"/>
        <v>358285.47</v>
      </c>
      <c r="AA1195" s="360"/>
      <c r="AB1195" s="167">
        <f t="shared" si="71"/>
        <v>302284.71000000002</v>
      </c>
      <c r="AC1195" s="167">
        <v>329143.88</v>
      </c>
      <c r="AD1195" s="167"/>
      <c r="AE1195" s="4"/>
      <c r="AF1195" s="4"/>
    </row>
    <row r="1196" spans="1:32" ht="13.5" customHeight="1">
      <c r="A1196" s="56"/>
      <c r="B1196" s="11"/>
      <c r="C1196" s="11" t="s">
        <v>447</v>
      </c>
      <c r="D1196" s="11"/>
      <c r="E1196" s="11" t="s">
        <v>160</v>
      </c>
      <c r="F1196" s="11">
        <v>291</v>
      </c>
      <c r="G1196" s="11"/>
      <c r="H1196" s="11"/>
      <c r="I1196" s="11"/>
      <c r="J1196" s="358">
        <v>59.67</v>
      </c>
      <c r="K1196" s="11"/>
      <c r="M1196" s="11">
        <v>1</v>
      </c>
      <c r="N1196" s="70"/>
      <c r="P1196" s="372">
        <f t="shared" si="68"/>
        <v>59.67</v>
      </c>
      <c r="Q1196" s="11"/>
      <c r="R1196" s="11"/>
      <c r="S1196" s="11"/>
      <c r="T1196" s="359">
        <f t="shared" si="69"/>
        <v>291</v>
      </c>
      <c r="U1196" s="11"/>
      <c r="V1196" s="11"/>
      <c r="W1196" s="11"/>
      <c r="Y1196" s="167">
        <v>59.67</v>
      </c>
      <c r="Z1196" s="167">
        <f t="shared" si="70"/>
        <v>80.680000000000007</v>
      </c>
      <c r="AA1196" s="360"/>
      <c r="AB1196" s="167">
        <f t="shared" si="71"/>
        <v>68.069999999999993</v>
      </c>
      <c r="AC1196" s="167">
        <v>74.11</v>
      </c>
      <c r="AD1196" s="167"/>
      <c r="AE1196" s="4"/>
      <c r="AF1196" s="4"/>
    </row>
    <row r="1197" spans="1:32" ht="13.5" customHeight="1">
      <c r="A1197" s="56"/>
      <c r="B1197" s="11"/>
      <c r="C1197" s="11" t="s">
        <v>668</v>
      </c>
      <c r="D1197" s="11"/>
      <c r="E1197" s="11" t="s">
        <v>89</v>
      </c>
      <c r="F1197" s="11">
        <v>666</v>
      </c>
      <c r="G1197" s="11"/>
      <c r="H1197" s="11"/>
      <c r="I1197" s="11"/>
      <c r="J1197" s="358">
        <v>129.66</v>
      </c>
      <c r="K1197" s="11"/>
      <c r="M1197" s="11">
        <v>1</v>
      </c>
      <c r="N1197" s="70"/>
      <c r="P1197" s="372">
        <f t="shared" si="68"/>
        <v>129.66</v>
      </c>
      <c r="Q1197" s="11"/>
      <c r="R1197" s="11"/>
      <c r="S1197" s="11"/>
      <c r="T1197" s="359">
        <f t="shared" si="69"/>
        <v>666</v>
      </c>
      <c r="U1197" s="11"/>
      <c r="V1197" s="11"/>
      <c r="W1197" s="11"/>
      <c r="Y1197" s="167">
        <v>129.66</v>
      </c>
      <c r="Z1197" s="167">
        <f t="shared" si="70"/>
        <v>175.3</v>
      </c>
      <c r="AA1197" s="360"/>
      <c r="AB1197" s="167">
        <f t="shared" si="71"/>
        <v>147.9</v>
      </c>
      <c r="AC1197" s="167">
        <v>161.05000000000001</v>
      </c>
      <c r="AD1197" s="167"/>
      <c r="AE1197" s="4"/>
      <c r="AF1197" s="4"/>
    </row>
    <row r="1198" spans="1:32" ht="13.5" customHeight="1">
      <c r="A1198" s="56"/>
      <c r="B1198" s="11"/>
      <c r="C1198" s="11" t="s">
        <v>668</v>
      </c>
      <c r="D1198" s="11"/>
      <c r="E1198" s="11" t="s">
        <v>148</v>
      </c>
      <c r="F1198" s="11">
        <v>359353</v>
      </c>
      <c r="G1198" s="11"/>
      <c r="H1198" s="11"/>
      <c r="I1198" s="11"/>
      <c r="J1198" s="358">
        <v>70749.260000000097</v>
      </c>
      <c r="K1198" s="11"/>
      <c r="M1198" s="11">
        <v>1207</v>
      </c>
      <c r="N1198" s="70"/>
      <c r="P1198" s="372">
        <f t="shared" si="68"/>
        <v>58.615791217895691</v>
      </c>
      <c r="Q1198" s="11"/>
      <c r="R1198" s="11"/>
      <c r="S1198" s="11"/>
      <c r="T1198" s="359">
        <f t="shared" si="69"/>
        <v>297.72410936205466</v>
      </c>
      <c r="U1198" s="11"/>
      <c r="V1198" s="11"/>
      <c r="W1198" s="11"/>
      <c r="Y1198" s="167">
        <v>70749.260000000097</v>
      </c>
      <c r="Z1198" s="167">
        <f t="shared" si="70"/>
        <v>95654.81</v>
      </c>
      <c r="AA1198" s="360"/>
      <c r="AB1198" s="167">
        <f t="shared" si="71"/>
        <v>80703.759999999995</v>
      </c>
      <c r="AC1198" s="167">
        <v>87874.61</v>
      </c>
      <c r="AD1198" s="167"/>
      <c r="AE1198" s="4"/>
      <c r="AF1198" s="4"/>
    </row>
    <row r="1199" spans="1:32" ht="13.5" customHeight="1">
      <c r="A1199" s="56"/>
      <c r="B1199" s="11"/>
      <c r="C1199" s="11" t="s">
        <v>449</v>
      </c>
      <c r="D1199" s="11"/>
      <c r="E1199" s="11" t="s">
        <v>118</v>
      </c>
      <c r="F1199" s="11">
        <v>460</v>
      </c>
      <c r="G1199" s="11"/>
      <c r="H1199" s="11"/>
      <c r="I1199" s="11"/>
      <c r="J1199" s="358">
        <v>90.64</v>
      </c>
      <c r="K1199" s="11"/>
      <c r="M1199" s="11">
        <v>1</v>
      </c>
      <c r="N1199" s="70"/>
      <c r="P1199" s="372">
        <f t="shared" si="68"/>
        <v>90.64</v>
      </c>
      <c r="Q1199" s="11"/>
      <c r="R1199" s="11"/>
      <c r="S1199" s="11"/>
      <c r="T1199" s="359">
        <f t="shared" si="69"/>
        <v>460</v>
      </c>
      <c r="U1199" s="11"/>
      <c r="V1199" s="11"/>
      <c r="W1199" s="11"/>
      <c r="Y1199" s="167">
        <v>90.64</v>
      </c>
      <c r="Z1199" s="167">
        <f t="shared" si="70"/>
        <v>122.55</v>
      </c>
      <c r="AA1199" s="360"/>
      <c r="AB1199" s="167">
        <f t="shared" si="71"/>
        <v>103.39</v>
      </c>
      <c r="AC1199" s="167">
        <v>112.58</v>
      </c>
      <c r="AD1199" s="167"/>
      <c r="AE1199" s="4"/>
      <c r="AF1199" s="4"/>
    </row>
    <row r="1200" spans="1:32" ht="13.5" customHeight="1">
      <c r="A1200" s="56"/>
      <c r="B1200" s="11"/>
      <c r="C1200" s="11" t="s">
        <v>449</v>
      </c>
      <c r="D1200" s="11"/>
      <c r="E1200" s="11" t="s">
        <v>160</v>
      </c>
      <c r="F1200" s="11">
        <v>387925</v>
      </c>
      <c r="G1200" s="11"/>
      <c r="H1200" s="11"/>
      <c r="I1200" s="11"/>
      <c r="J1200" s="358">
        <v>74803.739999999932</v>
      </c>
      <c r="K1200" s="11"/>
      <c r="M1200" s="11">
        <v>995</v>
      </c>
      <c r="N1200" s="70"/>
      <c r="P1200" s="372">
        <f t="shared" si="68"/>
        <v>75.179638190954705</v>
      </c>
      <c r="Q1200" s="11"/>
      <c r="R1200" s="11"/>
      <c r="S1200" s="11"/>
      <c r="T1200" s="359">
        <f t="shared" si="69"/>
        <v>389.8743718592965</v>
      </c>
      <c r="U1200" s="11"/>
      <c r="V1200" s="11"/>
      <c r="W1200" s="11"/>
      <c r="Y1200" s="167">
        <v>74803.739999999932</v>
      </c>
      <c r="Z1200" s="167">
        <f t="shared" si="70"/>
        <v>101136.57</v>
      </c>
      <c r="AA1200" s="360"/>
      <c r="AB1200" s="167">
        <f t="shared" si="71"/>
        <v>85328.71</v>
      </c>
      <c r="AC1200" s="167">
        <v>92910.5</v>
      </c>
      <c r="AD1200" s="167"/>
      <c r="AE1200" s="4"/>
      <c r="AF1200" s="4"/>
    </row>
    <row r="1201" spans="1:32" ht="13.5" customHeight="1">
      <c r="A1201" s="56"/>
      <c r="B1201" s="11"/>
      <c r="C1201" s="11" t="s">
        <v>1448</v>
      </c>
      <c r="D1201" s="11"/>
      <c r="E1201" s="11" t="s">
        <v>301</v>
      </c>
      <c r="F1201" s="11">
        <v>343</v>
      </c>
      <c r="G1201" s="11"/>
      <c r="H1201" s="11"/>
      <c r="I1201" s="11"/>
      <c r="J1201" s="358">
        <v>70.09</v>
      </c>
      <c r="K1201" s="11"/>
      <c r="M1201" s="11">
        <v>1</v>
      </c>
      <c r="N1201" s="70"/>
      <c r="P1201" s="372">
        <f t="shared" si="68"/>
        <v>70.09</v>
      </c>
      <c r="Q1201" s="11"/>
      <c r="R1201" s="11"/>
      <c r="S1201" s="11"/>
      <c r="T1201" s="359">
        <f t="shared" si="69"/>
        <v>343</v>
      </c>
      <c r="U1201" s="11"/>
      <c r="V1201" s="11"/>
      <c r="W1201" s="11"/>
      <c r="Y1201" s="167">
        <v>70.09</v>
      </c>
      <c r="Z1201" s="167">
        <f t="shared" si="70"/>
        <v>94.76</v>
      </c>
      <c r="AA1201" s="360"/>
      <c r="AB1201" s="167">
        <f t="shared" si="71"/>
        <v>79.95</v>
      </c>
      <c r="AC1201" s="167">
        <v>87.06</v>
      </c>
      <c r="AD1201" s="167"/>
      <c r="AE1201" s="4"/>
      <c r="AF1201" s="4"/>
    </row>
    <row r="1202" spans="1:32" ht="13.5" customHeight="1">
      <c r="A1202" s="56"/>
      <c r="B1202" s="11"/>
      <c r="C1202" s="11" t="s">
        <v>669</v>
      </c>
      <c r="D1202" s="11"/>
      <c r="E1202" s="11" t="s">
        <v>206</v>
      </c>
      <c r="F1202" s="11">
        <v>301723</v>
      </c>
      <c r="G1202" s="11"/>
      <c r="H1202" s="11"/>
      <c r="I1202" s="11"/>
      <c r="J1202" s="358">
        <v>58693.610000000059</v>
      </c>
      <c r="K1202" s="11"/>
      <c r="M1202" s="11">
        <v>833</v>
      </c>
      <c r="N1202" s="70"/>
      <c r="P1202" s="372">
        <f t="shared" si="68"/>
        <v>70.460516206482666</v>
      </c>
      <c r="Q1202" s="11"/>
      <c r="R1202" s="11"/>
      <c r="S1202" s="11"/>
      <c r="T1202" s="359">
        <f t="shared" si="69"/>
        <v>362.21248499399758</v>
      </c>
      <c r="U1202" s="11"/>
      <c r="V1202" s="11"/>
      <c r="W1202" s="11"/>
      <c r="Y1202" s="167">
        <v>58693.610000000059</v>
      </c>
      <c r="Z1202" s="167">
        <f t="shared" si="70"/>
        <v>79355.259999999995</v>
      </c>
      <c r="AA1202" s="360"/>
      <c r="AB1202" s="167">
        <f t="shared" si="71"/>
        <v>66951.87</v>
      </c>
      <c r="AC1202" s="167">
        <v>72900.800000000003</v>
      </c>
      <c r="AD1202" s="167"/>
      <c r="AE1202" s="4"/>
      <c r="AF1202" s="4"/>
    </row>
    <row r="1203" spans="1:32" ht="13.5" customHeight="1">
      <c r="A1203" s="56"/>
      <c r="B1203" s="11"/>
      <c r="C1203" s="11" t="s">
        <v>670</v>
      </c>
      <c r="D1203" s="11"/>
      <c r="E1203" s="11" t="s">
        <v>244</v>
      </c>
      <c r="F1203" s="11">
        <v>176068</v>
      </c>
      <c r="G1203" s="11"/>
      <c r="H1203" s="11"/>
      <c r="I1203" s="11"/>
      <c r="J1203" s="358">
        <v>36252.369999999937</v>
      </c>
      <c r="K1203" s="11"/>
      <c r="M1203" s="11">
        <v>778</v>
      </c>
      <c r="N1203" s="70"/>
      <c r="P1203" s="372">
        <f t="shared" si="68"/>
        <v>46.596876606683722</v>
      </c>
      <c r="Q1203" s="11"/>
      <c r="R1203" s="11"/>
      <c r="S1203" s="11"/>
      <c r="T1203" s="359">
        <f t="shared" si="69"/>
        <v>226.30848329048843</v>
      </c>
      <c r="U1203" s="11"/>
      <c r="V1203" s="11"/>
      <c r="W1203" s="11"/>
      <c r="Y1203" s="167">
        <v>36252.369999999937</v>
      </c>
      <c r="Z1203" s="167">
        <f t="shared" si="70"/>
        <v>49014.13</v>
      </c>
      <c r="AA1203" s="360"/>
      <c r="AB1203" s="167">
        <f t="shared" si="71"/>
        <v>41353.120000000003</v>
      </c>
      <c r="AC1203" s="167">
        <v>45027.51</v>
      </c>
      <c r="AD1203" s="167"/>
      <c r="AE1203" s="4"/>
      <c r="AF1203" s="4"/>
    </row>
    <row r="1204" spans="1:32" ht="13.5" customHeight="1">
      <c r="A1204" s="56"/>
      <c r="B1204" s="11"/>
      <c r="C1204" s="11" t="s">
        <v>450</v>
      </c>
      <c r="D1204" s="11"/>
      <c r="E1204" s="11" t="s">
        <v>122</v>
      </c>
      <c r="F1204" s="11">
        <v>420248</v>
      </c>
      <c r="G1204" s="11"/>
      <c r="H1204" s="11"/>
      <c r="I1204" s="11"/>
      <c r="J1204" s="358">
        <v>78130.070000000022</v>
      </c>
      <c r="K1204" s="11"/>
      <c r="M1204" s="11">
        <v>587</v>
      </c>
      <c r="N1204" s="70"/>
      <c r="P1204" s="372">
        <f t="shared" si="68"/>
        <v>133.10063032367975</v>
      </c>
      <c r="Q1204" s="11"/>
      <c r="R1204" s="11"/>
      <c r="S1204" s="11"/>
      <c r="T1204" s="359">
        <f t="shared" si="69"/>
        <v>715.92504258943779</v>
      </c>
      <c r="U1204" s="11"/>
      <c r="V1204" s="11"/>
      <c r="W1204" s="11"/>
      <c r="Y1204" s="167">
        <v>78130.070000000022</v>
      </c>
      <c r="Z1204" s="167">
        <f t="shared" si="70"/>
        <v>105633.85</v>
      </c>
      <c r="AA1204" s="360"/>
      <c r="AB1204" s="167">
        <f t="shared" si="71"/>
        <v>89123.06</v>
      </c>
      <c r="AC1204" s="167">
        <v>97041.99</v>
      </c>
      <c r="AD1204" s="167"/>
      <c r="AE1204" s="4"/>
      <c r="AF1204" s="4"/>
    </row>
    <row r="1205" spans="1:32" ht="13.5" customHeight="1">
      <c r="A1205" s="56"/>
      <c r="B1205" s="11"/>
      <c r="C1205" s="11" t="s">
        <v>451</v>
      </c>
      <c r="D1205" s="11"/>
      <c r="E1205" s="11" t="s">
        <v>144</v>
      </c>
      <c r="F1205" s="11">
        <v>2537</v>
      </c>
      <c r="G1205" s="11"/>
      <c r="H1205" s="11"/>
      <c r="I1205" s="11"/>
      <c r="J1205" s="358">
        <v>439.40000000000003</v>
      </c>
      <c r="K1205" s="11"/>
      <c r="M1205" s="11">
        <v>7</v>
      </c>
      <c r="N1205" s="70"/>
      <c r="P1205" s="372">
        <f t="shared" si="68"/>
        <v>62.771428571428579</v>
      </c>
      <c r="Q1205" s="11"/>
      <c r="R1205" s="11"/>
      <c r="S1205" s="11"/>
      <c r="T1205" s="359">
        <f t="shared" si="69"/>
        <v>362.42857142857144</v>
      </c>
      <c r="U1205" s="11"/>
      <c r="V1205" s="11"/>
      <c r="W1205" s="11"/>
      <c r="Y1205" s="167">
        <v>439.40000000000003</v>
      </c>
      <c r="Z1205" s="167">
        <f t="shared" si="70"/>
        <v>594.08000000000004</v>
      </c>
      <c r="AA1205" s="360"/>
      <c r="AB1205" s="167">
        <f t="shared" si="71"/>
        <v>501.22</v>
      </c>
      <c r="AC1205" s="167">
        <v>545.76</v>
      </c>
      <c r="AD1205" s="167"/>
      <c r="AE1205" s="4"/>
      <c r="AF1205" s="4"/>
    </row>
    <row r="1206" spans="1:32" ht="13.5" customHeight="1">
      <c r="A1206" s="56"/>
      <c r="B1206" s="11"/>
      <c r="C1206" s="11" t="s">
        <v>451</v>
      </c>
      <c r="D1206" s="11"/>
      <c r="E1206" s="11" t="s">
        <v>452</v>
      </c>
      <c r="F1206" s="11">
        <v>268204</v>
      </c>
      <c r="G1206" s="11"/>
      <c r="H1206" s="11"/>
      <c r="I1206" s="11"/>
      <c r="J1206" s="358">
        <v>48275.04000000003</v>
      </c>
      <c r="K1206" s="11"/>
      <c r="M1206" s="11">
        <v>378</v>
      </c>
      <c r="N1206" s="70"/>
      <c r="P1206" s="372">
        <f t="shared" si="68"/>
        <v>127.71174603174612</v>
      </c>
      <c r="Q1206" s="11"/>
      <c r="R1206" s="11"/>
      <c r="S1206" s="11"/>
      <c r="T1206" s="359">
        <f t="shared" si="69"/>
        <v>709.53439153439149</v>
      </c>
      <c r="U1206" s="11"/>
      <c r="V1206" s="11"/>
      <c r="W1206" s="11"/>
      <c r="Y1206" s="167">
        <v>48275.04000000003</v>
      </c>
      <c r="Z1206" s="167">
        <f t="shared" si="70"/>
        <v>65269.09</v>
      </c>
      <c r="AA1206" s="360"/>
      <c r="AB1206" s="167">
        <f t="shared" si="71"/>
        <v>55067.39</v>
      </c>
      <c r="AC1206" s="167">
        <v>59960.35</v>
      </c>
      <c r="AD1206" s="167"/>
      <c r="AE1206" s="4"/>
      <c r="AF1206" s="4"/>
    </row>
    <row r="1207" spans="1:32" ht="13.5" customHeight="1">
      <c r="A1207" s="56"/>
      <c r="B1207" s="11"/>
      <c r="C1207" s="11" t="s">
        <v>453</v>
      </c>
      <c r="D1207" s="11"/>
      <c r="E1207" s="11" t="s">
        <v>244</v>
      </c>
      <c r="F1207" s="11">
        <v>1720070</v>
      </c>
      <c r="G1207" s="11"/>
      <c r="H1207" s="11"/>
      <c r="I1207" s="11"/>
      <c r="J1207" s="358">
        <v>349579.91000000044</v>
      </c>
      <c r="K1207" s="11"/>
      <c r="M1207" s="11">
        <v>7305</v>
      </c>
      <c r="N1207" s="70"/>
      <c r="P1207" s="372">
        <f t="shared" si="68"/>
        <v>47.854881587953514</v>
      </c>
      <c r="Q1207" s="11"/>
      <c r="R1207" s="11"/>
      <c r="S1207" s="11"/>
      <c r="T1207" s="359">
        <f t="shared" si="69"/>
        <v>235.46475017111567</v>
      </c>
      <c r="U1207" s="11"/>
      <c r="V1207" s="11"/>
      <c r="W1207" s="11"/>
      <c r="Y1207" s="167">
        <v>349579.91000000044</v>
      </c>
      <c r="Z1207" s="167">
        <f t="shared" si="70"/>
        <v>472640.97</v>
      </c>
      <c r="AA1207" s="360"/>
      <c r="AB1207" s="167">
        <f t="shared" si="71"/>
        <v>398766.2</v>
      </c>
      <c r="AC1207" s="167">
        <v>434198.14</v>
      </c>
      <c r="AD1207" s="167"/>
      <c r="AE1207" s="4"/>
      <c r="AF1207" s="4"/>
    </row>
    <row r="1208" spans="1:32" ht="13.5" customHeight="1">
      <c r="A1208" s="56"/>
      <c r="B1208" s="11"/>
      <c r="C1208" s="11" t="s">
        <v>671</v>
      </c>
      <c r="D1208" s="11"/>
      <c r="E1208" s="11" t="s">
        <v>1423</v>
      </c>
      <c r="F1208" s="11">
        <v>394</v>
      </c>
      <c r="G1208" s="11"/>
      <c r="H1208" s="11"/>
      <c r="I1208" s="11"/>
      <c r="J1208" s="358">
        <v>79.22</v>
      </c>
      <c r="K1208" s="11"/>
      <c r="M1208" s="11">
        <v>1</v>
      </c>
      <c r="N1208" s="70"/>
      <c r="P1208" s="372">
        <f t="shared" si="68"/>
        <v>79.22</v>
      </c>
      <c r="Q1208" s="11"/>
      <c r="R1208" s="11"/>
      <c r="S1208" s="11"/>
      <c r="T1208" s="359">
        <f t="shared" si="69"/>
        <v>394</v>
      </c>
      <c r="U1208" s="11"/>
      <c r="V1208" s="11"/>
      <c r="W1208" s="11"/>
      <c r="Y1208" s="167">
        <v>79.22</v>
      </c>
      <c r="Z1208" s="167">
        <f t="shared" si="70"/>
        <v>107.11</v>
      </c>
      <c r="AA1208" s="360"/>
      <c r="AB1208" s="167">
        <f t="shared" si="71"/>
        <v>90.37</v>
      </c>
      <c r="AC1208" s="167">
        <v>98.4</v>
      </c>
      <c r="AD1208" s="167"/>
      <c r="AE1208" s="4"/>
      <c r="AF1208" s="4"/>
    </row>
    <row r="1209" spans="1:32" ht="13.5" customHeight="1">
      <c r="A1209" s="56"/>
      <c r="B1209" s="11"/>
      <c r="C1209" s="11" t="s">
        <v>671</v>
      </c>
      <c r="D1209" s="11"/>
      <c r="E1209" s="11" t="s">
        <v>244</v>
      </c>
      <c r="F1209" s="11">
        <v>1258323</v>
      </c>
      <c r="G1209" s="11"/>
      <c r="H1209" s="11"/>
      <c r="I1209" s="11"/>
      <c r="J1209" s="358">
        <v>261234.83999999988</v>
      </c>
      <c r="K1209" s="11"/>
      <c r="M1209" s="11">
        <v>6057</v>
      </c>
      <c r="N1209" s="70"/>
      <c r="P1209" s="372">
        <f t="shared" si="68"/>
        <v>43.129410599306567</v>
      </c>
      <c r="Q1209" s="11"/>
      <c r="R1209" s="11"/>
      <c r="S1209" s="11"/>
      <c r="T1209" s="359">
        <f t="shared" si="69"/>
        <v>207.74690440812284</v>
      </c>
      <c r="U1209" s="11"/>
      <c r="V1209" s="11"/>
      <c r="W1209" s="11"/>
      <c r="Y1209" s="167">
        <v>261234.83999999988</v>
      </c>
      <c r="Z1209" s="167">
        <f t="shared" si="70"/>
        <v>353196.17</v>
      </c>
      <c r="AA1209" s="360"/>
      <c r="AB1209" s="167">
        <f t="shared" si="71"/>
        <v>297990.88</v>
      </c>
      <c r="AC1209" s="167">
        <v>324468.53000000003</v>
      </c>
      <c r="AD1209" s="167"/>
      <c r="AE1209" s="4"/>
      <c r="AF1209" s="4"/>
    </row>
    <row r="1210" spans="1:32" ht="13.5" customHeight="1">
      <c r="A1210" s="56"/>
      <c r="B1210" s="11"/>
      <c r="C1210" s="11" t="s">
        <v>454</v>
      </c>
      <c r="D1210" s="11"/>
      <c r="E1210" s="11" t="s">
        <v>92</v>
      </c>
      <c r="F1210" s="11">
        <v>7532</v>
      </c>
      <c r="G1210" s="11"/>
      <c r="H1210" s="11"/>
      <c r="I1210" s="11"/>
      <c r="J1210" s="358">
        <v>1497.2799999999997</v>
      </c>
      <c r="K1210" s="11"/>
      <c r="M1210" s="11">
        <v>6</v>
      </c>
      <c r="N1210" s="70"/>
      <c r="P1210" s="372">
        <f t="shared" si="68"/>
        <v>249.54666666666662</v>
      </c>
      <c r="Q1210" s="11"/>
      <c r="R1210" s="11"/>
      <c r="S1210" s="11"/>
      <c r="T1210" s="359">
        <f t="shared" si="69"/>
        <v>1255.3333333333333</v>
      </c>
      <c r="U1210" s="11"/>
      <c r="V1210" s="11"/>
      <c r="W1210" s="11"/>
      <c r="Y1210" s="167">
        <v>1497.2799999999997</v>
      </c>
      <c r="Z1210" s="167">
        <f t="shared" si="70"/>
        <v>2024.36</v>
      </c>
      <c r="AA1210" s="360"/>
      <c r="AB1210" s="167">
        <f t="shared" si="71"/>
        <v>1707.95</v>
      </c>
      <c r="AC1210" s="167">
        <v>1859.71</v>
      </c>
      <c r="AD1210" s="167"/>
      <c r="AE1210" s="4"/>
      <c r="AF1210" s="4"/>
    </row>
    <row r="1211" spans="1:32" ht="13.5" customHeight="1">
      <c r="A1211" s="56"/>
      <c r="B1211" s="11"/>
      <c r="C1211" s="11" t="s">
        <v>454</v>
      </c>
      <c r="D1211" s="11"/>
      <c r="E1211" s="11" t="s">
        <v>105</v>
      </c>
      <c r="F1211" s="11">
        <v>1714</v>
      </c>
      <c r="G1211" s="11"/>
      <c r="H1211" s="11"/>
      <c r="I1211" s="11"/>
      <c r="J1211" s="358">
        <v>323.54000000000002</v>
      </c>
      <c r="K1211" s="11"/>
      <c r="M1211" s="11">
        <v>1</v>
      </c>
      <c r="N1211" s="70"/>
      <c r="P1211" s="372">
        <f t="shared" si="68"/>
        <v>323.54000000000002</v>
      </c>
      <c r="Q1211" s="11"/>
      <c r="R1211" s="11"/>
      <c r="S1211" s="11"/>
      <c r="T1211" s="359">
        <f t="shared" si="69"/>
        <v>1714</v>
      </c>
      <c r="U1211" s="11"/>
      <c r="V1211" s="11"/>
      <c r="W1211" s="11"/>
      <c r="Y1211" s="167">
        <v>323.54000000000002</v>
      </c>
      <c r="Z1211" s="167">
        <f t="shared" si="70"/>
        <v>437.43</v>
      </c>
      <c r="AA1211" s="360"/>
      <c r="AB1211" s="167">
        <f t="shared" si="71"/>
        <v>369.06</v>
      </c>
      <c r="AC1211" s="167">
        <v>401.86</v>
      </c>
      <c r="AD1211" s="167"/>
      <c r="AE1211" s="4"/>
      <c r="AF1211" s="4"/>
    </row>
    <row r="1212" spans="1:32" ht="13.5" customHeight="1">
      <c r="A1212" s="56"/>
      <c r="B1212" s="11"/>
      <c r="C1212" s="11" t="s">
        <v>454</v>
      </c>
      <c r="D1212" s="11"/>
      <c r="E1212" s="11" t="s">
        <v>156</v>
      </c>
      <c r="F1212" s="11">
        <v>6605099</v>
      </c>
      <c r="G1212" s="11"/>
      <c r="H1212" s="11"/>
      <c r="I1212" s="11"/>
      <c r="J1212" s="358">
        <v>1236785.4699999932</v>
      </c>
      <c r="K1212" s="11"/>
      <c r="M1212" s="11">
        <v>13894</v>
      </c>
      <c r="N1212" s="70"/>
      <c r="P1212" s="372">
        <f t="shared" si="68"/>
        <v>89.015796027061555</v>
      </c>
      <c r="Q1212" s="11"/>
      <c r="R1212" s="11"/>
      <c r="S1212" s="11"/>
      <c r="T1212" s="359">
        <f t="shared" si="69"/>
        <v>475.39218367640706</v>
      </c>
      <c r="U1212" s="11"/>
      <c r="V1212" s="11"/>
      <c r="W1212" s="11"/>
      <c r="Y1212" s="167">
        <v>1236785.4699999932</v>
      </c>
      <c r="Z1212" s="167">
        <f t="shared" si="70"/>
        <v>1672165.54</v>
      </c>
      <c r="AA1212" s="360"/>
      <c r="AB1212" s="167">
        <f t="shared" si="71"/>
        <v>1410802.6</v>
      </c>
      <c r="AC1212" s="167">
        <v>1536157.91</v>
      </c>
      <c r="AD1212" s="167"/>
      <c r="AE1212" s="4"/>
      <c r="AF1212" s="4"/>
    </row>
    <row r="1213" spans="1:32" ht="13.5" customHeight="1">
      <c r="A1213" s="56"/>
      <c r="B1213" s="11"/>
      <c r="C1213" s="11" t="s">
        <v>454</v>
      </c>
      <c r="D1213" s="11"/>
      <c r="E1213" s="11" t="s">
        <v>359</v>
      </c>
      <c r="F1213" s="11">
        <v>188</v>
      </c>
      <c r="G1213" s="11"/>
      <c r="H1213" s="11"/>
      <c r="I1213" s="11"/>
      <c r="J1213" s="358">
        <v>40.380000000000003</v>
      </c>
      <c r="K1213" s="11"/>
      <c r="M1213" s="11">
        <v>1</v>
      </c>
      <c r="N1213" s="70"/>
      <c r="P1213" s="372">
        <f t="shared" ref="P1213:P1236" si="72">J1213/M1213</f>
        <v>40.380000000000003</v>
      </c>
      <c r="Q1213" s="11"/>
      <c r="R1213" s="11"/>
      <c r="S1213" s="11"/>
      <c r="T1213" s="359">
        <f t="shared" ref="T1213:T1236" si="73">F1213/M1213</f>
        <v>188</v>
      </c>
      <c r="U1213" s="11"/>
      <c r="V1213" s="11"/>
      <c r="W1213" s="11"/>
      <c r="Y1213" s="167">
        <v>40.380000000000003</v>
      </c>
      <c r="Z1213" s="167">
        <f t="shared" si="70"/>
        <v>54.59</v>
      </c>
      <c r="AA1213" s="360"/>
      <c r="AB1213" s="167">
        <f t="shared" si="71"/>
        <v>46.06</v>
      </c>
      <c r="AC1213" s="167">
        <v>50.15</v>
      </c>
      <c r="AD1213" s="167"/>
      <c r="AE1213" s="4"/>
      <c r="AF1213" s="4"/>
    </row>
    <row r="1214" spans="1:32" ht="13.5" customHeight="1">
      <c r="A1214" s="56"/>
      <c r="B1214" s="11"/>
      <c r="C1214" s="11" t="s">
        <v>455</v>
      </c>
      <c r="D1214" s="11"/>
      <c r="E1214" s="11" t="s">
        <v>164</v>
      </c>
      <c r="F1214" s="11"/>
      <c r="G1214" s="11"/>
      <c r="H1214" s="11"/>
      <c r="I1214" s="11"/>
      <c r="J1214" s="358">
        <v>12.31</v>
      </c>
      <c r="K1214" s="11"/>
      <c r="M1214" s="11">
        <v>2</v>
      </c>
      <c r="N1214" s="70"/>
      <c r="P1214" s="372">
        <f t="shared" si="72"/>
        <v>6.1550000000000002</v>
      </c>
      <c r="Q1214" s="11"/>
      <c r="R1214" s="11"/>
      <c r="S1214" s="11"/>
      <c r="T1214" s="359">
        <f t="shared" si="73"/>
        <v>0</v>
      </c>
      <c r="U1214" s="11"/>
      <c r="V1214" s="11"/>
      <c r="W1214" s="11"/>
      <c r="Y1214" s="167">
        <v>12.31</v>
      </c>
      <c r="Z1214" s="167">
        <f t="shared" ref="Z1214:Z1227" si="74">ROUND($Z$1236*Y1214/$Y$1236,2)</f>
        <v>16.64</v>
      </c>
      <c r="AA1214" s="360"/>
      <c r="AB1214" s="167">
        <f t="shared" ref="AB1214:AB1227" si="75">ROUND($AB$1236*Y1214/$Y$1236,2)</f>
        <v>14.04</v>
      </c>
      <c r="AC1214" s="167">
        <v>15.29</v>
      </c>
      <c r="AD1214" s="167"/>
      <c r="AE1214" s="4"/>
      <c r="AF1214" s="4"/>
    </row>
    <row r="1215" spans="1:32" ht="13.5" customHeight="1">
      <c r="A1215" s="56"/>
      <c r="B1215" s="11"/>
      <c r="C1215" s="11" t="s">
        <v>455</v>
      </c>
      <c r="D1215" s="11"/>
      <c r="E1215" s="11" t="s">
        <v>230</v>
      </c>
      <c r="F1215" s="11">
        <v>276961</v>
      </c>
      <c r="G1215" s="11"/>
      <c r="H1215" s="11"/>
      <c r="I1215" s="11"/>
      <c r="J1215" s="358">
        <v>51338.79000000003</v>
      </c>
      <c r="K1215" s="11"/>
      <c r="M1215" s="11">
        <v>408</v>
      </c>
      <c r="N1215" s="70"/>
      <c r="P1215" s="372">
        <f t="shared" si="72"/>
        <v>125.83036764705889</v>
      </c>
      <c r="Q1215" s="11"/>
      <c r="R1215" s="11"/>
      <c r="S1215" s="11"/>
      <c r="T1215" s="359">
        <f t="shared" si="73"/>
        <v>678.82598039215691</v>
      </c>
      <c r="U1215" s="11"/>
      <c r="V1215" s="11"/>
      <c r="W1215" s="11"/>
      <c r="Y1215" s="167">
        <v>51338.79000000003</v>
      </c>
      <c r="Z1215" s="167">
        <f t="shared" si="74"/>
        <v>69411.360000000001</v>
      </c>
      <c r="AA1215" s="360"/>
      <c r="AB1215" s="167">
        <f t="shared" si="75"/>
        <v>58562.22</v>
      </c>
      <c r="AC1215" s="167">
        <v>63765.7</v>
      </c>
      <c r="AD1215" s="167"/>
      <c r="AE1215" s="4"/>
      <c r="AF1215" s="4"/>
    </row>
    <row r="1216" spans="1:32" ht="13.5" customHeight="1">
      <c r="A1216" s="56"/>
      <c r="B1216" s="11"/>
      <c r="C1216" s="11" t="s">
        <v>1449</v>
      </c>
      <c r="D1216" s="11"/>
      <c r="E1216" s="11" t="s">
        <v>128</v>
      </c>
      <c r="F1216" s="11">
        <v>1456</v>
      </c>
      <c r="G1216" s="11"/>
      <c r="H1216" s="11"/>
      <c r="I1216" s="11"/>
      <c r="J1216" s="358">
        <v>285.79000000000002</v>
      </c>
      <c r="K1216" s="11"/>
      <c r="M1216" s="11">
        <v>3</v>
      </c>
      <c r="N1216" s="70"/>
      <c r="P1216" s="372">
        <f t="shared" si="72"/>
        <v>95.263333333333335</v>
      </c>
      <c r="Q1216" s="11"/>
      <c r="R1216" s="11"/>
      <c r="S1216" s="11"/>
      <c r="T1216" s="359">
        <f t="shared" si="73"/>
        <v>485.33333333333331</v>
      </c>
      <c r="U1216" s="11"/>
      <c r="V1216" s="11"/>
      <c r="W1216" s="11"/>
      <c r="Y1216" s="167">
        <v>285.79000000000002</v>
      </c>
      <c r="Z1216" s="167">
        <f t="shared" si="74"/>
        <v>386.4</v>
      </c>
      <c r="AA1216" s="360"/>
      <c r="AB1216" s="167">
        <f t="shared" si="75"/>
        <v>326</v>
      </c>
      <c r="AC1216" s="167">
        <v>354.97</v>
      </c>
      <c r="AD1216" s="167"/>
      <c r="AE1216" s="4"/>
      <c r="AF1216" s="4"/>
    </row>
    <row r="1217" spans="1:32" ht="13.5" customHeight="1">
      <c r="A1217" s="56"/>
      <c r="B1217" s="11"/>
      <c r="C1217" s="11" t="s">
        <v>1449</v>
      </c>
      <c r="D1217" s="11"/>
      <c r="E1217" s="11" t="s">
        <v>156</v>
      </c>
      <c r="F1217" s="11">
        <v>470</v>
      </c>
      <c r="G1217" s="11"/>
      <c r="H1217" s="11"/>
      <c r="I1217" s="11"/>
      <c r="J1217" s="358">
        <v>93.25</v>
      </c>
      <c r="K1217" s="11"/>
      <c r="M1217" s="11">
        <v>1</v>
      </c>
      <c r="N1217" s="70"/>
      <c r="P1217" s="372">
        <f t="shared" si="72"/>
        <v>93.25</v>
      </c>
      <c r="Q1217" s="11"/>
      <c r="R1217" s="11"/>
      <c r="S1217" s="11"/>
      <c r="T1217" s="359">
        <f t="shared" si="73"/>
        <v>470</v>
      </c>
      <c r="U1217" s="11"/>
      <c r="V1217" s="11"/>
      <c r="W1217" s="11"/>
      <c r="Y1217" s="167">
        <v>93.25</v>
      </c>
      <c r="Z1217" s="167">
        <f t="shared" si="74"/>
        <v>126.08</v>
      </c>
      <c r="AA1217" s="360"/>
      <c r="AB1217" s="167">
        <f t="shared" si="75"/>
        <v>106.37</v>
      </c>
      <c r="AC1217" s="167">
        <v>115.82</v>
      </c>
      <c r="AD1217" s="167"/>
      <c r="AE1217" s="4"/>
      <c r="AF1217" s="4"/>
    </row>
    <row r="1218" spans="1:32" ht="13.5" customHeight="1">
      <c r="A1218" s="56"/>
      <c r="B1218" s="11"/>
      <c r="C1218" s="11" t="s">
        <v>1449</v>
      </c>
      <c r="D1218" s="11"/>
      <c r="E1218" s="11" t="s">
        <v>457</v>
      </c>
      <c r="F1218" s="11">
        <v>196734</v>
      </c>
      <c r="G1218" s="11"/>
      <c r="H1218" s="11"/>
      <c r="I1218" s="11"/>
      <c r="J1218" s="358">
        <v>35962.070000000007</v>
      </c>
      <c r="K1218" s="11"/>
      <c r="M1218" s="11">
        <v>322</v>
      </c>
      <c r="N1218" s="70"/>
      <c r="P1218" s="372">
        <f t="shared" si="72"/>
        <v>111.68344720496897</v>
      </c>
      <c r="Q1218" s="11"/>
      <c r="R1218" s="11"/>
      <c r="S1218" s="11"/>
      <c r="T1218" s="359">
        <f t="shared" si="73"/>
        <v>610.97515527950316</v>
      </c>
      <c r="U1218" s="11"/>
      <c r="V1218" s="11"/>
      <c r="W1218" s="11"/>
      <c r="Y1218" s="167">
        <v>35962.070000000007</v>
      </c>
      <c r="Z1218" s="167">
        <f t="shared" si="74"/>
        <v>48621.64</v>
      </c>
      <c r="AA1218" s="360"/>
      <c r="AB1218" s="167">
        <f t="shared" si="75"/>
        <v>41021.97</v>
      </c>
      <c r="AC1218" s="167">
        <v>44666.94</v>
      </c>
      <c r="AD1218" s="167"/>
      <c r="AE1218" s="4"/>
      <c r="AF1218" s="4"/>
    </row>
    <row r="1219" spans="1:32" ht="13.5" customHeight="1">
      <c r="A1219" s="56"/>
      <c r="B1219" s="11"/>
      <c r="C1219" s="11" t="s">
        <v>458</v>
      </c>
      <c r="D1219" s="11"/>
      <c r="E1219" s="11" t="s">
        <v>244</v>
      </c>
      <c r="F1219" s="11">
        <v>15</v>
      </c>
      <c r="G1219" s="11"/>
      <c r="H1219" s="11"/>
      <c r="I1219" s="11"/>
      <c r="J1219" s="358">
        <v>8.4499999999999993</v>
      </c>
      <c r="K1219" s="11"/>
      <c r="M1219" s="11">
        <v>1</v>
      </c>
      <c r="N1219" s="70"/>
      <c r="P1219" s="372">
        <f t="shared" si="72"/>
        <v>8.4499999999999993</v>
      </c>
      <c r="Q1219" s="11"/>
      <c r="R1219" s="11"/>
      <c r="S1219" s="11"/>
      <c r="T1219" s="359">
        <f t="shared" si="73"/>
        <v>15</v>
      </c>
      <c r="U1219" s="11"/>
      <c r="V1219" s="11"/>
      <c r="W1219" s="11"/>
      <c r="Y1219" s="167">
        <v>8.4499999999999993</v>
      </c>
      <c r="Z1219" s="167">
        <f t="shared" si="74"/>
        <v>11.42</v>
      </c>
      <c r="AA1219" s="360"/>
      <c r="AB1219" s="167">
        <f t="shared" si="75"/>
        <v>9.64</v>
      </c>
      <c r="AC1219" s="167">
        <v>10.5</v>
      </c>
      <c r="AD1219" s="167"/>
      <c r="AE1219" s="4"/>
      <c r="AF1219" s="4"/>
    </row>
    <row r="1220" spans="1:32" ht="13.5" customHeight="1">
      <c r="A1220" s="56"/>
      <c r="B1220" s="11"/>
      <c r="C1220" s="11" t="s">
        <v>458</v>
      </c>
      <c r="D1220" s="11"/>
      <c r="E1220" s="11" t="s">
        <v>124</v>
      </c>
      <c r="F1220" s="11">
        <v>597742</v>
      </c>
      <c r="G1220" s="11"/>
      <c r="H1220" s="11"/>
      <c r="I1220" s="11"/>
      <c r="J1220" s="358">
        <v>112761.00000000017</v>
      </c>
      <c r="K1220" s="11"/>
      <c r="M1220" s="11">
        <v>1643</v>
      </c>
      <c r="N1220" s="70"/>
      <c r="P1220" s="372">
        <f t="shared" si="72"/>
        <v>68.631162507608138</v>
      </c>
      <c r="Q1220" s="11"/>
      <c r="R1220" s="11"/>
      <c r="S1220" s="11"/>
      <c r="T1220" s="359">
        <f t="shared" si="73"/>
        <v>363.81132075471697</v>
      </c>
      <c r="U1220" s="11"/>
      <c r="V1220" s="11"/>
      <c r="W1220" s="11"/>
      <c r="Y1220" s="167">
        <v>112761.00000000017</v>
      </c>
      <c r="Z1220" s="167">
        <f t="shared" si="74"/>
        <v>152455.75</v>
      </c>
      <c r="AA1220" s="360"/>
      <c r="AB1220" s="167">
        <f t="shared" si="75"/>
        <v>128626.6</v>
      </c>
      <c r="AC1220" s="167">
        <v>140055.57999999999</v>
      </c>
      <c r="AD1220" s="167"/>
      <c r="AE1220" s="4"/>
      <c r="AF1220" s="4"/>
    </row>
    <row r="1221" spans="1:32" ht="13.5" customHeight="1">
      <c r="A1221" s="56"/>
      <c r="B1221" s="11"/>
      <c r="C1221" s="11" t="s">
        <v>545</v>
      </c>
      <c r="D1221" s="11"/>
      <c r="E1221" s="11" t="s">
        <v>546</v>
      </c>
      <c r="F1221" s="11">
        <v>359</v>
      </c>
      <c r="G1221" s="11"/>
      <c r="H1221" s="11"/>
      <c r="I1221" s="11"/>
      <c r="J1221" s="358">
        <v>79.89</v>
      </c>
      <c r="K1221" s="11"/>
      <c r="M1221" s="11">
        <v>2</v>
      </c>
      <c r="N1221" s="70"/>
      <c r="P1221" s="372">
        <f t="shared" si="72"/>
        <v>39.945</v>
      </c>
      <c r="Q1221" s="11"/>
      <c r="R1221" s="11"/>
      <c r="S1221" s="11"/>
      <c r="T1221" s="359">
        <f t="shared" si="73"/>
        <v>179.5</v>
      </c>
      <c r="U1221" s="11"/>
      <c r="V1221" s="11"/>
      <c r="W1221" s="11"/>
      <c r="Y1221" s="167">
        <v>79.89</v>
      </c>
      <c r="Z1221" s="167">
        <f t="shared" si="74"/>
        <v>108.01</v>
      </c>
      <c r="AA1221" s="360"/>
      <c r="AB1221" s="167">
        <f t="shared" si="75"/>
        <v>91.13</v>
      </c>
      <c r="AC1221" s="167">
        <v>99.23</v>
      </c>
      <c r="AD1221" s="167"/>
      <c r="AE1221" s="4"/>
      <c r="AF1221" s="4"/>
    </row>
    <row r="1222" spans="1:32" ht="13.5" customHeight="1">
      <c r="A1222" s="56"/>
      <c r="B1222" s="11"/>
      <c r="C1222" s="11" t="s">
        <v>1450</v>
      </c>
      <c r="D1222" s="11"/>
      <c r="E1222" s="11" t="s">
        <v>166</v>
      </c>
      <c r="F1222" s="11">
        <v>4680</v>
      </c>
      <c r="G1222" s="11"/>
      <c r="H1222" s="11"/>
      <c r="I1222" s="11"/>
      <c r="J1222" s="358">
        <v>908.32999999999993</v>
      </c>
      <c r="K1222" s="11"/>
      <c r="M1222" s="11">
        <v>7</v>
      </c>
      <c r="N1222" s="70"/>
      <c r="P1222" s="372">
        <f t="shared" si="72"/>
        <v>129.76142857142855</v>
      </c>
      <c r="Q1222" s="11"/>
      <c r="R1222" s="11"/>
      <c r="S1222" s="11"/>
      <c r="T1222" s="359">
        <f t="shared" si="73"/>
        <v>668.57142857142856</v>
      </c>
      <c r="U1222" s="11"/>
      <c r="V1222" s="11"/>
      <c r="W1222" s="11"/>
      <c r="Y1222" s="167">
        <v>908.32999999999993</v>
      </c>
      <c r="Z1222" s="167">
        <f t="shared" si="74"/>
        <v>1228.0899999999999</v>
      </c>
      <c r="AA1222" s="360"/>
      <c r="AB1222" s="167">
        <f t="shared" si="75"/>
        <v>1036.1300000000001</v>
      </c>
      <c r="AC1222" s="167">
        <v>1128.2</v>
      </c>
      <c r="AD1222" s="167"/>
      <c r="AE1222" s="4"/>
      <c r="AF1222" s="4"/>
    </row>
    <row r="1223" spans="1:32" ht="13.5" customHeight="1">
      <c r="A1223" s="56"/>
      <c r="B1223" s="11"/>
      <c r="C1223" s="11" t="s">
        <v>459</v>
      </c>
      <c r="D1223" s="11"/>
      <c r="E1223" s="11" t="s">
        <v>156</v>
      </c>
      <c r="F1223" s="11">
        <v>215</v>
      </c>
      <c r="G1223" s="11"/>
      <c r="H1223" s="11"/>
      <c r="I1223" s="11"/>
      <c r="J1223" s="358">
        <v>45.78</v>
      </c>
      <c r="K1223" s="11"/>
      <c r="M1223" s="11">
        <v>1</v>
      </c>
      <c r="N1223" s="70"/>
      <c r="P1223" s="372">
        <f t="shared" si="72"/>
        <v>45.78</v>
      </c>
      <c r="Q1223" s="11"/>
      <c r="R1223" s="11"/>
      <c r="S1223" s="11"/>
      <c r="T1223" s="359">
        <f t="shared" si="73"/>
        <v>215</v>
      </c>
      <c r="U1223" s="11"/>
      <c r="V1223" s="11"/>
      <c r="W1223" s="11"/>
      <c r="Y1223" s="167">
        <v>45.78</v>
      </c>
      <c r="Z1223" s="167">
        <f t="shared" si="74"/>
        <v>61.9</v>
      </c>
      <c r="AA1223" s="360"/>
      <c r="AB1223" s="167">
        <f t="shared" si="75"/>
        <v>52.22</v>
      </c>
      <c r="AC1223" s="167">
        <v>56.86</v>
      </c>
      <c r="AD1223" s="167"/>
      <c r="AE1223" s="4"/>
      <c r="AF1223" s="4"/>
    </row>
    <row r="1224" spans="1:32" ht="13.5" customHeight="1">
      <c r="A1224" s="56"/>
      <c r="B1224" s="11"/>
      <c r="C1224" s="11" t="s">
        <v>459</v>
      </c>
      <c r="D1224" s="11"/>
      <c r="E1224" s="11" t="s">
        <v>457</v>
      </c>
      <c r="F1224" s="11">
        <v>145</v>
      </c>
      <c r="G1224" s="11"/>
      <c r="H1224" s="11"/>
      <c r="I1224" s="11"/>
      <c r="J1224" s="358">
        <v>32.54</v>
      </c>
      <c r="K1224" s="11"/>
      <c r="M1224" s="11">
        <v>1</v>
      </c>
      <c r="N1224" s="70"/>
      <c r="P1224" s="372">
        <f t="shared" si="72"/>
        <v>32.54</v>
      </c>
      <c r="Q1224" s="11"/>
      <c r="R1224" s="11"/>
      <c r="S1224" s="11"/>
      <c r="T1224" s="359">
        <f t="shared" si="73"/>
        <v>145</v>
      </c>
      <c r="U1224" s="11"/>
      <c r="V1224" s="11"/>
      <c r="W1224" s="11"/>
      <c r="Y1224" s="167">
        <v>32.54</v>
      </c>
      <c r="Z1224" s="167">
        <f t="shared" si="74"/>
        <v>43.99</v>
      </c>
      <c r="AA1224" s="360"/>
      <c r="AB1224" s="167">
        <f t="shared" si="75"/>
        <v>37.119999999999997</v>
      </c>
      <c r="AC1224" s="167">
        <v>40.42</v>
      </c>
      <c r="AD1224" s="167"/>
      <c r="AE1224" s="4"/>
      <c r="AF1224" s="4"/>
    </row>
    <row r="1225" spans="1:32" ht="13.5" customHeight="1">
      <c r="A1225" s="56"/>
      <c r="B1225" s="11"/>
      <c r="C1225" s="11" t="s">
        <v>459</v>
      </c>
      <c r="D1225" s="11"/>
      <c r="E1225" s="11" t="s">
        <v>546</v>
      </c>
      <c r="F1225" s="11">
        <v>768</v>
      </c>
      <c r="G1225" s="11"/>
      <c r="H1225" s="11"/>
      <c r="I1225" s="11"/>
      <c r="J1225" s="358">
        <v>152.83999999999997</v>
      </c>
      <c r="K1225" s="11"/>
      <c r="M1225" s="11">
        <v>2</v>
      </c>
      <c r="N1225" s="70"/>
      <c r="P1225" s="372">
        <f t="shared" si="72"/>
        <v>76.419999999999987</v>
      </c>
      <c r="Q1225" s="11"/>
      <c r="R1225" s="11"/>
      <c r="S1225" s="11"/>
      <c r="T1225" s="359">
        <f t="shared" si="73"/>
        <v>384</v>
      </c>
      <c r="U1225" s="11"/>
      <c r="V1225" s="11"/>
      <c r="W1225" s="11"/>
      <c r="Y1225" s="167">
        <v>152.83999999999997</v>
      </c>
      <c r="Z1225" s="167">
        <f t="shared" si="74"/>
        <v>206.64</v>
      </c>
      <c r="AA1225" s="360"/>
      <c r="AB1225" s="167">
        <f t="shared" si="75"/>
        <v>174.34</v>
      </c>
      <c r="AC1225" s="167">
        <v>189.84</v>
      </c>
      <c r="AD1225" s="167"/>
      <c r="AE1225" s="4"/>
      <c r="AF1225" s="4"/>
    </row>
    <row r="1226" spans="1:32" ht="13.5" customHeight="1">
      <c r="A1226" s="56"/>
      <c r="B1226" s="11"/>
      <c r="C1226" s="11" t="s">
        <v>459</v>
      </c>
      <c r="D1226" s="11"/>
      <c r="E1226" s="11" t="s">
        <v>359</v>
      </c>
      <c r="F1226" s="11">
        <v>1763961</v>
      </c>
      <c r="G1226" s="11"/>
      <c r="H1226" s="11"/>
      <c r="I1226" s="11"/>
      <c r="J1226" s="358">
        <v>326476.83</v>
      </c>
      <c r="K1226" s="11"/>
      <c r="M1226" s="11">
        <v>3073</v>
      </c>
      <c r="N1226" s="70"/>
      <c r="P1226" s="372">
        <f t="shared" si="72"/>
        <v>106.24042629352425</v>
      </c>
      <c r="Q1226" s="11"/>
      <c r="R1226" s="11"/>
      <c r="S1226" s="11"/>
      <c r="T1226" s="359">
        <f t="shared" si="73"/>
        <v>574.01919947933618</v>
      </c>
      <c r="U1226" s="11"/>
      <c r="V1226" s="11"/>
      <c r="W1226" s="11"/>
      <c r="Y1226" s="167">
        <v>326476.83</v>
      </c>
      <c r="Z1226" s="167">
        <f t="shared" si="74"/>
        <v>441405.01</v>
      </c>
      <c r="AA1226" s="360"/>
      <c r="AB1226" s="167">
        <f t="shared" si="75"/>
        <v>372412.49</v>
      </c>
      <c r="AC1226" s="167">
        <v>405502.8</v>
      </c>
      <c r="AD1226" s="167"/>
      <c r="AE1226" s="4"/>
      <c r="AF1226" s="4"/>
    </row>
    <row r="1227" spans="1:32" ht="13.5" customHeight="1">
      <c r="A1227" s="56"/>
      <c r="B1227" s="11"/>
      <c r="C1227" s="11" t="s">
        <v>1451</v>
      </c>
      <c r="D1227" s="11"/>
      <c r="E1227" s="11" t="s">
        <v>103</v>
      </c>
      <c r="F1227" s="11">
        <v>3806</v>
      </c>
      <c r="G1227" s="11"/>
      <c r="H1227" s="11"/>
      <c r="I1227" s="11"/>
      <c r="J1227" s="358">
        <v>741.40000000000009</v>
      </c>
      <c r="K1227" s="11"/>
      <c r="M1227" s="11">
        <v>6</v>
      </c>
      <c r="N1227" s="70"/>
      <c r="P1227" s="372">
        <f t="shared" si="72"/>
        <v>123.56666666666668</v>
      </c>
      <c r="Q1227" s="11"/>
      <c r="R1227" s="11"/>
      <c r="S1227" s="11"/>
      <c r="T1227" s="359">
        <f t="shared" si="73"/>
        <v>634.33333333333337</v>
      </c>
      <c r="U1227" s="11"/>
      <c r="V1227" s="11"/>
      <c r="W1227" s="11"/>
      <c r="Y1227" s="167">
        <v>741.40000000000009</v>
      </c>
      <c r="Z1227" s="167">
        <f t="shared" si="74"/>
        <v>1002.39</v>
      </c>
      <c r="AA1227" s="360"/>
      <c r="AB1227" s="167">
        <f t="shared" si="75"/>
        <v>845.72</v>
      </c>
      <c r="AC1227" s="167">
        <v>920.86</v>
      </c>
      <c r="AD1227" s="167"/>
      <c r="AE1227" s="4"/>
      <c r="AF1227" s="4"/>
    </row>
    <row r="1228" spans="1:32" ht="13.5" customHeight="1">
      <c r="A1228" s="56"/>
      <c r="B1228" s="11"/>
      <c r="C1228" s="11" t="s">
        <v>460</v>
      </c>
      <c r="D1228" s="11"/>
      <c r="E1228" s="11" t="s">
        <v>359</v>
      </c>
      <c r="F1228" s="11">
        <v>76057</v>
      </c>
      <c r="G1228" s="11"/>
      <c r="H1228" s="11"/>
      <c r="I1228" s="11"/>
      <c r="J1228" s="358">
        <v>16127.439999999986</v>
      </c>
      <c r="K1228" s="11"/>
      <c r="M1228" s="11">
        <v>347</v>
      </c>
      <c r="N1228" s="70"/>
      <c r="P1228" s="372">
        <f t="shared" si="72"/>
        <v>46.476772334293905</v>
      </c>
      <c r="Q1228" s="11"/>
      <c r="R1228" s="11"/>
      <c r="S1228" s="11"/>
      <c r="T1228" s="359">
        <f t="shared" si="73"/>
        <v>219.18443804034581</v>
      </c>
      <c r="U1228" s="11"/>
      <c r="V1228" s="11"/>
      <c r="W1228" s="11"/>
      <c r="Y1228" s="167">
        <v>16127.439999999986</v>
      </c>
      <c r="Z1228" s="167">
        <f>ROUND($Z$1236*Y1228/$Y$1236,2)</f>
        <v>21804.71</v>
      </c>
      <c r="AA1228" s="360"/>
      <c r="AB1228" s="167">
        <f>ROUND($AB$1236*Y1228/$Y$1236,2)</f>
        <v>18396.59</v>
      </c>
      <c r="AC1228" s="167">
        <v>20031.2</v>
      </c>
      <c r="AD1228" s="167"/>
      <c r="AE1228" s="4"/>
      <c r="AF1228" s="4"/>
    </row>
    <row r="1229" spans="1:32" ht="13.5" customHeight="1">
      <c r="A1229" s="56"/>
      <c r="B1229" s="11"/>
      <c r="C1229" s="11"/>
      <c r="D1229" s="11"/>
      <c r="E1229" s="11"/>
      <c r="F1229" s="11"/>
      <c r="G1229" s="11"/>
      <c r="H1229" s="11"/>
      <c r="I1229" s="11"/>
      <c r="J1229" s="358"/>
      <c r="K1229" s="11"/>
      <c r="M1229" s="11"/>
      <c r="N1229" s="70"/>
      <c r="P1229" s="372" t="e">
        <f t="shared" si="72"/>
        <v>#DIV/0!</v>
      </c>
      <c r="Q1229" s="11"/>
      <c r="R1229" s="11"/>
      <c r="S1229" s="11"/>
      <c r="T1229" s="359" t="e">
        <f t="shared" si="73"/>
        <v>#DIV/0!</v>
      </c>
      <c r="U1229" s="11"/>
      <c r="V1229" s="11"/>
      <c r="W1229" s="11"/>
      <c r="Y1229" s="167"/>
      <c r="Z1229" s="167"/>
      <c r="AA1229" s="360"/>
      <c r="AB1229" s="167"/>
      <c r="AC1229" s="167"/>
      <c r="AD1229" s="167"/>
      <c r="AE1229" s="4"/>
      <c r="AF1229" s="4"/>
    </row>
    <row r="1230" spans="1:32" ht="13.5" customHeight="1">
      <c r="A1230" s="56"/>
      <c r="B1230" s="11"/>
      <c r="C1230" s="11"/>
      <c r="D1230" s="11"/>
      <c r="E1230" s="11"/>
      <c r="F1230" s="11"/>
      <c r="G1230" s="11"/>
      <c r="H1230" s="11"/>
      <c r="I1230" s="11"/>
      <c r="J1230" s="358"/>
      <c r="K1230" s="11"/>
      <c r="M1230" s="11"/>
      <c r="N1230" s="70"/>
      <c r="P1230" s="372" t="e">
        <f t="shared" si="72"/>
        <v>#DIV/0!</v>
      </c>
      <c r="Q1230" s="11"/>
      <c r="R1230" s="11"/>
      <c r="S1230" s="11"/>
      <c r="T1230" s="359" t="e">
        <f t="shared" si="73"/>
        <v>#DIV/0!</v>
      </c>
      <c r="U1230" s="11"/>
      <c r="V1230" s="11"/>
      <c r="W1230" s="11"/>
      <c r="Y1230" s="167"/>
      <c r="Z1230" s="167"/>
      <c r="AA1230" s="360"/>
      <c r="AB1230" s="167"/>
      <c r="AC1230" s="167"/>
      <c r="AD1230" s="167"/>
      <c r="AE1230" s="4"/>
      <c r="AF1230" s="4"/>
    </row>
    <row r="1231" spans="1:32">
      <c r="A1231" s="56"/>
      <c r="B1231" s="11"/>
      <c r="C1231" s="11"/>
      <c r="D1231" s="11"/>
      <c r="E1231" s="11"/>
      <c r="F1231" s="11"/>
      <c r="G1231" s="11"/>
      <c r="H1231" s="11"/>
      <c r="I1231" s="11"/>
      <c r="J1231" s="358"/>
      <c r="K1231" s="11"/>
      <c r="M1231" s="11"/>
      <c r="N1231" s="70"/>
      <c r="P1231" s="372" t="e">
        <f t="shared" si="72"/>
        <v>#DIV/0!</v>
      </c>
      <c r="Q1231" s="11"/>
      <c r="R1231" s="11"/>
      <c r="S1231" s="11"/>
      <c r="T1231" s="359" t="e">
        <f t="shared" si="73"/>
        <v>#DIV/0!</v>
      </c>
      <c r="U1231" s="11"/>
      <c r="V1231" s="11"/>
      <c r="W1231" s="11"/>
      <c r="Y1231" s="167"/>
      <c r="Z1231" s="167"/>
      <c r="AA1231" s="360"/>
      <c r="AB1231" s="167"/>
      <c r="AC1231" s="167"/>
      <c r="AD1231" s="167"/>
      <c r="AE1231" s="4"/>
      <c r="AF1231" s="4"/>
    </row>
    <row r="1232" spans="1:32">
      <c r="A1232" s="56"/>
      <c r="B1232" s="11"/>
      <c r="C1232" s="11"/>
      <c r="D1232" s="11"/>
      <c r="E1232" s="11"/>
      <c r="F1232" s="11"/>
      <c r="G1232" s="11"/>
      <c r="H1232" s="11"/>
      <c r="I1232" s="11"/>
      <c r="J1232" s="358"/>
      <c r="K1232" s="11"/>
      <c r="M1232" s="11"/>
      <c r="N1232" s="70"/>
      <c r="P1232" s="372" t="e">
        <f t="shared" si="72"/>
        <v>#DIV/0!</v>
      </c>
      <c r="Q1232" s="11"/>
      <c r="R1232" s="11"/>
      <c r="S1232" s="11"/>
      <c r="T1232" s="359" t="e">
        <f t="shared" si="73"/>
        <v>#DIV/0!</v>
      </c>
      <c r="U1232" s="11"/>
      <c r="V1232" s="11"/>
      <c r="W1232" s="11"/>
      <c r="Y1232" s="167"/>
      <c r="Z1232" s="167"/>
      <c r="AA1232" s="360"/>
      <c r="AB1232" s="167"/>
      <c r="AC1232" s="167"/>
      <c r="AD1232" s="167"/>
      <c r="AE1232" s="4"/>
      <c r="AF1232" s="4"/>
    </row>
    <row r="1233" spans="1:37">
      <c r="A1233" s="56"/>
      <c r="B1233" s="11"/>
      <c r="C1233" s="11"/>
      <c r="D1233" s="11"/>
      <c r="E1233" s="11"/>
      <c r="F1233" s="11"/>
      <c r="G1233" s="11"/>
      <c r="H1233" s="11"/>
      <c r="I1233" s="11"/>
      <c r="J1233" s="358"/>
      <c r="K1233" s="11"/>
      <c r="M1233" s="11"/>
      <c r="N1233" s="70"/>
      <c r="P1233" s="372" t="e">
        <f t="shared" si="72"/>
        <v>#DIV/0!</v>
      </c>
      <c r="Q1233" s="11"/>
      <c r="R1233" s="11"/>
      <c r="S1233" s="11"/>
      <c r="T1233" s="359" t="e">
        <f t="shared" si="73"/>
        <v>#DIV/0!</v>
      </c>
      <c r="U1233" s="11"/>
      <c r="V1233" s="11"/>
      <c r="W1233" s="11"/>
      <c r="Y1233" s="167"/>
      <c r="Z1233" s="167"/>
      <c r="AA1233" s="360"/>
      <c r="AB1233" s="167"/>
      <c r="AC1233" s="167"/>
      <c r="AD1233" s="167"/>
      <c r="AE1233" s="4"/>
      <c r="AF1233" s="4"/>
    </row>
    <row r="1234" spans="1:37">
      <c r="A1234" s="56"/>
      <c r="B1234" s="11"/>
      <c r="C1234" s="11"/>
      <c r="D1234" s="11"/>
      <c r="E1234" s="11"/>
      <c r="F1234" s="11"/>
      <c r="G1234" s="11"/>
      <c r="H1234" s="11"/>
      <c r="I1234" s="11"/>
      <c r="J1234" s="358"/>
      <c r="K1234" s="11"/>
      <c r="M1234" s="11"/>
      <c r="N1234" s="70"/>
      <c r="P1234" s="372" t="e">
        <f t="shared" si="72"/>
        <v>#DIV/0!</v>
      </c>
      <c r="Q1234" s="11"/>
      <c r="R1234" s="11"/>
      <c r="S1234" s="11"/>
      <c r="T1234" s="359" t="e">
        <f t="shared" si="73"/>
        <v>#DIV/0!</v>
      </c>
      <c r="U1234" s="11"/>
      <c r="V1234" s="11"/>
      <c r="W1234" s="11"/>
      <c r="Y1234" s="167"/>
      <c r="Z1234" s="167"/>
      <c r="AA1234" s="360"/>
      <c r="AB1234" s="167"/>
      <c r="AC1234" s="167"/>
      <c r="AD1234" s="167"/>
      <c r="AE1234" s="4"/>
      <c r="AF1234" s="4"/>
    </row>
    <row r="1235" spans="1:37" ht="13.8" thickBot="1">
      <c r="A1235" s="56"/>
      <c r="B1235" s="93"/>
      <c r="C1235" s="93"/>
      <c r="D1235" s="93"/>
      <c r="E1235" s="93"/>
      <c r="F1235" s="93"/>
      <c r="G1235" s="93"/>
      <c r="H1235" s="93"/>
      <c r="I1235" s="93"/>
      <c r="J1235" s="361"/>
      <c r="K1235" s="93"/>
      <c r="M1235" s="93"/>
      <c r="N1235" s="85"/>
      <c r="P1235" s="372" t="e">
        <f t="shared" si="72"/>
        <v>#DIV/0!</v>
      </c>
      <c r="Q1235" s="11"/>
      <c r="R1235" s="11"/>
      <c r="S1235" s="11"/>
      <c r="T1235" s="359" t="e">
        <f t="shared" si="73"/>
        <v>#DIV/0!</v>
      </c>
      <c r="U1235" s="11"/>
      <c r="V1235" s="11"/>
      <c r="W1235" s="11"/>
      <c r="Y1235" s="362"/>
      <c r="Z1235" s="362"/>
      <c r="AA1235" s="360"/>
      <c r="AB1235" s="362"/>
      <c r="AC1235" s="362"/>
      <c r="AD1235" s="362"/>
      <c r="AE1235" s="4"/>
      <c r="AF1235" s="4"/>
    </row>
    <row r="1236" spans="1:37" ht="13.8" thickBot="1">
      <c r="A1236" s="56"/>
      <c r="B1236" s="94" t="s">
        <v>55</v>
      </c>
      <c r="C1236" s="105"/>
      <c r="D1236" s="105"/>
      <c r="E1236" s="105"/>
      <c r="F1236" s="363">
        <f>SUM(F637:F1235)</f>
        <v>214568608</v>
      </c>
      <c r="G1236" s="96"/>
      <c r="H1236" s="96"/>
      <c r="I1236" s="96"/>
      <c r="J1236" s="364">
        <f>SUM(J637:J1235)</f>
        <v>40680537.819999933</v>
      </c>
      <c r="K1236" s="364">
        <v>82452975</v>
      </c>
      <c r="M1236" s="363">
        <f>SUM(M637:M1235)</f>
        <v>495843</v>
      </c>
      <c r="N1236" s="97"/>
      <c r="P1236" s="373">
        <f t="shared" si="72"/>
        <v>82.043182660640426</v>
      </c>
      <c r="Q1236" s="100" t="s">
        <v>56</v>
      </c>
      <c r="R1236" s="100" t="s">
        <v>56</v>
      </c>
      <c r="S1236" s="100" t="s">
        <v>56</v>
      </c>
      <c r="T1236" s="365">
        <f t="shared" si="73"/>
        <v>432.73497457864687</v>
      </c>
      <c r="U1236" s="100" t="s">
        <v>56</v>
      </c>
      <c r="V1236" s="100" t="s">
        <v>56</v>
      </c>
      <c r="W1236" s="102" t="s">
        <v>56</v>
      </c>
      <c r="Y1236" s="168">
        <f>SUM(Y637:Y1235)</f>
        <v>40680537.819999933</v>
      </c>
      <c r="Z1236" s="167">
        <v>55001126</v>
      </c>
      <c r="AB1236" s="169">
        <v>46404336</v>
      </c>
      <c r="AC1236" s="169">
        <f>SUM(AC638:AC1228)</f>
        <v>50527542.209999979</v>
      </c>
      <c r="AD1236" s="97"/>
      <c r="AE1236" s="4"/>
      <c r="AF1236" s="4"/>
    </row>
    <row r="1237" spans="1:37" s="4" customFormat="1">
      <c r="A1237" s="56"/>
      <c r="M1237" s="51"/>
      <c r="P1237" s="369"/>
      <c r="T1237" s="376"/>
      <c r="Y1237" s="51"/>
      <c r="AB1237" s="51"/>
      <c r="AH1237" s="74"/>
      <c r="AI1237" s="74"/>
      <c r="AJ1237" s="74"/>
      <c r="AK1237" s="74"/>
    </row>
    <row r="1238" spans="1:37" ht="66">
      <c r="A1238" s="216">
        <v>43770</v>
      </c>
      <c r="B1238" s="78" t="s">
        <v>37</v>
      </c>
      <c r="C1238" s="78" t="s">
        <v>38</v>
      </c>
      <c r="D1238" s="78" t="s">
        <v>39</v>
      </c>
      <c r="E1238" s="78" t="s">
        <v>40</v>
      </c>
      <c r="F1238" s="78" t="s">
        <v>41</v>
      </c>
      <c r="G1238" s="78" t="s">
        <v>41</v>
      </c>
      <c r="H1238" s="78" t="s">
        <v>42</v>
      </c>
      <c r="I1238" s="78" t="s">
        <v>42</v>
      </c>
      <c r="J1238" s="78" t="s">
        <v>43</v>
      </c>
      <c r="K1238" s="78" t="s">
        <v>44</v>
      </c>
      <c r="L1238" s="61"/>
      <c r="M1238" s="50" t="s">
        <v>45</v>
      </c>
      <c r="N1238" s="49" t="s">
        <v>45</v>
      </c>
      <c r="O1238" s="71"/>
      <c r="P1238" s="371" t="s">
        <v>46</v>
      </c>
      <c r="Q1238" s="68" t="s">
        <v>46</v>
      </c>
      <c r="R1238" s="68" t="s">
        <v>47</v>
      </c>
      <c r="S1238" s="68" t="s">
        <v>47</v>
      </c>
      <c r="T1238" s="378" t="s">
        <v>48</v>
      </c>
      <c r="U1238" s="68" t="s">
        <v>48</v>
      </c>
      <c r="V1238" s="68" t="s">
        <v>49</v>
      </c>
      <c r="W1238" s="68" t="s">
        <v>49</v>
      </c>
      <c r="X1238" s="71"/>
      <c r="Y1238" s="50" t="s">
        <v>50</v>
      </c>
      <c r="Z1238" s="50" t="s">
        <v>51</v>
      </c>
      <c r="AB1238" s="50" t="s">
        <v>52</v>
      </c>
      <c r="AC1238" s="50" t="s">
        <v>53</v>
      </c>
      <c r="AD1238" s="50" t="s">
        <v>54</v>
      </c>
      <c r="AE1238" s="4"/>
      <c r="AF1238" s="4"/>
    </row>
    <row r="1239" spans="1:37">
      <c r="A1239" s="56"/>
      <c r="B1239" s="220"/>
      <c r="C1239" s="11" t="s">
        <v>1376</v>
      </c>
      <c r="D1239" s="11"/>
      <c r="E1239" s="11" t="s">
        <v>1376</v>
      </c>
      <c r="F1239" s="11"/>
      <c r="G1239" s="11"/>
      <c r="H1239" s="11"/>
      <c r="I1239" s="11"/>
      <c r="J1239" s="358"/>
      <c r="K1239" s="358">
        <v>80019524</v>
      </c>
      <c r="M1239" s="11"/>
      <c r="N1239" s="70"/>
      <c r="P1239" s="372" t="e">
        <f t="shared" ref="P1239:P1493" si="76">J1239/M1239</f>
        <v>#DIV/0!</v>
      </c>
      <c r="Q1239" s="11"/>
      <c r="R1239" s="11"/>
      <c r="S1239" s="11"/>
      <c r="T1239" s="359" t="e">
        <f t="shared" ref="T1239:T1493" si="77">F1239/M1239</f>
        <v>#DIV/0!</v>
      </c>
      <c r="U1239" s="11"/>
      <c r="V1239" s="11"/>
      <c r="W1239" s="11"/>
      <c r="Y1239" s="167"/>
      <c r="Z1239" s="167"/>
      <c r="AA1239" s="360"/>
      <c r="AB1239" s="167"/>
      <c r="AC1239" s="167"/>
      <c r="AD1239" s="167"/>
      <c r="AE1239" s="4"/>
      <c r="AF1239" s="4"/>
    </row>
    <row r="1240" spans="1:37">
      <c r="A1240" s="56"/>
      <c r="B1240" s="11"/>
      <c r="C1240" s="11" t="s">
        <v>88</v>
      </c>
      <c r="D1240" s="11"/>
      <c r="E1240" s="11" t="s">
        <v>89</v>
      </c>
      <c r="F1240" s="11">
        <v>1914724</v>
      </c>
      <c r="G1240" s="11"/>
      <c r="H1240" s="11"/>
      <c r="I1240" s="11"/>
      <c r="J1240" s="358">
        <v>335470.79000000033</v>
      </c>
      <c r="K1240" s="11"/>
      <c r="M1240" s="11">
        <v>4315</v>
      </c>
      <c r="N1240" s="70"/>
      <c r="P1240" s="372">
        <f t="shared" si="76"/>
        <v>77.745258400927071</v>
      </c>
      <c r="Q1240" s="11"/>
      <c r="R1240" s="11"/>
      <c r="S1240" s="11"/>
      <c r="T1240" s="359">
        <f t="shared" si="77"/>
        <v>443.73673232908459</v>
      </c>
      <c r="U1240" s="11"/>
      <c r="V1240" s="11"/>
      <c r="W1240" s="11"/>
      <c r="Y1240" s="167">
        <v>335470.79000000033</v>
      </c>
      <c r="Z1240" s="167">
        <f t="shared" ref="Z1240:Z1303" si="78">ROUND($Z$1797*Y1240/$Y$1797,2)</f>
        <v>409570.17</v>
      </c>
      <c r="AA1240" s="360"/>
      <c r="AB1240" s="167">
        <f t="shared" ref="AB1240:AB1303" si="79">ROUND($AB$1797*Y1240/$Y$1797,2)</f>
        <v>334792.32000000001</v>
      </c>
      <c r="AC1240" s="167">
        <v>423715.23</v>
      </c>
      <c r="AD1240" s="167"/>
      <c r="AE1240" s="4"/>
      <c r="AF1240" s="4"/>
    </row>
    <row r="1241" spans="1:37">
      <c r="A1241" s="56"/>
      <c r="B1241" s="11"/>
      <c r="C1241" s="11" t="s">
        <v>88</v>
      </c>
      <c r="D1241" s="11"/>
      <c r="E1241" s="11" t="s">
        <v>148</v>
      </c>
      <c r="F1241" s="11">
        <v>378</v>
      </c>
      <c r="G1241" s="11"/>
      <c r="H1241" s="11"/>
      <c r="I1241" s="11"/>
      <c r="J1241" s="358">
        <v>70.45</v>
      </c>
      <c r="K1241" s="11"/>
      <c r="M1241" s="11">
        <v>1</v>
      </c>
      <c r="N1241" s="70"/>
      <c r="P1241" s="372">
        <f t="shared" si="76"/>
        <v>70.45</v>
      </c>
      <c r="Q1241" s="11"/>
      <c r="R1241" s="11"/>
      <c r="S1241" s="11"/>
      <c r="T1241" s="359">
        <f t="shared" si="77"/>
        <v>378</v>
      </c>
      <c r="U1241" s="11"/>
      <c r="V1241" s="11"/>
      <c r="W1241" s="11"/>
      <c r="Y1241" s="167">
        <v>70.45</v>
      </c>
      <c r="Z1241" s="167">
        <f t="shared" si="78"/>
        <v>86.01</v>
      </c>
      <c r="AA1241" s="360"/>
      <c r="AB1241" s="167">
        <f t="shared" si="79"/>
        <v>70.31</v>
      </c>
      <c r="AC1241" s="167">
        <v>88.98</v>
      </c>
      <c r="AD1241" s="167"/>
      <c r="AE1241" s="4"/>
      <c r="AF1241" s="4"/>
    </row>
    <row r="1242" spans="1:37">
      <c r="A1242" s="56"/>
      <c r="B1242" s="11"/>
      <c r="C1242" s="11" t="s">
        <v>88</v>
      </c>
      <c r="D1242" s="11"/>
      <c r="E1242" s="11" t="s">
        <v>90</v>
      </c>
      <c r="F1242" s="11">
        <v>84683</v>
      </c>
      <c r="G1242" s="11"/>
      <c r="H1242" s="11"/>
      <c r="I1242" s="11"/>
      <c r="J1242" s="358">
        <v>14598.179999999995</v>
      </c>
      <c r="K1242" s="11"/>
      <c r="M1242" s="11">
        <v>180</v>
      </c>
      <c r="N1242" s="70"/>
      <c r="P1242" s="372">
        <f t="shared" si="76"/>
        <v>81.100999999999971</v>
      </c>
      <c r="Q1242" s="11"/>
      <c r="R1242" s="11"/>
      <c r="S1242" s="11"/>
      <c r="T1242" s="359">
        <f t="shared" si="77"/>
        <v>470.46111111111111</v>
      </c>
      <c r="U1242" s="11"/>
      <c r="V1242" s="11"/>
      <c r="W1242" s="11"/>
      <c r="Y1242" s="167">
        <v>14598.179999999995</v>
      </c>
      <c r="Z1242" s="167">
        <f t="shared" si="78"/>
        <v>17822.650000000001</v>
      </c>
      <c r="AA1242" s="360"/>
      <c r="AB1242" s="167">
        <f t="shared" si="79"/>
        <v>14568.66</v>
      </c>
      <c r="AC1242" s="167">
        <v>18438.18</v>
      </c>
      <c r="AD1242" s="167"/>
      <c r="AE1242" s="4"/>
      <c r="AF1242" s="4"/>
    </row>
    <row r="1243" spans="1:37">
      <c r="A1243" s="56"/>
      <c r="B1243" s="11"/>
      <c r="C1243" s="11" t="s">
        <v>644</v>
      </c>
      <c r="D1243" s="11"/>
      <c r="E1243" s="11" t="s">
        <v>89</v>
      </c>
      <c r="F1243" s="11">
        <v>450006</v>
      </c>
      <c r="G1243" s="11"/>
      <c r="H1243" s="11"/>
      <c r="I1243" s="11"/>
      <c r="J1243" s="358">
        <v>77649.879999999917</v>
      </c>
      <c r="K1243" s="11"/>
      <c r="M1243" s="11">
        <v>888</v>
      </c>
      <c r="N1243" s="70"/>
      <c r="P1243" s="372">
        <f t="shared" si="76"/>
        <v>87.443558558558465</v>
      </c>
      <c r="Q1243" s="11"/>
      <c r="R1243" s="11"/>
      <c r="S1243" s="11"/>
      <c r="T1243" s="359">
        <f t="shared" si="77"/>
        <v>506.76351351351349</v>
      </c>
      <c r="U1243" s="11"/>
      <c r="V1243" s="11"/>
      <c r="W1243" s="11"/>
      <c r="Y1243" s="167">
        <v>77649.879999999917</v>
      </c>
      <c r="Z1243" s="167">
        <f t="shared" si="78"/>
        <v>94801.32</v>
      </c>
      <c r="AA1243" s="360"/>
      <c r="AB1243" s="167">
        <f t="shared" si="79"/>
        <v>77492.84</v>
      </c>
      <c r="AC1243" s="167">
        <v>98075.41</v>
      </c>
      <c r="AD1243" s="167"/>
      <c r="AE1243" s="4"/>
      <c r="AF1243" s="4"/>
    </row>
    <row r="1244" spans="1:37">
      <c r="A1244" s="56"/>
      <c r="B1244" s="11"/>
      <c r="C1244" s="11" t="s">
        <v>644</v>
      </c>
      <c r="D1244" s="11"/>
      <c r="E1244" s="11" t="s">
        <v>90</v>
      </c>
      <c r="F1244" s="11">
        <v>1223</v>
      </c>
      <c r="G1244" s="11"/>
      <c r="H1244" s="11"/>
      <c r="I1244" s="11"/>
      <c r="J1244" s="358">
        <v>221.32</v>
      </c>
      <c r="K1244" s="11"/>
      <c r="M1244" s="11">
        <v>2</v>
      </c>
      <c r="N1244" s="70"/>
      <c r="P1244" s="372">
        <f t="shared" si="76"/>
        <v>110.66</v>
      </c>
      <c r="Q1244" s="11"/>
      <c r="R1244" s="11"/>
      <c r="S1244" s="11"/>
      <c r="T1244" s="359">
        <f t="shared" si="77"/>
        <v>611.5</v>
      </c>
      <c r="U1244" s="11"/>
      <c r="V1244" s="11"/>
      <c r="W1244" s="11"/>
      <c r="Y1244" s="167">
        <v>221.32</v>
      </c>
      <c r="Z1244" s="167">
        <f t="shared" si="78"/>
        <v>270.20999999999998</v>
      </c>
      <c r="AA1244" s="360"/>
      <c r="AB1244" s="167">
        <f t="shared" si="79"/>
        <v>220.87</v>
      </c>
      <c r="AC1244" s="167">
        <v>279.54000000000002</v>
      </c>
      <c r="AD1244" s="167"/>
      <c r="AE1244" s="4"/>
      <c r="AF1244" s="4"/>
    </row>
    <row r="1245" spans="1:37">
      <c r="A1245" s="56"/>
      <c r="B1245" s="11"/>
      <c r="C1245" s="11" t="s">
        <v>91</v>
      </c>
      <c r="D1245" s="11"/>
      <c r="E1245" s="11" t="s">
        <v>92</v>
      </c>
      <c r="F1245" s="11">
        <v>260775</v>
      </c>
      <c r="G1245" s="11"/>
      <c r="H1245" s="11"/>
      <c r="I1245" s="11"/>
      <c r="J1245" s="358">
        <v>44886.910000000018</v>
      </c>
      <c r="K1245" s="11"/>
      <c r="M1245" s="11">
        <v>517</v>
      </c>
      <c r="N1245" s="70"/>
      <c r="P1245" s="372">
        <f t="shared" si="76"/>
        <v>86.821876208897521</v>
      </c>
      <c r="Q1245" s="11"/>
      <c r="R1245" s="11"/>
      <c r="S1245" s="11"/>
      <c r="T1245" s="359">
        <f t="shared" si="77"/>
        <v>504.40038684719536</v>
      </c>
      <c r="U1245" s="11"/>
      <c r="V1245" s="11"/>
      <c r="W1245" s="11"/>
      <c r="Y1245" s="167">
        <v>44886.910000000018</v>
      </c>
      <c r="Z1245" s="167">
        <f t="shared" si="78"/>
        <v>54801.61</v>
      </c>
      <c r="AA1245" s="360"/>
      <c r="AB1245" s="167">
        <f t="shared" si="79"/>
        <v>44796.13</v>
      </c>
      <c r="AC1245" s="167">
        <v>56694.26</v>
      </c>
      <c r="AD1245" s="167"/>
      <c r="AE1245" s="4"/>
      <c r="AF1245" s="4"/>
    </row>
    <row r="1246" spans="1:37">
      <c r="A1246" s="56"/>
      <c r="B1246" s="11"/>
      <c r="C1246" s="11" t="s">
        <v>550</v>
      </c>
      <c r="D1246" s="11"/>
      <c r="E1246" s="11" t="s">
        <v>164</v>
      </c>
      <c r="F1246" s="11">
        <v>12661</v>
      </c>
      <c r="G1246" s="11"/>
      <c r="H1246" s="11"/>
      <c r="I1246" s="11"/>
      <c r="J1246" s="358">
        <v>1886.3799999999999</v>
      </c>
      <c r="K1246" s="11"/>
      <c r="M1246" s="11">
        <v>20</v>
      </c>
      <c r="N1246" s="70"/>
      <c r="P1246" s="372">
        <f t="shared" si="76"/>
        <v>94.318999999999988</v>
      </c>
      <c r="Q1246" s="11"/>
      <c r="R1246" s="11"/>
      <c r="S1246" s="11"/>
      <c r="T1246" s="359">
        <f t="shared" si="77"/>
        <v>633.04999999999995</v>
      </c>
      <c r="U1246" s="11"/>
      <c r="V1246" s="11"/>
      <c r="W1246" s="11"/>
      <c r="Y1246" s="167">
        <v>1886.3799999999999</v>
      </c>
      <c r="Z1246" s="167">
        <f t="shared" si="78"/>
        <v>2303.0500000000002</v>
      </c>
      <c r="AA1246" s="360"/>
      <c r="AB1246" s="167">
        <f t="shared" si="79"/>
        <v>1882.56</v>
      </c>
      <c r="AC1246" s="167">
        <v>2382.59</v>
      </c>
      <c r="AD1246" s="167"/>
      <c r="AE1246" s="4"/>
      <c r="AF1246" s="4"/>
    </row>
    <row r="1247" spans="1:37">
      <c r="A1247" s="56"/>
      <c r="B1247" s="11"/>
      <c r="C1247" s="11" t="s">
        <v>93</v>
      </c>
      <c r="D1247" s="11"/>
      <c r="E1247" s="11" t="s">
        <v>94</v>
      </c>
      <c r="F1247" s="11">
        <v>708501</v>
      </c>
      <c r="G1247" s="11"/>
      <c r="H1247" s="11"/>
      <c r="I1247" s="11"/>
      <c r="J1247" s="358">
        <v>121513.30999999995</v>
      </c>
      <c r="K1247" s="11"/>
      <c r="M1247" s="11">
        <v>975</v>
      </c>
      <c r="N1247" s="70"/>
      <c r="P1247" s="372">
        <f t="shared" si="76"/>
        <v>124.62903589743586</v>
      </c>
      <c r="Q1247" s="11"/>
      <c r="R1247" s="11"/>
      <c r="S1247" s="11"/>
      <c r="T1247" s="359">
        <f t="shared" si="77"/>
        <v>726.66769230769228</v>
      </c>
      <c r="U1247" s="11"/>
      <c r="V1247" s="11"/>
      <c r="W1247" s="11"/>
      <c r="Y1247" s="167">
        <v>121513.30999999995</v>
      </c>
      <c r="Z1247" s="167">
        <f t="shared" si="78"/>
        <v>148353.38</v>
      </c>
      <c r="AA1247" s="360"/>
      <c r="AB1247" s="167">
        <f t="shared" si="79"/>
        <v>121267.56</v>
      </c>
      <c r="AC1247" s="167">
        <v>153476.97</v>
      </c>
      <c r="AD1247" s="167"/>
      <c r="AE1247" s="4"/>
      <c r="AF1247" s="4"/>
    </row>
    <row r="1248" spans="1:37">
      <c r="A1248" s="56"/>
      <c r="B1248" s="11"/>
      <c r="C1248" s="11" t="s">
        <v>93</v>
      </c>
      <c r="D1248" s="11"/>
      <c r="E1248" s="11" t="s">
        <v>128</v>
      </c>
      <c r="F1248" s="11">
        <v>2089</v>
      </c>
      <c r="G1248" s="11"/>
      <c r="H1248" s="11"/>
      <c r="I1248" s="11"/>
      <c r="J1248" s="358">
        <v>370.14000000000004</v>
      </c>
      <c r="K1248" s="11"/>
      <c r="M1248" s="11">
        <v>2</v>
      </c>
      <c r="N1248" s="70"/>
      <c r="P1248" s="372">
        <f t="shared" si="76"/>
        <v>185.07000000000002</v>
      </c>
      <c r="Q1248" s="11"/>
      <c r="R1248" s="11"/>
      <c r="S1248" s="11"/>
      <c r="T1248" s="359">
        <f t="shared" si="77"/>
        <v>1044.5</v>
      </c>
      <c r="U1248" s="11"/>
      <c r="V1248" s="11"/>
      <c r="W1248" s="11"/>
      <c r="Y1248" s="167">
        <v>370.14000000000004</v>
      </c>
      <c r="Z1248" s="167">
        <f t="shared" si="78"/>
        <v>451.9</v>
      </c>
      <c r="AA1248" s="360"/>
      <c r="AB1248" s="167">
        <f t="shared" si="79"/>
        <v>369.39</v>
      </c>
      <c r="AC1248" s="167">
        <v>467.5</v>
      </c>
      <c r="AD1248" s="167"/>
      <c r="AE1248" s="4"/>
      <c r="AF1248" s="4"/>
    </row>
    <row r="1249" spans="1:32">
      <c r="A1249" s="56"/>
      <c r="B1249" s="11"/>
      <c r="C1249" s="11" t="s">
        <v>470</v>
      </c>
      <c r="D1249" s="11"/>
      <c r="E1249" s="11" t="s">
        <v>448</v>
      </c>
      <c r="F1249" s="11">
        <v>17057</v>
      </c>
      <c r="G1249" s="11"/>
      <c r="H1249" s="11"/>
      <c r="I1249" s="11"/>
      <c r="J1249" s="358">
        <v>3013.84</v>
      </c>
      <c r="K1249" s="11"/>
      <c r="M1249" s="11">
        <v>29</v>
      </c>
      <c r="N1249" s="70"/>
      <c r="P1249" s="372">
        <f t="shared" si="76"/>
        <v>103.92551724137931</v>
      </c>
      <c r="Q1249" s="11"/>
      <c r="R1249" s="11"/>
      <c r="S1249" s="11"/>
      <c r="T1249" s="359">
        <f t="shared" si="77"/>
        <v>588.17241379310349</v>
      </c>
      <c r="U1249" s="11"/>
      <c r="V1249" s="11"/>
      <c r="W1249" s="11"/>
      <c r="Y1249" s="167">
        <v>3013.84</v>
      </c>
      <c r="Z1249" s="167">
        <f t="shared" si="78"/>
        <v>3679.54</v>
      </c>
      <c r="AA1249" s="360"/>
      <c r="AB1249" s="167">
        <f t="shared" si="79"/>
        <v>3007.74</v>
      </c>
      <c r="AC1249" s="167">
        <v>3806.62</v>
      </c>
      <c r="AD1249" s="167"/>
      <c r="AE1249" s="4"/>
      <c r="AF1249" s="4"/>
    </row>
    <row r="1250" spans="1:32">
      <c r="A1250" s="56"/>
      <c r="B1250" s="11"/>
      <c r="C1250" s="11" t="s">
        <v>1377</v>
      </c>
      <c r="D1250" s="11"/>
      <c r="E1250" s="11" t="s">
        <v>110</v>
      </c>
      <c r="F1250" s="11">
        <v>145</v>
      </c>
      <c r="G1250" s="11"/>
      <c r="H1250" s="11"/>
      <c r="I1250" s="11"/>
      <c r="J1250" s="358">
        <v>30.1</v>
      </c>
      <c r="K1250" s="11"/>
      <c r="M1250" s="11">
        <v>1</v>
      </c>
      <c r="N1250" s="70"/>
      <c r="P1250" s="372">
        <f t="shared" si="76"/>
        <v>30.1</v>
      </c>
      <c r="Q1250" s="11"/>
      <c r="R1250" s="11"/>
      <c r="S1250" s="11"/>
      <c r="T1250" s="359">
        <f t="shared" si="77"/>
        <v>145</v>
      </c>
      <c r="U1250" s="11"/>
      <c r="V1250" s="11"/>
      <c r="W1250" s="11"/>
      <c r="Y1250" s="167">
        <v>30.1</v>
      </c>
      <c r="Z1250" s="167">
        <f t="shared" si="78"/>
        <v>36.75</v>
      </c>
      <c r="AA1250" s="360"/>
      <c r="AB1250" s="167">
        <f t="shared" si="79"/>
        <v>30.04</v>
      </c>
      <c r="AC1250" s="167">
        <v>38.020000000000003</v>
      </c>
      <c r="AD1250" s="167"/>
      <c r="AE1250" s="4"/>
      <c r="AF1250" s="4"/>
    </row>
    <row r="1251" spans="1:32">
      <c r="A1251" s="56"/>
      <c r="B1251" s="11"/>
      <c r="C1251" s="11" t="s">
        <v>95</v>
      </c>
      <c r="D1251" s="11"/>
      <c r="E1251" s="11" t="s">
        <v>96</v>
      </c>
      <c r="F1251" s="11">
        <v>25949</v>
      </c>
      <c r="G1251" s="11"/>
      <c r="H1251" s="11"/>
      <c r="I1251" s="11"/>
      <c r="J1251" s="358">
        <v>3972.07</v>
      </c>
      <c r="K1251" s="11"/>
      <c r="M1251" s="11">
        <v>30</v>
      </c>
      <c r="N1251" s="70"/>
      <c r="P1251" s="372">
        <f t="shared" si="76"/>
        <v>132.40233333333333</v>
      </c>
      <c r="Q1251" s="11"/>
      <c r="R1251" s="11"/>
      <c r="S1251" s="11"/>
      <c r="T1251" s="359">
        <f t="shared" si="77"/>
        <v>864.9666666666667</v>
      </c>
      <c r="U1251" s="11"/>
      <c r="V1251" s="11"/>
      <c r="W1251" s="11"/>
      <c r="Y1251" s="167">
        <v>3972.07</v>
      </c>
      <c r="Z1251" s="167">
        <f t="shared" si="78"/>
        <v>4849.43</v>
      </c>
      <c r="AA1251" s="360"/>
      <c r="AB1251" s="167">
        <f t="shared" si="79"/>
        <v>3964.04</v>
      </c>
      <c r="AC1251" s="167">
        <v>5016.91</v>
      </c>
      <c r="AD1251" s="167"/>
      <c r="AE1251" s="4"/>
      <c r="AF1251" s="4"/>
    </row>
    <row r="1252" spans="1:32">
      <c r="A1252" s="56"/>
      <c r="B1252" s="11"/>
      <c r="C1252" s="11" t="s">
        <v>97</v>
      </c>
      <c r="D1252" s="11"/>
      <c r="E1252" s="11" t="s">
        <v>98</v>
      </c>
      <c r="F1252" s="11">
        <v>2272574</v>
      </c>
      <c r="G1252" s="11"/>
      <c r="H1252" s="11"/>
      <c r="I1252" s="11"/>
      <c r="J1252" s="358">
        <v>388497.35000000009</v>
      </c>
      <c r="K1252" s="11"/>
      <c r="M1252" s="11">
        <v>3992</v>
      </c>
      <c r="N1252" s="70"/>
      <c r="P1252" s="372">
        <f t="shared" si="76"/>
        <v>97.318975450901831</v>
      </c>
      <c r="Q1252" s="11"/>
      <c r="R1252" s="11"/>
      <c r="S1252" s="11"/>
      <c r="T1252" s="359">
        <f t="shared" si="77"/>
        <v>569.28206412825648</v>
      </c>
      <c r="U1252" s="11"/>
      <c r="V1252" s="11"/>
      <c r="W1252" s="11"/>
      <c r="Y1252" s="167">
        <v>388497.35000000009</v>
      </c>
      <c r="Z1252" s="167">
        <f t="shared" si="78"/>
        <v>474309.33</v>
      </c>
      <c r="AA1252" s="360"/>
      <c r="AB1252" s="167">
        <f t="shared" si="79"/>
        <v>387711.64</v>
      </c>
      <c r="AC1252" s="167">
        <v>490690.25</v>
      </c>
      <c r="AD1252" s="167"/>
      <c r="AE1252" s="4"/>
      <c r="AF1252" s="4"/>
    </row>
    <row r="1253" spans="1:32">
      <c r="A1253" s="56"/>
      <c r="B1253" s="11"/>
      <c r="C1253" s="11" t="s">
        <v>99</v>
      </c>
      <c r="D1253" s="11"/>
      <c r="E1253" s="11" t="s">
        <v>101</v>
      </c>
      <c r="F1253" s="11">
        <v>5329527</v>
      </c>
      <c r="G1253" s="11"/>
      <c r="H1253" s="11"/>
      <c r="I1253" s="11"/>
      <c r="J1253" s="358">
        <v>930628.8699999922</v>
      </c>
      <c r="K1253" s="11"/>
      <c r="M1253" s="11">
        <v>16260</v>
      </c>
      <c r="N1253" s="70"/>
      <c r="P1253" s="372">
        <f t="shared" si="76"/>
        <v>57.234247847477995</v>
      </c>
      <c r="Q1253" s="11"/>
      <c r="R1253" s="11"/>
      <c r="S1253" s="11"/>
      <c r="T1253" s="359">
        <f t="shared" si="77"/>
        <v>327.76918819188194</v>
      </c>
      <c r="U1253" s="11"/>
      <c r="V1253" s="11"/>
      <c r="W1253" s="11"/>
      <c r="Y1253" s="167">
        <v>930628.8699999922</v>
      </c>
      <c r="Z1253" s="167">
        <f t="shared" si="78"/>
        <v>1136187.81</v>
      </c>
      <c r="AA1253" s="360"/>
      <c r="AB1253" s="167">
        <f t="shared" si="79"/>
        <v>928746.73</v>
      </c>
      <c r="AC1253" s="167">
        <v>1175427.6100000001</v>
      </c>
      <c r="AD1253" s="167"/>
      <c r="AE1253" s="4"/>
      <c r="AF1253" s="4"/>
    </row>
    <row r="1254" spans="1:32">
      <c r="A1254" s="56"/>
      <c r="B1254" s="11"/>
      <c r="C1254" s="11" t="s">
        <v>551</v>
      </c>
      <c r="D1254" s="11"/>
      <c r="E1254" s="11" t="s">
        <v>160</v>
      </c>
      <c r="F1254" s="11">
        <v>546</v>
      </c>
      <c r="G1254" s="11"/>
      <c r="H1254" s="11"/>
      <c r="I1254" s="11"/>
      <c r="J1254" s="358">
        <v>99.27</v>
      </c>
      <c r="K1254" s="11"/>
      <c r="M1254" s="11">
        <v>1</v>
      </c>
      <c r="N1254" s="70"/>
      <c r="P1254" s="372">
        <f t="shared" si="76"/>
        <v>99.27</v>
      </c>
      <c r="Q1254" s="11"/>
      <c r="R1254" s="11"/>
      <c r="S1254" s="11"/>
      <c r="T1254" s="359">
        <f t="shared" si="77"/>
        <v>546</v>
      </c>
      <c r="U1254" s="11"/>
      <c r="V1254" s="11"/>
      <c r="W1254" s="11"/>
      <c r="Y1254" s="167">
        <v>99.27</v>
      </c>
      <c r="Z1254" s="167">
        <f t="shared" si="78"/>
        <v>121.2</v>
      </c>
      <c r="AA1254" s="360"/>
      <c r="AB1254" s="167">
        <f t="shared" si="79"/>
        <v>99.07</v>
      </c>
      <c r="AC1254" s="167">
        <v>125.38</v>
      </c>
      <c r="AD1254" s="167"/>
      <c r="AE1254" s="4"/>
      <c r="AF1254" s="4"/>
    </row>
    <row r="1255" spans="1:32">
      <c r="A1255" s="56"/>
      <c r="B1255" s="11"/>
      <c r="C1255" s="11" t="s">
        <v>506</v>
      </c>
      <c r="D1255" s="11"/>
      <c r="E1255" s="11" t="s">
        <v>267</v>
      </c>
      <c r="F1255" s="11">
        <v>3659</v>
      </c>
      <c r="G1255" s="11"/>
      <c r="H1255" s="11"/>
      <c r="I1255" s="11"/>
      <c r="J1255" s="358">
        <v>646.99</v>
      </c>
      <c r="K1255" s="11"/>
      <c r="M1255" s="11">
        <v>3</v>
      </c>
      <c r="N1255" s="70"/>
      <c r="P1255" s="372">
        <f t="shared" si="76"/>
        <v>215.66333333333333</v>
      </c>
      <c r="Q1255" s="11"/>
      <c r="R1255" s="11"/>
      <c r="S1255" s="11"/>
      <c r="T1255" s="359">
        <f t="shared" si="77"/>
        <v>1219.6666666666667</v>
      </c>
      <c r="U1255" s="11"/>
      <c r="V1255" s="11"/>
      <c r="W1255" s="11"/>
      <c r="Y1255" s="167">
        <v>646.99</v>
      </c>
      <c r="Z1255" s="167">
        <f t="shared" si="78"/>
        <v>789.9</v>
      </c>
      <c r="AA1255" s="360"/>
      <c r="AB1255" s="167">
        <f t="shared" si="79"/>
        <v>645.67999999999995</v>
      </c>
      <c r="AC1255" s="167">
        <v>817.18</v>
      </c>
      <c r="AD1255" s="167"/>
      <c r="AE1255" s="4"/>
      <c r="AF1255" s="4"/>
    </row>
    <row r="1256" spans="1:32">
      <c r="A1256" s="56"/>
      <c r="B1256" s="11"/>
      <c r="C1256" s="11" t="s">
        <v>102</v>
      </c>
      <c r="D1256" s="11"/>
      <c r="E1256" s="11" t="s">
        <v>103</v>
      </c>
      <c r="F1256" s="11">
        <v>36100</v>
      </c>
      <c r="G1256" s="11"/>
      <c r="H1256" s="11"/>
      <c r="I1256" s="11"/>
      <c r="J1256" s="358">
        <v>5923.2599999999993</v>
      </c>
      <c r="K1256" s="11"/>
      <c r="M1256" s="11">
        <v>59</v>
      </c>
      <c r="N1256" s="70"/>
      <c r="P1256" s="372">
        <f t="shared" si="76"/>
        <v>100.39423728813559</v>
      </c>
      <c r="Q1256" s="11"/>
      <c r="R1256" s="11"/>
      <c r="S1256" s="11"/>
      <c r="T1256" s="359">
        <f t="shared" si="77"/>
        <v>611.86440677966107</v>
      </c>
      <c r="U1256" s="11"/>
      <c r="V1256" s="11"/>
      <c r="W1256" s="11"/>
      <c r="Y1256" s="167">
        <v>5923.2599999999993</v>
      </c>
      <c r="Z1256" s="167">
        <f t="shared" si="78"/>
        <v>7231.6</v>
      </c>
      <c r="AA1256" s="360"/>
      <c r="AB1256" s="167">
        <f t="shared" si="79"/>
        <v>5911.28</v>
      </c>
      <c r="AC1256" s="167">
        <v>7481.35</v>
      </c>
      <c r="AD1256" s="167"/>
      <c r="AE1256" s="4"/>
      <c r="AF1256" s="4"/>
    </row>
    <row r="1257" spans="1:32">
      <c r="A1257" s="56"/>
      <c r="B1257" s="11"/>
      <c r="C1257" s="11" t="s">
        <v>104</v>
      </c>
      <c r="D1257" s="11"/>
      <c r="E1257" s="11" t="s">
        <v>105</v>
      </c>
      <c r="F1257" s="11">
        <v>138298</v>
      </c>
      <c r="G1257" s="11"/>
      <c r="H1257" s="11"/>
      <c r="I1257" s="11"/>
      <c r="J1257" s="358">
        <v>23224.450000000012</v>
      </c>
      <c r="K1257" s="11"/>
      <c r="M1257" s="11">
        <v>226</v>
      </c>
      <c r="N1257" s="70"/>
      <c r="P1257" s="372">
        <f t="shared" si="76"/>
        <v>102.76305309734518</v>
      </c>
      <c r="Q1257" s="11"/>
      <c r="R1257" s="11"/>
      <c r="S1257" s="11"/>
      <c r="T1257" s="359">
        <f t="shared" si="77"/>
        <v>611.93805309734512</v>
      </c>
      <c r="U1257" s="11"/>
      <c r="V1257" s="11"/>
      <c r="W1257" s="11"/>
      <c r="Y1257" s="167">
        <v>23224.450000000012</v>
      </c>
      <c r="Z1257" s="167">
        <f t="shared" si="78"/>
        <v>28354.31</v>
      </c>
      <c r="AA1257" s="360"/>
      <c r="AB1257" s="167">
        <f t="shared" si="79"/>
        <v>23177.48</v>
      </c>
      <c r="AC1257" s="167">
        <v>29333.56</v>
      </c>
      <c r="AD1257" s="167"/>
      <c r="AE1257" s="4"/>
      <c r="AF1257" s="4"/>
    </row>
    <row r="1258" spans="1:32">
      <c r="A1258" s="56"/>
      <c r="B1258" s="11"/>
      <c r="C1258" s="11" t="s">
        <v>104</v>
      </c>
      <c r="D1258" s="11"/>
      <c r="E1258" s="11" t="s">
        <v>106</v>
      </c>
      <c r="F1258" s="11">
        <v>3490</v>
      </c>
      <c r="G1258" s="11"/>
      <c r="H1258" s="11"/>
      <c r="I1258" s="11"/>
      <c r="J1258" s="358">
        <v>654.47</v>
      </c>
      <c r="K1258" s="11"/>
      <c r="M1258" s="11">
        <v>10</v>
      </c>
      <c r="N1258" s="70"/>
      <c r="P1258" s="372">
        <f t="shared" si="76"/>
        <v>65.447000000000003</v>
      </c>
      <c r="Q1258" s="11"/>
      <c r="R1258" s="11"/>
      <c r="S1258" s="11"/>
      <c r="T1258" s="359">
        <f t="shared" si="77"/>
        <v>349</v>
      </c>
      <c r="U1258" s="11"/>
      <c r="V1258" s="11"/>
      <c r="W1258" s="11"/>
      <c r="Y1258" s="167">
        <v>654.47</v>
      </c>
      <c r="Z1258" s="167">
        <f t="shared" si="78"/>
        <v>799.03</v>
      </c>
      <c r="AA1258" s="360"/>
      <c r="AB1258" s="167">
        <f t="shared" si="79"/>
        <v>653.15</v>
      </c>
      <c r="AC1258" s="167">
        <v>826.63</v>
      </c>
      <c r="AD1258" s="167"/>
      <c r="AE1258" s="4"/>
      <c r="AF1258" s="4"/>
    </row>
    <row r="1259" spans="1:32">
      <c r="A1259" s="56"/>
      <c r="B1259" s="11"/>
      <c r="C1259" s="11" t="s">
        <v>107</v>
      </c>
      <c r="D1259" s="11"/>
      <c r="E1259" s="11" t="s">
        <v>1378</v>
      </c>
      <c r="F1259" s="11">
        <v>615</v>
      </c>
      <c r="G1259" s="11"/>
      <c r="H1259" s="11"/>
      <c r="I1259" s="11"/>
      <c r="J1259" s="358">
        <v>115.34</v>
      </c>
      <c r="K1259" s="11"/>
      <c r="M1259" s="11">
        <v>1</v>
      </c>
      <c r="N1259" s="70"/>
      <c r="P1259" s="372">
        <f t="shared" si="76"/>
        <v>115.34</v>
      </c>
      <c r="Q1259" s="11"/>
      <c r="R1259" s="11"/>
      <c r="S1259" s="11"/>
      <c r="T1259" s="359">
        <f t="shared" si="77"/>
        <v>615</v>
      </c>
      <c r="U1259" s="11"/>
      <c r="V1259" s="11"/>
      <c r="W1259" s="11"/>
      <c r="Y1259" s="167">
        <v>115.34</v>
      </c>
      <c r="Z1259" s="167">
        <f t="shared" si="78"/>
        <v>140.82</v>
      </c>
      <c r="AA1259" s="360"/>
      <c r="AB1259" s="167">
        <f t="shared" si="79"/>
        <v>115.11</v>
      </c>
      <c r="AC1259" s="167">
        <v>145.68</v>
      </c>
      <c r="AD1259" s="167"/>
      <c r="AE1259" s="4"/>
      <c r="AF1259" s="4"/>
    </row>
    <row r="1260" spans="1:32">
      <c r="A1260" s="56"/>
      <c r="B1260" s="11"/>
      <c r="C1260" s="11" t="s">
        <v>107</v>
      </c>
      <c r="D1260" s="11"/>
      <c r="E1260" s="11" t="s">
        <v>108</v>
      </c>
      <c r="F1260" s="11">
        <v>1986027</v>
      </c>
      <c r="G1260" s="11"/>
      <c r="H1260" s="11"/>
      <c r="I1260" s="11"/>
      <c r="J1260" s="358">
        <v>359984.65000000159</v>
      </c>
      <c r="K1260" s="11"/>
      <c r="M1260" s="11">
        <v>5567</v>
      </c>
      <c r="N1260" s="70"/>
      <c r="P1260" s="372">
        <f t="shared" si="76"/>
        <v>64.664029100054179</v>
      </c>
      <c r="Q1260" s="11"/>
      <c r="R1260" s="11"/>
      <c r="S1260" s="11"/>
      <c r="T1260" s="359">
        <f t="shared" si="77"/>
        <v>356.74995509250942</v>
      </c>
      <c r="U1260" s="11"/>
      <c r="V1260" s="11"/>
      <c r="W1260" s="11"/>
      <c r="Y1260" s="167">
        <v>359984.65000000159</v>
      </c>
      <c r="Z1260" s="167">
        <f t="shared" si="78"/>
        <v>439498.69</v>
      </c>
      <c r="AA1260" s="360"/>
      <c r="AB1260" s="167">
        <f t="shared" si="79"/>
        <v>359256.6</v>
      </c>
      <c r="AC1260" s="167">
        <v>454677.38</v>
      </c>
      <c r="AD1260" s="167"/>
      <c r="AE1260" s="4"/>
      <c r="AF1260" s="4"/>
    </row>
    <row r="1261" spans="1:32">
      <c r="A1261" s="56"/>
      <c r="B1261" s="11"/>
      <c r="C1261" s="11" t="s">
        <v>107</v>
      </c>
      <c r="D1261" s="11"/>
      <c r="E1261" s="11" t="s">
        <v>144</v>
      </c>
      <c r="F1261" s="11">
        <v>1920</v>
      </c>
      <c r="G1261" s="11"/>
      <c r="H1261" s="11"/>
      <c r="I1261" s="11"/>
      <c r="J1261" s="358">
        <v>336.65</v>
      </c>
      <c r="K1261" s="11"/>
      <c r="M1261" s="11">
        <v>1</v>
      </c>
      <c r="N1261" s="70"/>
      <c r="P1261" s="372">
        <f t="shared" si="76"/>
        <v>336.65</v>
      </c>
      <c r="Q1261" s="11"/>
      <c r="R1261" s="11"/>
      <c r="S1261" s="11"/>
      <c r="T1261" s="359">
        <f t="shared" si="77"/>
        <v>1920</v>
      </c>
      <c r="U1261" s="11"/>
      <c r="V1261" s="11"/>
      <c r="W1261" s="11"/>
      <c r="Y1261" s="167">
        <v>336.65</v>
      </c>
      <c r="Z1261" s="167">
        <f t="shared" si="78"/>
        <v>411.01</v>
      </c>
      <c r="AA1261" s="360"/>
      <c r="AB1261" s="167">
        <f t="shared" si="79"/>
        <v>335.97</v>
      </c>
      <c r="AC1261" s="167">
        <v>425.2</v>
      </c>
      <c r="AD1261" s="167"/>
      <c r="AE1261" s="4"/>
      <c r="AF1261" s="4"/>
    </row>
    <row r="1262" spans="1:32">
      <c r="A1262" s="56"/>
      <c r="B1262" s="11"/>
      <c r="C1262" s="11" t="s">
        <v>107</v>
      </c>
      <c r="D1262" s="11"/>
      <c r="E1262" s="11" t="s">
        <v>541</v>
      </c>
      <c r="F1262" s="11">
        <v>355</v>
      </c>
      <c r="G1262" s="11"/>
      <c r="H1262" s="11"/>
      <c r="I1262" s="11"/>
      <c r="J1262" s="358">
        <v>66.66</v>
      </c>
      <c r="K1262" s="11"/>
      <c r="M1262" s="11">
        <v>1</v>
      </c>
      <c r="N1262" s="70"/>
      <c r="P1262" s="372">
        <f t="shared" si="76"/>
        <v>66.66</v>
      </c>
      <c r="Q1262" s="11"/>
      <c r="R1262" s="11"/>
      <c r="S1262" s="11"/>
      <c r="T1262" s="359">
        <f t="shared" si="77"/>
        <v>355</v>
      </c>
      <c r="U1262" s="11"/>
      <c r="V1262" s="11"/>
      <c r="W1262" s="11"/>
      <c r="Y1262" s="167">
        <v>66.66</v>
      </c>
      <c r="Z1262" s="167">
        <f t="shared" si="78"/>
        <v>81.38</v>
      </c>
      <c r="AA1262" s="360"/>
      <c r="AB1262" s="167">
        <f t="shared" si="79"/>
        <v>66.53</v>
      </c>
      <c r="AC1262" s="167">
        <v>84.19</v>
      </c>
      <c r="AD1262" s="167"/>
      <c r="AE1262" s="4"/>
      <c r="AF1262" s="4"/>
    </row>
    <row r="1263" spans="1:32">
      <c r="A1263" s="56"/>
      <c r="B1263" s="11"/>
      <c r="C1263" s="11" t="s">
        <v>645</v>
      </c>
      <c r="D1263" s="11"/>
      <c r="E1263" s="11" t="s">
        <v>100</v>
      </c>
      <c r="F1263" s="11">
        <v>6359</v>
      </c>
      <c r="G1263" s="11"/>
      <c r="H1263" s="11"/>
      <c r="I1263" s="11"/>
      <c r="J1263" s="358">
        <v>1175.7600000000002</v>
      </c>
      <c r="K1263" s="11"/>
      <c r="M1263" s="11">
        <v>18</v>
      </c>
      <c r="N1263" s="70"/>
      <c r="P1263" s="372">
        <f t="shared" si="76"/>
        <v>65.320000000000007</v>
      </c>
      <c r="Q1263" s="11"/>
      <c r="R1263" s="11"/>
      <c r="S1263" s="11"/>
      <c r="T1263" s="359">
        <f t="shared" si="77"/>
        <v>353.27777777777777</v>
      </c>
      <c r="U1263" s="11"/>
      <c r="V1263" s="11"/>
      <c r="W1263" s="11"/>
      <c r="Y1263" s="167">
        <v>1175.7600000000002</v>
      </c>
      <c r="Z1263" s="167">
        <f t="shared" si="78"/>
        <v>1435.46</v>
      </c>
      <c r="AA1263" s="360"/>
      <c r="AB1263" s="167">
        <f t="shared" si="79"/>
        <v>1173.3800000000001</v>
      </c>
      <c r="AC1263" s="167">
        <v>1485.04</v>
      </c>
      <c r="AD1263" s="167"/>
      <c r="AE1263" s="4"/>
      <c r="AF1263" s="4"/>
    </row>
    <row r="1264" spans="1:32">
      <c r="A1264" s="56"/>
      <c r="B1264" s="11"/>
      <c r="C1264" s="11" t="s">
        <v>645</v>
      </c>
      <c r="D1264" s="11"/>
      <c r="E1264" s="11" t="s">
        <v>110</v>
      </c>
      <c r="F1264" s="11">
        <v>2417553</v>
      </c>
      <c r="G1264" s="11"/>
      <c r="H1264" s="11"/>
      <c r="I1264" s="11"/>
      <c r="J1264" s="358">
        <v>422747.25999999983</v>
      </c>
      <c r="K1264" s="11"/>
      <c r="M1264" s="11">
        <v>5302</v>
      </c>
      <c r="N1264" s="70"/>
      <c r="P1264" s="372">
        <f t="shared" si="76"/>
        <v>79.733545831761575</v>
      </c>
      <c r="Q1264" s="11"/>
      <c r="R1264" s="11"/>
      <c r="S1264" s="11"/>
      <c r="T1264" s="359">
        <f t="shared" si="77"/>
        <v>455.97001131648432</v>
      </c>
      <c r="U1264" s="11"/>
      <c r="V1264" s="11"/>
      <c r="W1264" s="11"/>
      <c r="Y1264" s="167">
        <v>422747.25999999983</v>
      </c>
      <c r="Z1264" s="167">
        <f t="shared" si="78"/>
        <v>516124.42</v>
      </c>
      <c r="AA1264" s="360"/>
      <c r="AB1264" s="167">
        <f t="shared" si="79"/>
        <v>421892.28</v>
      </c>
      <c r="AC1264" s="167">
        <v>533949.48</v>
      </c>
      <c r="AD1264" s="167"/>
      <c r="AE1264" s="4"/>
      <c r="AF1264" s="4"/>
    </row>
    <row r="1265" spans="1:32">
      <c r="A1265" s="56"/>
      <c r="B1265" s="11"/>
      <c r="C1265" s="11" t="s">
        <v>111</v>
      </c>
      <c r="D1265" s="11"/>
      <c r="E1265" s="11" t="s">
        <v>112</v>
      </c>
      <c r="F1265" s="11">
        <v>1252199</v>
      </c>
      <c r="G1265" s="11"/>
      <c r="H1265" s="11"/>
      <c r="I1265" s="11"/>
      <c r="J1265" s="358">
        <v>221540.10999999987</v>
      </c>
      <c r="K1265" s="11"/>
      <c r="M1265" s="11">
        <v>2990</v>
      </c>
      <c r="N1265" s="70"/>
      <c r="P1265" s="372">
        <f t="shared" si="76"/>
        <v>74.093682274247442</v>
      </c>
      <c r="Q1265" s="11"/>
      <c r="R1265" s="11"/>
      <c r="S1265" s="11"/>
      <c r="T1265" s="359">
        <f t="shared" si="77"/>
        <v>418.79565217391303</v>
      </c>
      <c r="U1265" s="11"/>
      <c r="V1265" s="11"/>
      <c r="W1265" s="11"/>
      <c r="Y1265" s="167">
        <v>221540.10999999987</v>
      </c>
      <c r="Z1265" s="167">
        <f t="shared" si="78"/>
        <v>270474.28000000003</v>
      </c>
      <c r="AA1265" s="360"/>
      <c r="AB1265" s="167">
        <f t="shared" si="79"/>
        <v>221092.06</v>
      </c>
      <c r="AC1265" s="167">
        <v>279815.48</v>
      </c>
      <c r="AD1265" s="167"/>
      <c r="AE1265" s="4"/>
      <c r="AF1265" s="4"/>
    </row>
    <row r="1266" spans="1:32">
      <c r="A1266" s="56"/>
      <c r="B1266" s="11"/>
      <c r="C1266" s="11" t="s">
        <v>111</v>
      </c>
      <c r="D1266" s="11"/>
      <c r="E1266" s="11" t="s">
        <v>113</v>
      </c>
      <c r="F1266" s="11">
        <v>412243</v>
      </c>
      <c r="G1266" s="11"/>
      <c r="H1266" s="11"/>
      <c r="I1266" s="11"/>
      <c r="J1266" s="358">
        <v>75496.810000000114</v>
      </c>
      <c r="K1266" s="11"/>
      <c r="M1266" s="11">
        <v>1266</v>
      </c>
      <c r="N1266" s="70"/>
      <c r="P1266" s="372">
        <f t="shared" si="76"/>
        <v>59.634131121643058</v>
      </c>
      <c r="Q1266" s="11"/>
      <c r="R1266" s="11"/>
      <c r="S1266" s="11"/>
      <c r="T1266" s="359">
        <f t="shared" si="77"/>
        <v>325.62638230647707</v>
      </c>
      <c r="U1266" s="11"/>
      <c r="V1266" s="11"/>
      <c r="W1266" s="11"/>
      <c r="Y1266" s="167">
        <v>75496.810000000114</v>
      </c>
      <c r="Z1266" s="167">
        <f t="shared" si="78"/>
        <v>92172.68</v>
      </c>
      <c r="AA1266" s="360"/>
      <c r="AB1266" s="167">
        <f t="shared" si="79"/>
        <v>75344.12</v>
      </c>
      <c r="AC1266" s="167">
        <v>95355.99</v>
      </c>
      <c r="AD1266" s="167"/>
      <c r="AE1266" s="4"/>
      <c r="AF1266" s="4"/>
    </row>
    <row r="1267" spans="1:32">
      <c r="A1267" s="56"/>
      <c r="B1267" s="11"/>
      <c r="C1267" s="11" t="s">
        <v>111</v>
      </c>
      <c r="D1267" s="11"/>
      <c r="E1267" s="11" t="s">
        <v>117</v>
      </c>
      <c r="F1267" s="11">
        <v>739</v>
      </c>
      <c r="G1267" s="11"/>
      <c r="H1267" s="11"/>
      <c r="I1267" s="11"/>
      <c r="J1267" s="358">
        <v>137.78</v>
      </c>
      <c r="K1267" s="11"/>
      <c r="M1267" s="11">
        <v>2</v>
      </c>
      <c r="N1267" s="70"/>
      <c r="P1267" s="372">
        <f t="shared" si="76"/>
        <v>68.89</v>
      </c>
      <c r="Q1267" s="11"/>
      <c r="R1267" s="11"/>
      <c r="S1267" s="11"/>
      <c r="T1267" s="359">
        <f t="shared" si="77"/>
        <v>369.5</v>
      </c>
      <c r="U1267" s="11"/>
      <c r="V1267" s="11"/>
      <c r="W1267" s="11"/>
      <c r="Y1267" s="167">
        <v>137.78</v>
      </c>
      <c r="Z1267" s="167">
        <f t="shared" si="78"/>
        <v>168.21</v>
      </c>
      <c r="AA1267" s="360"/>
      <c r="AB1267" s="167">
        <f t="shared" si="79"/>
        <v>137.5</v>
      </c>
      <c r="AC1267" s="167">
        <v>174.02</v>
      </c>
      <c r="AD1267" s="167"/>
      <c r="AE1267" s="4"/>
      <c r="AF1267" s="4"/>
    </row>
    <row r="1268" spans="1:32">
      <c r="A1268" s="56"/>
      <c r="B1268" s="11"/>
      <c r="C1268" s="11" t="s">
        <v>111</v>
      </c>
      <c r="D1268" s="11"/>
      <c r="E1268" s="11" t="s">
        <v>118</v>
      </c>
      <c r="F1268" s="11">
        <v>5111</v>
      </c>
      <c r="G1268" s="11"/>
      <c r="H1268" s="11"/>
      <c r="I1268" s="11"/>
      <c r="J1268" s="358">
        <v>833.86</v>
      </c>
      <c r="K1268" s="11"/>
      <c r="M1268" s="11">
        <v>10</v>
      </c>
      <c r="N1268" s="70"/>
      <c r="P1268" s="372">
        <f t="shared" si="76"/>
        <v>83.385999999999996</v>
      </c>
      <c r="Q1268" s="11"/>
      <c r="R1268" s="11"/>
      <c r="S1268" s="11"/>
      <c r="T1268" s="359">
        <f t="shared" si="77"/>
        <v>511.1</v>
      </c>
      <c r="U1268" s="11"/>
      <c r="V1268" s="11"/>
      <c r="W1268" s="11"/>
      <c r="Y1268" s="167">
        <v>833.86</v>
      </c>
      <c r="Z1268" s="167">
        <f t="shared" si="78"/>
        <v>1018.04</v>
      </c>
      <c r="AA1268" s="360"/>
      <c r="AB1268" s="167">
        <f t="shared" si="79"/>
        <v>832.17</v>
      </c>
      <c r="AC1268" s="167">
        <v>1053.2</v>
      </c>
      <c r="AD1268" s="167"/>
      <c r="AE1268" s="4"/>
      <c r="AF1268" s="4"/>
    </row>
    <row r="1269" spans="1:32">
      <c r="A1269" s="56"/>
      <c r="B1269" s="11"/>
      <c r="C1269" s="11" t="s">
        <v>114</v>
      </c>
      <c r="D1269" s="11"/>
      <c r="E1269" s="11" t="s">
        <v>115</v>
      </c>
      <c r="F1269" s="11">
        <v>312020</v>
      </c>
      <c r="G1269" s="11"/>
      <c r="H1269" s="11"/>
      <c r="I1269" s="11"/>
      <c r="J1269" s="358">
        <v>53103.770000000026</v>
      </c>
      <c r="K1269" s="11"/>
      <c r="M1269" s="11">
        <v>500</v>
      </c>
      <c r="N1269" s="70"/>
      <c r="P1269" s="372">
        <f t="shared" si="76"/>
        <v>106.20754000000005</v>
      </c>
      <c r="Q1269" s="11"/>
      <c r="R1269" s="11"/>
      <c r="S1269" s="11"/>
      <c r="T1269" s="359">
        <f t="shared" si="77"/>
        <v>624.04</v>
      </c>
      <c r="U1269" s="11"/>
      <c r="V1269" s="11"/>
      <c r="W1269" s="11"/>
      <c r="Y1269" s="167">
        <v>53103.770000000026</v>
      </c>
      <c r="Z1269" s="167">
        <f t="shared" si="78"/>
        <v>64833.42</v>
      </c>
      <c r="AA1269" s="360"/>
      <c r="AB1269" s="167">
        <f t="shared" si="79"/>
        <v>52996.37</v>
      </c>
      <c r="AC1269" s="167">
        <v>67072.53</v>
      </c>
      <c r="AD1269" s="167"/>
      <c r="AE1269" s="4"/>
      <c r="AF1269" s="4"/>
    </row>
    <row r="1270" spans="1:32">
      <c r="A1270" s="56"/>
      <c r="B1270" s="11"/>
      <c r="C1270" s="11" t="s">
        <v>1379</v>
      </c>
      <c r="D1270" s="11"/>
      <c r="E1270" s="11" t="s">
        <v>284</v>
      </c>
      <c r="F1270" s="11">
        <v>364</v>
      </c>
      <c r="G1270" s="11"/>
      <c r="H1270" s="11"/>
      <c r="I1270" s="11"/>
      <c r="J1270" s="358">
        <v>67.819999999999993</v>
      </c>
      <c r="K1270" s="11"/>
      <c r="M1270" s="11">
        <v>1</v>
      </c>
      <c r="N1270" s="70"/>
      <c r="P1270" s="372">
        <f t="shared" si="76"/>
        <v>67.819999999999993</v>
      </c>
      <c r="Q1270" s="11"/>
      <c r="R1270" s="11"/>
      <c r="S1270" s="11"/>
      <c r="T1270" s="359">
        <f t="shared" si="77"/>
        <v>364</v>
      </c>
      <c r="U1270" s="11"/>
      <c r="V1270" s="11"/>
      <c r="W1270" s="11"/>
      <c r="Y1270" s="167">
        <v>67.819999999999993</v>
      </c>
      <c r="Z1270" s="167">
        <f t="shared" si="78"/>
        <v>82.8</v>
      </c>
      <c r="AA1270" s="360"/>
      <c r="AB1270" s="167">
        <f t="shared" si="79"/>
        <v>67.680000000000007</v>
      </c>
      <c r="AC1270" s="167">
        <v>85.66</v>
      </c>
      <c r="AD1270" s="167"/>
      <c r="AE1270" s="4"/>
      <c r="AF1270" s="4"/>
    </row>
    <row r="1271" spans="1:32">
      <c r="A1271" s="56"/>
      <c r="B1271" s="11"/>
      <c r="C1271" s="11" t="s">
        <v>1380</v>
      </c>
      <c r="D1271" s="11"/>
      <c r="E1271" s="11" t="s">
        <v>96</v>
      </c>
      <c r="F1271" s="11">
        <v>14852</v>
      </c>
      <c r="G1271" s="11"/>
      <c r="H1271" s="11"/>
      <c r="I1271" s="11"/>
      <c r="J1271" s="358">
        <v>2610.4599999999996</v>
      </c>
      <c r="K1271" s="11"/>
      <c r="M1271" s="11">
        <v>27</v>
      </c>
      <c r="N1271" s="70"/>
      <c r="P1271" s="372">
        <f t="shared" si="76"/>
        <v>96.683703703703685</v>
      </c>
      <c r="Q1271" s="11"/>
      <c r="R1271" s="11"/>
      <c r="S1271" s="11"/>
      <c r="T1271" s="359">
        <f t="shared" si="77"/>
        <v>550.07407407407402</v>
      </c>
      <c r="U1271" s="11"/>
      <c r="V1271" s="11"/>
      <c r="W1271" s="11"/>
      <c r="Y1271" s="167">
        <v>2610.4599999999996</v>
      </c>
      <c r="Z1271" s="167">
        <f t="shared" si="78"/>
        <v>3187.06</v>
      </c>
      <c r="AA1271" s="360"/>
      <c r="AB1271" s="167">
        <f t="shared" si="79"/>
        <v>2605.1799999999998</v>
      </c>
      <c r="AC1271" s="167">
        <v>3297.13</v>
      </c>
      <c r="AD1271" s="167"/>
      <c r="AE1271" s="4"/>
      <c r="AF1271" s="4"/>
    </row>
    <row r="1272" spans="1:32">
      <c r="A1272" s="56"/>
      <c r="B1272" s="11"/>
      <c r="C1272" s="11" t="s">
        <v>508</v>
      </c>
      <c r="D1272" s="11"/>
      <c r="E1272" s="11" t="s">
        <v>118</v>
      </c>
      <c r="F1272" s="11">
        <v>363</v>
      </c>
      <c r="G1272" s="11"/>
      <c r="H1272" s="11"/>
      <c r="I1272" s="11"/>
      <c r="J1272" s="358">
        <v>67.680000000000007</v>
      </c>
      <c r="K1272" s="11"/>
      <c r="M1272" s="11">
        <v>1</v>
      </c>
      <c r="N1272" s="70"/>
      <c r="P1272" s="372">
        <f t="shared" si="76"/>
        <v>67.680000000000007</v>
      </c>
      <c r="Q1272" s="11"/>
      <c r="R1272" s="11"/>
      <c r="S1272" s="11"/>
      <c r="T1272" s="359">
        <f t="shared" si="77"/>
        <v>363</v>
      </c>
      <c r="U1272" s="11"/>
      <c r="V1272" s="11"/>
      <c r="W1272" s="11"/>
      <c r="Y1272" s="167">
        <v>67.680000000000007</v>
      </c>
      <c r="Z1272" s="167">
        <f t="shared" si="78"/>
        <v>82.63</v>
      </c>
      <c r="AA1272" s="360"/>
      <c r="AB1272" s="167">
        <f t="shared" si="79"/>
        <v>67.540000000000006</v>
      </c>
      <c r="AC1272" s="167">
        <v>85.48</v>
      </c>
      <c r="AD1272" s="167"/>
      <c r="AE1272" s="4"/>
      <c r="AF1272" s="4"/>
    </row>
    <row r="1273" spans="1:32">
      <c r="A1273" s="56"/>
      <c r="B1273" s="11"/>
      <c r="C1273" s="11" t="s">
        <v>116</v>
      </c>
      <c r="D1273" s="11"/>
      <c r="E1273" s="11" t="s">
        <v>112</v>
      </c>
      <c r="F1273" s="11">
        <v>142</v>
      </c>
      <c r="G1273" s="11"/>
      <c r="H1273" s="11"/>
      <c r="I1273" s="11"/>
      <c r="J1273" s="358">
        <v>29.92</v>
      </c>
      <c r="K1273" s="11"/>
      <c r="M1273" s="11">
        <v>1</v>
      </c>
      <c r="N1273" s="70"/>
      <c r="P1273" s="372">
        <f t="shared" si="76"/>
        <v>29.92</v>
      </c>
      <c r="Q1273" s="11"/>
      <c r="R1273" s="11"/>
      <c r="S1273" s="11"/>
      <c r="T1273" s="359">
        <f t="shared" si="77"/>
        <v>142</v>
      </c>
      <c r="U1273" s="11"/>
      <c r="V1273" s="11"/>
      <c r="W1273" s="11"/>
      <c r="Y1273" s="167">
        <v>29.92</v>
      </c>
      <c r="Z1273" s="167">
        <f t="shared" si="78"/>
        <v>36.53</v>
      </c>
      <c r="AA1273" s="360"/>
      <c r="AB1273" s="167">
        <f t="shared" si="79"/>
        <v>29.86</v>
      </c>
      <c r="AC1273" s="167">
        <v>37.79</v>
      </c>
      <c r="AD1273" s="167"/>
      <c r="AE1273" s="4"/>
      <c r="AF1273" s="4"/>
    </row>
    <row r="1274" spans="1:32">
      <c r="A1274" s="56"/>
      <c r="B1274" s="11"/>
      <c r="C1274" s="11" t="s">
        <v>116</v>
      </c>
      <c r="D1274" s="11"/>
      <c r="E1274" s="11" t="s">
        <v>117</v>
      </c>
      <c r="F1274" s="11">
        <v>1372923</v>
      </c>
      <c r="G1274" s="11"/>
      <c r="H1274" s="11"/>
      <c r="I1274" s="11"/>
      <c r="J1274" s="358">
        <v>259754.88999999932</v>
      </c>
      <c r="K1274" s="11"/>
      <c r="M1274" s="11">
        <v>5371</v>
      </c>
      <c r="N1274" s="70"/>
      <c r="P1274" s="372">
        <f t="shared" si="76"/>
        <v>48.362481846955745</v>
      </c>
      <c r="Q1274" s="11"/>
      <c r="R1274" s="11"/>
      <c r="S1274" s="11"/>
      <c r="T1274" s="359">
        <f t="shared" si="77"/>
        <v>255.61776205548315</v>
      </c>
      <c r="U1274" s="11"/>
      <c r="V1274" s="11"/>
      <c r="W1274" s="11"/>
      <c r="Y1274" s="167">
        <v>259754.88999999932</v>
      </c>
      <c r="Z1274" s="167">
        <f t="shared" si="78"/>
        <v>317130.01</v>
      </c>
      <c r="AA1274" s="360"/>
      <c r="AB1274" s="167">
        <f t="shared" si="79"/>
        <v>259229.55</v>
      </c>
      <c r="AC1274" s="167">
        <v>328082.52</v>
      </c>
      <c r="AD1274" s="167"/>
      <c r="AE1274" s="4"/>
      <c r="AF1274" s="4"/>
    </row>
    <row r="1275" spans="1:32">
      <c r="A1275" s="56"/>
      <c r="B1275" s="11"/>
      <c r="C1275" s="11" t="s">
        <v>646</v>
      </c>
      <c r="D1275" s="11"/>
      <c r="E1275" s="11" t="s">
        <v>117</v>
      </c>
      <c r="F1275" s="11">
        <v>5676</v>
      </c>
      <c r="G1275" s="11"/>
      <c r="H1275" s="11"/>
      <c r="I1275" s="11"/>
      <c r="J1275" s="358">
        <v>995.95999999999992</v>
      </c>
      <c r="K1275" s="11"/>
      <c r="M1275" s="11">
        <v>20</v>
      </c>
      <c r="N1275" s="70"/>
      <c r="P1275" s="372">
        <f t="shared" si="76"/>
        <v>49.797999999999995</v>
      </c>
      <c r="Q1275" s="11"/>
      <c r="R1275" s="11"/>
      <c r="S1275" s="11"/>
      <c r="T1275" s="359">
        <f t="shared" si="77"/>
        <v>283.8</v>
      </c>
      <c r="U1275" s="11"/>
      <c r="V1275" s="11"/>
      <c r="W1275" s="11"/>
      <c r="Y1275" s="167">
        <v>995.95999999999992</v>
      </c>
      <c r="Z1275" s="167">
        <f t="shared" si="78"/>
        <v>1215.95</v>
      </c>
      <c r="AA1275" s="360"/>
      <c r="AB1275" s="167">
        <f t="shared" si="79"/>
        <v>993.95</v>
      </c>
      <c r="AC1275" s="167">
        <v>1257.94</v>
      </c>
      <c r="AD1275" s="167"/>
      <c r="AE1275" s="4"/>
      <c r="AF1275" s="4"/>
    </row>
    <row r="1276" spans="1:32">
      <c r="A1276" s="56"/>
      <c r="B1276" s="11"/>
      <c r="C1276" s="11" t="s">
        <v>716</v>
      </c>
      <c r="D1276" s="11"/>
      <c r="E1276" s="11" t="s">
        <v>112</v>
      </c>
      <c r="F1276" s="11">
        <v>439</v>
      </c>
      <c r="G1276" s="11"/>
      <c r="H1276" s="11"/>
      <c r="I1276" s="11"/>
      <c r="J1276" s="358">
        <v>80.94</v>
      </c>
      <c r="K1276" s="11"/>
      <c r="M1276" s="11">
        <v>1</v>
      </c>
      <c r="N1276" s="70"/>
      <c r="P1276" s="372">
        <f t="shared" si="76"/>
        <v>80.94</v>
      </c>
      <c r="Q1276" s="11"/>
      <c r="R1276" s="11"/>
      <c r="S1276" s="11"/>
      <c r="T1276" s="359">
        <f t="shared" si="77"/>
        <v>439</v>
      </c>
      <c r="U1276" s="11"/>
      <c r="V1276" s="11"/>
      <c r="W1276" s="11"/>
      <c r="Y1276" s="167">
        <v>80.94</v>
      </c>
      <c r="Z1276" s="167">
        <f t="shared" si="78"/>
        <v>98.82</v>
      </c>
      <c r="AA1276" s="360"/>
      <c r="AB1276" s="167">
        <f t="shared" si="79"/>
        <v>80.78</v>
      </c>
      <c r="AC1276" s="167">
        <v>102.23</v>
      </c>
      <c r="AD1276" s="167"/>
      <c r="AE1276" s="4"/>
      <c r="AF1276" s="4"/>
    </row>
    <row r="1277" spans="1:32">
      <c r="A1277" s="56"/>
      <c r="B1277" s="11"/>
      <c r="C1277" s="11" t="s">
        <v>716</v>
      </c>
      <c r="D1277" s="11"/>
      <c r="E1277" s="11" t="s">
        <v>117</v>
      </c>
      <c r="F1277" s="11">
        <v>18423</v>
      </c>
      <c r="G1277" s="11"/>
      <c r="H1277" s="11"/>
      <c r="I1277" s="11"/>
      <c r="J1277" s="358">
        <v>3645.64</v>
      </c>
      <c r="K1277" s="11"/>
      <c r="M1277" s="11">
        <v>95</v>
      </c>
      <c r="N1277" s="70"/>
      <c r="P1277" s="372">
        <f t="shared" si="76"/>
        <v>38.375157894736837</v>
      </c>
      <c r="Q1277" s="11"/>
      <c r="R1277" s="11"/>
      <c r="S1277" s="11"/>
      <c r="T1277" s="359">
        <f t="shared" si="77"/>
        <v>193.92631578947368</v>
      </c>
      <c r="U1277" s="11"/>
      <c r="V1277" s="11"/>
      <c r="W1277" s="11"/>
      <c r="Y1277" s="167">
        <v>3645.64</v>
      </c>
      <c r="Z1277" s="167">
        <f t="shared" si="78"/>
        <v>4450.8999999999996</v>
      </c>
      <c r="AA1277" s="360"/>
      <c r="AB1277" s="167">
        <f t="shared" si="79"/>
        <v>3638.27</v>
      </c>
      <c r="AC1277" s="167">
        <v>4604.6099999999997</v>
      </c>
      <c r="AD1277" s="167"/>
      <c r="AE1277" s="4"/>
      <c r="AF1277" s="4"/>
    </row>
    <row r="1278" spans="1:32">
      <c r="A1278" s="56"/>
      <c r="B1278" s="11"/>
      <c r="C1278" s="11" t="s">
        <v>1381</v>
      </c>
      <c r="D1278" s="11"/>
      <c r="E1278" s="11" t="s">
        <v>117</v>
      </c>
      <c r="F1278" s="11">
        <v>4020</v>
      </c>
      <c r="G1278" s="11"/>
      <c r="H1278" s="11"/>
      <c r="I1278" s="11"/>
      <c r="J1278" s="358">
        <v>760.03</v>
      </c>
      <c r="K1278" s="11"/>
      <c r="M1278" s="11">
        <v>12</v>
      </c>
      <c r="N1278" s="70"/>
      <c r="P1278" s="372">
        <f t="shared" si="76"/>
        <v>63.335833333333333</v>
      </c>
      <c r="Q1278" s="11"/>
      <c r="R1278" s="11"/>
      <c r="S1278" s="11"/>
      <c r="T1278" s="359">
        <f t="shared" si="77"/>
        <v>335</v>
      </c>
      <c r="U1278" s="11"/>
      <c r="V1278" s="11"/>
      <c r="W1278" s="11"/>
      <c r="Y1278" s="167">
        <v>760.03</v>
      </c>
      <c r="Z1278" s="167">
        <f t="shared" si="78"/>
        <v>927.91</v>
      </c>
      <c r="AA1278" s="360"/>
      <c r="AB1278" s="167">
        <f t="shared" si="79"/>
        <v>758.49</v>
      </c>
      <c r="AC1278" s="167">
        <v>959.95</v>
      </c>
      <c r="AD1278" s="167"/>
      <c r="AE1278" s="4"/>
      <c r="AF1278" s="4"/>
    </row>
    <row r="1279" spans="1:32">
      <c r="A1279" s="56"/>
      <c r="B1279" s="11"/>
      <c r="C1279" s="11" t="s">
        <v>1382</v>
      </c>
      <c r="D1279" s="11"/>
      <c r="E1279" s="11" t="s">
        <v>117</v>
      </c>
      <c r="F1279" s="11">
        <v>8538</v>
      </c>
      <c r="G1279" s="11"/>
      <c r="H1279" s="11"/>
      <c r="I1279" s="11"/>
      <c r="J1279" s="358">
        <v>1612.23</v>
      </c>
      <c r="K1279" s="11"/>
      <c r="M1279" s="11">
        <v>24</v>
      </c>
      <c r="N1279" s="70"/>
      <c r="P1279" s="372">
        <f t="shared" si="76"/>
        <v>67.176249999999996</v>
      </c>
      <c r="Q1279" s="11"/>
      <c r="R1279" s="11"/>
      <c r="S1279" s="11"/>
      <c r="T1279" s="359">
        <f t="shared" si="77"/>
        <v>355.75</v>
      </c>
      <c r="U1279" s="11"/>
      <c r="V1279" s="11"/>
      <c r="W1279" s="11"/>
      <c r="Y1279" s="167">
        <v>1612.23</v>
      </c>
      <c r="Z1279" s="167">
        <f t="shared" si="78"/>
        <v>1968.34</v>
      </c>
      <c r="AA1279" s="360"/>
      <c r="AB1279" s="167">
        <f t="shared" si="79"/>
        <v>1608.97</v>
      </c>
      <c r="AC1279" s="167">
        <v>2036.32</v>
      </c>
      <c r="AD1279" s="167"/>
      <c r="AE1279" s="4"/>
      <c r="AF1279" s="4"/>
    </row>
    <row r="1280" spans="1:32">
      <c r="A1280" s="56"/>
      <c r="B1280" s="11"/>
      <c r="C1280" s="11" t="s">
        <v>647</v>
      </c>
      <c r="D1280" s="11"/>
      <c r="E1280" s="11" t="s">
        <v>117</v>
      </c>
      <c r="F1280" s="11">
        <v>505</v>
      </c>
      <c r="G1280" s="11"/>
      <c r="H1280" s="11"/>
      <c r="I1280" s="11"/>
      <c r="J1280" s="358">
        <v>73.03</v>
      </c>
      <c r="K1280" s="11"/>
      <c r="M1280" s="11">
        <v>2</v>
      </c>
      <c r="N1280" s="70"/>
      <c r="P1280" s="372">
        <f t="shared" si="76"/>
        <v>36.515000000000001</v>
      </c>
      <c r="Q1280" s="11"/>
      <c r="R1280" s="11"/>
      <c r="S1280" s="11"/>
      <c r="T1280" s="359">
        <f t="shared" si="77"/>
        <v>252.5</v>
      </c>
      <c r="U1280" s="11"/>
      <c r="V1280" s="11"/>
      <c r="W1280" s="11"/>
      <c r="Y1280" s="167">
        <v>73.03</v>
      </c>
      <c r="Z1280" s="167">
        <f t="shared" si="78"/>
        <v>89.16</v>
      </c>
      <c r="AA1280" s="360"/>
      <c r="AB1280" s="167">
        <f t="shared" si="79"/>
        <v>72.88</v>
      </c>
      <c r="AC1280" s="167">
        <v>92.24</v>
      </c>
      <c r="AD1280" s="167"/>
      <c r="AE1280" s="4"/>
      <c r="AF1280" s="4"/>
    </row>
    <row r="1281" spans="1:32">
      <c r="A1281" s="56"/>
      <c r="B1281" s="11"/>
      <c r="C1281" s="11" t="s">
        <v>647</v>
      </c>
      <c r="D1281" s="11"/>
      <c r="E1281" s="11" t="s">
        <v>118</v>
      </c>
      <c r="F1281" s="11">
        <v>1290983</v>
      </c>
      <c r="G1281" s="11"/>
      <c r="H1281" s="11"/>
      <c r="I1281" s="11"/>
      <c r="J1281" s="358">
        <v>238163.36000000115</v>
      </c>
      <c r="K1281" s="11"/>
      <c r="M1281" s="11">
        <v>3990</v>
      </c>
      <c r="N1281" s="70"/>
      <c r="P1281" s="372">
        <f t="shared" si="76"/>
        <v>59.690065162907558</v>
      </c>
      <c r="Q1281" s="11"/>
      <c r="R1281" s="11"/>
      <c r="S1281" s="11"/>
      <c r="T1281" s="359">
        <f t="shared" si="77"/>
        <v>323.5546365914787</v>
      </c>
      <c r="U1281" s="11"/>
      <c r="V1281" s="11"/>
      <c r="W1281" s="11"/>
      <c r="Y1281" s="167">
        <v>238163.36000000115</v>
      </c>
      <c r="Z1281" s="167">
        <f t="shared" si="78"/>
        <v>290769.3</v>
      </c>
      <c r="AA1281" s="360"/>
      <c r="AB1281" s="167">
        <f t="shared" si="79"/>
        <v>237681.69</v>
      </c>
      <c r="AC1281" s="167">
        <v>300811.42</v>
      </c>
      <c r="AD1281" s="167"/>
      <c r="AE1281" s="4"/>
      <c r="AF1281" s="4"/>
    </row>
    <row r="1282" spans="1:32">
      <c r="A1282" s="56"/>
      <c r="B1282" s="11"/>
      <c r="C1282" s="11" t="s">
        <v>1383</v>
      </c>
      <c r="D1282" s="11"/>
      <c r="E1282" s="11" t="s">
        <v>122</v>
      </c>
      <c r="F1282" s="11">
        <v>1447</v>
      </c>
      <c r="G1282" s="11"/>
      <c r="H1282" s="11"/>
      <c r="I1282" s="11"/>
      <c r="J1282" s="358">
        <v>265.31</v>
      </c>
      <c r="K1282" s="11"/>
      <c r="M1282" s="11">
        <v>3</v>
      </c>
      <c r="N1282" s="70"/>
      <c r="P1282" s="372">
        <f t="shared" si="76"/>
        <v>88.436666666666667</v>
      </c>
      <c r="Q1282" s="11"/>
      <c r="R1282" s="11"/>
      <c r="S1282" s="11"/>
      <c r="T1282" s="359">
        <f t="shared" si="77"/>
        <v>482.33333333333331</v>
      </c>
      <c r="U1282" s="11"/>
      <c r="V1282" s="11"/>
      <c r="W1282" s="11"/>
      <c r="Y1282" s="167">
        <v>265.31</v>
      </c>
      <c r="Z1282" s="167">
        <f t="shared" si="78"/>
        <v>323.91000000000003</v>
      </c>
      <c r="AA1282" s="360"/>
      <c r="AB1282" s="167">
        <f t="shared" si="79"/>
        <v>264.77</v>
      </c>
      <c r="AC1282" s="167">
        <v>335.1</v>
      </c>
      <c r="AD1282" s="167"/>
      <c r="AE1282" s="4"/>
      <c r="AF1282" s="4"/>
    </row>
    <row r="1283" spans="1:32">
      <c r="A1283" s="56"/>
      <c r="B1283" s="11"/>
      <c r="C1283" s="11" t="s">
        <v>1384</v>
      </c>
      <c r="D1283" s="11"/>
      <c r="E1283" s="11" t="s">
        <v>103</v>
      </c>
      <c r="F1283" s="11">
        <v>752</v>
      </c>
      <c r="G1283" s="11"/>
      <c r="H1283" s="11"/>
      <c r="I1283" s="11"/>
      <c r="J1283" s="358">
        <v>134.99</v>
      </c>
      <c r="K1283" s="11"/>
      <c r="M1283" s="11">
        <v>1</v>
      </c>
      <c r="N1283" s="70"/>
      <c r="P1283" s="372">
        <f t="shared" si="76"/>
        <v>134.99</v>
      </c>
      <c r="Q1283" s="11"/>
      <c r="R1283" s="11"/>
      <c r="S1283" s="11"/>
      <c r="T1283" s="359">
        <f t="shared" si="77"/>
        <v>752</v>
      </c>
      <c r="U1283" s="11"/>
      <c r="V1283" s="11"/>
      <c r="W1283" s="11"/>
      <c r="Y1283" s="167">
        <v>134.99</v>
      </c>
      <c r="Z1283" s="167">
        <f t="shared" si="78"/>
        <v>164.81</v>
      </c>
      <c r="AA1283" s="360"/>
      <c r="AB1283" s="167">
        <f t="shared" si="79"/>
        <v>134.72</v>
      </c>
      <c r="AC1283" s="167">
        <v>170.5</v>
      </c>
      <c r="AD1283" s="167"/>
      <c r="AE1283" s="4"/>
      <c r="AF1283" s="4"/>
    </row>
    <row r="1284" spans="1:32">
      <c r="A1284" s="56"/>
      <c r="B1284" s="11"/>
      <c r="C1284" s="11" t="s">
        <v>717</v>
      </c>
      <c r="D1284" s="11"/>
      <c r="E1284" s="11" t="s">
        <v>96</v>
      </c>
      <c r="F1284" s="11">
        <v>4067</v>
      </c>
      <c r="G1284" s="11"/>
      <c r="H1284" s="11"/>
      <c r="I1284" s="11"/>
      <c r="J1284" s="358">
        <v>724.01</v>
      </c>
      <c r="K1284" s="11"/>
      <c r="M1284" s="11">
        <v>4</v>
      </c>
      <c r="N1284" s="70"/>
      <c r="P1284" s="372">
        <f t="shared" si="76"/>
        <v>181.0025</v>
      </c>
      <c r="Q1284" s="11"/>
      <c r="R1284" s="11"/>
      <c r="S1284" s="11"/>
      <c r="T1284" s="359">
        <f t="shared" si="77"/>
        <v>1016.75</v>
      </c>
      <c r="U1284" s="11"/>
      <c r="V1284" s="11"/>
      <c r="W1284" s="11"/>
      <c r="Y1284" s="167">
        <v>724.01</v>
      </c>
      <c r="Z1284" s="167">
        <f t="shared" si="78"/>
        <v>883.93</v>
      </c>
      <c r="AA1284" s="360"/>
      <c r="AB1284" s="167">
        <f t="shared" si="79"/>
        <v>722.55</v>
      </c>
      <c r="AC1284" s="167">
        <v>914.46</v>
      </c>
      <c r="AD1284" s="167"/>
      <c r="AE1284" s="4"/>
      <c r="AF1284" s="4"/>
    </row>
    <row r="1285" spans="1:32">
      <c r="A1285" s="56"/>
      <c r="B1285" s="11"/>
      <c r="C1285" s="11" t="s">
        <v>119</v>
      </c>
      <c r="D1285" s="11"/>
      <c r="E1285" s="11" t="s">
        <v>120</v>
      </c>
      <c r="F1285" s="11">
        <v>244699</v>
      </c>
      <c r="G1285" s="11"/>
      <c r="H1285" s="11"/>
      <c r="I1285" s="11"/>
      <c r="J1285" s="358">
        <v>42382.980000000018</v>
      </c>
      <c r="K1285" s="11"/>
      <c r="M1285" s="11">
        <v>412</v>
      </c>
      <c r="N1285" s="70"/>
      <c r="P1285" s="372">
        <f t="shared" si="76"/>
        <v>102.8713106796117</v>
      </c>
      <c r="Q1285" s="11"/>
      <c r="R1285" s="11"/>
      <c r="S1285" s="11"/>
      <c r="T1285" s="359">
        <f t="shared" si="77"/>
        <v>593.92961165048541</v>
      </c>
      <c r="U1285" s="11"/>
      <c r="V1285" s="11"/>
      <c r="W1285" s="11"/>
      <c r="Y1285" s="167">
        <v>42382.980000000018</v>
      </c>
      <c r="Z1285" s="167">
        <f t="shared" si="78"/>
        <v>51744.61</v>
      </c>
      <c r="AA1285" s="360"/>
      <c r="AB1285" s="167">
        <f t="shared" si="79"/>
        <v>42297.26</v>
      </c>
      <c r="AC1285" s="167">
        <v>53531.68</v>
      </c>
      <c r="AD1285" s="167"/>
      <c r="AE1285" s="4"/>
      <c r="AF1285" s="4"/>
    </row>
    <row r="1286" spans="1:32">
      <c r="A1286" s="56"/>
      <c r="B1286" s="11"/>
      <c r="C1286" s="11" t="s">
        <v>121</v>
      </c>
      <c r="D1286" s="11"/>
      <c r="E1286" s="11" t="s">
        <v>122</v>
      </c>
      <c r="F1286" s="11">
        <v>132091</v>
      </c>
      <c r="G1286" s="11"/>
      <c r="H1286" s="11"/>
      <c r="I1286" s="11"/>
      <c r="J1286" s="358">
        <v>22884.320000000003</v>
      </c>
      <c r="K1286" s="11"/>
      <c r="M1286" s="11">
        <v>268</v>
      </c>
      <c r="N1286" s="70"/>
      <c r="P1286" s="372">
        <f t="shared" si="76"/>
        <v>85.389253731343302</v>
      </c>
      <c r="Q1286" s="11"/>
      <c r="R1286" s="11"/>
      <c r="S1286" s="11"/>
      <c r="T1286" s="359">
        <f t="shared" si="77"/>
        <v>492.87686567164178</v>
      </c>
      <c r="U1286" s="11"/>
      <c r="V1286" s="11"/>
      <c r="W1286" s="11"/>
      <c r="Y1286" s="167">
        <v>22884.320000000003</v>
      </c>
      <c r="Z1286" s="167">
        <f t="shared" si="78"/>
        <v>27939.05</v>
      </c>
      <c r="AA1286" s="360"/>
      <c r="AB1286" s="167">
        <f t="shared" si="79"/>
        <v>22838.04</v>
      </c>
      <c r="AC1286" s="167">
        <v>28903.96</v>
      </c>
      <c r="AD1286" s="167"/>
      <c r="AE1286" s="4"/>
      <c r="AF1286" s="4"/>
    </row>
    <row r="1287" spans="1:32">
      <c r="A1287" s="56"/>
      <c r="B1287" s="11"/>
      <c r="C1287" s="11" t="s">
        <v>123</v>
      </c>
      <c r="D1287" s="11"/>
      <c r="E1287" s="11" t="s">
        <v>124</v>
      </c>
      <c r="F1287" s="11">
        <v>148312</v>
      </c>
      <c r="G1287" s="11"/>
      <c r="H1287" s="11"/>
      <c r="I1287" s="11"/>
      <c r="J1287" s="358">
        <v>25921.47</v>
      </c>
      <c r="K1287" s="11"/>
      <c r="M1287" s="11">
        <v>248</v>
      </c>
      <c r="N1287" s="70"/>
      <c r="P1287" s="372">
        <f t="shared" si="76"/>
        <v>104.52205645161291</v>
      </c>
      <c r="Q1287" s="11"/>
      <c r="R1287" s="11"/>
      <c r="S1287" s="11"/>
      <c r="T1287" s="359">
        <f t="shared" si="77"/>
        <v>598.0322580645161</v>
      </c>
      <c r="U1287" s="11"/>
      <c r="V1287" s="11"/>
      <c r="W1287" s="11"/>
      <c r="Y1287" s="167">
        <v>25921.47</v>
      </c>
      <c r="Z1287" s="167">
        <f t="shared" si="78"/>
        <v>31647.05</v>
      </c>
      <c r="AA1287" s="360"/>
      <c r="AB1287" s="167">
        <f t="shared" si="79"/>
        <v>25869.05</v>
      </c>
      <c r="AC1287" s="167">
        <v>32740.02</v>
      </c>
      <c r="AD1287" s="167"/>
      <c r="AE1287" s="4"/>
      <c r="AF1287" s="4"/>
    </row>
    <row r="1288" spans="1:32">
      <c r="A1288" s="56"/>
      <c r="B1288" s="11"/>
      <c r="C1288" s="11" t="s">
        <v>125</v>
      </c>
      <c r="D1288" s="11"/>
      <c r="E1288" s="11" t="s">
        <v>92</v>
      </c>
      <c r="F1288" s="11">
        <v>2188747</v>
      </c>
      <c r="G1288" s="11"/>
      <c r="H1288" s="11"/>
      <c r="I1288" s="11"/>
      <c r="J1288" s="358">
        <v>377577.04999999917</v>
      </c>
      <c r="K1288" s="11"/>
      <c r="M1288" s="11">
        <v>4296</v>
      </c>
      <c r="N1288" s="70"/>
      <c r="P1288" s="372">
        <f t="shared" si="76"/>
        <v>87.89037476722514</v>
      </c>
      <c r="Q1288" s="11"/>
      <c r="R1288" s="11"/>
      <c r="S1288" s="11"/>
      <c r="T1288" s="359">
        <f t="shared" si="77"/>
        <v>509.48486964618252</v>
      </c>
      <c r="U1288" s="11"/>
      <c r="V1288" s="11"/>
      <c r="W1288" s="11"/>
      <c r="Y1288" s="167">
        <v>377577.04999999917</v>
      </c>
      <c r="Z1288" s="167">
        <f t="shared" si="78"/>
        <v>460976.93</v>
      </c>
      <c r="AA1288" s="360"/>
      <c r="AB1288" s="167">
        <f t="shared" si="79"/>
        <v>376813.42</v>
      </c>
      <c r="AC1288" s="167">
        <v>476897.4</v>
      </c>
      <c r="AD1288" s="167"/>
      <c r="AE1288" s="4"/>
      <c r="AF1288" s="4"/>
    </row>
    <row r="1289" spans="1:32">
      <c r="A1289" s="56"/>
      <c r="B1289" s="11"/>
      <c r="C1289" s="11" t="s">
        <v>125</v>
      </c>
      <c r="D1289" s="11"/>
      <c r="E1289" s="11" t="s">
        <v>448</v>
      </c>
      <c r="F1289" s="11">
        <v>4080</v>
      </c>
      <c r="G1289" s="11"/>
      <c r="H1289" s="11"/>
      <c r="I1289" s="11"/>
      <c r="J1289" s="358">
        <v>735.98000000000013</v>
      </c>
      <c r="K1289" s="11"/>
      <c r="M1289" s="11">
        <v>6</v>
      </c>
      <c r="N1289" s="70"/>
      <c r="P1289" s="372">
        <f t="shared" si="76"/>
        <v>122.66333333333336</v>
      </c>
      <c r="Q1289" s="11"/>
      <c r="R1289" s="11"/>
      <c r="S1289" s="11"/>
      <c r="T1289" s="359">
        <f t="shared" si="77"/>
        <v>680</v>
      </c>
      <c r="U1289" s="11"/>
      <c r="V1289" s="11"/>
      <c r="W1289" s="11"/>
      <c r="Y1289" s="167">
        <v>735.98000000000013</v>
      </c>
      <c r="Z1289" s="167">
        <f t="shared" si="78"/>
        <v>898.54</v>
      </c>
      <c r="AA1289" s="360"/>
      <c r="AB1289" s="167">
        <f t="shared" si="79"/>
        <v>734.49</v>
      </c>
      <c r="AC1289" s="167">
        <v>929.58</v>
      </c>
      <c r="AD1289" s="167"/>
      <c r="AE1289" s="4"/>
      <c r="AF1289" s="4"/>
    </row>
    <row r="1290" spans="1:32">
      <c r="A1290" s="56"/>
      <c r="B1290" s="11"/>
      <c r="C1290" s="11" t="s">
        <v>1452</v>
      </c>
      <c r="D1290" s="11"/>
      <c r="E1290" s="11" t="s">
        <v>115</v>
      </c>
      <c r="F1290" s="11">
        <v>592</v>
      </c>
      <c r="G1290" s="11"/>
      <c r="H1290" s="11"/>
      <c r="I1290" s="11"/>
      <c r="J1290" s="358">
        <v>107.36</v>
      </c>
      <c r="K1290" s="11"/>
      <c r="M1290" s="11">
        <v>1</v>
      </c>
      <c r="N1290" s="70"/>
      <c r="P1290" s="372">
        <f t="shared" si="76"/>
        <v>107.36</v>
      </c>
      <c r="Q1290" s="11"/>
      <c r="R1290" s="11"/>
      <c r="S1290" s="11"/>
      <c r="T1290" s="359">
        <f t="shared" si="77"/>
        <v>592</v>
      </c>
      <c r="U1290" s="11"/>
      <c r="V1290" s="11"/>
      <c r="W1290" s="11"/>
      <c r="Y1290" s="167">
        <v>107.36</v>
      </c>
      <c r="Z1290" s="167">
        <f t="shared" si="78"/>
        <v>131.07</v>
      </c>
      <c r="AA1290" s="360"/>
      <c r="AB1290" s="167">
        <f t="shared" si="79"/>
        <v>107.14</v>
      </c>
      <c r="AC1290" s="167">
        <v>135.6</v>
      </c>
      <c r="AD1290" s="167"/>
      <c r="AE1290" s="4"/>
      <c r="AF1290" s="4"/>
    </row>
    <row r="1291" spans="1:32">
      <c r="A1291" s="56"/>
      <c r="B1291" s="11"/>
      <c r="C1291" s="11" t="s">
        <v>677</v>
      </c>
      <c r="D1291" s="11"/>
      <c r="E1291" s="11" t="s">
        <v>127</v>
      </c>
      <c r="F1291" s="11">
        <v>1936</v>
      </c>
      <c r="G1291" s="11"/>
      <c r="H1291" s="11"/>
      <c r="I1291" s="11"/>
      <c r="J1291" s="358">
        <v>291.63</v>
      </c>
      <c r="K1291" s="11"/>
      <c r="M1291" s="11">
        <v>3</v>
      </c>
      <c r="N1291" s="70"/>
      <c r="P1291" s="372">
        <f t="shared" si="76"/>
        <v>97.21</v>
      </c>
      <c r="Q1291" s="11"/>
      <c r="R1291" s="11"/>
      <c r="S1291" s="11"/>
      <c r="T1291" s="359">
        <f t="shared" si="77"/>
        <v>645.33333333333337</v>
      </c>
      <c r="U1291" s="11"/>
      <c r="V1291" s="11"/>
      <c r="W1291" s="11"/>
      <c r="Y1291" s="167">
        <v>291.63</v>
      </c>
      <c r="Z1291" s="167">
        <f t="shared" si="78"/>
        <v>356.05</v>
      </c>
      <c r="AA1291" s="360"/>
      <c r="AB1291" s="167">
        <f t="shared" si="79"/>
        <v>291.04000000000002</v>
      </c>
      <c r="AC1291" s="167">
        <v>368.34</v>
      </c>
      <c r="AD1291" s="167"/>
      <c r="AE1291" s="4"/>
      <c r="AF1291" s="4"/>
    </row>
    <row r="1292" spans="1:32">
      <c r="A1292" s="56"/>
      <c r="B1292" s="11"/>
      <c r="C1292" s="11" t="s">
        <v>677</v>
      </c>
      <c r="D1292" s="11"/>
      <c r="E1292" s="11" t="s">
        <v>115</v>
      </c>
      <c r="F1292" s="11">
        <v>16192</v>
      </c>
      <c r="G1292" s="11"/>
      <c r="H1292" s="11"/>
      <c r="I1292" s="11"/>
      <c r="J1292" s="358">
        <v>2526.4799999999996</v>
      </c>
      <c r="K1292" s="11"/>
      <c r="M1292" s="11">
        <v>24</v>
      </c>
      <c r="N1292" s="70"/>
      <c r="P1292" s="372">
        <f t="shared" si="76"/>
        <v>105.26999999999998</v>
      </c>
      <c r="Q1292" s="11"/>
      <c r="R1292" s="11"/>
      <c r="S1292" s="11"/>
      <c r="T1292" s="359">
        <f t="shared" si="77"/>
        <v>674.66666666666663</v>
      </c>
      <c r="U1292" s="11"/>
      <c r="V1292" s="11"/>
      <c r="W1292" s="11"/>
      <c r="Y1292" s="167">
        <v>2526.4799999999996</v>
      </c>
      <c r="Z1292" s="167">
        <f t="shared" si="78"/>
        <v>3084.53</v>
      </c>
      <c r="AA1292" s="360"/>
      <c r="AB1292" s="167">
        <f t="shared" si="79"/>
        <v>2521.37</v>
      </c>
      <c r="AC1292" s="167">
        <v>3191.06</v>
      </c>
      <c r="AD1292" s="167"/>
      <c r="AE1292" s="4"/>
      <c r="AF1292" s="4"/>
    </row>
    <row r="1293" spans="1:32">
      <c r="A1293" s="56"/>
      <c r="B1293" s="11"/>
      <c r="C1293" s="11" t="s">
        <v>509</v>
      </c>
      <c r="D1293" s="11"/>
      <c r="E1293" s="11" t="s">
        <v>1385</v>
      </c>
      <c r="F1293" s="11">
        <v>181</v>
      </c>
      <c r="G1293" s="11"/>
      <c r="H1293" s="11"/>
      <c r="I1293" s="11"/>
      <c r="J1293" s="358">
        <v>36.29</v>
      </c>
      <c r="K1293" s="11"/>
      <c r="M1293" s="11">
        <v>1</v>
      </c>
      <c r="N1293" s="70"/>
      <c r="P1293" s="372">
        <f t="shared" si="76"/>
        <v>36.29</v>
      </c>
      <c r="Q1293" s="11"/>
      <c r="R1293" s="11"/>
      <c r="S1293" s="11"/>
      <c r="T1293" s="359">
        <f t="shared" si="77"/>
        <v>181</v>
      </c>
      <c r="U1293" s="11"/>
      <c r="V1293" s="11"/>
      <c r="W1293" s="11"/>
      <c r="Y1293" s="167">
        <v>36.29</v>
      </c>
      <c r="Z1293" s="167">
        <f t="shared" si="78"/>
        <v>44.31</v>
      </c>
      <c r="AA1293" s="360"/>
      <c r="AB1293" s="167">
        <f t="shared" si="79"/>
        <v>36.22</v>
      </c>
      <c r="AC1293" s="167">
        <v>45.84</v>
      </c>
      <c r="AD1293" s="167"/>
      <c r="AE1293" s="4"/>
      <c r="AF1293" s="4"/>
    </row>
    <row r="1294" spans="1:32">
      <c r="A1294" s="56"/>
      <c r="B1294" s="11"/>
      <c r="C1294" s="11" t="s">
        <v>509</v>
      </c>
      <c r="D1294" s="11"/>
      <c r="E1294" s="11" t="s">
        <v>372</v>
      </c>
      <c r="F1294" s="11">
        <v>2298</v>
      </c>
      <c r="G1294" s="11"/>
      <c r="H1294" s="11"/>
      <c r="I1294" s="11"/>
      <c r="J1294" s="358">
        <v>314.13</v>
      </c>
      <c r="K1294" s="11"/>
      <c r="M1294" s="11">
        <v>5</v>
      </c>
      <c r="N1294" s="70"/>
      <c r="P1294" s="372">
        <f t="shared" si="76"/>
        <v>62.826000000000001</v>
      </c>
      <c r="Q1294" s="11"/>
      <c r="R1294" s="11"/>
      <c r="S1294" s="11"/>
      <c r="T1294" s="359">
        <f t="shared" si="77"/>
        <v>459.6</v>
      </c>
      <c r="U1294" s="11"/>
      <c r="V1294" s="11"/>
      <c r="W1294" s="11"/>
      <c r="Y1294" s="167">
        <v>314.13</v>
      </c>
      <c r="Z1294" s="167">
        <f t="shared" si="78"/>
        <v>383.52</v>
      </c>
      <c r="AA1294" s="360"/>
      <c r="AB1294" s="167">
        <f t="shared" si="79"/>
        <v>313.49</v>
      </c>
      <c r="AC1294" s="167">
        <v>396.76</v>
      </c>
      <c r="AD1294" s="167"/>
      <c r="AE1294" s="4"/>
      <c r="AF1294" s="4"/>
    </row>
    <row r="1295" spans="1:32">
      <c r="A1295" s="56"/>
      <c r="B1295" s="11"/>
      <c r="C1295" s="11" t="s">
        <v>126</v>
      </c>
      <c r="D1295" s="11"/>
      <c r="E1295" s="11" t="s">
        <v>127</v>
      </c>
      <c r="F1295" s="11">
        <v>785946</v>
      </c>
      <c r="G1295" s="11"/>
      <c r="H1295" s="11"/>
      <c r="I1295" s="11"/>
      <c r="J1295" s="358">
        <v>136463.15999999968</v>
      </c>
      <c r="K1295" s="11"/>
      <c r="M1295" s="11">
        <v>2039</v>
      </c>
      <c r="N1295" s="70"/>
      <c r="P1295" s="372">
        <f t="shared" si="76"/>
        <v>66.926512996566785</v>
      </c>
      <c r="Q1295" s="11"/>
      <c r="R1295" s="11"/>
      <c r="S1295" s="11"/>
      <c r="T1295" s="359">
        <f t="shared" si="77"/>
        <v>385.45659637077</v>
      </c>
      <c r="U1295" s="11"/>
      <c r="V1295" s="11"/>
      <c r="W1295" s="11"/>
      <c r="Y1295" s="167">
        <v>136463.15999999968</v>
      </c>
      <c r="Z1295" s="167">
        <f t="shared" si="78"/>
        <v>166605.38</v>
      </c>
      <c r="AA1295" s="360"/>
      <c r="AB1295" s="167">
        <f t="shared" si="79"/>
        <v>136187.17000000001</v>
      </c>
      <c r="AC1295" s="167">
        <v>172359.33</v>
      </c>
      <c r="AD1295" s="167"/>
      <c r="AE1295" s="4"/>
      <c r="AF1295" s="4"/>
    </row>
    <row r="1296" spans="1:32">
      <c r="A1296" s="56"/>
      <c r="B1296" s="11"/>
      <c r="C1296" s="11" t="s">
        <v>126</v>
      </c>
      <c r="D1296" s="11"/>
      <c r="E1296" s="11" t="s">
        <v>128</v>
      </c>
      <c r="F1296" s="11">
        <v>26</v>
      </c>
      <c r="G1296" s="11"/>
      <c r="H1296" s="11"/>
      <c r="I1296" s="11"/>
      <c r="J1296" s="358">
        <v>9.36</v>
      </c>
      <c r="K1296" s="11"/>
      <c r="M1296" s="11">
        <v>1</v>
      </c>
      <c r="N1296" s="70"/>
      <c r="P1296" s="372">
        <f t="shared" si="76"/>
        <v>9.36</v>
      </c>
      <c r="Q1296" s="11"/>
      <c r="R1296" s="11"/>
      <c r="S1296" s="11"/>
      <c r="T1296" s="359">
        <f t="shared" si="77"/>
        <v>26</v>
      </c>
      <c r="U1296" s="11"/>
      <c r="V1296" s="11"/>
      <c r="W1296" s="11"/>
      <c r="Y1296" s="167">
        <v>9.36</v>
      </c>
      <c r="Z1296" s="167">
        <f t="shared" si="78"/>
        <v>11.43</v>
      </c>
      <c r="AA1296" s="360"/>
      <c r="AB1296" s="167">
        <f t="shared" si="79"/>
        <v>9.34</v>
      </c>
      <c r="AC1296" s="167">
        <v>11.82</v>
      </c>
      <c r="AD1296" s="167"/>
      <c r="AE1296" s="4"/>
      <c r="AF1296" s="4"/>
    </row>
    <row r="1297" spans="1:32">
      <c r="A1297" s="56"/>
      <c r="B1297" s="11"/>
      <c r="C1297" s="11" t="s">
        <v>129</v>
      </c>
      <c r="D1297" s="11"/>
      <c r="E1297" s="11" t="s">
        <v>96</v>
      </c>
      <c r="F1297" s="11">
        <v>348815</v>
      </c>
      <c r="G1297" s="11"/>
      <c r="H1297" s="11"/>
      <c r="I1297" s="11"/>
      <c r="J1297" s="358">
        <v>59624.800000000083</v>
      </c>
      <c r="K1297" s="11"/>
      <c r="M1297" s="11">
        <v>520</v>
      </c>
      <c r="N1297" s="70"/>
      <c r="P1297" s="372">
        <f t="shared" si="76"/>
        <v>114.66307692307709</v>
      </c>
      <c r="Q1297" s="11"/>
      <c r="R1297" s="11"/>
      <c r="S1297" s="11"/>
      <c r="T1297" s="359">
        <f t="shared" si="77"/>
        <v>670.79807692307691</v>
      </c>
      <c r="U1297" s="11"/>
      <c r="V1297" s="11"/>
      <c r="W1297" s="11"/>
      <c r="Y1297" s="167">
        <v>59624.800000000083</v>
      </c>
      <c r="Z1297" s="167">
        <f t="shared" si="78"/>
        <v>72794.83</v>
      </c>
      <c r="AA1297" s="360"/>
      <c r="AB1297" s="167">
        <f t="shared" si="79"/>
        <v>59504.21</v>
      </c>
      <c r="AC1297" s="167">
        <v>75308.899999999994</v>
      </c>
      <c r="AD1297" s="167"/>
      <c r="AE1297" s="4"/>
      <c r="AF1297" s="4"/>
    </row>
    <row r="1298" spans="1:32">
      <c r="A1298" s="56"/>
      <c r="B1298" s="11"/>
      <c r="C1298" s="11" t="s">
        <v>1386</v>
      </c>
      <c r="D1298" s="11"/>
      <c r="E1298" s="11" t="s">
        <v>267</v>
      </c>
      <c r="F1298" s="11"/>
      <c r="G1298" s="11"/>
      <c r="H1298" s="11"/>
      <c r="I1298" s="11"/>
      <c r="J1298" s="358">
        <v>5.77</v>
      </c>
      <c r="K1298" s="11"/>
      <c r="M1298" s="11">
        <v>1</v>
      </c>
      <c r="N1298" s="70"/>
      <c r="P1298" s="372">
        <f t="shared" si="76"/>
        <v>5.77</v>
      </c>
      <c r="Q1298" s="11"/>
      <c r="R1298" s="11"/>
      <c r="S1298" s="11"/>
      <c r="T1298" s="359">
        <f t="shared" si="77"/>
        <v>0</v>
      </c>
      <c r="U1298" s="11"/>
      <c r="V1298" s="11"/>
      <c r="W1298" s="11"/>
      <c r="Y1298" s="167">
        <v>5.77</v>
      </c>
      <c r="Z1298" s="167">
        <f t="shared" si="78"/>
        <v>7.04</v>
      </c>
      <c r="AA1298" s="360"/>
      <c r="AB1298" s="167">
        <f t="shared" si="79"/>
        <v>5.76</v>
      </c>
      <c r="AC1298" s="167">
        <v>7.29</v>
      </c>
      <c r="AD1298" s="167"/>
      <c r="AE1298" s="4"/>
      <c r="AF1298" s="4"/>
    </row>
    <row r="1299" spans="1:32">
      <c r="A1299" s="56"/>
      <c r="B1299" s="11"/>
      <c r="C1299" s="11" t="s">
        <v>130</v>
      </c>
      <c r="D1299" s="11"/>
      <c r="E1299" s="11" t="s">
        <v>96</v>
      </c>
      <c r="F1299" s="11">
        <v>142747</v>
      </c>
      <c r="G1299" s="11"/>
      <c r="H1299" s="11"/>
      <c r="I1299" s="11"/>
      <c r="J1299" s="358">
        <v>24389.690000000002</v>
      </c>
      <c r="K1299" s="11"/>
      <c r="M1299" s="11">
        <v>202</v>
      </c>
      <c r="N1299" s="70"/>
      <c r="P1299" s="372">
        <f t="shared" si="76"/>
        <v>120.7410396039604</v>
      </c>
      <c r="Q1299" s="11"/>
      <c r="R1299" s="11"/>
      <c r="S1299" s="11"/>
      <c r="T1299" s="359">
        <f t="shared" si="77"/>
        <v>706.66831683168311</v>
      </c>
      <c r="U1299" s="11"/>
      <c r="V1299" s="11"/>
      <c r="W1299" s="11"/>
      <c r="Y1299" s="167">
        <v>24389.690000000002</v>
      </c>
      <c r="Z1299" s="167">
        <f t="shared" si="78"/>
        <v>29776.93</v>
      </c>
      <c r="AA1299" s="360"/>
      <c r="AB1299" s="167">
        <f t="shared" si="79"/>
        <v>24340.36</v>
      </c>
      <c r="AC1299" s="167">
        <v>30805.31</v>
      </c>
      <c r="AD1299" s="167"/>
      <c r="AE1299" s="4"/>
      <c r="AF1299" s="4"/>
    </row>
    <row r="1300" spans="1:32">
      <c r="A1300" s="56"/>
      <c r="B1300" s="11"/>
      <c r="C1300" s="11" t="s">
        <v>472</v>
      </c>
      <c r="D1300" s="11"/>
      <c r="E1300" s="11" t="s">
        <v>140</v>
      </c>
      <c r="F1300" s="11">
        <v>3680</v>
      </c>
      <c r="G1300" s="11"/>
      <c r="H1300" s="11"/>
      <c r="I1300" s="11"/>
      <c r="J1300" s="358">
        <v>659.29000000000008</v>
      </c>
      <c r="K1300" s="11"/>
      <c r="M1300" s="11">
        <v>5</v>
      </c>
      <c r="N1300" s="70"/>
      <c r="P1300" s="372">
        <f t="shared" si="76"/>
        <v>131.858</v>
      </c>
      <c r="Q1300" s="11"/>
      <c r="R1300" s="11"/>
      <c r="S1300" s="11"/>
      <c r="T1300" s="359">
        <f t="shared" si="77"/>
        <v>736</v>
      </c>
      <c r="U1300" s="11"/>
      <c r="V1300" s="11"/>
      <c r="W1300" s="11"/>
      <c r="Y1300" s="167">
        <v>659.29000000000008</v>
      </c>
      <c r="Z1300" s="167">
        <f t="shared" si="78"/>
        <v>804.92</v>
      </c>
      <c r="AA1300" s="360"/>
      <c r="AB1300" s="167">
        <f t="shared" si="79"/>
        <v>657.96</v>
      </c>
      <c r="AC1300" s="167">
        <v>832.71</v>
      </c>
      <c r="AD1300" s="167"/>
      <c r="AE1300" s="4"/>
      <c r="AF1300" s="4"/>
    </row>
    <row r="1301" spans="1:32">
      <c r="A1301" s="56"/>
      <c r="B1301" s="11"/>
      <c r="C1301" s="11" t="s">
        <v>131</v>
      </c>
      <c r="D1301" s="11"/>
      <c r="E1301" s="11" t="s">
        <v>117</v>
      </c>
      <c r="F1301" s="11">
        <v>381645</v>
      </c>
      <c r="G1301" s="11"/>
      <c r="H1301" s="11"/>
      <c r="I1301" s="11"/>
      <c r="J1301" s="358">
        <v>71310.34000000004</v>
      </c>
      <c r="K1301" s="11"/>
      <c r="M1301" s="11">
        <v>1426</v>
      </c>
      <c r="N1301" s="70"/>
      <c r="P1301" s="372">
        <f t="shared" si="76"/>
        <v>50.007251051893434</v>
      </c>
      <c r="Q1301" s="11"/>
      <c r="R1301" s="11"/>
      <c r="S1301" s="11"/>
      <c r="T1301" s="359">
        <f t="shared" si="77"/>
        <v>267.63323983169704</v>
      </c>
      <c r="U1301" s="11"/>
      <c r="V1301" s="11"/>
      <c r="W1301" s="11"/>
      <c r="Y1301" s="167">
        <v>71310.34000000004</v>
      </c>
      <c r="Z1301" s="167">
        <f t="shared" si="78"/>
        <v>87061.49</v>
      </c>
      <c r="AA1301" s="360"/>
      <c r="AB1301" s="167">
        <f t="shared" si="79"/>
        <v>71166.12</v>
      </c>
      <c r="AC1301" s="167">
        <v>90068.28</v>
      </c>
      <c r="AD1301" s="167"/>
      <c r="AE1301" s="4"/>
      <c r="AF1301" s="4"/>
    </row>
    <row r="1302" spans="1:32">
      <c r="A1302" s="56"/>
      <c r="B1302" s="11"/>
      <c r="C1302" s="11" t="s">
        <v>132</v>
      </c>
      <c r="D1302" s="11"/>
      <c r="E1302" s="11" t="s">
        <v>133</v>
      </c>
      <c r="F1302" s="11">
        <v>119303</v>
      </c>
      <c r="G1302" s="11"/>
      <c r="H1302" s="11"/>
      <c r="I1302" s="11"/>
      <c r="J1302" s="358">
        <v>19867.239999999994</v>
      </c>
      <c r="K1302" s="11"/>
      <c r="M1302" s="11">
        <v>265</v>
      </c>
      <c r="N1302" s="70"/>
      <c r="P1302" s="372">
        <f t="shared" si="76"/>
        <v>74.970716981132057</v>
      </c>
      <c r="Q1302" s="11"/>
      <c r="R1302" s="11"/>
      <c r="S1302" s="11"/>
      <c r="T1302" s="359">
        <f t="shared" si="77"/>
        <v>450.2</v>
      </c>
      <c r="U1302" s="11"/>
      <c r="V1302" s="11"/>
      <c r="W1302" s="11"/>
      <c r="Y1302" s="167">
        <v>19867.239999999994</v>
      </c>
      <c r="Z1302" s="167">
        <f t="shared" si="78"/>
        <v>24255.55</v>
      </c>
      <c r="AA1302" s="360"/>
      <c r="AB1302" s="167">
        <f t="shared" si="79"/>
        <v>19827.060000000001</v>
      </c>
      <c r="AC1302" s="167">
        <v>25093.25</v>
      </c>
      <c r="AD1302" s="167"/>
      <c r="AE1302" s="4"/>
      <c r="AF1302" s="4"/>
    </row>
    <row r="1303" spans="1:32">
      <c r="A1303" s="56"/>
      <c r="B1303" s="11"/>
      <c r="C1303" s="11" t="s">
        <v>134</v>
      </c>
      <c r="D1303" s="11"/>
      <c r="E1303" s="11" t="s">
        <v>135</v>
      </c>
      <c r="F1303" s="11">
        <v>7144645</v>
      </c>
      <c r="G1303" s="11"/>
      <c r="H1303" s="11"/>
      <c r="I1303" s="11"/>
      <c r="J1303" s="358">
        <v>1196709.6700000123</v>
      </c>
      <c r="K1303" s="11"/>
      <c r="M1303" s="11">
        <v>11947</v>
      </c>
      <c r="N1303" s="70"/>
      <c r="P1303" s="372">
        <f t="shared" si="76"/>
        <v>100.16821545157883</v>
      </c>
      <c r="Q1303" s="11"/>
      <c r="R1303" s="11"/>
      <c r="S1303" s="11"/>
      <c r="T1303" s="359">
        <f t="shared" si="77"/>
        <v>598.02837532434921</v>
      </c>
      <c r="U1303" s="11"/>
      <c r="V1303" s="11"/>
      <c r="W1303" s="11"/>
      <c r="Y1303" s="167">
        <v>1196709.6700000123</v>
      </c>
      <c r="Z1303" s="167">
        <f t="shared" si="78"/>
        <v>1461041</v>
      </c>
      <c r="AA1303" s="360"/>
      <c r="AB1303" s="167">
        <f t="shared" si="79"/>
        <v>1194289.3999999999</v>
      </c>
      <c r="AC1303" s="167">
        <v>1511500.05</v>
      </c>
      <c r="AD1303" s="167"/>
      <c r="AE1303" s="4"/>
      <c r="AF1303" s="4"/>
    </row>
    <row r="1304" spans="1:32">
      <c r="A1304" s="56"/>
      <c r="B1304" s="11"/>
      <c r="C1304" s="11" t="s">
        <v>137</v>
      </c>
      <c r="D1304" s="11"/>
      <c r="E1304" s="11" t="s">
        <v>138</v>
      </c>
      <c r="F1304" s="11">
        <v>3071767</v>
      </c>
      <c r="G1304" s="11"/>
      <c r="H1304" s="11"/>
      <c r="I1304" s="11"/>
      <c r="J1304" s="358">
        <v>557185.60999999777</v>
      </c>
      <c r="K1304" s="11"/>
      <c r="M1304" s="11">
        <v>9156</v>
      </c>
      <c r="N1304" s="70"/>
      <c r="P1304" s="372">
        <f t="shared" si="76"/>
        <v>60.854697466142177</v>
      </c>
      <c r="Q1304" s="11"/>
      <c r="R1304" s="11"/>
      <c r="S1304" s="11"/>
      <c r="T1304" s="359">
        <f t="shared" si="77"/>
        <v>335.49224552206203</v>
      </c>
      <c r="U1304" s="11"/>
      <c r="V1304" s="11"/>
      <c r="W1304" s="11"/>
      <c r="Y1304" s="167">
        <v>557185.60999999777</v>
      </c>
      <c r="Z1304" s="167">
        <f t="shared" ref="Z1304:Z1367" si="80">ROUND($Z$1797*Y1304/$Y$1797,2)</f>
        <v>680257.75</v>
      </c>
      <c r="AA1304" s="360"/>
      <c r="AB1304" s="167">
        <f t="shared" ref="AB1304:AB1367" si="81">ROUND($AB$1797*Y1304/$Y$1797,2)</f>
        <v>556058.74</v>
      </c>
      <c r="AC1304" s="167">
        <v>703751.38</v>
      </c>
      <c r="AD1304" s="167"/>
      <c r="AE1304" s="4"/>
      <c r="AF1304" s="4"/>
    </row>
    <row r="1305" spans="1:32">
      <c r="A1305" s="56"/>
      <c r="B1305" s="11"/>
      <c r="C1305" s="11" t="s">
        <v>137</v>
      </c>
      <c r="D1305" s="11"/>
      <c r="E1305" s="11" t="s">
        <v>100</v>
      </c>
      <c r="F1305" s="11">
        <v>127</v>
      </c>
      <c r="G1305" s="11"/>
      <c r="H1305" s="11"/>
      <c r="I1305" s="11"/>
      <c r="J1305" s="358">
        <v>27.119999999999997</v>
      </c>
      <c r="K1305" s="11"/>
      <c r="M1305" s="11">
        <v>2</v>
      </c>
      <c r="N1305" s="70"/>
      <c r="P1305" s="372">
        <f t="shared" si="76"/>
        <v>13.559999999999999</v>
      </c>
      <c r="Q1305" s="11"/>
      <c r="R1305" s="11"/>
      <c r="S1305" s="11"/>
      <c r="T1305" s="359">
        <f t="shared" si="77"/>
        <v>63.5</v>
      </c>
      <c r="U1305" s="11"/>
      <c r="V1305" s="11"/>
      <c r="W1305" s="11"/>
      <c r="Y1305" s="167">
        <v>27.119999999999997</v>
      </c>
      <c r="Z1305" s="167">
        <f t="shared" si="80"/>
        <v>33.11</v>
      </c>
      <c r="AA1305" s="360"/>
      <c r="AB1305" s="167">
        <f t="shared" si="81"/>
        <v>27.07</v>
      </c>
      <c r="AC1305" s="167">
        <v>34.25</v>
      </c>
      <c r="AD1305" s="167"/>
      <c r="AE1305" s="4"/>
      <c r="AF1305" s="4"/>
    </row>
    <row r="1306" spans="1:32">
      <c r="A1306" s="56"/>
      <c r="B1306" s="11"/>
      <c r="C1306" s="11" t="s">
        <v>510</v>
      </c>
      <c r="D1306" s="11"/>
      <c r="E1306" s="11" t="s">
        <v>117</v>
      </c>
      <c r="F1306" s="11">
        <v>14712</v>
      </c>
      <c r="G1306" s="11"/>
      <c r="H1306" s="11"/>
      <c r="I1306" s="11"/>
      <c r="J1306" s="358">
        <v>2744.3</v>
      </c>
      <c r="K1306" s="11"/>
      <c r="M1306" s="11">
        <v>52</v>
      </c>
      <c r="N1306" s="70"/>
      <c r="P1306" s="372">
        <f t="shared" si="76"/>
        <v>52.775000000000006</v>
      </c>
      <c r="Q1306" s="11"/>
      <c r="R1306" s="11"/>
      <c r="S1306" s="11"/>
      <c r="T1306" s="359">
        <f t="shared" si="77"/>
        <v>282.92307692307691</v>
      </c>
      <c r="U1306" s="11"/>
      <c r="V1306" s="11"/>
      <c r="W1306" s="11"/>
      <c r="Y1306" s="167">
        <v>2744.3</v>
      </c>
      <c r="Z1306" s="167">
        <f t="shared" si="80"/>
        <v>3350.47</v>
      </c>
      <c r="AA1306" s="360"/>
      <c r="AB1306" s="167">
        <f t="shared" si="81"/>
        <v>2738.75</v>
      </c>
      <c r="AC1306" s="167">
        <v>3466.18</v>
      </c>
      <c r="AD1306" s="167"/>
      <c r="AE1306" s="4"/>
      <c r="AF1306" s="4"/>
    </row>
    <row r="1307" spans="1:32">
      <c r="A1307" s="56"/>
      <c r="B1307" s="11"/>
      <c r="C1307" s="11" t="s">
        <v>1387</v>
      </c>
      <c r="D1307" s="11"/>
      <c r="E1307" s="11" t="s">
        <v>112</v>
      </c>
      <c r="F1307" s="11">
        <v>3638</v>
      </c>
      <c r="G1307" s="11"/>
      <c r="H1307" s="11"/>
      <c r="I1307" s="11"/>
      <c r="J1307" s="358">
        <v>422.92</v>
      </c>
      <c r="K1307" s="11"/>
      <c r="M1307" s="11">
        <v>10</v>
      </c>
      <c r="N1307" s="70"/>
      <c r="P1307" s="372">
        <f t="shared" si="76"/>
        <v>42.292000000000002</v>
      </c>
      <c r="Q1307" s="11"/>
      <c r="R1307" s="11"/>
      <c r="S1307" s="11"/>
      <c r="T1307" s="359">
        <f t="shared" si="77"/>
        <v>363.8</v>
      </c>
      <c r="U1307" s="11"/>
      <c r="V1307" s="11"/>
      <c r="W1307" s="11"/>
      <c r="Y1307" s="167">
        <v>422.92</v>
      </c>
      <c r="Z1307" s="167">
        <f t="shared" si="80"/>
        <v>516.34</v>
      </c>
      <c r="AA1307" s="360"/>
      <c r="AB1307" s="167">
        <f t="shared" si="81"/>
        <v>422.06</v>
      </c>
      <c r="AC1307" s="167">
        <v>534.16999999999996</v>
      </c>
      <c r="AD1307" s="167"/>
      <c r="AE1307" s="4"/>
      <c r="AF1307" s="4"/>
    </row>
    <row r="1308" spans="1:32">
      <c r="A1308" s="56"/>
      <c r="B1308" s="11"/>
      <c r="C1308" s="11" t="s">
        <v>139</v>
      </c>
      <c r="D1308" s="11"/>
      <c r="E1308" s="11" t="s">
        <v>140</v>
      </c>
      <c r="F1308" s="11">
        <v>654</v>
      </c>
      <c r="G1308" s="11"/>
      <c r="H1308" s="11"/>
      <c r="I1308" s="11"/>
      <c r="J1308" s="358">
        <v>117.71</v>
      </c>
      <c r="K1308" s="11"/>
      <c r="M1308" s="11">
        <v>1</v>
      </c>
      <c r="N1308" s="70"/>
      <c r="P1308" s="372">
        <f t="shared" si="76"/>
        <v>117.71</v>
      </c>
      <c r="Q1308" s="11"/>
      <c r="R1308" s="11"/>
      <c r="S1308" s="11"/>
      <c r="T1308" s="359">
        <f t="shared" si="77"/>
        <v>654</v>
      </c>
      <c r="U1308" s="11"/>
      <c r="V1308" s="11"/>
      <c r="W1308" s="11"/>
      <c r="Y1308" s="167">
        <v>117.71</v>
      </c>
      <c r="Z1308" s="167">
        <f t="shared" si="80"/>
        <v>143.71</v>
      </c>
      <c r="AA1308" s="360"/>
      <c r="AB1308" s="167">
        <f t="shared" si="81"/>
        <v>117.47</v>
      </c>
      <c r="AC1308" s="167">
        <v>148.66999999999999</v>
      </c>
      <c r="AD1308" s="167"/>
      <c r="AE1308" s="4"/>
      <c r="AF1308" s="4"/>
    </row>
    <row r="1309" spans="1:32">
      <c r="A1309" s="56"/>
      <c r="B1309" s="11"/>
      <c r="C1309" s="11" t="s">
        <v>139</v>
      </c>
      <c r="D1309" s="11"/>
      <c r="E1309" s="11" t="s">
        <v>135</v>
      </c>
      <c r="F1309" s="11">
        <v>91231</v>
      </c>
      <c r="G1309" s="11"/>
      <c r="H1309" s="11"/>
      <c r="I1309" s="11"/>
      <c r="J1309" s="358">
        <v>15188.340000000007</v>
      </c>
      <c r="K1309" s="11"/>
      <c r="M1309" s="11">
        <v>147</v>
      </c>
      <c r="N1309" s="70"/>
      <c r="P1309" s="372">
        <f t="shared" si="76"/>
        <v>103.32204081632658</v>
      </c>
      <c r="Q1309" s="11"/>
      <c r="R1309" s="11"/>
      <c r="S1309" s="11"/>
      <c r="T1309" s="359">
        <f t="shared" si="77"/>
        <v>620.61904761904759</v>
      </c>
      <c r="U1309" s="11"/>
      <c r="V1309" s="11"/>
      <c r="W1309" s="11"/>
      <c r="Y1309" s="167">
        <v>15188.340000000007</v>
      </c>
      <c r="Z1309" s="167">
        <f t="shared" si="80"/>
        <v>18543.169999999998</v>
      </c>
      <c r="AA1309" s="360"/>
      <c r="AB1309" s="167">
        <f t="shared" si="81"/>
        <v>15157.62</v>
      </c>
      <c r="AC1309" s="167">
        <v>19183.580000000002</v>
      </c>
      <c r="AD1309" s="167"/>
      <c r="AE1309" s="4"/>
      <c r="AF1309" s="4"/>
    </row>
    <row r="1310" spans="1:32">
      <c r="A1310" s="56"/>
      <c r="B1310" s="11"/>
      <c r="C1310" s="11" t="s">
        <v>139</v>
      </c>
      <c r="D1310" s="11"/>
      <c r="E1310" s="11" t="s">
        <v>164</v>
      </c>
      <c r="F1310" s="11">
        <v>493</v>
      </c>
      <c r="G1310" s="11"/>
      <c r="H1310" s="11"/>
      <c r="I1310" s="11"/>
      <c r="J1310" s="358">
        <v>94.759999999999991</v>
      </c>
      <c r="K1310" s="11"/>
      <c r="M1310" s="11">
        <v>2</v>
      </c>
      <c r="N1310" s="70"/>
      <c r="P1310" s="372">
        <f t="shared" si="76"/>
        <v>47.379999999999995</v>
      </c>
      <c r="Q1310" s="11"/>
      <c r="R1310" s="11"/>
      <c r="S1310" s="11"/>
      <c r="T1310" s="359">
        <f t="shared" si="77"/>
        <v>246.5</v>
      </c>
      <c r="U1310" s="11"/>
      <c r="V1310" s="11"/>
      <c r="W1310" s="11"/>
      <c r="Y1310" s="167">
        <v>94.759999999999991</v>
      </c>
      <c r="Z1310" s="167">
        <f t="shared" si="80"/>
        <v>115.69</v>
      </c>
      <c r="AA1310" s="360"/>
      <c r="AB1310" s="167">
        <f t="shared" si="81"/>
        <v>94.57</v>
      </c>
      <c r="AC1310" s="167">
        <v>119.69</v>
      </c>
      <c r="AD1310" s="167"/>
      <c r="AE1310" s="4"/>
      <c r="AF1310" s="4"/>
    </row>
    <row r="1311" spans="1:32">
      <c r="A1311" s="56"/>
      <c r="B1311" s="11"/>
      <c r="C1311" s="11" t="s">
        <v>141</v>
      </c>
      <c r="D1311" s="11"/>
      <c r="E1311" s="11" t="s">
        <v>142</v>
      </c>
      <c r="F1311" s="11">
        <v>607904</v>
      </c>
      <c r="G1311" s="11"/>
      <c r="H1311" s="11"/>
      <c r="I1311" s="11"/>
      <c r="J1311" s="358">
        <v>104991.13999999981</v>
      </c>
      <c r="K1311" s="11"/>
      <c r="M1311" s="11">
        <v>1100</v>
      </c>
      <c r="N1311" s="70"/>
      <c r="P1311" s="372">
        <f t="shared" si="76"/>
        <v>95.446490909090741</v>
      </c>
      <c r="Q1311" s="11"/>
      <c r="R1311" s="11"/>
      <c r="S1311" s="11"/>
      <c r="T1311" s="359">
        <f t="shared" si="77"/>
        <v>552.64</v>
      </c>
      <c r="U1311" s="11"/>
      <c r="V1311" s="11"/>
      <c r="W1311" s="11"/>
      <c r="Y1311" s="167">
        <v>104991.13999999981</v>
      </c>
      <c r="Z1311" s="167">
        <f t="shared" si="80"/>
        <v>128181.77</v>
      </c>
      <c r="AA1311" s="360"/>
      <c r="AB1311" s="167">
        <f t="shared" si="81"/>
        <v>104778.8</v>
      </c>
      <c r="AC1311" s="167">
        <v>132608.70000000001</v>
      </c>
      <c r="AD1311" s="167"/>
      <c r="AE1311" s="4"/>
      <c r="AF1311" s="4"/>
    </row>
    <row r="1312" spans="1:32">
      <c r="A1312" s="56"/>
      <c r="B1312" s="11"/>
      <c r="C1312" s="11" t="s">
        <v>141</v>
      </c>
      <c r="D1312" s="11"/>
      <c r="E1312" s="11" t="s">
        <v>278</v>
      </c>
      <c r="F1312" s="11">
        <v>716</v>
      </c>
      <c r="G1312" s="11"/>
      <c r="H1312" s="11"/>
      <c r="I1312" s="11"/>
      <c r="J1312" s="358">
        <v>134</v>
      </c>
      <c r="K1312" s="11"/>
      <c r="M1312" s="11">
        <v>2</v>
      </c>
      <c r="N1312" s="70"/>
      <c r="P1312" s="372">
        <f t="shared" si="76"/>
        <v>67</v>
      </c>
      <c r="Q1312" s="11"/>
      <c r="R1312" s="11"/>
      <c r="S1312" s="11"/>
      <c r="T1312" s="359">
        <f t="shared" si="77"/>
        <v>358</v>
      </c>
      <c r="U1312" s="11"/>
      <c r="V1312" s="11"/>
      <c r="W1312" s="11"/>
      <c r="Y1312" s="167">
        <v>134</v>
      </c>
      <c r="Z1312" s="167">
        <f t="shared" si="80"/>
        <v>163.6</v>
      </c>
      <c r="AA1312" s="360"/>
      <c r="AB1312" s="167">
        <f t="shared" si="81"/>
        <v>133.72999999999999</v>
      </c>
      <c r="AC1312" s="167">
        <v>169.25</v>
      </c>
      <c r="AD1312" s="167"/>
      <c r="AE1312" s="4"/>
      <c r="AF1312" s="4"/>
    </row>
    <row r="1313" spans="1:32">
      <c r="A1313" s="56"/>
      <c r="B1313" s="11"/>
      <c r="C1313" s="11" t="s">
        <v>141</v>
      </c>
      <c r="D1313" s="11"/>
      <c r="E1313" s="11" t="s">
        <v>321</v>
      </c>
      <c r="F1313" s="11">
        <v>737</v>
      </c>
      <c r="G1313" s="11"/>
      <c r="H1313" s="11"/>
      <c r="I1313" s="11"/>
      <c r="J1313" s="358">
        <v>131.84</v>
      </c>
      <c r="K1313" s="11"/>
      <c r="M1313" s="11">
        <v>1</v>
      </c>
      <c r="N1313" s="70"/>
      <c r="P1313" s="372">
        <f t="shared" si="76"/>
        <v>131.84</v>
      </c>
      <c r="Q1313" s="11"/>
      <c r="R1313" s="11"/>
      <c r="S1313" s="11"/>
      <c r="T1313" s="359">
        <f t="shared" si="77"/>
        <v>737</v>
      </c>
      <c r="U1313" s="11"/>
      <c r="V1313" s="11"/>
      <c r="W1313" s="11"/>
      <c r="Y1313" s="167">
        <v>131.84</v>
      </c>
      <c r="Z1313" s="167">
        <f t="shared" si="80"/>
        <v>160.96</v>
      </c>
      <c r="AA1313" s="360"/>
      <c r="AB1313" s="167">
        <f t="shared" si="81"/>
        <v>131.57</v>
      </c>
      <c r="AC1313" s="167">
        <v>166.52</v>
      </c>
      <c r="AD1313" s="167"/>
      <c r="AE1313" s="4"/>
      <c r="AF1313" s="4"/>
    </row>
    <row r="1314" spans="1:32">
      <c r="A1314" s="56"/>
      <c r="B1314" s="11"/>
      <c r="C1314" s="11" t="s">
        <v>141</v>
      </c>
      <c r="D1314" s="11"/>
      <c r="E1314" s="11" t="s">
        <v>379</v>
      </c>
      <c r="F1314" s="11">
        <v>1573</v>
      </c>
      <c r="G1314" s="11"/>
      <c r="H1314" s="11"/>
      <c r="I1314" s="11"/>
      <c r="J1314" s="358">
        <v>281.89</v>
      </c>
      <c r="K1314" s="11"/>
      <c r="M1314" s="11">
        <v>2</v>
      </c>
      <c r="N1314" s="70"/>
      <c r="P1314" s="372">
        <f t="shared" si="76"/>
        <v>140.94499999999999</v>
      </c>
      <c r="Q1314" s="11"/>
      <c r="R1314" s="11"/>
      <c r="S1314" s="11"/>
      <c r="T1314" s="359">
        <f t="shared" si="77"/>
        <v>786.5</v>
      </c>
      <c r="U1314" s="11"/>
      <c r="V1314" s="11"/>
      <c r="W1314" s="11"/>
      <c r="Y1314" s="167">
        <v>281.89</v>
      </c>
      <c r="Z1314" s="167">
        <f t="shared" si="80"/>
        <v>344.15</v>
      </c>
      <c r="AA1314" s="360"/>
      <c r="AB1314" s="167">
        <f t="shared" si="81"/>
        <v>281.32</v>
      </c>
      <c r="AC1314" s="167">
        <v>356.04</v>
      </c>
      <c r="AD1314" s="167"/>
      <c r="AE1314" s="4"/>
      <c r="AF1314" s="4"/>
    </row>
    <row r="1315" spans="1:32">
      <c r="A1315" s="56"/>
      <c r="B1315" s="11"/>
      <c r="C1315" s="11" t="s">
        <v>141</v>
      </c>
      <c r="D1315" s="11"/>
      <c r="E1315" s="11" t="s">
        <v>439</v>
      </c>
      <c r="F1315" s="11">
        <v>656</v>
      </c>
      <c r="G1315" s="11"/>
      <c r="H1315" s="11"/>
      <c r="I1315" s="11"/>
      <c r="J1315" s="358">
        <v>123.67</v>
      </c>
      <c r="K1315" s="11"/>
      <c r="M1315" s="11">
        <v>2</v>
      </c>
      <c r="N1315" s="70"/>
      <c r="P1315" s="372">
        <f t="shared" si="76"/>
        <v>61.835000000000001</v>
      </c>
      <c r="Q1315" s="11"/>
      <c r="R1315" s="11"/>
      <c r="S1315" s="11"/>
      <c r="T1315" s="359">
        <f t="shared" si="77"/>
        <v>328</v>
      </c>
      <c r="U1315" s="11"/>
      <c r="V1315" s="11"/>
      <c r="W1315" s="11"/>
      <c r="Y1315" s="167">
        <v>123.67</v>
      </c>
      <c r="Z1315" s="167">
        <f t="shared" si="80"/>
        <v>150.99</v>
      </c>
      <c r="AA1315" s="360"/>
      <c r="AB1315" s="167">
        <f t="shared" si="81"/>
        <v>123.42</v>
      </c>
      <c r="AC1315" s="167">
        <v>156.19999999999999</v>
      </c>
      <c r="AD1315" s="167"/>
      <c r="AE1315" s="4"/>
      <c r="AF1315" s="4"/>
    </row>
    <row r="1316" spans="1:32">
      <c r="A1316" s="56"/>
      <c r="B1316" s="11"/>
      <c r="C1316" s="11" t="s">
        <v>141</v>
      </c>
      <c r="D1316" s="11"/>
      <c r="E1316" s="11" t="s">
        <v>541</v>
      </c>
      <c r="F1316" s="11">
        <v>327</v>
      </c>
      <c r="G1316" s="11"/>
      <c r="H1316" s="11"/>
      <c r="I1316" s="11"/>
      <c r="J1316" s="358">
        <v>61.99</v>
      </c>
      <c r="K1316" s="11"/>
      <c r="M1316" s="11">
        <v>1</v>
      </c>
      <c r="N1316" s="70"/>
      <c r="P1316" s="372">
        <f t="shared" si="76"/>
        <v>61.99</v>
      </c>
      <c r="Q1316" s="11"/>
      <c r="R1316" s="11"/>
      <c r="S1316" s="11"/>
      <c r="T1316" s="359">
        <f t="shared" si="77"/>
        <v>327</v>
      </c>
      <c r="U1316" s="11"/>
      <c r="V1316" s="11"/>
      <c r="W1316" s="11"/>
      <c r="Y1316" s="167">
        <v>61.99</v>
      </c>
      <c r="Z1316" s="167">
        <f t="shared" si="80"/>
        <v>75.680000000000007</v>
      </c>
      <c r="AA1316" s="360"/>
      <c r="AB1316" s="167">
        <f t="shared" si="81"/>
        <v>61.86</v>
      </c>
      <c r="AC1316" s="167">
        <v>78.3</v>
      </c>
      <c r="AD1316" s="167"/>
      <c r="AE1316" s="4"/>
      <c r="AF1316" s="4"/>
    </row>
    <row r="1317" spans="1:32">
      <c r="A1317" s="56"/>
      <c r="B1317" s="11"/>
      <c r="C1317" s="11" t="s">
        <v>719</v>
      </c>
      <c r="D1317" s="11"/>
      <c r="E1317" s="11" t="s">
        <v>142</v>
      </c>
      <c r="F1317" s="11">
        <v>42966</v>
      </c>
      <c r="G1317" s="11"/>
      <c r="H1317" s="11"/>
      <c r="I1317" s="11"/>
      <c r="J1317" s="358">
        <v>7271.170000000001</v>
      </c>
      <c r="K1317" s="11"/>
      <c r="M1317" s="11">
        <v>59</v>
      </c>
      <c r="N1317" s="70"/>
      <c r="P1317" s="372">
        <f t="shared" si="76"/>
        <v>123.24016949152544</v>
      </c>
      <c r="Q1317" s="11"/>
      <c r="R1317" s="11"/>
      <c r="S1317" s="11"/>
      <c r="T1317" s="359">
        <f t="shared" si="77"/>
        <v>728.23728813559319</v>
      </c>
      <c r="U1317" s="11"/>
      <c r="V1317" s="11"/>
      <c r="W1317" s="11"/>
      <c r="Y1317" s="167">
        <v>7271.170000000001</v>
      </c>
      <c r="Z1317" s="167">
        <f t="shared" si="80"/>
        <v>8877.24</v>
      </c>
      <c r="AA1317" s="360"/>
      <c r="AB1317" s="167">
        <f t="shared" si="81"/>
        <v>7256.46</v>
      </c>
      <c r="AC1317" s="167">
        <v>9183.83</v>
      </c>
      <c r="AD1317" s="167"/>
      <c r="AE1317" s="4"/>
      <c r="AF1317" s="4"/>
    </row>
    <row r="1318" spans="1:32">
      <c r="A1318" s="56"/>
      <c r="B1318" s="11"/>
      <c r="C1318" s="11" t="s">
        <v>1388</v>
      </c>
      <c r="D1318" s="11"/>
      <c r="E1318" s="11" t="s">
        <v>115</v>
      </c>
      <c r="F1318" s="11">
        <v>207</v>
      </c>
      <c r="G1318" s="11"/>
      <c r="H1318" s="11"/>
      <c r="I1318" s="11"/>
      <c r="J1318" s="358">
        <v>40.79</v>
      </c>
      <c r="K1318" s="11"/>
      <c r="M1318" s="11">
        <v>1</v>
      </c>
      <c r="N1318" s="70"/>
      <c r="P1318" s="372">
        <f t="shared" si="76"/>
        <v>40.79</v>
      </c>
      <c r="Q1318" s="11"/>
      <c r="R1318" s="11"/>
      <c r="S1318" s="11"/>
      <c r="T1318" s="359">
        <f t="shared" si="77"/>
        <v>207</v>
      </c>
      <c r="U1318" s="11"/>
      <c r="V1318" s="11"/>
      <c r="W1318" s="11"/>
      <c r="Y1318" s="167">
        <v>40.79</v>
      </c>
      <c r="Z1318" s="167">
        <f t="shared" si="80"/>
        <v>49.8</v>
      </c>
      <c r="AA1318" s="360"/>
      <c r="AB1318" s="167">
        <f t="shared" si="81"/>
        <v>40.71</v>
      </c>
      <c r="AC1318" s="167">
        <v>51.52</v>
      </c>
      <c r="AD1318" s="167"/>
      <c r="AE1318" s="4"/>
      <c r="AF1318" s="4"/>
    </row>
    <row r="1319" spans="1:32">
      <c r="A1319" s="56"/>
      <c r="B1319" s="11"/>
      <c r="C1319" s="11" t="s">
        <v>143</v>
      </c>
      <c r="D1319" s="11"/>
      <c r="E1319" s="11" t="s">
        <v>144</v>
      </c>
      <c r="F1319" s="11">
        <v>282761</v>
      </c>
      <c r="G1319" s="11"/>
      <c r="H1319" s="11"/>
      <c r="I1319" s="11"/>
      <c r="J1319" s="358">
        <v>48205.119999999966</v>
      </c>
      <c r="K1319" s="11"/>
      <c r="M1319" s="11">
        <v>649</v>
      </c>
      <c r="N1319" s="70"/>
      <c r="P1319" s="372">
        <f t="shared" si="76"/>
        <v>74.275993836671745</v>
      </c>
      <c r="Q1319" s="11"/>
      <c r="R1319" s="11"/>
      <c r="S1319" s="11"/>
      <c r="T1319" s="359">
        <f t="shared" si="77"/>
        <v>435.68721109399075</v>
      </c>
      <c r="U1319" s="11"/>
      <c r="V1319" s="11"/>
      <c r="W1319" s="11"/>
      <c r="Y1319" s="167">
        <v>48205.119999999966</v>
      </c>
      <c r="Z1319" s="167">
        <f t="shared" si="80"/>
        <v>58852.75</v>
      </c>
      <c r="AA1319" s="360"/>
      <c r="AB1319" s="167">
        <f t="shared" si="81"/>
        <v>48107.63</v>
      </c>
      <c r="AC1319" s="167">
        <v>60885.31</v>
      </c>
      <c r="AD1319" s="167"/>
      <c r="AE1319" s="4"/>
      <c r="AF1319" s="4"/>
    </row>
    <row r="1320" spans="1:32">
      <c r="A1320" s="56"/>
      <c r="B1320" s="11"/>
      <c r="C1320" s="11" t="s">
        <v>145</v>
      </c>
      <c r="D1320" s="11"/>
      <c r="E1320" s="11" t="s">
        <v>146</v>
      </c>
      <c r="F1320" s="11">
        <v>1753</v>
      </c>
      <c r="G1320" s="11"/>
      <c r="H1320" s="11"/>
      <c r="I1320" s="11"/>
      <c r="J1320" s="358">
        <v>167.86</v>
      </c>
      <c r="K1320" s="11"/>
      <c r="M1320" s="11">
        <v>2</v>
      </c>
      <c r="N1320" s="70"/>
      <c r="P1320" s="372">
        <f t="shared" si="76"/>
        <v>83.93</v>
      </c>
      <c r="Q1320" s="11"/>
      <c r="R1320" s="11"/>
      <c r="S1320" s="11"/>
      <c r="T1320" s="359">
        <f t="shared" si="77"/>
        <v>876.5</v>
      </c>
      <c r="U1320" s="11"/>
      <c r="V1320" s="11"/>
      <c r="W1320" s="11"/>
      <c r="Y1320" s="167">
        <v>167.86</v>
      </c>
      <c r="Z1320" s="167">
        <f t="shared" si="80"/>
        <v>204.94</v>
      </c>
      <c r="AA1320" s="360"/>
      <c r="AB1320" s="167">
        <f t="shared" si="81"/>
        <v>167.52</v>
      </c>
      <c r="AC1320" s="167">
        <v>212.01</v>
      </c>
      <c r="AD1320" s="167"/>
      <c r="AE1320" s="4"/>
      <c r="AF1320" s="4"/>
    </row>
    <row r="1321" spans="1:32">
      <c r="A1321" s="56"/>
      <c r="B1321" s="11"/>
      <c r="C1321" s="11" t="s">
        <v>720</v>
      </c>
      <c r="D1321" s="11"/>
      <c r="E1321" s="11" t="s">
        <v>299</v>
      </c>
      <c r="F1321" s="11">
        <v>12069</v>
      </c>
      <c r="G1321" s="11"/>
      <c r="H1321" s="11"/>
      <c r="I1321" s="11"/>
      <c r="J1321" s="358">
        <v>2077.65</v>
      </c>
      <c r="K1321" s="11"/>
      <c r="M1321" s="11">
        <v>10</v>
      </c>
      <c r="N1321" s="70"/>
      <c r="P1321" s="372">
        <f t="shared" si="76"/>
        <v>207.76500000000001</v>
      </c>
      <c r="Q1321" s="11"/>
      <c r="R1321" s="11"/>
      <c r="S1321" s="11"/>
      <c r="T1321" s="359">
        <f t="shared" si="77"/>
        <v>1206.9000000000001</v>
      </c>
      <c r="U1321" s="11"/>
      <c r="V1321" s="11"/>
      <c r="W1321" s="11"/>
      <c r="Y1321" s="167">
        <v>2077.65</v>
      </c>
      <c r="Z1321" s="167">
        <f t="shared" si="80"/>
        <v>2536.56</v>
      </c>
      <c r="AA1321" s="360"/>
      <c r="AB1321" s="167">
        <f t="shared" si="81"/>
        <v>2073.4499999999998</v>
      </c>
      <c r="AC1321" s="167">
        <v>2624.17</v>
      </c>
      <c r="AD1321" s="167"/>
      <c r="AE1321" s="4"/>
      <c r="AF1321" s="4"/>
    </row>
    <row r="1322" spans="1:32">
      <c r="A1322" s="56"/>
      <c r="B1322" s="11"/>
      <c r="C1322" s="11" t="s">
        <v>648</v>
      </c>
      <c r="D1322" s="11"/>
      <c r="E1322" s="11" t="s">
        <v>148</v>
      </c>
      <c r="F1322" s="11">
        <v>1484590</v>
      </c>
      <c r="G1322" s="11"/>
      <c r="H1322" s="11"/>
      <c r="I1322" s="11"/>
      <c r="J1322" s="358">
        <v>266854.17999999935</v>
      </c>
      <c r="K1322" s="11"/>
      <c r="M1322" s="11">
        <v>4780</v>
      </c>
      <c r="N1322" s="70"/>
      <c r="P1322" s="372">
        <f t="shared" si="76"/>
        <v>55.827234309623293</v>
      </c>
      <c r="Q1322" s="11"/>
      <c r="R1322" s="11"/>
      <c r="S1322" s="11"/>
      <c r="T1322" s="359">
        <f t="shared" si="77"/>
        <v>310.58368200836821</v>
      </c>
      <c r="U1322" s="11"/>
      <c r="V1322" s="11"/>
      <c r="W1322" s="11"/>
      <c r="Y1322" s="167">
        <v>266854.17999999935</v>
      </c>
      <c r="Z1322" s="167">
        <f t="shared" si="80"/>
        <v>325797.40000000002</v>
      </c>
      <c r="AA1322" s="360"/>
      <c r="AB1322" s="167">
        <f t="shared" si="81"/>
        <v>266314.48</v>
      </c>
      <c r="AC1322" s="167">
        <v>337049.26</v>
      </c>
      <c r="AD1322" s="167"/>
      <c r="AE1322" s="4"/>
      <c r="AF1322" s="4"/>
    </row>
    <row r="1323" spans="1:32">
      <c r="A1323" s="56"/>
      <c r="B1323" s="11"/>
      <c r="C1323" s="11" t="s">
        <v>648</v>
      </c>
      <c r="D1323" s="11"/>
      <c r="E1323" s="11" t="s">
        <v>149</v>
      </c>
      <c r="F1323" s="11">
        <v>586</v>
      </c>
      <c r="G1323" s="11"/>
      <c r="H1323" s="11"/>
      <c r="I1323" s="11"/>
      <c r="J1323" s="358">
        <v>49.89</v>
      </c>
      <c r="K1323" s="11"/>
      <c r="M1323" s="11">
        <v>1</v>
      </c>
      <c r="N1323" s="70"/>
      <c r="P1323" s="372">
        <f t="shared" si="76"/>
        <v>49.89</v>
      </c>
      <c r="Q1323" s="11"/>
      <c r="R1323" s="11"/>
      <c r="S1323" s="11"/>
      <c r="T1323" s="359">
        <f t="shared" si="77"/>
        <v>586</v>
      </c>
      <c r="U1323" s="11"/>
      <c r="V1323" s="11"/>
      <c r="W1323" s="11"/>
      <c r="Y1323" s="167">
        <v>49.89</v>
      </c>
      <c r="Z1323" s="167">
        <f t="shared" si="80"/>
        <v>60.91</v>
      </c>
      <c r="AA1323" s="360"/>
      <c r="AB1323" s="167">
        <f t="shared" si="81"/>
        <v>49.79</v>
      </c>
      <c r="AC1323" s="167">
        <v>63.01</v>
      </c>
      <c r="AD1323" s="167"/>
      <c r="AE1323" s="4"/>
      <c r="AF1323" s="4"/>
    </row>
    <row r="1324" spans="1:32">
      <c r="A1324" s="56"/>
      <c r="B1324" s="11"/>
      <c r="C1324" s="11" t="s">
        <v>648</v>
      </c>
      <c r="D1324" s="11"/>
      <c r="E1324" s="11" t="s">
        <v>244</v>
      </c>
      <c r="F1324" s="11">
        <v>6177</v>
      </c>
      <c r="G1324" s="11"/>
      <c r="H1324" s="11"/>
      <c r="I1324" s="11"/>
      <c r="J1324" s="358">
        <v>1231.7300000000002</v>
      </c>
      <c r="K1324" s="11"/>
      <c r="M1324" s="11">
        <v>36</v>
      </c>
      <c r="N1324" s="70"/>
      <c r="P1324" s="372">
        <f t="shared" si="76"/>
        <v>34.214722222222228</v>
      </c>
      <c r="Q1324" s="11"/>
      <c r="R1324" s="11"/>
      <c r="S1324" s="11"/>
      <c r="T1324" s="359">
        <f t="shared" si="77"/>
        <v>171.58333333333334</v>
      </c>
      <c r="U1324" s="11"/>
      <c r="V1324" s="11"/>
      <c r="W1324" s="11"/>
      <c r="Y1324" s="167">
        <v>1231.7300000000002</v>
      </c>
      <c r="Z1324" s="167">
        <f t="shared" si="80"/>
        <v>1503.8</v>
      </c>
      <c r="AA1324" s="360"/>
      <c r="AB1324" s="167">
        <f t="shared" si="81"/>
        <v>1229.24</v>
      </c>
      <c r="AC1324" s="167">
        <v>1555.73</v>
      </c>
      <c r="AD1324" s="167"/>
      <c r="AE1324" s="4"/>
      <c r="AF1324" s="4"/>
    </row>
    <row r="1325" spans="1:32">
      <c r="A1325" s="56"/>
      <c r="B1325" s="11"/>
      <c r="C1325" s="11" t="s">
        <v>649</v>
      </c>
      <c r="D1325" s="11"/>
      <c r="E1325" s="11" t="s">
        <v>148</v>
      </c>
      <c r="F1325" s="11">
        <v>119005</v>
      </c>
      <c r="G1325" s="11"/>
      <c r="H1325" s="11"/>
      <c r="I1325" s="11"/>
      <c r="J1325" s="358">
        <v>21480.880000000005</v>
      </c>
      <c r="K1325" s="11"/>
      <c r="M1325" s="11">
        <v>310</v>
      </c>
      <c r="N1325" s="70"/>
      <c r="P1325" s="372">
        <f t="shared" si="76"/>
        <v>69.293161290322601</v>
      </c>
      <c r="Q1325" s="11"/>
      <c r="R1325" s="11"/>
      <c r="S1325" s="11"/>
      <c r="T1325" s="359">
        <f t="shared" si="77"/>
        <v>383.88709677419354</v>
      </c>
      <c r="U1325" s="11"/>
      <c r="V1325" s="11"/>
      <c r="W1325" s="11"/>
      <c r="Y1325" s="167">
        <v>21480.880000000005</v>
      </c>
      <c r="Z1325" s="167">
        <f t="shared" si="80"/>
        <v>26225.61</v>
      </c>
      <c r="AA1325" s="360"/>
      <c r="AB1325" s="167">
        <f t="shared" si="81"/>
        <v>21437.439999999999</v>
      </c>
      <c r="AC1325" s="167">
        <v>27131.35</v>
      </c>
      <c r="AD1325" s="167"/>
      <c r="AE1325" s="4"/>
      <c r="AF1325" s="4"/>
    </row>
    <row r="1326" spans="1:32">
      <c r="A1326" s="56"/>
      <c r="B1326" s="11"/>
      <c r="C1326" s="11" t="s">
        <v>649</v>
      </c>
      <c r="D1326" s="11"/>
      <c r="E1326" s="11" t="s">
        <v>189</v>
      </c>
      <c r="F1326" s="11">
        <v>84</v>
      </c>
      <c r="G1326" s="11"/>
      <c r="H1326" s="11"/>
      <c r="I1326" s="11"/>
      <c r="J1326" s="358">
        <v>19.57</v>
      </c>
      <c r="K1326" s="11"/>
      <c r="M1326" s="11">
        <v>1</v>
      </c>
      <c r="N1326" s="70"/>
      <c r="P1326" s="372">
        <f t="shared" si="76"/>
        <v>19.57</v>
      </c>
      <c r="Q1326" s="11"/>
      <c r="R1326" s="11"/>
      <c r="S1326" s="11"/>
      <c r="T1326" s="359">
        <f t="shared" si="77"/>
        <v>84</v>
      </c>
      <c r="U1326" s="11"/>
      <c r="V1326" s="11"/>
      <c r="W1326" s="11"/>
      <c r="Y1326" s="167">
        <v>19.57</v>
      </c>
      <c r="Z1326" s="167">
        <f t="shared" si="80"/>
        <v>23.89</v>
      </c>
      <c r="AA1326" s="360"/>
      <c r="AB1326" s="167">
        <f t="shared" si="81"/>
        <v>19.53</v>
      </c>
      <c r="AC1326" s="167">
        <v>24.72</v>
      </c>
      <c r="AD1326" s="167"/>
      <c r="AE1326" s="4"/>
      <c r="AF1326" s="4"/>
    </row>
    <row r="1327" spans="1:32">
      <c r="A1327" s="56"/>
      <c r="B1327" s="11"/>
      <c r="C1327" s="11" t="s">
        <v>147</v>
      </c>
      <c r="D1327" s="11"/>
      <c r="E1327" s="11" t="s">
        <v>89</v>
      </c>
      <c r="F1327" s="11">
        <v>1645</v>
      </c>
      <c r="G1327" s="11"/>
      <c r="H1327" s="11"/>
      <c r="I1327" s="11"/>
      <c r="J1327" s="358">
        <v>299.14</v>
      </c>
      <c r="K1327" s="11"/>
      <c r="M1327" s="11">
        <v>3</v>
      </c>
      <c r="N1327" s="70"/>
      <c r="P1327" s="372">
        <f t="shared" si="76"/>
        <v>99.713333333333324</v>
      </c>
      <c r="Q1327" s="11"/>
      <c r="R1327" s="11"/>
      <c r="S1327" s="11"/>
      <c r="T1327" s="359">
        <f t="shared" si="77"/>
        <v>548.33333333333337</v>
      </c>
      <c r="U1327" s="11"/>
      <c r="V1327" s="11"/>
      <c r="W1327" s="11"/>
      <c r="Y1327" s="167">
        <v>299.14</v>
      </c>
      <c r="Z1327" s="167">
        <f t="shared" si="80"/>
        <v>365.21</v>
      </c>
      <c r="AA1327" s="360"/>
      <c r="AB1327" s="167">
        <f t="shared" si="81"/>
        <v>298.54000000000002</v>
      </c>
      <c r="AC1327" s="167">
        <v>377.83</v>
      </c>
      <c r="AD1327" s="167"/>
      <c r="AE1327" s="4"/>
      <c r="AF1327" s="4"/>
    </row>
    <row r="1328" spans="1:32">
      <c r="A1328" s="56"/>
      <c r="B1328" s="11"/>
      <c r="C1328" s="11" t="s">
        <v>147</v>
      </c>
      <c r="D1328" s="11"/>
      <c r="E1328" s="11" t="s">
        <v>148</v>
      </c>
      <c r="F1328" s="11">
        <v>3176</v>
      </c>
      <c r="G1328" s="11"/>
      <c r="H1328" s="11"/>
      <c r="I1328" s="11"/>
      <c r="J1328" s="358">
        <v>461.87</v>
      </c>
      <c r="K1328" s="11"/>
      <c r="M1328" s="11">
        <v>8</v>
      </c>
      <c r="N1328" s="70"/>
      <c r="P1328" s="372">
        <f t="shared" si="76"/>
        <v>57.733750000000001</v>
      </c>
      <c r="Q1328" s="11"/>
      <c r="R1328" s="11"/>
      <c r="S1328" s="11"/>
      <c r="T1328" s="359">
        <f t="shared" si="77"/>
        <v>397</v>
      </c>
      <c r="U1328" s="11"/>
      <c r="V1328" s="11"/>
      <c r="W1328" s="11"/>
      <c r="Y1328" s="167">
        <v>461.87</v>
      </c>
      <c r="Z1328" s="167">
        <f t="shared" si="80"/>
        <v>563.89</v>
      </c>
      <c r="AA1328" s="360"/>
      <c r="AB1328" s="167">
        <f t="shared" si="81"/>
        <v>460.94</v>
      </c>
      <c r="AC1328" s="167">
        <v>583.36</v>
      </c>
      <c r="AD1328" s="167"/>
      <c r="AE1328" s="4"/>
      <c r="AF1328" s="4"/>
    </row>
    <row r="1329" spans="1:32">
      <c r="A1329" s="56"/>
      <c r="B1329" s="11"/>
      <c r="C1329" s="11" t="s">
        <v>147</v>
      </c>
      <c r="D1329" s="11"/>
      <c r="E1329" s="11" t="s">
        <v>144</v>
      </c>
      <c r="F1329" s="11">
        <v>2091144</v>
      </c>
      <c r="G1329" s="11"/>
      <c r="H1329" s="11"/>
      <c r="I1329" s="11"/>
      <c r="J1329" s="358">
        <v>357330.75999999908</v>
      </c>
      <c r="K1329" s="11"/>
      <c r="M1329" s="11">
        <v>4475</v>
      </c>
      <c r="N1329" s="70"/>
      <c r="P1329" s="372">
        <f t="shared" si="76"/>
        <v>79.85044916201096</v>
      </c>
      <c r="Q1329" s="11"/>
      <c r="R1329" s="11"/>
      <c r="S1329" s="11"/>
      <c r="T1329" s="359">
        <f t="shared" si="77"/>
        <v>467.29474860335193</v>
      </c>
      <c r="U1329" s="11"/>
      <c r="V1329" s="11"/>
      <c r="W1329" s="11"/>
      <c r="Y1329" s="167">
        <v>357330.75999999908</v>
      </c>
      <c r="Z1329" s="167">
        <f t="shared" si="80"/>
        <v>436258.61</v>
      </c>
      <c r="AA1329" s="360"/>
      <c r="AB1329" s="167">
        <f t="shared" si="81"/>
        <v>356608.08</v>
      </c>
      <c r="AC1329" s="167">
        <v>451325.39</v>
      </c>
      <c r="AD1329" s="167"/>
      <c r="AE1329" s="4"/>
      <c r="AF1329" s="4"/>
    </row>
    <row r="1330" spans="1:32">
      <c r="A1330" s="56"/>
      <c r="B1330" s="11"/>
      <c r="C1330" s="11" t="s">
        <v>147</v>
      </c>
      <c r="D1330" s="11"/>
      <c r="E1330" s="11" t="s">
        <v>244</v>
      </c>
      <c r="F1330" s="11">
        <v>440</v>
      </c>
      <c r="G1330" s="11"/>
      <c r="H1330" s="11"/>
      <c r="I1330" s="11"/>
      <c r="J1330" s="358">
        <v>80.77</v>
      </c>
      <c r="K1330" s="11"/>
      <c r="M1330" s="11">
        <v>1</v>
      </c>
      <c r="N1330" s="70"/>
      <c r="P1330" s="372">
        <f t="shared" si="76"/>
        <v>80.77</v>
      </c>
      <c r="Q1330" s="11"/>
      <c r="R1330" s="11"/>
      <c r="S1330" s="11"/>
      <c r="T1330" s="359">
        <f t="shared" si="77"/>
        <v>440</v>
      </c>
      <c r="U1330" s="11"/>
      <c r="V1330" s="11"/>
      <c r="W1330" s="11"/>
      <c r="Y1330" s="167">
        <v>80.77</v>
      </c>
      <c r="Z1330" s="167">
        <f t="shared" si="80"/>
        <v>98.61</v>
      </c>
      <c r="AA1330" s="360"/>
      <c r="AB1330" s="167">
        <f t="shared" si="81"/>
        <v>80.61</v>
      </c>
      <c r="AC1330" s="167">
        <v>102.02</v>
      </c>
      <c r="AD1330" s="167"/>
      <c r="AE1330" s="4"/>
      <c r="AF1330" s="4"/>
    </row>
    <row r="1331" spans="1:32">
      <c r="A1331" s="56"/>
      <c r="B1331" s="11"/>
      <c r="C1331" s="11" t="s">
        <v>147</v>
      </c>
      <c r="D1331" s="11"/>
      <c r="E1331" s="11" t="s">
        <v>124</v>
      </c>
      <c r="F1331" s="11">
        <v>897</v>
      </c>
      <c r="G1331" s="11"/>
      <c r="H1331" s="11"/>
      <c r="I1331" s="11"/>
      <c r="J1331" s="358">
        <v>159.81</v>
      </c>
      <c r="K1331" s="11"/>
      <c r="M1331" s="11">
        <v>1</v>
      </c>
      <c r="N1331" s="70"/>
      <c r="P1331" s="372">
        <f t="shared" si="76"/>
        <v>159.81</v>
      </c>
      <c r="Q1331" s="11"/>
      <c r="R1331" s="11"/>
      <c r="S1331" s="11"/>
      <c r="T1331" s="359">
        <f t="shared" si="77"/>
        <v>897</v>
      </c>
      <c r="U1331" s="11"/>
      <c r="V1331" s="11"/>
      <c r="W1331" s="11"/>
      <c r="Y1331" s="167">
        <v>159.81</v>
      </c>
      <c r="Z1331" s="167">
        <f t="shared" si="80"/>
        <v>195.11</v>
      </c>
      <c r="AA1331" s="360"/>
      <c r="AB1331" s="167">
        <f t="shared" si="81"/>
        <v>159.49</v>
      </c>
      <c r="AC1331" s="167">
        <v>201.85</v>
      </c>
      <c r="AD1331" s="167"/>
      <c r="AE1331" s="4"/>
      <c r="AF1331" s="4"/>
    </row>
    <row r="1332" spans="1:32">
      <c r="A1332" s="56"/>
      <c r="B1332" s="11"/>
      <c r="C1332" s="11" t="s">
        <v>650</v>
      </c>
      <c r="D1332" s="11"/>
      <c r="E1332" s="11" t="s">
        <v>148</v>
      </c>
      <c r="F1332" s="11">
        <v>1692</v>
      </c>
      <c r="G1332" s="11"/>
      <c r="H1332" s="11"/>
      <c r="I1332" s="11"/>
      <c r="J1332" s="358">
        <v>308.68</v>
      </c>
      <c r="K1332" s="11"/>
      <c r="M1332" s="11">
        <v>3</v>
      </c>
      <c r="N1332" s="70"/>
      <c r="P1332" s="372">
        <f t="shared" si="76"/>
        <v>102.89333333333333</v>
      </c>
      <c r="Q1332" s="11"/>
      <c r="R1332" s="11"/>
      <c r="S1332" s="11"/>
      <c r="T1332" s="359">
        <f t="shared" si="77"/>
        <v>564</v>
      </c>
      <c r="U1332" s="11"/>
      <c r="V1332" s="11"/>
      <c r="W1332" s="11"/>
      <c r="Y1332" s="167">
        <v>308.68</v>
      </c>
      <c r="Z1332" s="167">
        <f t="shared" si="80"/>
        <v>376.86</v>
      </c>
      <c r="AA1332" s="360"/>
      <c r="AB1332" s="167">
        <f t="shared" si="81"/>
        <v>308.06</v>
      </c>
      <c r="AC1332" s="167">
        <v>389.88</v>
      </c>
      <c r="AD1332" s="167"/>
      <c r="AE1332" s="4"/>
      <c r="AF1332" s="4"/>
    </row>
    <row r="1333" spans="1:32">
      <c r="A1333" s="56"/>
      <c r="B1333" s="11"/>
      <c r="C1333" s="11" t="s">
        <v>650</v>
      </c>
      <c r="D1333" s="11"/>
      <c r="E1333" s="11" t="s">
        <v>149</v>
      </c>
      <c r="F1333" s="11">
        <v>191237</v>
      </c>
      <c r="G1333" s="11"/>
      <c r="H1333" s="11"/>
      <c r="I1333" s="11"/>
      <c r="J1333" s="358">
        <v>34540.049999999996</v>
      </c>
      <c r="K1333" s="11"/>
      <c r="M1333" s="11">
        <v>674</v>
      </c>
      <c r="N1333" s="70"/>
      <c r="P1333" s="372">
        <f t="shared" si="76"/>
        <v>51.246364985163197</v>
      </c>
      <c r="Q1333" s="11"/>
      <c r="R1333" s="11"/>
      <c r="S1333" s="11"/>
      <c r="T1333" s="359">
        <f t="shared" si="77"/>
        <v>283.73442136498517</v>
      </c>
      <c r="U1333" s="11"/>
      <c r="V1333" s="11"/>
      <c r="W1333" s="11"/>
      <c r="Y1333" s="167">
        <v>34540.049999999996</v>
      </c>
      <c r="Z1333" s="167">
        <f t="shared" si="80"/>
        <v>42169.32</v>
      </c>
      <c r="AA1333" s="360"/>
      <c r="AB1333" s="167">
        <f t="shared" si="81"/>
        <v>34470.19</v>
      </c>
      <c r="AC1333" s="167">
        <v>43625.69</v>
      </c>
      <c r="AD1333" s="167"/>
      <c r="AE1333" s="4"/>
      <c r="AF1333" s="4"/>
    </row>
    <row r="1334" spans="1:32">
      <c r="A1334" s="56"/>
      <c r="B1334" s="11"/>
      <c r="C1334" s="11" t="s">
        <v>150</v>
      </c>
      <c r="D1334" s="11"/>
      <c r="E1334" s="11" t="s">
        <v>100</v>
      </c>
      <c r="F1334" s="11">
        <v>70389</v>
      </c>
      <c r="G1334" s="11"/>
      <c r="H1334" s="11"/>
      <c r="I1334" s="11"/>
      <c r="J1334" s="358">
        <v>12146.91</v>
      </c>
      <c r="K1334" s="11"/>
      <c r="M1334" s="11">
        <v>162</v>
      </c>
      <c r="N1334" s="70"/>
      <c r="P1334" s="372">
        <f t="shared" si="76"/>
        <v>74.980925925925931</v>
      </c>
      <c r="Q1334" s="11"/>
      <c r="R1334" s="11"/>
      <c r="S1334" s="11"/>
      <c r="T1334" s="359">
        <f t="shared" si="77"/>
        <v>434.5</v>
      </c>
      <c r="U1334" s="11"/>
      <c r="V1334" s="11"/>
      <c r="W1334" s="11"/>
      <c r="Y1334" s="167">
        <v>12146.91</v>
      </c>
      <c r="Z1334" s="167">
        <f t="shared" si="80"/>
        <v>14829.94</v>
      </c>
      <c r="AA1334" s="360"/>
      <c r="AB1334" s="167">
        <f t="shared" si="81"/>
        <v>12122.34</v>
      </c>
      <c r="AC1334" s="167">
        <v>15342.11</v>
      </c>
      <c r="AD1334" s="167"/>
      <c r="AE1334" s="4"/>
      <c r="AF1334" s="4"/>
    </row>
    <row r="1335" spans="1:32">
      <c r="A1335" s="56"/>
      <c r="B1335" s="11"/>
      <c r="C1335" s="11" t="s">
        <v>150</v>
      </c>
      <c r="D1335" s="11"/>
      <c r="E1335" s="11" t="s">
        <v>110</v>
      </c>
      <c r="F1335" s="11">
        <v>175917</v>
      </c>
      <c r="G1335" s="11"/>
      <c r="H1335" s="11"/>
      <c r="I1335" s="11"/>
      <c r="J1335" s="358">
        <v>29362.109999999993</v>
      </c>
      <c r="K1335" s="11"/>
      <c r="M1335" s="11">
        <v>333</v>
      </c>
      <c r="N1335" s="70"/>
      <c r="P1335" s="372">
        <f t="shared" si="76"/>
        <v>88.174504504504483</v>
      </c>
      <c r="Q1335" s="11"/>
      <c r="R1335" s="11"/>
      <c r="S1335" s="11"/>
      <c r="T1335" s="359">
        <f t="shared" si="77"/>
        <v>528.27927927927931</v>
      </c>
      <c r="U1335" s="11"/>
      <c r="V1335" s="11"/>
      <c r="W1335" s="11"/>
      <c r="Y1335" s="167">
        <v>29362.109999999993</v>
      </c>
      <c r="Z1335" s="167">
        <f t="shared" si="80"/>
        <v>35847.660000000003</v>
      </c>
      <c r="AA1335" s="360"/>
      <c r="AB1335" s="167">
        <f t="shared" si="81"/>
        <v>29302.73</v>
      </c>
      <c r="AC1335" s="167">
        <v>37085.71</v>
      </c>
      <c r="AD1335" s="167"/>
      <c r="AE1335" s="4"/>
      <c r="AF1335" s="4"/>
    </row>
    <row r="1336" spans="1:32">
      <c r="A1336" s="56"/>
      <c r="B1336" s="11"/>
      <c r="C1336" s="11" t="s">
        <v>150</v>
      </c>
      <c r="D1336" s="11"/>
      <c r="E1336" s="11" t="s">
        <v>122</v>
      </c>
      <c r="F1336" s="11">
        <v>544</v>
      </c>
      <c r="G1336" s="11"/>
      <c r="H1336" s="11"/>
      <c r="I1336" s="11"/>
      <c r="J1336" s="358">
        <v>99.47</v>
      </c>
      <c r="K1336" s="11"/>
      <c r="M1336" s="11">
        <v>1</v>
      </c>
      <c r="N1336" s="70"/>
      <c r="P1336" s="372">
        <f t="shared" si="76"/>
        <v>99.47</v>
      </c>
      <c r="Q1336" s="11"/>
      <c r="R1336" s="11"/>
      <c r="S1336" s="11"/>
      <c r="T1336" s="359">
        <f t="shared" si="77"/>
        <v>544</v>
      </c>
      <c r="U1336" s="11"/>
      <c r="V1336" s="11"/>
      <c r="W1336" s="11"/>
      <c r="Y1336" s="167">
        <v>99.47</v>
      </c>
      <c r="Z1336" s="167">
        <f t="shared" si="80"/>
        <v>121.44</v>
      </c>
      <c r="AA1336" s="360"/>
      <c r="AB1336" s="167">
        <f t="shared" si="81"/>
        <v>99.27</v>
      </c>
      <c r="AC1336" s="167">
        <v>125.64</v>
      </c>
      <c r="AD1336" s="167"/>
      <c r="AE1336" s="4"/>
      <c r="AF1336" s="4"/>
    </row>
    <row r="1337" spans="1:32">
      <c r="A1337" s="56"/>
      <c r="B1337" s="11"/>
      <c r="C1337" s="11" t="s">
        <v>151</v>
      </c>
      <c r="D1337" s="11"/>
      <c r="E1337" s="11" t="s">
        <v>152</v>
      </c>
      <c r="F1337" s="11">
        <v>84925</v>
      </c>
      <c r="G1337" s="11"/>
      <c r="H1337" s="11"/>
      <c r="I1337" s="11"/>
      <c r="J1337" s="358">
        <v>14557.300000000007</v>
      </c>
      <c r="K1337" s="11"/>
      <c r="M1337" s="11">
        <v>143</v>
      </c>
      <c r="N1337" s="70"/>
      <c r="P1337" s="372">
        <f t="shared" si="76"/>
        <v>101.79930069930074</v>
      </c>
      <c r="Q1337" s="11"/>
      <c r="R1337" s="11"/>
      <c r="S1337" s="11"/>
      <c r="T1337" s="359">
        <f t="shared" si="77"/>
        <v>593.88111888111894</v>
      </c>
      <c r="U1337" s="11"/>
      <c r="V1337" s="11"/>
      <c r="W1337" s="11"/>
      <c r="Y1337" s="167">
        <v>14557.300000000007</v>
      </c>
      <c r="Z1337" s="167">
        <f t="shared" si="80"/>
        <v>17772.740000000002</v>
      </c>
      <c r="AA1337" s="360"/>
      <c r="AB1337" s="167">
        <f t="shared" si="81"/>
        <v>14527.86</v>
      </c>
      <c r="AC1337" s="167">
        <v>18386.55</v>
      </c>
      <c r="AD1337" s="167"/>
      <c r="AE1337" s="4"/>
      <c r="AF1337" s="4"/>
    </row>
    <row r="1338" spans="1:32">
      <c r="A1338" s="56"/>
      <c r="B1338" s="11"/>
      <c r="C1338" s="11" t="s">
        <v>153</v>
      </c>
      <c r="D1338" s="11"/>
      <c r="E1338" s="11" t="s">
        <v>154</v>
      </c>
      <c r="F1338" s="11">
        <v>1140350</v>
      </c>
      <c r="G1338" s="11"/>
      <c r="H1338" s="11"/>
      <c r="I1338" s="11"/>
      <c r="J1338" s="358">
        <v>195352.75000000047</v>
      </c>
      <c r="K1338" s="11"/>
      <c r="M1338" s="11">
        <v>2407</v>
      </c>
      <c r="N1338" s="70"/>
      <c r="P1338" s="372">
        <f t="shared" si="76"/>
        <v>81.160261736601768</v>
      </c>
      <c r="Q1338" s="11"/>
      <c r="R1338" s="11"/>
      <c r="S1338" s="11"/>
      <c r="T1338" s="359">
        <f t="shared" si="77"/>
        <v>473.76402160365598</v>
      </c>
      <c r="U1338" s="11"/>
      <c r="V1338" s="11"/>
      <c r="W1338" s="11"/>
      <c r="Y1338" s="167">
        <v>195352.75000000047</v>
      </c>
      <c r="Z1338" s="167">
        <f t="shared" si="80"/>
        <v>238502.61</v>
      </c>
      <c r="AA1338" s="360"/>
      <c r="AB1338" s="167">
        <f t="shared" si="81"/>
        <v>194957.66</v>
      </c>
      <c r="AC1338" s="167">
        <v>246739.62</v>
      </c>
      <c r="AD1338" s="167"/>
      <c r="AE1338" s="4"/>
      <c r="AF1338" s="4"/>
    </row>
    <row r="1339" spans="1:32">
      <c r="A1339" s="56"/>
      <c r="B1339" s="11"/>
      <c r="C1339" s="11" t="s">
        <v>155</v>
      </c>
      <c r="D1339" s="11"/>
      <c r="E1339" s="11" t="s">
        <v>156</v>
      </c>
      <c r="F1339" s="11">
        <v>246940</v>
      </c>
      <c r="G1339" s="11"/>
      <c r="H1339" s="11"/>
      <c r="I1339" s="11"/>
      <c r="J1339" s="358">
        <v>41498.35</v>
      </c>
      <c r="K1339" s="11"/>
      <c r="M1339" s="11">
        <v>464</v>
      </c>
      <c r="N1339" s="70"/>
      <c r="P1339" s="372">
        <f t="shared" si="76"/>
        <v>89.436099137931038</v>
      </c>
      <c r="Q1339" s="11"/>
      <c r="R1339" s="11"/>
      <c r="S1339" s="11"/>
      <c r="T1339" s="359">
        <f t="shared" si="77"/>
        <v>532.19827586206895</v>
      </c>
      <c r="U1339" s="11"/>
      <c r="V1339" s="11"/>
      <c r="W1339" s="11"/>
      <c r="Y1339" s="167">
        <v>41498.35</v>
      </c>
      <c r="Z1339" s="167">
        <f t="shared" si="80"/>
        <v>50664.58</v>
      </c>
      <c r="AA1339" s="360"/>
      <c r="AB1339" s="167">
        <f t="shared" si="81"/>
        <v>41414.42</v>
      </c>
      <c r="AC1339" s="167">
        <v>52414.35</v>
      </c>
      <c r="AD1339" s="167"/>
      <c r="AE1339" s="4"/>
      <c r="AF1339" s="4"/>
    </row>
    <row r="1340" spans="1:32">
      <c r="A1340" s="56"/>
      <c r="B1340" s="11"/>
      <c r="C1340" s="11" t="s">
        <v>1389</v>
      </c>
      <c r="D1340" s="11"/>
      <c r="E1340" s="11" t="s">
        <v>118</v>
      </c>
      <c r="F1340" s="11">
        <v>478</v>
      </c>
      <c r="G1340" s="11"/>
      <c r="H1340" s="11"/>
      <c r="I1340" s="11"/>
      <c r="J1340" s="358">
        <v>92.93</v>
      </c>
      <c r="K1340" s="11"/>
      <c r="M1340" s="11">
        <v>2</v>
      </c>
      <c r="N1340" s="70"/>
      <c r="P1340" s="372">
        <f t="shared" si="76"/>
        <v>46.465000000000003</v>
      </c>
      <c r="Q1340" s="11"/>
      <c r="R1340" s="11"/>
      <c r="S1340" s="11"/>
      <c r="T1340" s="359">
        <f t="shared" si="77"/>
        <v>239</v>
      </c>
      <c r="U1340" s="11"/>
      <c r="V1340" s="11"/>
      <c r="W1340" s="11"/>
      <c r="Y1340" s="167">
        <v>92.93</v>
      </c>
      <c r="Z1340" s="167">
        <f t="shared" si="80"/>
        <v>113.46</v>
      </c>
      <c r="AA1340" s="360"/>
      <c r="AB1340" s="167">
        <f t="shared" si="81"/>
        <v>92.74</v>
      </c>
      <c r="AC1340" s="167">
        <v>117.37</v>
      </c>
      <c r="AD1340" s="167"/>
      <c r="AE1340" s="4"/>
      <c r="AF1340" s="4"/>
    </row>
    <row r="1341" spans="1:32">
      <c r="A1341" s="56"/>
      <c r="B1341" s="11"/>
      <c r="C1341" s="11" t="s">
        <v>157</v>
      </c>
      <c r="D1341" s="11"/>
      <c r="E1341" s="11" t="s">
        <v>158</v>
      </c>
      <c r="F1341" s="11">
        <v>935472</v>
      </c>
      <c r="G1341" s="11"/>
      <c r="H1341" s="11"/>
      <c r="I1341" s="11"/>
      <c r="J1341" s="358">
        <v>156553.90000000002</v>
      </c>
      <c r="K1341" s="11"/>
      <c r="M1341" s="11">
        <v>1476</v>
      </c>
      <c r="N1341" s="70"/>
      <c r="P1341" s="372">
        <f t="shared" si="76"/>
        <v>106.06632791327915</v>
      </c>
      <c r="Q1341" s="11"/>
      <c r="R1341" s="11"/>
      <c r="S1341" s="11"/>
      <c r="T1341" s="359">
        <f t="shared" si="77"/>
        <v>633.78861788617883</v>
      </c>
      <c r="U1341" s="11"/>
      <c r="V1341" s="11"/>
      <c r="W1341" s="11"/>
      <c r="Y1341" s="167">
        <v>156553.90000000002</v>
      </c>
      <c r="Z1341" s="167">
        <f t="shared" si="80"/>
        <v>191133.8</v>
      </c>
      <c r="AA1341" s="360"/>
      <c r="AB1341" s="167">
        <f t="shared" si="81"/>
        <v>156237.28</v>
      </c>
      <c r="AC1341" s="167">
        <v>197734.87</v>
      </c>
      <c r="AD1341" s="167"/>
      <c r="AE1341" s="4"/>
      <c r="AF1341" s="4"/>
    </row>
    <row r="1342" spans="1:32">
      <c r="A1342" s="56"/>
      <c r="B1342" s="11"/>
      <c r="C1342" s="11" t="s">
        <v>159</v>
      </c>
      <c r="D1342" s="11"/>
      <c r="E1342" s="11" t="s">
        <v>118</v>
      </c>
      <c r="F1342" s="11">
        <v>723</v>
      </c>
      <c r="G1342" s="11"/>
      <c r="H1342" s="11"/>
      <c r="I1342" s="11"/>
      <c r="J1342" s="358">
        <v>130.49</v>
      </c>
      <c r="K1342" s="11"/>
      <c r="M1342" s="11">
        <v>1</v>
      </c>
      <c r="N1342" s="70"/>
      <c r="P1342" s="372">
        <f t="shared" si="76"/>
        <v>130.49</v>
      </c>
      <c r="Q1342" s="11"/>
      <c r="R1342" s="11"/>
      <c r="S1342" s="11"/>
      <c r="T1342" s="359">
        <f t="shared" si="77"/>
        <v>723</v>
      </c>
      <c r="U1342" s="11"/>
      <c r="V1342" s="11"/>
      <c r="W1342" s="11"/>
      <c r="Y1342" s="167">
        <v>130.49</v>
      </c>
      <c r="Z1342" s="167">
        <f t="shared" si="80"/>
        <v>159.31</v>
      </c>
      <c r="AA1342" s="360"/>
      <c r="AB1342" s="167">
        <f t="shared" si="81"/>
        <v>130.22999999999999</v>
      </c>
      <c r="AC1342" s="167">
        <v>164.81</v>
      </c>
      <c r="AD1342" s="167"/>
      <c r="AE1342" s="4"/>
      <c r="AF1342" s="4"/>
    </row>
    <row r="1343" spans="1:32">
      <c r="A1343" s="56"/>
      <c r="B1343" s="11"/>
      <c r="C1343" s="11" t="s">
        <v>159</v>
      </c>
      <c r="D1343" s="11"/>
      <c r="E1343" s="11" t="s">
        <v>160</v>
      </c>
      <c r="F1343" s="11">
        <v>277431</v>
      </c>
      <c r="G1343" s="11"/>
      <c r="H1343" s="11"/>
      <c r="I1343" s="11"/>
      <c r="J1343" s="358">
        <v>48512.050000000032</v>
      </c>
      <c r="K1343" s="11"/>
      <c r="M1343" s="11">
        <v>467</v>
      </c>
      <c r="N1343" s="70"/>
      <c r="P1343" s="372">
        <f t="shared" si="76"/>
        <v>103.88019271948615</v>
      </c>
      <c r="Q1343" s="11"/>
      <c r="R1343" s="11"/>
      <c r="S1343" s="11"/>
      <c r="T1343" s="359">
        <f t="shared" si="77"/>
        <v>594.07066381156312</v>
      </c>
      <c r="U1343" s="11"/>
      <c r="V1343" s="11"/>
      <c r="W1343" s="11"/>
      <c r="Y1343" s="167">
        <v>48512.050000000032</v>
      </c>
      <c r="Z1343" s="167">
        <f t="shared" si="80"/>
        <v>59227.48</v>
      </c>
      <c r="AA1343" s="360"/>
      <c r="AB1343" s="167">
        <f t="shared" si="81"/>
        <v>48413.94</v>
      </c>
      <c r="AC1343" s="167">
        <v>61272.98</v>
      </c>
      <c r="AD1343" s="167"/>
      <c r="AE1343" s="4"/>
      <c r="AF1343" s="4"/>
    </row>
    <row r="1344" spans="1:32">
      <c r="A1344" s="56"/>
      <c r="B1344" s="11"/>
      <c r="C1344" s="11" t="s">
        <v>161</v>
      </c>
      <c r="D1344" s="11"/>
      <c r="E1344" s="11" t="s">
        <v>162</v>
      </c>
      <c r="F1344" s="11">
        <v>581889</v>
      </c>
      <c r="G1344" s="11"/>
      <c r="H1344" s="11"/>
      <c r="I1344" s="11"/>
      <c r="J1344" s="358">
        <v>99202.919999999911</v>
      </c>
      <c r="K1344" s="11"/>
      <c r="M1344" s="11">
        <v>887</v>
      </c>
      <c r="N1344" s="70"/>
      <c r="P1344" s="372">
        <f t="shared" si="76"/>
        <v>111.84094701240126</v>
      </c>
      <c r="Q1344" s="11"/>
      <c r="R1344" s="11"/>
      <c r="S1344" s="11"/>
      <c r="T1344" s="359">
        <f t="shared" si="77"/>
        <v>656.01916572717028</v>
      </c>
      <c r="U1344" s="11"/>
      <c r="V1344" s="11"/>
      <c r="W1344" s="11"/>
      <c r="Y1344" s="167">
        <v>99202.919999999911</v>
      </c>
      <c r="Z1344" s="167">
        <f t="shared" si="80"/>
        <v>121115.04</v>
      </c>
      <c r="AA1344" s="360"/>
      <c r="AB1344" s="167">
        <f t="shared" si="81"/>
        <v>99002.29</v>
      </c>
      <c r="AC1344" s="167">
        <v>125297.91</v>
      </c>
      <c r="AD1344" s="167"/>
      <c r="AE1344" s="4"/>
      <c r="AF1344" s="4"/>
    </row>
    <row r="1345" spans="1:32">
      <c r="A1345" s="56"/>
      <c r="B1345" s="11"/>
      <c r="C1345" s="11" t="s">
        <v>1390</v>
      </c>
      <c r="D1345" s="11"/>
      <c r="E1345" s="11" t="s">
        <v>276</v>
      </c>
      <c r="F1345" s="11">
        <v>3493</v>
      </c>
      <c r="G1345" s="11"/>
      <c r="H1345" s="11"/>
      <c r="I1345" s="11"/>
      <c r="J1345" s="358">
        <v>632.40000000000009</v>
      </c>
      <c r="K1345" s="11"/>
      <c r="M1345" s="11">
        <v>5</v>
      </c>
      <c r="N1345" s="70"/>
      <c r="P1345" s="372">
        <f t="shared" si="76"/>
        <v>126.48000000000002</v>
      </c>
      <c r="Q1345" s="11"/>
      <c r="R1345" s="11"/>
      <c r="S1345" s="11"/>
      <c r="T1345" s="359">
        <f t="shared" si="77"/>
        <v>698.6</v>
      </c>
      <c r="U1345" s="11"/>
      <c r="V1345" s="11"/>
      <c r="W1345" s="11"/>
      <c r="Y1345" s="167">
        <v>632.40000000000009</v>
      </c>
      <c r="Z1345" s="167">
        <f t="shared" si="80"/>
        <v>772.09</v>
      </c>
      <c r="AA1345" s="360"/>
      <c r="AB1345" s="167">
        <f t="shared" si="81"/>
        <v>631.12</v>
      </c>
      <c r="AC1345" s="167">
        <v>798.75</v>
      </c>
      <c r="AD1345" s="167"/>
      <c r="AE1345" s="4"/>
      <c r="AF1345" s="4"/>
    </row>
    <row r="1346" spans="1:32">
      <c r="A1346" s="56"/>
      <c r="B1346" s="11"/>
      <c r="C1346" s="11" t="s">
        <v>1391</v>
      </c>
      <c r="D1346" s="11"/>
      <c r="E1346" s="11" t="s">
        <v>152</v>
      </c>
      <c r="F1346" s="11">
        <v>2251</v>
      </c>
      <c r="G1346" s="11"/>
      <c r="H1346" s="11"/>
      <c r="I1346" s="11"/>
      <c r="J1346" s="358">
        <v>403.52</v>
      </c>
      <c r="K1346" s="11"/>
      <c r="M1346" s="11">
        <v>3</v>
      </c>
      <c r="N1346" s="70"/>
      <c r="P1346" s="372">
        <f t="shared" si="76"/>
        <v>134.50666666666666</v>
      </c>
      <c r="Q1346" s="11"/>
      <c r="R1346" s="11"/>
      <c r="S1346" s="11"/>
      <c r="T1346" s="359">
        <f t="shared" si="77"/>
        <v>750.33333333333337</v>
      </c>
      <c r="U1346" s="11"/>
      <c r="V1346" s="11"/>
      <c r="W1346" s="11"/>
      <c r="Y1346" s="167">
        <v>403.52</v>
      </c>
      <c r="Z1346" s="167">
        <f t="shared" si="80"/>
        <v>492.65</v>
      </c>
      <c r="AA1346" s="360"/>
      <c r="AB1346" s="167">
        <f t="shared" si="81"/>
        <v>402.7</v>
      </c>
      <c r="AC1346" s="167">
        <v>509.66</v>
      </c>
      <c r="AD1346" s="167"/>
      <c r="AE1346" s="4"/>
      <c r="AF1346" s="4"/>
    </row>
    <row r="1347" spans="1:32">
      <c r="A1347" s="56"/>
      <c r="B1347" s="11"/>
      <c r="C1347" s="11" t="s">
        <v>163</v>
      </c>
      <c r="D1347" s="11"/>
      <c r="E1347" s="11" t="s">
        <v>164</v>
      </c>
      <c r="F1347" s="11">
        <v>215955</v>
      </c>
      <c r="G1347" s="11"/>
      <c r="H1347" s="11"/>
      <c r="I1347" s="11"/>
      <c r="J1347" s="358">
        <v>36448.650000000016</v>
      </c>
      <c r="K1347" s="11"/>
      <c r="M1347" s="11">
        <v>355</v>
      </c>
      <c r="N1347" s="70"/>
      <c r="P1347" s="372">
        <f t="shared" si="76"/>
        <v>102.67225352112681</v>
      </c>
      <c r="Q1347" s="11"/>
      <c r="R1347" s="11"/>
      <c r="S1347" s="11"/>
      <c r="T1347" s="359">
        <f t="shared" si="77"/>
        <v>608.32394366197184</v>
      </c>
      <c r="U1347" s="11"/>
      <c r="V1347" s="11"/>
      <c r="W1347" s="11"/>
      <c r="Y1347" s="167">
        <v>36448.650000000016</v>
      </c>
      <c r="Z1347" s="167">
        <f t="shared" si="80"/>
        <v>44499.49</v>
      </c>
      <c r="AA1347" s="360"/>
      <c r="AB1347" s="167">
        <f t="shared" si="81"/>
        <v>36374.93</v>
      </c>
      <c r="AC1347" s="167">
        <v>46036.34</v>
      </c>
      <c r="AD1347" s="167"/>
      <c r="AE1347" s="4"/>
      <c r="AF1347" s="4"/>
    </row>
    <row r="1348" spans="1:32">
      <c r="A1348" s="56"/>
      <c r="B1348" s="11"/>
      <c r="C1348" s="11" t="s">
        <v>512</v>
      </c>
      <c r="D1348" s="11"/>
      <c r="E1348" s="11" t="s">
        <v>115</v>
      </c>
      <c r="F1348" s="11">
        <v>4640</v>
      </c>
      <c r="G1348" s="11"/>
      <c r="H1348" s="11"/>
      <c r="I1348" s="11"/>
      <c r="J1348" s="358">
        <v>902.81999999999994</v>
      </c>
      <c r="K1348" s="11"/>
      <c r="M1348" s="11">
        <v>20</v>
      </c>
      <c r="N1348" s="70"/>
      <c r="P1348" s="372">
        <f t="shared" si="76"/>
        <v>45.140999999999998</v>
      </c>
      <c r="Q1348" s="11"/>
      <c r="R1348" s="11"/>
      <c r="S1348" s="11"/>
      <c r="T1348" s="359">
        <f t="shared" si="77"/>
        <v>232</v>
      </c>
      <c r="U1348" s="11"/>
      <c r="V1348" s="11"/>
      <c r="W1348" s="11"/>
      <c r="Y1348" s="167">
        <v>902.81999999999994</v>
      </c>
      <c r="Z1348" s="167">
        <f t="shared" si="80"/>
        <v>1102.24</v>
      </c>
      <c r="AA1348" s="360"/>
      <c r="AB1348" s="167">
        <f t="shared" si="81"/>
        <v>900.99</v>
      </c>
      <c r="AC1348" s="167">
        <v>1140.3</v>
      </c>
      <c r="AD1348" s="167"/>
      <c r="AE1348" s="4"/>
      <c r="AF1348" s="4"/>
    </row>
    <row r="1349" spans="1:32">
      <c r="A1349" s="56"/>
      <c r="B1349" s="11"/>
      <c r="C1349" s="11" t="s">
        <v>165</v>
      </c>
      <c r="D1349" s="11"/>
      <c r="E1349" s="11" t="s">
        <v>166</v>
      </c>
      <c r="F1349" s="11">
        <v>297588</v>
      </c>
      <c r="G1349" s="11"/>
      <c r="H1349" s="11"/>
      <c r="I1349" s="11"/>
      <c r="J1349" s="358">
        <v>51161.670000000064</v>
      </c>
      <c r="K1349" s="11"/>
      <c r="M1349" s="11">
        <v>407</v>
      </c>
      <c r="N1349" s="70"/>
      <c r="P1349" s="372">
        <f t="shared" si="76"/>
        <v>125.70434889434905</v>
      </c>
      <c r="Q1349" s="11"/>
      <c r="R1349" s="11"/>
      <c r="S1349" s="11"/>
      <c r="T1349" s="359">
        <f t="shared" si="77"/>
        <v>731.17444717444721</v>
      </c>
      <c r="U1349" s="11"/>
      <c r="V1349" s="11"/>
      <c r="W1349" s="11"/>
      <c r="Y1349" s="167">
        <v>51161.670000000064</v>
      </c>
      <c r="Z1349" s="167">
        <f t="shared" si="80"/>
        <v>62462.35</v>
      </c>
      <c r="AA1349" s="360"/>
      <c r="AB1349" s="167">
        <f t="shared" si="81"/>
        <v>51058.2</v>
      </c>
      <c r="AC1349" s="167">
        <v>64619.57</v>
      </c>
      <c r="AD1349" s="167"/>
      <c r="AE1349" s="4"/>
      <c r="AF1349" s="4"/>
    </row>
    <row r="1350" spans="1:32">
      <c r="A1350" s="56"/>
      <c r="B1350" s="11"/>
      <c r="C1350" s="11" t="s">
        <v>165</v>
      </c>
      <c r="D1350" s="11"/>
      <c r="E1350" s="11" t="s">
        <v>160</v>
      </c>
      <c r="F1350" s="11">
        <v>621</v>
      </c>
      <c r="G1350" s="11"/>
      <c r="H1350" s="11"/>
      <c r="I1350" s="11"/>
      <c r="J1350" s="358">
        <v>112.57</v>
      </c>
      <c r="K1350" s="11"/>
      <c r="M1350" s="11">
        <v>1</v>
      </c>
      <c r="N1350" s="70"/>
      <c r="P1350" s="372">
        <f t="shared" si="76"/>
        <v>112.57</v>
      </c>
      <c r="Q1350" s="11"/>
      <c r="R1350" s="11"/>
      <c r="S1350" s="11"/>
      <c r="T1350" s="359">
        <f t="shared" si="77"/>
        <v>621</v>
      </c>
      <c r="U1350" s="11"/>
      <c r="V1350" s="11"/>
      <c r="W1350" s="11"/>
      <c r="Y1350" s="167">
        <v>112.57</v>
      </c>
      <c r="Z1350" s="167">
        <f t="shared" si="80"/>
        <v>137.43</v>
      </c>
      <c r="AA1350" s="360"/>
      <c r="AB1350" s="167">
        <f t="shared" si="81"/>
        <v>112.34</v>
      </c>
      <c r="AC1350" s="167">
        <v>142.18</v>
      </c>
      <c r="AD1350" s="167"/>
      <c r="AE1350" s="4"/>
      <c r="AF1350" s="4"/>
    </row>
    <row r="1351" spans="1:32">
      <c r="A1351" s="56"/>
      <c r="B1351" s="11"/>
      <c r="C1351" s="11" t="s">
        <v>167</v>
      </c>
      <c r="D1351" s="11"/>
      <c r="E1351" s="11" t="s">
        <v>168</v>
      </c>
      <c r="F1351" s="11">
        <v>379060</v>
      </c>
      <c r="G1351" s="11"/>
      <c r="H1351" s="11"/>
      <c r="I1351" s="11"/>
      <c r="J1351" s="358">
        <v>63439.829999999994</v>
      </c>
      <c r="K1351" s="11"/>
      <c r="M1351" s="11">
        <v>621</v>
      </c>
      <c r="N1351" s="70"/>
      <c r="P1351" s="372">
        <f t="shared" si="76"/>
        <v>102.15753623188405</v>
      </c>
      <c r="Q1351" s="11"/>
      <c r="R1351" s="11"/>
      <c r="S1351" s="11"/>
      <c r="T1351" s="359">
        <f t="shared" si="77"/>
        <v>610.40257648953298</v>
      </c>
      <c r="U1351" s="11"/>
      <c r="V1351" s="11"/>
      <c r="W1351" s="11"/>
      <c r="Y1351" s="167">
        <v>63439.829999999994</v>
      </c>
      <c r="Z1351" s="167">
        <f t="shared" si="80"/>
        <v>77452.53</v>
      </c>
      <c r="AA1351" s="360"/>
      <c r="AB1351" s="167">
        <f t="shared" si="81"/>
        <v>63311.53</v>
      </c>
      <c r="AC1351" s="167">
        <v>80127.460000000006</v>
      </c>
      <c r="AD1351" s="167"/>
      <c r="AE1351" s="4"/>
      <c r="AF1351" s="4"/>
    </row>
    <row r="1352" spans="1:32">
      <c r="A1352" s="56"/>
      <c r="B1352" s="11"/>
      <c r="C1352" s="11" t="s">
        <v>553</v>
      </c>
      <c r="D1352" s="11"/>
      <c r="E1352" s="11" t="s">
        <v>374</v>
      </c>
      <c r="F1352" s="11">
        <v>353</v>
      </c>
      <c r="G1352" s="11"/>
      <c r="H1352" s="11"/>
      <c r="I1352" s="11"/>
      <c r="J1352" s="358">
        <v>82.740000000000009</v>
      </c>
      <c r="K1352" s="11"/>
      <c r="M1352" s="11">
        <v>4</v>
      </c>
      <c r="N1352" s="70"/>
      <c r="P1352" s="372">
        <f t="shared" si="76"/>
        <v>20.685000000000002</v>
      </c>
      <c r="Q1352" s="11"/>
      <c r="R1352" s="11"/>
      <c r="S1352" s="11"/>
      <c r="T1352" s="359">
        <f t="shared" si="77"/>
        <v>88.25</v>
      </c>
      <c r="U1352" s="11"/>
      <c r="V1352" s="11"/>
      <c r="W1352" s="11"/>
      <c r="Y1352" s="167">
        <v>82.740000000000009</v>
      </c>
      <c r="Z1352" s="167">
        <f t="shared" si="80"/>
        <v>101.02</v>
      </c>
      <c r="AA1352" s="360"/>
      <c r="AB1352" s="167">
        <f t="shared" si="81"/>
        <v>82.57</v>
      </c>
      <c r="AC1352" s="167">
        <v>104.5</v>
      </c>
      <c r="AD1352" s="167"/>
      <c r="AE1352" s="4"/>
      <c r="AF1352" s="4"/>
    </row>
    <row r="1353" spans="1:32">
      <c r="A1353" s="56"/>
      <c r="B1353" s="11"/>
      <c r="C1353" s="11" t="s">
        <v>169</v>
      </c>
      <c r="D1353" s="11"/>
      <c r="E1353" s="11" t="s">
        <v>170</v>
      </c>
      <c r="F1353" s="11">
        <v>576895</v>
      </c>
      <c r="G1353" s="11"/>
      <c r="H1353" s="11"/>
      <c r="I1353" s="11"/>
      <c r="J1353" s="358">
        <v>100389.97999999989</v>
      </c>
      <c r="K1353" s="11"/>
      <c r="M1353" s="11">
        <v>1129</v>
      </c>
      <c r="N1353" s="70"/>
      <c r="P1353" s="372">
        <f t="shared" si="76"/>
        <v>88.919379982285108</v>
      </c>
      <c r="Q1353" s="11"/>
      <c r="R1353" s="11"/>
      <c r="S1353" s="11"/>
      <c r="T1353" s="359">
        <f t="shared" si="77"/>
        <v>510.97874224977858</v>
      </c>
      <c r="U1353" s="11"/>
      <c r="V1353" s="11"/>
      <c r="W1353" s="11"/>
      <c r="Y1353" s="167">
        <v>100389.97999999989</v>
      </c>
      <c r="Z1353" s="167">
        <f t="shared" si="80"/>
        <v>122564.3</v>
      </c>
      <c r="AA1353" s="360"/>
      <c r="AB1353" s="167">
        <f t="shared" si="81"/>
        <v>100186.95</v>
      </c>
      <c r="AC1353" s="167">
        <v>126797.22</v>
      </c>
      <c r="AD1353" s="167"/>
      <c r="AE1353" s="4"/>
      <c r="AF1353" s="4"/>
    </row>
    <row r="1354" spans="1:32">
      <c r="A1354" s="56"/>
      <c r="B1354" s="11"/>
      <c r="C1354" s="11" t="s">
        <v>169</v>
      </c>
      <c r="D1354" s="11"/>
      <c r="E1354" s="11" t="s">
        <v>103</v>
      </c>
      <c r="F1354" s="11">
        <v>278</v>
      </c>
      <c r="G1354" s="11"/>
      <c r="H1354" s="11"/>
      <c r="I1354" s="11"/>
      <c r="J1354" s="358">
        <v>56.319999999999993</v>
      </c>
      <c r="K1354" s="11"/>
      <c r="M1354" s="11">
        <v>3</v>
      </c>
      <c r="N1354" s="70"/>
      <c r="P1354" s="372">
        <f t="shared" si="76"/>
        <v>18.77333333333333</v>
      </c>
      <c r="Q1354" s="11"/>
      <c r="R1354" s="11"/>
      <c r="S1354" s="11"/>
      <c r="T1354" s="359">
        <f t="shared" si="77"/>
        <v>92.666666666666671</v>
      </c>
      <c r="U1354" s="11"/>
      <c r="V1354" s="11"/>
      <c r="W1354" s="11"/>
      <c r="Y1354" s="167">
        <v>56.319999999999993</v>
      </c>
      <c r="Z1354" s="167">
        <f t="shared" si="80"/>
        <v>68.760000000000005</v>
      </c>
      <c r="AA1354" s="360"/>
      <c r="AB1354" s="167">
        <f t="shared" si="81"/>
        <v>56.21</v>
      </c>
      <c r="AC1354" s="167">
        <v>71.13</v>
      </c>
      <c r="AD1354" s="167"/>
      <c r="AE1354" s="4"/>
      <c r="AF1354" s="4"/>
    </row>
    <row r="1355" spans="1:32">
      <c r="A1355" s="56"/>
      <c r="B1355" s="11"/>
      <c r="C1355" s="11" t="s">
        <v>171</v>
      </c>
      <c r="D1355" s="11"/>
      <c r="E1355" s="11" t="s">
        <v>172</v>
      </c>
      <c r="F1355" s="11">
        <v>1606179</v>
      </c>
      <c r="G1355" s="11"/>
      <c r="H1355" s="11"/>
      <c r="I1355" s="11"/>
      <c r="J1355" s="358">
        <v>272086.51000000013</v>
      </c>
      <c r="K1355" s="11"/>
      <c r="M1355" s="11">
        <v>3332</v>
      </c>
      <c r="N1355" s="70"/>
      <c r="P1355" s="372">
        <f t="shared" si="76"/>
        <v>81.658616446578662</v>
      </c>
      <c r="Q1355" s="11"/>
      <c r="R1355" s="11"/>
      <c r="S1355" s="11"/>
      <c r="T1355" s="359">
        <f t="shared" si="77"/>
        <v>482.04651860744298</v>
      </c>
      <c r="U1355" s="11"/>
      <c r="V1355" s="11"/>
      <c r="W1355" s="11"/>
      <c r="Y1355" s="167">
        <v>272086.51000000013</v>
      </c>
      <c r="Z1355" s="167">
        <f t="shared" si="80"/>
        <v>332185.46000000002</v>
      </c>
      <c r="AA1355" s="360"/>
      <c r="AB1355" s="167">
        <f t="shared" si="81"/>
        <v>271536.23</v>
      </c>
      <c r="AC1355" s="167">
        <v>343657.93</v>
      </c>
      <c r="AD1355" s="167"/>
      <c r="AE1355" s="4"/>
      <c r="AF1355" s="4"/>
    </row>
    <row r="1356" spans="1:32">
      <c r="A1356" s="56"/>
      <c r="B1356" s="11"/>
      <c r="C1356" s="11" t="s">
        <v>171</v>
      </c>
      <c r="D1356" s="11"/>
      <c r="E1356" s="11" t="s">
        <v>232</v>
      </c>
      <c r="F1356" s="11">
        <v>440</v>
      </c>
      <c r="G1356" s="11"/>
      <c r="H1356" s="11"/>
      <c r="I1356" s="11"/>
      <c r="J1356" s="358">
        <v>80.77</v>
      </c>
      <c r="K1356" s="11"/>
      <c r="M1356" s="11">
        <v>1</v>
      </c>
      <c r="N1356" s="70"/>
      <c r="P1356" s="372">
        <f t="shared" si="76"/>
        <v>80.77</v>
      </c>
      <c r="Q1356" s="11"/>
      <c r="R1356" s="11"/>
      <c r="S1356" s="11"/>
      <c r="T1356" s="359">
        <f t="shared" si="77"/>
        <v>440</v>
      </c>
      <c r="U1356" s="11"/>
      <c r="V1356" s="11"/>
      <c r="W1356" s="11"/>
      <c r="Y1356" s="167">
        <v>80.77</v>
      </c>
      <c r="Z1356" s="167">
        <f t="shared" si="80"/>
        <v>98.61</v>
      </c>
      <c r="AA1356" s="360"/>
      <c r="AB1356" s="167">
        <f t="shared" si="81"/>
        <v>80.61</v>
      </c>
      <c r="AC1356" s="167">
        <v>102.02</v>
      </c>
      <c r="AD1356" s="167"/>
      <c r="AE1356" s="4"/>
      <c r="AF1356" s="4"/>
    </row>
    <row r="1357" spans="1:32">
      <c r="A1357" s="56"/>
      <c r="B1357" s="11"/>
      <c r="C1357" s="11" t="s">
        <v>173</v>
      </c>
      <c r="D1357" s="11"/>
      <c r="E1357" s="11" t="s">
        <v>174</v>
      </c>
      <c r="F1357" s="11">
        <v>2743106</v>
      </c>
      <c r="G1357" s="11"/>
      <c r="H1357" s="11"/>
      <c r="I1357" s="11"/>
      <c r="J1357" s="358">
        <v>467412.99999999878</v>
      </c>
      <c r="K1357" s="11"/>
      <c r="M1357" s="11">
        <v>5879</v>
      </c>
      <c r="N1357" s="70"/>
      <c r="P1357" s="372">
        <f t="shared" si="76"/>
        <v>79.505528151045894</v>
      </c>
      <c r="Q1357" s="11"/>
      <c r="R1357" s="11"/>
      <c r="S1357" s="11"/>
      <c r="T1357" s="359">
        <f t="shared" si="77"/>
        <v>466.59397856778361</v>
      </c>
      <c r="U1357" s="11"/>
      <c r="V1357" s="11"/>
      <c r="W1357" s="11"/>
      <c r="Y1357" s="167">
        <v>467412.99999999878</v>
      </c>
      <c r="Z1357" s="167">
        <f t="shared" si="80"/>
        <v>570656</v>
      </c>
      <c r="AA1357" s="360"/>
      <c r="AB1357" s="167">
        <f t="shared" si="81"/>
        <v>466467.69</v>
      </c>
      <c r="AC1357" s="167">
        <v>590364.39</v>
      </c>
      <c r="AD1357" s="167"/>
      <c r="AE1357" s="4"/>
      <c r="AF1357" s="4"/>
    </row>
    <row r="1358" spans="1:32">
      <c r="A1358" s="56"/>
      <c r="B1358" s="11"/>
      <c r="C1358" s="11" t="s">
        <v>175</v>
      </c>
      <c r="D1358" s="11"/>
      <c r="E1358" s="11" t="s">
        <v>144</v>
      </c>
      <c r="F1358" s="11">
        <v>245645</v>
      </c>
      <c r="G1358" s="11"/>
      <c r="H1358" s="11"/>
      <c r="I1358" s="11"/>
      <c r="J1358" s="358">
        <v>41860.170000000006</v>
      </c>
      <c r="K1358" s="11"/>
      <c r="M1358" s="11">
        <v>369</v>
      </c>
      <c r="N1358" s="70"/>
      <c r="P1358" s="372">
        <f t="shared" si="76"/>
        <v>113.44219512195123</v>
      </c>
      <c r="Q1358" s="11"/>
      <c r="R1358" s="11"/>
      <c r="S1358" s="11"/>
      <c r="T1358" s="359">
        <f t="shared" si="77"/>
        <v>665.70460704607046</v>
      </c>
      <c r="U1358" s="11"/>
      <c r="V1358" s="11"/>
      <c r="W1358" s="11"/>
      <c r="Y1358" s="167">
        <v>41860.170000000006</v>
      </c>
      <c r="Z1358" s="167">
        <f t="shared" si="80"/>
        <v>51106.32</v>
      </c>
      <c r="AA1358" s="360"/>
      <c r="AB1358" s="167">
        <f t="shared" si="81"/>
        <v>41775.51</v>
      </c>
      <c r="AC1358" s="167">
        <v>52871.34</v>
      </c>
      <c r="AD1358" s="167"/>
      <c r="AE1358" s="4"/>
      <c r="AF1358" s="4"/>
    </row>
    <row r="1359" spans="1:32">
      <c r="A1359" s="56"/>
      <c r="B1359" s="11"/>
      <c r="C1359" s="11" t="s">
        <v>175</v>
      </c>
      <c r="D1359" s="11"/>
      <c r="E1359" s="11" t="s">
        <v>193</v>
      </c>
      <c r="F1359" s="11">
        <v>309</v>
      </c>
      <c r="G1359" s="11"/>
      <c r="H1359" s="11"/>
      <c r="I1359" s="11"/>
      <c r="J1359" s="358">
        <v>58.18</v>
      </c>
      <c r="K1359" s="11"/>
      <c r="M1359" s="11">
        <v>1</v>
      </c>
      <c r="N1359" s="70"/>
      <c r="P1359" s="372">
        <f t="shared" si="76"/>
        <v>58.18</v>
      </c>
      <c r="Q1359" s="11"/>
      <c r="R1359" s="11"/>
      <c r="S1359" s="11"/>
      <c r="T1359" s="359">
        <f t="shared" si="77"/>
        <v>309</v>
      </c>
      <c r="U1359" s="11"/>
      <c r="V1359" s="11"/>
      <c r="W1359" s="11"/>
      <c r="Y1359" s="167">
        <v>58.18</v>
      </c>
      <c r="Z1359" s="167">
        <f t="shared" si="80"/>
        <v>71.03</v>
      </c>
      <c r="AA1359" s="360"/>
      <c r="AB1359" s="167">
        <f t="shared" si="81"/>
        <v>58.06</v>
      </c>
      <c r="AC1359" s="167">
        <v>73.48</v>
      </c>
      <c r="AD1359" s="167"/>
      <c r="AE1359" s="4"/>
      <c r="AF1359" s="4"/>
    </row>
    <row r="1360" spans="1:32">
      <c r="A1360" s="56"/>
      <c r="B1360" s="11"/>
      <c r="C1360" s="11" t="s">
        <v>176</v>
      </c>
      <c r="D1360" s="11"/>
      <c r="E1360" s="11" t="s">
        <v>135</v>
      </c>
      <c r="F1360" s="11">
        <v>986</v>
      </c>
      <c r="G1360" s="11"/>
      <c r="H1360" s="11"/>
      <c r="I1360" s="11"/>
      <c r="J1360" s="358">
        <v>180.28</v>
      </c>
      <c r="K1360" s="11"/>
      <c r="M1360" s="11">
        <v>2</v>
      </c>
      <c r="N1360" s="70"/>
      <c r="P1360" s="372">
        <f t="shared" si="76"/>
        <v>90.14</v>
      </c>
      <c r="Q1360" s="11"/>
      <c r="R1360" s="11"/>
      <c r="S1360" s="11"/>
      <c r="T1360" s="359">
        <f t="shared" si="77"/>
        <v>493</v>
      </c>
      <c r="U1360" s="11"/>
      <c r="V1360" s="11"/>
      <c r="W1360" s="11"/>
      <c r="Y1360" s="167">
        <v>180.28</v>
      </c>
      <c r="Z1360" s="167">
        <f t="shared" si="80"/>
        <v>220.1</v>
      </c>
      <c r="AA1360" s="360"/>
      <c r="AB1360" s="167">
        <f t="shared" si="81"/>
        <v>179.92</v>
      </c>
      <c r="AC1360" s="167">
        <v>227.7</v>
      </c>
      <c r="AD1360" s="167"/>
      <c r="AE1360" s="4"/>
      <c r="AF1360" s="4"/>
    </row>
    <row r="1361" spans="1:32">
      <c r="A1361" s="56"/>
      <c r="B1361" s="11"/>
      <c r="C1361" s="11" t="s">
        <v>177</v>
      </c>
      <c r="D1361" s="11"/>
      <c r="E1361" s="11" t="s">
        <v>148</v>
      </c>
      <c r="F1361" s="11">
        <v>591234</v>
      </c>
      <c r="G1361" s="11"/>
      <c r="H1361" s="11"/>
      <c r="I1361" s="11"/>
      <c r="J1361" s="358">
        <v>105895.24999999987</v>
      </c>
      <c r="K1361" s="11"/>
      <c r="M1361" s="11">
        <v>1835</v>
      </c>
      <c r="N1361" s="70"/>
      <c r="P1361" s="372">
        <f t="shared" si="76"/>
        <v>57.708583106266957</v>
      </c>
      <c r="Q1361" s="11"/>
      <c r="R1361" s="11"/>
      <c r="S1361" s="11"/>
      <c r="T1361" s="359">
        <f t="shared" si="77"/>
        <v>322.19836512261583</v>
      </c>
      <c r="U1361" s="11"/>
      <c r="V1361" s="11"/>
      <c r="W1361" s="11"/>
      <c r="Y1361" s="167">
        <v>105895.24999999987</v>
      </c>
      <c r="Z1361" s="167">
        <f t="shared" si="80"/>
        <v>129285.58</v>
      </c>
      <c r="AA1361" s="360"/>
      <c r="AB1361" s="167">
        <f t="shared" si="81"/>
        <v>105681.08</v>
      </c>
      <c r="AC1361" s="167">
        <v>133750.63</v>
      </c>
      <c r="AD1361" s="167"/>
      <c r="AE1361" s="4"/>
      <c r="AF1361" s="4"/>
    </row>
    <row r="1362" spans="1:32">
      <c r="A1362" s="56"/>
      <c r="B1362" s="11"/>
      <c r="C1362" s="11" t="s">
        <v>178</v>
      </c>
      <c r="D1362" s="11"/>
      <c r="E1362" s="11" t="s">
        <v>156</v>
      </c>
      <c r="F1362" s="11">
        <v>545182</v>
      </c>
      <c r="G1362" s="11"/>
      <c r="H1362" s="11"/>
      <c r="I1362" s="11"/>
      <c r="J1362" s="358">
        <v>89206.149999999921</v>
      </c>
      <c r="K1362" s="11"/>
      <c r="M1362" s="11">
        <v>989</v>
      </c>
      <c r="N1362" s="70"/>
      <c r="P1362" s="372">
        <f t="shared" si="76"/>
        <v>90.19833164812934</v>
      </c>
      <c r="Q1362" s="11"/>
      <c r="R1362" s="11"/>
      <c r="S1362" s="11"/>
      <c r="T1362" s="359">
        <f t="shared" si="77"/>
        <v>551.2457027300303</v>
      </c>
      <c r="U1362" s="11"/>
      <c r="V1362" s="11"/>
      <c r="W1362" s="11"/>
      <c r="Y1362" s="167">
        <v>89206.149999999921</v>
      </c>
      <c r="Z1362" s="167">
        <f t="shared" si="80"/>
        <v>108910.16</v>
      </c>
      <c r="AA1362" s="360"/>
      <c r="AB1362" s="167">
        <f t="shared" si="81"/>
        <v>89025.74</v>
      </c>
      <c r="AC1362" s="167">
        <v>112671.52</v>
      </c>
      <c r="AD1362" s="167"/>
      <c r="AE1362" s="4"/>
      <c r="AF1362" s="4"/>
    </row>
    <row r="1363" spans="1:32">
      <c r="A1363" s="56"/>
      <c r="B1363" s="11"/>
      <c r="C1363" s="11" t="s">
        <v>179</v>
      </c>
      <c r="D1363" s="11"/>
      <c r="E1363" s="11" t="s">
        <v>180</v>
      </c>
      <c r="F1363" s="11">
        <v>266614</v>
      </c>
      <c r="G1363" s="11"/>
      <c r="H1363" s="11"/>
      <c r="I1363" s="11"/>
      <c r="J1363" s="358">
        <v>45544.570000000022</v>
      </c>
      <c r="K1363" s="11"/>
      <c r="M1363" s="11">
        <v>333</v>
      </c>
      <c r="N1363" s="70"/>
      <c r="P1363" s="372">
        <f t="shared" si="76"/>
        <v>136.77048048048056</v>
      </c>
      <c r="Q1363" s="11"/>
      <c r="R1363" s="11"/>
      <c r="S1363" s="11"/>
      <c r="T1363" s="359">
        <f t="shared" si="77"/>
        <v>800.64264264264261</v>
      </c>
      <c r="U1363" s="11"/>
      <c r="V1363" s="11"/>
      <c r="W1363" s="11"/>
      <c r="Y1363" s="167">
        <v>45544.570000000022</v>
      </c>
      <c r="Z1363" s="167">
        <f t="shared" si="80"/>
        <v>55604.53</v>
      </c>
      <c r="AA1363" s="360"/>
      <c r="AB1363" s="167">
        <f t="shared" si="81"/>
        <v>45452.46</v>
      </c>
      <c r="AC1363" s="167">
        <v>57524.91</v>
      </c>
      <c r="AD1363" s="167"/>
      <c r="AE1363" s="4"/>
      <c r="AF1363" s="4"/>
    </row>
    <row r="1364" spans="1:32">
      <c r="A1364" s="56"/>
      <c r="B1364" s="11"/>
      <c r="C1364" s="11" t="s">
        <v>179</v>
      </c>
      <c r="D1364" s="11"/>
      <c r="E1364" s="11" t="s">
        <v>197</v>
      </c>
      <c r="F1364" s="11">
        <v>611</v>
      </c>
      <c r="G1364" s="11"/>
      <c r="H1364" s="11"/>
      <c r="I1364" s="11"/>
      <c r="J1364" s="358">
        <v>110.66</v>
      </c>
      <c r="K1364" s="11"/>
      <c r="M1364" s="11">
        <v>1</v>
      </c>
      <c r="N1364" s="70"/>
      <c r="P1364" s="372">
        <f t="shared" si="76"/>
        <v>110.66</v>
      </c>
      <c r="Q1364" s="11"/>
      <c r="R1364" s="11"/>
      <c r="S1364" s="11"/>
      <c r="T1364" s="359">
        <f t="shared" si="77"/>
        <v>611</v>
      </c>
      <c r="U1364" s="11"/>
      <c r="V1364" s="11"/>
      <c r="W1364" s="11"/>
      <c r="Y1364" s="167">
        <v>110.66</v>
      </c>
      <c r="Z1364" s="167">
        <f t="shared" si="80"/>
        <v>135.1</v>
      </c>
      <c r="AA1364" s="360"/>
      <c r="AB1364" s="167">
        <f t="shared" si="81"/>
        <v>110.44</v>
      </c>
      <c r="AC1364" s="167">
        <v>139.77000000000001</v>
      </c>
      <c r="AD1364" s="167"/>
      <c r="AE1364" s="4"/>
      <c r="AF1364" s="4"/>
    </row>
    <row r="1365" spans="1:32">
      <c r="A1365" s="56"/>
      <c r="B1365" s="11"/>
      <c r="C1365" s="11" t="s">
        <v>1392</v>
      </c>
      <c r="D1365" s="11"/>
      <c r="E1365" s="11" t="s">
        <v>89</v>
      </c>
      <c r="F1365" s="11">
        <v>1791</v>
      </c>
      <c r="G1365" s="11"/>
      <c r="H1365" s="11"/>
      <c r="I1365" s="11"/>
      <c r="J1365" s="358">
        <v>324.74</v>
      </c>
      <c r="K1365" s="11"/>
      <c r="M1365" s="11">
        <v>3</v>
      </c>
      <c r="N1365" s="70"/>
      <c r="P1365" s="372">
        <f t="shared" si="76"/>
        <v>108.24666666666667</v>
      </c>
      <c r="Q1365" s="11"/>
      <c r="R1365" s="11"/>
      <c r="S1365" s="11"/>
      <c r="T1365" s="359">
        <f t="shared" si="77"/>
        <v>597</v>
      </c>
      <c r="U1365" s="11"/>
      <c r="V1365" s="11"/>
      <c r="W1365" s="11"/>
      <c r="Y1365" s="167">
        <v>324.74</v>
      </c>
      <c r="Z1365" s="167">
        <f t="shared" si="80"/>
        <v>396.47</v>
      </c>
      <c r="AA1365" s="360"/>
      <c r="AB1365" s="167">
        <f t="shared" si="81"/>
        <v>324.08</v>
      </c>
      <c r="AC1365" s="167">
        <v>410.16</v>
      </c>
      <c r="AD1365" s="167"/>
      <c r="AE1365" s="4"/>
      <c r="AF1365" s="4"/>
    </row>
    <row r="1366" spans="1:32">
      <c r="A1366" s="56"/>
      <c r="B1366" s="11"/>
      <c r="C1366" s="11" t="s">
        <v>181</v>
      </c>
      <c r="D1366" s="11"/>
      <c r="E1366" s="11" t="s">
        <v>124</v>
      </c>
      <c r="F1366" s="11">
        <v>137565</v>
      </c>
      <c r="G1366" s="11"/>
      <c r="H1366" s="11"/>
      <c r="I1366" s="11"/>
      <c r="J1366" s="358">
        <v>23423.430000000011</v>
      </c>
      <c r="K1366" s="11"/>
      <c r="M1366" s="11">
        <v>234</v>
      </c>
      <c r="N1366" s="70"/>
      <c r="P1366" s="372">
        <f t="shared" si="76"/>
        <v>100.10012820512826</v>
      </c>
      <c r="Q1366" s="11"/>
      <c r="R1366" s="11"/>
      <c r="S1366" s="11"/>
      <c r="T1366" s="359">
        <f t="shared" si="77"/>
        <v>587.88461538461536</v>
      </c>
      <c r="U1366" s="11"/>
      <c r="V1366" s="11"/>
      <c r="W1366" s="11"/>
      <c r="Y1366" s="167">
        <v>23423.430000000011</v>
      </c>
      <c r="Z1366" s="167">
        <f t="shared" si="80"/>
        <v>28597.24</v>
      </c>
      <c r="AA1366" s="360"/>
      <c r="AB1366" s="167">
        <f t="shared" si="81"/>
        <v>23376.06</v>
      </c>
      <c r="AC1366" s="167">
        <v>29584.880000000001</v>
      </c>
      <c r="AD1366" s="167"/>
      <c r="AE1366" s="4"/>
      <c r="AF1366" s="4"/>
    </row>
    <row r="1367" spans="1:32">
      <c r="A1367" s="56"/>
      <c r="B1367" s="11"/>
      <c r="C1367" s="11" t="s">
        <v>1393</v>
      </c>
      <c r="D1367" s="11"/>
      <c r="E1367" s="11" t="s">
        <v>96</v>
      </c>
      <c r="F1367" s="11">
        <v>941</v>
      </c>
      <c r="G1367" s="11"/>
      <c r="H1367" s="11"/>
      <c r="I1367" s="11"/>
      <c r="J1367" s="358">
        <v>188.56</v>
      </c>
      <c r="K1367" s="11"/>
      <c r="M1367" s="11">
        <v>5</v>
      </c>
      <c r="N1367" s="70"/>
      <c r="P1367" s="372">
        <f t="shared" si="76"/>
        <v>37.712000000000003</v>
      </c>
      <c r="Q1367" s="11"/>
      <c r="R1367" s="11"/>
      <c r="S1367" s="11"/>
      <c r="T1367" s="359">
        <f t="shared" si="77"/>
        <v>188.2</v>
      </c>
      <c r="U1367" s="11"/>
      <c r="V1367" s="11"/>
      <c r="W1367" s="11"/>
      <c r="Y1367" s="167">
        <v>188.56</v>
      </c>
      <c r="Z1367" s="167">
        <f t="shared" si="80"/>
        <v>230.21</v>
      </c>
      <c r="AA1367" s="360"/>
      <c r="AB1367" s="167">
        <f t="shared" si="81"/>
        <v>188.18</v>
      </c>
      <c r="AC1367" s="167">
        <v>238.16</v>
      </c>
      <c r="AD1367" s="167"/>
      <c r="AE1367" s="4"/>
      <c r="AF1367" s="4"/>
    </row>
    <row r="1368" spans="1:32">
      <c r="A1368" s="56"/>
      <c r="B1368" s="11"/>
      <c r="C1368" s="11" t="s">
        <v>183</v>
      </c>
      <c r="D1368" s="11"/>
      <c r="E1368" s="11" t="s">
        <v>164</v>
      </c>
      <c r="F1368" s="11">
        <v>61830</v>
      </c>
      <c r="G1368" s="11"/>
      <c r="H1368" s="11"/>
      <c r="I1368" s="11"/>
      <c r="J1368" s="358">
        <v>10460.129999999999</v>
      </c>
      <c r="K1368" s="11"/>
      <c r="M1368" s="11">
        <v>102</v>
      </c>
      <c r="N1368" s="70"/>
      <c r="P1368" s="372">
        <f t="shared" si="76"/>
        <v>102.55029411764706</v>
      </c>
      <c r="Q1368" s="11"/>
      <c r="R1368" s="11"/>
      <c r="S1368" s="11"/>
      <c r="T1368" s="359">
        <f t="shared" si="77"/>
        <v>606.17647058823525</v>
      </c>
      <c r="U1368" s="11"/>
      <c r="V1368" s="11"/>
      <c r="W1368" s="11"/>
      <c r="Y1368" s="167">
        <v>10460.129999999999</v>
      </c>
      <c r="Z1368" s="167">
        <f t="shared" ref="Z1368:Z1431" si="82">ROUND($Z$1797*Y1368/$Y$1797,2)</f>
        <v>12770.58</v>
      </c>
      <c r="AA1368" s="360"/>
      <c r="AB1368" s="167">
        <f t="shared" ref="AB1368:AB1431" si="83">ROUND($AB$1797*Y1368/$Y$1797,2)</f>
        <v>10438.98</v>
      </c>
      <c r="AC1368" s="167">
        <v>13211.63</v>
      </c>
      <c r="AD1368" s="167"/>
      <c r="AE1368" s="4"/>
      <c r="AF1368" s="4"/>
    </row>
    <row r="1369" spans="1:32">
      <c r="A1369" s="56"/>
      <c r="B1369" s="11"/>
      <c r="C1369" s="11" t="s">
        <v>184</v>
      </c>
      <c r="D1369" s="11"/>
      <c r="E1369" s="11" t="s">
        <v>185</v>
      </c>
      <c r="F1369" s="11">
        <v>91728</v>
      </c>
      <c r="G1369" s="11"/>
      <c r="H1369" s="11"/>
      <c r="I1369" s="11"/>
      <c r="J1369" s="358">
        <v>15585.199999999993</v>
      </c>
      <c r="K1369" s="11"/>
      <c r="M1369" s="11">
        <v>200</v>
      </c>
      <c r="N1369" s="70"/>
      <c r="P1369" s="372">
        <f t="shared" si="76"/>
        <v>77.925999999999974</v>
      </c>
      <c r="Q1369" s="11"/>
      <c r="R1369" s="11"/>
      <c r="S1369" s="11"/>
      <c r="T1369" s="359">
        <f t="shared" si="77"/>
        <v>458.64</v>
      </c>
      <c r="U1369" s="11"/>
      <c r="V1369" s="11"/>
      <c r="W1369" s="11"/>
      <c r="Y1369" s="167">
        <v>15585.199999999993</v>
      </c>
      <c r="Z1369" s="167">
        <f t="shared" si="82"/>
        <v>19027.689999999999</v>
      </c>
      <c r="AA1369" s="360"/>
      <c r="AB1369" s="167">
        <f t="shared" si="83"/>
        <v>15553.68</v>
      </c>
      <c r="AC1369" s="167">
        <v>19684.830000000002</v>
      </c>
      <c r="AD1369" s="167"/>
      <c r="AE1369" s="4"/>
      <c r="AF1369" s="4"/>
    </row>
    <row r="1370" spans="1:32">
      <c r="A1370" s="56"/>
      <c r="B1370" s="11"/>
      <c r="C1370" s="11" t="s">
        <v>186</v>
      </c>
      <c r="D1370" s="11"/>
      <c r="E1370" s="11" t="s">
        <v>135</v>
      </c>
      <c r="F1370" s="11">
        <v>3551</v>
      </c>
      <c r="G1370" s="11"/>
      <c r="H1370" s="11"/>
      <c r="I1370" s="11"/>
      <c r="J1370" s="358">
        <v>621.98</v>
      </c>
      <c r="K1370" s="11"/>
      <c r="M1370" s="11">
        <v>2</v>
      </c>
      <c r="N1370" s="70"/>
      <c r="P1370" s="372">
        <f t="shared" si="76"/>
        <v>310.99</v>
      </c>
      <c r="Q1370" s="11"/>
      <c r="R1370" s="11"/>
      <c r="S1370" s="11"/>
      <c r="T1370" s="359">
        <f t="shared" si="77"/>
        <v>1775.5</v>
      </c>
      <c r="U1370" s="11"/>
      <c r="V1370" s="11"/>
      <c r="W1370" s="11"/>
      <c r="Y1370" s="167">
        <v>621.98</v>
      </c>
      <c r="Z1370" s="167">
        <f t="shared" si="82"/>
        <v>759.36</v>
      </c>
      <c r="AA1370" s="360"/>
      <c r="AB1370" s="167">
        <f t="shared" si="83"/>
        <v>620.72</v>
      </c>
      <c r="AC1370" s="167">
        <v>785.59</v>
      </c>
      <c r="AD1370" s="167"/>
      <c r="AE1370" s="4"/>
      <c r="AF1370" s="4"/>
    </row>
    <row r="1371" spans="1:32">
      <c r="A1371" s="56"/>
      <c r="B1371" s="11"/>
      <c r="C1371" s="11" t="s">
        <v>186</v>
      </c>
      <c r="D1371" s="11"/>
      <c r="E1371" s="11" t="s">
        <v>187</v>
      </c>
      <c r="F1371" s="11">
        <v>149105</v>
      </c>
      <c r="G1371" s="11"/>
      <c r="H1371" s="11"/>
      <c r="I1371" s="11"/>
      <c r="J1371" s="358">
        <v>25570.66</v>
      </c>
      <c r="K1371" s="11"/>
      <c r="M1371" s="11">
        <v>232</v>
      </c>
      <c r="N1371" s="70"/>
      <c r="P1371" s="372">
        <f t="shared" si="76"/>
        <v>110.21836206896552</v>
      </c>
      <c r="Q1371" s="11"/>
      <c r="R1371" s="11"/>
      <c r="S1371" s="11"/>
      <c r="T1371" s="359">
        <f t="shared" si="77"/>
        <v>642.69396551724139</v>
      </c>
      <c r="U1371" s="11"/>
      <c r="V1371" s="11"/>
      <c r="W1371" s="11"/>
      <c r="Y1371" s="167">
        <v>25570.66</v>
      </c>
      <c r="Z1371" s="167">
        <f t="shared" si="82"/>
        <v>31218.75</v>
      </c>
      <c r="AA1371" s="360"/>
      <c r="AB1371" s="167">
        <f t="shared" si="83"/>
        <v>25518.94</v>
      </c>
      <c r="AC1371" s="167">
        <v>32296.93</v>
      </c>
      <c r="AD1371" s="167"/>
      <c r="AE1371" s="4"/>
      <c r="AF1371" s="4"/>
    </row>
    <row r="1372" spans="1:32">
      <c r="A1372" s="56"/>
      <c r="B1372" s="11"/>
      <c r="C1372" s="11" t="s">
        <v>186</v>
      </c>
      <c r="D1372" s="11"/>
      <c r="E1372" s="11" t="s">
        <v>386</v>
      </c>
      <c r="F1372" s="11">
        <v>902</v>
      </c>
      <c r="G1372" s="11"/>
      <c r="H1372" s="11"/>
      <c r="I1372" s="11"/>
      <c r="J1372" s="358">
        <v>160.51</v>
      </c>
      <c r="K1372" s="11"/>
      <c r="M1372" s="11">
        <v>1</v>
      </c>
      <c r="N1372" s="70"/>
      <c r="P1372" s="372">
        <f t="shared" si="76"/>
        <v>160.51</v>
      </c>
      <c r="Q1372" s="11"/>
      <c r="R1372" s="11"/>
      <c r="S1372" s="11"/>
      <c r="T1372" s="359">
        <f t="shared" si="77"/>
        <v>902</v>
      </c>
      <c r="U1372" s="11"/>
      <c r="V1372" s="11"/>
      <c r="W1372" s="11"/>
      <c r="Y1372" s="167">
        <v>160.51</v>
      </c>
      <c r="Z1372" s="167">
        <f t="shared" si="82"/>
        <v>195.96</v>
      </c>
      <c r="AA1372" s="360"/>
      <c r="AB1372" s="167">
        <f t="shared" si="83"/>
        <v>160.19</v>
      </c>
      <c r="AC1372" s="167">
        <v>202.73</v>
      </c>
      <c r="AD1372" s="167"/>
      <c r="AE1372" s="4"/>
      <c r="AF1372" s="4"/>
    </row>
    <row r="1373" spans="1:32">
      <c r="A1373" s="56"/>
      <c r="B1373" s="11"/>
      <c r="C1373" s="11" t="s">
        <v>188</v>
      </c>
      <c r="D1373" s="11"/>
      <c r="E1373" s="11" t="s">
        <v>189</v>
      </c>
      <c r="F1373" s="11">
        <v>309790</v>
      </c>
      <c r="G1373" s="11"/>
      <c r="H1373" s="11"/>
      <c r="I1373" s="11"/>
      <c r="J1373" s="358">
        <v>53828.920000000013</v>
      </c>
      <c r="K1373" s="11"/>
      <c r="M1373" s="11">
        <v>658</v>
      </c>
      <c r="N1373" s="70"/>
      <c r="P1373" s="372">
        <f t="shared" si="76"/>
        <v>81.80686930091187</v>
      </c>
      <c r="Q1373" s="11"/>
      <c r="R1373" s="11"/>
      <c r="S1373" s="11"/>
      <c r="T1373" s="359">
        <f t="shared" si="77"/>
        <v>470.80547112462006</v>
      </c>
      <c r="U1373" s="11"/>
      <c r="V1373" s="11"/>
      <c r="W1373" s="11"/>
      <c r="Y1373" s="167">
        <v>53828.920000000013</v>
      </c>
      <c r="Z1373" s="167">
        <f t="shared" si="82"/>
        <v>65718.75</v>
      </c>
      <c r="AA1373" s="360"/>
      <c r="AB1373" s="167">
        <f t="shared" si="83"/>
        <v>53720.05</v>
      </c>
      <c r="AC1373" s="167">
        <v>67988.429999999993</v>
      </c>
      <c r="AD1373" s="167"/>
      <c r="AE1373" s="4"/>
      <c r="AF1373" s="4"/>
    </row>
    <row r="1374" spans="1:32">
      <c r="A1374" s="56"/>
      <c r="B1374" s="11"/>
      <c r="C1374" s="11" t="s">
        <v>190</v>
      </c>
      <c r="D1374" s="11"/>
      <c r="E1374" s="11" t="s">
        <v>191</v>
      </c>
      <c r="F1374" s="11">
        <v>61939</v>
      </c>
      <c r="G1374" s="11"/>
      <c r="H1374" s="11"/>
      <c r="I1374" s="11"/>
      <c r="J1374" s="358">
        <v>10584.909999999998</v>
      </c>
      <c r="K1374" s="11"/>
      <c r="M1374" s="11">
        <v>120</v>
      </c>
      <c r="N1374" s="70"/>
      <c r="P1374" s="372">
        <f t="shared" si="76"/>
        <v>88.207583333333318</v>
      </c>
      <c r="Q1374" s="11"/>
      <c r="R1374" s="11"/>
      <c r="S1374" s="11"/>
      <c r="T1374" s="359">
        <f t="shared" si="77"/>
        <v>516.1583333333333</v>
      </c>
      <c r="U1374" s="11"/>
      <c r="V1374" s="11"/>
      <c r="W1374" s="11"/>
      <c r="Y1374" s="167">
        <v>10584.909999999998</v>
      </c>
      <c r="Z1374" s="167">
        <f t="shared" si="82"/>
        <v>12922.92</v>
      </c>
      <c r="AA1374" s="360"/>
      <c r="AB1374" s="167">
        <f t="shared" si="83"/>
        <v>10563.5</v>
      </c>
      <c r="AC1374" s="167">
        <v>13369.23</v>
      </c>
      <c r="AD1374" s="167"/>
      <c r="AE1374" s="4"/>
      <c r="AF1374" s="4"/>
    </row>
    <row r="1375" spans="1:32">
      <c r="A1375" s="56"/>
      <c r="B1375" s="11"/>
      <c r="C1375" s="11" t="s">
        <v>192</v>
      </c>
      <c r="D1375" s="11"/>
      <c r="E1375" s="11" t="s">
        <v>193</v>
      </c>
      <c r="F1375" s="11">
        <v>299433</v>
      </c>
      <c r="G1375" s="11"/>
      <c r="H1375" s="11"/>
      <c r="I1375" s="11"/>
      <c r="J1375" s="358">
        <v>53340.719999999965</v>
      </c>
      <c r="K1375" s="11"/>
      <c r="M1375" s="11">
        <v>879</v>
      </c>
      <c r="N1375" s="70"/>
      <c r="P1375" s="372">
        <f t="shared" si="76"/>
        <v>60.683412969283239</v>
      </c>
      <c r="Q1375" s="11"/>
      <c r="R1375" s="11"/>
      <c r="S1375" s="11"/>
      <c r="T1375" s="359">
        <f t="shared" si="77"/>
        <v>340.65187713310581</v>
      </c>
      <c r="U1375" s="11"/>
      <c r="V1375" s="11"/>
      <c r="W1375" s="11"/>
      <c r="Y1375" s="167">
        <v>53340.719999999965</v>
      </c>
      <c r="Z1375" s="167">
        <f t="shared" si="82"/>
        <v>65122.71</v>
      </c>
      <c r="AA1375" s="360"/>
      <c r="AB1375" s="167">
        <f t="shared" si="83"/>
        <v>53232.84</v>
      </c>
      <c r="AC1375" s="167">
        <v>67371.81</v>
      </c>
      <c r="AD1375" s="167"/>
      <c r="AE1375" s="4"/>
      <c r="AF1375" s="4"/>
    </row>
    <row r="1376" spans="1:32">
      <c r="A1376" s="56"/>
      <c r="B1376" s="11"/>
      <c r="C1376" s="11" t="s">
        <v>192</v>
      </c>
      <c r="D1376" s="11"/>
      <c r="E1376" s="11" t="s">
        <v>124</v>
      </c>
      <c r="F1376" s="11">
        <v>820</v>
      </c>
      <c r="G1376" s="11"/>
      <c r="H1376" s="11"/>
      <c r="I1376" s="11"/>
      <c r="J1376" s="358">
        <v>146.54</v>
      </c>
      <c r="K1376" s="11"/>
      <c r="M1376" s="11">
        <v>1</v>
      </c>
      <c r="N1376" s="70"/>
      <c r="P1376" s="372">
        <f t="shared" si="76"/>
        <v>146.54</v>
      </c>
      <c r="Q1376" s="11"/>
      <c r="R1376" s="11"/>
      <c r="S1376" s="11"/>
      <c r="T1376" s="359">
        <f t="shared" si="77"/>
        <v>820</v>
      </c>
      <c r="U1376" s="11"/>
      <c r="V1376" s="11"/>
      <c r="W1376" s="11"/>
      <c r="Y1376" s="167">
        <v>146.54</v>
      </c>
      <c r="Z1376" s="167">
        <f t="shared" si="82"/>
        <v>178.91</v>
      </c>
      <c r="AA1376" s="360"/>
      <c r="AB1376" s="167">
        <f t="shared" si="83"/>
        <v>146.24</v>
      </c>
      <c r="AC1376" s="167">
        <v>185.09</v>
      </c>
      <c r="AD1376" s="167"/>
      <c r="AE1376" s="4"/>
      <c r="AF1376" s="4"/>
    </row>
    <row r="1377" spans="1:32">
      <c r="A1377" s="56"/>
      <c r="B1377" s="11"/>
      <c r="C1377" s="11" t="s">
        <v>194</v>
      </c>
      <c r="D1377" s="11"/>
      <c r="E1377" s="11" t="s">
        <v>195</v>
      </c>
      <c r="F1377" s="11">
        <v>111240</v>
      </c>
      <c r="G1377" s="11"/>
      <c r="H1377" s="11"/>
      <c r="I1377" s="11"/>
      <c r="J1377" s="358">
        <v>18915.429999999989</v>
      </c>
      <c r="K1377" s="11"/>
      <c r="M1377" s="11">
        <v>211</v>
      </c>
      <c r="N1377" s="70"/>
      <c r="P1377" s="372">
        <f t="shared" si="76"/>
        <v>89.646587677725066</v>
      </c>
      <c r="Q1377" s="11"/>
      <c r="R1377" s="11"/>
      <c r="S1377" s="11"/>
      <c r="T1377" s="359">
        <f t="shared" si="77"/>
        <v>527.20379146919436</v>
      </c>
      <c r="U1377" s="11"/>
      <c r="V1377" s="11"/>
      <c r="W1377" s="11"/>
      <c r="Y1377" s="167">
        <v>18915.429999999989</v>
      </c>
      <c r="Z1377" s="167">
        <f t="shared" si="82"/>
        <v>23093.5</v>
      </c>
      <c r="AA1377" s="360"/>
      <c r="AB1377" s="167">
        <f t="shared" si="83"/>
        <v>18877.169999999998</v>
      </c>
      <c r="AC1377" s="167">
        <v>23891.07</v>
      </c>
      <c r="AD1377" s="167"/>
      <c r="AE1377" s="4"/>
      <c r="AF1377" s="4"/>
    </row>
    <row r="1378" spans="1:32">
      <c r="A1378" s="56"/>
      <c r="B1378" s="11"/>
      <c r="C1378" s="11" t="s">
        <v>194</v>
      </c>
      <c r="D1378" s="11"/>
      <c r="E1378" s="11" t="s">
        <v>448</v>
      </c>
      <c r="F1378" s="11">
        <v>356</v>
      </c>
      <c r="G1378" s="11"/>
      <c r="H1378" s="11"/>
      <c r="I1378" s="11"/>
      <c r="J1378" s="358">
        <v>66.83</v>
      </c>
      <c r="K1378" s="11"/>
      <c r="M1378" s="11">
        <v>1</v>
      </c>
      <c r="N1378" s="70"/>
      <c r="P1378" s="372">
        <f t="shared" si="76"/>
        <v>66.83</v>
      </c>
      <c r="Q1378" s="11"/>
      <c r="R1378" s="11"/>
      <c r="S1378" s="11"/>
      <c r="T1378" s="359">
        <f t="shared" si="77"/>
        <v>356</v>
      </c>
      <c r="U1378" s="11"/>
      <c r="V1378" s="11"/>
      <c r="W1378" s="11"/>
      <c r="Y1378" s="167">
        <v>66.83</v>
      </c>
      <c r="Z1378" s="167">
        <f t="shared" si="82"/>
        <v>81.59</v>
      </c>
      <c r="AA1378" s="360"/>
      <c r="AB1378" s="167">
        <f t="shared" si="83"/>
        <v>66.69</v>
      </c>
      <c r="AC1378" s="167">
        <v>84.41</v>
      </c>
      <c r="AD1378" s="167"/>
      <c r="AE1378" s="4"/>
      <c r="AF1378" s="4"/>
    </row>
    <row r="1379" spans="1:32">
      <c r="A1379" s="56"/>
      <c r="B1379" s="11"/>
      <c r="C1379" s="11" t="s">
        <v>194</v>
      </c>
      <c r="D1379" s="11"/>
      <c r="E1379" s="11" t="s">
        <v>1394</v>
      </c>
      <c r="F1379" s="11">
        <v>550</v>
      </c>
      <c r="G1379" s="11"/>
      <c r="H1379" s="11"/>
      <c r="I1379" s="11"/>
      <c r="J1379" s="358">
        <v>100.3</v>
      </c>
      <c r="K1379" s="11"/>
      <c r="M1379" s="11">
        <v>1</v>
      </c>
      <c r="N1379" s="70"/>
      <c r="P1379" s="372">
        <f t="shared" si="76"/>
        <v>100.3</v>
      </c>
      <c r="Q1379" s="11"/>
      <c r="R1379" s="11"/>
      <c r="S1379" s="11"/>
      <c r="T1379" s="359">
        <f t="shared" si="77"/>
        <v>550</v>
      </c>
      <c r="U1379" s="11"/>
      <c r="V1379" s="11"/>
      <c r="W1379" s="11"/>
      <c r="Y1379" s="167">
        <v>100.3</v>
      </c>
      <c r="Z1379" s="167">
        <f t="shared" si="82"/>
        <v>122.45</v>
      </c>
      <c r="AA1379" s="360"/>
      <c r="AB1379" s="167">
        <f t="shared" si="83"/>
        <v>100.1</v>
      </c>
      <c r="AC1379" s="167">
        <v>126.68</v>
      </c>
      <c r="AD1379" s="167"/>
      <c r="AE1379" s="4"/>
      <c r="AF1379" s="4"/>
    </row>
    <row r="1380" spans="1:32">
      <c r="A1380" s="56"/>
      <c r="B1380" s="11"/>
      <c r="C1380" s="11" t="s">
        <v>194</v>
      </c>
      <c r="D1380" s="11"/>
      <c r="E1380" s="11" t="s">
        <v>539</v>
      </c>
      <c r="F1380" s="11">
        <v>1268</v>
      </c>
      <c r="G1380" s="11"/>
      <c r="H1380" s="11"/>
      <c r="I1380" s="11"/>
      <c r="J1380" s="358">
        <v>235.53</v>
      </c>
      <c r="K1380" s="11"/>
      <c r="M1380" s="11">
        <v>3</v>
      </c>
      <c r="N1380" s="70"/>
      <c r="P1380" s="372">
        <f t="shared" si="76"/>
        <v>78.510000000000005</v>
      </c>
      <c r="Q1380" s="11"/>
      <c r="R1380" s="11"/>
      <c r="S1380" s="11"/>
      <c r="T1380" s="359">
        <f t="shared" si="77"/>
        <v>422.66666666666669</v>
      </c>
      <c r="U1380" s="11"/>
      <c r="V1380" s="11"/>
      <c r="W1380" s="11"/>
      <c r="Y1380" s="167">
        <v>235.53</v>
      </c>
      <c r="Z1380" s="167">
        <f t="shared" si="82"/>
        <v>287.55</v>
      </c>
      <c r="AA1380" s="360"/>
      <c r="AB1380" s="167">
        <f t="shared" si="83"/>
        <v>235.05</v>
      </c>
      <c r="AC1380" s="167">
        <v>297.49</v>
      </c>
      <c r="AD1380" s="167"/>
      <c r="AE1380" s="4"/>
      <c r="AF1380" s="4"/>
    </row>
    <row r="1381" spans="1:32">
      <c r="A1381" s="56"/>
      <c r="B1381" s="11"/>
      <c r="C1381" s="11" t="s">
        <v>196</v>
      </c>
      <c r="D1381" s="11"/>
      <c r="E1381" s="11" t="s">
        <v>197</v>
      </c>
      <c r="F1381" s="11">
        <v>323481</v>
      </c>
      <c r="G1381" s="11"/>
      <c r="H1381" s="11"/>
      <c r="I1381" s="11"/>
      <c r="J1381" s="358">
        <v>55402.329999999929</v>
      </c>
      <c r="K1381" s="11"/>
      <c r="M1381" s="11">
        <v>497</v>
      </c>
      <c r="N1381" s="70"/>
      <c r="P1381" s="372">
        <f t="shared" si="76"/>
        <v>111.47350100603607</v>
      </c>
      <c r="Q1381" s="11"/>
      <c r="R1381" s="11"/>
      <c r="S1381" s="11"/>
      <c r="T1381" s="359">
        <f t="shared" si="77"/>
        <v>650.86720321931591</v>
      </c>
      <c r="U1381" s="11"/>
      <c r="V1381" s="11"/>
      <c r="W1381" s="11"/>
      <c r="Y1381" s="167">
        <v>55402.329999999929</v>
      </c>
      <c r="Z1381" s="167">
        <f t="shared" si="82"/>
        <v>67639.69</v>
      </c>
      <c r="AA1381" s="360"/>
      <c r="AB1381" s="167">
        <f t="shared" si="83"/>
        <v>55290.28</v>
      </c>
      <c r="AC1381" s="167">
        <v>69975.72</v>
      </c>
      <c r="AD1381" s="167"/>
      <c r="AE1381" s="4"/>
      <c r="AF1381" s="4"/>
    </row>
    <row r="1382" spans="1:32">
      <c r="A1382" s="56"/>
      <c r="B1382" s="11"/>
      <c r="C1382" s="11" t="s">
        <v>514</v>
      </c>
      <c r="D1382" s="11"/>
      <c r="E1382" s="11" t="s">
        <v>244</v>
      </c>
      <c r="F1382" s="11">
        <v>12375</v>
      </c>
      <c r="G1382" s="11"/>
      <c r="H1382" s="11"/>
      <c r="I1382" s="11"/>
      <c r="J1382" s="358">
        <v>2500.2000000000003</v>
      </c>
      <c r="K1382" s="11"/>
      <c r="M1382" s="11">
        <v>70</v>
      </c>
      <c r="N1382" s="70"/>
      <c r="P1382" s="372">
        <f t="shared" si="76"/>
        <v>35.717142857142861</v>
      </c>
      <c r="Q1382" s="11"/>
      <c r="R1382" s="11"/>
      <c r="S1382" s="11"/>
      <c r="T1382" s="359">
        <f t="shared" si="77"/>
        <v>176.78571428571428</v>
      </c>
      <c r="U1382" s="11"/>
      <c r="V1382" s="11"/>
      <c r="W1382" s="11"/>
      <c r="Y1382" s="167">
        <v>2500.2000000000003</v>
      </c>
      <c r="Z1382" s="167">
        <f t="shared" si="82"/>
        <v>3052.45</v>
      </c>
      <c r="AA1382" s="360"/>
      <c r="AB1382" s="167">
        <f t="shared" si="83"/>
        <v>2495.14</v>
      </c>
      <c r="AC1382" s="167">
        <v>3157.87</v>
      </c>
      <c r="AD1382" s="167"/>
      <c r="AE1382" s="4"/>
      <c r="AF1382" s="4"/>
    </row>
    <row r="1383" spans="1:32">
      <c r="A1383" s="56"/>
      <c r="B1383" s="11"/>
      <c r="C1383" s="11" t="s">
        <v>462</v>
      </c>
      <c r="D1383" s="11"/>
      <c r="E1383" s="11" t="s">
        <v>144</v>
      </c>
      <c r="F1383" s="11">
        <v>30564</v>
      </c>
      <c r="G1383" s="11"/>
      <c r="H1383" s="11"/>
      <c r="I1383" s="11"/>
      <c r="J1383" s="358">
        <v>6735.5400000000045</v>
      </c>
      <c r="K1383" s="11"/>
      <c r="M1383" s="11">
        <v>311</v>
      </c>
      <c r="N1383" s="70"/>
      <c r="P1383" s="372">
        <f t="shared" si="76"/>
        <v>21.657684887459823</v>
      </c>
      <c r="Q1383" s="11"/>
      <c r="R1383" s="11"/>
      <c r="S1383" s="11"/>
      <c r="T1383" s="359">
        <f t="shared" si="77"/>
        <v>98.276527331189712</v>
      </c>
      <c r="U1383" s="11"/>
      <c r="V1383" s="11"/>
      <c r="W1383" s="11"/>
      <c r="Y1383" s="167">
        <v>6735.5400000000045</v>
      </c>
      <c r="Z1383" s="167">
        <f t="shared" si="82"/>
        <v>8223.2999999999993</v>
      </c>
      <c r="AA1383" s="360"/>
      <c r="AB1383" s="167">
        <f t="shared" si="83"/>
        <v>6721.92</v>
      </c>
      <c r="AC1383" s="167">
        <v>8507.2999999999993</v>
      </c>
      <c r="AD1383" s="167"/>
      <c r="AE1383" s="4"/>
      <c r="AF1383" s="4"/>
    </row>
    <row r="1384" spans="1:32">
      <c r="A1384" s="56"/>
      <c r="B1384" s="11"/>
      <c r="C1384" s="11" t="s">
        <v>462</v>
      </c>
      <c r="D1384" s="11"/>
      <c r="E1384" s="11" t="s">
        <v>244</v>
      </c>
      <c r="F1384" s="11">
        <v>597</v>
      </c>
      <c r="G1384" s="11"/>
      <c r="H1384" s="11"/>
      <c r="I1384" s="11"/>
      <c r="J1384" s="358">
        <v>108.06</v>
      </c>
      <c r="K1384" s="11"/>
      <c r="M1384" s="11">
        <v>1</v>
      </c>
      <c r="N1384" s="70"/>
      <c r="P1384" s="372">
        <f t="shared" si="76"/>
        <v>108.06</v>
      </c>
      <c r="Q1384" s="11"/>
      <c r="R1384" s="11"/>
      <c r="S1384" s="11"/>
      <c r="T1384" s="359">
        <f t="shared" si="77"/>
        <v>597</v>
      </c>
      <c r="U1384" s="11"/>
      <c r="V1384" s="11"/>
      <c r="W1384" s="11"/>
      <c r="Y1384" s="167">
        <v>108.06</v>
      </c>
      <c r="Z1384" s="167">
        <f t="shared" si="82"/>
        <v>131.93</v>
      </c>
      <c r="AA1384" s="360"/>
      <c r="AB1384" s="167">
        <f t="shared" si="83"/>
        <v>107.84</v>
      </c>
      <c r="AC1384" s="167">
        <v>136.47999999999999</v>
      </c>
      <c r="AD1384" s="167"/>
      <c r="AE1384" s="4"/>
      <c r="AF1384" s="4"/>
    </row>
    <row r="1385" spans="1:32">
      <c r="A1385" s="56"/>
      <c r="B1385" s="11"/>
      <c r="C1385" s="11" t="s">
        <v>198</v>
      </c>
      <c r="D1385" s="11"/>
      <c r="E1385" s="11" t="s">
        <v>1395</v>
      </c>
      <c r="F1385" s="11"/>
      <c r="G1385" s="11"/>
      <c r="H1385" s="11"/>
      <c r="I1385" s="11"/>
      <c r="J1385" s="358">
        <v>5.41</v>
      </c>
      <c r="K1385" s="11"/>
      <c r="M1385" s="11">
        <v>1</v>
      </c>
      <c r="N1385" s="70"/>
      <c r="P1385" s="372">
        <f t="shared" si="76"/>
        <v>5.41</v>
      </c>
      <c r="Q1385" s="11"/>
      <c r="R1385" s="11"/>
      <c r="S1385" s="11"/>
      <c r="T1385" s="359">
        <f t="shared" si="77"/>
        <v>0</v>
      </c>
      <c r="U1385" s="11"/>
      <c r="V1385" s="11"/>
      <c r="W1385" s="11"/>
      <c r="Y1385" s="167">
        <v>5.41</v>
      </c>
      <c r="Z1385" s="167">
        <f t="shared" si="82"/>
        <v>6.6</v>
      </c>
      <c r="AA1385" s="360"/>
      <c r="AB1385" s="167">
        <f t="shared" si="83"/>
        <v>5.4</v>
      </c>
      <c r="AC1385" s="167">
        <v>6.83</v>
      </c>
      <c r="AD1385" s="167"/>
      <c r="AE1385" s="4"/>
      <c r="AF1385" s="4"/>
    </row>
    <row r="1386" spans="1:32">
      <c r="A1386" s="56"/>
      <c r="B1386" s="11"/>
      <c r="C1386" s="11" t="s">
        <v>198</v>
      </c>
      <c r="D1386" s="11"/>
      <c r="E1386" s="11" t="s">
        <v>199</v>
      </c>
      <c r="F1386" s="11">
        <v>103829</v>
      </c>
      <c r="G1386" s="11"/>
      <c r="H1386" s="11"/>
      <c r="I1386" s="11"/>
      <c r="J1386" s="358">
        <v>18298.290000000005</v>
      </c>
      <c r="K1386" s="11"/>
      <c r="M1386" s="11">
        <v>199</v>
      </c>
      <c r="N1386" s="70"/>
      <c r="P1386" s="372">
        <f t="shared" si="76"/>
        <v>91.951206030150772</v>
      </c>
      <c r="Q1386" s="11"/>
      <c r="R1386" s="11"/>
      <c r="S1386" s="11"/>
      <c r="T1386" s="359">
        <f t="shared" si="77"/>
        <v>521.7537688442211</v>
      </c>
      <c r="U1386" s="11"/>
      <c r="V1386" s="11"/>
      <c r="W1386" s="11"/>
      <c r="Y1386" s="167">
        <v>18298.290000000005</v>
      </c>
      <c r="Z1386" s="167">
        <f t="shared" si="82"/>
        <v>22340.05</v>
      </c>
      <c r="AA1386" s="360"/>
      <c r="AB1386" s="167">
        <f t="shared" si="83"/>
        <v>18261.28</v>
      </c>
      <c r="AC1386" s="167">
        <v>23111.59</v>
      </c>
      <c r="AD1386" s="167"/>
      <c r="AE1386" s="4"/>
      <c r="AF1386" s="4"/>
    </row>
    <row r="1387" spans="1:32">
      <c r="A1387" s="56"/>
      <c r="B1387" s="11"/>
      <c r="C1387" s="11" t="s">
        <v>200</v>
      </c>
      <c r="D1387" s="11"/>
      <c r="E1387" s="11" t="s">
        <v>201</v>
      </c>
      <c r="F1387" s="11">
        <v>115422</v>
      </c>
      <c r="G1387" s="11"/>
      <c r="H1387" s="11"/>
      <c r="I1387" s="11"/>
      <c r="J1387" s="358">
        <v>20180.03</v>
      </c>
      <c r="K1387" s="11"/>
      <c r="M1387" s="11">
        <v>214</v>
      </c>
      <c r="N1387" s="70"/>
      <c r="P1387" s="372">
        <f t="shared" si="76"/>
        <v>94.299205607476637</v>
      </c>
      <c r="Q1387" s="11"/>
      <c r="R1387" s="11"/>
      <c r="S1387" s="11"/>
      <c r="T1387" s="359">
        <f t="shared" si="77"/>
        <v>539.35514018691583</v>
      </c>
      <c r="U1387" s="11"/>
      <c r="V1387" s="11"/>
      <c r="W1387" s="11"/>
      <c r="Y1387" s="167">
        <v>20180.03</v>
      </c>
      <c r="Z1387" s="167">
        <f t="shared" si="82"/>
        <v>24637.43</v>
      </c>
      <c r="AA1387" s="360"/>
      <c r="AB1387" s="167">
        <f t="shared" si="83"/>
        <v>20139.22</v>
      </c>
      <c r="AC1387" s="167">
        <v>25488.32</v>
      </c>
      <c r="AD1387" s="167"/>
      <c r="AE1387" s="4"/>
      <c r="AF1387" s="4"/>
    </row>
    <row r="1388" spans="1:32">
      <c r="A1388" s="56"/>
      <c r="B1388" s="11"/>
      <c r="C1388" s="11" t="s">
        <v>200</v>
      </c>
      <c r="D1388" s="11"/>
      <c r="E1388" s="11" t="s">
        <v>164</v>
      </c>
      <c r="F1388" s="11">
        <v>2849</v>
      </c>
      <c r="G1388" s="11"/>
      <c r="H1388" s="11"/>
      <c r="I1388" s="11"/>
      <c r="J1388" s="358">
        <v>509.98</v>
      </c>
      <c r="K1388" s="11"/>
      <c r="M1388" s="11">
        <v>3</v>
      </c>
      <c r="N1388" s="70"/>
      <c r="P1388" s="372">
        <f t="shared" si="76"/>
        <v>169.99333333333334</v>
      </c>
      <c r="Q1388" s="11"/>
      <c r="R1388" s="11"/>
      <c r="S1388" s="11"/>
      <c r="T1388" s="359">
        <f t="shared" si="77"/>
        <v>949.66666666666663</v>
      </c>
      <c r="U1388" s="11"/>
      <c r="V1388" s="11"/>
      <c r="W1388" s="11"/>
      <c r="Y1388" s="167">
        <v>509.98</v>
      </c>
      <c r="Z1388" s="167">
        <f t="shared" si="82"/>
        <v>622.63</v>
      </c>
      <c r="AA1388" s="360"/>
      <c r="AB1388" s="167">
        <f t="shared" si="83"/>
        <v>508.95</v>
      </c>
      <c r="AC1388" s="167">
        <v>644.13</v>
      </c>
      <c r="AD1388" s="167"/>
      <c r="AE1388" s="4"/>
      <c r="AF1388" s="4"/>
    </row>
    <row r="1389" spans="1:32">
      <c r="A1389" s="56"/>
      <c r="B1389" s="11"/>
      <c r="C1389" s="11" t="s">
        <v>202</v>
      </c>
      <c r="D1389" s="11"/>
      <c r="E1389" s="11" t="s">
        <v>110</v>
      </c>
      <c r="F1389" s="11">
        <v>132</v>
      </c>
      <c r="G1389" s="11"/>
      <c r="H1389" s="11"/>
      <c r="I1389" s="11"/>
      <c r="J1389" s="358">
        <v>27.86</v>
      </c>
      <c r="K1389" s="11"/>
      <c r="M1389" s="11">
        <v>1</v>
      </c>
      <c r="N1389" s="70"/>
      <c r="P1389" s="372">
        <f t="shared" si="76"/>
        <v>27.86</v>
      </c>
      <c r="Q1389" s="11"/>
      <c r="R1389" s="11"/>
      <c r="S1389" s="11"/>
      <c r="T1389" s="359">
        <f t="shared" si="77"/>
        <v>132</v>
      </c>
      <c r="U1389" s="11"/>
      <c r="V1389" s="11"/>
      <c r="W1389" s="11"/>
      <c r="Y1389" s="167">
        <v>27.86</v>
      </c>
      <c r="Z1389" s="167">
        <f t="shared" si="82"/>
        <v>34.01</v>
      </c>
      <c r="AA1389" s="360"/>
      <c r="AB1389" s="167">
        <f t="shared" si="83"/>
        <v>27.8</v>
      </c>
      <c r="AC1389" s="167">
        <v>35.19</v>
      </c>
      <c r="AD1389" s="167"/>
      <c r="AE1389" s="4"/>
      <c r="AF1389" s="4"/>
    </row>
    <row r="1390" spans="1:32">
      <c r="A1390" s="56"/>
      <c r="B1390" s="11"/>
      <c r="C1390" s="11" t="s">
        <v>202</v>
      </c>
      <c r="D1390" s="11"/>
      <c r="E1390" s="11" t="s">
        <v>203</v>
      </c>
      <c r="F1390" s="11">
        <v>483341</v>
      </c>
      <c r="G1390" s="11"/>
      <c r="H1390" s="11"/>
      <c r="I1390" s="11"/>
      <c r="J1390" s="358">
        <v>82687.949999999983</v>
      </c>
      <c r="K1390" s="11"/>
      <c r="M1390" s="11">
        <v>990</v>
      </c>
      <c r="N1390" s="70"/>
      <c r="P1390" s="372">
        <f t="shared" si="76"/>
        <v>83.523181818181797</v>
      </c>
      <c r="Q1390" s="11"/>
      <c r="R1390" s="11"/>
      <c r="S1390" s="11"/>
      <c r="T1390" s="359">
        <f t="shared" si="77"/>
        <v>488.22323232323231</v>
      </c>
      <c r="U1390" s="11"/>
      <c r="V1390" s="11"/>
      <c r="W1390" s="11"/>
      <c r="Y1390" s="167">
        <v>82687.949999999983</v>
      </c>
      <c r="Z1390" s="167">
        <f t="shared" si="82"/>
        <v>100952.21</v>
      </c>
      <c r="AA1390" s="360"/>
      <c r="AB1390" s="167">
        <f t="shared" si="83"/>
        <v>82520.72</v>
      </c>
      <c r="AC1390" s="167">
        <v>104438.73</v>
      </c>
      <c r="AD1390" s="167"/>
      <c r="AE1390" s="4"/>
      <c r="AF1390" s="4"/>
    </row>
    <row r="1391" spans="1:32">
      <c r="A1391" s="56"/>
      <c r="B1391" s="11"/>
      <c r="C1391" s="11" t="s">
        <v>202</v>
      </c>
      <c r="D1391" s="11"/>
      <c r="E1391" s="11" t="s">
        <v>122</v>
      </c>
      <c r="F1391" s="11">
        <v>508</v>
      </c>
      <c r="G1391" s="11"/>
      <c r="H1391" s="11"/>
      <c r="I1391" s="11"/>
      <c r="J1391" s="358">
        <v>92.72</v>
      </c>
      <c r="K1391" s="11"/>
      <c r="M1391" s="11">
        <v>1</v>
      </c>
      <c r="N1391" s="70"/>
      <c r="P1391" s="372">
        <f t="shared" si="76"/>
        <v>92.72</v>
      </c>
      <c r="Q1391" s="11"/>
      <c r="R1391" s="11"/>
      <c r="S1391" s="11"/>
      <c r="T1391" s="359">
        <f t="shared" si="77"/>
        <v>508</v>
      </c>
      <c r="U1391" s="11"/>
      <c r="V1391" s="11"/>
      <c r="W1391" s="11"/>
      <c r="Y1391" s="167">
        <v>92.72</v>
      </c>
      <c r="Z1391" s="167">
        <f t="shared" si="82"/>
        <v>113.2</v>
      </c>
      <c r="AA1391" s="360"/>
      <c r="AB1391" s="167">
        <f t="shared" si="83"/>
        <v>92.53</v>
      </c>
      <c r="AC1391" s="167">
        <v>117.11</v>
      </c>
      <c r="AD1391" s="167"/>
      <c r="AE1391" s="4"/>
      <c r="AF1391" s="4"/>
    </row>
    <row r="1392" spans="1:32">
      <c r="A1392" s="56"/>
      <c r="B1392" s="11"/>
      <c r="C1392" s="11" t="s">
        <v>1396</v>
      </c>
      <c r="D1392" s="11"/>
      <c r="E1392" s="11" t="s">
        <v>156</v>
      </c>
      <c r="F1392" s="11">
        <v>5442</v>
      </c>
      <c r="G1392" s="11"/>
      <c r="H1392" s="11"/>
      <c r="I1392" s="11"/>
      <c r="J1392" s="358">
        <v>838.51</v>
      </c>
      <c r="K1392" s="11"/>
      <c r="M1392" s="11">
        <v>6</v>
      </c>
      <c r="N1392" s="70"/>
      <c r="P1392" s="372">
        <f t="shared" si="76"/>
        <v>139.75166666666667</v>
      </c>
      <c r="Q1392" s="11"/>
      <c r="R1392" s="11"/>
      <c r="S1392" s="11"/>
      <c r="T1392" s="359">
        <f t="shared" si="77"/>
        <v>907</v>
      </c>
      <c r="U1392" s="11"/>
      <c r="V1392" s="11"/>
      <c r="W1392" s="11"/>
      <c r="Y1392" s="167">
        <v>838.51</v>
      </c>
      <c r="Z1392" s="167">
        <f t="shared" si="82"/>
        <v>1023.72</v>
      </c>
      <c r="AA1392" s="360"/>
      <c r="AB1392" s="167">
        <f t="shared" si="83"/>
        <v>836.81</v>
      </c>
      <c r="AC1392" s="167">
        <v>1059.08</v>
      </c>
      <c r="AD1392" s="167"/>
      <c r="AE1392" s="4"/>
      <c r="AF1392" s="4"/>
    </row>
    <row r="1393" spans="1:32">
      <c r="A1393" s="56"/>
      <c r="B1393" s="11"/>
      <c r="C1393" s="11" t="s">
        <v>204</v>
      </c>
      <c r="D1393" s="11"/>
      <c r="E1393" s="11" t="s">
        <v>142</v>
      </c>
      <c r="F1393" s="11">
        <v>25383</v>
      </c>
      <c r="G1393" s="11"/>
      <c r="H1393" s="11"/>
      <c r="I1393" s="11"/>
      <c r="J1393" s="358">
        <v>4432.92</v>
      </c>
      <c r="K1393" s="11"/>
      <c r="M1393" s="11">
        <v>37</v>
      </c>
      <c r="N1393" s="70"/>
      <c r="P1393" s="372">
        <f t="shared" si="76"/>
        <v>119.80864864864866</v>
      </c>
      <c r="Q1393" s="11"/>
      <c r="R1393" s="11"/>
      <c r="S1393" s="11"/>
      <c r="T1393" s="359">
        <f t="shared" si="77"/>
        <v>686.02702702702697</v>
      </c>
      <c r="U1393" s="11"/>
      <c r="V1393" s="11"/>
      <c r="W1393" s="11"/>
      <c r="Y1393" s="167">
        <v>4432.92</v>
      </c>
      <c r="Z1393" s="167">
        <f t="shared" si="82"/>
        <v>5412.07</v>
      </c>
      <c r="AA1393" s="360"/>
      <c r="AB1393" s="167">
        <f t="shared" si="83"/>
        <v>4423.95</v>
      </c>
      <c r="AC1393" s="167">
        <v>5598.98</v>
      </c>
      <c r="AD1393" s="167"/>
      <c r="AE1393" s="4"/>
      <c r="AF1393" s="4"/>
    </row>
    <row r="1394" spans="1:32">
      <c r="A1394" s="56"/>
      <c r="B1394" s="11"/>
      <c r="C1394" s="11" t="s">
        <v>1397</v>
      </c>
      <c r="D1394" s="11"/>
      <c r="E1394" s="11" t="s">
        <v>98</v>
      </c>
      <c r="F1394" s="11">
        <v>1408</v>
      </c>
      <c r="G1394" s="11"/>
      <c r="H1394" s="11"/>
      <c r="I1394" s="11"/>
      <c r="J1394" s="358">
        <v>253.2</v>
      </c>
      <c r="K1394" s="11"/>
      <c r="M1394" s="11">
        <v>2</v>
      </c>
      <c r="N1394" s="70"/>
      <c r="P1394" s="372">
        <f t="shared" si="76"/>
        <v>126.6</v>
      </c>
      <c r="Q1394" s="11"/>
      <c r="R1394" s="11"/>
      <c r="S1394" s="11"/>
      <c r="T1394" s="359">
        <f t="shared" si="77"/>
        <v>704</v>
      </c>
      <c r="U1394" s="11"/>
      <c r="V1394" s="11"/>
      <c r="W1394" s="11"/>
      <c r="Y1394" s="167">
        <v>253.2</v>
      </c>
      <c r="Z1394" s="167">
        <f t="shared" si="82"/>
        <v>309.13</v>
      </c>
      <c r="AA1394" s="360"/>
      <c r="AB1394" s="167">
        <f t="shared" si="83"/>
        <v>252.69</v>
      </c>
      <c r="AC1394" s="167">
        <v>319.8</v>
      </c>
      <c r="AD1394" s="167"/>
      <c r="AE1394" s="4"/>
      <c r="AF1394" s="4"/>
    </row>
    <row r="1395" spans="1:32">
      <c r="A1395" s="56"/>
      <c r="B1395" s="11"/>
      <c r="C1395" s="11" t="s">
        <v>722</v>
      </c>
      <c r="D1395" s="11"/>
      <c r="E1395" s="11" t="s">
        <v>92</v>
      </c>
      <c r="F1395" s="11">
        <v>1045</v>
      </c>
      <c r="G1395" s="11"/>
      <c r="H1395" s="11"/>
      <c r="I1395" s="11"/>
      <c r="J1395" s="358">
        <v>190.79999999999998</v>
      </c>
      <c r="K1395" s="11"/>
      <c r="M1395" s="11">
        <v>2</v>
      </c>
      <c r="N1395" s="70"/>
      <c r="P1395" s="372">
        <f t="shared" si="76"/>
        <v>95.399999999999991</v>
      </c>
      <c r="Q1395" s="11"/>
      <c r="R1395" s="11"/>
      <c r="S1395" s="11"/>
      <c r="T1395" s="359">
        <f t="shared" si="77"/>
        <v>522.5</v>
      </c>
      <c r="U1395" s="11"/>
      <c r="V1395" s="11"/>
      <c r="W1395" s="11"/>
      <c r="Y1395" s="167">
        <v>190.79999999999998</v>
      </c>
      <c r="Z1395" s="167">
        <f t="shared" si="82"/>
        <v>232.94</v>
      </c>
      <c r="AA1395" s="360"/>
      <c r="AB1395" s="167">
        <f t="shared" si="83"/>
        <v>190.41</v>
      </c>
      <c r="AC1395" s="167">
        <v>240.99</v>
      </c>
      <c r="AD1395" s="167"/>
      <c r="AE1395" s="4"/>
      <c r="AF1395" s="4"/>
    </row>
    <row r="1396" spans="1:32">
      <c r="A1396" s="56"/>
      <c r="B1396" s="11"/>
      <c r="C1396" s="11" t="s">
        <v>722</v>
      </c>
      <c r="D1396" s="11"/>
      <c r="E1396" s="11" t="s">
        <v>448</v>
      </c>
      <c r="F1396" s="11">
        <v>1510</v>
      </c>
      <c r="G1396" s="11"/>
      <c r="H1396" s="11"/>
      <c r="I1396" s="11"/>
      <c r="J1396" s="358">
        <v>271.57</v>
      </c>
      <c r="K1396" s="11"/>
      <c r="M1396" s="11">
        <v>2</v>
      </c>
      <c r="N1396" s="70"/>
      <c r="P1396" s="372">
        <f t="shared" si="76"/>
        <v>135.785</v>
      </c>
      <c r="Q1396" s="11"/>
      <c r="R1396" s="11"/>
      <c r="S1396" s="11"/>
      <c r="T1396" s="359">
        <f t="shared" si="77"/>
        <v>755</v>
      </c>
      <c r="U1396" s="11"/>
      <c r="V1396" s="11"/>
      <c r="W1396" s="11"/>
      <c r="Y1396" s="167">
        <v>271.57</v>
      </c>
      <c r="Z1396" s="167">
        <f t="shared" si="82"/>
        <v>331.55</v>
      </c>
      <c r="AA1396" s="360"/>
      <c r="AB1396" s="167">
        <f t="shared" si="83"/>
        <v>271.02</v>
      </c>
      <c r="AC1396" s="167">
        <v>343.01</v>
      </c>
      <c r="AD1396" s="167"/>
      <c r="AE1396" s="4"/>
      <c r="AF1396" s="4"/>
    </row>
    <row r="1397" spans="1:32">
      <c r="A1397" s="56"/>
      <c r="B1397" s="11"/>
      <c r="C1397" s="11" t="s">
        <v>1398</v>
      </c>
      <c r="D1397" s="11"/>
      <c r="E1397" s="11" t="s">
        <v>439</v>
      </c>
      <c r="F1397" s="11">
        <v>3187</v>
      </c>
      <c r="G1397" s="11"/>
      <c r="H1397" s="11"/>
      <c r="I1397" s="11"/>
      <c r="J1397" s="358">
        <v>567.55999999999995</v>
      </c>
      <c r="K1397" s="11"/>
      <c r="M1397" s="11">
        <v>4</v>
      </c>
      <c r="N1397" s="70"/>
      <c r="P1397" s="372">
        <f t="shared" si="76"/>
        <v>141.88999999999999</v>
      </c>
      <c r="Q1397" s="11"/>
      <c r="R1397" s="11"/>
      <c r="S1397" s="11"/>
      <c r="T1397" s="359">
        <f t="shared" si="77"/>
        <v>796.75</v>
      </c>
      <c r="U1397" s="11"/>
      <c r="V1397" s="11"/>
      <c r="W1397" s="11"/>
      <c r="Y1397" s="167">
        <v>567.55999999999995</v>
      </c>
      <c r="Z1397" s="167">
        <f t="shared" si="82"/>
        <v>692.92</v>
      </c>
      <c r="AA1397" s="360"/>
      <c r="AB1397" s="167">
        <f t="shared" si="83"/>
        <v>566.41</v>
      </c>
      <c r="AC1397" s="167">
        <v>716.85</v>
      </c>
      <c r="AD1397" s="167"/>
      <c r="AE1397" s="4"/>
      <c r="AF1397" s="4"/>
    </row>
    <row r="1398" spans="1:32">
      <c r="A1398" s="56"/>
      <c r="B1398" s="11"/>
      <c r="C1398" s="11" t="s">
        <v>515</v>
      </c>
      <c r="D1398" s="11"/>
      <c r="E1398" s="11" t="s">
        <v>383</v>
      </c>
      <c r="F1398" s="11">
        <v>9797</v>
      </c>
      <c r="G1398" s="11"/>
      <c r="H1398" s="11"/>
      <c r="I1398" s="11"/>
      <c r="J1398" s="358">
        <v>1513.6599999999996</v>
      </c>
      <c r="K1398" s="11"/>
      <c r="M1398" s="11">
        <v>20</v>
      </c>
      <c r="N1398" s="70"/>
      <c r="P1398" s="372">
        <f t="shared" si="76"/>
        <v>75.682999999999979</v>
      </c>
      <c r="Q1398" s="11"/>
      <c r="R1398" s="11"/>
      <c r="S1398" s="11"/>
      <c r="T1398" s="359">
        <f t="shared" si="77"/>
        <v>489.85</v>
      </c>
      <c r="U1398" s="11"/>
      <c r="V1398" s="11"/>
      <c r="W1398" s="11"/>
      <c r="Y1398" s="167">
        <v>1513.6599999999996</v>
      </c>
      <c r="Z1398" s="167">
        <f t="shared" si="82"/>
        <v>1848</v>
      </c>
      <c r="AA1398" s="360"/>
      <c r="AB1398" s="167">
        <f t="shared" si="83"/>
        <v>1510.6</v>
      </c>
      <c r="AC1398" s="167">
        <v>1911.82</v>
      </c>
      <c r="AD1398" s="167"/>
      <c r="AE1398" s="4"/>
      <c r="AF1398" s="4"/>
    </row>
    <row r="1399" spans="1:32">
      <c r="A1399" s="56"/>
      <c r="B1399" s="11"/>
      <c r="C1399" s="11" t="s">
        <v>654</v>
      </c>
      <c r="D1399" s="11"/>
      <c r="E1399" s="11" t="s">
        <v>180</v>
      </c>
      <c r="F1399" s="11">
        <v>481</v>
      </c>
      <c r="G1399" s="11"/>
      <c r="H1399" s="11"/>
      <c r="I1399" s="11"/>
      <c r="J1399" s="358">
        <v>42.79</v>
      </c>
      <c r="K1399" s="11"/>
      <c r="M1399" s="11">
        <v>1</v>
      </c>
      <c r="N1399" s="70"/>
      <c r="P1399" s="372">
        <f t="shared" si="76"/>
        <v>42.79</v>
      </c>
      <c r="Q1399" s="11"/>
      <c r="R1399" s="11"/>
      <c r="S1399" s="11"/>
      <c r="T1399" s="359">
        <f t="shared" si="77"/>
        <v>481</v>
      </c>
      <c r="U1399" s="11"/>
      <c r="V1399" s="11"/>
      <c r="W1399" s="11"/>
      <c r="Y1399" s="167">
        <v>42.79</v>
      </c>
      <c r="Z1399" s="167">
        <f t="shared" si="82"/>
        <v>52.24</v>
      </c>
      <c r="AA1399" s="360"/>
      <c r="AB1399" s="167">
        <f t="shared" si="83"/>
        <v>42.7</v>
      </c>
      <c r="AC1399" s="167">
        <v>54.05</v>
      </c>
      <c r="AD1399" s="167"/>
      <c r="AE1399" s="4"/>
      <c r="AF1399" s="4"/>
    </row>
    <row r="1400" spans="1:32">
      <c r="A1400" s="56"/>
      <c r="B1400" s="11"/>
      <c r="C1400" s="11" t="s">
        <v>654</v>
      </c>
      <c r="D1400" s="11"/>
      <c r="E1400" s="11" t="s">
        <v>197</v>
      </c>
      <c r="F1400" s="11">
        <v>1103737</v>
      </c>
      <c r="G1400" s="11"/>
      <c r="H1400" s="11"/>
      <c r="I1400" s="11"/>
      <c r="J1400" s="358">
        <v>189152.71999999968</v>
      </c>
      <c r="K1400" s="11"/>
      <c r="M1400" s="11">
        <v>2353</v>
      </c>
      <c r="N1400" s="70"/>
      <c r="P1400" s="372">
        <f t="shared" si="76"/>
        <v>80.387896302592296</v>
      </c>
      <c r="Q1400" s="11"/>
      <c r="R1400" s="11"/>
      <c r="S1400" s="11"/>
      <c r="T1400" s="359">
        <f t="shared" si="77"/>
        <v>469.0764980875478</v>
      </c>
      <c r="U1400" s="11"/>
      <c r="V1400" s="11"/>
      <c r="W1400" s="11"/>
      <c r="Y1400" s="167">
        <v>189152.71999999968</v>
      </c>
      <c r="Z1400" s="167">
        <f t="shared" si="82"/>
        <v>230933.11</v>
      </c>
      <c r="AA1400" s="360"/>
      <c r="AB1400" s="167">
        <f t="shared" si="83"/>
        <v>188770.17</v>
      </c>
      <c r="AC1400" s="167">
        <v>238908.69</v>
      </c>
      <c r="AD1400" s="167"/>
      <c r="AE1400" s="4"/>
      <c r="AF1400" s="4"/>
    </row>
    <row r="1401" spans="1:32">
      <c r="A1401" s="56"/>
      <c r="B1401" s="11"/>
      <c r="C1401" s="11" t="s">
        <v>654</v>
      </c>
      <c r="D1401" s="11"/>
      <c r="E1401" s="11" t="s">
        <v>110</v>
      </c>
      <c r="F1401" s="11"/>
      <c r="G1401" s="11"/>
      <c r="H1401" s="11"/>
      <c r="I1401" s="11"/>
      <c r="J1401" s="358">
        <v>5.96</v>
      </c>
      <c r="K1401" s="11"/>
      <c r="M1401" s="11">
        <v>1</v>
      </c>
      <c r="N1401" s="70"/>
      <c r="P1401" s="372">
        <f t="shared" si="76"/>
        <v>5.96</v>
      </c>
      <c r="Q1401" s="11"/>
      <c r="R1401" s="11"/>
      <c r="S1401" s="11"/>
      <c r="T1401" s="359">
        <f t="shared" si="77"/>
        <v>0</v>
      </c>
      <c r="U1401" s="11"/>
      <c r="V1401" s="11"/>
      <c r="W1401" s="11"/>
      <c r="Y1401" s="167">
        <v>5.96</v>
      </c>
      <c r="Z1401" s="167">
        <f t="shared" si="82"/>
        <v>7.28</v>
      </c>
      <c r="AA1401" s="360"/>
      <c r="AB1401" s="167">
        <f t="shared" si="83"/>
        <v>5.95</v>
      </c>
      <c r="AC1401" s="167">
        <v>7.53</v>
      </c>
      <c r="AD1401" s="167"/>
      <c r="AE1401" s="4"/>
      <c r="AF1401" s="4"/>
    </row>
    <row r="1402" spans="1:32">
      <c r="A1402" s="56"/>
      <c r="B1402" s="11"/>
      <c r="C1402" s="11" t="s">
        <v>654</v>
      </c>
      <c r="D1402" s="11"/>
      <c r="E1402" s="11" t="s">
        <v>374</v>
      </c>
      <c r="F1402" s="11"/>
      <c r="G1402" s="11"/>
      <c r="H1402" s="11"/>
      <c r="I1402" s="11"/>
      <c r="J1402" s="358">
        <v>5.41</v>
      </c>
      <c r="K1402" s="11"/>
      <c r="M1402" s="11">
        <v>1</v>
      </c>
      <c r="N1402" s="70"/>
      <c r="P1402" s="372">
        <f t="shared" si="76"/>
        <v>5.41</v>
      </c>
      <c r="Q1402" s="11"/>
      <c r="R1402" s="11"/>
      <c r="S1402" s="11"/>
      <c r="T1402" s="359">
        <f t="shared" si="77"/>
        <v>0</v>
      </c>
      <c r="U1402" s="11"/>
      <c r="V1402" s="11"/>
      <c r="W1402" s="11"/>
      <c r="Y1402" s="167">
        <v>5.41</v>
      </c>
      <c r="Z1402" s="167">
        <f t="shared" si="82"/>
        <v>6.6</v>
      </c>
      <c r="AA1402" s="360"/>
      <c r="AB1402" s="167">
        <f t="shared" si="83"/>
        <v>5.4</v>
      </c>
      <c r="AC1402" s="167">
        <v>6.83</v>
      </c>
      <c r="AD1402" s="167"/>
      <c r="AE1402" s="4"/>
      <c r="AF1402" s="4"/>
    </row>
    <row r="1403" spans="1:32">
      <c r="A1403" s="56"/>
      <c r="B1403" s="11"/>
      <c r="C1403" s="11" t="s">
        <v>687</v>
      </c>
      <c r="D1403" s="11"/>
      <c r="E1403" s="11" t="s">
        <v>100</v>
      </c>
      <c r="F1403" s="11">
        <v>1517</v>
      </c>
      <c r="G1403" s="11"/>
      <c r="H1403" s="11"/>
      <c r="I1403" s="11"/>
      <c r="J1403" s="358">
        <v>271.66000000000003</v>
      </c>
      <c r="K1403" s="11"/>
      <c r="M1403" s="11">
        <v>2</v>
      </c>
      <c r="N1403" s="70"/>
      <c r="P1403" s="372">
        <f t="shared" si="76"/>
        <v>135.83000000000001</v>
      </c>
      <c r="Q1403" s="11"/>
      <c r="R1403" s="11"/>
      <c r="S1403" s="11"/>
      <c r="T1403" s="359">
        <f t="shared" si="77"/>
        <v>758.5</v>
      </c>
      <c r="U1403" s="11"/>
      <c r="V1403" s="11"/>
      <c r="W1403" s="11"/>
      <c r="Y1403" s="167">
        <v>271.66000000000003</v>
      </c>
      <c r="Z1403" s="167">
        <f t="shared" si="82"/>
        <v>331.66</v>
      </c>
      <c r="AA1403" s="360"/>
      <c r="AB1403" s="167">
        <f t="shared" si="83"/>
        <v>271.11</v>
      </c>
      <c r="AC1403" s="167">
        <v>343.12</v>
      </c>
      <c r="AD1403" s="167"/>
      <c r="AE1403" s="4"/>
      <c r="AF1403" s="4"/>
    </row>
    <row r="1404" spans="1:32">
      <c r="A1404" s="56"/>
      <c r="B1404" s="11"/>
      <c r="C1404" s="11" t="s">
        <v>687</v>
      </c>
      <c r="D1404" s="11"/>
      <c r="E1404" s="11" t="s">
        <v>110</v>
      </c>
      <c r="F1404" s="11">
        <v>2925013</v>
      </c>
      <c r="G1404" s="11"/>
      <c r="H1404" s="11"/>
      <c r="I1404" s="11"/>
      <c r="J1404" s="358">
        <v>509533.14000000269</v>
      </c>
      <c r="K1404" s="11"/>
      <c r="M1404" s="11">
        <v>5998</v>
      </c>
      <c r="N1404" s="70"/>
      <c r="P1404" s="372">
        <f t="shared" si="76"/>
        <v>84.950506835612316</v>
      </c>
      <c r="Q1404" s="11"/>
      <c r="R1404" s="11"/>
      <c r="S1404" s="11"/>
      <c r="T1404" s="359">
        <f t="shared" si="77"/>
        <v>487.66472157385795</v>
      </c>
      <c r="U1404" s="11"/>
      <c r="V1404" s="11"/>
      <c r="W1404" s="11"/>
      <c r="Y1404" s="167">
        <v>509533.14000000269</v>
      </c>
      <c r="Z1404" s="167">
        <f t="shared" si="82"/>
        <v>622079.71</v>
      </c>
      <c r="AA1404" s="360"/>
      <c r="AB1404" s="167">
        <f t="shared" si="83"/>
        <v>508502.64</v>
      </c>
      <c r="AC1404" s="167">
        <v>643564.09</v>
      </c>
      <c r="AD1404" s="167"/>
      <c r="AE1404" s="4"/>
      <c r="AF1404" s="4"/>
    </row>
    <row r="1405" spans="1:32">
      <c r="A1405" s="56"/>
      <c r="B1405" s="11"/>
      <c r="C1405" s="11" t="s">
        <v>687</v>
      </c>
      <c r="D1405" s="11"/>
      <c r="E1405" s="11" t="s">
        <v>122</v>
      </c>
      <c r="F1405" s="11">
        <v>284</v>
      </c>
      <c r="G1405" s="11"/>
      <c r="H1405" s="11"/>
      <c r="I1405" s="11"/>
      <c r="J1405" s="358">
        <v>54.57</v>
      </c>
      <c r="K1405" s="11"/>
      <c r="M1405" s="11">
        <v>1</v>
      </c>
      <c r="N1405" s="70"/>
      <c r="P1405" s="372">
        <f t="shared" si="76"/>
        <v>54.57</v>
      </c>
      <c r="Q1405" s="11"/>
      <c r="R1405" s="11"/>
      <c r="S1405" s="11"/>
      <c r="T1405" s="359">
        <f t="shared" si="77"/>
        <v>284</v>
      </c>
      <c r="U1405" s="11"/>
      <c r="V1405" s="11"/>
      <c r="W1405" s="11"/>
      <c r="Y1405" s="167">
        <v>54.57</v>
      </c>
      <c r="Z1405" s="167">
        <f t="shared" si="82"/>
        <v>66.62</v>
      </c>
      <c r="AA1405" s="360"/>
      <c r="AB1405" s="167">
        <f t="shared" si="83"/>
        <v>54.46</v>
      </c>
      <c r="AC1405" s="167">
        <v>68.92</v>
      </c>
      <c r="AD1405" s="167"/>
      <c r="AE1405" s="4"/>
      <c r="AF1405" s="4"/>
    </row>
    <row r="1406" spans="1:32">
      <c r="A1406" s="56"/>
      <c r="B1406" s="11"/>
      <c r="C1406" s="11" t="s">
        <v>207</v>
      </c>
      <c r="D1406" s="11"/>
      <c r="E1406" s="11" t="s">
        <v>124</v>
      </c>
      <c r="F1406" s="11">
        <v>87882</v>
      </c>
      <c r="G1406" s="11"/>
      <c r="H1406" s="11"/>
      <c r="I1406" s="11"/>
      <c r="J1406" s="358">
        <v>14897.349999999997</v>
      </c>
      <c r="K1406" s="11"/>
      <c r="M1406" s="11">
        <v>158</v>
      </c>
      <c r="N1406" s="70"/>
      <c r="P1406" s="372">
        <f t="shared" si="76"/>
        <v>94.287025316455669</v>
      </c>
      <c r="Q1406" s="11"/>
      <c r="R1406" s="11"/>
      <c r="S1406" s="11"/>
      <c r="T1406" s="359">
        <f t="shared" si="77"/>
        <v>556.21518987341767</v>
      </c>
      <c r="U1406" s="11"/>
      <c r="V1406" s="11"/>
      <c r="W1406" s="11"/>
      <c r="Y1406" s="167">
        <v>14897.349999999997</v>
      </c>
      <c r="Z1406" s="167">
        <f t="shared" si="82"/>
        <v>18187.900000000001</v>
      </c>
      <c r="AA1406" s="360"/>
      <c r="AB1406" s="167">
        <f t="shared" si="83"/>
        <v>14867.22</v>
      </c>
      <c r="AC1406" s="167">
        <v>18816.05</v>
      </c>
      <c r="AD1406" s="167"/>
      <c r="AE1406" s="4"/>
      <c r="AF1406" s="4"/>
    </row>
    <row r="1407" spans="1:32">
      <c r="A1407" s="56"/>
      <c r="B1407" s="11"/>
      <c r="C1407" s="11" t="s">
        <v>513</v>
      </c>
      <c r="D1407" s="11"/>
      <c r="E1407" s="11" t="s">
        <v>105</v>
      </c>
      <c r="F1407" s="11">
        <v>5</v>
      </c>
      <c r="G1407" s="11"/>
      <c r="H1407" s="11"/>
      <c r="I1407" s="11"/>
      <c r="J1407" s="358">
        <v>6.1</v>
      </c>
      <c r="K1407" s="11"/>
      <c r="M1407" s="11">
        <v>1</v>
      </c>
      <c r="N1407" s="70"/>
      <c r="P1407" s="372">
        <f t="shared" si="76"/>
        <v>6.1</v>
      </c>
      <c r="Q1407" s="11"/>
      <c r="R1407" s="11"/>
      <c r="S1407" s="11"/>
      <c r="T1407" s="359">
        <f t="shared" si="77"/>
        <v>5</v>
      </c>
      <c r="U1407" s="11"/>
      <c r="V1407" s="11"/>
      <c r="W1407" s="11"/>
      <c r="Y1407" s="167">
        <v>6.1</v>
      </c>
      <c r="Z1407" s="167">
        <f t="shared" si="82"/>
        <v>7.45</v>
      </c>
      <c r="AA1407" s="360"/>
      <c r="AB1407" s="167">
        <f t="shared" si="83"/>
        <v>6.09</v>
      </c>
      <c r="AC1407" s="167">
        <v>7.7</v>
      </c>
      <c r="AD1407" s="167"/>
      <c r="AE1407" s="4"/>
      <c r="AF1407" s="4"/>
    </row>
    <row r="1408" spans="1:32">
      <c r="A1408" s="56"/>
      <c r="B1408" s="11"/>
      <c r="C1408" s="11" t="s">
        <v>208</v>
      </c>
      <c r="D1408" s="11"/>
      <c r="E1408" s="11" t="s">
        <v>96</v>
      </c>
      <c r="F1408" s="11">
        <v>240553</v>
      </c>
      <c r="G1408" s="11"/>
      <c r="H1408" s="11"/>
      <c r="I1408" s="11"/>
      <c r="J1408" s="358">
        <v>41776.630000000034</v>
      </c>
      <c r="K1408" s="11"/>
      <c r="M1408" s="11">
        <v>464</v>
      </c>
      <c r="N1408" s="70"/>
      <c r="P1408" s="372">
        <f t="shared" si="76"/>
        <v>90.035840517241454</v>
      </c>
      <c r="Q1408" s="11"/>
      <c r="R1408" s="11"/>
      <c r="S1408" s="11"/>
      <c r="T1408" s="359">
        <f t="shared" si="77"/>
        <v>518.43318965517244</v>
      </c>
      <c r="U1408" s="11"/>
      <c r="V1408" s="11"/>
      <c r="W1408" s="11"/>
      <c r="Y1408" s="167">
        <v>41776.630000000034</v>
      </c>
      <c r="Z1408" s="167">
        <f t="shared" si="82"/>
        <v>51004.33</v>
      </c>
      <c r="AA1408" s="360"/>
      <c r="AB1408" s="167">
        <f t="shared" si="83"/>
        <v>41692.14</v>
      </c>
      <c r="AC1408" s="167">
        <v>52765.83</v>
      </c>
      <c r="AD1408" s="167"/>
      <c r="AE1408" s="4"/>
      <c r="AF1408" s="4"/>
    </row>
    <row r="1409" spans="1:32">
      <c r="A1409" s="56"/>
      <c r="B1409" s="11"/>
      <c r="C1409" s="11" t="s">
        <v>209</v>
      </c>
      <c r="D1409" s="11"/>
      <c r="E1409" s="11" t="s">
        <v>164</v>
      </c>
      <c r="F1409" s="11">
        <v>1651705</v>
      </c>
      <c r="G1409" s="11"/>
      <c r="H1409" s="11"/>
      <c r="I1409" s="11"/>
      <c r="J1409" s="358">
        <v>279520.27000000048</v>
      </c>
      <c r="K1409" s="11"/>
      <c r="M1409" s="11">
        <v>2792</v>
      </c>
      <c r="N1409" s="70"/>
      <c r="P1409" s="372">
        <f t="shared" si="76"/>
        <v>100.11470988538699</v>
      </c>
      <c r="Q1409" s="11"/>
      <c r="R1409" s="11"/>
      <c r="S1409" s="11"/>
      <c r="T1409" s="359">
        <f t="shared" si="77"/>
        <v>591.58488538681945</v>
      </c>
      <c r="U1409" s="11"/>
      <c r="V1409" s="11"/>
      <c r="W1409" s="11"/>
      <c r="Y1409" s="167">
        <v>279520.27000000048</v>
      </c>
      <c r="Z1409" s="167">
        <f t="shared" si="82"/>
        <v>341261.2</v>
      </c>
      <c r="AA1409" s="360"/>
      <c r="AB1409" s="167">
        <f t="shared" si="83"/>
        <v>278954.96000000002</v>
      </c>
      <c r="AC1409" s="167">
        <v>353047.12</v>
      </c>
      <c r="AD1409" s="167"/>
      <c r="AE1409" s="4"/>
      <c r="AF1409" s="4"/>
    </row>
    <row r="1410" spans="1:32">
      <c r="A1410" s="56"/>
      <c r="B1410" s="11"/>
      <c r="C1410" s="11" t="s">
        <v>1399</v>
      </c>
      <c r="D1410" s="11"/>
      <c r="E1410" s="11" t="s">
        <v>96</v>
      </c>
      <c r="F1410" s="11"/>
      <c r="G1410" s="11"/>
      <c r="H1410" s="11"/>
      <c r="I1410" s="11"/>
      <c r="J1410" s="358">
        <v>1.75</v>
      </c>
      <c r="K1410" s="11"/>
      <c r="M1410" s="11">
        <v>1</v>
      </c>
      <c r="N1410" s="70"/>
      <c r="P1410" s="372">
        <f t="shared" si="76"/>
        <v>1.75</v>
      </c>
      <c r="Q1410" s="11"/>
      <c r="R1410" s="11"/>
      <c r="S1410" s="11"/>
      <c r="T1410" s="359">
        <f t="shared" si="77"/>
        <v>0</v>
      </c>
      <c r="U1410" s="11"/>
      <c r="V1410" s="11"/>
      <c r="W1410" s="11"/>
      <c r="Y1410" s="167">
        <v>1.75</v>
      </c>
      <c r="Z1410" s="167">
        <f t="shared" si="82"/>
        <v>2.14</v>
      </c>
      <c r="AA1410" s="360"/>
      <c r="AB1410" s="167">
        <f t="shared" si="83"/>
        <v>1.75</v>
      </c>
      <c r="AC1410" s="167">
        <v>2.21</v>
      </c>
      <c r="AD1410" s="167"/>
      <c r="AE1410" s="4"/>
      <c r="AF1410" s="4"/>
    </row>
    <row r="1411" spans="1:32">
      <c r="A1411" s="56"/>
      <c r="B1411" s="11"/>
      <c r="C1411" s="11" t="s">
        <v>516</v>
      </c>
      <c r="D1411" s="11"/>
      <c r="E1411" s="11" t="s">
        <v>299</v>
      </c>
      <c r="F1411" s="11">
        <v>4660</v>
      </c>
      <c r="G1411" s="11"/>
      <c r="H1411" s="11"/>
      <c r="I1411" s="11"/>
      <c r="J1411" s="358">
        <v>850.03999999999985</v>
      </c>
      <c r="K1411" s="11"/>
      <c r="M1411" s="11">
        <v>10</v>
      </c>
      <c r="N1411" s="70"/>
      <c r="P1411" s="372">
        <f t="shared" si="76"/>
        <v>85.003999999999991</v>
      </c>
      <c r="Q1411" s="11"/>
      <c r="R1411" s="11"/>
      <c r="S1411" s="11"/>
      <c r="T1411" s="359">
        <f t="shared" si="77"/>
        <v>466</v>
      </c>
      <c r="U1411" s="11"/>
      <c r="V1411" s="11"/>
      <c r="W1411" s="11"/>
      <c r="Y1411" s="167">
        <v>850.03999999999985</v>
      </c>
      <c r="Z1411" s="167">
        <f t="shared" si="82"/>
        <v>1037.8</v>
      </c>
      <c r="AA1411" s="360"/>
      <c r="AB1411" s="167">
        <f t="shared" si="83"/>
        <v>848.32</v>
      </c>
      <c r="AC1411" s="167">
        <v>1073.6400000000001</v>
      </c>
      <c r="AD1411" s="167"/>
      <c r="AE1411" s="4"/>
      <c r="AF1411" s="4"/>
    </row>
    <row r="1412" spans="1:32">
      <c r="A1412" s="56"/>
      <c r="B1412" s="11"/>
      <c r="C1412" s="11" t="s">
        <v>210</v>
      </c>
      <c r="D1412" s="11"/>
      <c r="E1412" s="11" t="s">
        <v>211</v>
      </c>
      <c r="F1412" s="11">
        <v>400439</v>
      </c>
      <c r="G1412" s="11"/>
      <c r="H1412" s="11"/>
      <c r="I1412" s="11"/>
      <c r="J1412" s="358">
        <v>69091.079999999914</v>
      </c>
      <c r="K1412" s="11"/>
      <c r="M1412" s="11">
        <v>651</v>
      </c>
      <c r="N1412" s="70"/>
      <c r="P1412" s="372">
        <f t="shared" si="76"/>
        <v>106.1306912442395</v>
      </c>
      <c r="Q1412" s="11"/>
      <c r="R1412" s="11"/>
      <c r="S1412" s="11"/>
      <c r="T1412" s="359">
        <f t="shared" si="77"/>
        <v>615.11367127496158</v>
      </c>
      <c r="U1412" s="11"/>
      <c r="V1412" s="11"/>
      <c r="W1412" s="11"/>
      <c r="Y1412" s="167">
        <v>69091.079999999914</v>
      </c>
      <c r="Z1412" s="167">
        <f t="shared" si="82"/>
        <v>84352.04</v>
      </c>
      <c r="AA1412" s="360"/>
      <c r="AB1412" s="167">
        <f t="shared" si="83"/>
        <v>68951.350000000006</v>
      </c>
      <c r="AC1412" s="167">
        <v>87265.25</v>
      </c>
      <c r="AD1412" s="167"/>
      <c r="AE1412" s="4"/>
      <c r="AF1412" s="4"/>
    </row>
    <row r="1413" spans="1:32">
      <c r="A1413" s="56"/>
      <c r="B1413" s="11"/>
      <c r="C1413" s="11" t="s">
        <v>517</v>
      </c>
      <c r="D1413" s="11"/>
      <c r="E1413" s="11" t="s">
        <v>1400</v>
      </c>
      <c r="F1413" s="11">
        <v>689</v>
      </c>
      <c r="G1413" s="11"/>
      <c r="H1413" s="11"/>
      <c r="I1413" s="11"/>
      <c r="J1413" s="358">
        <v>123.95</v>
      </c>
      <c r="K1413" s="11"/>
      <c r="M1413" s="11">
        <v>1</v>
      </c>
      <c r="N1413" s="70"/>
      <c r="P1413" s="372">
        <f t="shared" si="76"/>
        <v>123.95</v>
      </c>
      <c r="Q1413" s="11"/>
      <c r="R1413" s="11"/>
      <c r="S1413" s="11"/>
      <c r="T1413" s="359">
        <f t="shared" si="77"/>
        <v>689</v>
      </c>
      <c r="U1413" s="11"/>
      <c r="V1413" s="11"/>
      <c r="W1413" s="11"/>
      <c r="Y1413" s="167">
        <v>123.95</v>
      </c>
      <c r="Z1413" s="167">
        <f t="shared" si="82"/>
        <v>151.33000000000001</v>
      </c>
      <c r="AA1413" s="360"/>
      <c r="AB1413" s="167">
        <f t="shared" si="83"/>
        <v>123.7</v>
      </c>
      <c r="AC1413" s="167">
        <v>156.55000000000001</v>
      </c>
      <c r="AD1413" s="167"/>
      <c r="AE1413" s="4"/>
      <c r="AF1413" s="4"/>
    </row>
    <row r="1414" spans="1:32">
      <c r="A1414" s="56"/>
      <c r="B1414" s="11"/>
      <c r="C1414" s="11" t="s">
        <v>517</v>
      </c>
      <c r="D1414" s="11"/>
      <c r="E1414" s="11" t="s">
        <v>518</v>
      </c>
      <c r="F1414" s="11">
        <v>4348</v>
      </c>
      <c r="G1414" s="11"/>
      <c r="H1414" s="11"/>
      <c r="I1414" s="11"/>
      <c r="J1414" s="358">
        <v>721.85</v>
      </c>
      <c r="K1414" s="11"/>
      <c r="M1414" s="11">
        <v>4</v>
      </c>
      <c r="N1414" s="70"/>
      <c r="P1414" s="372">
        <f t="shared" si="76"/>
        <v>180.46250000000001</v>
      </c>
      <c r="Q1414" s="11"/>
      <c r="R1414" s="11"/>
      <c r="S1414" s="11"/>
      <c r="T1414" s="359">
        <f t="shared" si="77"/>
        <v>1087</v>
      </c>
      <c r="U1414" s="11"/>
      <c r="V1414" s="11"/>
      <c r="W1414" s="11"/>
      <c r="Y1414" s="167">
        <v>721.85</v>
      </c>
      <c r="Z1414" s="167">
        <f t="shared" si="82"/>
        <v>881.29</v>
      </c>
      <c r="AA1414" s="360"/>
      <c r="AB1414" s="167">
        <f t="shared" si="83"/>
        <v>720.39</v>
      </c>
      <c r="AC1414" s="167">
        <v>911.73</v>
      </c>
      <c r="AD1414" s="167"/>
      <c r="AE1414" s="4"/>
      <c r="AF1414" s="4"/>
    </row>
    <row r="1415" spans="1:32">
      <c r="A1415" s="56"/>
      <c r="B1415" s="11"/>
      <c r="C1415" s="11" t="s">
        <v>212</v>
      </c>
      <c r="D1415" s="11"/>
      <c r="E1415" s="11" t="s">
        <v>110</v>
      </c>
      <c r="F1415" s="11">
        <v>43323</v>
      </c>
      <c r="G1415" s="11"/>
      <c r="H1415" s="11"/>
      <c r="I1415" s="11"/>
      <c r="J1415" s="358">
        <v>7282.8600000000015</v>
      </c>
      <c r="K1415" s="11"/>
      <c r="M1415" s="11">
        <v>71</v>
      </c>
      <c r="N1415" s="70"/>
      <c r="P1415" s="372">
        <f t="shared" si="76"/>
        <v>102.5754929577465</v>
      </c>
      <c r="Q1415" s="11"/>
      <c r="R1415" s="11"/>
      <c r="S1415" s="11"/>
      <c r="T1415" s="359">
        <f t="shared" si="77"/>
        <v>610.18309859154931</v>
      </c>
      <c r="U1415" s="11"/>
      <c r="V1415" s="11"/>
      <c r="W1415" s="11"/>
      <c r="Y1415" s="167">
        <v>7282.8600000000015</v>
      </c>
      <c r="Z1415" s="167">
        <f t="shared" si="82"/>
        <v>8891.51</v>
      </c>
      <c r="AA1415" s="360"/>
      <c r="AB1415" s="167">
        <f t="shared" si="83"/>
        <v>7268.13</v>
      </c>
      <c r="AC1415" s="167">
        <v>9198.59</v>
      </c>
      <c r="AD1415" s="167"/>
      <c r="AE1415" s="4"/>
      <c r="AF1415" s="4"/>
    </row>
    <row r="1416" spans="1:32">
      <c r="A1416" s="56"/>
      <c r="B1416" s="11"/>
      <c r="C1416" s="11" t="s">
        <v>212</v>
      </c>
      <c r="D1416" s="11"/>
      <c r="E1416" s="11" t="s">
        <v>122</v>
      </c>
      <c r="F1416" s="11">
        <v>230166</v>
      </c>
      <c r="G1416" s="11"/>
      <c r="H1416" s="11"/>
      <c r="I1416" s="11"/>
      <c r="J1416" s="358">
        <v>39401.180000000008</v>
      </c>
      <c r="K1416" s="11"/>
      <c r="M1416" s="11">
        <v>393</v>
      </c>
      <c r="N1416" s="70"/>
      <c r="P1416" s="372">
        <f t="shared" si="76"/>
        <v>100.25745547073794</v>
      </c>
      <c r="Q1416" s="11"/>
      <c r="R1416" s="11"/>
      <c r="S1416" s="11"/>
      <c r="T1416" s="359">
        <f t="shared" si="77"/>
        <v>585.66412213740455</v>
      </c>
      <c r="U1416" s="11"/>
      <c r="V1416" s="11"/>
      <c r="W1416" s="11"/>
      <c r="Y1416" s="167">
        <v>39401.180000000008</v>
      </c>
      <c r="Z1416" s="167">
        <f t="shared" si="82"/>
        <v>48104.18</v>
      </c>
      <c r="AA1416" s="360"/>
      <c r="AB1416" s="167">
        <f t="shared" si="83"/>
        <v>39321.49</v>
      </c>
      <c r="AC1416" s="167">
        <v>49765.53</v>
      </c>
      <c r="AD1416" s="167"/>
      <c r="AE1416" s="4"/>
      <c r="AF1416" s="4"/>
    </row>
    <row r="1417" spans="1:32">
      <c r="A1417" s="56"/>
      <c r="B1417" s="11"/>
      <c r="C1417" s="11" t="s">
        <v>213</v>
      </c>
      <c r="D1417" s="11"/>
      <c r="E1417" s="11" t="s">
        <v>127</v>
      </c>
      <c r="F1417" s="11">
        <v>634</v>
      </c>
      <c r="G1417" s="11"/>
      <c r="H1417" s="11"/>
      <c r="I1417" s="11"/>
      <c r="J1417" s="358">
        <v>114.22</v>
      </c>
      <c r="K1417" s="11"/>
      <c r="M1417" s="11">
        <v>1</v>
      </c>
      <c r="N1417" s="70"/>
      <c r="P1417" s="372">
        <f t="shared" si="76"/>
        <v>114.22</v>
      </c>
      <c r="Q1417" s="11"/>
      <c r="R1417" s="11"/>
      <c r="S1417" s="11"/>
      <c r="T1417" s="359">
        <f t="shared" si="77"/>
        <v>634</v>
      </c>
      <c r="U1417" s="11"/>
      <c r="V1417" s="11"/>
      <c r="W1417" s="11"/>
      <c r="Y1417" s="167">
        <v>114.22</v>
      </c>
      <c r="Z1417" s="167">
        <f t="shared" si="82"/>
        <v>139.44999999999999</v>
      </c>
      <c r="AA1417" s="360"/>
      <c r="AB1417" s="167">
        <f t="shared" si="83"/>
        <v>113.99</v>
      </c>
      <c r="AC1417" s="167">
        <v>144.27000000000001</v>
      </c>
      <c r="AD1417" s="167"/>
      <c r="AE1417" s="4"/>
      <c r="AF1417" s="4"/>
    </row>
    <row r="1418" spans="1:32">
      <c r="A1418" s="56"/>
      <c r="B1418" s="11"/>
      <c r="C1418" s="11" t="s">
        <v>213</v>
      </c>
      <c r="D1418" s="11"/>
      <c r="E1418" s="11" t="s">
        <v>128</v>
      </c>
      <c r="F1418" s="11">
        <v>3512682</v>
      </c>
      <c r="G1418" s="11"/>
      <c r="H1418" s="11"/>
      <c r="I1418" s="11"/>
      <c r="J1418" s="358">
        <v>606373.7000000003</v>
      </c>
      <c r="K1418" s="11"/>
      <c r="M1418" s="11">
        <v>5769</v>
      </c>
      <c r="N1418" s="70"/>
      <c r="P1418" s="372">
        <f t="shared" si="76"/>
        <v>105.10897902582775</v>
      </c>
      <c r="Q1418" s="11"/>
      <c r="R1418" s="11"/>
      <c r="S1418" s="11"/>
      <c r="T1418" s="359">
        <f t="shared" si="77"/>
        <v>608.88923556942279</v>
      </c>
      <c r="U1418" s="11"/>
      <c r="V1418" s="11"/>
      <c r="W1418" s="11"/>
      <c r="Y1418" s="167">
        <v>606373.7000000003</v>
      </c>
      <c r="Z1418" s="167">
        <f t="shared" si="82"/>
        <v>740310.59</v>
      </c>
      <c r="AA1418" s="360"/>
      <c r="AB1418" s="167">
        <f t="shared" si="83"/>
        <v>605147.35</v>
      </c>
      <c r="AC1418" s="167">
        <v>765878.22</v>
      </c>
      <c r="AD1418" s="167"/>
      <c r="AE1418" s="4"/>
      <c r="AF1418" s="4"/>
    </row>
    <row r="1419" spans="1:32">
      <c r="A1419" s="56"/>
      <c r="B1419" s="11"/>
      <c r="C1419" s="11" t="s">
        <v>214</v>
      </c>
      <c r="D1419" s="11"/>
      <c r="E1419" s="11" t="s">
        <v>148</v>
      </c>
      <c r="F1419" s="11">
        <v>692433</v>
      </c>
      <c r="G1419" s="11"/>
      <c r="H1419" s="11"/>
      <c r="I1419" s="11"/>
      <c r="J1419" s="358">
        <v>120717.15999999979</v>
      </c>
      <c r="K1419" s="11"/>
      <c r="M1419" s="11">
        <v>1732</v>
      </c>
      <c r="N1419" s="70"/>
      <c r="P1419" s="372">
        <f t="shared" si="76"/>
        <v>69.69812933025392</v>
      </c>
      <c r="Q1419" s="11"/>
      <c r="R1419" s="11"/>
      <c r="S1419" s="11"/>
      <c r="T1419" s="359">
        <f t="shared" si="77"/>
        <v>399.78810623556581</v>
      </c>
      <c r="U1419" s="11"/>
      <c r="V1419" s="11"/>
      <c r="W1419" s="11"/>
      <c r="Y1419" s="167">
        <v>120717.15999999979</v>
      </c>
      <c r="Z1419" s="167">
        <f t="shared" si="82"/>
        <v>147381.38</v>
      </c>
      <c r="AA1419" s="360"/>
      <c r="AB1419" s="167">
        <f t="shared" si="83"/>
        <v>120473.02</v>
      </c>
      <c r="AC1419" s="167">
        <v>152471.4</v>
      </c>
      <c r="AD1419" s="167"/>
      <c r="AE1419" s="4"/>
      <c r="AF1419" s="4"/>
    </row>
    <row r="1420" spans="1:32">
      <c r="A1420" s="56"/>
      <c r="B1420" s="11"/>
      <c r="C1420" s="11" t="s">
        <v>214</v>
      </c>
      <c r="D1420" s="11"/>
      <c r="E1420" s="11" t="s">
        <v>554</v>
      </c>
      <c r="F1420" s="11">
        <v>374</v>
      </c>
      <c r="G1420" s="11"/>
      <c r="H1420" s="11"/>
      <c r="I1420" s="11"/>
      <c r="J1420" s="358">
        <v>69.599999999999994</v>
      </c>
      <c r="K1420" s="11"/>
      <c r="M1420" s="11">
        <v>1</v>
      </c>
      <c r="N1420" s="70"/>
      <c r="P1420" s="372">
        <f t="shared" si="76"/>
        <v>69.599999999999994</v>
      </c>
      <c r="Q1420" s="11"/>
      <c r="R1420" s="11"/>
      <c r="S1420" s="11"/>
      <c r="T1420" s="359">
        <f t="shared" si="77"/>
        <v>374</v>
      </c>
      <c r="U1420" s="11"/>
      <c r="V1420" s="11"/>
      <c r="W1420" s="11"/>
      <c r="Y1420" s="167">
        <v>69.599999999999994</v>
      </c>
      <c r="Z1420" s="167">
        <f t="shared" si="82"/>
        <v>84.97</v>
      </c>
      <c r="AA1420" s="360"/>
      <c r="AB1420" s="167">
        <f t="shared" si="83"/>
        <v>69.459999999999994</v>
      </c>
      <c r="AC1420" s="167">
        <v>87.91</v>
      </c>
      <c r="AD1420" s="167"/>
      <c r="AE1420" s="4"/>
      <c r="AF1420" s="4"/>
    </row>
    <row r="1421" spans="1:32">
      <c r="A1421" s="56"/>
      <c r="B1421" s="11"/>
      <c r="C1421" s="11" t="s">
        <v>215</v>
      </c>
      <c r="D1421" s="11"/>
      <c r="E1421" s="11" t="s">
        <v>197</v>
      </c>
      <c r="F1421" s="11">
        <v>7</v>
      </c>
      <c r="G1421" s="11"/>
      <c r="H1421" s="11"/>
      <c r="I1421" s="11"/>
      <c r="J1421" s="358">
        <v>6.99</v>
      </c>
      <c r="K1421" s="11"/>
      <c r="M1421" s="11">
        <v>1</v>
      </c>
      <c r="N1421" s="70"/>
      <c r="P1421" s="372">
        <f t="shared" si="76"/>
        <v>6.99</v>
      </c>
      <c r="Q1421" s="11"/>
      <c r="R1421" s="11"/>
      <c r="S1421" s="11"/>
      <c r="T1421" s="359">
        <f t="shared" si="77"/>
        <v>7</v>
      </c>
      <c r="U1421" s="11"/>
      <c r="V1421" s="11"/>
      <c r="W1421" s="11"/>
      <c r="Y1421" s="167">
        <v>6.99</v>
      </c>
      <c r="Z1421" s="167">
        <f t="shared" si="82"/>
        <v>8.5299999999999994</v>
      </c>
      <c r="AA1421" s="360"/>
      <c r="AB1421" s="167">
        <f t="shared" si="83"/>
        <v>6.98</v>
      </c>
      <c r="AC1421" s="167">
        <v>8.83</v>
      </c>
      <c r="AD1421" s="167"/>
      <c r="AE1421" s="4"/>
      <c r="AF1421" s="4"/>
    </row>
    <row r="1422" spans="1:32">
      <c r="A1422" s="56"/>
      <c r="B1422" s="11"/>
      <c r="C1422" s="11" t="s">
        <v>215</v>
      </c>
      <c r="D1422" s="11"/>
      <c r="E1422" s="11" t="s">
        <v>216</v>
      </c>
      <c r="F1422" s="11">
        <v>403702</v>
      </c>
      <c r="G1422" s="11"/>
      <c r="H1422" s="11"/>
      <c r="I1422" s="11"/>
      <c r="J1422" s="358">
        <v>69281.230000000054</v>
      </c>
      <c r="K1422" s="11"/>
      <c r="M1422" s="11">
        <v>704</v>
      </c>
      <c r="N1422" s="70"/>
      <c r="P1422" s="372">
        <f t="shared" si="76"/>
        <v>98.410838068181889</v>
      </c>
      <c r="Q1422" s="11"/>
      <c r="R1422" s="11"/>
      <c r="S1422" s="11"/>
      <c r="T1422" s="359">
        <f t="shared" si="77"/>
        <v>573.44034090909088</v>
      </c>
      <c r="U1422" s="11"/>
      <c r="V1422" s="11"/>
      <c r="W1422" s="11"/>
      <c r="Y1422" s="167">
        <v>69281.230000000054</v>
      </c>
      <c r="Z1422" s="167">
        <f t="shared" si="82"/>
        <v>84584.19</v>
      </c>
      <c r="AA1422" s="360"/>
      <c r="AB1422" s="167">
        <f t="shared" si="83"/>
        <v>69141.11</v>
      </c>
      <c r="AC1422" s="167">
        <v>87505.42</v>
      </c>
      <c r="AD1422" s="167"/>
      <c r="AE1422" s="4"/>
      <c r="AF1422" s="4"/>
    </row>
    <row r="1423" spans="1:32">
      <c r="A1423" s="56"/>
      <c r="B1423" s="11"/>
      <c r="C1423" s="11" t="s">
        <v>215</v>
      </c>
      <c r="D1423" s="11"/>
      <c r="E1423" s="11" t="s">
        <v>122</v>
      </c>
      <c r="F1423" s="11">
        <v>-3877</v>
      </c>
      <c r="G1423" s="11"/>
      <c r="H1423" s="11"/>
      <c r="I1423" s="11"/>
      <c r="J1423" s="358">
        <v>-686.76</v>
      </c>
      <c r="K1423" s="11"/>
      <c r="M1423" s="11">
        <v>1</v>
      </c>
      <c r="N1423" s="70"/>
      <c r="P1423" s="372">
        <f t="shared" si="76"/>
        <v>-686.76</v>
      </c>
      <c r="Q1423" s="11"/>
      <c r="R1423" s="11"/>
      <c r="S1423" s="11"/>
      <c r="T1423" s="359">
        <f t="shared" si="77"/>
        <v>-3877</v>
      </c>
      <c r="U1423" s="11"/>
      <c r="V1423" s="11"/>
      <c r="W1423" s="11"/>
      <c r="Y1423" s="167">
        <v>-686.76</v>
      </c>
      <c r="Z1423" s="167">
        <f t="shared" si="82"/>
        <v>-838.45</v>
      </c>
      <c r="AA1423" s="360"/>
      <c r="AB1423" s="167">
        <f t="shared" si="83"/>
        <v>-685.37</v>
      </c>
      <c r="AC1423" s="167">
        <v>-867.41</v>
      </c>
      <c r="AD1423" s="167"/>
      <c r="AE1423" s="4"/>
      <c r="AF1423" s="4"/>
    </row>
    <row r="1424" spans="1:32">
      <c r="A1424" s="56"/>
      <c r="B1424" s="11"/>
      <c r="C1424" s="11" t="s">
        <v>217</v>
      </c>
      <c r="D1424" s="11"/>
      <c r="E1424" s="11" t="s">
        <v>218</v>
      </c>
      <c r="F1424" s="11">
        <v>127348</v>
      </c>
      <c r="G1424" s="11"/>
      <c r="H1424" s="11"/>
      <c r="I1424" s="11"/>
      <c r="J1424" s="358">
        <v>20964.649999999998</v>
      </c>
      <c r="K1424" s="11"/>
      <c r="M1424" s="11">
        <v>190</v>
      </c>
      <c r="N1424" s="70"/>
      <c r="P1424" s="372">
        <f t="shared" si="76"/>
        <v>110.34026315789473</v>
      </c>
      <c r="Q1424" s="11"/>
      <c r="R1424" s="11"/>
      <c r="S1424" s="11"/>
      <c r="T1424" s="359">
        <f t="shared" si="77"/>
        <v>670.25263157894733</v>
      </c>
      <c r="U1424" s="11"/>
      <c r="V1424" s="11"/>
      <c r="W1424" s="11"/>
      <c r="Y1424" s="167">
        <v>20964.649999999998</v>
      </c>
      <c r="Z1424" s="167">
        <f t="shared" si="82"/>
        <v>25595.360000000001</v>
      </c>
      <c r="AA1424" s="360"/>
      <c r="AB1424" s="167">
        <f t="shared" si="83"/>
        <v>20922.25</v>
      </c>
      <c r="AC1424" s="167">
        <v>26479.33</v>
      </c>
      <c r="AD1424" s="167"/>
      <c r="AE1424" s="4"/>
      <c r="AF1424" s="4"/>
    </row>
    <row r="1425" spans="1:32">
      <c r="A1425" s="56"/>
      <c r="B1425" s="11"/>
      <c r="C1425" s="11" t="s">
        <v>219</v>
      </c>
      <c r="D1425" s="11"/>
      <c r="E1425" s="11" t="s">
        <v>1402</v>
      </c>
      <c r="F1425" s="11">
        <v>806</v>
      </c>
      <c r="G1425" s="11"/>
      <c r="H1425" s="11"/>
      <c r="I1425" s="11"/>
      <c r="J1425" s="358">
        <v>143.76</v>
      </c>
      <c r="K1425" s="11"/>
      <c r="M1425" s="11">
        <v>1</v>
      </c>
      <c r="N1425" s="70"/>
      <c r="P1425" s="372">
        <f t="shared" si="76"/>
        <v>143.76</v>
      </c>
      <c r="Q1425" s="11"/>
      <c r="R1425" s="11"/>
      <c r="S1425" s="11"/>
      <c r="T1425" s="359">
        <f t="shared" si="77"/>
        <v>806</v>
      </c>
      <c r="U1425" s="11"/>
      <c r="V1425" s="11"/>
      <c r="W1425" s="11"/>
      <c r="Y1425" s="167">
        <v>143.76</v>
      </c>
      <c r="Z1425" s="167">
        <f t="shared" si="82"/>
        <v>175.51</v>
      </c>
      <c r="AA1425" s="360"/>
      <c r="AB1425" s="167">
        <f t="shared" si="83"/>
        <v>143.47</v>
      </c>
      <c r="AC1425" s="167">
        <v>181.58</v>
      </c>
      <c r="AD1425" s="167"/>
      <c r="AE1425" s="4"/>
      <c r="AF1425" s="4"/>
    </row>
    <row r="1426" spans="1:32">
      <c r="A1426" s="56"/>
      <c r="B1426" s="11"/>
      <c r="C1426" s="11" t="s">
        <v>219</v>
      </c>
      <c r="D1426" s="11"/>
      <c r="E1426" s="11" t="s">
        <v>135</v>
      </c>
      <c r="F1426" s="11">
        <v>67731</v>
      </c>
      <c r="G1426" s="11"/>
      <c r="H1426" s="11"/>
      <c r="I1426" s="11"/>
      <c r="J1426" s="358">
        <v>11743.910000000013</v>
      </c>
      <c r="K1426" s="11"/>
      <c r="M1426" s="11">
        <v>117</v>
      </c>
      <c r="N1426" s="70"/>
      <c r="P1426" s="372">
        <f t="shared" si="76"/>
        <v>100.37529914529925</v>
      </c>
      <c r="Q1426" s="11"/>
      <c r="R1426" s="11"/>
      <c r="S1426" s="11"/>
      <c r="T1426" s="359">
        <f t="shared" si="77"/>
        <v>578.89743589743591</v>
      </c>
      <c r="U1426" s="11"/>
      <c r="V1426" s="11"/>
      <c r="W1426" s="11"/>
      <c r="Y1426" s="167">
        <v>11743.910000000013</v>
      </c>
      <c r="Z1426" s="167">
        <f t="shared" si="82"/>
        <v>14337.93</v>
      </c>
      <c r="AA1426" s="360"/>
      <c r="AB1426" s="167">
        <f t="shared" si="83"/>
        <v>11720.16</v>
      </c>
      <c r="AC1426" s="167">
        <v>14833.11</v>
      </c>
      <c r="AD1426" s="167"/>
      <c r="AE1426" s="4"/>
      <c r="AF1426" s="4"/>
    </row>
    <row r="1427" spans="1:32">
      <c r="A1427" s="56"/>
      <c r="B1427" s="11"/>
      <c r="C1427" s="11" t="s">
        <v>219</v>
      </c>
      <c r="D1427" s="11"/>
      <c r="E1427" s="11" t="s">
        <v>221</v>
      </c>
      <c r="F1427" s="11">
        <v>2233</v>
      </c>
      <c r="G1427" s="11"/>
      <c r="H1427" s="11"/>
      <c r="I1427" s="11"/>
      <c r="J1427" s="358">
        <v>402.39</v>
      </c>
      <c r="K1427" s="11"/>
      <c r="M1427" s="11">
        <v>2</v>
      </c>
      <c r="N1427" s="70"/>
      <c r="P1427" s="372">
        <f t="shared" si="76"/>
        <v>201.19499999999999</v>
      </c>
      <c r="Q1427" s="11"/>
      <c r="R1427" s="11"/>
      <c r="S1427" s="11"/>
      <c r="T1427" s="359">
        <f t="shared" si="77"/>
        <v>1116.5</v>
      </c>
      <c r="U1427" s="11"/>
      <c r="V1427" s="11"/>
      <c r="W1427" s="11"/>
      <c r="Y1427" s="167">
        <v>402.39</v>
      </c>
      <c r="Z1427" s="167">
        <f t="shared" si="82"/>
        <v>491.27</v>
      </c>
      <c r="AA1427" s="360"/>
      <c r="AB1427" s="167">
        <f t="shared" si="83"/>
        <v>401.58</v>
      </c>
      <c r="AC1427" s="167">
        <v>508.24</v>
      </c>
      <c r="AD1427" s="167"/>
      <c r="AE1427" s="4"/>
      <c r="AF1427" s="4"/>
    </row>
    <row r="1428" spans="1:32">
      <c r="A1428" s="56"/>
      <c r="B1428" s="11"/>
      <c r="C1428" s="11" t="s">
        <v>220</v>
      </c>
      <c r="D1428" s="11"/>
      <c r="E1428" s="11" t="s">
        <v>221</v>
      </c>
      <c r="F1428" s="11">
        <v>119412</v>
      </c>
      <c r="G1428" s="11"/>
      <c r="H1428" s="11"/>
      <c r="I1428" s="11"/>
      <c r="J1428" s="358">
        <v>19984.700000000008</v>
      </c>
      <c r="K1428" s="11"/>
      <c r="M1428" s="11">
        <v>198</v>
      </c>
      <c r="N1428" s="70"/>
      <c r="P1428" s="372">
        <f t="shared" si="76"/>
        <v>100.93282828282832</v>
      </c>
      <c r="Q1428" s="11"/>
      <c r="R1428" s="11"/>
      <c r="S1428" s="11"/>
      <c r="T1428" s="359">
        <f t="shared" si="77"/>
        <v>603.09090909090912</v>
      </c>
      <c r="U1428" s="11"/>
      <c r="V1428" s="11"/>
      <c r="W1428" s="11"/>
      <c r="Y1428" s="167">
        <v>19984.700000000008</v>
      </c>
      <c r="Z1428" s="167">
        <f t="shared" si="82"/>
        <v>24398.959999999999</v>
      </c>
      <c r="AA1428" s="360"/>
      <c r="AB1428" s="167">
        <f t="shared" si="83"/>
        <v>19944.28</v>
      </c>
      <c r="AC1428" s="167">
        <v>25241.61</v>
      </c>
      <c r="AD1428" s="167"/>
      <c r="AE1428" s="4"/>
      <c r="AF1428" s="4"/>
    </row>
    <row r="1429" spans="1:32">
      <c r="A1429" s="56"/>
      <c r="B1429" s="11"/>
      <c r="C1429" s="11" t="s">
        <v>483</v>
      </c>
      <c r="D1429" s="11"/>
      <c r="E1429" s="11" t="s">
        <v>115</v>
      </c>
      <c r="F1429" s="11">
        <v>2735</v>
      </c>
      <c r="G1429" s="11"/>
      <c r="H1429" s="11"/>
      <c r="I1429" s="11"/>
      <c r="J1429" s="358">
        <v>462.99</v>
      </c>
      <c r="K1429" s="11"/>
      <c r="M1429" s="11">
        <v>3</v>
      </c>
      <c r="N1429" s="70"/>
      <c r="P1429" s="372">
        <f t="shared" si="76"/>
        <v>154.33000000000001</v>
      </c>
      <c r="Q1429" s="11"/>
      <c r="R1429" s="11"/>
      <c r="S1429" s="11"/>
      <c r="T1429" s="359">
        <f t="shared" si="77"/>
        <v>911.66666666666663</v>
      </c>
      <c r="U1429" s="11"/>
      <c r="V1429" s="11"/>
      <c r="W1429" s="11"/>
      <c r="Y1429" s="167">
        <v>462.99</v>
      </c>
      <c r="Z1429" s="167">
        <f t="shared" si="82"/>
        <v>565.26</v>
      </c>
      <c r="AA1429" s="360"/>
      <c r="AB1429" s="167">
        <f t="shared" si="83"/>
        <v>462.05</v>
      </c>
      <c r="AC1429" s="167">
        <v>584.78</v>
      </c>
      <c r="AD1429" s="167"/>
      <c r="AE1429" s="4"/>
      <c r="AF1429" s="4"/>
    </row>
    <row r="1430" spans="1:32">
      <c r="A1430" s="56"/>
      <c r="B1430" s="11"/>
      <c r="C1430" s="11" t="s">
        <v>222</v>
      </c>
      <c r="D1430" s="11"/>
      <c r="E1430" s="11" t="s">
        <v>100</v>
      </c>
      <c r="F1430" s="11">
        <v>15156</v>
      </c>
      <c r="G1430" s="11"/>
      <c r="H1430" s="11"/>
      <c r="I1430" s="11"/>
      <c r="J1430" s="358">
        <v>2611.98</v>
      </c>
      <c r="K1430" s="11"/>
      <c r="M1430" s="11">
        <v>20</v>
      </c>
      <c r="N1430" s="70"/>
      <c r="P1430" s="372">
        <f t="shared" si="76"/>
        <v>130.59899999999999</v>
      </c>
      <c r="Q1430" s="11"/>
      <c r="R1430" s="11"/>
      <c r="S1430" s="11"/>
      <c r="T1430" s="359">
        <f t="shared" si="77"/>
        <v>757.8</v>
      </c>
      <c r="U1430" s="11"/>
      <c r="V1430" s="11"/>
      <c r="W1430" s="11"/>
      <c r="Y1430" s="167">
        <v>2611.98</v>
      </c>
      <c r="Z1430" s="167">
        <f t="shared" si="82"/>
        <v>3188.92</v>
      </c>
      <c r="AA1430" s="360"/>
      <c r="AB1430" s="167">
        <f t="shared" si="83"/>
        <v>2606.6999999999998</v>
      </c>
      <c r="AC1430" s="167">
        <v>3299.05</v>
      </c>
      <c r="AD1430" s="167"/>
      <c r="AE1430" s="4"/>
      <c r="AF1430" s="4"/>
    </row>
    <row r="1431" spans="1:32">
      <c r="A1431" s="56"/>
      <c r="B1431" s="11"/>
      <c r="C1431" s="11" t="s">
        <v>1403</v>
      </c>
      <c r="D1431" s="11"/>
      <c r="E1431" s="11" t="s">
        <v>520</v>
      </c>
      <c r="F1431" s="11">
        <v>210</v>
      </c>
      <c r="G1431" s="11"/>
      <c r="H1431" s="11"/>
      <c r="I1431" s="11"/>
      <c r="J1431" s="358">
        <v>41.28</v>
      </c>
      <c r="K1431" s="11"/>
      <c r="M1431" s="11">
        <v>1</v>
      </c>
      <c r="N1431" s="70"/>
      <c r="P1431" s="372">
        <f t="shared" si="76"/>
        <v>41.28</v>
      </c>
      <c r="Q1431" s="11"/>
      <c r="R1431" s="11"/>
      <c r="S1431" s="11"/>
      <c r="T1431" s="359">
        <f t="shared" si="77"/>
        <v>210</v>
      </c>
      <c r="U1431" s="11"/>
      <c r="V1431" s="11"/>
      <c r="W1431" s="11"/>
      <c r="Y1431" s="167">
        <v>41.28</v>
      </c>
      <c r="Z1431" s="167">
        <f t="shared" si="82"/>
        <v>50.4</v>
      </c>
      <c r="AA1431" s="360"/>
      <c r="AB1431" s="167">
        <f t="shared" si="83"/>
        <v>41.2</v>
      </c>
      <c r="AC1431" s="167">
        <v>52.14</v>
      </c>
      <c r="AD1431" s="167"/>
      <c r="AE1431" s="4"/>
      <c r="AF1431" s="4"/>
    </row>
    <row r="1432" spans="1:32">
      <c r="A1432" s="56"/>
      <c r="B1432" s="11"/>
      <c r="C1432" s="11" t="s">
        <v>1403</v>
      </c>
      <c r="D1432" s="11"/>
      <c r="E1432" s="11" t="s">
        <v>118</v>
      </c>
      <c r="F1432" s="11">
        <v>3989</v>
      </c>
      <c r="G1432" s="11"/>
      <c r="H1432" s="11"/>
      <c r="I1432" s="11"/>
      <c r="J1432" s="358">
        <v>640.3599999999999</v>
      </c>
      <c r="K1432" s="11"/>
      <c r="M1432" s="11">
        <v>6</v>
      </c>
      <c r="N1432" s="70"/>
      <c r="P1432" s="372">
        <f t="shared" si="76"/>
        <v>106.72666666666665</v>
      </c>
      <c r="Q1432" s="11"/>
      <c r="R1432" s="11"/>
      <c r="S1432" s="11"/>
      <c r="T1432" s="359">
        <f t="shared" si="77"/>
        <v>664.83333333333337</v>
      </c>
      <c r="U1432" s="11"/>
      <c r="V1432" s="11"/>
      <c r="W1432" s="11"/>
      <c r="Y1432" s="167">
        <v>640.3599999999999</v>
      </c>
      <c r="Z1432" s="167">
        <f t="shared" ref="Z1432:Z1495" si="84">ROUND($Z$1797*Y1432/$Y$1797,2)</f>
        <v>781.8</v>
      </c>
      <c r="AA1432" s="360"/>
      <c r="AB1432" s="167">
        <f t="shared" ref="AB1432:AB1495" si="85">ROUND($AB$1797*Y1432/$Y$1797,2)</f>
        <v>639.05999999999995</v>
      </c>
      <c r="AC1432" s="167">
        <v>808.8</v>
      </c>
      <c r="AD1432" s="167"/>
      <c r="AE1432" s="4"/>
      <c r="AF1432" s="4"/>
    </row>
    <row r="1433" spans="1:32">
      <c r="A1433" s="56"/>
      <c r="B1433" s="11"/>
      <c r="C1433" s="11" t="s">
        <v>519</v>
      </c>
      <c r="D1433" s="11"/>
      <c r="E1433" s="11" t="s">
        <v>520</v>
      </c>
      <c r="F1433" s="11">
        <v>22081</v>
      </c>
      <c r="G1433" s="11"/>
      <c r="H1433" s="11"/>
      <c r="I1433" s="11"/>
      <c r="J1433" s="358">
        <v>3827.7799999999997</v>
      </c>
      <c r="K1433" s="11"/>
      <c r="M1433" s="11">
        <v>36</v>
      </c>
      <c r="N1433" s="70"/>
      <c r="P1433" s="372">
        <f t="shared" si="76"/>
        <v>106.32722222222222</v>
      </c>
      <c r="Q1433" s="11"/>
      <c r="R1433" s="11"/>
      <c r="S1433" s="11"/>
      <c r="T1433" s="359">
        <f t="shared" si="77"/>
        <v>613.36111111111109</v>
      </c>
      <c r="U1433" s="11"/>
      <c r="V1433" s="11"/>
      <c r="W1433" s="11"/>
      <c r="Y1433" s="167">
        <v>3827.7799999999997</v>
      </c>
      <c r="Z1433" s="167">
        <f t="shared" si="84"/>
        <v>4673.2700000000004</v>
      </c>
      <c r="AA1433" s="360"/>
      <c r="AB1433" s="167">
        <f t="shared" si="85"/>
        <v>3820.04</v>
      </c>
      <c r="AC1433" s="167">
        <v>4834.66</v>
      </c>
      <c r="AD1433" s="167"/>
      <c r="AE1433" s="4"/>
      <c r="AF1433" s="4"/>
    </row>
    <row r="1434" spans="1:32">
      <c r="A1434" s="56"/>
      <c r="B1434" s="11"/>
      <c r="C1434" s="11" t="s">
        <v>224</v>
      </c>
      <c r="D1434" s="11"/>
      <c r="E1434" s="11" t="s">
        <v>106</v>
      </c>
      <c r="F1434" s="11">
        <v>67121</v>
      </c>
      <c r="G1434" s="11"/>
      <c r="H1434" s="11"/>
      <c r="I1434" s="11"/>
      <c r="J1434" s="358">
        <v>11194.250000000004</v>
      </c>
      <c r="K1434" s="11"/>
      <c r="M1434" s="11">
        <v>93</v>
      </c>
      <c r="N1434" s="70"/>
      <c r="P1434" s="372">
        <f t="shared" si="76"/>
        <v>120.36827956989251</v>
      </c>
      <c r="Q1434" s="11"/>
      <c r="R1434" s="11"/>
      <c r="S1434" s="11"/>
      <c r="T1434" s="359">
        <f t="shared" si="77"/>
        <v>721.73118279569894</v>
      </c>
      <c r="U1434" s="11"/>
      <c r="V1434" s="11"/>
      <c r="W1434" s="11"/>
      <c r="Y1434" s="167">
        <v>11194.250000000004</v>
      </c>
      <c r="Z1434" s="167">
        <f t="shared" si="84"/>
        <v>13666.86</v>
      </c>
      <c r="AA1434" s="360"/>
      <c r="AB1434" s="167">
        <f t="shared" si="85"/>
        <v>11171.61</v>
      </c>
      <c r="AC1434" s="167">
        <v>14138.86</v>
      </c>
      <c r="AD1434" s="167"/>
      <c r="AE1434" s="4"/>
      <c r="AF1434" s="4"/>
    </row>
    <row r="1435" spans="1:32">
      <c r="A1435" s="56"/>
      <c r="B1435" s="11"/>
      <c r="C1435" s="11" t="s">
        <v>225</v>
      </c>
      <c r="D1435" s="11"/>
      <c r="E1435" s="11" t="s">
        <v>148</v>
      </c>
      <c r="F1435" s="11">
        <v>343172</v>
      </c>
      <c r="G1435" s="11"/>
      <c r="H1435" s="11"/>
      <c r="I1435" s="11"/>
      <c r="J1435" s="358">
        <v>58495.41000000004</v>
      </c>
      <c r="K1435" s="11"/>
      <c r="M1435" s="11">
        <v>682</v>
      </c>
      <c r="N1435" s="70"/>
      <c r="P1435" s="372">
        <f t="shared" si="76"/>
        <v>85.770395894428205</v>
      </c>
      <c r="Q1435" s="11"/>
      <c r="R1435" s="11"/>
      <c r="S1435" s="11"/>
      <c r="T1435" s="359">
        <f t="shared" si="77"/>
        <v>503.18475073313783</v>
      </c>
      <c r="U1435" s="11"/>
      <c r="V1435" s="11"/>
      <c r="W1435" s="11"/>
      <c r="Y1435" s="167">
        <v>58495.41000000004</v>
      </c>
      <c r="Z1435" s="167">
        <f t="shared" si="84"/>
        <v>71415.98</v>
      </c>
      <c r="AA1435" s="360"/>
      <c r="AB1435" s="167">
        <f t="shared" si="85"/>
        <v>58377.11</v>
      </c>
      <c r="AC1435" s="167">
        <v>73882.429999999993</v>
      </c>
      <c r="AD1435" s="167"/>
      <c r="AE1435" s="4"/>
      <c r="AF1435" s="4"/>
    </row>
    <row r="1436" spans="1:32">
      <c r="A1436" s="56"/>
      <c r="B1436" s="11"/>
      <c r="C1436" s="11" t="s">
        <v>225</v>
      </c>
      <c r="D1436" s="11"/>
      <c r="E1436" s="11" t="s">
        <v>189</v>
      </c>
      <c r="F1436" s="11">
        <v>14963</v>
      </c>
      <c r="G1436" s="11"/>
      <c r="H1436" s="11"/>
      <c r="I1436" s="11"/>
      <c r="J1436" s="358">
        <v>2670.4600000000005</v>
      </c>
      <c r="K1436" s="11"/>
      <c r="M1436" s="11">
        <v>37</v>
      </c>
      <c r="N1436" s="70"/>
      <c r="P1436" s="372">
        <f t="shared" si="76"/>
        <v>72.174594594594609</v>
      </c>
      <c r="Q1436" s="11"/>
      <c r="R1436" s="11"/>
      <c r="S1436" s="11"/>
      <c r="T1436" s="359">
        <f t="shared" si="77"/>
        <v>404.40540540540542</v>
      </c>
      <c r="U1436" s="11"/>
      <c r="V1436" s="11"/>
      <c r="W1436" s="11"/>
      <c r="Y1436" s="167">
        <v>2670.4600000000005</v>
      </c>
      <c r="Z1436" s="167">
        <f t="shared" si="84"/>
        <v>3260.32</v>
      </c>
      <c r="AA1436" s="360"/>
      <c r="AB1436" s="167">
        <f t="shared" si="85"/>
        <v>2665.06</v>
      </c>
      <c r="AC1436" s="167">
        <v>3372.92</v>
      </c>
      <c r="AD1436" s="167"/>
      <c r="AE1436" s="4"/>
      <c r="AF1436" s="4"/>
    </row>
    <row r="1437" spans="1:32">
      <c r="A1437" s="56"/>
      <c r="B1437" s="11"/>
      <c r="C1437" s="11" t="s">
        <v>473</v>
      </c>
      <c r="D1437" s="11"/>
      <c r="E1437" s="11" t="s">
        <v>92</v>
      </c>
      <c r="F1437" s="11">
        <v>6639</v>
      </c>
      <c r="G1437" s="11"/>
      <c r="H1437" s="11"/>
      <c r="I1437" s="11"/>
      <c r="J1437" s="358">
        <v>1176.1399999999996</v>
      </c>
      <c r="K1437" s="11"/>
      <c r="M1437" s="11">
        <v>6</v>
      </c>
      <c r="N1437" s="70"/>
      <c r="P1437" s="372">
        <f t="shared" si="76"/>
        <v>196.02333333333328</v>
      </c>
      <c r="Q1437" s="11"/>
      <c r="R1437" s="11"/>
      <c r="S1437" s="11"/>
      <c r="T1437" s="359">
        <f t="shared" si="77"/>
        <v>1106.5</v>
      </c>
      <c r="U1437" s="11"/>
      <c r="V1437" s="11"/>
      <c r="W1437" s="11"/>
      <c r="Y1437" s="167">
        <v>1176.1399999999996</v>
      </c>
      <c r="Z1437" s="167">
        <f t="shared" si="84"/>
        <v>1435.93</v>
      </c>
      <c r="AA1437" s="360"/>
      <c r="AB1437" s="167">
        <f t="shared" si="85"/>
        <v>1173.76</v>
      </c>
      <c r="AC1437" s="167">
        <v>1485.52</v>
      </c>
      <c r="AD1437" s="167"/>
      <c r="AE1437" s="4"/>
      <c r="AF1437" s="4"/>
    </row>
    <row r="1438" spans="1:32">
      <c r="A1438" s="56"/>
      <c r="B1438" s="11"/>
      <c r="C1438" s="11" t="s">
        <v>226</v>
      </c>
      <c r="D1438" s="11"/>
      <c r="E1438" s="11" t="s">
        <v>96</v>
      </c>
      <c r="F1438" s="11">
        <v>252438</v>
      </c>
      <c r="G1438" s="11"/>
      <c r="H1438" s="11"/>
      <c r="I1438" s="11"/>
      <c r="J1438" s="358">
        <v>42563.680000000037</v>
      </c>
      <c r="K1438" s="11"/>
      <c r="M1438" s="11">
        <v>354</v>
      </c>
      <c r="N1438" s="70"/>
      <c r="P1438" s="372">
        <f t="shared" si="76"/>
        <v>120.23638418079106</v>
      </c>
      <c r="Q1438" s="11"/>
      <c r="R1438" s="11"/>
      <c r="S1438" s="11"/>
      <c r="T1438" s="359">
        <f t="shared" si="77"/>
        <v>713.10169491525426</v>
      </c>
      <c r="U1438" s="11"/>
      <c r="V1438" s="11"/>
      <c r="W1438" s="11"/>
      <c r="Y1438" s="167">
        <v>42563.680000000037</v>
      </c>
      <c r="Z1438" s="167">
        <f t="shared" si="84"/>
        <v>51965.22</v>
      </c>
      <c r="AA1438" s="360"/>
      <c r="AB1438" s="167">
        <f t="shared" si="85"/>
        <v>42477.599999999999</v>
      </c>
      <c r="AC1438" s="167">
        <v>53759.91</v>
      </c>
      <c r="AD1438" s="167"/>
      <c r="AE1438" s="4"/>
      <c r="AF1438" s="4"/>
    </row>
    <row r="1439" spans="1:32">
      <c r="A1439" s="56"/>
      <c r="B1439" s="11"/>
      <c r="C1439" s="11" t="s">
        <v>656</v>
      </c>
      <c r="D1439" s="11"/>
      <c r="E1439" s="11" t="s">
        <v>439</v>
      </c>
      <c r="F1439" s="11">
        <v>468</v>
      </c>
      <c r="G1439" s="11"/>
      <c r="H1439" s="11"/>
      <c r="I1439" s="11"/>
      <c r="J1439" s="358">
        <v>96.08</v>
      </c>
      <c r="K1439" s="11"/>
      <c r="M1439" s="11">
        <v>3</v>
      </c>
      <c r="N1439" s="70"/>
      <c r="P1439" s="372">
        <f t="shared" si="76"/>
        <v>32.026666666666664</v>
      </c>
      <c r="Q1439" s="11"/>
      <c r="R1439" s="11"/>
      <c r="S1439" s="11"/>
      <c r="T1439" s="359">
        <f t="shared" si="77"/>
        <v>156</v>
      </c>
      <c r="U1439" s="11"/>
      <c r="V1439" s="11"/>
      <c r="W1439" s="11"/>
      <c r="Y1439" s="167">
        <v>96.08</v>
      </c>
      <c r="Z1439" s="167">
        <f t="shared" si="84"/>
        <v>117.3</v>
      </c>
      <c r="AA1439" s="360"/>
      <c r="AB1439" s="167">
        <f t="shared" si="85"/>
        <v>95.89</v>
      </c>
      <c r="AC1439" s="167">
        <v>121.35</v>
      </c>
      <c r="AD1439" s="167"/>
      <c r="AE1439" s="4"/>
      <c r="AF1439" s="4"/>
    </row>
    <row r="1440" spans="1:32">
      <c r="A1440" s="56"/>
      <c r="B1440" s="11"/>
      <c r="C1440" s="11" t="s">
        <v>227</v>
      </c>
      <c r="D1440" s="11"/>
      <c r="E1440" s="11" t="s">
        <v>228</v>
      </c>
      <c r="F1440" s="11">
        <v>84464</v>
      </c>
      <c r="G1440" s="11"/>
      <c r="H1440" s="11"/>
      <c r="I1440" s="11"/>
      <c r="J1440" s="358">
        <v>15716.630000000017</v>
      </c>
      <c r="K1440" s="11"/>
      <c r="M1440" s="11">
        <v>311</v>
      </c>
      <c r="N1440" s="70"/>
      <c r="P1440" s="372">
        <f t="shared" si="76"/>
        <v>50.535787781350535</v>
      </c>
      <c r="Q1440" s="11"/>
      <c r="R1440" s="11"/>
      <c r="S1440" s="11"/>
      <c r="T1440" s="359">
        <f t="shared" si="77"/>
        <v>271.58842443729901</v>
      </c>
      <c r="U1440" s="11"/>
      <c r="V1440" s="11"/>
      <c r="W1440" s="11"/>
      <c r="Y1440" s="167">
        <v>15716.630000000017</v>
      </c>
      <c r="Z1440" s="167">
        <f t="shared" si="84"/>
        <v>19188.150000000001</v>
      </c>
      <c r="AA1440" s="360"/>
      <c r="AB1440" s="167">
        <f t="shared" si="85"/>
        <v>15684.84</v>
      </c>
      <c r="AC1440" s="167">
        <v>19850.84</v>
      </c>
      <c r="AD1440" s="167"/>
      <c r="AE1440" s="4"/>
      <c r="AF1440" s="4"/>
    </row>
    <row r="1441" spans="1:32">
      <c r="A1441" s="56"/>
      <c r="B1441" s="11"/>
      <c r="C1441" s="11" t="s">
        <v>229</v>
      </c>
      <c r="D1441" s="11"/>
      <c r="E1441" s="11" t="s">
        <v>232</v>
      </c>
      <c r="F1441" s="11">
        <v>2747</v>
      </c>
      <c r="G1441" s="11"/>
      <c r="H1441" s="11"/>
      <c r="I1441" s="11"/>
      <c r="J1441" s="358">
        <v>505.48</v>
      </c>
      <c r="K1441" s="11"/>
      <c r="M1441" s="11">
        <v>6</v>
      </c>
      <c r="N1441" s="70"/>
      <c r="P1441" s="372">
        <f t="shared" si="76"/>
        <v>84.24666666666667</v>
      </c>
      <c r="Q1441" s="11"/>
      <c r="R1441" s="11"/>
      <c r="S1441" s="11"/>
      <c r="T1441" s="359">
        <f t="shared" si="77"/>
        <v>457.83333333333331</v>
      </c>
      <c r="U1441" s="11"/>
      <c r="V1441" s="11"/>
      <c r="W1441" s="11"/>
      <c r="Y1441" s="167">
        <v>505.48</v>
      </c>
      <c r="Z1441" s="167">
        <f t="shared" si="84"/>
        <v>617.13</v>
      </c>
      <c r="AA1441" s="360"/>
      <c r="AB1441" s="167">
        <f t="shared" si="85"/>
        <v>504.46</v>
      </c>
      <c r="AC1441" s="167">
        <v>638.44000000000005</v>
      </c>
      <c r="AD1441" s="167"/>
      <c r="AE1441" s="4"/>
      <c r="AF1441" s="4"/>
    </row>
    <row r="1442" spans="1:32">
      <c r="A1442" s="56"/>
      <c r="B1442" s="11"/>
      <c r="C1442" s="11" t="s">
        <v>229</v>
      </c>
      <c r="D1442" s="11"/>
      <c r="E1442" s="11" t="s">
        <v>230</v>
      </c>
      <c r="F1442" s="11">
        <v>82102</v>
      </c>
      <c r="G1442" s="11"/>
      <c r="H1442" s="11"/>
      <c r="I1442" s="11"/>
      <c r="J1442" s="358">
        <v>14441.03</v>
      </c>
      <c r="K1442" s="11"/>
      <c r="M1442" s="11">
        <v>143</v>
      </c>
      <c r="N1442" s="70"/>
      <c r="P1442" s="372">
        <f t="shared" si="76"/>
        <v>100.98622377622378</v>
      </c>
      <c r="Q1442" s="11"/>
      <c r="R1442" s="11"/>
      <c r="S1442" s="11"/>
      <c r="T1442" s="359">
        <f t="shared" si="77"/>
        <v>574.13986013986016</v>
      </c>
      <c r="U1442" s="11"/>
      <c r="V1442" s="11"/>
      <c r="W1442" s="11"/>
      <c r="Y1442" s="167">
        <v>14441.03</v>
      </c>
      <c r="Z1442" s="167">
        <f t="shared" si="84"/>
        <v>17630.79</v>
      </c>
      <c r="AA1442" s="360"/>
      <c r="AB1442" s="167">
        <f t="shared" si="85"/>
        <v>14411.82</v>
      </c>
      <c r="AC1442" s="167">
        <v>18239.689999999999</v>
      </c>
      <c r="AD1442" s="167"/>
      <c r="AE1442" s="4"/>
      <c r="AF1442" s="4"/>
    </row>
    <row r="1443" spans="1:32">
      <c r="A1443" s="56"/>
      <c r="B1443" s="11"/>
      <c r="C1443" s="11" t="s">
        <v>229</v>
      </c>
      <c r="D1443" s="11"/>
      <c r="E1443" s="11" t="s">
        <v>522</v>
      </c>
      <c r="F1443" s="11">
        <v>2821</v>
      </c>
      <c r="G1443" s="11"/>
      <c r="H1443" s="11"/>
      <c r="I1443" s="11"/>
      <c r="J1443" s="358">
        <v>508.23</v>
      </c>
      <c r="K1443" s="11"/>
      <c r="M1443" s="11">
        <v>4</v>
      </c>
      <c r="N1443" s="70"/>
      <c r="P1443" s="372">
        <f t="shared" si="76"/>
        <v>127.0575</v>
      </c>
      <c r="Q1443" s="11"/>
      <c r="R1443" s="11"/>
      <c r="S1443" s="11"/>
      <c r="T1443" s="359">
        <f t="shared" si="77"/>
        <v>705.25</v>
      </c>
      <c r="U1443" s="11"/>
      <c r="V1443" s="11"/>
      <c r="W1443" s="11"/>
      <c r="Y1443" s="167">
        <v>508.23</v>
      </c>
      <c r="Z1443" s="167">
        <f t="shared" si="84"/>
        <v>620.49</v>
      </c>
      <c r="AA1443" s="360"/>
      <c r="AB1443" s="167">
        <f t="shared" si="85"/>
        <v>507.2</v>
      </c>
      <c r="AC1443" s="167">
        <v>641.91999999999996</v>
      </c>
      <c r="AD1443" s="167"/>
      <c r="AE1443" s="4"/>
      <c r="AF1443" s="4"/>
    </row>
    <row r="1444" spans="1:32">
      <c r="A1444" s="56"/>
      <c r="B1444" s="11"/>
      <c r="C1444" s="11" t="s">
        <v>231</v>
      </c>
      <c r="D1444" s="11"/>
      <c r="E1444" s="11" t="s">
        <v>232</v>
      </c>
      <c r="F1444" s="11">
        <v>2497248</v>
      </c>
      <c r="G1444" s="11"/>
      <c r="H1444" s="11"/>
      <c r="I1444" s="11"/>
      <c r="J1444" s="358">
        <v>423770.95999999961</v>
      </c>
      <c r="K1444" s="11"/>
      <c r="M1444" s="11">
        <v>3898</v>
      </c>
      <c r="N1444" s="70"/>
      <c r="P1444" s="372">
        <f t="shared" si="76"/>
        <v>108.71497178040011</v>
      </c>
      <c r="Q1444" s="11"/>
      <c r="R1444" s="11"/>
      <c r="S1444" s="11"/>
      <c r="T1444" s="359">
        <f t="shared" si="77"/>
        <v>640.64853771164701</v>
      </c>
      <c r="U1444" s="11"/>
      <c r="V1444" s="11"/>
      <c r="W1444" s="11"/>
      <c r="Y1444" s="167">
        <v>423770.95999999961</v>
      </c>
      <c r="Z1444" s="167">
        <f t="shared" si="84"/>
        <v>517374.23</v>
      </c>
      <c r="AA1444" s="360"/>
      <c r="AB1444" s="167">
        <f t="shared" si="85"/>
        <v>422913.91</v>
      </c>
      <c r="AC1444" s="167">
        <v>535242.46</v>
      </c>
      <c r="AD1444" s="167"/>
      <c r="AE1444" s="4"/>
      <c r="AF1444" s="4"/>
    </row>
    <row r="1445" spans="1:32">
      <c r="A1445" s="56"/>
      <c r="B1445" s="11"/>
      <c r="C1445" s="11" t="s">
        <v>231</v>
      </c>
      <c r="D1445" s="11"/>
      <c r="E1445" s="11" t="s">
        <v>106</v>
      </c>
      <c r="F1445" s="11">
        <v>489</v>
      </c>
      <c r="G1445" s="11"/>
      <c r="H1445" s="11"/>
      <c r="I1445" s="11"/>
      <c r="J1445" s="358">
        <v>89.79</v>
      </c>
      <c r="K1445" s="11"/>
      <c r="M1445" s="11">
        <v>1</v>
      </c>
      <c r="N1445" s="70"/>
      <c r="P1445" s="372">
        <f t="shared" si="76"/>
        <v>89.79</v>
      </c>
      <c r="Q1445" s="11"/>
      <c r="R1445" s="11"/>
      <c r="S1445" s="11"/>
      <c r="T1445" s="359">
        <f t="shared" si="77"/>
        <v>489</v>
      </c>
      <c r="U1445" s="11"/>
      <c r="V1445" s="11"/>
      <c r="W1445" s="11"/>
      <c r="Y1445" s="167">
        <v>89.79</v>
      </c>
      <c r="Z1445" s="167">
        <f t="shared" si="84"/>
        <v>109.62</v>
      </c>
      <c r="AA1445" s="360"/>
      <c r="AB1445" s="167">
        <f t="shared" si="85"/>
        <v>89.61</v>
      </c>
      <c r="AC1445" s="167">
        <v>113.41</v>
      </c>
      <c r="AD1445" s="167"/>
      <c r="AE1445" s="4"/>
      <c r="AF1445" s="4"/>
    </row>
    <row r="1446" spans="1:32">
      <c r="A1446" s="56"/>
      <c r="B1446" s="11"/>
      <c r="C1446" s="11" t="s">
        <v>231</v>
      </c>
      <c r="D1446" s="11"/>
      <c r="E1446" s="11" t="s">
        <v>230</v>
      </c>
      <c r="F1446" s="11">
        <v>2645</v>
      </c>
      <c r="G1446" s="11"/>
      <c r="H1446" s="11"/>
      <c r="I1446" s="11"/>
      <c r="J1446" s="358">
        <v>461.56</v>
      </c>
      <c r="K1446" s="11"/>
      <c r="M1446" s="11">
        <v>1</v>
      </c>
      <c r="N1446" s="70"/>
      <c r="P1446" s="372">
        <f t="shared" si="76"/>
        <v>461.56</v>
      </c>
      <c r="Q1446" s="11"/>
      <c r="R1446" s="11"/>
      <c r="S1446" s="11"/>
      <c r="T1446" s="359">
        <f t="shared" si="77"/>
        <v>2645</v>
      </c>
      <c r="U1446" s="11"/>
      <c r="V1446" s="11"/>
      <c r="W1446" s="11"/>
      <c r="Y1446" s="167">
        <v>461.56</v>
      </c>
      <c r="Z1446" s="167">
        <f t="shared" si="84"/>
        <v>563.51</v>
      </c>
      <c r="AA1446" s="360"/>
      <c r="AB1446" s="167">
        <f t="shared" si="85"/>
        <v>460.63</v>
      </c>
      <c r="AC1446" s="167">
        <v>582.97</v>
      </c>
      <c r="AD1446" s="167"/>
      <c r="AE1446" s="4"/>
      <c r="AF1446" s="4"/>
    </row>
    <row r="1447" spans="1:32">
      <c r="A1447" s="56"/>
      <c r="B1447" s="11"/>
      <c r="C1447" s="11" t="s">
        <v>1404</v>
      </c>
      <c r="D1447" s="11"/>
      <c r="E1447" s="11" t="s">
        <v>232</v>
      </c>
      <c r="F1447" s="11">
        <v>14804</v>
      </c>
      <c r="G1447" s="11"/>
      <c r="H1447" s="11"/>
      <c r="I1447" s="11"/>
      <c r="J1447" s="358">
        <v>2347.69</v>
      </c>
      <c r="K1447" s="11"/>
      <c r="M1447" s="11">
        <v>26</v>
      </c>
      <c r="N1447" s="70"/>
      <c r="P1447" s="372">
        <f t="shared" si="76"/>
        <v>90.295769230769238</v>
      </c>
      <c r="Q1447" s="11"/>
      <c r="R1447" s="11"/>
      <c r="S1447" s="11"/>
      <c r="T1447" s="359">
        <f t="shared" si="77"/>
        <v>569.38461538461536</v>
      </c>
      <c r="U1447" s="11"/>
      <c r="V1447" s="11"/>
      <c r="W1447" s="11"/>
      <c r="Y1447" s="167">
        <v>2347.69</v>
      </c>
      <c r="Z1447" s="167">
        <f t="shared" si="84"/>
        <v>2866.25</v>
      </c>
      <c r="AA1447" s="360"/>
      <c r="AB1447" s="167">
        <f t="shared" si="85"/>
        <v>2342.94</v>
      </c>
      <c r="AC1447" s="167">
        <v>2965.24</v>
      </c>
      <c r="AD1447" s="167"/>
      <c r="AE1447" s="4"/>
      <c r="AF1447" s="4"/>
    </row>
    <row r="1448" spans="1:32">
      <c r="A1448" s="56"/>
      <c r="B1448" s="11"/>
      <c r="C1448" s="11" t="s">
        <v>233</v>
      </c>
      <c r="D1448" s="11"/>
      <c r="E1448" s="11" t="s">
        <v>218</v>
      </c>
      <c r="F1448" s="11">
        <v>371</v>
      </c>
      <c r="G1448" s="11"/>
      <c r="H1448" s="11"/>
      <c r="I1448" s="11"/>
      <c r="J1448" s="358">
        <v>68.510000000000005</v>
      </c>
      <c r="K1448" s="11"/>
      <c r="M1448" s="11">
        <v>1</v>
      </c>
      <c r="N1448" s="70"/>
      <c r="P1448" s="372">
        <f t="shared" si="76"/>
        <v>68.510000000000005</v>
      </c>
      <c r="Q1448" s="11"/>
      <c r="R1448" s="11"/>
      <c r="S1448" s="11"/>
      <c r="T1448" s="359">
        <f t="shared" si="77"/>
        <v>371</v>
      </c>
      <c r="U1448" s="11"/>
      <c r="V1448" s="11"/>
      <c r="W1448" s="11"/>
      <c r="Y1448" s="167">
        <v>68.510000000000005</v>
      </c>
      <c r="Z1448" s="167">
        <f t="shared" si="84"/>
        <v>83.64</v>
      </c>
      <c r="AA1448" s="360"/>
      <c r="AB1448" s="167">
        <f t="shared" si="85"/>
        <v>68.37</v>
      </c>
      <c r="AC1448" s="167">
        <v>86.53</v>
      </c>
      <c r="AD1448" s="167"/>
      <c r="AE1448" s="4"/>
      <c r="AF1448" s="4"/>
    </row>
    <row r="1449" spans="1:32">
      <c r="A1449" s="56"/>
      <c r="B1449" s="11"/>
      <c r="C1449" s="11" t="s">
        <v>233</v>
      </c>
      <c r="D1449" s="11"/>
      <c r="E1449" s="11" t="s">
        <v>89</v>
      </c>
      <c r="F1449" s="11">
        <v>8095</v>
      </c>
      <c r="G1449" s="11"/>
      <c r="H1449" s="11"/>
      <c r="I1449" s="11"/>
      <c r="J1449" s="358">
        <v>1491.8699999999997</v>
      </c>
      <c r="K1449" s="11"/>
      <c r="M1449" s="11">
        <v>18</v>
      </c>
      <c r="N1449" s="70"/>
      <c r="P1449" s="372">
        <f t="shared" si="76"/>
        <v>82.881666666666646</v>
      </c>
      <c r="Q1449" s="11"/>
      <c r="R1449" s="11"/>
      <c r="S1449" s="11"/>
      <c r="T1449" s="359">
        <f t="shared" si="77"/>
        <v>449.72222222222223</v>
      </c>
      <c r="U1449" s="11"/>
      <c r="V1449" s="11"/>
      <c r="W1449" s="11"/>
      <c r="Y1449" s="167">
        <v>1491.8699999999997</v>
      </c>
      <c r="Z1449" s="167">
        <f t="shared" si="84"/>
        <v>1821.4</v>
      </c>
      <c r="AA1449" s="360"/>
      <c r="AB1449" s="167">
        <f t="shared" si="85"/>
        <v>1488.85</v>
      </c>
      <c r="AC1449" s="167">
        <v>1884.3</v>
      </c>
      <c r="AD1449" s="167"/>
      <c r="AE1449" s="4"/>
      <c r="AF1449" s="4"/>
    </row>
    <row r="1450" spans="1:32">
      <c r="A1450" s="56"/>
      <c r="B1450" s="11"/>
      <c r="C1450" s="11" t="s">
        <v>233</v>
      </c>
      <c r="D1450" s="11"/>
      <c r="E1450" s="11" t="s">
        <v>90</v>
      </c>
      <c r="F1450" s="11">
        <v>2345552</v>
      </c>
      <c r="G1450" s="11"/>
      <c r="H1450" s="11"/>
      <c r="I1450" s="11"/>
      <c r="J1450" s="358">
        <v>406610.17999999964</v>
      </c>
      <c r="K1450" s="11"/>
      <c r="M1450" s="11">
        <v>5705</v>
      </c>
      <c r="N1450" s="70"/>
      <c r="P1450" s="372">
        <f t="shared" si="76"/>
        <v>71.272599474145423</v>
      </c>
      <c r="Q1450" s="11"/>
      <c r="R1450" s="11"/>
      <c r="S1450" s="11"/>
      <c r="T1450" s="359">
        <f t="shared" si="77"/>
        <v>411.13970201577564</v>
      </c>
      <c r="U1450" s="11"/>
      <c r="V1450" s="11"/>
      <c r="W1450" s="11"/>
      <c r="Y1450" s="167">
        <v>406610.17999999964</v>
      </c>
      <c r="Z1450" s="167">
        <f t="shared" si="84"/>
        <v>496422.95</v>
      </c>
      <c r="AA1450" s="360"/>
      <c r="AB1450" s="167">
        <f t="shared" si="85"/>
        <v>405787.84</v>
      </c>
      <c r="AC1450" s="167">
        <v>513567.59</v>
      </c>
      <c r="AD1450" s="167"/>
      <c r="AE1450" s="4"/>
      <c r="AF1450" s="4"/>
    </row>
    <row r="1451" spans="1:32">
      <c r="A1451" s="56"/>
      <c r="B1451" s="11"/>
      <c r="C1451" s="11" t="s">
        <v>233</v>
      </c>
      <c r="D1451" s="11"/>
      <c r="E1451" s="11" t="s">
        <v>367</v>
      </c>
      <c r="F1451" s="11">
        <v>333</v>
      </c>
      <c r="G1451" s="11"/>
      <c r="H1451" s="11"/>
      <c r="I1451" s="11"/>
      <c r="J1451" s="358">
        <v>62.5</v>
      </c>
      <c r="K1451" s="11"/>
      <c r="M1451" s="11">
        <v>1</v>
      </c>
      <c r="N1451" s="70"/>
      <c r="P1451" s="372">
        <f t="shared" si="76"/>
        <v>62.5</v>
      </c>
      <c r="Q1451" s="11"/>
      <c r="R1451" s="11"/>
      <c r="S1451" s="11"/>
      <c r="T1451" s="359">
        <f t="shared" si="77"/>
        <v>333</v>
      </c>
      <c r="U1451" s="11"/>
      <c r="V1451" s="11"/>
      <c r="W1451" s="11"/>
      <c r="Y1451" s="167">
        <v>62.5</v>
      </c>
      <c r="Z1451" s="167">
        <f t="shared" si="84"/>
        <v>76.31</v>
      </c>
      <c r="AA1451" s="360"/>
      <c r="AB1451" s="167">
        <f t="shared" si="85"/>
        <v>62.37</v>
      </c>
      <c r="AC1451" s="167">
        <v>78.94</v>
      </c>
      <c r="AD1451" s="167"/>
      <c r="AE1451" s="4"/>
      <c r="AF1451" s="4"/>
    </row>
    <row r="1452" spans="1:32">
      <c r="A1452" s="56"/>
      <c r="B1452" s="11"/>
      <c r="C1452" s="11" t="s">
        <v>233</v>
      </c>
      <c r="D1452" s="11"/>
      <c r="E1452" s="11" t="s">
        <v>122</v>
      </c>
      <c r="F1452" s="11">
        <v>116</v>
      </c>
      <c r="G1452" s="11"/>
      <c r="H1452" s="11"/>
      <c r="I1452" s="11"/>
      <c r="J1452" s="358">
        <v>25.08</v>
      </c>
      <c r="K1452" s="11"/>
      <c r="M1452" s="11">
        <v>1</v>
      </c>
      <c r="N1452" s="70"/>
      <c r="P1452" s="372">
        <f t="shared" si="76"/>
        <v>25.08</v>
      </c>
      <c r="Q1452" s="11"/>
      <c r="R1452" s="11"/>
      <c r="S1452" s="11"/>
      <c r="T1452" s="359">
        <f t="shared" si="77"/>
        <v>116</v>
      </c>
      <c r="U1452" s="11"/>
      <c r="V1452" s="11"/>
      <c r="W1452" s="11"/>
      <c r="Y1452" s="167">
        <v>25.08</v>
      </c>
      <c r="Z1452" s="167">
        <f t="shared" si="84"/>
        <v>30.62</v>
      </c>
      <c r="AA1452" s="360"/>
      <c r="AB1452" s="167">
        <f t="shared" si="85"/>
        <v>25.03</v>
      </c>
      <c r="AC1452" s="167">
        <v>31.68</v>
      </c>
      <c r="AD1452" s="167"/>
      <c r="AE1452" s="4"/>
      <c r="AF1452" s="4"/>
    </row>
    <row r="1453" spans="1:32">
      <c r="A1453" s="56"/>
      <c r="B1453" s="11"/>
      <c r="C1453" s="11" t="s">
        <v>474</v>
      </c>
      <c r="D1453" s="11"/>
      <c r="E1453" s="11" t="s">
        <v>335</v>
      </c>
      <c r="F1453" s="11">
        <v>15996</v>
      </c>
      <c r="G1453" s="11"/>
      <c r="H1453" s="11"/>
      <c r="I1453" s="11"/>
      <c r="J1453" s="358">
        <v>3054.1600000000012</v>
      </c>
      <c r="K1453" s="11"/>
      <c r="M1453" s="11">
        <v>59</v>
      </c>
      <c r="N1453" s="70"/>
      <c r="P1453" s="372">
        <f t="shared" si="76"/>
        <v>51.76542372881358</v>
      </c>
      <c r="Q1453" s="11"/>
      <c r="R1453" s="11"/>
      <c r="S1453" s="11"/>
      <c r="T1453" s="359">
        <f t="shared" si="77"/>
        <v>271.11864406779659</v>
      </c>
      <c r="U1453" s="11"/>
      <c r="V1453" s="11"/>
      <c r="W1453" s="11"/>
      <c r="Y1453" s="167">
        <v>3054.1600000000012</v>
      </c>
      <c r="Z1453" s="167">
        <f t="shared" si="84"/>
        <v>3728.77</v>
      </c>
      <c r="AA1453" s="360"/>
      <c r="AB1453" s="167">
        <f t="shared" si="85"/>
        <v>3047.98</v>
      </c>
      <c r="AC1453" s="167">
        <v>3857.55</v>
      </c>
      <c r="AD1453" s="167"/>
      <c r="AE1453" s="4"/>
      <c r="AF1453" s="4"/>
    </row>
    <row r="1454" spans="1:32">
      <c r="A1454" s="56"/>
      <c r="B1454" s="11"/>
      <c r="C1454" s="11" t="s">
        <v>234</v>
      </c>
      <c r="D1454" s="11"/>
      <c r="E1454" s="11" t="s">
        <v>90</v>
      </c>
      <c r="F1454" s="11">
        <v>897</v>
      </c>
      <c r="G1454" s="11"/>
      <c r="H1454" s="11"/>
      <c r="I1454" s="11"/>
      <c r="J1454" s="358">
        <v>159.81</v>
      </c>
      <c r="K1454" s="11"/>
      <c r="M1454" s="11">
        <v>1</v>
      </c>
      <c r="N1454" s="70"/>
      <c r="P1454" s="372">
        <f t="shared" si="76"/>
        <v>159.81</v>
      </c>
      <c r="Q1454" s="11"/>
      <c r="R1454" s="11"/>
      <c r="S1454" s="11"/>
      <c r="T1454" s="359">
        <f t="shared" si="77"/>
        <v>897</v>
      </c>
      <c r="U1454" s="11"/>
      <c r="V1454" s="11"/>
      <c r="W1454" s="11"/>
      <c r="Y1454" s="167">
        <v>159.81</v>
      </c>
      <c r="Z1454" s="167">
        <f t="shared" si="84"/>
        <v>195.11</v>
      </c>
      <c r="AA1454" s="360"/>
      <c r="AB1454" s="167">
        <f t="shared" si="85"/>
        <v>159.49</v>
      </c>
      <c r="AC1454" s="167">
        <v>201.85</v>
      </c>
      <c r="AD1454" s="167"/>
      <c r="AE1454" s="4"/>
      <c r="AF1454" s="4"/>
    </row>
    <row r="1455" spans="1:32">
      <c r="A1455" s="56"/>
      <c r="B1455" s="11"/>
      <c r="C1455" s="11" t="s">
        <v>234</v>
      </c>
      <c r="D1455" s="11"/>
      <c r="E1455" s="11" t="s">
        <v>197</v>
      </c>
      <c r="F1455" s="11">
        <v>650411</v>
      </c>
      <c r="G1455" s="11"/>
      <c r="H1455" s="11"/>
      <c r="I1455" s="11"/>
      <c r="J1455" s="358">
        <v>111392.79000000005</v>
      </c>
      <c r="K1455" s="11"/>
      <c r="M1455" s="11">
        <v>892</v>
      </c>
      <c r="N1455" s="70"/>
      <c r="P1455" s="372">
        <f t="shared" si="76"/>
        <v>124.87980941704042</v>
      </c>
      <c r="Q1455" s="11"/>
      <c r="R1455" s="11"/>
      <c r="S1455" s="11"/>
      <c r="T1455" s="359">
        <f t="shared" si="77"/>
        <v>729.16031390134526</v>
      </c>
      <c r="U1455" s="11"/>
      <c r="V1455" s="11"/>
      <c r="W1455" s="11"/>
      <c r="Y1455" s="167">
        <v>111392.79000000005</v>
      </c>
      <c r="Z1455" s="167">
        <f t="shared" si="84"/>
        <v>135997.43</v>
      </c>
      <c r="AA1455" s="360"/>
      <c r="AB1455" s="167">
        <f t="shared" si="85"/>
        <v>111167.5</v>
      </c>
      <c r="AC1455" s="167">
        <v>140694.28</v>
      </c>
      <c r="AD1455" s="167"/>
      <c r="AE1455" s="4"/>
      <c r="AF1455" s="4"/>
    </row>
    <row r="1456" spans="1:32">
      <c r="A1456" s="56"/>
      <c r="B1456" s="11"/>
      <c r="C1456" s="11" t="s">
        <v>235</v>
      </c>
      <c r="D1456" s="11"/>
      <c r="E1456" s="11" t="s">
        <v>236</v>
      </c>
      <c r="F1456" s="11">
        <v>497231</v>
      </c>
      <c r="G1456" s="11"/>
      <c r="H1456" s="11"/>
      <c r="I1456" s="11"/>
      <c r="J1456" s="358">
        <v>85969.319999999963</v>
      </c>
      <c r="K1456" s="11"/>
      <c r="M1456" s="11">
        <v>919</v>
      </c>
      <c r="N1456" s="70"/>
      <c r="P1456" s="372">
        <f t="shared" si="76"/>
        <v>93.546594124047843</v>
      </c>
      <c r="Q1456" s="11"/>
      <c r="R1456" s="11"/>
      <c r="S1456" s="11"/>
      <c r="T1456" s="359">
        <f t="shared" si="77"/>
        <v>541.05658324265505</v>
      </c>
      <c r="U1456" s="11"/>
      <c r="V1456" s="11"/>
      <c r="W1456" s="11"/>
      <c r="Y1456" s="167">
        <v>85969.319999999963</v>
      </c>
      <c r="Z1456" s="167">
        <f t="shared" si="84"/>
        <v>104958.37</v>
      </c>
      <c r="AA1456" s="360"/>
      <c r="AB1456" s="167">
        <f t="shared" si="85"/>
        <v>85795.45</v>
      </c>
      <c r="AC1456" s="167">
        <v>108583.26</v>
      </c>
      <c r="AD1456" s="167"/>
      <c r="AE1456" s="4"/>
      <c r="AF1456" s="4"/>
    </row>
    <row r="1457" spans="1:32">
      <c r="A1457" s="56"/>
      <c r="B1457" s="11"/>
      <c r="C1457" s="11" t="s">
        <v>237</v>
      </c>
      <c r="D1457" s="11"/>
      <c r="E1457" s="11" t="s">
        <v>238</v>
      </c>
      <c r="F1457" s="11">
        <v>987347</v>
      </c>
      <c r="G1457" s="11"/>
      <c r="H1457" s="11"/>
      <c r="I1457" s="11"/>
      <c r="J1457" s="358">
        <v>169265.70000000051</v>
      </c>
      <c r="K1457" s="11"/>
      <c r="M1457" s="11">
        <v>2003</v>
      </c>
      <c r="N1457" s="70"/>
      <c r="P1457" s="372">
        <f t="shared" si="76"/>
        <v>84.506090863704699</v>
      </c>
      <c r="Q1457" s="11"/>
      <c r="R1457" s="11"/>
      <c r="S1457" s="11"/>
      <c r="T1457" s="359">
        <f t="shared" si="77"/>
        <v>492.93409885172241</v>
      </c>
      <c r="U1457" s="11"/>
      <c r="V1457" s="11"/>
      <c r="W1457" s="11"/>
      <c r="Y1457" s="167">
        <v>169265.70000000051</v>
      </c>
      <c r="Z1457" s="167">
        <f t="shared" si="84"/>
        <v>206653.41</v>
      </c>
      <c r="AA1457" s="360"/>
      <c r="AB1457" s="167">
        <f t="shared" si="85"/>
        <v>168923.37</v>
      </c>
      <c r="AC1457" s="167">
        <v>213790.46</v>
      </c>
      <c r="AD1457" s="167"/>
      <c r="AE1457" s="4"/>
      <c r="AF1457" s="4"/>
    </row>
    <row r="1458" spans="1:32">
      <c r="A1458" s="56"/>
      <c r="B1458" s="11"/>
      <c r="C1458" s="11" t="s">
        <v>239</v>
      </c>
      <c r="D1458" s="11"/>
      <c r="E1458" s="11" t="s">
        <v>105</v>
      </c>
      <c r="F1458" s="11">
        <v>3422327</v>
      </c>
      <c r="G1458" s="11"/>
      <c r="H1458" s="11"/>
      <c r="I1458" s="11"/>
      <c r="J1458" s="358">
        <v>581603.23000000254</v>
      </c>
      <c r="K1458" s="11"/>
      <c r="M1458" s="11">
        <v>7552</v>
      </c>
      <c r="N1458" s="70"/>
      <c r="P1458" s="372">
        <f t="shared" si="76"/>
        <v>77.013139565678301</v>
      </c>
      <c r="Q1458" s="11"/>
      <c r="R1458" s="11"/>
      <c r="S1458" s="11"/>
      <c r="T1458" s="359">
        <f t="shared" si="77"/>
        <v>453.16829978813558</v>
      </c>
      <c r="U1458" s="11"/>
      <c r="V1458" s="11"/>
      <c r="W1458" s="11"/>
      <c r="Y1458" s="167">
        <v>581603.23000000254</v>
      </c>
      <c r="Z1458" s="167">
        <f t="shared" si="84"/>
        <v>710068.77</v>
      </c>
      <c r="AA1458" s="360"/>
      <c r="AB1458" s="167">
        <f t="shared" si="85"/>
        <v>580426.97</v>
      </c>
      <c r="AC1458" s="167">
        <v>734591.97</v>
      </c>
      <c r="AD1458" s="167"/>
      <c r="AE1458" s="4"/>
      <c r="AF1458" s="4"/>
    </row>
    <row r="1459" spans="1:32">
      <c r="A1459" s="56"/>
      <c r="B1459" s="11"/>
      <c r="C1459" s="11" t="s">
        <v>239</v>
      </c>
      <c r="D1459" s="11"/>
      <c r="E1459" s="11" t="s">
        <v>156</v>
      </c>
      <c r="F1459" s="11">
        <v>9</v>
      </c>
      <c r="G1459" s="11"/>
      <c r="H1459" s="11"/>
      <c r="I1459" s="11"/>
      <c r="J1459" s="358">
        <v>6.61</v>
      </c>
      <c r="K1459" s="11"/>
      <c r="M1459" s="11">
        <v>1</v>
      </c>
      <c r="N1459" s="70"/>
      <c r="P1459" s="372">
        <f t="shared" si="76"/>
        <v>6.61</v>
      </c>
      <c r="Q1459" s="11"/>
      <c r="R1459" s="11"/>
      <c r="S1459" s="11"/>
      <c r="T1459" s="359">
        <f t="shared" si="77"/>
        <v>9</v>
      </c>
      <c r="U1459" s="11"/>
      <c r="V1459" s="11"/>
      <c r="W1459" s="11"/>
      <c r="Y1459" s="167">
        <v>6.61</v>
      </c>
      <c r="Z1459" s="167">
        <f t="shared" si="84"/>
        <v>8.07</v>
      </c>
      <c r="AA1459" s="360"/>
      <c r="AB1459" s="167">
        <f t="shared" si="85"/>
        <v>6.6</v>
      </c>
      <c r="AC1459" s="167">
        <v>8.35</v>
      </c>
      <c r="AD1459" s="167"/>
      <c r="AE1459" s="4"/>
      <c r="AF1459" s="4"/>
    </row>
    <row r="1460" spans="1:32">
      <c r="A1460" s="56"/>
      <c r="B1460" s="11"/>
      <c r="C1460" s="11" t="s">
        <v>239</v>
      </c>
      <c r="D1460" s="11"/>
      <c r="E1460" s="11" t="s">
        <v>539</v>
      </c>
      <c r="F1460" s="11">
        <v>220</v>
      </c>
      <c r="G1460" s="11"/>
      <c r="H1460" s="11"/>
      <c r="I1460" s="11"/>
      <c r="J1460" s="358">
        <v>42.82</v>
      </c>
      <c r="K1460" s="11"/>
      <c r="M1460" s="11">
        <v>1</v>
      </c>
      <c r="N1460" s="70"/>
      <c r="P1460" s="372">
        <f t="shared" si="76"/>
        <v>42.82</v>
      </c>
      <c r="Q1460" s="11"/>
      <c r="R1460" s="11"/>
      <c r="S1460" s="11"/>
      <c r="T1460" s="359">
        <f t="shared" si="77"/>
        <v>220</v>
      </c>
      <c r="U1460" s="11"/>
      <c r="V1460" s="11"/>
      <c r="W1460" s="11"/>
      <c r="Y1460" s="167">
        <v>42.82</v>
      </c>
      <c r="Z1460" s="167">
        <f t="shared" si="84"/>
        <v>52.28</v>
      </c>
      <c r="AA1460" s="360"/>
      <c r="AB1460" s="167">
        <f t="shared" si="85"/>
        <v>42.73</v>
      </c>
      <c r="AC1460" s="167">
        <v>54.08</v>
      </c>
      <c r="AD1460" s="167"/>
      <c r="AE1460" s="4"/>
      <c r="AF1460" s="4"/>
    </row>
    <row r="1461" spans="1:32">
      <c r="A1461" s="56"/>
      <c r="B1461" s="11"/>
      <c r="C1461" s="11" t="s">
        <v>239</v>
      </c>
      <c r="D1461" s="11"/>
      <c r="E1461" s="11" t="s">
        <v>106</v>
      </c>
      <c r="F1461" s="11">
        <v>794</v>
      </c>
      <c r="G1461" s="11"/>
      <c r="H1461" s="11"/>
      <c r="I1461" s="11"/>
      <c r="J1461" s="358">
        <v>147.68</v>
      </c>
      <c r="K1461" s="11"/>
      <c r="M1461" s="11">
        <v>2</v>
      </c>
      <c r="N1461" s="70"/>
      <c r="P1461" s="372">
        <f t="shared" si="76"/>
        <v>73.84</v>
      </c>
      <c r="Q1461" s="11"/>
      <c r="R1461" s="11"/>
      <c r="S1461" s="11"/>
      <c r="T1461" s="359">
        <f t="shared" si="77"/>
        <v>397</v>
      </c>
      <c r="U1461" s="11"/>
      <c r="V1461" s="11"/>
      <c r="W1461" s="11"/>
      <c r="Y1461" s="167">
        <v>147.68</v>
      </c>
      <c r="Z1461" s="167">
        <f t="shared" si="84"/>
        <v>180.3</v>
      </c>
      <c r="AA1461" s="360"/>
      <c r="AB1461" s="167">
        <f t="shared" si="85"/>
        <v>147.38</v>
      </c>
      <c r="AC1461" s="167">
        <v>186.53</v>
      </c>
      <c r="AD1461" s="167"/>
      <c r="AE1461" s="4"/>
      <c r="AF1461" s="4"/>
    </row>
    <row r="1462" spans="1:32">
      <c r="A1462" s="56"/>
      <c r="B1462" s="11"/>
      <c r="C1462" s="11" t="s">
        <v>240</v>
      </c>
      <c r="D1462" s="11"/>
      <c r="E1462" s="11" t="s">
        <v>144</v>
      </c>
      <c r="F1462" s="11">
        <v>1684</v>
      </c>
      <c r="G1462" s="11"/>
      <c r="H1462" s="11"/>
      <c r="I1462" s="11"/>
      <c r="J1462" s="358">
        <v>295.93</v>
      </c>
      <c r="K1462" s="11"/>
      <c r="M1462" s="11">
        <v>1</v>
      </c>
      <c r="N1462" s="70"/>
      <c r="P1462" s="372">
        <f t="shared" si="76"/>
        <v>295.93</v>
      </c>
      <c r="Q1462" s="11"/>
      <c r="R1462" s="11"/>
      <c r="S1462" s="11"/>
      <c r="T1462" s="359">
        <f t="shared" si="77"/>
        <v>1684</v>
      </c>
      <c r="U1462" s="11"/>
      <c r="V1462" s="11"/>
      <c r="W1462" s="11"/>
      <c r="Y1462" s="167">
        <v>295.93</v>
      </c>
      <c r="Z1462" s="167">
        <f t="shared" si="84"/>
        <v>361.3</v>
      </c>
      <c r="AA1462" s="360"/>
      <c r="AB1462" s="167">
        <f t="shared" si="85"/>
        <v>295.33</v>
      </c>
      <c r="AC1462" s="167">
        <v>373.77</v>
      </c>
      <c r="AD1462" s="167"/>
      <c r="AE1462" s="4"/>
      <c r="AF1462" s="4"/>
    </row>
    <row r="1463" spans="1:32">
      <c r="A1463" s="56"/>
      <c r="B1463" s="11"/>
      <c r="C1463" s="11" t="s">
        <v>240</v>
      </c>
      <c r="D1463" s="11"/>
      <c r="E1463" s="11" t="s">
        <v>241</v>
      </c>
      <c r="F1463" s="11">
        <v>178409</v>
      </c>
      <c r="G1463" s="11"/>
      <c r="H1463" s="11"/>
      <c r="I1463" s="11"/>
      <c r="J1463" s="358">
        <v>29434.150000000031</v>
      </c>
      <c r="K1463" s="11"/>
      <c r="M1463" s="11">
        <v>288</v>
      </c>
      <c r="N1463" s="70"/>
      <c r="P1463" s="372">
        <f t="shared" si="76"/>
        <v>102.20190972222233</v>
      </c>
      <c r="Q1463" s="11"/>
      <c r="R1463" s="11"/>
      <c r="S1463" s="11"/>
      <c r="T1463" s="359">
        <f t="shared" si="77"/>
        <v>619.47569444444446</v>
      </c>
      <c r="U1463" s="11"/>
      <c r="V1463" s="11"/>
      <c r="W1463" s="11"/>
      <c r="Y1463" s="167">
        <v>29434.150000000031</v>
      </c>
      <c r="Z1463" s="167">
        <f t="shared" si="84"/>
        <v>35935.620000000003</v>
      </c>
      <c r="AA1463" s="360"/>
      <c r="AB1463" s="167">
        <f t="shared" si="85"/>
        <v>29374.62</v>
      </c>
      <c r="AC1463" s="167">
        <v>37176.699999999997</v>
      </c>
      <c r="AD1463" s="167"/>
      <c r="AE1463" s="4"/>
      <c r="AF1463" s="4"/>
    </row>
    <row r="1464" spans="1:32">
      <c r="A1464" s="56"/>
      <c r="B1464" s="11"/>
      <c r="C1464" s="11" t="s">
        <v>242</v>
      </c>
      <c r="D1464" s="11"/>
      <c r="E1464" s="11" t="s">
        <v>135</v>
      </c>
      <c r="F1464" s="11">
        <v>2342</v>
      </c>
      <c r="G1464" s="11"/>
      <c r="H1464" s="11"/>
      <c r="I1464" s="11"/>
      <c r="J1464" s="358">
        <v>432.59000000000003</v>
      </c>
      <c r="K1464" s="11"/>
      <c r="M1464" s="11">
        <v>6</v>
      </c>
      <c r="N1464" s="70"/>
      <c r="P1464" s="372">
        <f t="shared" si="76"/>
        <v>72.098333333333343</v>
      </c>
      <c r="Q1464" s="11"/>
      <c r="R1464" s="11"/>
      <c r="S1464" s="11"/>
      <c r="T1464" s="359">
        <f t="shared" si="77"/>
        <v>390.33333333333331</v>
      </c>
      <c r="U1464" s="11"/>
      <c r="V1464" s="11"/>
      <c r="W1464" s="11"/>
      <c r="Y1464" s="167">
        <v>432.59000000000003</v>
      </c>
      <c r="Z1464" s="167">
        <f t="shared" si="84"/>
        <v>528.14</v>
      </c>
      <c r="AA1464" s="360"/>
      <c r="AB1464" s="167">
        <f t="shared" si="85"/>
        <v>431.72</v>
      </c>
      <c r="AC1464" s="167">
        <v>546.38</v>
      </c>
      <c r="AD1464" s="167"/>
      <c r="AE1464" s="4"/>
      <c r="AF1464" s="4"/>
    </row>
    <row r="1465" spans="1:32">
      <c r="A1465" s="56"/>
      <c r="B1465" s="11"/>
      <c r="C1465" s="11" t="s">
        <v>243</v>
      </c>
      <c r="D1465" s="11"/>
      <c r="E1465" s="11" t="s">
        <v>244</v>
      </c>
      <c r="F1465" s="11">
        <v>10577</v>
      </c>
      <c r="G1465" s="11"/>
      <c r="H1465" s="11"/>
      <c r="I1465" s="11"/>
      <c r="J1465" s="358">
        <v>2114.52</v>
      </c>
      <c r="K1465" s="11"/>
      <c r="M1465" s="11">
        <v>54</v>
      </c>
      <c r="N1465" s="70"/>
      <c r="P1465" s="372">
        <f t="shared" si="76"/>
        <v>39.157777777777774</v>
      </c>
      <c r="Q1465" s="11"/>
      <c r="R1465" s="11"/>
      <c r="S1465" s="11"/>
      <c r="T1465" s="359">
        <f t="shared" si="77"/>
        <v>195.87037037037038</v>
      </c>
      <c r="U1465" s="11"/>
      <c r="V1465" s="11"/>
      <c r="W1465" s="11"/>
      <c r="Y1465" s="167">
        <v>2114.52</v>
      </c>
      <c r="Z1465" s="167">
        <f t="shared" si="84"/>
        <v>2581.58</v>
      </c>
      <c r="AA1465" s="360"/>
      <c r="AB1465" s="167">
        <f t="shared" si="85"/>
        <v>2110.2399999999998</v>
      </c>
      <c r="AC1465" s="167">
        <v>2670.74</v>
      </c>
      <c r="AD1465" s="167"/>
      <c r="AE1465" s="4"/>
      <c r="AF1465" s="4"/>
    </row>
    <row r="1466" spans="1:32">
      <c r="A1466" s="56"/>
      <c r="B1466" s="11"/>
      <c r="C1466" s="11" t="s">
        <v>245</v>
      </c>
      <c r="D1466" s="11"/>
      <c r="E1466" s="11" t="s">
        <v>197</v>
      </c>
      <c r="F1466" s="11">
        <v>86958</v>
      </c>
      <c r="G1466" s="11"/>
      <c r="H1466" s="11"/>
      <c r="I1466" s="11"/>
      <c r="J1466" s="358">
        <v>16449.259999999995</v>
      </c>
      <c r="K1466" s="11"/>
      <c r="M1466" s="11">
        <v>391</v>
      </c>
      <c r="N1466" s="70"/>
      <c r="P1466" s="372">
        <f t="shared" si="76"/>
        <v>42.069718670076711</v>
      </c>
      <c r="Q1466" s="11"/>
      <c r="R1466" s="11"/>
      <c r="S1466" s="11"/>
      <c r="T1466" s="359">
        <f t="shared" si="77"/>
        <v>222.3989769820972</v>
      </c>
      <c r="U1466" s="11"/>
      <c r="V1466" s="11"/>
      <c r="W1466" s="11"/>
      <c r="Y1466" s="167">
        <v>16449.259999999995</v>
      </c>
      <c r="Z1466" s="167">
        <f t="shared" si="84"/>
        <v>20082.599999999999</v>
      </c>
      <c r="AA1466" s="360"/>
      <c r="AB1466" s="167">
        <f t="shared" si="85"/>
        <v>16415.990000000002</v>
      </c>
      <c r="AC1466" s="167">
        <v>20776.18</v>
      </c>
      <c r="AD1466" s="167"/>
      <c r="AE1466" s="4"/>
      <c r="AF1466" s="4"/>
    </row>
    <row r="1467" spans="1:32">
      <c r="A1467" s="56"/>
      <c r="B1467" s="11"/>
      <c r="C1467" s="11" t="s">
        <v>246</v>
      </c>
      <c r="D1467" s="11"/>
      <c r="E1467" s="11" t="s">
        <v>247</v>
      </c>
      <c r="F1467" s="11">
        <v>288060</v>
      </c>
      <c r="G1467" s="11"/>
      <c r="H1467" s="11"/>
      <c r="I1467" s="11"/>
      <c r="J1467" s="358">
        <v>48829</v>
      </c>
      <c r="K1467" s="11"/>
      <c r="M1467" s="11">
        <v>495</v>
      </c>
      <c r="N1467" s="70"/>
      <c r="P1467" s="372">
        <f t="shared" si="76"/>
        <v>98.644444444444446</v>
      </c>
      <c r="Q1467" s="11"/>
      <c r="R1467" s="11"/>
      <c r="S1467" s="11"/>
      <c r="T1467" s="359">
        <f t="shared" si="77"/>
        <v>581.93939393939399</v>
      </c>
      <c r="U1467" s="11"/>
      <c r="V1467" s="11"/>
      <c r="W1467" s="11"/>
      <c r="Y1467" s="167">
        <v>48829</v>
      </c>
      <c r="Z1467" s="167">
        <f t="shared" si="84"/>
        <v>59614.44</v>
      </c>
      <c r="AA1467" s="360"/>
      <c r="AB1467" s="167">
        <f t="shared" si="85"/>
        <v>48730.25</v>
      </c>
      <c r="AC1467" s="167">
        <v>61673.3</v>
      </c>
      <c r="AD1467" s="167"/>
      <c r="AE1467" s="4"/>
      <c r="AF1467" s="4"/>
    </row>
    <row r="1468" spans="1:32">
      <c r="A1468" s="56"/>
      <c r="B1468" s="11"/>
      <c r="C1468" s="11" t="s">
        <v>523</v>
      </c>
      <c r="D1468" s="11"/>
      <c r="E1468" s="11" t="s">
        <v>345</v>
      </c>
      <c r="F1468" s="11">
        <v>412</v>
      </c>
      <c r="G1468" s="11"/>
      <c r="H1468" s="11"/>
      <c r="I1468" s="11"/>
      <c r="J1468" s="358">
        <v>81.239999999999995</v>
      </c>
      <c r="K1468" s="11"/>
      <c r="M1468" s="11">
        <v>2</v>
      </c>
      <c r="N1468" s="70"/>
      <c r="P1468" s="372">
        <f t="shared" si="76"/>
        <v>40.619999999999997</v>
      </c>
      <c r="Q1468" s="11"/>
      <c r="R1468" s="11"/>
      <c r="S1468" s="11"/>
      <c r="T1468" s="359">
        <f t="shared" si="77"/>
        <v>206</v>
      </c>
      <c r="U1468" s="11"/>
      <c r="V1468" s="11"/>
      <c r="W1468" s="11"/>
      <c r="Y1468" s="167">
        <v>81.239999999999995</v>
      </c>
      <c r="Z1468" s="167">
        <f t="shared" si="84"/>
        <v>99.18</v>
      </c>
      <c r="AA1468" s="360"/>
      <c r="AB1468" s="167">
        <f t="shared" si="85"/>
        <v>81.08</v>
      </c>
      <c r="AC1468" s="167">
        <v>102.61</v>
      </c>
      <c r="AD1468" s="167"/>
      <c r="AE1468" s="4"/>
      <c r="AF1468" s="4"/>
    </row>
    <row r="1469" spans="1:32">
      <c r="A1469" s="56"/>
      <c r="B1469" s="11"/>
      <c r="C1469" s="11" t="s">
        <v>248</v>
      </c>
      <c r="D1469" s="11"/>
      <c r="E1469" s="11" t="s">
        <v>249</v>
      </c>
      <c r="F1469" s="11">
        <v>164848</v>
      </c>
      <c r="G1469" s="11"/>
      <c r="H1469" s="11"/>
      <c r="I1469" s="11"/>
      <c r="J1469" s="358">
        <v>27883.630000000012</v>
      </c>
      <c r="K1469" s="11"/>
      <c r="M1469" s="11">
        <v>290</v>
      </c>
      <c r="N1469" s="70"/>
      <c r="P1469" s="372">
        <f t="shared" si="76"/>
        <v>96.150448275862104</v>
      </c>
      <c r="Q1469" s="11"/>
      <c r="R1469" s="11"/>
      <c r="S1469" s="11"/>
      <c r="T1469" s="359">
        <f t="shared" si="77"/>
        <v>568.44137931034481</v>
      </c>
      <c r="U1469" s="11"/>
      <c r="V1469" s="11"/>
      <c r="W1469" s="11"/>
      <c r="Y1469" s="167">
        <v>27883.630000000012</v>
      </c>
      <c r="Z1469" s="167">
        <f t="shared" si="84"/>
        <v>34042.620000000003</v>
      </c>
      <c r="AA1469" s="360"/>
      <c r="AB1469" s="167">
        <f t="shared" si="85"/>
        <v>27827.24</v>
      </c>
      <c r="AC1469" s="167">
        <v>35218.32</v>
      </c>
      <c r="AD1469" s="167"/>
      <c r="AE1469" s="4"/>
      <c r="AF1469" s="4"/>
    </row>
    <row r="1470" spans="1:32">
      <c r="A1470" s="56"/>
      <c r="B1470" s="11"/>
      <c r="C1470" s="11" t="s">
        <v>250</v>
      </c>
      <c r="D1470" s="11"/>
      <c r="E1470" s="11" t="s">
        <v>251</v>
      </c>
      <c r="F1470" s="11">
        <v>106075</v>
      </c>
      <c r="G1470" s="11"/>
      <c r="H1470" s="11"/>
      <c r="I1470" s="11"/>
      <c r="J1470" s="358">
        <v>18053.970000000008</v>
      </c>
      <c r="K1470" s="11"/>
      <c r="M1470" s="11">
        <v>225</v>
      </c>
      <c r="N1470" s="70"/>
      <c r="P1470" s="372">
        <f t="shared" si="76"/>
        <v>80.2398666666667</v>
      </c>
      <c r="Q1470" s="11"/>
      <c r="R1470" s="11"/>
      <c r="S1470" s="11"/>
      <c r="T1470" s="359">
        <f t="shared" si="77"/>
        <v>471.44444444444446</v>
      </c>
      <c r="U1470" s="11"/>
      <c r="V1470" s="11"/>
      <c r="W1470" s="11"/>
      <c r="Y1470" s="167">
        <v>18053.970000000008</v>
      </c>
      <c r="Z1470" s="167">
        <f t="shared" si="84"/>
        <v>22041.759999999998</v>
      </c>
      <c r="AA1470" s="360"/>
      <c r="AB1470" s="167">
        <f t="shared" si="85"/>
        <v>18017.46</v>
      </c>
      <c r="AC1470" s="167">
        <v>22803</v>
      </c>
      <c r="AD1470" s="167"/>
      <c r="AE1470" s="4"/>
      <c r="AF1470" s="4"/>
    </row>
    <row r="1471" spans="1:32">
      <c r="A1471" s="56"/>
      <c r="B1471" s="11"/>
      <c r="C1471" s="11" t="s">
        <v>463</v>
      </c>
      <c r="D1471" s="11"/>
      <c r="E1471" s="11" t="s">
        <v>372</v>
      </c>
      <c r="F1471" s="11">
        <v>12166</v>
      </c>
      <c r="G1471" s="11"/>
      <c r="H1471" s="11"/>
      <c r="I1471" s="11"/>
      <c r="J1471" s="358">
        <v>1975.6499999999999</v>
      </c>
      <c r="K1471" s="11"/>
      <c r="M1471" s="11">
        <v>20</v>
      </c>
      <c r="N1471" s="70"/>
      <c r="P1471" s="372">
        <f t="shared" si="76"/>
        <v>98.782499999999999</v>
      </c>
      <c r="Q1471" s="11"/>
      <c r="R1471" s="11"/>
      <c r="S1471" s="11"/>
      <c r="T1471" s="359">
        <f t="shared" si="77"/>
        <v>608.29999999999995</v>
      </c>
      <c r="U1471" s="11"/>
      <c r="V1471" s="11"/>
      <c r="W1471" s="11"/>
      <c r="Y1471" s="167">
        <v>1975.6499999999999</v>
      </c>
      <c r="Z1471" s="167">
        <f t="shared" si="84"/>
        <v>2412.04</v>
      </c>
      <c r="AA1471" s="360"/>
      <c r="AB1471" s="167">
        <f t="shared" si="85"/>
        <v>1971.65</v>
      </c>
      <c r="AC1471" s="167">
        <v>2495.34</v>
      </c>
      <c r="AD1471" s="167"/>
      <c r="AE1471" s="4"/>
      <c r="AF1471" s="4"/>
    </row>
    <row r="1472" spans="1:32">
      <c r="A1472" s="56"/>
      <c r="B1472" s="11"/>
      <c r="C1472" s="11" t="s">
        <v>252</v>
      </c>
      <c r="D1472" s="11"/>
      <c r="E1472" s="11" t="s">
        <v>96</v>
      </c>
      <c r="F1472" s="11">
        <v>3419328</v>
      </c>
      <c r="G1472" s="11"/>
      <c r="H1472" s="11"/>
      <c r="I1472" s="11"/>
      <c r="J1472" s="358">
        <v>590177.37999999628</v>
      </c>
      <c r="K1472" s="11"/>
      <c r="M1472" s="11">
        <v>6403</v>
      </c>
      <c r="N1472" s="70"/>
      <c r="P1472" s="372">
        <f t="shared" si="76"/>
        <v>92.172009995314113</v>
      </c>
      <c r="Q1472" s="11"/>
      <c r="R1472" s="11"/>
      <c r="S1472" s="11"/>
      <c r="T1472" s="359">
        <f t="shared" si="77"/>
        <v>534.01967827580825</v>
      </c>
      <c r="U1472" s="11"/>
      <c r="V1472" s="11"/>
      <c r="W1472" s="11"/>
      <c r="Y1472" s="167">
        <v>590177.37999999628</v>
      </c>
      <c r="Z1472" s="167">
        <f t="shared" si="84"/>
        <v>720536.8</v>
      </c>
      <c r="AA1472" s="360"/>
      <c r="AB1472" s="167">
        <f t="shared" si="85"/>
        <v>588983.78</v>
      </c>
      <c r="AC1472" s="167">
        <v>745421.52</v>
      </c>
      <c r="AD1472" s="167"/>
      <c r="AE1472" s="4"/>
      <c r="AF1472" s="4"/>
    </row>
    <row r="1473" spans="1:32">
      <c r="A1473" s="56"/>
      <c r="B1473" s="11"/>
      <c r="C1473" s="11" t="s">
        <v>252</v>
      </c>
      <c r="D1473" s="11"/>
      <c r="E1473" s="11" t="s">
        <v>156</v>
      </c>
      <c r="F1473" s="11">
        <v>820</v>
      </c>
      <c r="G1473" s="11"/>
      <c r="H1473" s="11"/>
      <c r="I1473" s="11"/>
      <c r="J1473" s="358">
        <v>152.1</v>
      </c>
      <c r="K1473" s="11"/>
      <c r="M1473" s="11">
        <v>2</v>
      </c>
      <c r="N1473" s="70"/>
      <c r="P1473" s="372">
        <f t="shared" si="76"/>
        <v>76.05</v>
      </c>
      <c r="Q1473" s="11"/>
      <c r="R1473" s="11"/>
      <c r="S1473" s="11"/>
      <c r="T1473" s="359">
        <f t="shared" si="77"/>
        <v>410</v>
      </c>
      <c r="U1473" s="11"/>
      <c r="V1473" s="11"/>
      <c r="W1473" s="11"/>
      <c r="Y1473" s="167">
        <v>152.1</v>
      </c>
      <c r="Z1473" s="167">
        <f t="shared" si="84"/>
        <v>185.7</v>
      </c>
      <c r="AA1473" s="360"/>
      <c r="AB1473" s="167">
        <f t="shared" si="85"/>
        <v>151.79</v>
      </c>
      <c r="AC1473" s="167">
        <v>192.11</v>
      </c>
      <c r="AD1473" s="167"/>
      <c r="AE1473" s="4"/>
      <c r="AF1473" s="4"/>
    </row>
    <row r="1474" spans="1:32">
      <c r="A1474" s="56"/>
      <c r="B1474" s="11"/>
      <c r="C1474" s="11" t="s">
        <v>253</v>
      </c>
      <c r="D1474" s="11"/>
      <c r="E1474" s="11" t="s">
        <v>254</v>
      </c>
      <c r="F1474" s="11">
        <v>80827</v>
      </c>
      <c r="G1474" s="11"/>
      <c r="H1474" s="11"/>
      <c r="I1474" s="11"/>
      <c r="J1474" s="358">
        <v>14261.179999999993</v>
      </c>
      <c r="K1474" s="11"/>
      <c r="M1474" s="11">
        <v>162</v>
      </c>
      <c r="N1474" s="70"/>
      <c r="P1474" s="372">
        <f t="shared" si="76"/>
        <v>88.031975308641933</v>
      </c>
      <c r="Q1474" s="11"/>
      <c r="R1474" s="11"/>
      <c r="S1474" s="11"/>
      <c r="T1474" s="359">
        <f t="shared" si="77"/>
        <v>498.9320987654321</v>
      </c>
      <c r="U1474" s="11"/>
      <c r="V1474" s="11"/>
      <c r="W1474" s="11"/>
      <c r="Y1474" s="167">
        <v>14261.179999999993</v>
      </c>
      <c r="Z1474" s="167">
        <f t="shared" si="84"/>
        <v>17411.21</v>
      </c>
      <c r="AA1474" s="360"/>
      <c r="AB1474" s="167">
        <f t="shared" si="85"/>
        <v>14232.34</v>
      </c>
      <c r="AC1474" s="167">
        <v>18012.53</v>
      </c>
      <c r="AD1474" s="167"/>
      <c r="AE1474" s="4"/>
      <c r="AF1474" s="4"/>
    </row>
    <row r="1475" spans="1:32">
      <c r="A1475" s="56"/>
      <c r="B1475" s="11"/>
      <c r="C1475" s="11" t="s">
        <v>255</v>
      </c>
      <c r="D1475" s="11"/>
      <c r="E1475" s="11" t="s">
        <v>230</v>
      </c>
      <c r="F1475" s="11">
        <v>145742</v>
      </c>
      <c r="G1475" s="11"/>
      <c r="H1475" s="11"/>
      <c r="I1475" s="11"/>
      <c r="J1475" s="358">
        <v>24171.779999999984</v>
      </c>
      <c r="K1475" s="11"/>
      <c r="M1475" s="11">
        <v>251</v>
      </c>
      <c r="N1475" s="70"/>
      <c r="P1475" s="372">
        <f t="shared" si="76"/>
        <v>96.301912350597547</v>
      </c>
      <c r="Q1475" s="11"/>
      <c r="R1475" s="11"/>
      <c r="S1475" s="11"/>
      <c r="T1475" s="359">
        <f t="shared" si="77"/>
        <v>580.64541832669318</v>
      </c>
      <c r="U1475" s="11"/>
      <c r="V1475" s="11"/>
      <c r="W1475" s="11"/>
      <c r="Y1475" s="167">
        <v>24171.779999999984</v>
      </c>
      <c r="Z1475" s="167">
        <f t="shared" si="84"/>
        <v>29510.89</v>
      </c>
      <c r="AA1475" s="360"/>
      <c r="AB1475" s="167">
        <f t="shared" si="85"/>
        <v>24122.89</v>
      </c>
      <c r="AC1475" s="167">
        <v>30530.080000000002</v>
      </c>
      <c r="AD1475" s="167"/>
      <c r="AE1475" s="4"/>
      <c r="AF1475" s="4"/>
    </row>
    <row r="1476" spans="1:32">
      <c r="A1476" s="56"/>
      <c r="B1476" s="11"/>
      <c r="C1476" s="11" t="s">
        <v>521</v>
      </c>
      <c r="D1476" s="11"/>
      <c r="E1476" s="11" t="s">
        <v>106</v>
      </c>
      <c r="F1476" s="11">
        <v>2361</v>
      </c>
      <c r="G1476" s="11"/>
      <c r="H1476" s="11"/>
      <c r="I1476" s="11"/>
      <c r="J1476" s="358">
        <v>357.34000000000003</v>
      </c>
      <c r="K1476" s="11"/>
      <c r="M1476" s="11">
        <v>8</v>
      </c>
      <c r="N1476" s="70"/>
      <c r="P1476" s="372">
        <f t="shared" si="76"/>
        <v>44.667500000000004</v>
      </c>
      <c r="Q1476" s="11"/>
      <c r="R1476" s="11"/>
      <c r="S1476" s="11"/>
      <c r="T1476" s="359">
        <f t="shared" si="77"/>
        <v>295.125</v>
      </c>
      <c r="U1476" s="11"/>
      <c r="V1476" s="11"/>
      <c r="W1476" s="11"/>
      <c r="Y1476" s="167">
        <v>357.34000000000003</v>
      </c>
      <c r="Z1476" s="167">
        <f t="shared" si="84"/>
        <v>436.27</v>
      </c>
      <c r="AA1476" s="360"/>
      <c r="AB1476" s="167">
        <f t="shared" si="85"/>
        <v>356.62</v>
      </c>
      <c r="AC1476" s="167">
        <v>451.34</v>
      </c>
      <c r="AD1476" s="167"/>
      <c r="AE1476" s="4"/>
      <c r="AF1476" s="4"/>
    </row>
    <row r="1477" spans="1:32">
      <c r="A1477" s="56"/>
      <c r="B1477" s="11"/>
      <c r="C1477" s="11" t="s">
        <v>524</v>
      </c>
      <c r="D1477" s="11"/>
      <c r="E1477" s="11" t="s">
        <v>299</v>
      </c>
      <c r="F1477" s="11">
        <v>26504</v>
      </c>
      <c r="G1477" s="11"/>
      <c r="H1477" s="11"/>
      <c r="I1477" s="11"/>
      <c r="J1477" s="358">
        <v>4694.8500000000004</v>
      </c>
      <c r="K1477" s="11"/>
      <c r="M1477" s="11">
        <v>56</v>
      </c>
      <c r="N1477" s="70"/>
      <c r="P1477" s="372">
        <f t="shared" si="76"/>
        <v>83.836607142857147</v>
      </c>
      <c r="Q1477" s="11"/>
      <c r="R1477" s="11"/>
      <c r="S1477" s="11"/>
      <c r="T1477" s="359">
        <f t="shared" si="77"/>
        <v>473.28571428571428</v>
      </c>
      <c r="U1477" s="11"/>
      <c r="V1477" s="11"/>
      <c r="W1477" s="11"/>
      <c r="Y1477" s="167">
        <v>4694.8500000000004</v>
      </c>
      <c r="Z1477" s="167">
        <f t="shared" si="84"/>
        <v>5731.86</v>
      </c>
      <c r="AA1477" s="360"/>
      <c r="AB1477" s="167">
        <f t="shared" si="85"/>
        <v>4685.3500000000004</v>
      </c>
      <c r="AC1477" s="167">
        <v>5929.81</v>
      </c>
      <c r="AD1477" s="167"/>
      <c r="AE1477" s="4"/>
      <c r="AF1477" s="4"/>
    </row>
    <row r="1478" spans="1:32">
      <c r="A1478" s="56"/>
      <c r="B1478" s="11"/>
      <c r="C1478" s="11" t="s">
        <v>1405</v>
      </c>
      <c r="D1478" s="11"/>
      <c r="E1478" s="11" t="s">
        <v>329</v>
      </c>
      <c r="F1478" s="11">
        <v>1129</v>
      </c>
      <c r="G1478" s="11"/>
      <c r="H1478" s="11"/>
      <c r="I1478" s="11"/>
      <c r="J1478" s="358">
        <v>200.37</v>
      </c>
      <c r="K1478" s="11"/>
      <c r="M1478" s="11">
        <v>1</v>
      </c>
      <c r="N1478" s="70"/>
      <c r="P1478" s="372">
        <f t="shared" si="76"/>
        <v>200.37</v>
      </c>
      <c r="Q1478" s="11"/>
      <c r="R1478" s="11"/>
      <c r="S1478" s="11"/>
      <c r="T1478" s="359">
        <f t="shared" si="77"/>
        <v>1129</v>
      </c>
      <c r="U1478" s="11"/>
      <c r="V1478" s="11"/>
      <c r="W1478" s="11"/>
      <c r="Y1478" s="167">
        <v>200.37</v>
      </c>
      <c r="Z1478" s="167">
        <f t="shared" si="84"/>
        <v>244.63</v>
      </c>
      <c r="AA1478" s="360"/>
      <c r="AB1478" s="167">
        <f t="shared" si="85"/>
        <v>199.96</v>
      </c>
      <c r="AC1478" s="167">
        <v>253.08</v>
      </c>
      <c r="AD1478" s="167"/>
      <c r="AE1478" s="4"/>
      <c r="AF1478" s="4"/>
    </row>
    <row r="1479" spans="1:32">
      <c r="A1479" s="56"/>
      <c r="B1479" s="11"/>
      <c r="C1479" s="11" t="s">
        <v>256</v>
      </c>
      <c r="D1479" s="11"/>
      <c r="E1479" s="11" t="s">
        <v>257</v>
      </c>
      <c r="F1479" s="11">
        <v>151785</v>
      </c>
      <c r="G1479" s="11"/>
      <c r="H1479" s="11"/>
      <c r="I1479" s="11"/>
      <c r="J1479" s="358">
        <v>25615.749999999993</v>
      </c>
      <c r="K1479" s="11"/>
      <c r="M1479" s="11">
        <v>214</v>
      </c>
      <c r="N1479" s="70"/>
      <c r="P1479" s="372">
        <f t="shared" si="76"/>
        <v>119.69976635514016</v>
      </c>
      <c r="Q1479" s="11"/>
      <c r="R1479" s="11"/>
      <c r="S1479" s="11"/>
      <c r="T1479" s="359">
        <f t="shared" si="77"/>
        <v>709.27570093457939</v>
      </c>
      <c r="U1479" s="11"/>
      <c r="V1479" s="11"/>
      <c r="W1479" s="11"/>
      <c r="Y1479" s="167">
        <v>25615.749999999993</v>
      </c>
      <c r="Z1479" s="167">
        <f t="shared" si="84"/>
        <v>31273.8</v>
      </c>
      <c r="AA1479" s="360"/>
      <c r="AB1479" s="167">
        <f t="shared" si="85"/>
        <v>25563.94</v>
      </c>
      <c r="AC1479" s="167">
        <v>32353.89</v>
      </c>
      <c r="AD1479" s="167"/>
      <c r="AE1479" s="4"/>
      <c r="AF1479" s="4"/>
    </row>
    <row r="1480" spans="1:32">
      <c r="A1480" s="56"/>
      <c r="B1480" s="11"/>
      <c r="C1480" s="11" t="s">
        <v>258</v>
      </c>
      <c r="D1480" s="11"/>
      <c r="E1480" s="11" t="s">
        <v>117</v>
      </c>
      <c r="F1480" s="11">
        <v>413973</v>
      </c>
      <c r="G1480" s="11"/>
      <c r="H1480" s="11"/>
      <c r="I1480" s="11"/>
      <c r="J1480" s="358">
        <v>74337.990000000034</v>
      </c>
      <c r="K1480" s="11"/>
      <c r="M1480" s="11">
        <v>1223</v>
      </c>
      <c r="N1480" s="70"/>
      <c r="P1480" s="372">
        <f t="shared" si="76"/>
        <v>60.78331152902701</v>
      </c>
      <c r="Q1480" s="11"/>
      <c r="R1480" s="11"/>
      <c r="S1480" s="11"/>
      <c r="T1480" s="359">
        <f t="shared" si="77"/>
        <v>338.48977923139819</v>
      </c>
      <c r="U1480" s="11"/>
      <c r="V1480" s="11"/>
      <c r="W1480" s="11"/>
      <c r="Y1480" s="167">
        <v>74337.990000000034</v>
      </c>
      <c r="Z1480" s="167">
        <f t="shared" si="84"/>
        <v>90757.9</v>
      </c>
      <c r="AA1480" s="360"/>
      <c r="AB1480" s="167">
        <f t="shared" si="85"/>
        <v>74187.649999999994</v>
      </c>
      <c r="AC1480" s="167">
        <v>93892.34</v>
      </c>
      <c r="AD1480" s="167"/>
      <c r="AE1480" s="4"/>
      <c r="AF1480" s="4"/>
    </row>
    <row r="1481" spans="1:32">
      <c r="A1481" s="56"/>
      <c r="B1481" s="11"/>
      <c r="C1481" s="11" t="s">
        <v>1406</v>
      </c>
      <c r="D1481" s="11"/>
      <c r="E1481" s="11" t="s">
        <v>117</v>
      </c>
      <c r="F1481" s="11">
        <v>6571</v>
      </c>
      <c r="G1481" s="11"/>
      <c r="H1481" s="11"/>
      <c r="I1481" s="11"/>
      <c r="J1481" s="358">
        <v>1181.6600000000001</v>
      </c>
      <c r="K1481" s="11"/>
      <c r="M1481" s="11">
        <v>14</v>
      </c>
      <c r="N1481" s="70"/>
      <c r="P1481" s="372">
        <f t="shared" si="76"/>
        <v>84.40428571428572</v>
      </c>
      <c r="Q1481" s="11"/>
      <c r="R1481" s="11"/>
      <c r="S1481" s="11"/>
      <c r="T1481" s="359">
        <f t="shared" si="77"/>
        <v>469.35714285714283</v>
      </c>
      <c r="U1481" s="11"/>
      <c r="V1481" s="11"/>
      <c r="W1481" s="11"/>
      <c r="Y1481" s="167">
        <v>1181.6600000000001</v>
      </c>
      <c r="Z1481" s="167">
        <f t="shared" si="84"/>
        <v>1442.67</v>
      </c>
      <c r="AA1481" s="360"/>
      <c r="AB1481" s="167">
        <f t="shared" si="85"/>
        <v>1179.27</v>
      </c>
      <c r="AC1481" s="167">
        <v>1492.49</v>
      </c>
      <c r="AD1481" s="167"/>
      <c r="AE1481" s="4"/>
      <c r="AF1481" s="4"/>
    </row>
    <row r="1482" spans="1:32">
      <c r="A1482" s="56"/>
      <c r="B1482" s="11"/>
      <c r="C1482" s="11" t="s">
        <v>1407</v>
      </c>
      <c r="D1482" s="11"/>
      <c r="E1482" s="11" t="s">
        <v>216</v>
      </c>
      <c r="F1482" s="11">
        <v>895</v>
      </c>
      <c r="G1482" s="11"/>
      <c r="H1482" s="11"/>
      <c r="I1482" s="11"/>
      <c r="J1482" s="358">
        <v>159.47</v>
      </c>
      <c r="K1482" s="11"/>
      <c r="M1482" s="11">
        <v>1</v>
      </c>
      <c r="N1482" s="70"/>
      <c r="P1482" s="372">
        <f t="shared" si="76"/>
        <v>159.47</v>
      </c>
      <c r="Q1482" s="11"/>
      <c r="R1482" s="11"/>
      <c r="S1482" s="11"/>
      <c r="T1482" s="359">
        <f t="shared" si="77"/>
        <v>895</v>
      </c>
      <c r="U1482" s="11"/>
      <c r="V1482" s="11"/>
      <c r="W1482" s="11"/>
      <c r="Y1482" s="167">
        <v>159.47</v>
      </c>
      <c r="Z1482" s="167">
        <f t="shared" si="84"/>
        <v>194.69</v>
      </c>
      <c r="AA1482" s="360"/>
      <c r="AB1482" s="167">
        <f t="shared" si="85"/>
        <v>159.15</v>
      </c>
      <c r="AC1482" s="167">
        <v>201.42</v>
      </c>
      <c r="AD1482" s="167"/>
      <c r="AE1482" s="4"/>
      <c r="AF1482" s="4"/>
    </row>
    <row r="1483" spans="1:32">
      <c r="A1483" s="56"/>
      <c r="B1483" s="11"/>
      <c r="C1483" s="11" t="s">
        <v>259</v>
      </c>
      <c r="D1483" s="11"/>
      <c r="E1483" s="11" t="s">
        <v>260</v>
      </c>
      <c r="F1483" s="11">
        <v>103464</v>
      </c>
      <c r="G1483" s="11"/>
      <c r="H1483" s="11"/>
      <c r="I1483" s="11"/>
      <c r="J1483" s="358">
        <v>18168.94999999999</v>
      </c>
      <c r="K1483" s="11"/>
      <c r="M1483" s="11">
        <v>224</v>
      </c>
      <c r="N1483" s="70"/>
      <c r="P1483" s="372">
        <f t="shared" si="76"/>
        <v>81.111383928571385</v>
      </c>
      <c r="Q1483" s="11"/>
      <c r="R1483" s="11"/>
      <c r="S1483" s="11"/>
      <c r="T1483" s="359">
        <f t="shared" si="77"/>
        <v>461.89285714285717</v>
      </c>
      <c r="U1483" s="11"/>
      <c r="V1483" s="11"/>
      <c r="W1483" s="11"/>
      <c r="Y1483" s="167">
        <v>18168.94999999999</v>
      </c>
      <c r="Z1483" s="167">
        <f t="shared" si="84"/>
        <v>22182.14</v>
      </c>
      <c r="AA1483" s="360"/>
      <c r="AB1483" s="167">
        <f t="shared" si="85"/>
        <v>18132.2</v>
      </c>
      <c r="AC1483" s="167">
        <v>22948.23</v>
      </c>
      <c r="AD1483" s="167"/>
      <c r="AE1483" s="4"/>
      <c r="AF1483" s="4"/>
    </row>
    <row r="1484" spans="1:32">
      <c r="A1484" s="56"/>
      <c r="B1484" s="11"/>
      <c r="C1484" s="11" t="s">
        <v>261</v>
      </c>
      <c r="D1484" s="11"/>
      <c r="E1484" s="11" t="s">
        <v>262</v>
      </c>
      <c r="F1484" s="11">
        <v>59268</v>
      </c>
      <c r="G1484" s="11"/>
      <c r="H1484" s="11"/>
      <c r="I1484" s="11"/>
      <c r="J1484" s="358">
        <v>10573.430000000004</v>
      </c>
      <c r="K1484" s="11"/>
      <c r="M1484" s="11">
        <v>248</v>
      </c>
      <c r="N1484" s="70"/>
      <c r="P1484" s="372">
        <f t="shared" si="76"/>
        <v>42.634798387096787</v>
      </c>
      <c r="Q1484" s="11"/>
      <c r="R1484" s="11"/>
      <c r="S1484" s="11"/>
      <c r="T1484" s="359">
        <f t="shared" si="77"/>
        <v>238.98387096774192</v>
      </c>
      <c r="U1484" s="11"/>
      <c r="V1484" s="11"/>
      <c r="W1484" s="11"/>
      <c r="Y1484" s="167">
        <v>10573.430000000004</v>
      </c>
      <c r="Z1484" s="167">
        <f t="shared" si="84"/>
        <v>12908.91</v>
      </c>
      <c r="AA1484" s="360"/>
      <c r="AB1484" s="167">
        <f t="shared" si="85"/>
        <v>10552.05</v>
      </c>
      <c r="AC1484" s="167">
        <v>13354.73</v>
      </c>
      <c r="AD1484" s="167"/>
      <c r="AE1484" s="4"/>
      <c r="AF1484" s="4"/>
    </row>
    <row r="1485" spans="1:32">
      <c r="A1485" s="56"/>
      <c r="B1485" s="11"/>
      <c r="C1485" s="11" t="s">
        <v>263</v>
      </c>
      <c r="D1485" s="11"/>
      <c r="E1485" s="11" t="s">
        <v>113</v>
      </c>
      <c r="F1485" s="11">
        <v>1694</v>
      </c>
      <c r="G1485" s="11"/>
      <c r="H1485" s="11"/>
      <c r="I1485" s="11"/>
      <c r="J1485" s="358">
        <v>304.96999999999997</v>
      </c>
      <c r="K1485" s="11"/>
      <c r="M1485" s="11">
        <v>4</v>
      </c>
      <c r="N1485" s="70"/>
      <c r="P1485" s="372">
        <f t="shared" si="76"/>
        <v>76.242499999999993</v>
      </c>
      <c r="Q1485" s="11"/>
      <c r="R1485" s="11"/>
      <c r="S1485" s="11"/>
      <c r="T1485" s="359">
        <f t="shared" si="77"/>
        <v>423.5</v>
      </c>
      <c r="U1485" s="11"/>
      <c r="V1485" s="11"/>
      <c r="W1485" s="11"/>
      <c r="Y1485" s="167">
        <v>304.96999999999997</v>
      </c>
      <c r="Z1485" s="167">
        <f t="shared" si="84"/>
        <v>372.33</v>
      </c>
      <c r="AA1485" s="360"/>
      <c r="AB1485" s="167">
        <f t="shared" si="85"/>
        <v>304.35000000000002</v>
      </c>
      <c r="AC1485" s="167">
        <v>385.19</v>
      </c>
      <c r="AD1485" s="167"/>
      <c r="AE1485" s="4"/>
      <c r="AF1485" s="4"/>
    </row>
    <row r="1486" spans="1:32">
      <c r="A1486" s="56"/>
      <c r="B1486" s="11"/>
      <c r="C1486" s="11" t="s">
        <v>263</v>
      </c>
      <c r="D1486" s="11"/>
      <c r="E1486" s="11" t="s">
        <v>117</v>
      </c>
      <c r="F1486" s="11">
        <v>142647</v>
      </c>
      <c r="G1486" s="11"/>
      <c r="H1486" s="11"/>
      <c r="I1486" s="11"/>
      <c r="J1486" s="358">
        <v>25758.960000000014</v>
      </c>
      <c r="K1486" s="11"/>
      <c r="M1486" s="11">
        <v>374</v>
      </c>
      <c r="N1486" s="70"/>
      <c r="P1486" s="372">
        <f t="shared" si="76"/>
        <v>68.874224598930525</v>
      </c>
      <c r="Q1486" s="11"/>
      <c r="R1486" s="11"/>
      <c r="S1486" s="11"/>
      <c r="T1486" s="359">
        <f t="shared" si="77"/>
        <v>381.40909090909093</v>
      </c>
      <c r="U1486" s="11"/>
      <c r="V1486" s="11"/>
      <c r="W1486" s="11"/>
      <c r="Y1486" s="167">
        <v>25758.960000000014</v>
      </c>
      <c r="Z1486" s="167">
        <f t="shared" si="84"/>
        <v>31448.639999999999</v>
      </c>
      <c r="AA1486" s="360"/>
      <c r="AB1486" s="167">
        <f t="shared" si="85"/>
        <v>25706.86</v>
      </c>
      <c r="AC1486" s="167">
        <v>32534.77</v>
      </c>
      <c r="AD1486" s="167"/>
      <c r="AE1486" s="4"/>
      <c r="AF1486" s="4"/>
    </row>
    <row r="1487" spans="1:32">
      <c r="A1487" s="56"/>
      <c r="B1487" s="11"/>
      <c r="C1487" s="11" t="s">
        <v>264</v>
      </c>
      <c r="D1487" s="11"/>
      <c r="E1487" s="11" t="s">
        <v>206</v>
      </c>
      <c r="F1487" s="11">
        <v>5343</v>
      </c>
      <c r="G1487" s="11"/>
      <c r="H1487" s="11"/>
      <c r="I1487" s="11"/>
      <c r="J1487" s="358">
        <v>432.53999999999996</v>
      </c>
      <c r="K1487" s="11"/>
      <c r="M1487" s="11">
        <v>5</v>
      </c>
      <c r="N1487" s="70"/>
      <c r="P1487" s="372">
        <f t="shared" si="76"/>
        <v>86.507999999999996</v>
      </c>
      <c r="Q1487" s="11"/>
      <c r="R1487" s="11"/>
      <c r="S1487" s="11"/>
      <c r="T1487" s="359">
        <f t="shared" si="77"/>
        <v>1068.5999999999999</v>
      </c>
      <c r="U1487" s="11"/>
      <c r="V1487" s="11"/>
      <c r="W1487" s="11"/>
      <c r="Y1487" s="167">
        <v>432.53999999999996</v>
      </c>
      <c r="Z1487" s="167">
        <f t="shared" si="84"/>
        <v>528.08000000000004</v>
      </c>
      <c r="AA1487" s="360"/>
      <c r="AB1487" s="167">
        <f t="shared" si="85"/>
        <v>431.67</v>
      </c>
      <c r="AC1487" s="167">
        <v>546.32000000000005</v>
      </c>
      <c r="AD1487" s="167"/>
      <c r="AE1487" s="4"/>
      <c r="AF1487" s="4"/>
    </row>
    <row r="1488" spans="1:32">
      <c r="A1488" s="56"/>
      <c r="B1488" s="11"/>
      <c r="C1488" s="11" t="s">
        <v>726</v>
      </c>
      <c r="D1488" s="11"/>
      <c r="E1488" s="11" t="s">
        <v>135</v>
      </c>
      <c r="F1488" s="11">
        <v>8311</v>
      </c>
      <c r="G1488" s="11"/>
      <c r="H1488" s="11"/>
      <c r="I1488" s="11"/>
      <c r="J1488" s="358">
        <v>1335.29</v>
      </c>
      <c r="K1488" s="11"/>
      <c r="M1488" s="11">
        <v>16</v>
      </c>
      <c r="N1488" s="70"/>
      <c r="P1488" s="372">
        <f t="shared" si="76"/>
        <v>83.455624999999998</v>
      </c>
      <c r="Q1488" s="11"/>
      <c r="R1488" s="11"/>
      <c r="S1488" s="11"/>
      <c r="T1488" s="359">
        <f t="shared" si="77"/>
        <v>519.4375</v>
      </c>
      <c r="U1488" s="11"/>
      <c r="V1488" s="11"/>
      <c r="W1488" s="11"/>
      <c r="Y1488" s="167">
        <v>1335.29</v>
      </c>
      <c r="Z1488" s="167">
        <f t="shared" si="84"/>
        <v>1630.23</v>
      </c>
      <c r="AA1488" s="360"/>
      <c r="AB1488" s="167">
        <f t="shared" si="85"/>
        <v>1332.59</v>
      </c>
      <c r="AC1488" s="167">
        <v>1686.53</v>
      </c>
      <c r="AD1488" s="167"/>
      <c r="AE1488" s="4"/>
      <c r="AF1488" s="4"/>
    </row>
    <row r="1489" spans="1:32">
      <c r="A1489" s="56"/>
      <c r="B1489" s="11"/>
      <c r="C1489" s="11" t="s">
        <v>726</v>
      </c>
      <c r="D1489" s="11"/>
      <c r="E1489" s="11" t="s">
        <v>1408</v>
      </c>
      <c r="F1489" s="11">
        <v>3704</v>
      </c>
      <c r="G1489" s="11"/>
      <c r="H1489" s="11"/>
      <c r="I1489" s="11"/>
      <c r="J1489" s="358">
        <v>580.23</v>
      </c>
      <c r="K1489" s="11"/>
      <c r="M1489" s="11">
        <v>5</v>
      </c>
      <c r="N1489" s="70"/>
      <c r="P1489" s="372">
        <f t="shared" si="76"/>
        <v>116.04600000000001</v>
      </c>
      <c r="Q1489" s="11"/>
      <c r="R1489" s="11"/>
      <c r="S1489" s="11"/>
      <c r="T1489" s="359">
        <f t="shared" si="77"/>
        <v>740.8</v>
      </c>
      <c r="U1489" s="11"/>
      <c r="V1489" s="11"/>
      <c r="W1489" s="11"/>
      <c r="Y1489" s="167">
        <v>580.23</v>
      </c>
      <c r="Z1489" s="167">
        <f t="shared" si="84"/>
        <v>708.39</v>
      </c>
      <c r="AA1489" s="360"/>
      <c r="AB1489" s="167">
        <f t="shared" si="85"/>
        <v>579.05999999999995</v>
      </c>
      <c r="AC1489" s="167">
        <v>732.86</v>
      </c>
      <c r="AD1489" s="167"/>
      <c r="AE1489" s="4"/>
      <c r="AF1489" s="4"/>
    </row>
    <row r="1490" spans="1:32">
      <c r="A1490" s="56"/>
      <c r="B1490" s="11"/>
      <c r="C1490" s="11" t="s">
        <v>1409</v>
      </c>
      <c r="D1490" s="11"/>
      <c r="E1490" s="11" t="s">
        <v>135</v>
      </c>
      <c r="F1490" s="11">
        <v>652</v>
      </c>
      <c r="G1490" s="11"/>
      <c r="H1490" s="11"/>
      <c r="I1490" s="11"/>
      <c r="J1490" s="358">
        <v>127.67000000000002</v>
      </c>
      <c r="K1490" s="11"/>
      <c r="M1490" s="11">
        <v>3</v>
      </c>
      <c r="N1490" s="70"/>
      <c r="P1490" s="372">
        <f t="shared" si="76"/>
        <v>42.556666666666672</v>
      </c>
      <c r="Q1490" s="11"/>
      <c r="R1490" s="11"/>
      <c r="S1490" s="11"/>
      <c r="T1490" s="359">
        <f t="shared" si="77"/>
        <v>217.33333333333334</v>
      </c>
      <c r="U1490" s="11"/>
      <c r="V1490" s="11"/>
      <c r="W1490" s="11"/>
      <c r="Y1490" s="167">
        <v>127.67000000000002</v>
      </c>
      <c r="Z1490" s="167">
        <f t="shared" si="84"/>
        <v>155.87</v>
      </c>
      <c r="AA1490" s="360"/>
      <c r="AB1490" s="167">
        <f t="shared" si="85"/>
        <v>127.41</v>
      </c>
      <c r="AC1490" s="167">
        <v>161.25</v>
      </c>
      <c r="AD1490" s="167"/>
      <c r="AE1490" s="4"/>
      <c r="AF1490" s="4"/>
    </row>
    <row r="1491" spans="1:32">
      <c r="A1491" s="56"/>
      <c r="B1491" s="11"/>
      <c r="C1491" s="11" t="s">
        <v>657</v>
      </c>
      <c r="D1491" s="11"/>
      <c r="E1491" s="11" t="s">
        <v>115</v>
      </c>
      <c r="F1491" s="11">
        <v>231338</v>
      </c>
      <c r="G1491" s="11"/>
      <c r="H1491" s="11"/>
      <c r="I1491" s="11"/>
      <c r="J1491" s="358">
        <v>40467.399999999994</v>
      </c>
      <c r="K1491" s="11"/>
      <c r="M1491" s="11">
        <v>457</v>
      </c>
      <c r="N1491" s="70"/>
      <c r="P1491" s="372">
        <f t="shared" si="76"/>
        <v>88.550109409190355</v>
      </c>
      <c r="Q1491" s="11"/>
      <c r="R1491" s="11"/>
      <c r="S1491" s="11"/>
      <c r="T1491" s="359">
        <f t="shared" si="77"/>
        <v>506.21006564551425</v>
      </c>
      <c r="U1491" s="11"/>
      <c r="V1491" s="11"/>
      <c r="W1491" s="11"/>
      <c r="Y1491" s="167">
        <v>40467.399999999994</v>
      </c>
      <c r="Z1491" s="167">
        <f t="shared" si="84"/>
        <v>49405.91</v>
      </c>
      <c r="AA1491" s="360"/>
      <c r="AB1491" s="167">
        <f t="shared" si="85"/>
        <v>40385.56</v>
      </c>
      <c r="AC1491" s="167">
        <v>51112.21</v>
      </c>
      <c r="AD1491" s="167"/>
      <c r="AE1491" s="4"/>
      <c r="AF1491" s="4"/>
    </row>
    <row r="1492" spans="1:32">
      <c r="A1492" s="56"/>
      <c r="B1492" s="11"/>
      <c r="C1492" s="11" t="s">
        <v>266</v>
      </c>
      <c r="D1492" s="11"/>
      <c r="E1492" s="11" t="s">
        <v>267</v>
      </c>
      <c r="F1492" s="11">
        <v>1624909</v>
      </c>
      <c r="G1492" s="11"/>
      <c r="H1492" s="11"/>
      <c r="I1492" s="11"/>
      <c r="J1492" s="358">
        <v>272748.90000000031</v>
      </c>
      <c r="K1492" s="11"/>
      <c r="M1492" s="11">
        <v>2163</v>
      </c>
      <c r="N1492" s="70"/>
      <c r="P1492" s="372">
        <f t="shared" si="76"/>
        <v>126.09750346740653</v>
      </c>
      <c r="Q1492" s="11"/>
      <c r="R1492" s="11"/>
      <c r="S1492" s="11"/>
      <c r="T1492" s="359">
        <f t="shared" si="77"/>
        <v>751.2293111419325</v>
      </c>
      <c r="U1492" s="11"/>
      <c r="V1492" s="11"/>
      <c r="W1492" s="11"/>
      <c r="Y1492" s="167">
        <v>272748.90000000031</v>
      </c>
      <c r="Z1492" s="167">
        <f t="shared" si="84"/>
        <v>332994.15999999997</v>
      </c>
      <c r="AA1492" s="360"/>
      <c r="AB1492" s="167">
        <f t="shared" si="85"/>
        <v>272197.28000000003</v>
      </c>
      <c r="AC1492" s="167">
        <v>344494.56</v>
      </c>
      <c r="AD1492" s="167"/>
      <c r="AE1492" s="4"/>
      <c r="AF1492" s="4"/>
    </row>
    <row r="1493" spans="1:32">
      <c r="A1493" s="56"/>
      <c r="B1493" s="11"/>
      <c r="C1493" s="11" t="s">
        <v>268</v>
      </c>
      <c r="D1493" s="11"/>
      <c r="E1493" s="11" t="s">
        <v>232</v>
      </c>
      <c r="F1493" s="11">
        <v>17110</v>
      </c>
      <c r="G1493" s="11"/>
      <c r="H1493" s="11"/>
      <c r="I1493" s="11"/>
      <c r="J1493" s="358">
        <v>2750.09</v>
      </c>
      <c r="K1493" s="11"/>
      <c r="M1493" s="11">
        <v>28</v>
      </c>
      <c r="N1493" s="70"/>
      <c r="P1493" s="372">
        <f t="shared" si="76"/>
        <v>98.217500000000001</v>
      </c>
      <c r="Q1493" s="11"/>
      <c r="R1493" s="11"/>
      <c r="S1493" s="11"/>
      <c r="T1493" s="359">
        <f t="shared" si="77"/>
        <v>611.07142857142856</v>
      </c>
      <c r="U1493" s="11"/>
      <c r="V1493" s="11"/>
      <c r="W1493" s="11"/>
      <c r="Y1493" s="167">
        <v>2750.09</v>
      </c>
      <c r="Z1493" s="167">
        <f t="shared" si="84"/>
        <v>3357.53</v>
      </c>
      <c r="AA1493" s="360"/>
      <c r="AB1493" s="167">
        <f t="shared" si="85"/>
        <v>2744.53</v>
      </c>
      <c r="AC1493" s="167">
        <v>3473.49</v>
      </c>
      <c r="AD1493" s="167"/>
      <c r="AE1493" s="4"/>
      <c r="AF1493" s="4"/>
    </row>
    <row r="1494" spans="1:32">
      <c r="A1494" s="56"/>
      <c r="B1494" s="11"/>
      <c r="C1494" s="11" t="s">
        <v>269</v>
      </c>
      <c r="D1494" s="11"/>
      <c r="E1494" s="11" t="s">
        <v>232</v>
      </c>
      <c r="F1494" s="11">
        <v>66623</v>
      </c>
      <c r="G1494" s="11"/>
      <c r="H1494" s="11"/>
      <c r="I1494" s="11"/>
      <c r="J1494" s="358">
        <v>10488.650000000001</v>
      </c>
      <c r="K1494" s="11"/>
      <c r="M1494" s="11">
        <v>104</v>
      </c>
      <c r="N1494" s="70"/>
      <c r="P1494" s="372">
        <f t="shared" ref="P1494:P1557" si="86">J1494/M1494</f>
        <v>100.85240384615386</v>
      </c>
      <c r="Q1494" s="11"/>
      <c r="R1494" s="11"/>
      <c r="S1494" s="11"/>
      <c r="T1494" s="359">
        <f t="shared" ref="T1494:T1557" si="87">F1494/M1494</f>
        <v>640.60576923076928</v>
      </c>
      <c r="U1494" s="11"/>
      <c r="V1494" s="11"/>
      <c r="W1494" s="11"/>
      <c r="Y1494" s="167">
        <v>10488.650000000001</v>
      </c>
      <c r="Z1494" s="167">
        <f t="shared" si="84"/>
        <v>12805.4</v>
      </c>
      <c r="AA1494" s="360"/>
      <c r="AB1494" s="167">
        <f t="shared" si="85"/>
        <v>10467.44</v>
      </c>
      <c r="AC1494" s="167">
        <v>13247.65</v>
      </c>
      <c r="AD1494" s="167"/>
      <c r="AE1494" s="4"/>
      <c r="AF1494" s="4"/>
    </row>
    <row r="1495" spans="1:32">
      <c r="A1495" s="56"/>
      <c r="B1495" s="11"/>
      <c r="C1495" s="11" t="s">
        <v>270</v>
      </c>
      <c r="D1495" s="11"/>
      <c r="E1495" s="11" t="s">
        <v>115</v>
      </c>
      <c r="F1495" s="11">
        <v>17686</v>
      </c>
      <c r="G1495" s="11"/>
      <c r="H1495" s="11"/>
      <c r="I1495" s="11"/>
      <c r="J1495" s="358">
        <v>2709.3600000000006</v>
      </c>
      <c r="K1495" s="11"/>
      <c r="M1495" s="11">
        <v>34</v>
      </c>
      <c r="N1495" s="70"/>
      <c r="P1495" s="372">
        <f t="shared" si="86"/>
        <v>79.687058823529426</v>
      </c>
      <c r="Q1495" s="11"/>
      <c r="R1495" s="11"/>
      <c r="S1495" s="11"/>
      <c r="T1495" s="359">
        <f t="shared" si="87"/>
        <v>520.17647058823525</v>
      </c>
      <c r="U1495" s="11"/>
      <c r="V1495" s="11"/>
      <c r="W1495" s="11"/>
      <c r="Y1495" s="167">
        <v>2709.3600000000006</v>
      </c>
      <c r="Z1495" s="167">
        <f t="shared" si="84"/>
        <v>3307.81</v>
      </c>
      <c r="AA1495" s="360"/>
      <c r="AB1495" s="167">
        <f t="shared" si="85"/>
        <v>2703.88</v>
      </c>
      <c r="AC1495" s="167">
        <v>3422.05</v>
      </c>
      <c r="AD1495" s="167"/>
      <c r="AE1495" s="4"/>
      <c r="AF1495" s="4"/>
    </row>
    <row r="1496" spans="1:32">
      <c r="A1496" s="56"/>
      <c r="B1496" s="11"/>
      <c r="C1496" s="11" t="s">
        <v>271</v>
      </c>
      <c r="D1496" s="11"/>
      <c r="E1496" s="11" t="s">
        <v>166</v>
      </c>
      <c r="F1496" s="11">
        <v>5553</v>
      </c>
      <c r="G1496" s="11"/>
      <c r="H1496" s="11"/>
      <c r="I1496" s="11"/>
      <c r="J1496" s="358">
        <v>1019.6999999999998</v>
      </c>
      <c r="K1496" s="11"/>
      <c r="M1496" s="11">
        <v>12</v>
      </c>
      <c r="N1496" s="70"/>
      <c r="P1496" s="372">
        <f t="shared" si="86"/>
        <v>84.97499999999998</v>
      </c>
      <c r="Q1496" s="11"/>
      <c r="R1496" s="11"/>
      <c r="S1496" s="11"/>
      <c r="T1496" s="359">
        <f t="shared" si="87"/>
        <v>462.75</v>
      </c>
      <c r="U1496" s="11"/>
      <c r="V1496" s="11"/>
      <c r="W1496" s="11"/>
      <c r="Y1496" s="167">
        <v>1019.6999999999998</v>
      </c>
      <c r="Z1496" s="167">
        <f t="shared" ref="Z1496:Z1559" si="88">ROUND($Z$1797*Y1496/$Y$1797,2)</f>
        <v>1244.93</v>
      </c>
      <c r="AA1496" s="360"/>
      <c r="AB1496" s="167">
        <f t="shared" ref="AB1496:AB1559" si="89">ROUND($AB$1797*Y1496/$Y$1797,2)</f>
        <v>1017.64</v>
      </c>
      <c r="AC1496" s="167">
        <v>1287.93</v>
      </c>
      <c r="AD1496" s="167"/>
      <c r="AE1496" s="4"/>
      <c r="AF1496" s="4"/>
    </row>
    <row r="1497" spans="1:32">
      <c r="A1497" s="56"/>
      <c r="B1497" s="11"/>
      <c r="C1497" s="11" t="s">
        <v>272</v>
      </c>
      <c r="D1497" s="11"/>
      <c r="E1497" s="11" t="s">
        <v>115</v>
      </c>
      <c r="F1497" s="11">
        <v>2424</v>
      </c>
      <c r="G1497" s="11"/>
      <c r="H1497" s="11"/>
      <c r="I1497" s="11"/>
      <c r="J1497" s="358">
        <v>433.38</v>
      </c>
      <c r="K1497" s="11"/>
      <c r="M1497" s="11">
        <v>3</v>
      </c>
      <c r="N1497" s="70"/>
      <c r="P1497" s="372">
        <f t="shared" si="86"/>
        <v>144.46</v>
      </c>
      <c r="Q1497" s="11"/>
      <c r="R1497" s="11"/>
      <c r="S1497" s="11"/>
      <c r="T1497" s="359">
        <f t="shared" si="87"/>
        <v>808</v>
      </c>
      <c r="U1497" s="11"/>
      <c r="V1497" s="11"/>
      <c r="W1497" s="11"/>
      <c r="Y1497" s="167">
        <v>433.38</v>
      </c>
      <c r="Z1497" s="167">
        <f t="shared" si="88"/>
        <v>529.11</v>
      </c>
      <c r="AA1497" s="360"/>
      <c r="AB1497" s="167">
        <f t="shared" si="89"/>
        <v>432.5</v>
      </c>
      <c r="AC1497" s="167">
        <v>547.38</v>
      </c>
      <c r="AD1497" s="167"/>
      <c r="AE1497" s="4"/>
      <c r="AF1497" s="4"/>
    </row>
    <row r="1498" spans="1:32">
      <c r="A1498" s="56"/>
      <c r="B1498" s="11"/>
      <c r="C1498" s="11" t="s">
        <v>1410</v>
      </c>
      <c r="D1498" s="11"/>
      <c r="E1498" s="11" t="s">
        <v>267</v>
      </c>
      <c r="F1498" s="11"/>
      <c r="G1498" s="11"/>
      <c r="H1498" s="11"/>
      <c r="I1498" s="11"/>
      <c r="J1498" s="358">
        <v>5.96</v>
      </c>
      <c r="K1498" s="11"/>
      <c r="M1498" s="11">
        <v>1</v>
      </c>
      <c r="N1498" s="70"/>
      <c r="P1498" s="372">
        <f t="shared" si="86"/>
        <v>5.96</v>
      </c>
      <c r="Q1498" s="11"/>
      <c r="R1498" s="11"/>
      <c r="S1498" s="11"/>
      <c r="T1498" s="359">
        <f t="shared" si="87"/>
        <v>0</v>
      </c>
      <c r="U1498" s="11"/>
      <c r="V1498" s="11"/>
      <c r="W1498" s="11"/>
      <c r="Y1498" s="167">
        <v>5.96</v>
      </c>
      <c r="Z1498" s="167">
        <f t="shared" si="88"/>
        <v>7.28</v>
      </c>
      <c r="AA1498" s="360"/>
      <c r="AB1498" s="167">
        <f t="shared" si="89"/>
        <v>5.95</v>
      </c>
      <c r="AC1498" s="167">
        <v>7.53</v>
      </c>
      <c r="AD1498" s="167"/>
      <c r="AE1498" s="4"/>
      <c r="AF1498" s="4"/>
    </row>
    <row r="1499" spans="1:32">
      <c r="A1499" s="56"/>
      <c r="B1499" s="11"/>
      <c r="C1499" s="11" t="s">
        <v>273</v>
      </c>
      <c r="D1499" s="11"/>
      <c r="E1499" s="11" t="s">
        <v>274</v>
      </c>
      <c r="F1499" s="11">
        <v>525955</v>
      </c>
      <c r="G1499" s="11"/>
      <c r="H1499" s="11"/>
      <c r="I1499" s="11"/>
      <c r="J1499" s="358">
        <v>91763.810000000143</v>
      </c>
      <c r="K1499" s="11"/>
      <c r="M1499" s="11">
        <v>1159</v>
      </c>
      <c r="N1499" s="70"/>
      <c r="P1499" s="372">
        <f t="shared" si="86"/>
        <v>79.174987057808579</v>
      </c>
      <c r="Q1499" s="11"/>
      <c r="R1499" s="11"/>
      <c r="S1499" s="11"/>
      <c r="T1499" s="359">
        <f t="shared" si="87"/>
        <v>453.80069025021572</v>
      </c>
      <c r="U1499" s="11"/>
      <c r="V1499" s="11"/>
      <c r="W1499" s="11"/>
      <c r="Y1499" s="167">
        <v>91763.810000000143</v>
      </c>
      <c r="Z1499" s="167">
        <f t="shared" si="88"/>
        <v>112032.76</v>
      </c>
      <c r="AA1499" s="360"/>
      <c r="AB1499" s="167">
        <f t="shared" si="89"/>
        <v>91578.22</v>
      </c>
      <c r="AC1499" s="167">
        <v>115901.97</v>
      </c>
      <c r="AD1499" s="167"/>
      <c r="AE1499" s="4"/>
      <c r="AF1499" s="4"/>
    </row>
    <row r="1500" spans="1:32">
      <c r="A1500" s="56"/>
      <c r="B1500" s="11"/>
      <c r="C1500" s="11" t="s">
        <v>275</v>
      </c>
      <c r="D1500" s="11"/>
      <c r="E1500" s="11" t="s">
        <v>274</v>
      </c>
      <c r="F1500" s="11">
        <v>504</v>
      </c>
      <c r="G1500" s="11"/>
      <c r="H1500" s="11"/>
      <c r="I1500" s="11"/>
      <c r="J1500" s="358">
        <v>92.56</v>
      </c>
      <c r="K1500" s="11"/>
      <c r="M1500" s="11">
        <v>1</v>
      </c>
      <c r="N1500" s="70"/>
      <c r="P1500" s="372">
        <f t="shared" si="86"/>
        <v>92.56</v>
      </c>
      <c r="Q1500" s="11"/>
      <c r="R1500" s="11"/>
      <c r="S1500" s="11"/>
      <c r="T1500" s="359">
        <f t="shared" si="87"/>
        <v>504</v>
      </c>
      <c r="U1500" s="11"/>
      <c r="V1500" s="11"/>
      <c r="W1500" s="11"/>
      <c r="Y1500" s="167">
        <v>92.56</v>
      </c>
      <c r="Z1500" s="167">
        <f t="shared" si="88"/>
        <v>113</v>
      </c>
      <c r="AA1500" s="360"/>
      <c r="AB1500" s="167">
        <f t="shared" si="89"/>
        <v>92.37</v>
      </c>
      <c r="AC1500" s="167">
        <v>116.91</v>
      </c>
      <c r="AD1500" s="167"/>
      <c r="AE1500" s="4"/>
      <c r="AF1500" s="4"/>
    </row>
    <row r="1501" spans="1:32">
      <c r="A1501" s="56"/>
      <c r="B1501" s="11"/>
      <c r="C1501" s="11" t="s">
        <v>275</v>
      </c>
      <c r="D1501" s="11"/>
      <c r="E1501" s="11" t="s">
        <v>276</v>
      </c>
      <c r="F1501" s="11">
        <v>938246</v>
      </c>
      <c r="G1501" s="11"/>
      <c r="H1501" s="11"/>
      <c r="I1501" s="11"/>
      <c r="J1501" s="358">
        <v>158147.89999999994</v>
      </c>
      <c r="K1501" s="11"/>
      <c r="M1501" s="11">
        <v>1211</v>
      </c>
      <c r="N1501" s="70"/>
      <c r="P1501" s="372">
        <f t="shared" si="86"/>
        <v>130.5928158546655</v>
      </c>
      <c r="Q1501" s="11"/>
      <c r="R1501" s="11"/>
      <c r="S1501" s="11"/>
      <c r="T1501" s="359">
        <f t="shared" si="87"/>
        <v>774.76961189099916</v>
      </c>
      <c r="U1501" s="11"/>
      <c r="V1501" s="11"/>
      <c r="W1501" s="11"/>
      <c r="Y1501" s="167">
        <v>158147.89999999994</v>
      </c>
      <c r="Z1501" s="167">
        <f t="shared" si="88"/>
        <v>193079.89</v>
      </c>
      <c r="AA1501" s="360"/>
      <c r="AB1501" s="167">
        <f t="shared" si="89"/>
        <v>157828.06</v>
      </c>
      <c r="AC1501" s="167">
        <v>199748.16</v>
      </c>
      <c r="AD1501" s="167"/>
      <c r="AE1501" s="4"/>
      <c r="AF1501" s="4"/>
    </row>
    <row r="1502" spans="1:32">
      <c r="A1502" s="56"/>
      <c r="B1502" s="11"/>
      <c r="C1502" s="11" t="s">
        <v>526</v>
      </c>
      <c r="D1502" s="11"/>
      <c r="E1502" s="11" t="s">
        <v>106</v>
      </c>
      <c r="F1502" s="11">
        <v>12757</v>
      </c>
      <c r="G1502" s="11"/>
      <c r="H1502" s="11"/>
      <c r="I1502" s="11"/>
      <c r="J1502" s="358">
        <v>2620.56</v>
      </c>
      <c r="K1502" s="11"/>
      <c r="M1502" s="11">
        <v>85</v>
      </c>
      <c r="N1502" s="70"/>
      <c r="P1502" s="372">
        <f t="shared" si="86"/>
        <v>30.830117647058824</v>
      </c>
      <c r="Q1502" s="11"/>
      <c r="R1502" s="11"/>
      <c r="S1502" s="11"/>
      <c r="T1502" s="359">
        <f t="shared" si="87"/>
        <v>150.08235294117648</v>
      </c>
      <c r="U1502" s="11"/>
      <c r="V1502" s="11"/>
      <c r="W1502" s="11"/>
      <c r="Y1502" s="167">
        <v>2620.56</v>
      </c>
      <c r="Z1502" s="167">
        <f t="shared" si="88"/>
        <v>3199.39</v>
      </c>
      <c r="AA1502" s="360"/>
      <c r="AB1502" s="167">
        <f t="shared" si="89"/>
        <v>2615.2600000000002</v>
      </c>
      <c r="AC1502" s="167">
        <v>3309.89</v>
      </c>
      <c r="AD1502" s="167"/>
      <c r="AE1502" s="4"/>
      <c r="AF1502" s="4"/>
    </row>
    <row r="1503" spans="1:32">
      <c r="A1503" s="56"/>
      <c r="B1503" s="11"/>
      <c r="C1503" s="11" t="s">
        <v>1411</v>
      </c>
      <c r="D1503" s="11"/>
      <c r="E1503" s="11" t="s">
        <v>106</v>
      </c>
      <c r="F1503" s="11">
        <v>4160</v>
      </c>
      <c r="G1503" s="11"/>
      <c r="H1503" s="11"/>
      <c r="I1503" s="11"/>
      <c r="J1503" s="358">
        <v>750.61</v>
      </c>
      <c r="K1503" s="11"/>
      <c r="M1503" s="11">
        <v>13</v>
      </c>
      <c r="N1503" s="70"/>
      <c r="P1503" s="372">
        <f t="shared" si="86"/>
        <v>57.739230769230772</v>
      </c>
      <c r="Q1503" s="11"/>
      <c r="R1503" s="11"/>
      <c r="S1503" s="11"/>
      <c r="T1503" s="359">
        <f t="shared" si="87"/>
        <v>320</v>
      </c>
      <c r="U1503" s="11"/>
      <c r="V1503" s="11"/>
      <c r="W1503" s="11"/>
      <c r="Y1503" s="167">
        <v>750.61</v>
      </c>
      <c r="Z1503" s="167">
        <f t="shared" si="88"/>
        <v>916.41</v>
      </c>
      <c r="AA1503" s="360"/>
      <c r="AB1503" s="167">
        <f t="shared" si="89"/>
        <v>749.09</v>
      </c>
      <c r="AC1503" s="167">
        <v>948.06</v>
      </c>
      <c r="AD1503" s="167"/>
      <c r="AE1503" s="4"/>
      <c r="AF1503" s="4"/>
    </row>
    <row r="1504" spans="1:32">
      <c r="A1504" s="56"/>
      <c r="B1504" s="11"/>
      <c r="C1504" s="11" t="s">
        <v>1412</v>
      </c>
      <c r="D1504" s="11"/>
      <c r="E1504" s="11" t="s">
        <v>128</v>
      </c>
      <c r="F1504" s="11">
        <v>1185</v>
      </c>
      <c r="G1504" s="11"/>
      <c r="H1504" s="11"/>
      <c r="I1504" s="11"/>
      <c r="J1504" s="358">
        <v>223.2</v>
      </c>
      <c r="K1504" s="11"/>
      <c r="M1504" s="11">
        <v>4</v>
      </c>
      <c r="N1504" s="70"/>
      <c r="P1504" s="372">
        <f t="shared" si="86"/>
        <v>55.8</v>
      </c>
      <c r="Q1504" s="11"/>
      <c r="R1504" s="11"/>
      <c r="S1504" s="11"/>
      <c r="T1504" s="359">
        <f t="shared" si="87"/>
        <v>296.25</v>
      </c>
      <c r="U1504" s="11"/>
      <c r="V1504" s="11"/>
      <c r="W1504" s="11"/>
      <c r="Y1504" s="167">
        <v>223.2</v>
      </c>
      <c r="Z1504" s="167">
        <f t="shared" si="88"/>
        <v>272.5</v>
      </c>
      <c r="AA1504" s="360"/>
      <c r="AB1504" s="167">
        <f t="shared" si="89"/>
        <v>222.75</v>
      </c>
      <c r="AC1504" s="167">
        <v>281.91000000000003</v>
      </c>
      <c r="AD1504" s="167"/>
      <c r="AE1504" s="4"/>
      <c r="AF1504" s="4"/>
    </row>
    <row r="1505" spans="1:32">
      <c r="A1505" s="56"/>
      <c r="B1505" s="11"/>
      <c r="C1505" s="11" t="s">
        <v>277</v>
      </c>
      <c r="D1505" s="11"/>
      <c r="E1505" s="11" t="s">
        <v>278</v>
      </c>
      <c r="F1505" s="11">
        <v>331997</v>
      </c>
      <c r="G1505" s="11"/>
      <c r="H1505" s="11"/>
      <c r="I1505" s="11"/>
      <c r="J1505" s="358">
        <v>58623.769999999975</v>
      </c>
      <c r="K1505" s="11"/>
      <c r="M1505" s="11">
        <v>590</v>
      </c>
      <c r="N1505" s="70"/>
      <c r="P1505" s="372">
        <f t="shared" si="86"/>
        <v>99.362322033898266</v>
      </c>
      <c r="Q1505" s="11"/>
      <c r="R1505" s="11"/>
      <c r="S1505" s="11"/>
      <c r="T1505" s="359">
        <f t="shared" si="87"/>
        <v>562.70677966101698</v>
      </c>
      <c r="U1505" s="11"/>
      <c r="V1505" s="11"/>
      <c r="W1505" s="11"/>
      <c r="Y1505" s="167">
        <v>58623.769999999975</v>
      </c>
      <c r="Z1505" s="167">
        <f t="shared" si="88"/>
        <v>71572.69</v>
      </c>
      <c r="AA1505" s="360"/>
      <c r="AB1505" s="167">
        <f t="shared" si="89"/>
        <v>58505.21</v>
      </c>
      <c r="AC1505" s="167">
        <v>74044.55</v>
      </c>
      <c r="AD1505" s="167"/>
      <c r="AE1505" s="4"/>
      <c r="AF1505" s="4"/>
    </row>
    <row r="1506" spans="1:32">
      <c r="A1506" s="56"/>
      <c r="B1506" s="11"/>
      <c r="C1506" s="11" t="s">
        <v>279</v>
      </c>
      <c r="D1506" s="11"/>
      <c r="E1506" s="11" t="s">
        <v>135</v>
      </c>
      <c r="F1506" s="11">
        <v>755</v>
      </c>
      <c r="G1506" s="11"/>
      <c r="H1506" s="11"/>
      <c r="I1506" s="11"/>
      <c r="J1506" s="358">
        <v>135.51</v>
      </c>
      <c r="K1506" s="11"/>
      <c r="M1506" s="11">
        <v>1</v>
      </c>
      <c r="N1506" s="70"/>
      <c r="P1506" s="372">
        <f t="shared" si="86"/>
        <v>135.51</v>
      </c>
      <c r="Q1506" s="11"/>
      <c r="R1506" s="11"/>
      <c r="S1506" s="11"/>
      <c r="T1506" s="359">
        <f t="shared" si="87"/>
        <v>755</v>
      </c>
      <c r="U1506" s="11"/>
      <c r="V1506" s="11"/>
      <c r="W1506" s="11"/>
      <c r="Y1506" s="167">
        <v>135.51</v>
      </c>
      <c r="Z1506" s="167">
        <f t="shared" si="88"/>
        <v>165.44</v>
      </c>
      <c r="AA1506" s="360"/>
      <c r="AB1506" s="167">
        <f t="shared" si="89"/>
        <v>135.24</v>
      </c>
      <c r="AC1506" s="167">
        <v>171.16</v>
      </c>
      <c r="AD1506" s="167"/>
      <c r="AE1506" s="4"/>
      <c r="AF1506" s="4"/>
    </row>
    <row r="1507" spans="1:32">
      <c r="A1507" s="56"/>
      <c r="B1507" s="11"/>
      <c r="C1507" s="11" t="s">
        <v>279</v>
      </c>
      <c r="D1507" s="11"/>
      <c r="E1507" s="11" t="s">
        <v>152</v>
      </c>
      <c r="F1507" s="11">
        <v>714965</v>
      </c>
      <c r="G1507" s="11"/>
      <c r="H1507" s="11"/>
      <c r="I1507" s="11"/>
      <c r="J1507" s="358">
        <v>120983.0500000001</v>
      </c>
      <c r="K1507" s="11"/>
      <c r="M1507" s="11">
        <v>1272</v>
      </c>
      <c r="N1507" s="70"/>
      <c r="P1507" s="372">
        <f t="shared" si="86"/>
        <v>95.112460691823983</v>
      </c>
      <c r="Q1507" s="11"/>
      <c r="R1507" s="11"/>
      <c r="S1507" s="11"/>
      <c r="T1507" s="359">
        <f t="shared" si="87"/>
        <v>562.07940251572325</v>
      </c>
      <c r="U1507" s="11"/>
      <c r="V1507" s="11"/>
      <c r="W1507" s="11"/>
      <c r="Y1507" s="167">
        <v>120983.0500000001</v>
      </c>
      <c r="Z1507" s="167">
        <f t="shared" si="88"/>
        <v>147706</v>
      </c>
      <c r="AA1507" s="360"/>
      <c r="AB1507" s="167">
        <f t="shared" si="89"/>
        <v>120738.37</v>
      </c>
      <c r="AC1507" s="167">
        <v>152807.23000000001</v>
      </c>
      <c r="AD1507" s="167"/>
      <c r="AE1507" s="4"/>
      <c r="AF1507" s="4"/>
    </row>
    <row r="1508" spans="1:32">
      <c r="A1508" s="56"/>
      <c r="B1508" s="11"/>
      <c r="C1508" s="11" t="s">
        <v>280</v>
      </c>
      <c r="D1508" s="11"/>
      <c r="E1508" s="11" t="s">
        <v>127</v>
      </c>
      <c r="F1508" s="11">
        <v>1803</v>
      </c>
      <c r="G1508" s="11"/>
      <c r="H1508" s="11"/>
      <c r="I1508" s="11"/>
      <c r="J1508" s="358">
        <v>316.45999999999998</v>
      </c>
      <c r="K1508" s="11"/>
      <c r="M1508" s="11">
        <v>1</v>
      </c>
      <c r="N1508" s="70"/>
      <c r="P1508" s="372">
        <f t="shared" si="86"/>
        <v>316.45999999999998</v>
      </c>
      <c r="Q1508" s="11"/>
      <c r="R1508" s="11"/>
      <c r="S1508" s="11"/>
      <c r="T1508" s="359">
        <f t="shared" si="87"/>
        <v>1803</v>
      </c>
      <c r="U1508" s="11"/>
      <c r="V1508" s="11"/>
      <c r="W1508" s="11"/>
      <c r="Y1508" s="167">
        <v>316.45999999999998</v>
      </c>
      <c r="Z1508" s="167">
        <f t="shared" si="88"/>
        <v>386.36</v>
      </c>
      <c r="AA1508" s="360"/>
      <c r="AB1508" s="167">
        <f t="shared" si="89"/>
        <v>315.82</v>
      </c>
      <c r="AC1508" s="167">
        <v>399.7</v>
      </c>
      <c r="AD1508" s="167"/>
      <c r="AE1508" s="4"/>
      <c r="AF1508" s="4"/>
    </row>
    <row r="1509" spans="1:32">
      <c r="A1509" s="56"/>
      <c r="B1509" s="11"/>
      <c r="C1509" s="11" t="s">
        <v>280</v>
      </c>
      <c r="D1509" s="11"/>
      <c r="E1509" s="11" t="s">
        <v>174</v>
      </c>
      <c r="F1509" s="11">
        <v>645686</v>
      </c>
      <c r="G1509" s="11"/>
      <c r="H1509" s="11"/>
      <c r="I1509" s="11"/>
      <c r="J1509" s="358">
        <v>110799.42000000014</v>
      </c>
      <c r="K1509" s="11"/>
      <c r="M1509" s="11">
        <v>1257</v>
      </c>
      <c r="N1509" s="70"/>
      <c r="P1509" s="372">
        <f t="shared" si="86"/>
        <v>88.145918854415385</v>
      </c>
      <c r="Q1509" s="11"/>
      <c r="R1509" s="11"/>
      <c r="S1509" s="11"/>
      <c r="T1509" s="359">
        <f t="shared" si="87"/>
        <v>513.67223548130471</v>
      </c>
      <c r="U1509" s="11"/>
      <c r="V1509" s="11"/>
      <c r="W1509" s="11"/>
      <c r="Y1509" s="167">
        <v>110799.42000000014</v>
      </c>
      <c r="Z1509" s="167">
        <f t="shared" si="88"/>
        <v>135272.99</v>
      </c>
      <c r="AA1509" s="360"/>
      <c r="AB1509" s="167">
        <f t="shared" si="89"/>
        <v>110575.33</v>
      </c>
      <c r="AC1509" s="167">
        <v>139944.82999999999</v>
      </c>
      <c r="AD1509" s="167"/>
      <c r="AE1509" s="4"/>
      <c r="AF1509" s="4"/>
    </row>
    <row r="1510" spans="1:32">
      <c r="A1510" s="56"/>
      <c r="B1510" s="11"/>
      <c r="C1510" s="11" t="s">
        <v>555</v>
      </c>
      <c r="D1510" s="11"/>
      <c r="E1510" s="11" t="s">
        <v>122</v>
      </c>
      <c r="F1510" s="11">
        <v>4992</v>
      </c>
      <c r="G1510" s="11"/>
      <c r="H1510" s="11"/>
      <c r="I1510" s="11"/>
      <c r="J1510" s="358">
        <v>869.73</v>
      </c>
      <c r="K1510" s="11"/>
      <c r="M1510" s="11">
        <v>9</v>
      </c>
      <c r="N1510" s="70"/>
      <c r="P1510" s="372">
        <f t="shared" si="86"/>
        <v>96.63666666666667</v>
      </c>
      <c r="Q1510" s="11"/>
      <c r="R1510" s="11"/>
      <c r="S1510" s="11"/>
      <c r="T1510" s="359">
        <f t="shared" si="87"/>
        <v>554.66666666666663</v>
      </c>
      <c r="U1510" s="11"/>
      <c r="V1510" s="11"/>
      <c r="W1510" s="11"/>
      <c r="Y1510" s="167">
        <v>869.73</v>
      </c>
      <c r="Z1510" s="167">
        <f t="shared" si="88"/>
        <v>1061.8399999999999</v>
      </c>
      <c r="AA1510" s="360"/>
      <c r="AB1510" s="167">
        <f t="shared" si="89"/>
        <v>867.97</v>
      </c>
      <c r="AC1510" s="167">
        <v>1098.51</v>
      </c>
      <c r="AD1510" s="167"/>
      <c r="AE1510" s="4"/>
      <c r="AF1510" s="4"/>
    </row>
    <row r="1511" spans="1:32">
      <c r="A1511" s="56"/>
      <c r="B1511" s="11"/>
      <c r="C1511" s="11" t="s">
        <v>281</v>
      </c>
      <c r="D1511" s="11"/>
      <c r="E1511" s="11" t="s">
        <v>90</v>
      </c>
      <c r="F1511" s="11">
        <v>737</v>
      </c>
      <c r="G1511" s="11"/>
      <c r="H1511" s="11"/>
      <c r="I1511" s="11"/>
      <c r="J1511" s="358">
        <v>132.21</v>
      </c>
      <c r="K1511" s="11"/>
      <c r="M1511" s="11">
        <v>1</v>
      </c>
      <c r="N1511" s="70"/>
      <c r="P1511" s="372">
        <f t="shared" si="86"/>
        <v>132.21</v>
      </c>
      <c r="Q1511" s="11"/>
      <c r="R1511" s="11"/>
      <c r="S1511" s="11"/>
      <c r="T1511" s="359">
        <f t="shared" si="87"/>
        <v>737</v>
      </c>
      <c r="U1511" s="11"/>
      <c r="V1511" s="11"/>
      <c r="W1511" s="11"/>
      <c r="Y1511" s="167">
        <v>132.21</v>
      </c>
      <c r="Z1511" s="167">
        <f t="shared" si="88"/>
        <v>161.41</v>
      </c>
      <c r="AA1511" s="360"/>
      <c r="AB1511" s="167">
        <f t="shared" si="89"/>
        <v>131.94</v>
      </c>
      <c r="AC1511" s="167">
        <v>166.99</v>
      </c>
      <c r="AD1511" s="167"/>
      <c r="AE1511" s="4"/>
      <c r="AF1511" s="4"/>
    </row>
    <row r="1512" spans="1:32">
      <c r="A1512" s="56"/>
      <c r="B1512" s="11"/>
      <c r="C1512" s="11" t="s">
        <v>281</v>
      </c>
      <c r="D1512" s="11"/>
      <c r="E1512" s="11" t="s">
        <v>282</v>
      </c>
      <c r="F1512" s="11">
        <v>140981</v>
      </c>
      <c r="G1512" s="11"/>
      <c r="H1512" s="11"/>
      <c r="I1512" s="11"/>
      <c r="J1512" s="358">
        <v>24180.200000000012</v>
      </c>
      <c r="K1512" s="11"/>
      <c r="M1512" s="11">
        <v>205</v>
      </c>
      <c r="N1512" s="70"/>
      <c r="P1512" s="372">
        <f t="shared" si="86"/>
        <v>117.95219512195128</v>
      </c>
      <c r="Q1512" s="11"/>
      <c r="R1512" s="11"/>
      <c r="S1512" s="11"/>
      <c r="T1512" s="359">
        <f t="shared" si="87"/>
        <v>687.71219512195125</v>
      </c>
      <c r="U1512" s="11"/>
      <c r="V1512" s="11"/>
      <c r="W1512" s="11"/>
      <c r="Y1512" s="167">
        <v>24180.200000000012</v>
      </c>
      <c r="Z1512" s="167">
        <f t="shared" si="88"/>
        <v>29521.17</v>
      </c>
      <c r="AA1512" s="360"/>
      <c r="AB1512" s="167">
        <f t="shared" si="89"/>
        <v>24131.3</v>
      </c>
      <c r="AC1512" s="167">
        <v>30540.720000000001</v>
      </c>
      <c r="AD1512" s="167"/>
      <c r="AE1512" s="4"/>
      <c r="AF1512" s="4"/>
    </row>
    <row r="1513" spans="1:32">
      <c r="A1513" s="56"/>
      <c r="B1513" s="11"/>
      <c r="C1513" s="11" t="s">
        <v>283</v>
      </c>
      <c r="D1513" s="11"/>
      <c r="E1513" s="11" t="s">
        <v>284</v>
      </c>
      <c r="F1513" s="11">
        <v>27631</v>
      </c>
      <c r="G1513" s="11"/>
      <c r="H1513" s="11"/>
      <c r="I1513" s="11"/>
      <c r="J1513" s="358">
        <v>4857.0599999999995</v>
      </c>
      <c r="K1513" s="11"/>
      <c r="M1513" s="11">
        <v>40</v>
      </c>
      <c r="N1513" s="70"/>
      <c r="P1513" s="372">
        <f t="shared" si="86"/>
        <v>121.42649999999999</v>
      </c>
      <c r="Q1513" s="11"/>
      <c r="R1513" s="11"/>
      <c r="S1513" s="11"/>
      <c r="T1513" s="359">
        <f t="shared" si="87"/>
        <v>690.77499999999998</v>
      </c>
      <c r="U1513" s="11"/>
      <c r="V1513" s="11"/>
      <c r="W1513" s="11"/>
      <c r="Y1513" s="167">
        <v>4857.0599999999995</v>
      </c>
      <c r="Z1513" s="167">
        <f t="shared" si="88"/>
        <v>5929.9</v>
      </c>
      <c r="AA1513" s="360"/>
      <c r="AB1513" s="167">
        <f t="shared" si="89"/>
        <v>4847.24</v>
      </c>
      <c r="AC1513" s="167">
        <v>6134.69</v>
      </c>
      <c r="AD1513" s="167"/>
      <c r="AE1513" s="4"/>
      <c r="AF1513" s="4"/>
    </row>
    <row r="1514" spans="1:32">
      <c r="A1514" s="56"/>
      <c r="B1514" s="11"/>
      <c r="C1514" s="11" t="s">
        <v>285</v>
      </c>
      <c r="D1514" s="11"/>
      <c r="E1514" s="11" t="s">
        <v>286</v>
      </c>
      <c r="F1514" s="11">
        <v>146292</v>
      </c>
      <c r="G1514" s="11"/>
      <c r="H1514" s="11"/>
      <c r="I1514" s="11"/>
      <c r="J1514" s="358">
        <v>25419.099999999991</v>
      </c>
      <c r="K1514" s="11"/>
      <c r="M1514" s="11">
        <v>287</v>
      </c>
      <c r="N1514" s="70"/>
      <c r="P1514" s="372">
        <f t="shared" si="86"/>
        <v>88.568292682926796</v>
      </c>
      <c r="Q1514" s="11"/>
      <c r="R1514" s="11"/>
      <c r="S1514" s="11"/>
      <c r="T1514" s="359">
        <f t="shared" si="87"/>
        <v>509.72822299651568</v>
      </c>
      <c r="U1514" s="11"/>
      <c r="V1514" s="11"/>
      <c r="W1514" s="11"/>
      <c r="Y1514" s="167">
        <v>25419.099999999991</v>
      </c>
      <c r="Z1514" s="167">
        <f t="shared" si="88"/>
        <v>31033.72</v>
      </c>
      <c r="AA1514" s="360"/>
      <c r="AB1514" s="167">
        <f t="shared" si="89"/>
        <v>25367.69</v>
      </c>
      <c r="AC1514" s="167">
        <v>32105.51</v>
      </c>
      <c r="AD1514" s="167"/>
      <c r="AE1514" s="4"/>
      <c r="AF1514" s="4"/>
    </row>
    <row r="1515" spans="1:32">
      <c r="A1515" s="56"/>
      <c r="B1515" s="11"/>
      <c r="C1515" s="11" t="s">
        <v>287</v>
      </c>
      <c r="D1515" s="11"/>
      <c r="E1515" s="11" t="s">
        <v>1414</v>
      </c>
      <c r="F1515" s="11">
        <v>380</v>
      </c>
      <c r="G1515" s="11"/>
      <c r="H1515" s="11"/>
      <c r="I1515" s="11"/>
      <c r="J1515" s="358">
        <v>70.790000000000006</v>
      </c>
      <c r="K1515" s="11"/>
      <c r="M1515" s="11">
        <v>1</v>
      </c>
      <c r="N1515" s="70"/>
      <c r="P1515" s="372">
        <f t="shared" si="86"/>
        <v>70.790000000000006</v>
      </c>
      <c r="Q1515" s="11"/>
      <c r="R1515" s="11"/>
      <c r="S1515" s="11"/>
      <c r="T1515" s="359">
        <f t="shared" si="87"/>
        <v>380</v>
      </c>
      <c r="U1515" s="11"/>
      <c r="V1515" s="11"/>
      <c r="W1515" s="11"/>
      <c r="Y1515" s="167">
        <v>70.790000000000006</v>
      </c>
      <c r="Z1515" s="167">
        <f t="shared" si="88"/>
        <v>86.43</v>
      </c>
      <c r="AA1515" s="360"/>
      <c r="AB1515" s="167">
        <f t="shared" si="89"/>
        <v>70.650000000000006</v>
      </c>
      <c r="AC1515" s="167">
        <v>89.41</v>
      </c>
      <c r="AD1515" s="167"/>
      <c r="AE1515" s="4"/>
      <c r="AF1515" s="4"/>
    </row>
    <row r="1516" spans="1:32">
      <c r="A1516" s="56"/>
      <c r="B1516" s="11"/>
      <c r="C1516" s="11" t="s">
        <v>287</v>
      </c>
      <c r="D1516" s="11"/>
      <c r="E1516" s="11" t="s">
        <v>174</v>
      </c>
      <c r="F1516" s="11">
        <v>2714167</v>
      </c>
      <c r="G1516" s="11"/>
      <c r="H1516" s="11"/>
      <c r="I1516" s="11"/>
      <c r="J1516" s="358">
        <v>474875.54999999912</v>
      </c>
      <c r="K1516" s="11"/>
      <c r="M1516" s="11">
        <v>8457</v>
      </c>
      <c r="N1516" s="70"/>
      <c r="P1516" s="372">
        <f t="shared" si="86"/>
        <v>56.151773678609331</v>
      </c>
      <c r="Q1516" s="11"/>
      <c r="R1516" s="11"/>
      <c r="S1516" s="11"/>
      <c r="T1516" s="359">
        <f t="shared" si="87"/>
        <v>320.9373300224666</v>
      </c>
      <c r="U1516" s="11"/>
      <c r="V1516" s="11"/>
      <c r="W1516" s="11"/>
      <c r="Y1516" s="167">
        <v>474875.54999999912</v>
      </c>
      <c r="Z1516" s="167">
        <f t="shared" si="88"/>
        <v>579766.9</v>
      </c>
      <c r="AA1516" s="360"/>
      <c r="AB1516" s="167">
        <f t="shared" si="89"/>
        <v>473915.14</v>
      </c>
      <c r="AC1516" s="167">
        <v>599789.93999999994</v>
      </c>
      <c r="AD1516" s="167"/>
      <c r="AE1516" s="4"/>
      <c r="AF1516" s="4"/>
    </row>
    <row r="1517" spans="1:32">
      <c r="A1517" s="56"/>
      <c r="B1517" s="11"/>
      <c r="C1517" s="11" t="s">
        <v>288</v>
      </c>
      <c r="D1517" s="11"/>
      <c r="E1517" s="11" t="s">
        <v>289</v>
      </c>
      <c r="F1517" s="11">
        <v>1785882</v>
      </c>
      <c r="G1517" s="11"/>
      <c r="H1517" s="11"/>
      <c r="I1517" s="11"/>
      <c r="J1517" s="358">
        <v>305360.20000000007</v>
      </c>
      <c r="K1517" s="11"/>
      <c r="M1517" s="11">
        <v>2787</v>
      </c>
      <c r="N1517" s="70"/>
      <c r="P1517" s="372">
        <f t="shared" si="86"/>
        <v>109.56591316828133</v>
      </c>
      <c r="Q1517" s="11"/>
      <c r="R1517" s="11"/>
      <c r="S1517" s="11"/>
      <c r="T1517" s="359">
        <f t="shared" si="87"/>
        <v>640.79009687836378</v>
      </c>
      <c r="U1517" s="11"/>
      <c r="V1517" s="11"/>
      <c r="W1517" s="11"/>
      <c r="Y1517" s="167">
        <v>305360.20000000007</v>
      </c>
      <c r="Z1517" s="167">
        <f t="shared" si="88"/>
        <v>372808.7</v>
      </c>
      <c r="AA1517" s="360"/>
      <c r="AB1517" s="167">
        <f t="shared" si="89"/>
        <v>304742.63</v>
      </c>
      <c r="AC1517" s="167">
        <v>385684.15</v>
      </c>
      <c r="AD1517" s="167"/>
      <c r="AE1517" s="4"/>
      <c r="AF1517" s="4"/>
    </row>
    <row r="1518" spans="1:32">
      <c r="A1518" s="56"/>
      <c r="B1518" s="11"/>
      <c r="C1518" s="11" t="s">
        <v>1415</v>
      </c>
      <c r="D1518" s="11"/>
      <c r="E1518" s="11" t="s">
        <v>206</v>
      </c>
      <c r="F1518" s="11">
        <v>551655</v>
      </c>
      <c r="G1518" s="11"/>
      <c r="H1518" s="11"/>
      <c r="I1518" s="11"/>
      <c r="J1518" s="358">
        <v>83652.359999999899</v>
      </c>
      <c r="K1518" s="11"/>
      <c r="M1518" s="11">
        <v>1217</v>
      </c>
      <c r="N1518" s="70"/>
      <c r="P1518" s="372">
        <f t="shared" si="86"/>
        <v>68.736532456861056</v>
      </c>
      <c r="Q1518" s="11"/>
      <c r="R1518" s="11"/>
      <c r="S1518" s="11"/>
      <c r="T1518" s="359">
        <f t="shared" si="87"/>
        <v>453.29087921117502</v>
      </c>
      <c r="U1518" s="11"/>
      <c r="V1518" s="11"/>
      <c r="W1518" s="11"/>
      <c r="Y1518" s="167">
        <v>83652.359999999899</v>
      </c>
      <c r="Z1518" s="167">
        <f t="shared" si="88"/>
        <v>102129.64</v>
      </c>
      <c r="AA1518" s="360"/>
      <c r="AB1518" s="167">
        <f t="shared" si="89"/>
        <v>83483.179999999993</v>
      </c>
      <c r="AC1518" s="167">
        <v>105656.83</v>
      </c>
      <c r="AD1518" s="167"/>
      <c r="AE1518" s="4"/>
      <c r="AF1518" s="4"/>
    </row>
    <row r="1519" spans="1:32">
      <c r="A1519" s="56"/>
      <c r="B1519" s="11"/>
      <c r="C1519" s="11" t="s">
        <v>1416</v>
      </c>
      <c r="D1519" s="11"/>
      <c r="E1519" s="11" t="s">
        <v>103</v>
      </c>
      <c r="F1519" s="11">
        <v>116</v>
      </c>
      <c r="G1519" s="11"/>
      <c r="H1519" s="11"/>
      <c r="I1519" s="11"/>
      <c r="J1519" s="358">
        <v>30.48</v>
      </c>
      <c r="K1519" s="11"/>
      <c r="M1519" s="11">
        <v>2</v>
      </c>
      <c r="N1519" s="70"/>
      <c r="P1519" s="372">
        <f t="shared" si="86"/>
        <v>15.24</v>
      </c>
      <c r="Q1519" s="11"/>
      <c r="R1519" s="11"/>
      <c r="S1519" s="11"/>
      <c r="T1519" s="359">
        <f t="shared" si="87"/>
        <v>58</v>
      </c>
      <c r="U1519" s="11"/>
      <c r="V1519" s="11"/>
      <c r="W1519" s="11"/>
      <c r="Y1519" s="167">
        <v>30.48</v>
      </c>
      <c r="Z1519" s="167">
        <f t="shared" si="88"/>
        <v>37.21</v>
      </c>
      <c r="AA1519" s="360"/>
      <c r="AB1519" s="167">
        <f t="shared" si="89"/>
        <v>30.42</v>
      </c>
      <c r="AC1519" s="167">
        <v>38.5</v>
      </c>
      <c r="AD1519" s="167"/>
      <c r="AE1519" s="4"/>
      <c r="AF1519" s="4"/>
    </row>
    <row r="1520" spans="1:32">
      <c r="A1520" s="56"/>
      <c r="B1520" s="11"/>
      <c r="C1520" s="11" t="s">
        <v>290</v>
      </c>
      <c r="D1520" s="11"/>
      <c r="E1520" s="11" t="s">
        <v>117</v>
      </c>
      <c r="F1520" s="11">
        <v>553522</v>
      </c>
      <c r="G1520" s="11"/>
      <c r="H1520" s="11"/>
      <c r="I1520" s="11"/>
      <c r="J1520" s="358">
        <v>102924.08000000002</v>
      </c>
      <c r="K1520" s="11"/>
      <c r="M1520" s="11">
        <v>1994</v>
      </c>
      <c r="N1520" s="70"/>
      <c r="P1520" s="372">
        <f t="shared" si="86"/>
        <v>51.616890672016055</v>
      </c>
      <c r="Q1520" s="11"/>
      <c r="R1520" s="11"/>
      <c r="S1520" s="11"/>
      <c r="T1520" s="359">
        <f t="shared" si="87"/>
        <v>277.5937813440321</v>
      </c>
      <c r="U1520" s="11"/>
      <c r="V1520" s="11"/>
      <c r="W1520" s="11"/>
      <c r="Y1520" s="167">
        <v>102924.08000000002</v>
      </c>
      <c r="Z1520" s="167">
        <f t="shared" si="88"/>
        <v>125658.13</v>
      </c>
      <c r="AA1520" s="360"/>
      <c r="AB1520" s="167">
        <f t="shared" si="89"/>
        <v>102715.92</v>
      </c>
      <c r="AC1520" s="167">
        <v>129997.91</v>
      </c>
      <c r="AD1520" s="167"/>
      <c r="AE1520" s="4"/>
      <c r="AF1520" s="4"/>
    </row>
    <row r="1521" spans="1:32">
      <c r="A1521" s="56"/>
      <c r="B1521" s="11"/>
      <c r="C1521" s="11" t="s">
        <v>291</v>
      </c>
      <c r="D1521" s="11"/>
      <c r="E1521" s="11" t="s">
        <v>292</v>
      </c>
      <c r="F1521" s="11">
        <v>603486</v>
      </c>
      <c r="G1521" s="11"/>
      <c r="H1521" s="11"/>
      <c r="I1521" s="11"/>
      <c r="J1521" s="358">
        <v>109061.47999999998</v>
      </c>
      <c r="K1521" s="11"/>
      <c r="M1521" s="11">
        <v>1456</v>
      </c>
      <c r="N1521" s="70"/>
      <c r="P1521" s="372">
        <f t="shared" si="86"/>
        <v>74.904862637362626</v>
      </c>
      <c r="Q1521" s="11"/>
      <c r="R1521" s="11"/>
      <c r="S1521" s="11"/>
      <c r="T1521" s="359">
        <f t="shared" si="87"/>
        <v>414.48214285714283</v>
      </c>
      <c r="U1521" s="11"/>
      <c r="V1521" s="11"/>
      <c r="W1521" s="11"/>
      <c r="Y1521" s="167">
        <v>109061.47999999998</v>
      </c>
      <c r="Z1521" s="167">
        <f t="shared" si="88"/>
        <v>133151.17000000001</v>
      </c>
      <c r="AA1521" s="360"/>
      <c r="AB1521" s="167">
        <f t="shared" si="89"/>
        <v>108840.91</v>
      </c>
      <c r="AC1521" s="167">
        <v>137749.73000000001</v>
      </c>
      <c r="AD1521" s="167"/>
      <c r="AE1521" s="4"/>
      <c r="AF1521" s="4"/>
    </row>
    <row r="1522" spans="1:32">
      <c r="A1522" s="56"/>
      <c r="B1522" s="11"/>
      <c r="C1522" s="11" t="s">
        <v>293</v>
      </c>
      <c r="D1522" s="11"/>
      <c r="E1522" s="11" t="s">
        <v>117</v>
      </c>
      <c r="F1522" s="11">
        <v>558751</v>
      </c>
      <c r="G1522" s="11"/>
      <c r="H1522" s="11"/>
      <c r="I1522" s="11"/>
      <c r="J1522" s="358">
        <v>98640.980000000054</v>
      </c>
      <c r="K1522" s="11"/>
      <c r="M1522" s="11">
        <v>970</v>
      </c>
      <c r="N1522" s="70"/>
      <c r="P1522" s="372">
        <f t="shared" si="86"/>
        <v>101.69173195876294</v>
      </c>
      <c r="Q1522" s="11"/>
      <c r="R1522" s="11"/>
      <c r="S1522" s="11"/>
      <c r="T1522" s="359">
        <f t="shared" si="87"/>
        <v>576.03195876288657</v>
      </c>
      <c r="U1522" s="11"/>
      <c r="V1522" s="11"/>
      <c r="W1522" s="11"/>
      <c r="Y1522" s="167">
        <v>98640.980000000054</v>
      </c>
      <c r="Z1522" s="167">
        <f t="shared" si="88"/>
        <v>120428.97</v>
      </c>
      <c r="AA1522" s="360"/>
      <c r="AB1522" s="167">
        <f t="shared" si="89"/>
        <v>98441.48</v>
      </c>
      <c r="AC1522" s="167">
        <v>124588.15</v>
      </c>
      <c r="AD1522" s="167"/>
      <c r="AE1522" s="4"/>
      <c r="AF1522" s="4"/>
    </row>
    <row r="1523" spans="1:32">
      <c r="A1523" s="56"/>
      <c r="B1523" s="11"/>
      <c r="C1523" s="11" t="s">
        <v>294</v>
      </c>
      <c r="D1523" s="11"/>
      <c r="E1523" s="11" t="s">
        <v>197</v>
      </c>
      <c r="F1523" s="11">
        <v>90733</v>
      </c>
      <c r="G1523" s="11"/>
      <c r="H1523" s="11"/>
      <c r="I1523" s="11"/>
      <c r="J1523" s="358">
        <v>15561.499999999998</v>
      </c>
      <c r="K1523" s="11"/>
      <c r="M1523" s="11">
        <v>141</v>
      </c>
      <c r="N1523" s="70"/>
      <c r="P1523" s="372">
        <f t="shared" si="86"/>
        <v>110.36524822695034</v>
      </c>
      <c r="Q1523" s="11"/>
      <c r="R1523" s="11"/>
      <c r="S1523" s="11"/>
      <c r="T1523" s="359">
        <f t="shared" si="87"/>
        <v>643.49645390070918</v>
      </c>
      <c r="U1523" s="11"/>
      <c r="V1523" s="11"/>
      <c r="W1523" s="11"/>
      <c r="Y1523" s="167">
        <v>15561.499999999998</v>
      </c>
      <c r="Z1523" s="167">
        <f t="shared" si="88"/>
        <v>18998.75</v>
      </c>
      <c r="AA1523" s="360"/>
      <c r="AB1523" s="167">
        <f t="shared" si="89"/>
        <v>15530.03</v>
      </c>
      <c r="AC1523" s="167">
        <v>19654.900000000001</v>
      </c>
      <c r="AD1523" s="167"/>
      <c r="AE1523" s="4"/>
      <c r="AF1523" s="4"/>
    </row>
    <row r="1524" spans="1:32">
      <c r="A1524" s="56"/>
      <c r="B1524" s="11"/>
      <c r="C1524" s="11" t="s">
        <v>295</v>
      </c>
      <c r="D1524" s="11"/>
      <c r="E1524" s="11" t="s">
        <v>296</v>
      </c>
      <c r="F1524" s="11">
        <v>401342</v>
      </c>
      <c r="G1524" s="11"/>
      <c r="H1524" s="11"/>
      <c r="I1524" s="11"/>
      <c r="J1524" s="358">
        <v>68249.710000000006</v>
      </c>
      <c r="K1524" s="11"/>
      <c r="M1524" s="11">
        <v>731</v>
      </c>
      <c r="N1524" s="70"/>
      <c r="P1524" s="372">
        <f t="shared" si="86"/>
        <v>93.364856361149123</v>
      </c>
      <c r="Q1524" s="11"/>
      <c r="R1524" s="11"/>
      <c r="S1524" s="11"/>
      <c r="T1524" s="359">
        <f t="shared" si="87"/>
        <v>549.03146374828998</v>
      </c>
      <c r="U1524" s="11"/>
      <c r="V1524" s="11"/>
      <c r="W1524" s="11"/>
      <c r="Y1524" s="167">
        <v>68249.710000000006</v>
      </c>
      <c r="Z1524" s="167">
        <f t="shared" si="88"/>
        <v>83324.83</v>
      </c>
      <c r="AA1524" s="360"/>
      <c r="AB1524" s="167">
        <f t="shared" si="89"/>
        <v>68111.679999999993</v>
      </c>
      <c r="AC1524" s="167">
        <v>86202.559999999998</v>
      </c>
      <c r="AD1524" s="167"/>
      <c r="AE1524" s="4"/>
      <c r="AF1524" s="4"/>
    </row>
    <row r="1525" spans="1:32">
      <c r="A1525" s="56"/>
      <c r="B1525" s="11"/>
      <c r="C1525" s="11" t="s">
        <v>295</v>
      </c>
      <c r="D1525" s="11"/>
      <c r="E1525" s="11" t="s">
        <v>230</v>
      </c>
      <c r="F1525" s="11">
        <v>162</v>
      </c>
      <c r="G1525" s="11"/>
      <c r="H1525" s="11"/>
      <c r="I1525" s="11"/>
      <c r="J1525" s="358">
        <v>33.21</v>
      </c>
      <c r="K1525" s="11"/>
      <c r="M1525" s="11">
        <v>1</v>
      </c>
      <c r="N1525" s="70"/>
      <c r="P1525" s="372">
        <f t="shared" si="86"/>
        <v>33.21</v>
      </c>
      <c r="Q1525" s="11"/>
      <c r="R1525" s="11"/>
      <c r="S1525" s="11"/>
      <c r="T1525" s="359">
        <f t="shared" si="87"/>
        <v>162</v>
      </c>
      <c r="U1525" s="11"/>
      <c r="V1525" s="11"/>
      <c r="W1525" s="11"/>
      <c r="Y1525" s="167">
        <v>33.21</v>
      </c>
      <c r="Z1525" s="167">
        <f t="shared" si="88"/>
        <v>40.549999999999997</v>
      </c>
      <c r="AA1525" s="360"/>
      <c r="AB1525" s="167">
        <f t="shared" si="89"/>
        <v>33.14</v>
      </c>
      <c r="AC1525" s="167">
        <v>41.95</v>
      </c>
      <c r="AD1525" s="167"/>
      <c r="AE1525" s="4"/>
      <c r="AF1525" s="4"/>
    </row>
    <row r="1526" spans="1:32">
      <c r="A1526" s="56"/>
      <c r="B1526" s="11"/>
      <c r="C1526" s="11" t="s">
        <v>297</v>
      </c>
      <c r="D1526" s="11"/>
      <c r="E1526" s="11" t="s">
        <v>520</v>
      </c>
      <c r="F1526" s="11">
        <v>929</v>
      </c>
      <c r="G1526" s="11"/>
      <c r="H1526" s="11"/>
      <c r="I1526" s="11"/>
      <c r="J1526" s="358">
        <v>165.35</v>
      </c>
      <c r="K1526" s="11"/>
      <c r="M1526" s="11">
        <v>1</v>
      </c>
      <c r="N1526" s="70"/>
      <c r="P1526" s="372">
        <f t="shared" si="86"/>
        <v>165.35</v>
      </c>
      <c r="Q1526" s="11"/>
      <c r="R1526" s="11"/>
      <c r="S1526" s="11"/>
      <c r="T1526" s="359">
        <f t="shared" si="87"/>
        <v>929</v>
      </c>
      <c r="U1526" s="11"/>
      <c r="V1526" s="11"/>
      <c r="W1526" s="11"/>
      <c r="Y1526" s="167">
        <v>165.35</v>
      </c>
      <c r="Z1526" s="167">
        <f t="shared" si="88"/>
        <v>201.87</v>
      </c>
      <c r="AA1526" s="360"/>
      <c r="AB1526" s="167">
        <f t="shared" si="89"/>
        <v>165.02</v>
      </c>
      <c r="AC1526" s="167">
        <v>208.84</v>
      </c>
      <c r="AD1526" s="167"/>
      <c r="AE1526" s="4"/>
      <c r="AF1526" s="4"/>
    </row>
    <row r="1527" spans="1:32">
      <c r="A1527" s="56"/>
      <c r="B1527" s="11"/>
      <c r="C1527" s="11" t="s">
        <v>297</v>
      </c>
      <c r="D1527" s="11"/>
      <c r="E1527" s="11" t="s">
        <v>112</v>
      </c>
      <c r="F1527" s="11">
        <v>2438</v>
      </c>
      <c r="G1527" s="11"/>
      <c r="H1527" s="11"/>
      <c r="I1527" s="11"/>
      <c r="J1527" s="358">
        <v>385.34</v>
      </c>
      <c r="K1527" s="11"/>
      <c r="M1527" s="11">
        <v>6</v>
      </c>
      <c r="N1527" s="70"/>
      <c r="P1527" s="372">
        <f t="shared" si="86"/>
        <v>64.223333333333329</v>
      </c>
      <c r="Q1527" s="11"/>
      <c r="R1527" s="11"/>
      <c r="S1527" s="11"/>
      <c r="T1527" s="359">
        <f t="shared" si="87"/>
        <v>406.33333333333331</v>
      </c>
      <c r="U1527" s="11"/>
      <c r="V1527" s="11"/>
      <c r="W1527" s="11"/>
      <c r="Y1527" s="167">
        <v>385.34</v>
      </c>
      <c r="Z1527" s="167">
        <f t="shared" si="88"/>
        <v>470.45</v>
      </c>
      <c r="AA1527" s="360"/>
      <c r="AB1527" s="167">
        <f t="shared" si="89"/>
        <v>384.56</v>
      </c>
      <c r="AC1527" s="167">
        <v>486.7</v>
      </c>
      <c r="AD1527" s="167"/>
      <c r="AE1527" s="4"/>
      <c r="AF1527" s="4"/>
    </row>
    <row r="1528" spans="1:32">
      <c r="A1528" s="56"/>
      <c r="B1528" s="11"/>
      <c r="C1528" s="11" t="s">
        <v>297</v>
      </c>
      <c r="D1528" s="11"/>
      <c r="E1528" s="11" t="s">
        <v>170</v>
      </c>
      <c r="F1528" s="11">
        <v>331</v>
      </c>
      <c r="G1528" s="11"/>
      <c r="H1528" s="11"/>
      <c r="I1528" s="11"/>
      <c r="J1528" s="358">
        <v>62.15</v>
      </c>
      <c r="K1528" s="11"/>
      <c r="M1528" s="11">
        <v>1</v>
      </c>
      <c r="N1528" s="70"/>
      <c r="P1528" s="372">
        <f t="shared" si="86"/>
        <v>62.15</v>
      </c>
      <c r="Q1528" s="11"/>
      <c r="R1528" s="11"/>
      <c r="S1528" s="11"/>
      <c r="T1528" s="359">
        <f t="shared" si="87"/>
        <v>331</v>
      </c>
      <c r="U1528" s="11"/>
      <c r="V1528" s="11"/>
      <c r="W1528" s="11"/>
      <c r="Y1528" s="167">
        <v>62.15</v>
      </c>
      <c r="Z1528" s="167">
        <f t="shared" si="88"/>
        <v>75.88</v>
      </c>
      <c r="AA1528" s="360"/>
      <c r="AB1528" s="167">
        <f t="shared" si="89"/>
        <v>62.02</v>
      </c>
      <c r="AC1528" s="167">
        <v>78.5</v>
      </c>
      <c r="AD1528" s="167"/>
      <c r="AE1528" s="4"/>
      <c r="AF1528" s="4"/>
    </row>
    <row r="1529" spans="1:32">
      <c r="A1529" s="56"/>
      <c r="B1529" s="11"/>
      <c r="C1529" s="11" t="s">
        <v>297</v>
      </c>
      <c r="D1529" s="11"/>
      <c r="E1529" s="11" t="s">
        <v>118</v>
      </c>
      <c r="F1529" s="11">
        <v>4472683</v>
      </c>
      <c r="G1529" s="11"/>
      <c r="H1529" s="11"/>
      <c r="I1529" s="11"/>
      <c r="J1529" s="358">
        <v>788726.44999999972</v>
      </c>
      <c r="K1529" s="11"/>
      <c r="M1529" s="11">
        <v>9377</v>
      </c>
      <c r="N1529" s="70"/>
      <c r="P1529" s="372">
        <f t="shared" si="86"/>
        <v>84.112877252852698</v>
      </c>
      <c r="Q1529" s="11"/>
      <c r="R1529" s="11"/>
      <c r="S1529" s="11"/>
      <c r="T1529" s="359">
        <f t="shared" si="87"/>
        <v>476.98442998826914</v>
      </c>
      <c r="U1529" s="11"/>
      <c r="V1529" s="11"/>
      <c r="W1529" s="11"/>
      <c r="Y1529" s="167">
        <v>788726.44999999972</v>
      </c>
      <c r="Z1529" s="167">
        <f t="shared" si="88"/>
        <v>962941.73</v>
      </c>
      <c r="AA1529" s="360"/>
      <c r="AB1529" s="167">
        <f t="shared" si="89"/>
        <v>787131.3</v>
      </c>
      <c r="AC1529" s="167">
        <v>996198.24</v>
      </c>
      <c r="AD1529" s="167"/>
      <c r="AE1529" s="4"/>
      <c r="AF1529" s="4"/>
    </row>
    <row r="1530" spans="1:32">
      <c r="A1530" s="56"/>
      <c r="B1530" s="11"/>
      <c r="C1530" s="11" t="s">
        <v>297</v>
      </c>
      <c r="D1530" s="11"/>
      <c r="E1530" s="11" t="s">
        <v>206</v>
      </c>
      <c r="F1530" s="11">
        <v>1551</v>
      </c>
      <c r="G1530" s="11"/>
      <c r="H1530" s="11"/>
      <c r="I1530" s="11"/>
      <c r="J1530" s="358">
        <v>278.23</v>
      </c>
      <c r="K1530" s="11"/>
      <c r="M1530" s="11">
        <v>2</v>
      </c>
      <c r="N1530" s="70"/>
      <c r="P1530" s="372">
        <f t="shared" si="86"/>
        <v>139.11500000000001</v>
      </c>
      <c r="Q1530" s="11"/>
      <c r="R1530" s="11"/>
      <c r="S1530" s="11"/>
      <c r="T1530" s="359">
        <f t="shared" si="87"/>
        <v>775.5</v>
      </c>
      <c r="U1530" s="11"/>
      <c r="V1530" s="11"/>
      <c r="W1530" s="11"/>
      <c r="Y1530" s="167">
        <v>278.23</v>
      </c>
      <c r="Z1530" s="167">
        <f t="shared" si="88"/>
        <v>339.69</v>
      </c>
      <c r="AA1530" s="360"/>
      <c r="AB1530" s="167">
        <f t="shared" si="89"/>
        <v>277.67</v>
      </c>
      <c r="AC1530" s="167">
        <v>351.42</v>
      </c>
      <c r="AD1530" s="167"/>
      <c r="AE1530" s="4"/>
      <c r="AF1530" s="4"/>
    </row>
    <row r="1531" spans="1:32">
      <c r="A1531" s="56"/>
      <c r="B1531" s="11"/>
      <c r="C1531" s="11" t="s">
        <v>298</v>
      </c>
      <c r="D1531" s="11"/>
      <c r="E1531" s="11" t="s">
        <v>299</v>
      </c>
      <c r="F1531" s="11">
        <v>250556</v>
      </c>
      <c r="G1531" s="11"/>
      <c r="H1531" s="11"/>
      <c r="I1531" s="11"/>
      <c r="J1531" s="358">
        <v>42045.369999999988</v>
      </c>
      <c r="K1531" s="11"/>
      <c r="M1531" s="11">
        <v>384</v>
      </c>
      <c r="N1531" s="70"/>
      <c r="P1531" s="372">
        <f t="shared" si="86"/>
        <v>109.49315104166664</v>
      </c>
      <c r="Q1531" s="11"/>
      <c r="R1531" s="11"/>
      <c r="S1531" s="11"/>
      <c r="T1531" s="359">
        <f t="shared" si="87"/>
        <v>652.48958333333337</v>
      </c>
      <c r="U1531" s="11"/>
      <c r="V1531" s="11"/>
      <c r="W1531" s="11"/>
      <c r="Y1531" s="167">
        <v>42045.369999999988</v>
      </c>
      <c r="Z1531" s="167">
        <f t="shared" si="88"/>
        <v>51332.43</v>
      </c>
      <c r="AA1531" s="360"/>
      <c r="AB1531" s="167">
        <f t="shared" si="89"/>
        <v>41960.34</v>
      </c>
      <c r="AC1531" s="167">
        <v>53105.26</v>
      </c>
      <c r="AD1531" s="167"/>
      <c r="AE1531" s="4"/>
      <c r="AF1531" s="4"/>
    </row>
    <row r="1532" spans="1:32">
      <c r="A1532" s="56"/>
      <c r="B1532" s="11"/>
      <c r="C1532" s="11" t="s">
        <v>300</v>
      </c>
      <c r="D1532" s="11"/>
      <c r="E1532" s="11" t="s">
        <v>301</v>
      </c>
      <c r="F1532" s="11">
        <v>2350268</v>
      </c>
      <c r="G1532" s="11"/>
      <c r="H1532" s="11"/>
      <c r="I1532" s="11"/>
      <c r="J1532" s="358">
        <v>406183.890000001</v>
      </c>
      <c r="K1532" s="11"/>
      <c r="M1532" s="11">
        <v>5023</v>
      </c>
      <c r="N1532" s="70"/>
      <c r="P1532" s="372">
        <f t="shared" si="86"/>
        <v>80.864799920366508</v>
      </c>
      <c r="Q1532" s="11"/>
      <c r="R1532" s="11"/>
      <c r="S1532" s="11"/>
      <c r="T1532" s="359">
        <f t="shared" si="87"/>
        <v>467.90125423053951</v>
      </c>
      <c r="U1532" s="11"/>
      <c r="V1532" s="11"/>
      <c r="W1532" s="11"/>
      <c r="Y1532" s="167">
        <v>406183.890000001</v>
      </c>
      <c r="Z1532" s="167">
        <f t="shared" si="88"/>
        <v>495902.5</v>
      </c>
      <c r="AA1532" s="360"/>
      <c r="AB1532" s="167">
        <f t="shared" si="89"/>
        <v>405362.41</v>
      </c>
      <c r="AC1532" s="167">
        <v>513029.17</v>
      </c>
      <c r="AD1532" s="167"/>
      <c r="AE1532" s="4"/>
      <c r="AF1532" s="4"/>
    </row>
    <row r="1533" spans="1:32">
      <c r="A1533" s="56"/>
      <c r="B1533" s="11"/>
      <c r="C1533" s="11" t="s">
        <v>300</v>
      </c>
      <c r="D1533" s="11"/>
      <c r="E1533" s="11" t="s">
        <v>316</v>
      </c>
      <c r="F1533" s="11">
        <v>5596</v>
      </c>
      <c r="G1533" s="11"/>
      <c r="H1533" s="11"/>
      <c r="I1533" s="11"/>
      <c r="J1533" s="358">
        <v>1067.17</v>
      </c>
      <c r="K1533" s="11"/>
      <c r="M1533" s="11">
        <v>20</v>
      </c>
      <c r="N1533" s="70"/>
      <c r="P1533" s="372">
        <f t="shared" si="86"/>
        <v>53.358500000000006</v>
      </c>
      <c r="Q1533" s="11"/>
      <c r="R1533" s="11"/>
      <c r="S1533" s="11"/>
      <c r="T1533" s="359">
        <f t="shared" si="87"/>
        <v>279.8</v>
      </c>
      <c r="U1533" s="11"/>
      <c r="V1533" s="11"/>
      <c r="W1533" s="11"/>
      <c r="Y1533" s="167">
        <v>1067.17</v>
      </c>
      <c r="Z1533" s="167">
        <f t="shared" si="88"/>
        <v>1302.8900000000001</v>
      </c>
      <c r="AA1533" s="360"/>
      <c r="AB1533" s="167">
        <f t="shared" si="89"/>
        <v>1065.01</v>
      </c>
      <c r="AC1533" s="167">
        <v>1347.89</v>
      </c>
      <c r="AD1533" s="167"/>
      <c r="AE1533" s="4"/>
      <c r="AF1533" s="4"/>
    </row>
    <row r="1534" spans="1:32">
      <c r="A1534" s="56"/>
      <c r="B1534" s="11"/>
      <c r="C1534" s="11" t="s">
        <v>300</v>
      </c>
      <c r="D1534" s="11"/>
      <c r="E1534" s="11" t="s">
        <v>115</v>
      </c>
      <c r="F1534" s="11"/>
      <c r="G1534" s="11"/>
      <c r="H1534" s="11"/>
      <c r="I1534" s="11"/>
      <c r="J1534" s="358">
        <v>3.29</v>
      </c>
      <c r="K1534" s="11"/>
      <c r="M1534" s="11">
        <v>1</v>
      </c>
      <c r="N1534" s="70"/>
      <c r="P1534" s="372">
        <f t="shared" si="86"/>
        <v>3.29</v>
      </c>
      <c r="Q1534" s="11"/>
      <c r="R1534" s="11"/>
      <c r="S1534" s="11"/>
      <c r="T1534" s="359">
        <f t="shared" si="87"/>
        <v>0</v>
      </c>
      <c r="U1534" s="11"/>
      <c r="V1534" s="11"/>
      <c r="W1534" s="11"/>
      <c r="Y1534" s="167">
        <v>3.29</v>
      </c>
      <c r="Z1534" s="167">
        <f t="shared" si="88"/>
        <v>4.0199999999999996</v>
      </c>
      <c r="AA1534" s="360"/>
      <c r="AB1534" s="167">
        <f t="shared" si="89"/>
        <v>3.28</v>
      </c>
      <c r="AC1534" s="167">
        <v>4.16</v>
      </c>
      <c r="AD1534" s="167"/>
      <c r="AE1534" s="4"/>
      <c r="AF1534" s="4"/>
    </row>
    <row r="1535" spans="1:32">
      <c r="A1535" s="56"/>
      <c r="B1535" s="11"/>
      <c r="C1535" s="11" t="s">
        <v>302</v>
      </c>
      <c r="D1535" s="11"/>
      <c r="E1535" s="11" t="s">
        <v>303</v>
      </c>
      <c r="F1535" s="11">
        <v>2130073</v>
      </c>
      <c r="G1535" s="11"/>
      <c r="H1535" s="11"/>
      <c r="I1535" s="11"/>
      <c r="J1535" s="358">
        <v>389028.67000000237</v>
      </c>
      <c r="K1535" s="11"/>
      <c r="M1535" s="11">
        <v>6814</v>
      </c>
      <c r="N1535" s="70"/>
      <c r="P1535" s="372">
        <f t="shared" si="86"/>
        <v>57.092555033754387</v>
      </c>
      <c r="Q1535" s="11"/>
      <c r="R1535" s="11"/>
      <c r="S1535" s="11"/>
      <c r="T1535" s="359">
        <f t="shared" si="87"/>
        <v>312.60243616084534</v>
      </c>
      <c r="U1535" s="11"/>
      <c r="V1535" s="11"/>
      <c r="W1535" s="11"/>
      <c r="Y1535" s="167">
        <v>389028.67000000237</v>
      </c>
      <c r="Z1535" s="167">
        <f t="shared" si="88"/>
        <v>474958.01</v>
      </c>
      <c r="AA1535" s="360"/>
      <c r="AB1535" s="167">
        <f t="shared" si="89"/>
        <v>388241.88</v>
      </c>
      <c r="AC1535" s="167">
        <v>491361.33</v>
      </c>
      <c r="AD1535" s="167"/>
      <c r="AE1535" s="4"/>
      <c r="AF1535" s="4"/>
    </row>
    <row r="1536" spans="1:32">
      <c r="A1536" s="56"/>
      <c r="B1536" s="11"/>
      <c r="C1536" s="11" t="s">
        <v>1417</v>
      </c>
      <c r="D1536" s="11"/>
      <c r="E1536" s="11" t="s">
        <v>135</v>
      </c>
      <c r="F1536" s="11">
        <v>541</v>
      </c>
      <c r="G1536" s="11"/>
      <c r="H1536" s="11"/>
      <c r="I1536" s="11"/>
      <c r="J1536" s="358">
        <v>98.41</v>
      </c>
      <c r="K1536" s="11"/>
      <c r="M1536" s="11">
        <v>1</v>
      </c>
      <c r="N1536" s="70"/>
      <c r="P1536" s="372">
        <f t="shared" si="86"/>
        <v>98.41</v>
      </c>
      <c r="Q1536" s="11"/>
      <c r="R1536" s="11"/>
      <c r="S1536" s="11"/>
      <c r="T1536" s="359">
        <f t="shared" si="87"/>
        <v>541</v>
      </c>
      <c r="U1536" s="11"/>
      <c r="V1536" s="11"/>
      <c r="W1536" s="11"/>
      <c r="Y1536" s="167">
        <v>98.41</v>
      </c>
      <c r="Z1536" s="167">
        <f t="shared" si="88"/>
        <v>120.15</v>
      </c>
      <c r="AA1536" s="360"/>
      <c r="AB1536" s="167">
        <f t="shared" si="89"/>
        <v>98.21</v>
      </c>
      <c r="AC1536" s="167">
        <v>124.3</v>
      </c>
      <c r="AD1536" s="167"/>
      <c r="AE1536" s="4"/>
      <c r="AF1536" s="4"/>
    </row>
    <row r="1537" spans="1:32">
      <c r="A1537" s="56"/>
      <c r="B1537" s="11"/>
      <c r="C1537" s="11" t="s">
        <v>304</v>
      </c>
      <c r="D1537" s="11"/>
      <c r="E1537" s="11" t="s">
        <v>276</v>
      </c>
      <c r="F1537" s="11">
        <v>2271273</v>
      </c>
      <c r="G1537" s="11"/>
      <c r="H1537" s="11"/>
      <c r="I1537" s="11"/>
      <c r="J1537" s="358">
        <v>389562.65999999893</v>
      </c>
      <c r="K1537" s="11"/>
      <c r="M1537" s="11">
        <v>3570</v>
      </c>
      <c r="N1537" s="70"/>
      <c r="P1537" s="372">
        <f t="shared" si="86"/>
        <v>109.12119327731062</v>
      </c>
      <c r="Q1537" s="11"/>
      <c r="R1537" s="11"/>
      <c r="S1537" s="11"/>
      <c r="T1537" s="359">
        <f t="shared" si="87"/>
        <v>636.21092436974789</v>
      </c>
      <c r="U1537" s="11"/>
      <c r="V1537" s="11"/>
      <c r="W1537" s="11"/>
      <c r="Y1537" s="167">
        <v>389562.65999999893</v>
      </c>
      <c r="Z1537" s="167">
        <f t="shared" si="88"/>
        <v>475609.94</v>
      </c>
      <c r="AA1537" s="360"/>
      <c r="AB1537" s="167">
        <f t="shared" si="89"/>
        <v>388774.79</v>
      </c>
      <c r="AC1537" s="167">
        <v>492035.78</v>
      </c>
      <c r="AD1537" s="167"/>
      <c r="AE1537" s="4"/>
      <c r="AF1537" s="4"/>
    </row>
    <row r="1538" spans="1:32">
      <c r="A1538" s="56"/>
      <c r="B1538" s="11"/>
      <c r="C1538" s="11" t="s">
        <v>304</v>
      </c>
      <c r="D1538" s="11"/>
      <c r="E1538" s="11" t="s">
        <v>314</v>
      </c>
      <c r="F1538" s="11">
        <v>14962</v>
      </c>
      <c r="G1538" s="11"/>
      <c r="H1538" s="11"/>
      <c r="I1538" s="11"/>
      <c r="J1538" s="358">
        <v>2596.08</v>
      </c>
      <c r="K1538" s="11"/>
      <c r="M1538" s="11">
        <v>17</v>
      </c>
      <c r="N1538" s="70"/>
      <c r="P1538" s="372">
        <f t="shared" si="86"/>
        <v>152.71058823529413</v>
      </c>
      <c r="Q1538" s="11"/>
      <c r="R1538" s="11"/>
      <c r="S1538" s="11"/>
      <c r="T1538" s="359">
        <f t="shared" si="87"/>
        <v>880.11764705882354</v>
      </c>
      <c r="U1538" s="11"/>
      <c r="V1538" s="11"/>
      <c r="W1538" s="11"/>
      <c r="Y1538" s="167">
        <v>2596.08</v>
      </c>
      <c r="Z1538" s="167">
        <f t="shared" si="88"/>
        <v>3169.51</v>
      </c>
      <c r="AA1538" s="360"/>
      <c r="AB1538" s="167">
        <f t="shared" si="89"/>
        <v>2590.83</v>
      </c>
      <c r="AC1538" s="167">
        <v>3278.97</v>
      </c>
      <c r="AD1538" s="167"/>
      <c r="AE1538" s="4"/>
      <c r="AF1538" s="4"/>
    </row>
    <row r="1539" spans="1:32">
      <c r="A1539" s="56"/>
      <c r="B1539" s="11"/>
      <c r="C1539" s="11" t="s">
        <v>305</v>
      </c>
      <c r="D1539" s="11"/>
      <c r="E1539" s="11" t="s">
        <v>120</v>
      </c>
      <c r="F1539" s="11">
        <v>536194</v>
      </c>
      <c r="G1539" s="11"/>
      <c r="H1539" s="11"/>
      <c r="I1539" s="11"/>
      <c r="J1539" s="358">
        <v>96264.789999999877</v>
      </c>
      <c r="K1539" s="11"/>
      <c r="M1539" s="11">
        <v>1491</v>
      </c>
      <c r="N1539" s="70"/>
      <c r="P1539" s="372">
        <f t="shared" si="86"/>
        <v>64.563910127431171</v>
      </c>
      <c r="Q1539" s="11"/>
      <c r="R1539" s="11"/>
      <c r="S1539" s="11"/>
      <c r="T1539" s="359">
        <f t="shared" si="87"/>
        <v>359.62038900067068</v>
      </c>
      <c r="U1539" s="11"/>
      <c r="V1539" s="11"/>
      <c r="W1539" s="11"/>
      <c r="Y1539" s="167">
        <v>96264.789999999877</v>
      </c>
      <c r="Z1539" s="167">
        <f t="shared" si="88"/>
        <v>117527.93</v>
      </c>
      <c r="AA1539" s="360"/>
      <c r="AB1539" s="167">
        <f t="shared" si="89"/>
        <v>96070.1</v>
      </c>
      <c r="AC1539" s="167">
        <v>121586.91</v>
      </c>
      <c r="AD1539" s="167"/>
      <c r="AE1539" s="4"/>
      <c r="AF1539" s="4"/>
    </row>
    <row r="1540" spans="1:32">
      <c r="A1540" s="56"/>
      <c r="B1540" s="11"/>
      <c r="C1540" s="11" t="s">
        <v>305</v>
      </c>
      <c r="D1540" s="11"/>
      <c r="E1540" s="11" t="s">
        <v>343</v>
      </c>
      <c r="F1540" s="11">
        <v>478</v>
      </c>
      <c r="G1540" s="11"/>
      <c r="H1540" s="11"/>
      <c r="I1540" s="11"/>
      <c r="J1540" s="358">
        <v>87.71</v>
      </c>
      <c r="K1540" s="11"/>
      <c r="M1540" s="11">
        <v>1</v>
      </c>
      <c r="N1540" s="70"/>
      <c r="P1540" s="372">
        <f t="shared" si="86"/>
        <v>87.71</v>
      </c>
      <c r="Q1540" s="11"/>
      <c r="R1540" s="11"/>
      <c r="S1540" s="11"/>
      <c r="T1540" s="359">
        <f t="shared" si="87"/>
        <v>478</v>
      </c>
      <c r="U1540" s="11"/>
      <c r="V1540" s="11"/>
      <c r="W1540" s="11"/>
      <c r="Y1540" s="167">
        <v>87.71</v>
      </c>
      <c r="Z1540" s="167">
        <f t="shared" si="88"/>
        <v>107.08</v>
      </c>
      <c r="AA1540" s="360"/>
      <c r="AB1540" s="167">
        <f t="shared" si="89"/>
        <v>87.53</v>
      </c>
      <c r="AC1540" s="167">
        <v>110.78</v>
      </c>
      <c r="AD1540" s="167"/>
      <c r="AE1540" s="4"/>
      <c r="AF1540" s="4"/>
    </row>
    <row r="1541" spans="1:32">
      <c r="A1541" s="56"/>
      <c r="B1541" s="11"/>
      <c r="C1541" s="11" t="s">
        <v>306</v>
      </c>
      <c r="D1541" s="11"/>
      <c r="E1541" s="11" t="s">
        <v>284</v>
      </c>
      <c r="F1541" s="11">
        <v>67802</v>
      </c>
      <c r="G1541" s="11"/>
      <c r="H1541" s="11"/>
      <c r="I1541" s="11"/>
      <c r="J1541" s="358">
        <v>11366.749999999995</v>
      </c>
      <c r="K1541" s="11"/>
      <c r="M1541" s="11">
        <v>73</v>
      </c>
      <c r="N1541" s="70"/>
      <c r="P1541" s="372">
        <f t="shared" si="86"/>
        <v>155.70890410958896</v>
      </c>
      <c r="Q1541" s="11"/>
      <c r="R1541" s="11"/>
      <c r="S1541" s="11"/>
      <c r="T1541" s="359">
        <f t="shared" si="87"/>
        <v>928.79452054794524</v>
      </c>
      <c r="U1541" s="11"/>
      <c r="V1541" s="11"/>
      <c r="W1541" s="11"/>
      <c r="Y1541" s="167">
        <v>11366.749999999995</v>
      </c>
      <c r="Z1541" s="167">
        <f t="shared" si="88"/>
        <v>13877.46</v>
      </c>
      <c r="AA1541" s="360"/>
      <c r="AB1541" s="167">
        <f t="shared" si="89"/>
        <v>11343.76</v>
      </c>
      <c r="AC1541" s="167">
        <v>14356.73</v>
      </c>
      <c r="AD1541" s="167"/>
      <c r="AE1541" s="4"/>
      <c r="AF1541" s="4"/>
    </row>
    <row r="1542" spans="1:32">
      <c r="A1542" s="56"/>
      <c r="B1542" s="11"/>
      <c r="C1542" s="11" t="s">
        <v>307</v>
      </c>
      <c r="D1542" s="11"/>
      <c r="E1542" s="11" t="s">
        <v>308</v>
      </c>
      <c r="F1542" s="11">
        <v>58778</v>
      </c>
      <c r="G1542" s="11"/>
      <c r="H1542" s="11"/>
      <c r="I1542" s="11"/>
      <c r="J1542" s="358">
        <v>10292.220000000003</v>
      </c>
      <c r="K1542" s="11"/>
      <c r="M1542" s="11">
        <v>119</v>
      </c>
      <c r="N1542" s="70"/>
      <c r="P1542" s="372">
        <f t="shared" si="86"/>
        <v>86.489243697479012</v>
      </c>
      <c r="Q1542" s="11"/>
      <c r="R1542" s="11"/>
      <c r="S1542" s="11"/>
      <c r="T1542" s="359">
        <f t="shared" si="87"/>
        <v>493.93277310924367</v>
      </c>
      <c r="U1542" s="11"/>
      <c r="V1542" s="11"/>
      <c r="W1542" s="11"/>
      <c r="Y1542" s="167">
        <v>10292.220000000003</v>
      </c>
      <c r="Z1542" s="167">
        <f t="shared" si="88"/>
        <v>12565.58</v>
      </c>
      <c r="AA1542" s="360"/>
      <c r="AB1542" s="167">
        <f t="shared" si="89"/>
        <v>10271.4</v>
      </c>
      <c r="AC1542" s="167">
        <v>12999.55</v>
      </c>
      <c r="AD1542" s="167"/>
      <c r="AE1542" s="4"/>
      <c r="AF1542" s="4"/>
    </row>
    <row r="1543" spans="1:32">
      <c r="A1543" s="56"/>
      <c r="B1543" s="11"/>
      <c r="C1543" s="11" t="s">
        <v>309</v>
      </c>
      <c r="D1543" s="11"/>
      <c r="E1543" s="11" t="s">
        <v>160</v>
      </c>
      <c r="F1543" s="11">
        <v>103841</v>
      </c>
      <c r="G1543" s="11"/>
      <c r="H1543" s="11"/>
      <c r="I1543" s="11"/>
      <c r="J1543" s="358">
        <v>17851.840000000011</v>
      </c>
      <c r="K1543" s="11"/>
      <c r="M1543" s="11">
        <v>161</v>
      </c>
      <c r="N1543" s="70"/>
      <c r="P1543" s="372">
        <f t="shared" si="86"/>
        <v>110.88099378881995</v>
      </c>
      <c r="Q1543" s="11"/>
      <c r="R1543" s="11"/>
      <c r="S1543" s="11"/>
      <c r="T1543" s="359">
        <f t="shared" si="87"/>
        <v>644.97515527950316</v>
      </c>
      <c r="U1543" s="11"/>
      <c r="V1543" s="11"/>
      <c r="W1543" s="11"/>
      <c r="Y1543" s="167">
        <v>17851.840000000011</v>
      </c>
      <c r="Z1543" s="167">
        <f t="shared" si="88"/>
        <v>21794.99</v>
      </c>
      <c r="AA1543" s="360"/>
      <c r="AB1543" s="167">
        <f t="shared" si="89"/>
        <v>17815.740000000002</v>
      </c>
      <c r="AC1543" s="167">
        <v>22547.71</v>
      </c>
      <c r="AD1543" s="167"/>
      <c r="AE1543" s="4"/>
      <c r="AF1543" s="4"/>
    </row>
    <row r="1544" spans="1:32">
      <c r="A1544" s="56"/>
      <c r="B1544" s="11"/>
      <c r="C1544" s="11" t="s">
        <v>310</v>
      </c>
      <c r="D1544" s="11"/>
      <c r="E1544" s="11" t="s">
        <v>89</v>
      </c>
      <c r="F1544" s="11">
        <v>527</v>
      </c>
      <c r="G1544" s="11"/>
      <c r="H1544" s="11"/>
      <c r="I1544" s="11"/>
      <c r="J1544" s="358">
        <v>95.27</v>
      </c>
      <c r="K1544" s="11"/>
      <c r="M1544" s="11">
        <v>1</v>
      </c>
      <c r="N1544" s="70"/>
      <c r="P1544" s="372">
        <f t="shared" si="86"/>
        <v>95.27</v>
      </c>
      <c r="Q1544" s="11"/>
      <c r="R1544" s="11"/>
      <c r="S1544" s="11"/>
      <c r="T1544" s="359">
        <f t="shared" si="87"/>
        <v>527</v>
      </c>
      <c r="U1544" s="11"/>
      <c r="V1544" s="11"/>
      <c r="W1544" s="11"/>
      <c r="Y1544" s="167">
        <v>95.27</v>
      </c>
      <c r="Z1544" s="167">
        <f t="shared" si="88"/>
        <v>116.31</v>
      </c>
      <c r="AA1544" s="360"/>
      <c r="AB1544" s="167">
        <f t="shared" si="89"/>
        <v>95.08</v>
      </c>
      <c r="AC1544" s="167">
        <v>120.33</v>
      </c>
      <c r="AD1544" s="167"/>
      <c r="AE1544" s="4"/>
      <c r="AF1544" s="4"/>
    </row>
    <row r="1545" spans="1:32">
      <c r="A1545" s="56"/>
      <c r="B1545" s="11"/>
      <c r="C1545" s="11" t="s">
        <v>310</v>
      </c>
      <c r="D1545" s="11"/>
      <c r="E1545" s="11" t="s">
        <v>197</v>
      </c>
      <c r="F1545" s="11">
        <v>289</v>
      </c>
      <c r="G1545" s="11"/>
      <c r="H1545" s="11"/>
      <c r="I1545" s="11"/>
      <c r="J1545" s="358">
        <v>55.98</v>
      </c>
      <c r="K1545" s="11"/>
      <c r="M1545" s="11">
        <v>1</v>
      </c>
      <c r="N1545" s="70"/>
      <c r="P1545" s="372">
        <f t="shared" si="86"/>
        <v>55.98</v>
      </c>
      <c r="Q1545" s="11"/>
      <c r="R1545" s="11"/>
      <c r="S1545" s="11"/>
      <c r="T1545" s="359">
        <f t="shared" si="87"/>
        <v>289</v>
      </c>
      <c r="U1545" s="11"/>
      <c r="V1545" s="11"/>
      <c r="W1545" s="11"/>
      <c r="Y1545" s="167">
        <v>55.98</v>
      </c>
      <c r="Z1545" s="167">
        <f t="shared" si="88"/>
        <v>68.34</v>
      </c>
      <c r="AA1545" s="360"/>
      <c r="AB1545" s="167">
        <f t="shared" si="89"/>
        <v>55.87</v>
      </c>
      <c r="AC1545" s="167">
        <v>70.709999999999994</v>
      </c>
      <c r="AD1545" s="167"/>
      <c r="AE1545" s="4"/>
      <c r="AF1545" s="4"/>
    </row>
    <row r="1546" spans="1:32">
      <c r="A1546" s="56"/>
      <c r="B1546" s="11"/>
      <c r="C1546" s="11" t="s">
        <v>310</v>
      </c>
      <c r="D1546" s="11"/>
      <c r="E1546" s="11" t="s">
        <v>110</v>
      </c>
      <c r="F1546" s="11">
        <v>1874</v>
      </c>
      <c r="G1546" s="11"/>
      <c r="H1546" s="11"/>
      <c r="I1546" s="11"/>
      <c r="J1546" s="358">
        <v>352.54999999999995</v>
      </c>
      <c r="K1546" s="11"/>
      <c r="M1546" s="11">
        <v>6</v>
      </c>
      <c r="N1546" s="70"/>
      <c r="P1546" s="372">
        <f t="shared" si="86"/>
        <v>58.758333333333326</v>
      </c>
      <c r="Q1546" s="11"/>
      <c r="R1546" s="11"/>
      <c r="S1546" s="11"/>
      <c r="T1546" s="359">
        <f t="shared" si="87"/>
        <v>312.33333333333331</v>
      </c>
      <c r="U1546" s="11"/>
      <c r="V1546" s="11"/>
      <c r="W1546" s="11"/>
      <c r="Y1546" s="167">
        <v>352.54999999999995</v>
      </c>
      <c r="Z1546" s="167">
        <f t="shared" si="88"/>
        <v>430.42</v>
      </c>
      <c r="AA1546" s="360"/>
      <c r="AB1546" s="167">
        <f t="shared" si="89"/>
        <v>351.84</v>
      </c>
      <c r="AC1546" s="167">
        <v>445.29</v>
      </c>
      <c r="AD1546" s="167"/>
      <c r="AE1546" s="4"/>
      <c r="AF1546" s="4"/>
    </row>
    <row r="1547" spans="1:32">
      <c r="A1547" s="56"/>
      <c r="B1547" s="11"/>
      <c r="C1547" s="11" t="s">
        <v>310</v>
      </c>
      <c r="D1547" s="11"/>
      <c r="E1547" s="11" t="s">
        <v>122</v>
      </c>
      <c r="F1547" s="11">
        <v>4719555</v>
      </c>
      <c r="G1547" s="11"/>
      <c r="H1547" s="11"/>
      <c r="I1547" s="11"/>
      <c r="J1547" s="358">
        <v>808511.93000000238</v>
      </c>
      <c r="K1547" s="11"/>
      <c r="M1547" s="11">
        <v>9650</v>
      </c>
      <c r="N1547" s="70"/>
      <c r="P1547" s="372">
        <f t="shared" si="86"/>
        <v>83.783619689119419</v>
      </c>
      <c r="Q1547" s="11"/>
      <c r="R1547" s="11"/>
      <c r="S1547" s="11"/>
      <c r="T1547" s="359">
        <f t="shared" si="87"/>
        <v>489.07305699481867</v>
      </c>
      <c r="U1547" s="11"/>
      <c r="V1547" s="11"/>
      <c r="W1547" s="11"/>
      <c r="Y1547" s="167">
        <v>808511.93000000238</v>
      </c>
      <c r="Z1547" s="167">
        <f t="shared" si="88"/>
        <v>987097.47</v>
      </c>
      <c r="AA1547" s="360"/>
      <c r="AB1547" s="167">
        <f t="shared" si="89"/>
        <v>806876.76</v>
      </c>
      <c r="AC1547" s="167">
        <v>1021188.22</v>
      </c>
      <c r="AD1547" s="167"/>
      <c r="AE1547" s="4"/>
      <c r="AF1547" s="4"/>
    </row>
    <row r="1548" spans="1:32">
      <c r="A1548" s="56"/>
      <c r="B1548" s="11"/>
      <c r="C1548" s="11" t="s">
        <v>311</v>
      </c>
      <c r="D1548" s="11"/>
      <c r="E1548" s="11" t="s">
        <v>144</v>
      </c>
      <c r="F1548" s="11">
        <v>171541</v>
      </c>
      <c r="G1548" s="11"/>
      <c r="H1548" s="11"/>
      <c r="I1548" s="11"/>
      <c r="J1548" s="358">
        <v>30513.690000000122</v>
      </c>
      <c r="K1548" s="11"/>
      <c r="M1548" s="11">
        <v>665</v>
      </c>
      <c r="N1548" s="70"/>
      <c r="P1548" s="372">
        <f t="shared" si="86"/>
        <v>45.885248120300936</v>
      </c>
      <c r="Q1548" s="11"/>
      <c r="R1548" s="11"/>
      <c r="S1548" s="11"/>
      <c r="T1548" s="359">
        <f t="shared" si="87"/>
        <v>257.95639097744362</v>
      </c>
      <c r="U1548" s="11"/>
      <c r="V1548" s="11"/>
      <c r="W1548" s="11"/>
      <c r="Y1548" s="167">
        <v>30513.690000000122</v>
      </c>
      <c r="Z1548" s="167">
        <f t="shared" si="88"/>
        <v>37253.61</v>
      </c>
      <c r="AA1548" s="360"/>
      <c r="AB1548" s="167">
        <f t="shared" si="89"/>
        <v>30451.98</v>
      </c>
      <c r="AC1548" s="167">
        <v>38540.21</v>
      </c>
      <c r="AD1548" s="167"/>
      <c r="AE1548" s="4"/>
      <c r="AF1548" s="4"/>
    </row>
    <row r="1549" spans="1:32">
      <c r="A1549" s="56"/>
      <c r="B1549" s="11"/>
      <c r="C1549" s="11" t="s">
        <v>312</v>
      </c>
      <c r="D1549" s="11"/>
      <c r="E1549" s="11" t="s">
        <v>100</v>
      </c>
      <c r="F1549" s="11">
        <v>77042</v>
      </c>
      <c r="G1549" s="11"/>
      <c r="H1549" s="11"/>
      <c r="I1549" s="11"/>
      <c r="J1549" s="358">
        <v>13180.310000000001</v>
      </c>
      <c r="K1549" s="11"/>
      <c r="M1549" s="11">
        <v>119</v>
      </c>
      <c r="N1549" s="70"/>
      <c r="P1549" s="372">
        <f t="shared" si="86"/>
        <v>110.75890756302522</v>
      </c>
      <c r="Q1549" s="11"/>
      <c r="R1549" s="11"/>
      <c r="S1549" s="11"/>
      <c r="T1549" s="359">
        <f t="shared" si="87"/>
        <v>647.41176470588232</v>
      </c>
      <c r="U1549" s="11"/>
      <c r="V1549" s="11"/>
      <c r="W1549" s="11"/>
      <c r="Y1549" s="167">
        <v>13180.310000000001</v>
      </c>
      <c r="Z1549" s="167">
        <f t="shared" si="88"/>
        <v>16091.6</v>
      </c>
      <c r="AA1549" s="360"/>
      <c r="AB1549" s="167">
        <f t="shared" si="89"/>
        <v>13153.65</v>
      </c>
      <c r="AC1549" s="167">
        <v>16647.349999999999</v>
      </c>
      <c r="AD1549" s="167"/>
      <c r="AE1549" s="4"/>
      <c r="AF1549" s="4"/>
    </row>
    <row r="1550" spans="1:32">
      <c r="A1550" s="56"/>
      <c r="B1550" s="11"/>
      <c r="C1550" s="11" t="s">
        <v>312</v>
      </c>
      <c r="D1550" s="11"/>
      <c r="E1550" s="11" t="s">
        <v>110</v>
      </c>
      <c r="F1550" s="11">
        <v>1732243</v>
      </c>
      <c r="G1550" s="11"/>
      <c r="H1550" s="11"/>
      <c r="I1550" s="11"/>
      <c r="J1550" s="358">
        <v>299073.11000000115</v>
      </c>
      <c r="K1550" s="11"/>
      <c r="M1550" s="11">
        <v>3589</v>
      </c>
      <c r="N1550" s="70"/>
      <c r="P1550" s="372">
        <f t="shared" si="86"/>
        <v>83.330484814711937</v>
      </c>
      <c r="Q1550" s="11"/>
      <c r="R1550" s="11"/>
      <c r="S1550" s="11"/>
      <c r="T1550" s="359">
        <f t="shared" si="87"/>
        <v>482.65338534410699</v>
      </c>
      <c r="U1550" s="11"/>
      <c r="V1550" s="11"/>
      <c r="W1550" s="11"/>
      <c r="Y1550" s="167">
        <v>299073.11000000115</v>
      </c>
      <c r="Z1550" s="167">
        <f t="shared" si="88"/>
        <v>365132.9</v>
      </c>
      <c r="AA1550" s="360"/>
      <c r="AB1550" s="167">
        <f t="shared" si="89"/>
        <v>298468.25</v>
      </c>
      <c r="AC1550" s="167">
        <v>377743.27</v>
      </c>
      <c r="AD1550" s="167"/>
      <c r="AE1550" s="4"/>
      <c r="AF1550" s="4"/>
    </row>
    <row r="1551" spans="1:32">
      <c r="A1551" s="56"/>
      <c r="B1551" s="11"/>
      <c r="C1551" s="11" t="s">
        <v>312</v>
      </c>
      <c r="D1551" s="11"/>
      <c r="E1551" s="11" t="s">
        <v>122</v>
      </c>
      <c r="F1551" s="11">
        <v>515</v>
      </c>
      <c r="G1551" s="11"/>
      <c r="H1551" s="11"/>
      <c r="I1551" s="11"/>
      <c r="J1551" s="358">
        <v>94.47</v>
      </c>
      <c r="K1551" s="11"/>
      <c r="M1551" s="11">
        <v>1</v>
      </c>
      <c r="N1551" s="70"/>
      <c r="P1551" s="372">
        <f t="shared" si="86"/>
        <v>94.47</v>
      </c>
      <c r="Q1551" s="11"/>
      <c r="R1551" s="11"/>
      <c r="S1551" s="11"/>
      <c r="T1551" s="359">
        <f t="shared" si="87"/>
        <v>515</v>
      </c>
      <c r="U1551" s="11"/>
      <c r="V1551" s="11"/>
      <c r="W1551" s="11"/>
      <c r="Y1551" s="167">
        <v>94.47</v>
      </c>
      <c r="Z1551" s="167">
        <f t="shared" si="88"/>
        <v>115.34</v>
      </c>
      <c r="AA1551" s="360"/>
      <c r="AB1551" s="167">
        <f t="shared" si="89"/>
        <v>94.28</v>
      </c>
      <c r="AC1551" s="167">
        <v>119.32</v>
      </c>
      <c r="AD1551" s="167"/>
      <c r="AE1551" s="4"/>
      <c r="AF1551" s="4"/>
    </row>
    <row r="1552" spans="1:32">
      <c r="A1552" s="56"/>
      <c r="B1552" s="11"/>
      <c r="C1552" s="11" t="s">
        <v>313</v>
      </c>
      <c r="D1552" s="11"/>
      <c r="E1552" s="11" t="s">
        <v>314</v>
      </c>
      <c r="F1552" s="11">
        <v>2424227</v>
      </c>
      <c r="G1552" s="11"/>
      <c r="H1552" s="11"/>
      <c r="I1552" s="11"/>
      <c r="J1552" s="358">
        <v>406021.69000000029</v>
      </c>
      <c r="K1552" s="11"/>
      <c r="M1552" s="11">
        <v>2525</v>
      </c>
      <c r="N1552" s="70"/>
      <c r="P1552" s="372">
        <f t="shared" si="86"/>
        <v>160.80066930693081</v>
      </c>
      <c r="Q1552" s="11"/>
      <c r="R1552" s="11"/>
      <c r="S1552" s="11"/>
      <c r="T1552" s="359">
        <f t="shared" si="87"/>
        <v>960.08990099009895</v>
      </c>
      <c r="U1552" s="11"/>
      <c r="V1552" s="11"/>
      <c r="W1552" s="11"/>
      <c r="Y1552" s="167">
        <v>406021.69000000029</v>
      </c>
      <c r="Z1552" s="167">
        <f t="shared" si="88"/>
        <v>495704.47</v>
      </c>
      <c r="AA1552" s="360"/>
      <c r="AB1552" s="167">
        <f t="shared" si="89"/>
        <v>405200.54</v>
      </c>
      <c r="AC1552" s="167">
        <v>512824.3</v>
      </c>
      <c r="AD1552" s="167"/>
      <c r="AE1552" s="4"/>
      <c r="AF1552" s="4"/>
    </row>
    <row r="1553" spans="1:32">
      <c r="A1553" s="56"/>
      <c r="B1553" s="11"/>
      <c r="C1553" s="11" t="s">
        <v>313</v>
      </c>
      <c r="D1553" s="11"/>
      <c r="E1553" s="11" t="s">
        <v>267</v>
      </c>
      <c r="F1553" s="11">
        <v>7959</v>
      </c>
      <c r="G1553" s="11"/>
      <c r="H1553" s="11"/>
      <c r="I1553" s="11"/>
      <c r="J1553" s="358">
        <v>1436.5900000000001</v>
      </c>
      <c r="K1553" s="11"/>
      <c r="M1553" s="11">
        <v>11</v>
      </c>
      <c r="N1553" s="70"/>
      <c r="P1553" s="372">
        <f t="shared" si="86"/>
        <v>130.59909090909093</v>
      </c>
      <c r="Q1553" s="11"/>
      <c r="R1553" s="11"/>
      <c r="S1553" s="11"/>
      <c r="T1553" s="359">
        <f t="shared" si="87"/>
        <v>723.5454545454545</v>
      </c>
      <c r="U1553" s="11"/>
      <c r="V1553" s="11"/>
      <c r="W1553" s="11"/>
      <c r="Y1553" s="167">
        <v>1436.5900000000001</v>
      </c>
      <c r="Z1553" s="167">
        <f t="shared" si="88"/>
        <v>1753.91</v>
      </c>
      <c r="AA1553" s="360"/>
      <c r="AB1553" s="167">
        <f t="shared" si="89"/>
        <v>1433.68</v>
      </c>
      <c r="AC1553" s="167">
        <v>1814.48</v>
      </c>
      <c r="AD1553" s="167"/>
      <c r="AE1553" s="4"/>
      <c r="AF1553" s="4"/>
    </row>
    <row r="1554" spans="1:32">
      <c r="A1554" s="56"/>
      <c r="B1554" s="11"/>
      <c r="C1554" s="11" t="s">
        <v>315</v>
      </c>
      <c r="D1554" s="11"/>
      <c r="E1554" s="11" t="s">
        <v>301</v>
      </c>
      <c r="F1554" s="11">
        <v>560</v>
      </c>
      <c r="G1554" s="11"/>
      <c r="H1554" s="11"/>
      <c r="I1554" s="11"/>
      <c r="J1554" s="358">
        <v>102.21</v>
      </c>
      <c r="K1554" s="11"/>
      <c r="M1554" s="11">
        <v>1</v>
      </c>
      <c r="N1554" s="70"/>
      <c r="P1554" s="372">
        <f t="shared" si="86"/>
        <v>102.21</v>
      </c>
      <c r="Q1554" s="11"/>
      <c r="R1554" s="11"/>
      <c r="S1554" s="11"/>
      <c r="T1554" s="359">
        <f t="shared" si="87"/>
        <v>560</v>
      </c>
      <c r="U1554" s="11"/>
      <c r="V1554" s="11"/>
      <c r="W1554" s="11"/>
      <c r="Y1554" s="167">
        <v>102.21</v>
      </c>
      <c r="Z1554" s="167">
        <f t="shared" si="88"/>
        <v>124.79</v>
      </c>
      <c r="AA1554" s="360"/>
      <c r="AB1554" s="167">
        <f t="shared" si="89"/>
        <v>102</v>
      </c>
      <c r="AC1554" s="167">
        <v>129.1</v>
      </c>
      <c r="AD1554" s="167"/>
      <c r="AE1554" s="4"/>
      <c r="AF1554" s="4"/>
    </row>
    <row r="1555" spans="1:32">
      <c r="A1555" s="56"/>
      <c r="B1555" s="11"/>
      <c r="C1555" s="11" t="s">
        <v>315</v>
      </c>
      <c r="D1555" s="11"/>
      <c r="E1555" s="11" t="s">
        <v>316</v>
      </c>
      <c r="F1555" s="11">
        <v>1110692</v>
      </c>
      <c r="G1555" s="11"/>
      <c r="H1555" s="11"/>
      <c r="I1555" s="11"/>
      <c r="J1555" s="358">
        <v>188716.30999999974</v>
      </c>
      <c r="K1555" s="11"/>
      <c r="M1555" s="11">
        <v>1659</v>
      </c>
      <c r="N1555" s="70"/>
      <c r="P1555" s="372">
        <f t="shared" si="86"/>
        <v>113.75305003013848</v>
      </c>
      <c r="Q1555" s="11"/>
      <c r="R1555" s="11"/>
      <c r="S1555" s="11"/>
      <c r="T1555" s="359">
        <f t="shared" si="87"/>
        <v>669.49487643158534</v>
      </c>
      <c r="U1555" s="11"/>
      <c r="V1555" s="11"/>
      <c r="W1555" s="11"/>
      <c r="Y1555" s="167">
        <v>188716.30999999974</v>
      </c>
      <c r="Z1555" s="167">
        <f t="shared" si="88"/>
        <v>230400.3</v>
      </c>
      <c r="AA1555" s="360"/>
      <c r="AB1555" s="167">
        <f t="shared" si="89"/>
        <v>188334.64</v>
      </c>
      <c r="AC1555" s="167">
        <v>238357.49</v>
      </c>
      <c r="AD1555" s="167"/>
      <c r="AE1555" s="4"/>
      <c r="AF1555" s="4"/>
    </row>
    <row r="1556" spans="1:32">
      <c r="A1556" s="56"/>
      <c r="B1556" s="11"/>
      <c r="C1556" s="11" t="s">
        <v>317</v>
      </c>
      <c r="D1556" s="11"/>
      <c r="E1556" s="11" t="s">
        <v>152</v>
      </c>
      <c r="F1556" s="11">
        <v>5614817</v>
      </c>
      <c r="G1556" s="11"/>
      <c r="H1556" s="11"/>
      <c r="I1556" s="11"/>
      <c r="J1556" s="358">
        <v>956043.79000001005</v>
      </c>
      <c r="K1556" s="11"/>
      <c r="M1556" s="11">
        <v>11164</v>
      </c>
      <c r="N1556" s="70"/>
      <c r="P1556" s="372">
        <f t="shared" si="86"/>
        <v>85.636312253673424</v>
      </c>
      <c r="Q1556" s="11"/>
      <c r="R1556" s="11"/>
      <c r="S1556" s="11"/>
      <c r="T1556" s="359">
        <f t="shared" si="87"/>
        <v>502.93953780007166</v>
      </c>
      <c r="U1556" s="11"/>
      <c r="V1556" s="11"/>
      <c r="W1556" s="11"/>
      <c r="Y1556" s="167">
        <v>956043.79000001005</v>
      </c>
      <c r="Z1556" s="167">
        <f t="shared" si="88"/>
        <v>1167216.42</v>
      </c>
      <c r="AA1556" s="360"/>
      <c r="AB1556" s="167">
        <f t="shared" si="89"/>
        <v>954110.25</v>
      </c>
      <c r="AC1556" s="167">
        <v>1207527.83</v>
      </c>
      <c r="AD1556" s="167"/>
      <c r="AE1556" s="4"/>
      <c r="AF1556" s="4"/>
    </row>
    <row r="1557" spans="1:32">
      <c r="A1557" s="56"/>
      <c r="B1557" s="11"/>
      <c r="C1557" s="11" t="s">
        <v>318</v>
      </c>
      <c r="D1557" s="11"/>
      <c r="E1557" s="11" t="s">
        <v>319</v>
      </c>
      <c r="F1557" s="11">
        <v>270706</v>
      </c>
      <c r="G1557" s="11"/>
      <c r="H1557" s="11"/>
      <c r="I1557" s="11"/>
      <c r="J1557" s="358">
        <v>45790.270000000026</v>
      </c>
      <c r="K1557" s="11"/>
      <c r="M1557" s="11">
        <v>426</v>
      </c>
      <c r="N1557" s="70"/>
      <c r="P1557" s="372">
        <f t="shared" si="86"/>
        <v>107.48889671361509</v>
      </c>
      <c r="Q1557" s="11"/>
      <c r="R1557" s="11"/>
      <c r="S1557" s="11"/>
      <c r="T1557" s="359">
        <f t="shared" si="87"/>
        <v>635.4600938967136</v>
      </c>
      <c r="U1557" s="11"/>
      <c r="V1557" s="11"/>
      <c r="W1557" s="11"/>
      <c r="Y1557" s="167">
        <v>45790.270000000026</v>
      </c>
      <c r="Z1557" s="167">
        <f t="shared" si="88"/>
        <v>55904.51</v>
      </c>
      <c r="AA1557" s="360"/>
      <c r="AB1557" s="167">
        <f t="shared" si="89"/>
        <v>45697.66</v>
      </c>
      <c r="AC1557" s="167">
        <v>57835.24</v>
      </c>
      <c r="AD1557" s="167"/>
      <c r="AE1557" s="4"/>
      <c r="AF1557" s="4"/>
    </row>
    <row r="1558" spans="1:32">
      <c r="A1558" s="56"/>
      <c r="B1558" s="11"/>
      <c r="C1558" s="11" t="s">
        <v>1419</v>
      </c>
      <c r="D1558" s="11"/>
      <c r="E1558" s="11" t="s">
        <v>276</v>
      </c>
      <c r="F1558" s="11">
        <v>23931</v>
      </c>
      <c r="G1558" s="11"/>
      <c r="H1558" s="11"/>
      <c r="I1558" s="11"/>
      <c r="J1558" s="358">
        <v>3935.4999999999995</v>
      </c>
      <c r="K1558" s="11"/>
      <c r="M1558" s="11">
        <v>27</v>
      </c>
      <c r="N1558" s="70"/>
      <c r="P1558" s="372">
        <f t="shared" ref="P1558:P1621" si="90">J1558/M1558</f>
        <v>145.75925925925924</v>
      </c>
      <c r="Q1558" s="11"/>
      <c r="R1558" s="11"/>
      <c r="S1558" s="11"/>
      <c r="T1558" s="359">
        <f t="shared" ref="T1558:T1621" si="91">F1558/M1558</f>
        <v>886.33333333333337</v>
      </c>
      <c r="U1558" s="11"/>
      <c r="V1558" s="11"/>
      <c r="W1558" s="11"/>
      <c r="Y1558" s="167">
        <v>3935.4999999999995</v>
      </c>
      <c r="Z1558" s="167">
        <f t="shared" si="88"/>
        <v>4804.78</v>
      </c>
      <c r="AA1558" s="360"/>
      <c r="AB1558" s="167">
        <f t="shared" si="89"/>
        <v>3927.54</v>
      </c>
      <c r="AC1558" s="167">
        <v>4970.72</v>
      </c>
      <c r="AD1558" s="167"/>
      <c r="AE1558" s="4"/>
      <c r="AF1558" s="4"/>
    </row>
    <row r="1559" spans="1:32">
      <c r="A1559" s="56"/>
      <c r="B1559" s="11"/>
      <c r="C1559" s="11" t="s">
        <v>320</v>
      </c>
      <c r="D1559" s="11"/>
      <c r="E1559" s="11" t="s">
        <v>321</v>
      </c>
      <c r="F1559" s="11">
        <v>494686</v>
      </c>
      <c r="G1559" s="11"/>
      <c r="H1559" s="11"/>
      <c r="I1559" s="11"/>
      <c r="J1559" s="358">
        <v>85975.139999999898</v>
      </c>
      <c r="K1559" s="11"/>
      <c r="M1559" s="11">
        <v>897</v>
      </c>
      <c r="N1559" s="70"/>
      <c r="P1559" s="372">
        <f t="shared" si="90"/>
        <v>95.847424749163764</v>
      </c>
      <c r="Q1559" s="11"/>
      <c r="R1559" s="11"/>
      <c r="S1559" s="11"/>
      <c r="T1559" s="359">
        <f t="shared" si="91"/>
        <v>551.48940914158311</v>
      </c>
      <c r="U1559" s="11"/>
      <c r="V1559" s="11"/>
      <c r="W1559" s="11"/>
      <c r="Y1559" s="167">
        <v>85975.139999999898</v>
      </c>
      <c r="Z1559" s="167">
        <f t="shared" si="88"/>
        <v>104965.48</v>
      </c>
      <c r="AA1559" s="360"/>
      <c r="AB1559" s="167">
        <f t="shared" si="89"/>
        <v>85801.26</v>
      </c>
      <c r="AC1559" s="167">
        <v>108590.61</v>
      </c>
      <c r="AD1559" s="167"/>
      <c r="AE1559" s="4"/>
      <c r="AF1559" s="4"/>
    </row>
    <row r="1560" spans="1:32">
      <c r="A1560" s="56"/>
      <c r="B1560" s="11"/>
      <c r="C1560" s="11" t="s">
        <v>322</v>
      </c>
      <c r="D1560" s="11"/>
      <c r="E1560" s="11" t="s">
        <v>323</v>
      </c>
      <c r="F1560" s="11">
        <v>309688</v>
      </c>
      <c r="G1560" s="11"/>
      <c r="H1560" s="11"/>
      <c r="I1560" s="11"/>
      <c r="J1560" s="358">
        <v>52205.179999999993</v>
      </c>
      <c r="K1560" s="11"/>
      <c r="M1560" s="11">
        <v>421</v>
      </c>
      <c r="N1560" s="70"/>
      <c r="P1560" s="372">
        <f t="shared" si="90"/>
        <v>124.00280285035628</v>
      </c>
      <c r="Q1560" s="11"/>
      <c r="R1560" s="11"/>
      <c r="S1560" s="11"/>
      <c r="T1560" s="359">
        <f t="shared" si="91"/>
        <v>735.6009501187649</v>
      </c>
      <c r="U1560" s="11"/>
      <c r="V1560" s="11"/>
      <c r="W1560" s="11"/>
      <c r="Y1560" s="167">
        <v>52205.179999999993</v>
      </c>
      <c r="Z1560" s="167">
        <f t="shared" ref="Z1560:Z1623" si="92">ROUND($Z$1797*Y1560/$Y$1797,2)</f>
        <v>63736.35</v>
      </c>
      <c r="AA1560" s="360"/>
      <c r="AB1560" s="167">
        <f t="shared" ref="AB1560:AB1623" si="93">ROUND($AB$1797*Y1560/$Y$1797,2)</f>
        <v>52099.6</v>
      </c>
      <c r="AC1560" s="167">
        <v>65937.570000000007</v>
      </c>
      <c r="AD1560" s="167"/>
      <c r="AE1560" s="4"/>
      <c r="AF1560" s="4"/>
    </row>
    <row r="1561" spans="1:32">
      <c r="A1561" s="56"/>
      <c r="B1561" s="11"/>
      <c r="C1561" s="11" t="s">
        <v>1453</v>
      </c>
      <c r="D1561" s="11"/>
      <c r="E1561" s="11" t="s">
        <v>335</v>
      </c>
      <c r="F1561" s="11">
        <v>-985</v>
      </c>
      <c r="G1561" s="11"/>
      <c r="H1561" s="11"/>
      <c r="I1561" s="11"/>
      <c r="J1561" s="358">
        <v>-159.65</v>
      </c>
      <c r="K1561" s="11"/>
      <c r="M1561" s="11">
        <v>2</v>
      </c>
      <c r="N1561" s="70"/>
      <c r="P1561" s="372">
        <f t="shared" si="90"/>
        <v>-79.825000000000003</v>
      </c>
      <c r="Q1561" s="11"/>
      <c r="R1561" s="11"/>
      <c r="S1561" s="11"/>
      <c r="T1561" s="359">
        <f t="shared" si="91"/>
        <v>-492.5</v>
      </c>
      <c r="U1561" s="11"/>
      <c r="V1561" s="11"/>
      <c r="W1561" s="11"/>
      <c r="Y1561" s="167">
        <v>-159.65</v>
      </c>
      <c r="Z1561" s="167">
        <f t="shared" si="92"/>
        <v>-194.91</v>
      </c>
      <c r="AA1561" s="360"/>
      <c r="AB1561" s="167">
        <f t="shared" si="93"/>
        <v>-159.33000000000001</v>
      </c>
      <c r="AC1561" s="167">
        <v>-201.65</v>
      </c>
      <c r="AD1561" s="167"/>
      <c r="AE1561" s="4"/>
      <c r="AF1561" s="4"/>
    </row>
    <row r="1562" spans="1:32">
      <c r="A1562" s="56"/>
      <c r="B1562" s="11"/>
      <c r="C1562" s="11" t="s">
        <v>324</v>
      </c>
      <c r="D1562" s="11"/>
      <c r="E1562" s="11" t="s">
        <v>106</v>
      </c>
      <c r="F1562" s="11">
        <v>927701</v>
      </c>
      <c r="G1562" s="11"/>
      <c r="H1562" s="11"/>
      <c r="I1562" s="11"/>
      <c r="J1562" s="358">
        <v>156312.39999999976</v>
      </c>
      <c r="K1562" s="11"/>
      <c r="M1562" s="11">
        <v>1500</v>
      </c>
      <c r="N1562" s="70"/>
      <c r="P1562" s="372">
        <f t="shared" si="90"/>
        <v>104.2082666666665</v>
      </c>
      <c r="Q1562" s="11"/>
      <c r="R1562" s="11"/>
      <c r="S1562" s="11"/>
      <c r="T1562" s="359">
        <f t="shared" si="91"/>
        <v>618.46733333333339</v>
      </c>
      <c r="U1562" s="11"/>
      <c r="V1562" s="11"/>
      <c r="W1562" s="11"/>
      <c r="Y1562" s="167">
        <v>156312.39999999976</v>
      </c>
      <c r="Z1562" s="167">
        <f t="shared" si="92"/>
        <v>190838.96</v>
      </c>
      <c r="AA1562" s="360"/>
      <c r="AB1562" s="167">
        <f t="shared" si="93"/>
        <v>155996.26999999999</v>
      </c>
      <c r="AC1562" s="167">
        <v>197429.84</v>
      </c>
      <c r="AD1562" s="167"/>
      <c r="AE1562" s="4"/>
      <c r="AF1562" s="4"/>
    </row>
    <row r="1563" spans="1:32">
      <c r="A1563" s="56"/>
      <c r="B1563" s="11"/>
      <c r="C1563" s="11" t="s">
        <v>324</v>
      </c>
      <c r="D1563" s="11"/>
      <c r="E1563" s="11" t="s">
        <v>335</v>
      </c>
      <c r="F1563" s="11">
        <v>424</v>
      </c>
      <c r="G1563" s="11"/>
      <c r="H1563" s="11"/>
      <c r="I1563" s="11"/>
      <c r="J1563" s="358">
        <v>78.03</v>
      </c>
      <c r="K1563" s="11"/>
      <c r="M1563" s="11">
        <v>1</v>
      </c>
      <c r="N1563" s="70"/>
      <c r="P1563" s="372">
        <f t="shared" si="90"/>
        <v>78.03</v>
      </c>
      <c r="Q1563" s="11"/>
      <c r="R1563" s="11"/>
      <c r="S1563" s="11"/>
      <c r="T1563" s="359">
        <f t="shared" si="91"/>
        <v>424</v>
      </c>
      <c r="U1563" s="11"/>
      <c r="V1563" s="11"/>
      <c r="W1563" s="11"/>
      <c r="Y1563" s="167">
        <v>78.03</v>
      </c>
      <c r="Z1563" s="167">
        <f t="shared" si="92"/>
        <v>95.27</v>
      </c>
      <c r="AA1563" s="360"/>
      <c r="AB1563" s="167">
        <f t="shared" si="93"/>
        <v>77.87</v>
      </c>
      <c r="AC1563" s="167">
        <v>98.56</v>
      </c>
      <c r="AD1563" s="167"/>
      <c r="AE1563" s="4"/>
      <c r="AF1563" s="4"/>
    </row>
    <row r="1564" spans="1:32">
      <c r="A1564" s="56"/>
      <c r="B1564" s="11"/>
      <c r="C1564" s="11" t="s">
        <v>325</v>
      </c>
      <c r="D1564" s="11"/>
      <c r="E1564" s="11" t="s">
        <v>89</v>
      </c>
      <c r="F1564" s="11">
        <v>15185</v>
      </c>
      <c r="G1564" s="11"/>
      <c r="H1564" s="11"/>
      <c r="I1564" s="11"/>
      <c r="J1564" s="358">
        <v>2730.5000000000009</v>
      </c>
      <c r="K1564" s="11"/>
      <c r="M1564" s="11">
        <v>27</v>
      </c>
      <c r="N1564" s="70"/>
      <c r="P1564" s="372">
        <f t="shared" si="90"/>
        <v>101.12962962962966</v>
      </c>
      <c r="Q1564" s="11"/>
      <c r="R1564" s="11"/>
      <c r="S1564" s="11"/>
      <c r="T1564" s="359">
        <f t="shared" si="91"/>
        <v>562.40740740740739</v>
      </c>
      <c r="U1564" s="11"/>
      <c r="V1564" s="11"/>
      <c r="W1564" s="11"/>
      <c r="Y1564" s="167">
        <v>2730.5000000000009</v>
      </c>
      <c r="Z1564" s="167">
        <f t="shared" si="92"/>
        <v>3333.62</v>
      </c>
      <c r="AA1564" s="360"/>
      <c r="AB1564" s="167">
        <f t="shared" si="93"/>
        <v>2724.98</v>
      </c>
      <c r="AC1564" s="167">
        <v>3448.75</v>
      </c>
      <c r="AD1564" s="167"/>
      <c r="AE1564" s="4"/>
      <c r="AF1564" s="4"/>
    </row>
    <row r="1565" spans="1:32">
      <c r="A1565" s="56"/>
      <c r="B1565" s="11"/>
      <c r="C1565" s="11" t="s">
        <v>325</v>
      </c>
      <c r="D1565" s="11"/>
      <c r="E1565" s="11" t="s">
        <v>90</v>
      </c>
      <c r="F1565" s="11">
        <v>776</v>
      </c>
      <c r="G1565" s="11"/>
      <c r="H1565" s="11"/>
      <c r="I1565" s="11"/>
      <c r="J1565" s="358">
        <v>158.32999999999998</v>
      </c>
      <c r="K1565" s="11"/>
      <c r="M1565" s="11">
        <v>4</v>
      </c>
      <c r="N1565" s="70"/>
      <c r="P1565" s="372">
        <f t="shared" si="90"/>
        <v>39.582499999999996</v>
      </c>
      <c r="Q1565" s="11"/>
      <c r="R1565" s="11"/>
      <c r="S1565" s="11"/>
      <c r="T1565" s="359">
        <f t="shared" si="91"/>
        <v>194</v>
      </c>
      <c r="U1565" s="11"/>
      <c r="V1565" s="11"/>
      <c r="W1565" s="11"/>
      <c r="Y1565" s="167">
        <v>158.32999999999998</v>
      </c>
      <c r="Z1565" s="167">
        <f t="shared" si="92"/>
        <v>193.3</v>
      </c>
      <c r="AA1565" s="360"/>
      <c r="AB1565" s="167">
        <f t="shared" si="93"/>
        <v>158.01</v>
      </c>
      <c r="AC1565" s="167">
        <v>199.98</v>
      </c>
      <c r="AD1565" s="167"/>
      <c r="AE1565" s="4"/>
      <c r="AF1565" s="4"/>
    </row>
    <row r="1566" spans="1:32">
      <c r="A1566" s="56"/>
      <c r="B1566" s="11"/>
      <c r="C1566" s="11" t="s">
        <v>326</v>
      </c>
      <c r="D1566" s="11"/>
      <c r="E1566" s="11" t="s">
        <v>316</v>
      </c>
      <c r="F1566" s="11">
        <v>1212</v>
      </c>
      <c r="G1566" s="11"/>
      <c r="H1566" s="11"/>
      <c r="I1566" s="11"/>
      <c r="J1566" s="358">
        <v>225.93</v>
      </c>
      <c r="K1566" s="11"/>
      <c r="M1566" s="11">
        <v>3</v>
      </c>
      <c r="N1566" s="70"/>
      <c r="P1566" s="372">
        <f t="shared" si="90"/>
        <v>75.31</v>
      </c>
      <c r="Q1566" s="11"/>
      <c r="R1566" s="11"/>
      <c r="S1566" s="11"/>
      <c r="T1566" s="359">
        <f t="shared" si="91"/>
        <v>404</v>
      </c>
      <c r="U1566" s="11"/>
      <c r="V1566" s="11"/>
      <c r="W1566" s="11"/>
      <c r="Y1566" s="167">
        <v>225.93</v>
      </c>
      <c r="Z1566" s="167">
        <f t="shared" si="92"/>
        <v>275.83</v>
      </c>
      <c r="AA1566" s="360"/>
      <c r="AB1566" s="167">
        <f t="shared" si="93"/>
        <v>225.47</v>
      </c>
      <c r="AC1566" s="167">
        <v>285.36</v>
      </c>
      <c r="AD1566" s="167"/>
      <c r="AE1566" s="4"/>
      <c r="AF1566" s="4"/>
    </row>
    <row r="1567" spans="1:32">
      <c r="A1567" s="56"/>
      <c r="B1567" s="11"/>
      <c r="C1567" s="11" t="s">
        <v>326</v>
      </c>
      <c r="D1567" s="11"/>
      <c r="E1567" s="11" t="s">
        <v>327</v>
      </c>
      <c r="F1567" s="11">
        <v>641024</v>
      </c>
      <c r="G1567" s="11"/>
      <c r="H1567" s="11"/>
      <c r="I1567" s="11"/>
      <c r="J1567" s="358">
        <v>110615.92000000003</v>
      </c>
      <c r="K1567" s="11"/>
      <c r="M1567" s="11">
        <v>1202</v>
      </c>
      <c r="N1567" s="70"/>
      <c r="P1567" s="372">
        <f t="shared" si="90"/>
        <v>92.026555740432642</v>
      </c>
      <c r="Q1567" s="11"/>
      <c r="R1567" s="11"/>
      <c r="S1567" s="11"/>
      <c r="T1567" s="359">
        <f t="shared" si="91"/>
        <v>533.29783693843592</v>
      </c>
      <c r="U1567" s="11"/>
      <c r="V1567" s="11"/>
      <c r="W1567" s="11"/>
      <c r="Y1567" s="167">
        <v>110615.92000000003</v>
      </c>
      <c r="Z1567" s="167">
        <f t="shared" si="92"/>
        <v>135048.95999999999</v>
      </c>
      <c r="AA1567" s="360"/>
      <c r="AB1567" s="167">
        <f t="shared" si="93"/>
        <v>110392.21</v>
      </c>
      <c r="AC1567" s="167">
        <v>139713.06</v>
      </c>
      <c r="AD1567" s="167"/>
      <c r="AE1567" s="4"/>
      <c r="AF1567" s="4"/>
    </row>
    <row r="1568" spans="1:32">
      <c r="A1568" s="56"/>
      <c r="B1568" s="11"/>
      <c r="C1568" s="11" t="s">
        <v>326</v>
      </c>
      <c r="D1568" s="11"/>
      <c r="E1568" s="11" t="s">
        <v>329</v>
      </c>
      <c r="F1568" s="11">
        <v>763</v>
      </c>
      <c r="G1568" s="11"/>
      <c r="H1568" s="11"/>
      <c r="I1568" s="11"/>
      <c r="J1568" s="358">
        <v>137.22999999999999</v>
      </c>
      <c r="K1568" s="11"/>
      <c r="M1568" s="11">
        <v>1</v>
      </c>
      <c r="N1568" s="70"/>
      <c r="P1568" s="372">
        <f t="shared" si="90"/>
        <v>137.22999999999999</v>
      </c>
      <c r="Q1568" s="11"/>
      <c r="R1568" s="11"/>
      <c r="S1568" s="11"/>
      <c r="T1568" s="359">
        <f t="shared" si="91"/>
        <v>763</v>
      </c>
      <c r="U1568" s="11"/>
      <c r="V1568" s="11"/>
      <c r="W1568" s="11"/>
      <c r="Y1568" s="167">
        <v>137.22999999999999</v>
      </c>
      <c r="Z1568" s="167">
        <f t="shared" si="92"/>
        <v>167.54</v>
      </c>
      <c r="AA1568" s="360"/>
      <c r="AB1568" s="167">
        <f t="shared" si="93"/>
        <v>136.94999999999999</v>
      </c>
      <c r="AC1568" s="167">
        <v>173.33</v>
      </c>
      <c r="AD1568" s="167"/>
      <c r="AE1568" s="4"/>
      <c r="AF1568" s="4"/>
    </row>
    <row r="1569" spans="1:32">
      <c r="A1569" s="56"/>
      <c r="B1569" s="11"/>
      <c r="C1569" s="11" t="s">
        <v>328</v>
      </c>
      <c r="D1569" s="11"/>
      <c r="E1569" s="11" t="s">
        <v>96</v>
      </c>
      <c r="F1569" s="11">
        <v>543</v>
      </c>
      <c r="G1569" s="11"/>
      <c r="H1569" s="11"/>
      <c r="I1569" s="11"/>
      <c r="J1569" s="358">
        <v>98.75</v>
      </c>
      <c r="K1569" s="11"/>
      <c r="M1569" s="11">
        <v>1</v>
      </c>
      <c r="N1569" s="70"/>
      <c r="P1569" s="372">
        <f t="shared" si="90"/>
        <v>98.75</v>
      </c>
      <c r="Q1569" s="11"/>
      <c r="R1569" s="11"/>
      <c r="S1569" s="11"/>
      <c r="T1569" s="359">
        <f t="shared" si="91"/>
        <v>543</v>
      </c>
      <c r="U1569" s="11"/>
      <c r="V1569" s="11"/>
      <c r="W1569" s="11"/>
      <c r="Y1569" s="167">
        <v>98.75</v>
      </c>
      <c r="Z1569" s="167">
        <f t="shared" si="92"/>
        <v>120.56</v>
      </c>
      <c r="AA1569" s="360"/>
      <c r="AB1569" s="167">
        <f t="shared" si="93"/>
        <v>98.55</v>
      </c>
      <c r="AC1569" s="167">
        <v>124.73</v>
      </c>
      <c r="AD1569" s="167"/>
      <c r="AE1569" s="4"/>
      <c r="AF1569" s="4"/>
    </row>
    <row r="1570" spans="1:32">
      <c r="A1570" s="56"/>
      <c r="B1570" s="11"/>
      <c r="C1570" s="11" t="s">
        <v>328</v>
      </c>
      <c r="D1570" s="11"/>
      <c r="E1570" s="11" t="s">
        <v>257</v>
      </c>
      <c r="F1570" s="11">
        <v>375</v>
      </c>
      <c r="G1570" s="11"/>
      <c r="H1570" s="11"/>
      <c r="I1570" s="11"/>
      <c r="J1570" s="358">
        <v>69.760000000000005</v>
      </c>
      <c r="K1570" s="11"/>
      <c r="M1570" s="11">
        <v>1</v>
      </c>
      <c r="N1570" s="70"/>
      <c r="P1570" s="372">
        <f t="shared" si="90"/>
        <v>69.760000000000005</v>
      </c>
      <c r="Q1570" s="11"/>
      <c r="R1570" s="11"/>
      <c r="S1570" s="11"/>
      <c r="T1570" s="359">
        <f t="shared" si="91"/>
        <v>375</v>
      </c>
      <c r="U1570" s="11"/>
      <c r="V1570" s="11"/>
      <c r="W1570" s="11"/>
      <c r="Y1570" s="167">
        <v>69.760000000000005</v>
      </c>
      <c r="Z1570" s="167">
        <f t="shared" si="92"/>
        <v>85.17</v>
      </c>
      <c r="AA1570" s="360"/>
      <c r="AB1570" s="167">
        <f t="shared" si="93"/>
        <v>69.62</v>
      </c>
      <c r="AC1570" s="167">
        <v>88.11</v>
      </c>
      <c r="AD1570" s="167"/>
      <c r="AE1570" s="4"/>
      <c r="AF1570" s="4"/>
    </row>
    <row r="1571" spans="1:32">
      <c r="A1571" s="56"/>
      <c r="B1571" s="11"/>
      <c r="C1571" s="11" t="s">
        <v>328</v>
      </c>
      <c r="D1571" s="11"/>
      <c r="E1571" s="11" t="s">
        <v>329</v>
      </c>
      <c r="F1571" s="11">
        <v>3328093</v>
      </c>
      <c r="G1571" s="11"/>
      <c r="H1571" s="11"/>
      <c r="I1571" s="11"/>
      <c r="J1571" s="358">
        <v>571363.28000000073</v>
      </c>
      <c r="K1571" s="11"/>
      <c r="M1571" s="11">
        <v>5032</v>
      </c>
      <c r="N1571" s="70"/>
      <c r="P1571" s="372">
        <f t="shared" si="90"/>
        <v>113.54596184419728</v>
      </c>
      <c r="Q1571" s="11"/>
      <c r="R1571" s="11"/>
      <c r="S1571" s="11"/>
      <c r="T1571" s="359">
        <f t="shared" si="91"/>
        <v>661.38573131955479</v>
      </c>
      <c r="U1571" s="11"/>
      <c r="V1571" s="11"/>
      <c r="W1571" s="11"/>
      <c r="Y1571" s="167">
        <v>571363.28000000073</v>
      </c>
      <c r="Z1571" s="167">
        <f t="shared" si="92"/>
        <v>697567</v>
      </c>
      <c r="AA1571" s="360"/>
      <c r="AB1571" s="167">
        <f t="shared" si="93"/>
        <v>570207.73</v>
      </c>
      <c r="AC1571" s="167">
        <v>721658.43</v>
      </c>
      <c r="AD1571" s="167"/>
      <c r="AE1571" s="4"/>
      <c r="AF1571" s="4"/>
    </row>
    <row r="1572" spans="1:32">
      <c r="A1572" s="56"/>
      <c r="B1572" s="11"/>
      <c r="C1572" s="11" t="s">
        <v>698</v>
      </c>
      <c r="D1572" s="11"/>
      <c r="E1572" s="11" t="s">
        <v>206</v>
      </c>
      <c r="F1572" s="11">
        <v>1941538</v>
      </c>
      <c r="G1572" s="11"/>
      <c r="H1572" s="11"/>
      <c r="I1572" s="11"/>
      <c r="J1572" s="358">
        <v>297028.00000000134</v>
      </c>
      <c r="K1572" s="11"/>
      <c r="M1572" s="11">
        <v>5268</v>
      </c>
      <c r="N1572" s="70"/>
      <c r="P1572" s="372">
        <f t="shared" si="90"/>
        <v>56.38344722854999</v>
      </c>
      <c r="Q1572" s="11"/>
      <c r="R1572" s="11"/>
      <c r="S1572" s="11"/>
      <c r="T1572" s="359">
        <f t="shared" si="91"/>
        <v>368.55315110098707</v>
      </c>
      <c r="U1572" s="11"/>
      <c r="V1572" s="11"/>
      <c r="W1572" s="11"/>
      <c r="Y1572" s="167">
        <v>297028.00000000134</v>
      </c>
      <c r="Z1572" s="167">
        <f t="shared" si="92"/>
        <v>362636.07</v>
      </c>
      <c r="AA1572" s="360"/>
      <c r="AB1572" s="167">
        <f t="shared" si="93"/>
        <v>296427.28000000003</v>
      </c>
      <c r="AC1572" s="167">
        <v>375160.2</v>
      </c>
      <c r="AD1572" s="167"/>
      <c r="AE1572" s="4"/>
      <c r="AF1572" s="4"/>
    </row>
    <row r="1573" spans="1:32">
      <c r="A1573" s="56"/>
      <c r="B1573" s="11"/>
      <c r="C1573" s="11" t="s">
        <v>331</v>
      </c>
      <c r="D1573" s="11"/>
      <c r="E1573" s="11" t="s">
        <v>96</v>
      </c>
      <c r="F1573" s="11">
        <v>132583</v>
      </c>
      <c r="G1573" s="11"/>
      <c r="H1573" s="11"/>
      <c r="I1573" s="11"/>
      <c r="J1573" s="358">
        <v>23030.55999999999</v>
      </c>
      <c r="K1573" s="11"/>
      <c r="M1573" s="11">
        <v>213</v>
      </c>
      <c r="N1573" s="70"/>
      <c r="P1573" s="372">
        <f t="shared" si="90"/>
        <v>108.1246948356807</v>
      </c>
      <c r="Q1573" s="11"/>
      <c r="R1573" s="11"/>
      <c r="S1573" s="11"/>
      <c r="T1573" s="359">
        <f t="shared" si="91"/>
        <v>622.45539906103284</v>
      </c>
      <c r="U1573" s="11"/>
      <c r="V1573" s="11"/>
      <c r="W1573" s="11"/>
      <c r="Y1573" s="167">
        <v>23030.55999999999</v>
      </c>
      <c r="Z1573" s="167">
        <f t="shared" si="92"/>
        <v>28117.59</v>
      </c>
      <c r="AA1573" s="360"/>
      <c r="AB1573" s="167">
        <f t="shared" si="93"/>
        <v>22983.98</v>
      </c>
      <c r="AC1573" s="167">
        <v>29088.67</v>
      </c>
      <c r="AD1573" s="167"/>
      <c r="AE1573" s="4"/>
      <c r="AF1573" s="4"/>
    </row>
    <row r="1574" spans="1:32">
      <c r="A1574" s="56"/>
      <c r="B1574" s="11"/>
      <c r="C1574" s="11" t="s">
        <v>733</v>
      </c>
      <c r="D1574" s="11"/>
      <c r="E1574" s="11" t="s">
        <v>128</v>
      </c>
      <c r="F1574" s="11">
        <v>2710</v>
      </c>
      <c r="G1574" s="11"/>
      <c r="H1574" s="11"/>
      <c r="I1574" s="11"/>
      <c r="J1574" s="358">
        <v>482.76</v>
      </c>
      <c r="K1574" s="11"/>
      <c r="M1574" s="11">
        <v>3</v>
      </c>
      <c r="N1574" s="70"/>
      <c r="P1574" s="372">
        <f t="shared" si="90"/>
        <v>160.91999999999999</v>
      </c>
      <c r="Q1574" s="11"/>
      <c r="R1574" s="11"/>
      <c r="S1574" s="11"/>
      <c r="T1574" s="359">
        <f t="shared" si="91"/>
        <v>903.33333333333337</v>
      </c>
      <c r="U1574" s="11"/>
      <c r="V1574" s="11"/>
      <c r="W1574" s="11"/>
      <c r="Y1574" s="167">
        <v>482.76</v>
      </c>
      <c r="Z1574" s="167">
        <f t="shared" si="92"/>
        <v>589.39</v>
      </c>
      <c r="AA1574" s="360"/>
      <c r="AB1574" s="167">
        <f t="shared" si="93"/>
        <v>481.78</v>
      </c>
      <c r="AC1574" s="167">
        <v>609.75</v>
      </c>
      <c r="AD1574" s="167"/>
      <c r="AE1574" s="4"/>
      <c r="AF1574" s="4"/>
    </row>
    <row r="1575" spans="1:32">
      <c r="A1575" s="56"/>
      <c r="B1575" s="11"/>
      <c r="C1575" s="11" t="s">
        <v>332</v>
      </c>
      <c r="D1575" s="11"/>
      <c r="E1575" s="11" t="s">
        <v>160</v>
      </c>
      <c r="F1575" s="11">
        <v>1681</v>
      </c>
      <c r="G1575" s="11"/>
      <c r="H1575" s="11"/>
      <c r="I1575" s="11"/>
      <c r="J1575" s="358">
        <v>318.45</v>
      </c>
      <c r="K1575" s="11"/>
      <c r="M1575" s="11">
        <v>6</v>
      </c>
      <c r="N1575" s="70"/>
      <c r="P1575" s="372">
        <f t="shared" si="90"/>
        <v>53.074999999999996</v>
      </c>
      <c r="Q1575" s="11"/>
      <c r="R1575" s="11"/>
      <c r="S1575" s="11"/>
      <c r="T1575" s="359">
        <f t="shared" si="91"/>
        <v>280.16666666666669</v>
      </c>
      <c r="U1575" s="11"/>
      <c r="V1575" s="11"/>
      <c r="W1575" s="11"/>
      <c r="Y1575" s="167">
        <v>318.45</v>
      </c>
      <c r="Z1575" s="167">
        <f t="shared" si="92"/>
        <v>388.79</v>
      </c>
      <c r="AA1575" s="360"/>
      <c r="AB1575" s="167">
        <f t="shared" si="93"/>
        <v>317.81</v>
      </c>
      <c r="AC1575" s="167">
        <v>402.22</v>
      </c>
      <c r="AD1575" s="167"/>
      <c r="AE1575" s="4"/>
      <c r="AF1575" s="4"/>
    </row>
    <row r="1576" spans="1:32">
      <c r="A1576" s="56"/>
      <c r="B1576" s="11"/>
      <c r="C1576" s="11" t="s">
        <v>332</v>
      </c>
      <c r="D1576" s="11"/>
      <c r="E1576" s="11" t="s">
        <v>284</v>
      </c>
      <c r="F1576" s="11">
        <v>333623</v>
      </c>
      <c r="G1576" s="11"/>
      <c r="H1576" s="11"/>
      <c r="I1576" s="11"/>
      <c r="J1576" s="358">
        <v>58757.48</v>
      </c>
      <c r="K1576" s="11"/>
      <c r="M1576" s="11">
        <v>746</v>
      </c>
      <c r="N1576" s="70"/>
      <c r="P1576" s="372">
        <f t="shared" si="90"/>
        <v>78.763378016085795</v>
      </c>
      <c r="Q1576" s="11"/>
      <c r="R1576" s="11"/>
      <c r="S1576" s="11"/>
      <c r="T1576" s="359">
        <f t="shared" si="91"/>
        <v>447.21581769436995</v>
      </c>
      <c r="U1576" s="11"/>
      <c r="V1576" s="11"/>
      <c r="W1576" s="11"/>
      <c r="Y1576" s="167">
        <v>58757.48</v>
      </c>
      <c r="Z1576" s="167">
        <f t="shared" si="92"/>
        <v>71735.94</v>
      </c>
      <c r="AA1576" s="360"/>
      <c r="AB1576" s="167">
        <f t="shared" si="93"/>
        <v>58638.65</v>
      </c>
      <c r="AC1576" s="167">
        <v>74213.429999999993</v>
      </c>
      <c r="AD1576" s="167"/>
      <c r="AE1576" s="4"/>
      <c r="AF1576" s="4"/>
    </row>
    <row r="1577" spans="1:32">
      <c r="A1577" s="56"/>
      <c r="B1577" s="11"/>
      <c r="C1577" s="11" t="s">
        <v>332</v>
      </c>
      <c r="D1577" s="11"/>
      <c r="E1577" s="11" t="s">
        <v>405</v>
      </c>
      <c r="F1577" s="11">
        <v>986</v>
      </c>
      <c r="G1577" s="11"/>
      <c r="H1577" s="11"/>
      <c r="I1577" s="11"/>
      <c r="J1577" s="358">
        <v>175.17</v>
      </c>
      <c r="K1577" s="11"/>
      <c r="M1577" s="11">
        <v>1</v>
      </c>
      <c r="N1577" s="70"/>
      <c r="P1577" s="372">
        <f t="shared" si="90"/>
        <v>175.17</v>
      </c>
      <c r="Q1577" s="11"/>
      <c r="R1577" s="11"/>
      <c r="S1577" s="11"/>
      <c r="T1577" s="359">
        <f t="shared" si="91"/>
        <v>986</v>
      </c>
      <c r="U1577" s="11"/>
      <c r="V1577" s="11"/>
      <c r="W1577" s="11"/>
      <c r="Y1577" s="167">
        <v>175.17</v>
      </c>
      <c r="Z1577" s="167">
        <f t="shared" si="92"/>
        <v>213.86</v>
      </c>
      <c r="AA1577" s="360"/>
      <c r="AB1577" s="167">
        <f t="shared" si="93"/>
        <v>174.82</v>
      </c>
      <c r="AC1577" s="167">
        <v>221.25</v>
      </c>
      <c r="AD1577" s="167"/>
      <c r="AE1577" s="4"/>
      <c r="AF1577" s="4"/>
    </row>
    <row r="1578" spans="1:32">
      <c r="A1578" s="56"/>
      <c r="B1578" s="11"/>
      <c r="C1578" s="11" t="s">
        <v>333</v>
      </c>
      <c r="D1578" s="11"/>
      <c r="E1578" s="11" t="s">
        <v>162</v>
      </c>
      <c r="F1578" s="11">
        <v>370</v>
      </c>
      <c r="G1578" s="11"/>
      <c r="H1578" s="11"/>
      <c r="I1578" s="11"/>
      <c r="J1578" s="358">
        <v>68.7</v>
      </c>
      <c r="K1578" s="11"/>
      <c r="M1578" s="11">
        <v>1</v>
      </c>
      <c r="N1578" s="70"/>
      <c r="P1578" s="372">
        <f t="shared" si="90"/>
        <v>68.7</v>
      </c>
      <c r="Q1578" s="11"/>
      <c r="R1578" s="11"/>
      <c r="S1578" s="11"/>
      <c r="T1578" s="359">
        <f t="shared" si="91"/>
        <v>370</v>
      </c>
      <c r="U1578" s="11"/>
      <c r="V1578" s="11"/>
      <c r="W1578" s="11"/>
      <c r="Y1578" s="167">
        <v>68.7</v>
      </c>
      <c r="Z1578" s="167">
        <f t="shared" si="92"/>
        <v>83.87</v>
      </c>
      <c r="AA1578" s="360"/>
      <c r="AB1578" s="167">
        <f t="shared" si="93"/>
        <v>68.56</v>
      </c>
      <c r="AC1578" s="167">
        <v>86.77</v>
      </c>
      <c r="AD1578" s="167"/>
      <c r="AE1578" s="4"/>
      <c r="AF1578" s="4"/>
    </row>
    <row r="1579" spans="1:32">
      <c r="A1579" s="56"/>
      <c r="B1579" s="11"/>
      <c r="C1579" s="11" t="s">
        <v>333</v>
      </c>
      <c r="D1579" s="11"/>
      <c r="E1579" s="11" t="s">
        <v>230</v>
      </c>
      <c r="F1579" s="11">
        <v>937164</v>
      </c>
      <c r="G1579" s="11"/>
      <c r="H1579" s="11"/>
      <c r="I1579" s="11"/>
      <c r="J1579" s="358">
        <v>158993.9599999999</v>
      </c>
      <c r="K1579" s="11"/>
      <c r="M1579" s="11">
        <v>1610</v>
      </c>
      <c r="N1579" s="70"/>
      <c r="P1579" s="372">
        <f t="shared" si="90"/>
        <v>98.754012422360191</v>
      </c>
      <c r="Q1579" s="11"/>
      <c r="R1579" s="11"/>
      <c r="S1579" s="11"/>
      <c r="T1579" s="359">
        <f t="shared" si="91"/>
        <v>582.0894409937888</v>
      </c>
      <c r="U1579" s="11"/>
      <c r="V1579" s="11"/>
      <c r="W1579" s="11"/>
      <c r="Y1579" s="167">
        <v>158993.9599999999</v>
      </c>
      <c r="Z1579" s="167">
        <f t="shared" si="92"/>
        <v>194112.83</v>
      </c>
      <c r="AA1579" s="360"/>
      <c r="AB1579" s="167">
        <f t="shared" si="93"/>
        <v>158672.4</v>
      </c>
      <c r="AC1579" s="167">
        <v>200816.78</v>
      </c>
      <c r="AD1579" s="167"/>
      <c r="AE1579" s="4"/>
      <c r="AF1579" s="4"/>
    </row>
    <row r="1580" spans="1:32">
      <c r="A1580" s="56"/>
      <c r="B1580" s="11"/>
      <c r="C1580" s="11" t="s">
        <v>333</v>
      </c>
      <c r="D1580" s="11"/>
      <c r="E1580" s="11" t="s">
        <v>439</v>
      </c>
      <c r="F1580" s="11">
        <v>1295</v>
      </c>
      <c r="G1580" s="11"/>
      <c r="H1580" s="11"/>
      <c r="I1580" s="11"/>
      <c r="J1580" s="358">
        <v>103.95</v>
      </c>
      <c r="K1580" s="11"/>
      <c r="M1580" s="11">
        <v>1</v>
      </c>
      <c r="N1580" s="70"/>
      <c r="P1580" s="372">
        <f t="shared" si="90"/>
        <v>103.95</v>
      </c>
      <c r="Q1580" s="11"/>
      <c r="R1580" s="11"/>
      <c r="S1580" s="11"/>
      <c r="T1580" s="359">
        <f t="shared" si="91"/>
        <v>1295</v>
      </c>
      <c r="U1580" s="11"/>
      <c r="V1580" s="11"/>
      <c r="W1580" s="11"/>
      <c r="Y1580" s="167">
        <v>103.95</v>
      </c>
      <c r="Z1580" s="167">
        <f t="shared" si="92"/>
        <v>126.91</v>
      </c>
      <c r="AA1580" s="360"/>
      <c r="AB1580" s="167">
        <f t="shared" si="93"/>
        <v>103.74</v>
      </c>
      <c r="AC1580" s="167">
        <v>131.29</v>
      </c>
      <c r="AD1580" s="167"/>
      <c r="AE1580" s="4"/>
      <c r="AF1580" s="4"/>
    </row>
    <row r="1581" spans="1:32">
      <c r="A1581" s="56"/>
      <c r="B1581" s="11"/>
      <c r="C1581" s="11" t="s">
        <v>334</v>
      </c>
      <c r="D1581" s="11"/>
      <c r="E1581" s="11" t="s">
        <v>335</v>
      </c>
      <c r="F1581" s="11">
        <v>169110</v>
      </c>
      <c r="G1581" s="11"/>
      <c r="H1581" s="11"/>
      <c r="I1581" s="11"/>
      <c r="J1581" s="358">
        <v>29611.19000000001</v>
      </c>
      <c r="K1581" s="11"/>
      <c r="M1581" s="11">
        <v>356</v>
      </c>
      <c r="N1581" s="70"/>
      <c r="P1581" s="372">
        <f t="shared" si="90"/>
        <v>83.177500000000023</v>
      </c>
      <c r="Q1581" s="11"/>
      <c r="R1581" s="11"/>
      <c r="S1581" s="11"/>
      <c r="T1581" s="359">
        <f t="shared" si="91"/>
        <v>475.02808988764048</v>
      </c>
      <c r="U1581" s="11"/>
      <c r="V1581" s="11"/>
      <c r="W1581" s="11"/>
      <c r="Y1581" s="167">
        <v>29611.19000000001</v>
      </c>
      <c r="Z1581" s="167">
        <f t="shared" si="92"/>
        <v>36151.760000000002</v>
      </c>
      <c r="AA1581" s="360"/>
      <c r="AB1581" s="167">
        <f t="shared" si="93"/>
        <v>29551.3</v>
      </c>
      <c r="AC1581" s="167">
        <v>37400.31</v>
      </c>
      <c r="AD1581" s="167"/>
      <c r="AE1581" s="4"/>
      <c r="AF1581" s="4"/>
    </row>
    <row r="1582" spans="1:32">
      <c r="A1582" s="56"/>
      <c r="B1582" s="11"/>
      <c r="C1582" s="11" t="s">
        <v>336</v>
      </c>
      <c r="D1582" s="11"/>
      <c r="E1582" s="11" t="s">
        <v>1420</v>
      </c>
      <c r="F1582" s="11">
        <v>1081</v>
      </c>
      <c r="G1582" s="11"/>
      <c r="H1582" s="11"/>
      <c r="I1582" s="11"/>
      <c r="J1582" s="358">
        <v>192.09</v>
      </c>
      <c r="K1582" s="11"/>
      <c r="M1582" s="11">
        <v>1</v>
      </c>
      <c r="N1582" s="70"/>
      <c r="P1582" s="372">
        <f t="shared" si="90"/>
        <v>192.09</v>
      </c>
      <c r="Q1582" s="11"/>
      <c r="R1582" s="11"/>
      <c r="S1582" s="11"/>
      <c r="T1582" s="359">
        <f t="shared" si="91"/>
        <v>1081</v>
      </c>
      <c r="U1582" s="11"/>
      <c r="V1582" s="11"/>
      <c r="W1582" s="11"/>
      <c r="Y1582" s="167">
        <v>192.09</v>
      </c>
      <c r="Z1582" s="167">
        <f t="shared" si="92"/>
        <v>234.52</v>
      </c>
      <c r="AA1582" s="360"/>
      <c r="AB1582" s="167">
        <f t="shared" si="93"/>
        <v>191.7</v>
      </c>
      <c r="AC1582" s="167">
        <v>242.62</v>
      </c>
      <c r="AD1582" s="167"/>
      <c r="AE1582" s="4"/>
      <c r="AF1582" s="4"/>
    </row>
    <row r="1583" spans="1:32">
      <c r="A1583" s="56"/>
      <c r="B1583" s="11"/>
      <c r="C1583" s="11" t="s">
        <v>336</v>
      </c>
      <c r="D1583" s="11"/>
      <c r="E1583" s="11" t="s">
        <v>337</v>
      </c>
      <c r="F1583" s="11">
        <v>331778</v>
      </c>
      <c r="G1583" s="11"/>
      <c r="H1583" s="11"/>
      <c r="I1583" s="11"/>
      <c r="J1583" s="358">
        <v>55191.45</v>
      </c>
      <c r="K1583" s="11"/>
      <c r="M1583" s="11">
        <v>481</v>
      </c>
      <c r="N1583" s="70"/>
      <c r="P1583" s="372">
        <f t="shared" si="90"/>
        <v>114.74313929313929</v>
      </c>
      <c r="Q1583" s="11"/>
      <c r="R1583" s="11"/>
      <c r="S1583" s="11"/>
      <c r="T1583" s="359">
        <f t="shared" si="91"/>
        <v>689.76715176715174</v>
      </c>
      <c r="U1583" s="11"/>
      <c r="V1583" s="11"/>
      <c r="W1583" s="11"/>
      <c r="Y1583" s="167">
        <v>55191.45</v>
      </c>
      <c r="Z1583" s="167">
        <f t="shared" si="92"/>
        <v>67382.23</v>
      </c>
      <c r="AA1583" s="360"/>
      <c r="AB1583" s="167">
        <f t="shared" si="93"/>
        <v>55079.83</v>
      </c>
      <c r="AC1583" s="167">
        <v>69709.37</v>
      </c>
      <c r="AD1583" s="167"/>
      <c r="AE1583" s="4"/>
      <c r="AF1583" s="4"/>
    </row>
    <row r="1584" spans="1:32">
      <c r="A1584" s="56"/>
      <c r="B1584" s="11"/>
      <c r="C1584" s="11" t="s">
        <v>338</v>
      </c>
      <c r="D1584" s="11"/>
      <c r="E1584" s="11" t="s">
        <v>339</v>
      </c>
      <c r="F1584" s="11">
        <v>182971</v>
      </c>
      <c r="G1584" s="11"/>
      <c r="H1584" s="11"/>
      <c r="I1584" s="11"/>
      <c r="J1584" s="358">
        <v>31031.049999999996</v>
      </c>
      <c r="K1584" s="11"/>
      <c r="M1584" s="11">
        <v>306</v>
      </c>
      <c r="N1584" s="70"/>
      <c r="P1584" s="372">
        <f t="shared" si="90"/>
        <v>101.40866013071894</v>
      </c>
      <c r="Q1584" s="11"/>
      <c r="R1584" s="11"/>
      <c r="S1584" s="11"/>
      <c r="T1584" s="359">
        <f t="shared" si="91"/>
        <v>597.94444444444446</v>
      </c>
      <c r="U1584" s="11"/>
      <c r="V1584" s="11"/>
      <c r="W1584" s="11"/>
      <c r="Y1584" s="167">
        <v>31031.049999999996</v>
      </c>
      <c r="Z1584" s="167">
        <f t="shared" si="92"/>
        <v>37885.24</v>
      </c>
      <c r="AA1584" s="360"/>
      <c r="AB1584" s="167">
        <f t="shared" si="93"/>
        <v>30968.29</v>
      </c>
      <c r="AC1584" s="167">
        <v>39193.660000000003</v>
      </c>
      <c r="AD1584" s="167"/>
      <c r="AE1584" s="4"/>
      <c r="AF1584" s="4"/>
    </row>
    <row r="1585" spans="1:32">
      <c r="A1585" s="56"/>
      <c r="B1585" s="11"/>
      <c r="C1585" s="11" t="s">
        <v>1421</v>
      </c>
      <c r="D1585" s="11"/>
      <c r="E1585" s="11" t="s">
        <v>117</v>
      </c>
      <c r="F1585" s="11">
        <v>388657</v>
      </c>
      <c r="G1585" s="11"/>
      <c r="H1585" s="11"/>
      <c r="I1585" s="11"/>
      <c r="J1585" s="358">
        <v>70566.660000000062</v>
      </c>
      <c r="K1585" s="11"/>
      <c r="M1585" s="11">
        <v>1175</v>
      </c>
      <c r="N1585" s="70"/>
      <c r="P1585" s="372">
        <f t="shared" si="90"/>
        <v>60.056731914893668</v>
      </c>
      <c r="Q1585" s="11"/>
      <c r="R1585" s="11"/>
      <c r="S1585" s="11"/>
      <c r="T1585" s="359">
        <f t="shared" si="91"/>
        <v>330.77191489361701</v>
      </c>
      <c r="U1585" s="11"/>
      <c r="V1585" s="11"/>
      <c r="W1585" s="11"/>
      <c r="Y1585" s="167">
        <v>70566.660000000062</v>
      </c>
      <c r="Z1585" s="167">
        <f t="shared" si="92"/>
        <v>86153.55</v>
      </c>
      <c r="AA1585" s="360"/>
      <c r="AB1585" s="167">
        <f t="shared" si="93"/>
        <v>70423.94</v>
      </c>
      <c r="AC1585" s="167">
        <v>89128.98</v>
      </c>
      <c r="AD1585" s="167"/>
      <c r="AE1585" s="4"/>
      <c r="AF1585" s="4"/>
    </row>
    <row r="1586" spans="1:32">
      <c r="A1586" s="56"/>
      <c r="B1586" s="11"/>
      <c r="C1586" s="11" t="s">
        <v>1422</v>
      </c>
      <c r="D1586" s="11"/>
      <c r="E1586" s="11" t="s">
        <v>117</v>
      </c>
      <c r="F1586" s="11">
        <v>30644</v>
      </c>
      <c r="G1586" s="11"/>
      <c r="H1586" s="11"/>
      <c r="I1586" s="11"/>
      <c r="J1586" s="358">
        <v>5290.7199999999993</v>
      </c>
      <c r="K1586" s="11"/>
      <c r="M1586" s="11">
        <v>100</v>
      </c>
      <c r="N1586" s="70"/>
      <c r="P1586" s="372">
        <f t="shared" si="90"/>
        <v>52.907199999999996</v>
      </c>
      <c r="Q1586" s="11"/>
      <c r="R1586" s="11"/>
      <c r="S1586" s="11"/>
      <c r="T1586" s="359">
        <f t="shared" si="91"/>
        <v>306.44</v>
      </c>
      <c r="U1586" s="11"/>
      <c r="V1586" s="11"/>
      <c r="W1586" s="11"/>
      <c r="Y1586" s="167">
        <v>5290.7199999999993</v>
      </c>
      <c r="Z1586" s="167">
        <f t="shared" si="92"/>
        <v>6459.34</v>
      </c>
      <c r="AA1586" s="360"/>
      <c r="AB1586" s="167">
        <f t="shared" si="93"/>
        <v>5280.02</v>
      </c>
      <c r="AC1586" s="167">
        <v>6682.43</v>
      </c>
      <c r="AD1586" s="167"/>
      <c r="AE1586" s="4"/>
      <c r="AF1586" s="4"/>
    </row>
    <row r="1587" spans="1:32">
      <c r="A1587" s="56"/>
      <c r="B1587" s="11"/>
      <c r="C1587" s="11" t="s">
        <v>661</v>
      </c>
      <c r="D1587" s="11"/>
      <c r="E1587" s="11" t="s">
        <v>148</v>
      </c>
      <c r="F1587" s="11">
        <v>986338</v>
      </c>
      <c r="G1587" s="11"/>
      <c r="H1587" s="11"/>
      <c r="I1587" s="11"/>
      <c r="J1587" s="358">
        <v>177578.84999999954</v>
      </c>
      <c r="K1587" s="11"/>
      <c r="M1587" s="11">
        <v>2928</v>
      </c>
      <c r="N1587" s="70"/>
      <c r="P1587" s="372">
        <f t="shared" si="90"/>
        <v>60.648514344262139</v>
      </c>
      <c r="Q1587" s="11"/>
      <c r="R1587" s="11"/>
      <c r="S1587" s="11"/>
      <c r="T1587" s="359">
        <f t="shared" si="91"/>
        <v>336.86407103825138</v>
      </c>
      <c r="U1587" s="11"/>
      <c r="V1587" s="11"/>
      <c r="W1587" s="11"/>
      <c r="Y1587" s="167">
        <v>177578.84999999954</v>
      </c>
      <c r="Z1587" s="167">
        <f t="shared" si="92"/>
        <v>216802.78</v>
      </c>
      <c r="AA1587" s="360"/>
      <c r="AB1587" s="167">
        <f t="shared" si="93"/>
        <v>177219.71</v>
      </c>
      <c r="AC1587" s="167">
        <v>224290.36</v>
      </c>
      <c r="AD1587" s="167"/>
      <c r="AE1587" s="4"/>
      <c r="AF1587" s="4"/>
    </row>
    <row r="1588" spans="1:32">
      <c r="A1588" s="56"/>
      <c r="B1588" s="11"/>
      <c r="C1588" s="11" t="s">
        <v>661</v>
      </c>
      <c r="D1588" s="11"/>
      <c r="E1588" s="11" t="s">
        <v>244</v>
      </c>
      <c r="F1588" s="11">
        <v>214</v>
      </c>
      <c r="G1588" s="11"/>
      <c r="H1588" s="11"/>
      <c r="I1588" s="11"/>
      <c r="J1588" s="358">
        <v>41.97</v>
      </c>
      <c r="K1588" s="11"/>
      <c r="M1588" s="11">
        <v>1</v>
      </c>
      <c r="N1588" s="70"/>
      <c r="P1588" s="372">
        <f t="shared" si="90"/>
        <v>41.97</v>
      </c>
      <c r="Q1588" s="11"/>
      <c r="R1588" s="11"/>
      <c r="S1588" s="11"/>
      <c r="T1588" s="359">
        <f t="shared" si="91"/>
        <v>214</v>
      </c>
      <c r="U1588" s="11"/>
      <c r="V1588" s="11"/>
      <c r="W1588" s="11"/>
      <c r="Y1588" s="167">
        <v>41.97</v>
      </c>
      <c r="Z1588" s="167">
        <f t="shared" si="92"/>
        <v>51.24</v>
      </c>
      <c r="AA1588" s="360"/>
      <c r="AB1588" s="167">
        <f t="shared" si="93"/>
        <v>41.89</v>
      </c>
      <c r="AC1588" s="167">
        <v>53.01</v>
      </c>
      <c r="AD1588" s="167"/>
      <c r="AE1588" s="4"/>
      <c r="AF1588" s="4"/>
    </row>
    <row r="1589" spans="1:32">
      <c r="A1589" s="56"/>
      <c r="B1589" s="11"/>
      <c r="C1589" s="11" t="s">
        <v>556</v>
      </c>
      <c r="D1589" s="11"/>
      <c r="E1589" s="11" t="s">
        <v>439</v>
      </c>
      <c r="F1589" s="11">
        <v>857</v>
      </c>
      <c r="G1589" s="11"/>
      <c r="H1589" s="11"/>
      <c r="I1589" s="11"/>
      <c r="J1589" s="358">
        <v>180.46</v>
      </c>
      <c r="K1589" s="11"/>
      <c r="M1589" s="11">
        <v>5</v>
      </c>
      <c r="N1589" s="70"/>
      <c r="P1589" s="372">
        <f t="shared" si="90"/>
        <v>36.091999999999999</v>
      </c>
      <c r="Q1589" s="11"/>
      <c r="R1589" s="11"/>
      <c r="S1589" s="11"/>
      <c r="T1589" s="359">
        <f t="shared" si="91"/>
        <v>171.4</v>
      </c>
      <c r="U1589" s="11"/>
      <c r="V1589" s="11"/>
      <c r="W1589" s="11"/>
      <c r="Y1589" s="167">
        <v>180.46</v>
      </c>
      <c r="Z1589" s="167">
        <f t="shared" si="92"/>
        <v>220.32</v>
      </c>
      <c r="AA1589" s="360"/>
      <c r="AB1589" s="167">
        <f t="shared" si="93"/>
        <v>180.1</v>
      </c>
      <c r="AC1589" s="167">
        <v>227.93</v>
      </c>
      <c r="AD1589" s="167"/>
      <c r="AE1589" s="4"/>
      <c r="AF1589" s="4"/>
    </row>
    <row r="1590" spans="1:32">
      <c r="A1590" s="56"/>
      <c r="B1590" s="11"/>
      <c r="C1590" s="11" t="s">
        <v>662</v>
      </c>
      <c r="D1590" s="11"/>
      <c r="E1590" s="11" t="s">
        <v>148</v>
      </c>
      <c r="F1590" s="11">
        <v>225</v>
      </c>
      <c r="G1590" s="11"/>
      <c r="H1590" s="11"/>
      <c r="I1590" s="11"/>
      <c r="J1590" s="358">
        <v>44.42</v>
      </c>
      <c r="K1590" s="11"/>
      <c r="M1590" s="11">
        <v>1</v>
      </c>
      <c r="N1590" s="70"/>
      <c r="P1590" s="372">
        <f t="shared" si="90"/>
        <v>44.42</v>
      </c>
      <c r="Q1590" s="11"/>
      <c r="R1590" s="11"/>
      <c r="S1590" s="11"/>
      <c r="T1590" s="359">
        <f t="shared" si="91"/>
        <v>225</v>
      </c>
      <c r="U1590" s="11"/>
      <c r="V1590" s="11"/>
      <c r="W1590" s="11"/>
      <c r="Y1590" s="167">
        <v>44.42</v>
      </c>
      <c r="Z1590" s="167">
        <f t="shared" si="92"/>
        <v>54.23</v>
      </c>
      <c r="AA1590" s="360"/>
      <c r="AB1590" s="167">
        <f t="shared" si="93"/>
        <v>44.33</v>
      </c>
      <c r="AC1590" s="167">
        <v>56.1</v>
      </c>
      <c r="AD1590" s="167"/>
      <c r="AE1590" s="4"/>
      <c r="AF1590" s="4"/>
    </row>
    <row r="1591" spans="1:32">
      <c r="A1591" s="56"/>
      <c r="B1591" s="11"/>
      <c r="C1591" s="11" t="s">
        <v>662</v>
      </c>
      <c r="D1591" s="11"/>
      <c r="E1591" s="11" t="s">
        <v>1423</v>
      </c>
      <c r="F1591" s="11">
        <v>210</v>
      </c>
      <c r="G1591" s="11"/>
      <c r="H1591" s="11"/>
      <c r="I1591" s="11"/>
      <c r="J1591" s="358">
        <v>42.28</v>
      </c>
      <c r="K1591" s="11"/>
      <c r="M1591" s="11">
        <v>1</v>
      </c>
      <c r="N1591" s="70"/>
      <c r="P1591" s="372">
        <f t="shared" si="90"/>
        <v>42.28</v>
      </c>
      <c r="Q1591" s="11"/>
      <c r="R1591" s="11"/>
      <c r="S1591" s="11"/>
      <c r="T1591" s="359">
        <f t="shared" si="91"/>
        <v>210</v>
      </c>
      <c r="U1591" s="11"/>
      <c r="V1591" s="11"/>
      <c r="W1591" s="11"/>
      <c r="Y1591" s="167">
        <v>42.28</v>
      </c>
      <c r="Z1591" s="167">
        <f t="shared" si="92"/>
        <v>51.62</v>
      </c>
      <c r="AA1591" s="360"/>
      <c r="AB1591" s="167">
        <f t="shared" si="93"/>
        <v>42.19</v>
      </c>
      <c r="AC1591" s="167">
        <v>53.4</v>
      </c>
      <c r="AD1591" s="167"/>
      <c r="AE1591" s="4"/>
      <c r="AF1591" s="4"/>
    </row>
    <row r="1592" spans="1:32">
      <c r="A1592" s="56"/>
      <c r="B1592" s="11"/>
      <c r="C1592" s="11" t="s">
        <v>662</v>
      </c>
      <c r="D1592" s="11"/>
      <c r="E1592" s="11" t="s">
        <v>244</v>
      </c>
      <c r="F1592" s="11">
        <v>1621237</v>
      </c>
      <c r="G1592" s="11"/>
      <c r="H1592" s="11"/>
      <c r="I1592" s="11"/>
      <c r="J1592" s="358">
        <v>310078.95000000054</v>
      </c>
      <c r="K1592" s="11"/>
      <c r="M1592" s="11">
        <v>7971</v>
      </c>
      <c r="N1592" s="70"/>
      <c r="P1592" s="372">
        <f t="shared" si="90"/>
        <v>38.900884456153626</v>
      </c>
      <c r="Q1592" s="11"/>
      <c r="R1592" s="11"/>
      <c r="S1592" s="11"/>
      <c r="T1592" s="359">
        <f t="shared" si="91"/>
        <v>203.3919207125831</v>
      </c>
      <c r="U1592" s="11"/>
      <c r="V1592" s="11"/>
      <c r="W1592" s="11"/>
      <c r="Y1592" s="167">
        <v>310078.95000000054</v>
      </c>
      <c r="Z1592" s="167">
        <f t="shared" si="92"/>
        <v>378569.73</v>
      </c>
      <c r="AA1592" s="360"/>
      <c r="AB1592" s="167">
        <f t="shared" si="93"/>
        <v>309451.83</v>
      </c>
      <c r="AC1592" s="167">
        <v>391644.15999999997</v>
      </c>
      <c r="AD1592" s="167"/>
      <c r="AE1592" s="4"/>
      <c r="AF1592" s="4"/>
    </row>
    <row r="1593" spans="1:32">
      <c r="A1593" s="56"/>
      <c r="B1593" s="11"/>
      <c r="C1593" s="11" t="s">
        <v>340</v>
      </c>
      <c r="D1593" s="11"/>
      <c r="E1593" s="11" t="s">
        <v>341</v>
      </c>
      <c r="F1593" s="11">
        <v>1647575</v>
      </c>
      <c r="G1593" s="11"/>
      <c r="H1593" s="11"/>
      <c r="I1593" s="11"/>
      <c r="J1593" s="358">
        <v>288390.43999999965</v>
      </c>
      <c r="K1593" s="11"/>
      <c r="M1593" s="11">
        <v>3271</v>
      </c>
      <c r="N1593" s="70"/>
      <c r="P1593" s="372">
        <f t="shared" si="90"/>
        <v>88.165833078569136</v>
      </c>
      <c r="Q1593" s="11"/>
      <c r="R1593" s="11"/>
      <c r="S1593" s="11"/>
      <c r="T1593" s="359">
        <f t="shared" si="91"/>
        <v>503.69153164169978</v>
      </c>
      <c r="U1593" s="11"/>
      <c r="V1593" s="11"/>
      <c r="W1593" s="11"/>
      <c r="Y1593" s="167">
        <v>288390.43999999965</v>
      </c>
      <c r="Z1593" s="167">
        <f t="shared" si="92"/>
        <v>352090.63</v>
      </c>
      <c r="AA1593" s="360"/>
      <c r="AB1593" s="167">
        <f t="shared" si="93"/>
        <v>287807.19</v>
      </c>
      <c r="AC1593" s="167">
        <v>364250.56</v>
      </c>
      <c r="AD1593" s="167"/>
      <c r="AE1593" s="4"/>
      <c r="AF1593" s="4"/>
    </row>
    <row r="1594" spans="1:32">
      <c r="A1594" s="56"/>
      <c r="B1594" s="11"/>
      <c r="C1594" s="11" t="s">
        <v>340</v>
      </c>
      <c r="D1594" s="11"/>
      <c r="E1594" s="11" t="s">
        <v>405</v>
      </c>
      <c r="F1594" s="11">
        <v>188</v>
      </c>
      <c r="G1594" s="11"/>
      <c r="H1594" s="11"/>
      <c r="I1594" s="11"/>
      <c r="J1594" s="358">
        <v>38.58</v>
      </c>
      <c r="K1594" s="11"/>
      <c r="M1594" s="11">
        <v>1</v>
      </c>
      <c r="N1594" s="70"/>
      <c r="P1594" s="372">
        <f t="shared" si="90"/>
        <v>38.58</v>
      </c>
      <c r="Q1594" s="11"/>
      <c r="R1594" s="11"/>
      <c r="S1594" s="11"/>
      <c r="T1594" s="359">
        <f t="shared" si="91"/>
        <v>188</v>
      </c>
      <c r="U1594" s="11"/>
      <c r="V1594" s="11"/>
      <c r="W1594" s="11"/>
      <c r="Y1594" s="167">
        <v>38.58</v>
      </c>
      <c r="Z1594" s="167">
        <f t="shared" si="92"/>
        <v>47.1</v>
      </c>
      <c r="AA1594" s="360"/>
      <c r="AB1594" s="167">
        <f t="shared" si="93"/>
        <v>38.5</v>
      </c>
      <c r="AC1594" s="167">
        <v>48.73</v>
      </c>
      <c r="AD1594" s="167"/>
      <c r="AE1594" s="4"/>
      <c r="AF1594" s="4"/>
    </row>
    <row r="1595" spans="1:32">
      <c r="A1595" s="56"/>
      <c r="B1595" s="11"/>
      <c r="C1595" s="11" t="s">
        <v>1424</v>
      </c>
      <c r="D1595" s="11"/>
      <c r="E1595" s="11" t="s">
        <v>103</v>
      </c>
      <c r="F1595" s="11">
        <v>5006</v>
      </c>
      <c r="G1595" s="11"/>
      <c r="H1595" s="11"/>
      <c r="I1595" s="11"/>
      <c r="J1595" s="358">
        <v>865.61999999999989</v>
      </c>
      <c r="K1595" s="11"/>
      <c r="M1595" s="11">
        <v>8</v>
      </c>
      <c r="N1595" s="70"/>
      <c r="P1595" s="372">
        <f t="shared" si="90"/>
        <v>108.20249999999999</v>
      </c>
      <c r="Q1595" s="11"/>
      <c r="R1595" s="11"/>
      <c r="S1595" s="11"/>
      <c r="T1595" s="359">
        <f t="shared" si="91"/>
        <v>625.75</v>
      </c>
      <c r="U1595" s="11"/>
      <c r="V1595" s="11"/>
      <c r="W1595" s="11"/>
      <c r="Y1595" s="167">
        <v>865.61999999999989</v>
      </c>
      <c r="Z1595" s="167">
        <f t="shared" si="92"/>
        <v>1056.82</v>
      </c>
      <c r="AA1595" s="360"/>
      <c r="AB1595" s="167">
        <f t="shared" si="93"/>
        <v>863.87</v>
      </c>
      <c r="AC1595" s="167">
        <v>1093.32</v>
      </c>
      <c r="AD1595" s="167"/>
      <c r="AE1595" s="4"/>
      <c r="AF1595" s="4"/>
    </row>
    <row r="1596" spans="1:32">
      <c r="A1596" s="56"/>
      <c r="B1596" s="11"/>
      <c r="C1596" s="11" t="s">
        <v>1425</v>
      </c>
      <c r="D1596" s="11"/>
      <c r="E1596" s="11" t="s">
        <v>299</v>
      </c>
      <c r="F1596" s="11">
        <v>5003</v>
      </c>
      <c r="G1596" s="11"/>
      <c r="H1596" s="11"/>
      <c r="I1596" s="11"/>
      <c r="J1596" s="358">
        <v>738.60000000000014</v>
      </c>
      <c r="K1596" s="11"/>
      <c r="M1596" s="11">
        <v>10</v>
      </c>
      <c r="N1596" s="70"/>
      <c r="P1596" s="372">
        <f t="shared" si="90"/>
        <v>73.860000000000014</v>
      </c>
      <c r="Q1596" s="11"/>
      <c r="R1596" s="11"/>
      <c r="S1596" s="11"/>
      <c r="T1596" s="359">
        <f t="shared" si="91"/>
        <v>500.3</v>
      </c>
      <c r="U1596" s="11"/>
      <c r="V1596" s="11"/>
      <c r="W1596" s="11"/>
      <c r="Y1596" s="167">
        <v>738.60000000000014</v>
      </c>
      <c r="Z1596" s="167">
        <f t="shared" si="92"/>
        <v>901.74</v>
      </c>
      <c r="AA1596" s="360"/>
      <c r="AB1596" s="167">
        <f t="shared" si="93"/>
        <v>737.11</v>
      </c>
      <c r="AC1596" s="167">
        <v>932.89</v>
      </c>
      <c r="AD1596" s="167"/>
      <c r="AE1596" s="4"/>
      <c r="AF1596" s="4"/>
    </row>
    <row r="1597" spans="1:32">
      <c r="A1597" s="56"/>
      <c r="B1597" s="11"/>
      <c r="C1597" s="11" t="s">
        <v>464</v>
      </c>
      <c r="D1597" s="11"/>
      <c r="E1597" s="11" t="s">
        <v>118</v>
      </c>
      <c r="F1597" s="11">
        <v>2634</v>
      </c>
      <c r="G1597" s="11"/>
      <c r="H1597" s="11"/>
      <c r="I1597" s="11"/>
      <c r="J1597" s="358">
        <v>476.52</v>
      </c>
      <c r="K1597" s="11"/>
      <c r="M1597" s="11">
        <v>4</v>
      </c>
      <c r="N1597" s="70"/>
      <c r="P1597" s="372">
        <f t="shared" si="90"/>
        <v>119.13</v>
      </c>
      <c r="Q1597" s="11"/>
      <c r="R1597" s="11"/>
      <c r="S1597" s="11"/>
      <c r="T1597" s="359">
        <f t="shared" si="91"/>
        <v>658.5</v>
      </c>
      <c r="U1597" s="11"/>
      <c r="V1597" s="11"/>
      <c r="W1597" s="11"/>
      <c r="Y1597" s="167">
        <v>476.52</v>
      </c>
      <c r="Z1597" s="167">
        <f t="shared" si="92"/>
        <v>581.77</v>
      </c>
      <c r="AA1597" s="360"/>
      <c r="AB1597" s="167">
        <f t="shared" si="93"/>
        <v>475.56</v>
      </c>
      <c r="AC1597" s="167">
        <v>601.87</v>
      </c>
      <c r="AD1597" s="167"/>
      <c r="AE1597" s="4"/>
      <c r="AF1597" s="4"/>
    </row>
    <row r="1598" spans="1:32">
      <c r="A1598" s="56"/>
      <c r="B1598" s="11"/>
      <c r="C1598" s="11" t="s">
        <v>342</v>
      </c>
      <c r="D1598" s="11"/>
      <c r="E1598" s="11" t="s">
        <v>148</v>
      </c>
      <c r="F1598" s="11">
        <v>118</v>
      </c>
      <c r="G1598" s="11"/>
      <c r="H1598" s="11"/>
      <c r="I1598" s="11"/>
      <c r="J1598" s="358">
        <v>25.22</v>
      </c>
      <c r="K1598" s="11"/>
      <c r="M1598" s="11">
        <v>1</v>
      </c>
      <c r="N1598" s="70"/>
      <c r="P1598" s="372">
        <f t="shared" si="90"/>
        <v>25.22</v>
      </c>
      <c r="Q1598" s="11"/>
      <c r="R1598" s="11"/>
      <c r="S1598" s="11"/>
      <c r="T1598" s="359">
        <f t="shared" si="91"/>
        <v>118</v>
      </c>
      <c r="U1598" s="11"/>
      <c r="V1598" s="11"/>
      <c r="W1598" s="11"/>
      <c r="Y1598" s="167">
        <v>25.22</v>
      </c>
      <c r="Z1598" s="167">
        <f t="shared" si="92"/>
        <v>30.79</v>
      </c>
      <c r="AA1598" s="360"/>
      <c r="AB1598" s="167">
        <f t="shared" si="93"/>
        <v>25.17</v>
      </c>
      <c r="AC1598" s="167">
        <v>31.85</v>
      </c>
      <c r="AD1598" s="167"/>
      <c r="AE1598" s="4"/>
      <c r="AF1598" s="4"/>
    </row>
    <row r="1599" spans="1:32">
      <c r="A1599" s="56"/>
      <c r="B1599" s="11"/>
      <c r="C1599" s="11" t="s">
        <v>342</v>
      </c>
      <c r="D1599" s="11"/>
      <c r="E1599" s="11" t="s">
        <v>343</v>
      </c>
      <c r="F1599" s="11">
        <v>5497182</v>
      </c>
      <c r="G1599" s="11"/>
      <c r="H1599" s="11"/>
      <c r="I1599" s="11"/>
      <c r="J1599" s="358">
        <v>1008238.1100000121</v>
      </c>
      <c r="K1599" s="11"/>
      <c r="M1599" s="11">
        <v>20537</v>
      </c>
      <c r="N1599" s="70"/>
      <c r="P1599" s="372">
        <f t="shared" si="90"/>
        <v>49.093738618104496</v>
      </c>
      <c r="Q1599" s="11"/>
      <c r="R1599" s="11"/>
      <c r="S1599" s="11"/>
      <c r="T1599" s="359">
        <f t="shared" si="91"/>
        <v>267.67210400740129</v>
      </c>
      <c r="U1599" s="11"/>
      <c r="V1599" s="11"/>
      <c r="W1599" s="11"/>
      <c r="Y1599" s="167">
        <v>1008238.1100000121</v>
      </c>
      <c r="Z1599" s="167">
        <f t="shared" si="92"/>
        <v>1230939.51</v>
      </c>
      <c r="AA1599" s="360"/>
      <c r="AB1599" s="167">
        <f t="shared" si="93"/>
        <v>1006199.01</v>
      </c>
      <c r="AC1599" s="167">
        <v>1273451.69</v>
      </c>
      <c r="AD1599" s="167"/>
      <c r="AE1599" s="4"/>
      <c r="AF1599" s="4"/>
    </row>
    <row r="1600" spans="1:32">
      <c r="A1600" s="56"/>
      <c r="B1600" s="11"/>
      <c r="C1600" s="11" t="s">
        <v>342</v>
      </c>
      <c r="D1600" s="11"/>
      <c r="E1600" s="11" t="s">
        <v>216</v>
      </c>
      <c r="F1600" s="11">
        <v>753</v>
      </c>
      <c r="G1600" s="11"/>
      <c r="H1600" s="11"/>
      <c r="I1600" s="11"/>
      <c r="J1600" s="358">
        <v>140.01</v>
      </c>
      <c r="K1600" s="11"/>
      <c r="M1600" s="11">
        <v>2</v>
      </c>
      <c r="N1600" s="70"/>
      <c r="P1600" s="372">
        <f t="shared" si="90"/>
        <v>70.004999999999995</v>
      </c>
      <c r="Q1600" s="11"/>
      <c r="R1600" s="11"/>
      <c r="S1600" s="11"/>
      <c r="T1600" s="359">
        <f t="shared" si="91"/>
        <v>376.5</v>
      </c>
      <c r="U1600" s="11"/>
      <c r="V1600" s="11"/>
      <c r="W1600" s="11"/>
      <c r="Y1600" s="167">
        <v>140.01</v>
      </c>
      <c r="Z1600" s="167">
        <f t="shared" si="92"/>
        <v>170.94</v>
      </c>
      <c r="AA1600" s="360"/>
      <c r="AB1600" s="167">
        <f t="shared" si="93"/>
        <v>139.72999999999999</v>
      </c>
      <c r="AC1600" s="167">
        <v>176.84</v>
      </c>
      <c r="AD1600" s="167"/>
      <c r="AE1600" s="4"/>
      <c r="AF1600" s="4"/>
    </row>
    <row r="1601" spans="1:32">
      <c r="A1601" s="56"/>
      <c r="B1601" s="11"/>
      <c r="C1601" s="11" t="s">
        <v>344</v>
      </c>
      <c r="D1601" s="11"/>
      <c r="E1601" s="11" t="s">
        <v>345</v>
      </c>
      <c r="F1601" s="11">
        <v>407609</v>
      </c>
      <c r="G1601" s="11"/>
      <c r="H1601" s="11"/>
      <c r="I1601" s="11"/>
      <c r="J1601" s="358">
        <v>72500.990000000078</v>
      </c>
      <c r="K1601" s="11"/>
      <c r="M1601" s="11">
        <v>1149</v>
      </c>
      <c r="N1601" s="70"/>
      <c r="P1601" s="372">
        <f t="shared" si="90"/>
        <v>63.099208006962641</v>
      </c>
      <c r="Q1601" s="11"/>
      <c r="R1601" s="11"/>
      <c r="S1601" s="11"/>
      <c r="T1601" s="359">
        <f t="shared" si="91"/>
        <v>354.75108790252392</v>
      </c>
      <c r="U1601" s="11"/>
      <c r="V1601" s="11"/>
      <c r="W1601" s="11"/>
      <c r="Y1601" s="167">
        <v>72500.990000000078</v>
      </c>
      <c r="Z1601" s="167">
        <f t="shared" si="92"/>
        <v>88515.14</v>
      </c>
      <c r="AA1601" s="360"/>
      <c r="AB1601" s="167">
        <f t="shared" si="93"/>
        <v>72354.36</v>
      </c>
      <c r="AC1601" s="167">
        <v>91572.13</v>
      </c>
      <c r="AD1601" s="167"/>
      <c r="AE1601" s="4"/>
      <c r="AF1601" s="4"/>
    </row>
    <row r="1602" spans="1:32">
      <c r="A1602" s="56"/>
      <c r="B1602" s="11"/>
      <c r="C1602" s="11" t="s">
        <v>344</v>
      </c>
      <c r="D1602" s="11"/>
      <c r="E1602" s="11" t="s">
        <v>164</v>
      </c>
      <c r="F1602" s="11">
        <v>952</v>
      </c>
      <c r="G1602" s="11"/>
      <c r="H1602" s="11"/>
      <c r="I1602" s="11"/>
      <c r="J1602" s="358">
        <v>169.68</v>
      </c>
      <c r="K1602" s="11"/>
      <c r="M1602" s="11">
        <v>1</v>
      </c>
      <c r="N1602" s="70"/>
      <c r="P1602" s="372">
        <f t="shared" si="90"/>
        <v>169.68</v>
      </c>
      <c r="Q1602" s="11"/>
      <c r="R1602" s="11"/>
      <c r="S1602" s="11"/>
      <c r="T1602" s="359">
        <f t="shared" si="91"/>
        <v>952</v>
      </c>
      <c r="U1602" s="11"/>
      <c r="V1602" s="11"/>
      <c r="W1602" s="11"/>
      <c r="Y1602" s="167">
        <v>169.68</v>
      </c>
      <c r="Z1602" s="167">
        <f t="shared" si="92"/>
        <v>207.16</v>
      </c>
      <c r="AA1602" s="360"/>
      <c r="AB1602" s="167">
        <f t="shared" si="93"/>
        <v>169.34</v>
      </c>
      <c r="AC1602" s="167">
        <v>214.31</v>
      </c>
      <c r="AD1602" s="167"/>
      <c r="AE1602" s="4"/>
      <c r="AF1602" s="4"/>
    </row>
    <row r="1603" spans="1:32">
      <c r="A1603" s="56"/>
      <c r="B1603" s="11"/>
      <c r="C1603" s="11" t="s">
        <v>346</v>
      </c>
      <c r="D1603" s="11"/>
      <c r="E1603" s="11" t="s">
        <v>347</v>
      </c>
      <c r="F1603" s="11">
        <v>150560</v>
      </c>
      <c r="G1603" s="11"/>
      <c r="H1603" s="11"/>
      <c r="I1603" s="11"/>
      <c r="J1603" s="358">
        <v>26330.080000000016</v>
      </c>
      <c r="K1603" s="11"/>
      <c r="M1603" s="11">
        <v>274</v>
      </c>
      <c r="N1603" s="70"/>
      <c r="P1603" s="372">
        <f t="shared" si="90"/>
        <v>96.095182481751891</v>
      </c>
      <c r="Q1603" s="11"/>
      <c r="R1603" s="11"/>
      <c r="S1603" s="11"/>
      <c r="T1603" s="359">
        <f t="shared" si="91"/>
        <v>549.48905109489056</v>
      </c>
      <c r="U1603" s="11"/>
      <c r="V1603" s="11"/>
      <c r="W1603" s="11"/>
      <c r="Y1603" s="167">
        <v>26330.080000000016</v>
      </c>
      <c r="Z1603" s="167">
        <f t="shared" si="92"/>
        <v>32145.91</v>
      </c>
      <c r="AA1603" s="360"/>
      <c r="AB1603" s="167">
        <f t="shared" si="93"/>
        <v>26276.83</v>
      </c>
      <c r="AC1603" s="167">
        <v>33256.120000000003</v>
      </c>
      <c r="AD1603" s="167"/>
      <c r="AE1603" s="4"/>
      <c r="AF1603" s="4"/>
    </row>
    <row r="1604" spans="1:32">
      <c r="A1604" s="56"/>
      <c r="B1604" s="11"/>
      <c r="C1604" s="11" t="s">
        <v>527</v>
      </c>
      <c r="D1604" s="11"/>
      <c r="E1604" s="11" t="s">
        <v>164</v>
      </c>
      <c r="F1604" s="11">
        <v>942</v>
      </c>
      <c r="G1604" s="11"/>
      <c r="H1604" s="11"/>
      <c r="I1604" s="11"/>
      <c r="J1604" s="358">
        <v>172.12</v>
      </c>
      <c r="K1604" s="11"/>
      <c r="M1604" s="11">
        <v>2</v>
      </c>
      <c r="N1604" s="70"/>
      <c r="P1604" s="372">
        <f t="shared" si="90"/>
        <v>86.06</v>
      </c>
      <c r="Q1604" s="11"/>
      <c r="R1604" s="11"/>
      <c r="S1604" s="11"/>
      <c r="T1604" s="359">
        <f t="shared" si="91"/>
        <v>471</v>
      </c>
      <c r="U1604" s="11"/>
      <c r="V1604" s="11"/>
      <c r="W1604" s="11"/>
      <c r="Y1604" s="167">
        <v>172.12</v>
      </c>
      <c r="Z1604" s="167">
        <f t="shared" si="92"/>
        <v>210.14</v>
      </c>
      <c r="AA1604" s="360"/>
      <c r="AB1604" s="167">
        <f t="shared" si="93"/>
        <v>171.77</v>
      </c>
      <c r="AC1604" s="167">
        <v>217.4</v>
      </c>
      <c r="AD1604" s="167"/>
      <c r="AE1604" s="4"/>
      <c r="AF1604" s="4"/>
    </row>
    <row r="1605" spans="1:32">
      <c r="A1605" s="56"/>
      <c r="B1605" s="11"/>
      <c r="C1605" s="11" t="s">
        <v>465</v>
      </c>
      <c r="D1605" s="11"/>
      <c r="E1605" s="11" t="s">
        <v>135</v>
      </c>
      <c r="F1605" s="11">
        <v>2431</v>
      </c>
      <c r="G1605" s="11"/>
      <c r="H1605" s="11"/>
      <c r="I1605" s="11"/>
      <c r="J1605" s="358">
        <v>434.02</v>
      </c>
      <c r="K1605" s="11"/>
      <c r="M1605" s="11">
        <v>3</v>
      </c>
      <c r="N1605" s="70"/>
      <c r="P1605" s="372">
        <f t="shared" si="90"/>
        <v>144.67333333333332</v>
      </c>
      <c r="Q1605" s="11"/>
      <c r="R1605" s="11"/>
      <c r="S1605" s="11"/>
      <c r="T1605" s="359">
        <f t="shared" si="91"/>
        <v>810.33333333333337</v>
      </c>
      <c r="U1605" s="11"/>
      <c r="V1605" s="11"/>
      <c r="W1605" s="11"/>
      <c r="Y1605" s="167">
        <v>434.02</v>
      </c>
      <c r="Z1605" s="167">
        <f t="shared" si="92"/>
        <v>529.89</v>
      </c>
      <c r="AA1605" s="360"/>
      <c r="AB1605" s="167">
        <f t="shared" si="93"/>
        <v>433.14</v>
      </c>
      <c r="AC1605" s="167">
        <v>548.19000000000005</v>
      </c>
      <c r="AD1605" s="167"/>
      <c r="AE1605" s="4"/>
      <c r="AF1605" s="4"/>
    </row>
    <row r="1606" spans="1:32">
      <c r="A1606" s="56"/>
      <c r="B1606" s="11"/>
      <c r="C1606" s="11" t="s">
        <v>552</v>
      </c>
      <c r="D1606" s="11"/>
      <c r="E1606" s="11" t="s">
        <v>89</v>
      </c>
      <c r="F1606" s="11">
        <v>5416</v>
      </c>
      <c r="G1606" s="11"/>
      <c r="H1606" s="11"/>
      <c r="I1606" s="11"/>
      <c r="J1606" s="358">
        <v>983.38000000000011</v>
      </c>
      <c r="K1606" s="11"/>
      <c r="M1606" s="11">
        <v>13</v>
      </c>
      <c r="N1606" s="70"/>
      <c r="P1606" s="372">
        <f t="shared" si="90"/>
        <v>75.644615384615392</v>
      </c>
      <c r="Q1606" s="11"/>
      <c r="R1606" s="11"/>
      <c r="S1606" s="11"/>
      <c r="T1606" s="359">
        <f t="shared" si="91"/>
        <v>416.61538461538464</v>
      </c>
      <c r="U1606" s="11"/>
      <c r="V1606" s="11"/>
      <c r="W1606" s="11"/>
      <c r="Y1606" s="167">
        <v>983.38000000000011</v>
      </c>
      <c r="Z1606" s="167">
        <f t="shared" si="92"/>
        <v>1200.5899999999999</v>
      </c>
      <c r="AA1606" s="360"/>
      <c r="AB1606" s="167">
        <f t="shared" si="93"/>
        <v>981.39</v>
      </c>
      <c r="AC1606" s="167">
        <v>1242.05</v>
      </c>
      <c r="AD1606" s="167"/>
      <c r="AE1606" s="4"/>
      <c r="AF1606" s="4"/>
    </row>
    <row r="1607" spans="1:32">
      <c r="A1607" s="56"/>
      <c r="B1607" s="11"/>
      <c r="C1607" s="11" t="s">
        <v>1427</v>
      </c>
      <c r="D1607" s="11"/>
      <c r="E1607" s="11" t="s">
        <v>164</v>
      </c>
      <c r="F1607" s="11">
        <v>110</v>
      </c>
      <c r="G1607" s="11"/>
      <c r="H1607" s="11"/>
      <c r="I1607" s="11"/>
      <c r="J1607" s="358">
        <v>24.05</v>
      </c>
      <c r="K1607" s="11"/>
      <c r="M1607" s="11">
        <v>1</v>
      </c>
      <c r="N1607" s="70"/>
      <c r="P1607" s="372">
        <f t="shared" si="90"/>
        <v>24.05</v>
      </c>
      <c r="Q1607" s="11"/>
      <c r="R1607" s="11"/>
      <c r="S1607" s="11"/>
      <c r="T1607" s="359">
        <f t="shared" si="91"/>
        <v>110</v>
      </c>
      <c r="U1607" s="11"/>
      <c r="V1607" s="11"/>
      <c r="W1607" s="11"/>
      <c r="Y1607" s="167">
        <v>24.05</v>
      </c>
      <c r="Z1607" s="167">
        <f t="shared" si="92"/>
        <v>29.36</v>
      </c>
      <c r="AA1607" s="360"/>
      <c r="AB1607" s="167">
        <f t="shared" si="93"/>
        <v>24</v>
      </c>
      <c r="AC1607" s="167">
        <v>30.38</v>
      </c>
      <c r="AD1607" s="167"/>
      <c r="AE1607" s="4"/>
      <c r="AF1607" s="4"/>
    </row>
    <row r="1608" spans="1:32">
      <c r="A1608" s="56"/>
      <c r="B1608" s="11"/>
      <c r="C1608" s="11" t="s">
        <v>348</v>
      </c>
      <c r="D1608" s="11"/>
      <c r="E1608" s="11" t="s">
        <v>120</v>
      </c>
      <c r="F1608" s="11">
        <v>532462</v>
      </c>
      <c r="G1608" s="11"/>
      <c r="H1608" s="11"/>
      <c r="I1608" s="11"/>
      <c r="J1608" s="358">
        <v>92305.599999999991</v>
      </c>
      <c r="K1608" s="11"/>
      <c r="M1608" s="11">
        <v>1052</v>
      </c>
      <c r="N1608" s="70"/>
      <c r="P1608" s="372">
        <f t="shared" si="90"/>
        <v>87.742965779467667</v>
      </c>
      <c r="Q1608" s="11"/>
      <c r="R1608" s="11"/>
      <c r="S1608" s="11"/>
      <c r="T1608" s="359">
        <f t="shared" si="91"/>
        <v>506.1425855513308</v>
      </c>
      <c r="U1608" s="11"/>
      <c r="V1608" s="11"/>
      <c r="W1608" s="11"/>
      <c r="Y1608" s="167">
        <v>92305.599999999991</v>
      </c>
      <c r="Z1608" s="167">
        <f t="shared" si="92"/>
        <v>112694.22</v>
      </c>
      <c r="AA1608" s="360"/>
      <c r="AB1608" s="167">
        <f t="shared" si="93"/>
        <v>92118.92</v>
      </c>
      <c r="AC1608" s="167">
        <v>116586.27</v>
      </c>
      <c r="AD1608" s="167"/>
      <c r="AE1608" s="4"/>
      <c r="AF1608" s="4"/>
    </row>
    <row r="1609" spans="1:32">
      <c r="A1609" s="56"/>
      <c r="B1609" s="11"/>
      <c r="C1609" s="11" t="s">
        <v>348</v>
      </c>
      <c r="D1609" s="11"/>
      <c r="E1609" s="11" t="s">
        <v>343</v>
      </c>
      <c r="F1609" s="11">
        <v>347</v>
      </c>
      <c r="G1609" s="11"/>
      <c r="H1609" s="11"/>
      <c r="I1609" s="11"/>
      <c r="J1609" s="358">
        <v>64.760000000000005</v>
      </c>
      <c r="K1609" s="11"/>
      <c r="M1609" s="11">
        <v>1</v>
      </c>
      <c r="N1609" s="70"/>
      <c r="P1609" s="372">
        <f t="shared" si="90"/>
        <v>64.760000000000005</v>
      </c>
      <c r="Q1609" s="11"/>
      <c r="R1609" s="11"/>
      <c r="S1609" s="11"/>
      <c r="T1609" s="359">
        <f t="shared" si="91"/>
        <v>347</v>
      </c>
      <c r="U1609" s="11"/>
      <c r="V1609" s="11"/>
      <c r="W1609" s="11"/>
      <c r="Y1609" s="167">
        <v>64.760000000000005</v>
      </c>
      <c r="Z1609" s="167">
        <f t="shared" si="92"/>
        <v>79.06</v>
      </c>
      <c r="AA1609" s="360"/>
      <c r="AB1609" s="167">
        <f t="shared" si="93"/>
        <v>64.63</v>
      </c>
      <c r="AC1609" s="167">
        <v>81.790000000000006</v>
      </c>
      <c r="AD1609" s="167"/>
      <c r="AE1609" s="4"/>
      <c r="AF1609" s="4"/>
    </row>
    <row r="1610" spans="1:32">
      <c r="A1610" s="56"/>
      <c r="B1610" s="11"/>
      <c r="C1610" s="11" t="s">
        <v>348</v>
      </c>
      <c r="D1610" s="11"/>
      <c r="E1610" s="11" t="s">
        <v>345</v>
      </c>
      <c r="F1610" s="11">
        <v>1649</v>
      </c>
      <c r="G1610" s="11"/>
      <c r="H1610" s="11"/>
      <c r="I1610" s="11"/>
      <c r="J1610" s="358">
        <v>300.58</v>
      </c>
      <c r="K1610" s="11"/>
      <c r="M1610" s="11">
        <v>3</v>
      </c>
      <c r="N1610" s="70"/>
      <c r="P1610" s="372">
        <f t="shared" si="90"/>
        <v>100.19333333333333</v>
      </c>
      <c r="Q1610" s="11"/>
      <c r="R1610" s="11"/>
      <c r="S1610" s="11"/>
      <c r="T1610" s="359">
        <f t="shared" si="91"/>
        <v>549.66666666666663</v>
      </c>
      <c r="U1610" s="11"/>
      <c r="V1610" s="11"/>
      <c r="W1610" s="11"/>
      <c r="Y1610" s="167">
        <v>300.58</v>
      </c>
      <c r="Z1610" s="167">
        <f t="shared" si="92"/>
        <v>366.97</v>
      </c>
      <c r="AA1610" s="360"/>
      <c r="AB1610" s="167">
        <f t="shared" si="93"/>
        <v>299.97000000000003</v>
      </c>
      <c r="AC1610" s="167">
        <v>379.65</v>
      </c>
      <c r="AD1610" s="167"/>
      <c r="AE1610" s="4"/>
      <c r="AF1610" s="4"/>
    </row>
    <row r="1611" spans="1:32">
      <c r="A1611" s="56"/>
      <c r="B1611" s="11"/>
      <c r="C1611" s="11" t="s">
        <v>349</v>
      </c>
      <c r="D1611" s="11"/>
      <c r="E1611" s="11" t="s">
        <v>117</v>
      </c>
      <c r="F1611" s="11">
        <v>675</v>
      </c>
      <c r="G1611" s="11"/>
      <c r="H1611" s="11"/>
      <c r="I1611" s="11"/>
      <c r="J1611" s="358">
        <v>121.51</v>
      </c>
      <c r="K1611" s="11"/>
      <c r="M1611" s="11">
        <v>1</v>
      </c>
      <c r="N1611" s="70"/>
      <c r="P1611" s="372">
        <f t="shared" si="90"/>
        <v>121.51</v>
      </c>
      <c r="Q1611" s="11"/>
      <c r="R1611" s="11"/>
      <c r="S1611" s="11"/>
      <c r="T1611" s="359">
        <f t="shared" si="91"/>
        <v>675</v>
      </c>
      <c r="U1611" s="11"/>
      <c r="V1611" s="11"/>
      <c r="W1611" s="11"/>
      <c r="Y1611" s="167">
        <v>121.51</v>
      </c>
      <c r="Z1611" s="167">
        <f t="shared" si="92"/>
        <v>148.35</v>
      </c>
      <c r="AA1611" s="360"/>
      <c r="AB1611" s="167">
        <f t="shared" si="93"/>
        <v>121.26</v>
      </c>
      <c r="AC1611" s="167">
        <v>153.47</v>
      </c>
      <c r="AD1611" s="167"/>
      <c r="AE1611" s="4"/>
      <c r="AF1611" s="4"/>
    </row>
    <row r="1612" spans="1:32">
      <c r="A1612" s="56"/>
      <c r="B1612" s="11"/>
      <c r="C1612" s="11" t="s">
        <v>349</v>
      </c>
      <c r="D1612" s="11"/>
      <c r="E1612" s="11" t="s">
        <v>206</v>
      </c>
      <c r="F1612" s="11">
        <v>639674</v>
      </c>
      <c r="G1612" s="11"/>
      <c r="H1612" s="11"/>
      <c r="I1612" s="11"/>
      <c r="J1612" s="358">
        <v>110152.98999999995</v>
      </c>
      <c r="K1612" s="11"/>
      <c r="M1612" s="11">
        <v>1473</v>
      </c>
      <c r="N1612" s="70"/>
      <c r="P1612" s="372">
        <f t="shared" si="90"/>
        <v>74.781391717583134</v>
      </c>
      <c r="Q1612" s="11"/>
      <c r="R1612" s="11"/>
      <c r="S1612" s="11"/>
      <c r="T1612" s="359">
        <f t="shared" si="91"/>
        <v>434.26612355736592</v>
      </c>
      <c r="U1612" s="11"/>
      <c r="V1612" s="11"/>
      <c r="W1612" s="11"/>
      <c r="Y1612" s="167">
        <v>110152.98999999995</v>
      </c>
      <c r="Z1612" s="167">
        <f t="shared" si="92"/>
        <v>134483.78</v>
      </c>
      <c r="AA1612" s="360"/>
      <c r="AB1612" s="167">
        <f t="shared" si="93"/>
        <v>109930.21</v>
      </c>
      <c r="AC1612" s="167">
        <v>139128.35999999999</v>
      </c>
      <c r="AD1612" s="167"/>
      <c r="AE1612" s="4"/>
      <c r="AF1612" s="4"/>
    </row>
    <row r="1613" spans="1:32">
      <c r="A1613" s="56"/>
      <c r="B1613" s="11"/>
      <c r="C1613" s="11" t="s">
        <v>1428</v>
      </c>
      <c r="D1613" s="11"/>
      <c r="E1613" s="11" t="s">
        <v>164</v>
      </c>
      <c r="F1613" s="11">
        <v>1171</v>
      </c>
      <c r="G1613" s="11"/>
      <c r="H1613" s="11"/>
      <c r="I1613" s="11"/>
      <c r="J1613" s="358">
        <v>267.95</v>
      </c>
      <c r="K1613" s="11"/>
      <c r="M1613" s="11">
        <v>13</v>
      </c>
      <c r="N1613" s="70"/>
      <c r="P1613" s="372">
        <f t="shared" si="90"/>
        <v>20.611538461538462</v>
      </c>
      <c r="Q1613" s="11"/>
      <c r="R1613" s="11"/>
      <c r="S1613" s="11"/>
      <c r="T1613" s="359">
        <f t="shared" si="91"/>
        <v>90.07692307692308</v>
      </c>
      <c r="U1613" s="11"/>
      <c r="V1613" s="11"/>
      <c r="W1613" s="11"/>
      <c r="Y1613" s="167">
        <v>267.95</v>
      </c>
      <c r="Z1613" s="167">
        <f t="shared" si="92"/>
        <v>327.14</v>
      </c>
      <c r="AA1613" s="360"/>
      <c r="AB1613" s="167">
        <f t="shared" si="93"/>
        <v>267.41000000000003</v>
      </c>
      <c r="AC1613" s="167">
        <v>338.43</v>
      </c>
      <c r="AD1613" s="167"/>
      <c r="AE1613" s="4"/>
      <c r="AF1613" s="4"/>
    </row>
    <row r="1614" spans="1:32">
      <c r="A1614" s="56"/>
      <c r="B1614" s="11"/>
      <c r="C1614" s="11" t="s">
        <v>350</v>
      </c>
      <c r="D1614" s="11"/>
      <c r="E1614" s="11" t="s">
        <v>351</v>
      </c>
      <c r="F1614" s="11">
        <v>1163807</v>
      </c>
      <c r="G1614" s="11"/>
      <c r="H1614" s="11"/>
      <c r="I1614" s="11"/>
      <c r="J1614" s="358">
        <v>198817.84000000035</v>
      </c>
      <c r="K1614" s="11"/>
      <c r="M1614" s="11">
        <v>2456</v>
      </c>
      <c r="N1614" s="70"/>
      <c r="P1614" s="372">
        <f t="shared" si="90"/>
        <v>80.951889250814475</v>
      </c>
      <c r="Q1614" s="11"/>
      <c r="R1614" s="11"/>
      <c r="S1614" s="11"/>
      <c r="T1614" s="359">
        <f t="shared" si="91"/>
        <v>473.86278501628664</v>
      </c>
      <c r="U1614" s="11"/>
      <c r="V1614" s="11"/>
      <c r="W1614" s="11"/>
      <c r="Y1614" s="167">
        <v>198817.84000000035</v>
      </c>
      <c r="Z1614" s="167">
        <f t="shared" si="92"/>
        <v>242733.07</v>
      </c>
      <c r="AA1614" s="360"/>
      <c r="AB1614" s="167">
        <f t="shared" si="93"/>
        <v>198415.74</v>
      </c>
      <c r="AC1614" s="167">
        <v>251116.19</v>
      </c>
      <c r="AD1614" s="167"/>
      <c r="AE1614" s="4"/>
      <c r="AF1614" s="4"/>
    </row>
    <row r="1615" spans="1:32">
      <c r="A1615" s="56"/>
      <c r="B1615" s="11"/>
      <c r="C1615" s="11" t="s">
        <v>352</v>
      </c>
      <c r="D1615" s="11"/>
      <c r="E1615" s="11" t="s">
        <v>353</v>
      </c>
      <c r="F1615" s="11">
        <v>359576</v>
      </c>
      <c r="G1615" s="11"/>
      <c r="H1615" s="11"/>
      <c r="I1615" s="11"/>
      <c r="J1615" s="358">
        <v>61381.360000000066</v>
      </c>
      <c r="K1615" s="11"/>
      <c r="M1615" s="11">
        <v>699</v>
      </c>
      <c r="N1615" s="70"/>
      <c r="P1615" s="372">
        <f t="shared" si="90"/>
        <v>87.813104434907103</v>
      </c>
      <c r="Q1615" s="11"/>
      <c r="R1615" s="11"/>
      <c r="S1615" s="11"/>
      <c r="T1615" s="359">
        <f t="shared" si="91"/>
        <v>514.41487839771105</v>
      </c>
      <c r="U1615" s="11"/>
      <c r="V1615" s="11"/>
      <c r="W1615" s="11"/>
      <c r="Y1615" s="167">
        <v>61381.360000000066</v>
      </c>
      <c r="Z1615" s="167">
        <f t="shared" si="92"/>
        <v>74939.38</v>
      </c>
      <c r="AA1615" s="360"/>
      <c r="AB1615" s="167">
        <f t="shared" si="93"/>
        <v>61257.22</v>
      </c>
      <c r="AC1615" s="167">
        <v>77527.520000000004</v>
      </c>
      <c r="AD1615" s="167"/>
      <c r="AE1615" s="4"/>
      <c r="AF1615" s="4"/>
    </row>
    <row r="1616" spans="1:32">
      <c r="A1616" s="56"/>
      <c r="B1616" s="11"/>
      <c r="C1616" s="11" t="s">
        <v>1429</v>
      </c>
      <c r="D1616" s="11"/>
      <c r="E1616" s="11" t="s">
        <v>92</v>
      </c>
      <c r="F1616" s="11">
        <v>2039</v>
      </c>
      <c r="G1616" s="11"/>
      <c r="H1616" s="11"/>
      <c r="I1616" s="11"/>
      <c r="J1616" s="358">
        <v>339.79999999999995</v>
      </c>
      <c r="K1616" s="11"/>
      <c r="M1616" s="11">
        <v>4</v>
      </c>
      <c r="N1616" s="70"/>
      <c r="P1616" s="372">
        <f t="shared" si="90"/>
        <v>84.949999999999989</v>
      </c>
      <c r="Q1616" s="11"/>
      <c r="R1616" s="11"/>
      <c r="S1616" s="11"/>
      <c r="T1616" s="359">
        <f t="shared" si="91"/>
        <v>509.75</v>
      </c>
      <c r="U1616" s="11"/>
      <c r="V1616" s="11"/>
      <c r="W1616" s="11"/>
      <c r="Y1616" s="167">
        <v>339.79999999999995</v>
      </c>
      <c r="Z1616" s="167">
        <f t="shared" si="92"/>
        <v>414.86</v>
      </c>
      <c r="AA1616" s="360"/>
      <c r="AB1616" s="167">
        <f t="shared" si="93"/>
        <v>339.11</v>
      </c>
      <c r="AC1616" s="167">
        <v>429.18</v>
      </c>
      <c r="AD1616" s="167"/>
      <c r="AE1616" s="4"/>
      <c r="AF1616" s="4"/>
    </row>
    <row r="1617" spans="1:32">
      <c r="A1617" s="56"/>
      <c r="B1617" s="11"/>
      <c r="C1617" s="11" t="s">
        <v>354</v>
      </c>
      <c r="D1617" s="11"/>
      <c r="E1617" s="11" t="s">
        <v>154</v>
      </c>
      <c r="F1617" s="11">
        <v>1328292</v>
      </c>
      <c r="G1617" s="11"/>
      <c r="H1617" s="11"/>
      <c r="I1617" s="11"/>
      <c r="J1617" s="358">
        <v>222836.29</v>
      </c>
      <c r="K1617" s="11"/>
      <c r="M1617" s="11">
        <v>2547</v>
      </c>
      <c r="N1617" s="70"/>
      <c r="P1617" s="372">
        <f t="shared" si="90"/>
        <v>87.489709462112287</v>
      </c>
      <c r="Q1617" s="11"/>
      <c r="R1617" s="11"/>
      <c r="S1617" s="11"/>
      <c r="T1617" s="359">
        <f t="shared" si="91"/>
        <v>521.51236749116606</v>
      </c>
      <c r="U1617" s="11"/>
      <c r="V1617" s="11"/>
      <c r="W1617" s="11"/>
      <c r="Y1617" s="167">
        <v>222836.29</v>
      </c>
      <c r="Z1617" s="167">
        <f t="shared" si="92"/>
        <v>272056.76</v>
      </c>
      <c r="AA1617" s="360"/>
      <c r="AB1617" s="167">
        <f t="shared" si="93"/>
        <v>222385.62</v>
      </c>
      <c r="AC1617" s="167">
        <v>281452.61</v>
      </c>
      <c r="AD1617" s="167"/>
      <c r="AE1617" s="4"/>
      <c r="AF1617" s="4"/>
    </row>
    <row r="1618" spans="1:32">
      <c r="A1618" s="56"/>
      <c r="B1618" s="11"/>
      <c r="C1618" s="11" t="s">
        <v>355</v>
      </c>
      <c r="D1618" s="11"/>
      <c r="E1618" s="11" t="s">
        <v>356</v>
      </c>
      <c r="F1618" s="11">
        <v>2598610</v>
      </c>
      <c r="G1618" s="11"/>
      <c r="H1618" s="11"/>
      <c r="I1618" s="11"/>
      <c r="J1618" s="358">
        <v>444858.02999999764</v>
      </c>
      <c r="K1618" s="11"/>
      <c r="M1618" s="11">
        <v>5543</v>
      </c>
      <c r="N1618" s="70"/>
      <c r="P1618" s="372">
        <f t="shared" si="90"/>
        <v>80.255823561247993</v>
      </c>
      <c r="Q1618" s="11"/>
      <c r="R1618" s="11"/>
      <c r="S1618" s="11"/>
      <c r="T1618" s="359">
        <f t="shared" si="91"/>
        <v>468.80930903842682</v>
      </c>
      <c r="U1618" s="11"/>
      <c r="V1618" s="11"/>
      <c r="W1618" s="11"/>
      <c r="Y1618" s="167">
        <v>444858.02999999764</v>
      </c>
      <c r="Z1618" s="167">
        <f t="shared" si="92"/>
        <v>543119.05000000005</v>
      </c>
      <c r="AA1618" s="360"/>
      <c r="AB1618" s="167">
        <f t="shared" si="93"/>
        <v>443958.33</v>
      </c>
      <c r="AC1618" s="167">
        <v>561876.41</v>
      </c>
      <c r="AD1618" s="167"/>
      <c r="AE1618" s="4"/>
      <c r="AF1618" s="4"/>
    </row>
    <row r="1619" spans="1:32">
      <c r="A1619" s="56"/>
      <c r="B1619" s="11"/>
      <c r="C1619" s="11" t="s">
        <v>1430</v>
      </c>
      <c r="D1619" s="11"/>
      <c r="E1619" s="11" t="s">
        <v>96</v>
      </c>
      <c r="F1619" s="11">
        <v>3155</v>
      </c>
      <c r="G1619" s="11"/>
      <c r="H1619" s="11"/>
      <c r="I1619" s="11"/>
      <c r="J1619" s="358">
        <v>574.91999999999996</v>
      </c>
      <c r="K1619" s="11"/>
      <c r="M1619" s="11">
        <v>6</v>
      </c>
      <c r="N1619" s="70"/>
      <c r="P1619" s="372">
        <f t="shared" si="90"/>
        <v>95.82</v>
      </c>
      <c r="Q1619" s="11"/>
      <c r="R1619" s="11"/>
      <c r="S1619" s="11"/>
      <c r="T1619" s="359">
        <f t="shared" si="91"/>
        <v>525.83333333333337</v>
      </c>
      <c r="U1619" s="11"/>
      <c r="V1619" s="11"/>
      <c r="W1619" s="11"/>
      <c r="Y1619" s="167">
        <v>574.91999999999996</v>
      </c>
      <c r="Z1619" s="167">
        <f t="shared" si="92"/>
        <v>701.91</v>
      </c>
      <c r="AA1619" s="360"/>
      <c r="AB1619" s="167">
        <f t="shared" si="93"/>
        <v>573.76</v>
      </c>
      <c r="AC1619" s="167">
        <v>726.15</v>
      </c>
      <c r="AD1619" s="167"/>
      <c r="AE1619" s="4"/>
      <c r="AF1619" s="4"/>
    </row>
    <row r="1620" spans="1:32">
      <c r="A1620" s="56"/>
      <c r="B1620" s="11"/>
      <c r="C1620" s="11" t="s">
        <v>1431</v>
      </c>
      <c r="D1620" s="11"/>
      <c r="E1620" s="11" t="s">
        <v>299</v>
      </c>
      <c r="F1620" s="11">
        <v>583</v>
      </c>
      <c r="G1620" s="11"/>
      <c r="H1620" s="11"/>
      <c r="I1620" s="11"/>
      <c r="J1620" s="358">
        <v>105.45</v>
      </c>
      <c r="K1620" s="11"/>
      <c r="M1620" s="11">
        <v>1</v>
      </c>
      <c r="N1620" s="70"/>
      <c r="P1620" s="372">
        <f t="shared" si="90"/>
        <v>105.45</v>
      </c>
      <c r="Q1620" s="11"/>
      <c r="R1620" s="11"/>
      <c r="S1620" s="11"/>
      <c r="T1620" s="359">
        <f t="shared" si="91"/>
        <v>583</v>
      </c>
      <c r="U1620" s="11"/>
      <c r="V1620" s="11"/>
      <c r="W1620" s="11"/>
      <c r="Y1620" s="167">
        <v>105.45</v>
      </c>
      <c r="Z1620" s="167">
        <f t="shared" si="92"/>
        <v>128.74</v>
      </c>
      <c r="AA1620" s="360"/>
      <c r="AB1620" s="167">
        <f t="shared" si="93"/>
        <v>105.24</v>
      </c>
      <c r="AC1620" s="167">
        <v>133.19</v>
      </c>
      <c r="AD1620" s="167"/>
      <c r="AE1620" s="4"/>
      <c r="AF1620" s="4"/>
    </row>
    <row r="1621" spans="1:32">
      <c r="A1621" s="56"/>
      <c r="B1621" s="11"/>
      <c r="C1621" s="11" t="s">
        <v>357</v>
      </c>
      <c r="D1621" s="11"/>
      <c r="E1621" s="11" t="s">
        <v>391</v>
      </c>
      <c r="F1621" s="11">
        <v>475</v>
      </c>
      <c r="G1621" s="11"/>
      <c r="H1621" s="11"/>
      <c r="I1621" s="11"/>
      <c r="J1621" s="358">
        <v>87.18</v>
      </c>
      <c r="K1621" s="11"/>
      <c r="M1621" s="11">
        <v>1</v>
      </c>
      <c r="N1621" s="70"/>
      <c r="P1621" s="372">
        <f t="shared" si="90"/>
        <v>87.18</v>
      </c>
      <c r="Q1621" s="11"/>
      <c r="R1621" s="11"/>
      <c r="S1621" s="11"/>
      <c r="T1621" s="359">
        <f t="shared" si="91"/>
        <v>475</v>
      </c>
      <c r="U1621" s="11"/>
      <c r="V1621" s="11"/>
      <c r="W1621" s="11"/>
      <c r="Y1621" s="167">
        <v>87.18</v>
      </c>
      <c r="Z1621" s="167">
        <f t="shared" si="92"/>
        <v>106.44</v>
      </c>
      <c r="AA1621" s="360"/>
      <c r="AB1621" s="167">
        <f t="shared" si="93"/>
        <v>87</v>
      </c>
      <c r="AC1621" s="167">
        <v>110.11</v>
      </c>
      <c r="AD1621" s="167"/>
      <c r="AE1621" s="4"/>
      <c r="AF1621" s="4"/>
    </row>
    <row r="1622" spans="1:32">
      <c r="A1622" s="56"/>
      <c r="B1622" s="11"/>
      <c r="C1622" s="11" t="s">
        <v>357</v>
      </c>
      <c r="D1622" s="11"/>
      <c r="E1622" s="11" t="s">
        <v>124</v>
      </c>
      <c r="F1622" s="11">
        <v>454147</v>
      </c>
      <c r="G1622" s="11"/>
      <c r="H1622" s="11"/>
      <c r="I1622" s="11"/>
      <c r="J1622" s="358">
        <v>76773.749999999971</v>
      </c>
      <c r="K1622" s="11"/>
      <c r="M1622" s="11">
        <v>689</v>
      </c>
      <c r="N1622" s="70"/>
      <c r="P1622" s="372">
        <f t="shared" ref="P1622:P1685" si="94">J1622/M1622</f>
        <v>111.42779390420895</v>
      </c>
      <c r="Q1622" s="11"/>
      <c r="R1622" s="11"/>
      <c r="S1622" s="11"/>
      <c r="T1622" s="359">
        <f t="shared" ref="T1622:T1685" si="95">F1622/M1622</f>
        <v>659.13933236574746</v>
      </c>
      <c r="U1622" s="11"/>
      <c r="V1622" s="11"/>
      <c r="W1622" s="11"/>
      <c r="Y1622" s="167">
        <v>76773.749999999971</v>
      </c>
      <c r="Z1622" s="167">
        <f t="shared" si="92"/>
        <v>93731.67</v>
      </c>
      <c r="AA1622" s="360"/>
      <c r="AB1622" s="167">
        <f t="shared" si="93"/>
        <v>76618.48</v>
      </c>
      <c r="AC1622" s="167">
        <v>96968.82</v>
      </c>
      <c r="AD1622" s="167"/>
      <c r="AE1622" s="4"/>
      <c r="AF1622" s="4"/>
    </row>
    <row r="1623" spans="1:32">
      <c r="A1623" s="56"/>
      <c r="B1623" s="11"/>
      <c r="C1623" s="11" t="s">
        <v>1432</v>
      </c>
      <c r="D1623" s="11"/>
      <c r="E1623" s="11" t="s">
        <v>144</v>
      </c>
      <c r="F1623" s="11">
        <v>2118</v>
      </c>
      <c r="G1623" s="11"/>
      <c r="H1623" s="11"/>
      <c r="I1623" s="11"/>
      <c r="J1623" s="358">
        <v>374.61</v>
      </c>
      <c r="K1623" s="11"/>
      <c r="M1623" s="11">
        <v>2</v>
      </c>
      <c r="N1623" s="70"/>
      <c r="P1623" s="372">
        <f t="shared" si="94"/>
        <v>187.30500000000001</v>
      </c>
      <c r="Q1623" s="11"/>
      <c r="R1623" s="11"/>
      <c r="S1623" s="11"/>
      <c r="T1623" s="359">
        <f t="shared" si="95"/>
        <v>1059</v>
      </c>
      <c r="U1623" s="11"/>
      <c r="V1623" s="11"/>
      <c r="W1623" s="11"/>
      <c r="Y1623" s="167">
        <v>374.61</v>
      </c>
      <c r="Z1623" s="167">
        <f t="shared" si="92"/>
        <v>457.35</v>
      </c>
      <c r="AA1623" s="360"/>
      <c r="AB1623" s="167">
        <f t="shared" si="93"/>
        <v>373.85</v>
      </c>
      <c r="AC1623" s="167">
        <v>473.15</v>
      </c>
      <c r="AD1623" s="167"/>
      <c r="AE1623" s="4"/>
      <c r="AF1623" s="4"/>
    </row>
    <row r="1624" spans="1:32">
      <c r="A1624" s="56"/>
      <c r="B1624" s="11"/>
      <c r="C1624" s="11" t="s">
        <v>358</v>
      </c>
      <c r="D1624" s="11"/>
      <c r="E1624" s="11" t="s">
        <v>154</v>
      </c>
      <c r="F1624" s="11">
        <v>1623</v>
      </c>
      <c r="G1624" s="11"/>
      <c r="H1624" s="11"/>
      <c r="I1624" s="11"/>
      <c r="J1624" s="358">
        <v>290.14</v>
      </c>
      <c r="K1624" s="11"/>
      <c r="M1624" s="11">
        <v>2</v>
      </c>
      <c r="N1624" s="70"/>
      <c r="P1624" s="372">
        <f t="shared" si="94"/>
        <v>145.07</v>
      </c>
      <c r="Q1624" s="11"/>
      <c r="R1624" s="11"/>
      <c r="S1624" s="11"/>
      <c r="T1624" s="359">
        <f t="shared" si="95"/>
        <v>811.5</v>
      </c>
      <c r="U1624" s="11"/>
      <c r="V1624" s="11"/>
      <c r="W1624" s="11"/>
      <c r="Y1624" s="167">
        <v>290.14</v>
      </c>
      <c r="Z1624" s="167">
        <f t="shared" ref="Z1624:Z1687" si="96">ROUND($Z$1797*Y1624/$Y$1797,2)</f>
        <v>354.23</v>
      </c>
      <c r="AA1624" s="360"/>
      <c r="AB1624" s="167">
        <f t="shared" ref="AB1624:AB1687" si="97">ROUND($AB$1797*Y1624/$Y$1797,2)</f>
        <v>289.55</v>
      </c>
      <c r="AC1624" s="167">
        <v>366.46</v>
      </c>
      <c r="AD1624" s="167"/>
      <c r="AE1624" s="4"/>
      <c r="AF1624" s="4"/>
    </row>
    <row r="1625" spans="1:32">
      <c r="A1625" s="56"/>
      <c r="B1625" s="11"/>
      <c r="C1625" s="11" t="s">
        <v>358</v>
      </c>
      <c r="D1625" s="11"/>
      <c r="E1625" s="11" t="s">
        <v>359</v>
      </c>
      <c r="F1625" s="11">
        <v>108396</v>
      </c>
      <c r="G1625" s="11"/>
      <c r="H1625" s="11"/>
      <c r="I1625" s="11"/>
      <c r="J1625" s="358">
        <v>18657.689999999999</v>
      </c>
      <c r="K1625" s="11"/>
      <c r="M1625" s="11">
        <v>237</v>
      </c>
      <c r="N1625" s="70"/>
      <c r="P1625" s="372">
        <f t="shared" si="94"/>
        <v>78.724430379746835</v>
      </c>
      <c r="Q1625" s="11"/>
      <c r="R1625" s="11"/>
      <c r="S1625" s="11"/>
      <c r="T1625" s="359">
        <f t="shared" si="95"/>
        <v>457.36708860759495</v>
      </c>
      <c r="U1625" s="11"/>
      <c r="V1625" s="11"/>
      <c r="W1625" s="11"/>
      <c r="Y1625" s="167">
        <v>18657.689999999999</v>
      </c>
      <c r="Z1625" s="167">
        <f t="shared" si="96"/>
        <v>22778.83</v>
      </c>
      <c r="AA1625" s="360"/>
      <c r="AB1625" s="167">
        <f t="shared" si="97"/>
        <v>18619.96</v>
      </c>
      <c r="AC1625" s="167">
        <v>23565.53</v>
      </c>
      <c r="AD1625" s="167"/>
      <c r="AE1625" s="4"/>
      <c r="AF1625" s="4"/>
    </row>
    <row r="1626" spans="1:32">
      <c r="A1626" s="56"/>
      <c r="B1626" s="11"/>
      <c r="C1626" s="11" t="s">
        <v>360</v>
      </c>
      <c r="D1626" s="11"/>
      <c r="E1626" s="11" t="s">
        <v>174</v>
      </c>
      <c r="F1626" s="11">
        <v>1688057</v>
      </c>
      <c r="G1626" s="11"/>
      <c r="H1626" s="11"/>
      <c r="I1626" s="11"/>
      <c r="J1626" s="358">
        <v>288802.00000000052</v>
      </c>
      <c r="K1626" s="11"/>
      <c r="M1626" s="11">
        <v>3970</v>
      </c>
      <c r="N1626" s="70"/>
      <c r="P1626" s="372">
        <f t="shared" si="94"/>
        <v>72.746095717884259</v>
      </c>
      <c r="Q1626" s="11"/>
      <c r="R1626" s="11"/>
      <c r="S1626" s="11"/>
      <c r="T1626" s="359">
        <f t="shared" si="95"/>
        <v>425.20327455919397</v>
      </c>
      <c r="U1626" s="11"/>
      <c r="V1626" s="11"/>
      <c r="W1626" s="11"/>
      <c r="Y1626" s="167">
        <v>288802.00000000052</v>
      </c>
      <c r="Z1626" s="167">
        <f t="shared" si="96"/>
        <v>352593.09</v>
      </c>
      <c r="AA1626" s="360"/>
      <c r="AB1626" s="167">
        <f t="shared" si="97"/>
        <v>288217.92</v>
      </c>
      <c r="AC1626" s="167">
        <v>364770.38</v>
      </c>
      <c r="AD1626" s="167"/>
      <c r="AE1626" s="4"/>
      <c r="AF1626" s="4"/>
    </row>
    <row r="1627" spans="1:32">
      <c r="A1627" s="56"/>
      <c r="B1627" s="11"/>
      <c r="C1627" s="11" t="s">
        <v>360</v>
      </c>
      <c r="D1627" s="11"/>
      <c r="E1627" s="11" t="s">
        <v>1433</v>
      </c>
      <c r="F1627" s="11">
        <v>148</v>
      </c>
      <c r="G1627" s="11"/>
      <c r="H1627" s="11"/>
      <c r="I1627" s="11"/>
      <c r="J1627" s="358">
        <v>30.61</v>
      </c>
      <c r="K1627" s="11"/>
      <c r="M1627" s="11">
        <v>1</v>
      </c>
      <c r="N1627" s="70"/>
      <c r="P1627" s="372">
        <f t="shared" si="94"/>
        <v>30.61</v>
      </c>
      <c r="Q1627" s="11"/>
      <c r="R1627" s="11"/>
      <c r="S1627" s="11"/>
      <c r="T1627" s="359">
        <f t="shared" si="95"/>
        <v>148</v>
      </c>
      <c r="U1627" s="11"/>
      <c r="V1627" s="11"/>
      <c r="W1627" s="11"/>
      <c r="Y1627" s="167">
        <v>30.61</v>
      </c>
      <c r="Z1627" s="167">
        <f t="shared" si="96"/>
        <v>37.369999999999997</v>
      </c>
      <c r="AA1627" s="360"/>
      <c r="AB1627" s="167">
        <f t="shared" si="97"/>
        <v>30.55</v>
      </c>
      <c r="AC1627" s="167">
        <v>38.659999999999997</v>
      </c>
      <c r="AD1627" s="167"/>
      <c r="AE1627" s="4"/>
      <c r="AF1627" s="4"/>
    </row>
    <row r="1628" spans="1:32">
      <c r="A1628" s="56"/>
      <c r="B1628" s="11"/>
      <c r="C1628" s="11" t="s">
        <v>1434</v>
      </c>
      <c r="D1628" s="11"/>
      <c r="E1628" s="11" t="s">
        <v>174</v>
      </c>
      <c r="F1628" s="11">
        <v>10569</v>
      </c>
      <c r="G1628" s="11"/>
      <c r="H1628" s="11"/>
      <c r="I1628" s="11"/>
      <c r="J1628" s="358">
        <v>1870.7799999999997</v>
      </c>
      <c r="K1628" s="11"/>
      <c r="M1628" s="11">
        <v>9</v>
      </c>
      <c r="N1628" s="70"/>
      <c r="P1628" s="372">
        <f t="shared" si="94"/>
        <v>207.86444444444442</v>
      </c>
      <c r="Q1628" s="11"/>
      <c r="R1628" s="11"/>
      <c r="S1628" s="11"/>
      <c r="T1628" s="359">
        <f t="shared" si="95"/>
        <v>1174.3333333333333</v>
      </c>
      <c r="U1628" s="11"/>
      <c r="V1628" s="11"/>
      <c r="W1628" s="11"/>
      <c r="Y1628" s="167">
        <v>1870.7799999999997</v>
      </c>
      <c r="Z1628" s="167">
        <f t="shared" si="96"/>
        <v>2284</v>
      </c>
      <c r="AA1628" s="360"/>
      <c r="AB1628" s="167">
        <f t="shared" si="97"/>
        <v>1867</v>
      </c>
      <c r="AC1628" s="167">
        <v>2362.88</v>
      </c>
      <c r="AD1628" s="167"/>
      <c r="AE1628" s="4"/>
      <c r="AF1628" s="4"/>
    </row>
    <row r="1629" spans="1:32">
      <c r="A1629" s="56"/>
      <c r="B1629" s="11"/>
      <c r="C1629" s="11" t="s">
        <v>361</v>
      </c>
      <c r="D1629" s="11"/>
      <c r="E1629" s="11" t="s">
        <v>89</v>
      </c>
      <c r="F1629" s="11">
        <v>152498</v>
      </c>
      <c r="G1629" s="11"/>
      <c r="H1629" s="11"/>
      <c r="I1629" s="11"/>
      <c r="J1629" s="358">
        <v>26311.100000000009</v>
      </c>
      <c r="K1629" s="11"/>
      <c r="M1629" s="11">
        <v>302</v>
      </c>
      <c r="N1629" s="70"/>
      <c r="P1629" s="372">
        <f t="shared" si="94"/>
        <v>87.122847682119243</v>
      </c>
      <c r="Q1629" s="11"/>
      <c r="R1629" s="11"/>
      <c r="S1629" s="11"/>
      <c r="T1629" s="359">
        <f t="shared" si="95"/>
        <v>504.96026490066225</v>
      </c>
      <c r="U1629" s="11"/>
      <c r="V1629" s="11"/>
      <c r="W1629" s="11"/>
      <c r="Y1629" s="167">
        <v>26311.100000000009</v>
      </c>
      <c r="Z1629" s="167">
        <f t="shared" si="96"/>
        <v>32122.74</v>
      </c>
      <c r="AA1629" s="360"/>
      <c r="AB1629" s="167">
        <f t="shared" si="97"/>
        <v>26257.89</v>
      </c>
      <c r="AC1629" s="167">
        <v>33232.14</v>
      </c>
      <c r="AD1629" s="167"/>
      <c r="AE1629" s="4"/>
      <c r="AF1629" s="4"/>
    </row>
    <row r="1630" spans="1:32">
      <c r="A1630" s="56"/>
      <c r="B1630" s="11"/>
      <c r="C1630" s="11" t="s">
        <v>531</v>
      </c>
      <c r="D1630" s="11"/>
      <c r="E1630" s="11" t="s">
        <v>156</v>
      </c>
      <c r="F1630" s="11">
        <v>26435</v>
      </c>
      <c r="G1630" s="11"/>
      <c r="H1630" s="11"/>
      <c r="I1630" s="11"/>
      <c r="J1630" s="358">
        <v>4390.41</v>
      </c>
      <c r="K1630" s="11"/>
      <c r="M1630" s="11">
        <v>46</v>
      </c>
      <c r="N1630" s="70"/>
      <c r="P1630" s="372">
        <f t="shared" si="94"/>
        <v>95.443695652173915</v>
      </c>
      <c r="Q1630" s="11"/>
      <c r="R1630" s="11"/>
      <c r="S1630" s="11"/>
      <c r="T1630" s="359">
        <f t="shared" si="95"/>
        <v>574.67391304347825</v>
      </c>
      <c r="U1630" s="11"/>
      <c r="V1630" s="11"/>
      <c r="W1630" s="11"/>
      <c r="Y1630" s="167">
        <v>4390.41</v>
      </c>
      <c r="Z1630" s="167">
        <f t="shared" si="96"/>
        <v>5360.17</v>
      </c>
      <c r="AA1630" s="360"/>
      <c r="AB1630" s="167">
        <f t="shared" si="97"/>
        <v>4381.53</v>
      </c>
      <c r="AC1630" s="167">
        <v>5545.29</v>
      </c>
      <c r="AD1630" s="167"/>
      <c r="AE1630" s="4"/>
      <c r="AF1630" s="4"/>
    </row>
    <row r="1631" spans="1:32">
      <c r="A1631" s="56"/>
      <c r="B1631" s="11"/>
      <c r="C1631" s="11" t="s">
        <v>362</v>
      </c>
      <c r="D1631" s="11"/>
      <c r="E1631" s="11" t="s">
        <v>363</v>
      </c>
      <c r="F1631" s="11">
        <v>1748514</v>
      </c>
      <c r="G1631" s="11"/>
      <c r="H1631" s="11"/>
      <c r="I1631" s="11"/>
      <c r="J1631" s="358">
        <v>294057.50000000017</v>
      </c>
      <c r="K1631" s="11"/>
      <c r="M1631" s="11">
        <v>3857</v>
      </c>
      <c r="N1631" s="70"/>
      <c r="P1631" s="372">
        <f t="shared" si="94"/>
        <v>76.239953331604923</v>
      </c>
      <c r="Q1631" s="11"/>
      <c r="R1631" s="11"/>
      <c r="S1631" s="11"/>
      <c r="T1631" s="359">
        <f t="shared" si="95"/>
        <v>453.33523463831995</v>
      </c>
      <c r="U1631" s="11"/>
      <c r="V1631" s="11"/>
      <c r="W1631" s="11"/>
      <c r="Y1631" s="167">
        <v>294057.50000000017</v>
      </c>
      <c r="Z1631" s="167">
        <f t="shared" si="96"/>
        <v>359009.44</v>
      </c>
      <c r="AA1631" s="360"/>
      <c r="AB1631" s="167">
        <f t="shared" si="97"/>
        <v>293462.78999999998</v>
      </c>
      <c r="AC1631" s="167">
        <v>371408.32</v>
      </c>
      <c r="AD1631" s="167"/>
      <c r="AE1631" s="4"/>
      <c r="AF1631" s="4"/>
    </row>
    <row r="1632" spans="1:32">
      <c r="A1632" s="56"/>
      <c r="B1632" s="11"/>
      <c r="C1632" s="11" t="s">
        <v>528</v>
      </c>
      <c r="D1632" s="11"/>
      <c r="E1632" s="11" t="s">
        <v>135</v>
      </c>
      <c r="F1632" s="11">
        <v>6512</v>
      </c>
      <c r="G1632" s="11"/>
      <c r="H1632" s="11"/>
      <c r="I1632" s="11"/>
      <c r="J1632" s="358">
        <v>1171.56</v>
      </c>
      <c r="K1632" s="11"/>
      <c r="M1632" s="11">
        <v>10</v>
      </c>
      <c r="N1632" s="70"/>
      <c r="P1632" s="372">
        <f t="shared" si="94"/>
        <v>117.15599999999999</v>
      </c>
      <c r="Q1632" s="11"/>
      <c r="R1632" s="11"/>
      <c r="S1632" s="11"/>
      <c r="T1632" s="359">
        <f t="shared" si="95"/>
        <v>651.20000000000005</v>
      </c>
      <c r="U1632" s="11"/>
      <c r="V1632" s="11"/>
      <c r="W1632" s="11"/>
      <c r="Y1632" s="167">
        <v>1171.56</v>
      </c>
      <c r="Z1632" s="167">
        <f t="shared" si="96"/>
        <v>1430.34</v>
      </c>
      <c r="AA1632" s="360"/>
      <c r="AB1632" s="167">
        <f t="shared" si="97"/>
        <v>1169.19</v>
      </c>
      <c r="AC1632" s="167">
        <v>1479.73</v>
      </c>
      <c r="AD1632" s="167"/>
      <c r="AE1632" s="4"/>
      <c r="AF1632" s="4"/>
    </row>
    <row r="1633" spans="1:32">
      <c r="A1633" s="56"/>
      <c r="B1633" s="11"/>
      <c r="C1633" s="11" t="s">
        <v>528</v>
      </c>
      <c r="D1633" s="11"/>
      <c r="E1633" s="11" t="s">
        <v>164</v>
      </c>
      <c r="F1633" s="11">
        <v>53659</v>
      </c>
      <c r="G1633" s="11"/>
      <c r="H1633" s="11"/>
      <c r="I1633" s="11"/>
      <c r="J1633" s="358">
        <v>9112.010000000002</v>
      </c>
      <c r="K1633" s="11"/>
      <c r="M1633" s="11">
        <v>97</v>
      </c>
      <c r="N1633" s="70"/>
      <c r="P1633" s="372">
        <f t="shared" si="94"/>
        <v>93.938247422680433</v>
      </c>
      <c r="Q1633" s="11"/>
      <c r="R1633" s="11"/>
      <c r="S1633" s="11"/>
      <c r="T1633" s="359">
        <f t="shared" si="95"/>
        <v>553.18556701030923</v>
      </c>
      <c r="U1633" s="11"/>
      <c r="V1633" s="11"/>
      <c r="W1633" s="11"/>
      <c r="Y1633" s="167">
        <v>9112.010000000002</v>
      </c>
      <c r="Z1633" s="167">
        <f t="shared" si="96"/>
        <v>11124.69</v>
      </c>
      <c r="AA1633" s="360"/>
      <c r="AB1633" s="167">
        <f t="shared" si="97"/>
        <v>9093.58</v>
      </c>
      <c r="AC1633" s="167">
        <v>11508.89</v>
      </c>
      <c r="AD1633" s="167"/>
      <c r="AE1633" s="4"/>
      <c r="AF1633" s="4"/>
    </row>
    <row r="1634" spans="1:32">
      <c r="A1634" s="56"/>
      <c r="B1634" s="11"/>
      <c r="C1634" s="11" t="s">
        <v>528</v>
      </c>
      <c r="D1634" s="11"/>
      <c r="E1634" s="11" t="s">
        <v>106</v>
      </c>
      <c r="F1634" s="11">
        <v>1493</v>
      </c>
      <c r="G1634" s="11"/>
      <c r="H1634" s="11"/>
      <c r="I1634" s="11"/>
      <c r="J1634" s="358">
        <v>200.41000000000003</v>
      </c>
      <c r="K1634" s="11"/>
      <c r="M1634" s="11">
        <v>3</v>
      </c>
      <c r="N1634" s="70"/>
      <c r="P1634" s="372">
        <f t="shared" si="94"/>
        <v>66.803333333333342</v>
      </c>
      <c r="Q1634" s="11"/>
      <c r="R1634" s="11"/>
      <c r="S1634" s="11"/>
      <c r="T1634" s="359">
        <f t="shared" si="95"/>
        <v>497.66666666666669</v>
      </c>
      <c r="U1634" s="11"/>
      <c r="V1634" s="11"/>
      <c r="W1634" s="11"/>
      <c r="Y1634" s="167">
        <v>200.41000000000003</v>
      </c>
      <c r="Z1634" s="167">
        <f t="shared" si="96"/>
        <v>244.68</v>
      </c>
      <c r="AA1634" s="360"/>
      <c r="AB1634" s="167">
        <f t="shared" si="97"/>
        <v>200</v>
      </c>
      <c r="AC1634" s="167">
        <v>253.13</v>
      </c>
      <c r="AD1634" s="167"/>
      <c r="AE1634" s="4"/>
      <c r="AF1634" s="4"/>
    </row>
    <row r="1635" spans="1:32">
      <c r="A1635" s="56"/>
      <c r="B1635" s="11"/>
      <c r="C1635" s="11" t="s">
        <v>528</v>
      </c>
      <c r="D1635" s="11"/>
      <c r="E1635" s="11" t="s">
        <v>230</v>
      </c>
      <c r="F1635" s="11">
        <v>1058</v>
      </c>
      <c r="G1635" s="11"/>
      <c r="H1635" s="11"/>
      <c r="I1635" s="11"/>
      <c r="J1635" s="358">
        <v>187.6</v>
      </c>
      <c r="K1635" s="11"/>
      <c r="M1635" s="11">
        <v>1</v>
      </c>
      <c r="N1635" s="70"/>
      <c r="P1635" s="372">
        <f t="shared" si="94"/>
        <v>187.6</v>
      </c>
      <c r="Q1635" s="11"/>
      <c r="R1635" s="11"/>
      <c r="S1635" s="11"/>
      <c r="T1635" s="359">
        <f t="shared" si="95"/>
        <v>1058</v>
      </c>
      <c r="U1635" s="11"/>
      <c r="V1635" s="11"/>
      <c r="W1635" s="11"/>
      <c r="Y1635" s="167">
        <v>187.6</v>
      </c>
      <c r="Z1635" s="167">
        <f t="shared" si="96"/>
        <v>229.04</v>
      </c>
      <c r="AA1635" s="360"/>
      <c r="AB1635" s="167">
        <f t="shared" si="97"/>
        <v>187.22</v>
      </c>
      <c r="AC1635" s="167">
        <v>236.95</v>
      </c>
      <c r="AD1635" s="167"/>
      <c r="AE1635" s="4"/>
      <c r="AF1635" s="4"/>
    </row>
    <row r="1636" spans="1:32">
      <c r="A1636" s="56"/>
      <c r="B1636" s="11"/>
      <c r="C1636" s="11" t="s">
        <v>364</v>
      </c>
      <c r="D1636" s="11"/>
      <c r="E1636" s="11" t="s">
        <v>232</v>
      </c>
      <c r="F1636" s="11">
        <v>23980</v>
      </c>
      <c r="G1636" s="11"/>
      <c r="H1636" s="11"/>
      <c r="I1636" s="11"/>
      <c r="J1636" s="358">
        <v>4164</v>
      </c>
      <c r="K1636" s="11"/>
      <c r="M1636" s="11">
        <v>36</v>
      </c>
      <c r="N1636" s="70"/>
      <c r="P1636" s="372">
        <f t="shared" si="94"/>
        <v>115.66666666666667</v>
      </c>
      <c r="Q1636" s="11"/>
      <c r="R1636" s="11"/>
      <c r="S1636" s="11"/>
      <c r="T1636" s="359">
        <f t="shared" si="95"/>
        <v>666.11111111111109</v>
      </c>
      <c r="U1636" s="11"/>
      <c r="V1636" s="11"/>
      <c r="W1636" s="11"/>
      <c r="Y1636" s="167">
        <v>4164</v>
      </c>
      <c r="Z1636" s="167">
        <f t="shared" si="96"/>
        <v>5083.75</v>
      </c>
      <c r="AA1636" s="360"/>
      <c r="AB1636" s="167">
        <f t="shared" si="97"/>
        <v>4155.58</v>
      </c>
      <c r="AC1636" s="167">
        <v>5259.33</v>
      </c>
      <c r="AD1636" s="167"/>
      <c r="AE1636" s="4"/>
      <c r="AF1636" s="4"/>
    </row>
    <row r="1637" spans="1:32">
      <c r="A1637" s="56"/>
      <c r="B1637" s="11"/>
      <c r="C1637" s="11" t="s">
        <v>365</v>
      </c>
      <c r="D1637" s="11"/>
      <c r="E1637" s="11" t="s">
        <v>100</v>
      </c>
      <c r="F1637" s="11">
        <v>3031189</v>
      </c>
      <c r="G1637" s="11"/>
      <c r="H1637" s="11"/>
      <c r="I1637" s="11"/>
      <c r="J1637" s="358">
        <v>515078.00999999791</v>
      </c>
      <c r="K1637" s="11"/>
      <c r="M1637" s="11">
        <v>6644</v>
      </c>
      <c r="N1637" s="70"/>
      <c r="P1637" s="372">
        <f t="shared" si="94"/>
        <v>77.525287477422921</v>
      </c>
      <c r="Q1637" s="11"/>
      <c r="R1637" s="11"/>
      <c r="S1637" s="11"/>
      <c r="T1637" s="359">
        <f t="shared" si="95"/>
        <v>456.22953040337148</v>
      </c>
      <c r="U1637" s="11"/>
      <c r="V1637" s="11"/>
      <c r="W1637" s="11"/>
      <c r="Y1637" s="167">
        <v>515078.00999999791</v>
      </c>
      <c r="Z1637" s="167">
        <f t="shared" si="96"/>
        <v>628849.35</v>
      </c>
      <c r="AA1637" s="360"/>
      <c r="AB1637" s="167">
        <f t="shared" si="97"/>
        <v>514036.3</v>
      </c>
      <c r="AC1637" s="167">
        <v>650567.52</v>
      </c>
      <c r="AD1637" s="167"/>
      <c r="AE1637" s="4"/>
      <c r="AF1637" s="4"/>
    </row>
    <row r="1638" spans="1:32">
      <c r="A1638" s="56"/>
      <c r="B1638" s="11"/>
      <c r="C1638" s="11" t="s">
        <v>481</v>
      </c>
      <c r="D1638" s="11"/>
      <c r="E1638" s="11" t="s">
        <v>164</v>
      </c>
      <c r="F1638" s="11">
        <v>51414</v>
      </c>
      <c r="G1638" s="11"/>
      <c r="H1638" s="11"/>
      <c r="I1638" s="11"/>
      <c r="J1638" s="358">
        <v>8888.3900000000012</v>
      </c>
      <c r="K1638" s="11"/>
      <c r="M1638" s="11">
        <v>72</v>
      </c>
      <c r="N1638" s="70"/>
      <c r="P1638" s="372">
        <f t="shared" si="94"/>
        <v>123.44986111111113</v>
      </c>
      <c r="Q1638" s="11"/>
      <c r="R1638" s="11"/>
      <c r="S1638" s="11"/>
      <c r="T1638" s="359">
        <f t="shared" si="95"/>
        <v>714.08333333333337</v>
      </c>
      <c r="U1638" s="11"/>
      <c r="V1638" s="11"/>
      <c r="W1638" s="11"/>
      <c r="Y1638" s="167">
        <v>8888.3900000000012</v>
      </c>
      <c r="Z1638" s="167">
        <f t="shared" si="96"/>
        <v>10851.67</v>
      </c>
      <c r="AA1638" s="360"/>
      <c r="AB1638" s="167">
        <f t="shared" si="97"/>
        <v>8870.41</v>
      </c>
      <c r="AC1638" s="167">
        <v>11226.45</v>
      </c>
      <c r="AD1638" s="167"/>
      <c r="AE1638" s="4"/>
      <c r="AF1638" s="4"/>
    </row>
    <row r="1639" spans="1:32">
      <c r="A1639" s="56"/>
      <c r="B1639" s="11"/>
      <c r="C1639" s="11" t="s">
        <v>366</v>
      </c>
      <c r="D1639" s="11"/>
      <c r="E1639" s="11" t="s">
        <v>89</v>
      </c>
      <c r="F1639" s="11">
        <v>178</v>
      </c>
      <c r="G1639" s="11"/>
      <c r="H1639" s="11"/>
      <c r="I1639" s="11"/>
      <c r="J1639" s="358">
        <v>40.82</v>
      </c>
      <c r="K1639" s="11"/>
      <c r="M1639" s="11">
        <v>2</v>
      </c>
      <c r="N1639" s="70"/>
      <c r="P1639" s="372">
        <f t="shared" si="94"/>
        <v>20.41</v>
      </c>
      <c r="Q1639" s="11"/>
      <c r="R1639" s="11"/>
      <c r="S1639" s="11"/>
      <c r="T1639" s="359">
        <f t="shared" si="95"/>
        <v>89</v>
      </c>
      <c r="U1639" s="11"/>
      <c r="V1639" s="11"/>
      <c r="W1639" s="11"/>
      <c r="Y1639" s="167">
        <v>40.82</v>
      </c>
      <c r="Z1639" s="167">
        <f t="shared" si="96"/>
        <v>49.84</v>
      </c>
      <c r="AA1639" s="360"/>
      <c r="AB1639" s="167">
        <f t="shared" si="97"/>
        <v>40.74</v>
      </c>
      <c r="AC1639" s="167">
        <v>51.56</v>
      </c>
      <c r="AD1639" s="167"/>
      <c r="AE1639" s="4"/>
      <c r="AF1639" s="4"/>
    </row>
    <row r="1640" spans="1:32">
      <c r="A1640" s="56"/>
      <c r="B1640" s="11"/>
      <c r="C1640" s="11" t="s">
        <v>366</v>
      </c>
      <c r="D1640" s="11"/>
      <c r="E1640" s="11" t="s">
        <v>90</v>
      </c>
      <c r="F1640" s="11">
        <v>362</v>
      </c>
      <c r="G1640" s="11"/>
      <c r="H1640" s="11"/>
      <c r="I1640" s="11"/>
      <c r="J1640" s="358">
        <v>72.38000000000001</v>
      </c>
      <c r="K1640" s="11"/>
      <c r="M1640" s="11">
        <v>2</v>
      </c>
      <c r="N1640" s="70"/>
      <c r="P1640" s="372">
        <f t="shared" si="94"/>
        <v>36.190000000000005</v>
      </c>
      <c r="Q1640" s="11"/>
      <c r="R1640" s="11"/>
      <c r="S1640" s="11"/>
      <c r="T1640" s="359">
        <f t="shared" si="95"/>
        <v>181</v>
      </c>
      <c r="U1640" s="11"/>
      <c r="V1640" s="11"/>
      <c r="W1640" s="11"/>
      <c r="Y1640" s="167">
        <v>72.38000000000001</v>
      </c>
      <c r="Z1640" s="167">
        <f t="shared" si="96"/>
        <v>88.37</v>
      </c>
      <c r="AA1640" s="360"/>
      <c r="AB1640" s="167">
        <f t="shared" si="97"/>
        <v>72.23</v>
      </c>
      <c r="AC1640" s="167">
        <v>91.42</v>
      </c>
      <c r="AD1640" s="167"/>
      <c r="AE1640" s="4"/>
      <c r="AF1640" s="4"/>
    </row>
    <row r="1641" spans="1:32">
      <c r="A1641" s="56"/>
      <c r="B1641" s="11"/>
      <c r="C1641" s="11" t="s">
        <v>366</v>
      </c>
      <c r="D1641" s="11"/>
      <c r="E1641" s="11" t="s">
        <v>197</v>
      </c>
      <c r="F1641" s="11">
        <v>379</v>
      </c>
      <c r="G1641" s="11"/>
      <c r="H1641" s="11"/>
      <c r="I1641" s="11"/>
      <c r="J1641" s="358">
        <v>70.459999999999994</v>
      </c>
      <c r="K1641" s="11"/>
      <c r="M1641" s="11">
        <v>1</v>
      </c>
      <c r="N1641" s="70"/>
      <c r="P1641" s="372">
        <f t="shared" si="94"/>
        <v>70.459999999999994</v>
      </c>
      <c r="Q1641" s="11"/>
      <c r="R1641" s="11"/>
      <c r="S1641" s="11"/>
      <c r="T1641" s="359">
        <f t="shared" si="95"/>
        <v>379</v>
      </c>
      <c r="U1641" s="11"/>
      <c r="V1641" s="11"/>
      <c r="W1641" s="11"/>
      <c r="Y1641" s="167">
        <v>70.459999999999994</v>
      </c>
      <c r="Z1641" s="167">
        <f t="shared" si="96"/>
        <v>86.02</v>
      </c>
      <c r="AA1641" s="360"/>
      <c r="AB1641" s="167">
        <f t="shared" si="97"/>
        <v>70.319999999999993</v>
      </c>
      <c r="AC1641" s="167">
        <v>88.99</v>
      </c>
      <c r="AD1641" s="167"/>
      <c r="AE1641" s="4"/>
      <c r="AF1641" s="4"/>
    </row>
    <row r="1642" spans="1:32">
      <c r="A1642" s="56"/>
      <c r="B1642" s="11"/>
      <c r="C1642" s="11" t="s">
        <v>366</v>
      </c>
      <c r="D1642" s="11"/>
      <c r="E1642" s="11" t="s">
        <v>367</v>
      </c>
      <c r="F1642" s="11">
        <v>630974</v>
      </c>
      <c r="G1642" s="11"/>
      <c r="H1642" s="11"/>
      <c r="I1642" s="11"/>
      <c r="J1642" s="358">
        <v>109241.63999999998</v>
      </c>
      <c r="K1642" s="11"/>
      <c r="M1642" s="11">
        <v>1398</v>
      </c>
      <c r="N1642" s="70"/>
      <c r="P1642" s="372">
        <f t="shared" si="94"/>
        <v>78.141373390557931</v>
      </c>
      <c r="Q1642" s="11"/>
      <c r="R1642" s="11"/>
      <c r="S1642" s="11"/>
      <c r="T1642" s="359">
        <f t="shared" si="95"/>
        <v>451.34048640915591</v>
      </c>
      <c r="U1642" s="11"/>
      <c r="V1642" s="11"/>
      <c r="W1642" s="11"/>
      <c r="Y1642" s="167">
        <v>109241.63999999998</v>
      </c>
      <c r="Z1642" s="167">
        <f t="shared" si="96"/>
        <v>133371.13</v>
      </c>
      <c r="AA1642" s="360"/>
      <c r="AB1642" s="167">
        <f t="shared" si="97"/>
        <v>109020.71</v>
      </c>
      <c r="AC1642" s="167">
        <v>137977.28</v>
      </c>
      <c r="AD1642" s="167"/>
      <c r="AE1642" s="4"/>
      <c r="AF1642" s="4"/>
    </row>
    <row r="1643" spans="1:32">
      <c r="A1643" s="56"/>
      <c r="B1643" s="11"/>
      <c r="C1643" s="11" t="s">
        <v>366</v>
      </c>
      <c r="D1643" s="11"/>
      <c r="E1643" s="11" t="s">
        <v>374</v>
      </c>
      <c r="F1643" s="11"/>
      <c r="G1643" s="11"/>
      <c r="H1643" s="11"/>
      <c r="I1643" s="11"/>
      <c r="J1643" s="358">
        <v>5.0599999999999996</v>
      </c>
      <c r="K1643" s="11"/>
      <c r="M1643" s="11">
        <v>1</v>
      </c>
      <c r="N1643" s="70"/>
      <c r="P1643" s="372">
        <f t="shared" si="94"/>
        <v>5.0599999999999996</v>
      </c>
      <c r="Q1643" s="11"/>
      <c r="R1643" s="11"/>
      <c r="S1643" s="11"/>
      <c r="T1643" s="359">
        <f t="shared" si="95"/>
        <v>0</v>
      </c>
      <c r="U1643" s="11"/>
      <c r="V1643" s="11"/>
      <c r="W1643" s="11"/>
      <c r="Y1643" s="167">
        <v>5.0599999999999996</v>
      </c>
      <c r="Z1643" s="167">
        <f t="shared" si="96"/>
        <v>6.18</v>
      </c>
      <c r="AA1643" s="360"/>
      <c r="AB1643" s="167">
        <f t="shared" si="97"/>
        <v>5.05</v>
      </c>
      <c r="AC1643" s="167">
        <v>6.39</v>
      </c>
      <c r="AD1643" s="167"/>
      <c r="AE1643" s="4"/>
      <c r="AF1643" s="4"/>
    </row>
    <row r="1644" spans="1:32">
      <c r="A1644" s="56"/>
      <c r="B1644" s="11"/>
      <c r="C1644" s="11" t="s">
        <v>368</v>
      </c>
      <c r="D1644" s="11"/>
      <c r="E1644" s="11" t="s">
        <v>230</v>
      </c>
      <c r="F1644" s="11">
        <v>68324</v>
      </c>
      <c r="G1644" s="11"/>
      <c r="H1644" s="11"/>
      <c r="I1644" s="11"/>
      <c r="J1644" s="358">
        <v>11665.620000000003</v>
      </c>
      <c r="K1644" s="11"/>
      <c r="M1644" s="11">
        <v>119</v>
      </c>
      <c r="N1644" s="70"/>
      <c r="P1644" s="372">
        <f t="shared" si="94"/>
        <v>98.030420168067252</v>
      </c>
      <c r="Q1644" s="11"/>
      <c r="R1644" s="11"/>
      <c r="S1644" s="11"/>
      <c r="T1644" s="359">
        <f t="shared" si="95"/>
        <v>574.15126050420167</v>
      </c>
      <c r="U1644" s="11"/>
      <c r="V1644" s="11"/>
      <c r="W1644" s="11"/>
      <c r="Y1644" s="167">
        <v>11665.620000000003</v>
      </c>
      <c r="Z1644" s="167">
        <f t="shared" si="96"/>
        <v>14242.34</v>
      </c>
      <c r="AA1644" s="360"/>
      <c r="AB1644" s="167">
        <f t="shared" si="97"/>
        <v>11642.03</v>
      </c>
      <c r="AC1644" s="167">
        <v>14734.22</v>
      </c>
      <c r="AD1644" s="167"/>
      <c r="AE1644" s="4"/>
      <c r="AF1644" s="4"/>
    </row>
    <row r="1645" spans="1:32">
      <c r="A1645" s="56"/>
      <c r="B1645" s="11"/>
      <c r="C1645" s="11" t="s">
        <v>369</v>
      </c>
      <c r="D1645" s="11"/>
      <c r="E1645" s="11" t="s">
        <v>370</v>
      </c>
      <c r="F1645" s="11">
        <v>107866</v>
      </c>
      <c r="G1645" s="11"/>
      <c r="H1645" s="11"/>
      <c r="I1645" s="11"/>
      <c r="J1645" s="358">
        <v>18325.649999999994</v>
      </c>
      <c r="K1645" s="11"/>
      <c r="M1645" s="11">
        <v>207</v>
      </c>
      <c r="N1645" s="70"/>
      <c r="P1645" s="372">
        <f t="shared" si="94"/>
        <v>88.529710144927506</v>
      </c>
      <c r="Q1645" s="11"/>
      <c r="R1645" s="11"/>
      <c r="S1645" s="11"/>
      <c r="T1645" s="359">
        <f t="shared" si="95"/>
        <v>521.09178743961354</v>
      </c>
      <c r="U1645" s="11"/>
      <c r="V1645" s="11"/>
      <c r="W1645" s="11"/>
      <c r="Y1645" s="167">
        <v>18325.649999999994</v>
      </c>
      <c r="Z1645" s="167">
        <f t="shared" si="96"/>
        <v>22373.45</v>
      </c>
      <c r="AA1645" s="360"/>
      <c r="AB1645" s="167">
        <f t="shared" si="97"/>
        <v>18288.59</v>
      </c>
      <c r="AC1645" s="167">
        <v>23146.15</v>
      </c>
      <c r="AD1645" s="167"/>
      <c r="AE1645" s="4"/>
      <c r="AF1645" s="4"/>
    </row>
    <row r="1646" spans="1:32">
      <c r="A1646" s="56"/>
      <c r="B1646" s="11"/>
      <c r="C1646" s="11" t="s">
        <v>371</v>
      </c>
      <c r="D1646" s="11"/>
      <c r="E1646" s="11" t="s">
        <v>372</v>
      </c>
      <c r="F1646" s="11">
        <v>327693</v>
      </c>
      <c r="G1646" s="11"/>
      <c r="H1646" s="11"/>
      <c r="I1646" s="11"/>
      <c r="J1646" s="358">
        <v>56354.990000000165</v>
      </c>
      <c r="K1646" s="11"/>
      <c r="M1646" s="11">
        <v>637</v>
      </c>
      <c r="N1646" s="70"/>
      <c r="P1646" s="372">
        <f t="shared" si="94"/>
        <v>88.469372056515169</v>
      </c>
      <c r="Q1646" s="11"/>
      <c r="R1646" s="11"/>
      <c r="S1646" s="11"/>
      <c r="T1646" s="359">
        <f t="shared" si="95"/>
        <v>514.43171114599681</v>
      </c>
      <c r="U1646" s="11"/>
      <c r="V1646" s="11"/>
      <c r="W1646" s="11"/>
      <c r="Y1646" s="167">
        <v>56354.990000000165</v>
      </c>
      <c r="Z1646" s="167">
        <f t="shared" si="96"/>
        <v>68802.78</v>
      </c>
      <c r="AA1646" s="360"/>
      <c r="AB1646" s="167">
        <f t="shared" si="97"/>
        <v>56241.02</v>
      </c>
      <c r="AC1646" s="167">
        <v>71178.98</v>
      </c>
      <c r="AD1646" s="167"/>
      <c r="AE1646" s="4"/>
      <c r="AF1646" s="4"/>
    </row>
    <row r="1647" spans="1:32">
      <c r="A1647" s="56"/>
      <c r="B1647" s="11"/>
      <c r="C1647" s="11" t="s">
        <v>373</v>
      </c>
      <c r="D1647" s="11"/>
      <c r="E1647" s="11" t="s">
        <v>374</v>
      </c>
      <c r="F1647" s="11">
        <v>450298</v>
      </c>
      <c r="G1647" s="11"/>
      <c r="H1647" s="11"/>
      <c r="I1647" s="11"/>
      <c r="J1647" s="358">
        <v>76324.449999999924</v>
      </c>
      <c r="K1647" s="11"/>
      <c r="M1647" s="11">
        <v>505</v>
      </c>
      <c r="N1647" s="70"/>
      <c r="P1647" s="372">
        <f t="shared" si="94"/>
        <v>151.13752475247509</v>
      </c>
      <c r="Q1647" s="11"/>
      <c r="R1647" s="11"/>
      <c r="S1647" s="11"/>
      <c r="T1647" s="359">
        <f t="shared" si="95"/>
        <v>891.67920792079212</v>
      </c>
      <c r="U1647" s="11"/>
      <c r="V1647" s="11"/>
      <c r="W1647" s="11"/>
      <c r="Y1647" s="167">
        <v>76324.449999999924</v>
      </c>
      <c r="Z1647" s="167">
        <f t="shared" si="96"/>
        <v>93183.13</v>
      </c>
      <c r="AA1647" s="360"/>
      <c r="AB1647" s="167">
        <f t="shared" si="97"/>
        <v>76170.09</v>
      </c>
      <c r="AC1647" s="167">
        <v>96401.34</v>
      </c>
      <c r="AD1647" s="167"/>
      <c r="AE1647" s="4"/>
      <c r="AF1647" s="4"/>
    </row>
    <row r="1648" spans="1:32">
      <c r="A1648" s="56"/>
      <c r="B1648" s="11"/>
      <c r="C1648" s="11" t="s">
        <v>375</v>
      </c>
      <c r="D1648" s="11"/>
      <c r="E1648" s="11" t="s">
        <v>376</v>
      </c>
      <c r="F1648" s="11">
        <v>514410</v>
      </c>
      <c r="G1648" s="11"/>
      <c r="H1648" s="11"/>
      <c r="I1648" s="11"/>
      <c r="J1648" s="358">
        <v>87485.990000000063</v>
      </c>
      <c r="K1648" s="11"/>
      <c r="M1648" s="11">
        <v>725</v>
      </c>
      <c r="N1648" s="70"/>
      <c r="P1648" s="372">
        <f t="shared" si="94"/>
        <v>120.67033103448284</v>
      </c>
      <c r="Q1648" s="11"/>
      <c r="R1648" s="11"/>
      <c r="S1648" s="11"/>
      <c r="T1648" s="359">
        <f t="shared" si="95"/>
        <v>709.53103448275863</v>
      </c>
      <c r="U1648" s="11"/>
      <c r="V1648" s="11"/>
      <c r="W1648" s="11"/>
      <c r="Y1648" s="167">
        <v>87485.990000000063</v>
      </c>
      <c r="Z1648" s="167">
        <f t="shared" si="96"/>
        <v>106810.05</v>
      </c>
      <c r="AA1648" s="360"/>
      <c r="AB1648" s="167">
        <f t="shared" si="97"/>
        <v>87309.05</v>
      </c>
      <c r="AC1648" s="167">
        <v>110498.88</v>
      </c>
      <c r="AD1648" s="167"/>
      <c r="AE1648" s="4"/>
      <c r="AF1648" s="4"/>
    </row>
    <row r="1649" spans="1:32">
      <c r="A1649" s="56"/>
      <c r="B1649" s="11"/>
      <c r="C1649" s="11" t="s">
        <v>375</v>
      </c>
      <c r="D1649" s="11"/>
      <c r="E1649" s="11" t="s">
        <v>299</v>
      </c>
      <c r="F1649" s="11">
        <v>2073</v>
      </c>
      <c r="G1649" s="11"/>
      <c r="H1649" s="11"/>
      <c r="I1649" s="11"/>
      <c r="J1649" s="358">
        <v>372.40999999999997</v>
      </c>
      <c r="K1649" s="11"/>
      <c r="M1649" s="11">
        <v>3</v>
      </c>
      <c r="N1649" s="70"/>
      <c r="P1649" s="372">
        <f t="shared" si="94"/>
        <v>124.13666666666666</v>
      </c>
      <c r="Q1649" s="11"/>
      <c r="R1649" s="11"/>
      <c r="S1649" s="11"/>
      <c r="T1649" s="359">
        <f t="shared" si="95"/>
        <v>691</v>
      </c>
      <c r="U1649" s="11"/>
      <c r="V1649" s="11"/>
      <c r="W1649" s="11"/>
      <c r="Y1649" s="167">
        <v>372.40999999999997</v>
      </c>
      <c r="Z1649" s="167">
        <f t="shared" si="96"/>
        <v>454.67</v>
      </c>
      <c r="AA1649" s="360"/>
      <c r="AB1649" s="167">
        <f t="shared" si="97"/>
        <v>371.66</v>
      </c>
      <c r="AC1649" s="167">
        <v>470.37</v>
      </c>
      <c r="AD1649" s="167"/>
      <c r="AE1649" s="4"/>
      <c r="AF1649" s="4"/>
    </row>
    <row r="1650" spans="1:32">
      <c r="A1650" s="56"/>
      <c r="B1650" s="11"/>
      <c r="C1650" s="11" t="s">
        <v>375</v>
      </c>
      <c r="D1650" s="11"/>
      <c r="E1650" s="11" t="s">
        <v>135</v>
      </c>
      <c r="F1650" s="11">
        <v>5489</v>
      </c>
      <c r="G1650" s="11"/>
      <c r="H1650" s="11"/>
      <c r="I1650" s="11"/>
      <c r="J1650" s="358">
        <v>891.05000000000007</v>
      </c>
      <c r="K1650" s="11"/>
      <c r="M1650" s="11">
        <v>5</v>
      </c>
      <c r="N1650" s="70"/>
      <c r="P1650" s="372">
        <f t="shared" si="94"/>
        <v>178.21</v>
      </c>
      <c r="Q1650" s="11"/>
      <c r="R1650" s="11"/>
      <c r="S1650" s="11"/>
      <c r="T1650" s="359">
        <f t="shared" si="95"/>
        <v>1097.8</v>
      </c>
      <c r="U1650" s="11"/>
      <c r="V1650" s="11"/>
      <c r="W1650" s="11"/>
      <c r="Y1650" s="167">
        <v>891.05000000000007</v>
      </c>
      <c r="Z1650" s="167">
        <f t="shared" si="96"/>
        <v>1087.8699999999999</v>
      </c>
      <c r="AA1650" s="360"/>
      <c r="AB1650" s="167">
        <f t="shared" si="97"/>
        <v>889.25</v>
      </c>
      <c r="AC1650" s="167">
        <v>1125.44</v>
      </c>
      <c r="AD1650" s="167"/>
      <c r="AE1650" s="4"/>
      <c r="AF1650" s="4"/>
    </row>
    <row r="1651" spans="1:32">
      <c r="A1651" s="56"/>
      <c r="B1651" s="11"/>
      <c r="C1651" s="11" t="s">
        <v>466</v>
      </c>
      <c r="D1651" s="11"/>
      <c r="E1651" s="11" t="s">
        <v>135</v>
      </c>
      <c r="F1651" s="11">
        <v>48570</v>
      </c>
      <c r="G1651" s="11"/>
      <c r="H1651" s="11"/>
      <c r="I1651" s="11"/>
      <c r="J1651" s="358">
        <v>8370.33</v>
      </c>
      <c r="K1651" s="11"/>
      <c r="M1651" s="11">
        <v>71</v>
      </c>
      <c r="N1651" s="70"/>
      <c r="P1651" s="372">
        <f t="shared" si="94"/>
        <v>117.89197183098591</v>
      </c>
      <c r="Q1651" s="11"/>
      <c r="R1651" s="11"/>
      <c r="S1651" s="11"/>
      <c r="T1651" s="359">
        <f t="shared" si="95"/>
        <v>684.08450704225356</v>
      </c>
      <c r="U1651" s="11"/>
      <c r="V1651" s="11"/>
      <c r="W1651" s="11"/>
      <c r="Y1651" s="167">
        <v>8370.33</v>
      </c>
      <c r="Z1651" s="167">
        <f t="shared" si="96"/>
        <v>10219.18</v>
      </c>
      <c r="AA1651" s="360"/>
      <c r="AB1651" s="167">
        <f t="shared" si="97"/>
        <v>8353.4</v>
      </c>
      <c r="AC1651" s="167">
        <v>10572.12</v>
      </c>
      <c r="AD1651" s="167"/>
      <c r="AE1651" s="4"/>
      <c r="AF1651" s="4"/>
    </row>
    <row r="1652" spans="1:32">
      <c r="A1652" s="56"/>
      <c r="B1652" s="11"/>
      <c r="C1652" s="11" t="s">
        <v>1435</v>
      </c>
      <c r="D1652" s="11"/>
      <c r="E1652" s="11" t="s">
        <v>144</v>
      </c>
      <c r="F1652" s="11">
        <v>432</v>
      </c>
      <c r="G1652" s="11"/>
      <c r="H1652" s="11"/>
      <c r="I1652" s="11"/>
      <c r="J1652" s="358">
        <v>71.680000000000007</v>
      </c>
      <c r="K1652" s="11"/>
      <c r="M1652" s="11">
        <v>5</v>
      </c>
      <c r="N1652" s="70"/>
      <c r="P1652" s="372">
        <f t="shared" si="94"/>
        <v>14.336000000000002</v>
      </c>
      <c r="Q1652" s="11"/>
      <c r="R1652" s="11"/>
      <c r="S1652" s="11"/>
      <c r="T1652" s="359">
        <f t="shared" si="95"/>
        <v>86.4</v>
      </c>
      <c r="U1652" s="11"/>
      <c r="V1652" s="11"/>
      <c r="W1652" s="11"/>
      <c r="Y1652" s="167">
        <v>71.680000000000007</v>
      </c>
      <c r="Z1652" s="167">
        <f t="shared" si="96"/>
        <v>87.51</v>
      </c>
      <c r="AA1652" s="360"/>
      <c r="AB1652" s="167">
        <f t="shared" si="97"/>
        <v>71.540000000000006</v>
      </c>
      <c r="AC1652" s="167">
        <v>90.54</v>
      </c>
      <c r="AD1652" s="167"/>
      <c r="AE1652" s="4"/>
      <c r="AF1652" s="4"/>
    </row>
    <row r="1653" spans="1:32">
      <c r="A1653" s="56"/>
      <c r="B1653" s="11"/>
      <c r="C1653" s="11" t="s">
        <v>475</v>
      </c>
      <c r="D1653" s="11"/>
      <c r="E1653" s="11" t="s">
        <v>351</v>
      </c>
      <c r="F1653" s="11">
        <v>53479</v>
      </c>
      <c r="G1653" s="11"/>
      <c r="H1653" s="11"/>
      <c r="I1653" s="11"/>
      <c r="J1653" s="358">
        <v>9176.2299999999941</v>
      </c>
      <c r="K1653" s="11"/>
      <c r="M1653" s="11">
        <v>88</v>
      </c>
      <c r="N1653" s="70"/>
      <c r="P1653" s="372">
        <f t="shared" si="94"/>
        <v>104.27534090909084</v>
      </c>
      <c r="Q1653" s="11"/>
      <c r="R1653" s="11"/>
      <c r="S1653" s="11"/>
      <c r="T1653" s="359">
        <f t="shared" si="95"/>
        <v>607.71590909090912</v>
      </c>
      <c r="U1653" s="11"/>
      <c r="V1653" s="11"/>
      <c r="W1653" s="11"/>
      <c r="Y1653" s="167">
        <v>9176.2299999999941</v>
      </c>
      <c r="Z1653" s="167">
        <f t="shared" si="96"/>
        <v>11203.09</v>
      </c>
      <c r="AA1653" s="360"/>
      <c r="AB1653" s="167">
        <f t="shared" si="97"/>
        <v>9157.67</v>
      </c>
      <c r="AC1653" s="167">
        <v>11590.01</v>
      </c>
      <c r="AD1653" s="167"/>
      <c r="AE1653" s="4"/>
      <c r="AF1653" s="4"/>
    </row>
    <row r="1654" spans="1:32">
      <c r="A1654" s="56"/>
      <c r="B1654" s="11"/>
      <c r="C1654" s="11" t="s">
        <v>475</v>
      </c>
      <c r="D1654" s="11"/>
      <c r="E1654" s="11" t="s">
        <v>103</v>
      </c>
      <c r="F1654" s="11">
        <v>345</v>
      </c>
      <c r="G1654" s="11"/>
      <c r="H1654" s="11"/>
      <c r="I1654" s="11"/>
      <c r="J1654" s="358">
        <v>64.739999999999995</v>
      </c>
      <c r="K1654" s="11"/>
      <c r="M1654" s="11">
        <v>1</v>
      </c>
      <c r="N1654" s="70"/>
      <c r="P1654" s="372">
        <f t="shared" si="94"/>
        <v>64.739999999999995</v>
      </c>
      <c r="Q1654" s="11"/>
      <c r="R1654" s="11"/>
      <c r="S1654" s="11"/>
      <c r="T1654" s="359">
        <f t="shared" si="95"/>
        <v>345</v>
      </c>
      <c r="U1654" s="11"/>
      <c r="V1654" s="11"/>
      <c r="W1654" s="11"/>
      <c r="Y1654" s="167">
        <v>64.739999999999995</v>
      </c>
      <c r="Z1654" s="167">
        <f t="shared" si="96"/>
        <v>79.040000000000006</v>
      </c>
      <c r="AA1654" s="360"/>
      <c r="AB1654" s="167">
        <f t="shared" si="97"/>
        <v>64.61</v>
      </c>
      <c r="AC1654" s="167">
        <v>81.77</v>
      </c>
      <c r="AD1654" s="167"/>
      <c r="AE1654" s="4"/>
      <c r="AF1654" s="4"/>
    </row>
    <row r="1655" spans="1:32">
      <c r="A1655" s="56"/>
      <c r="B1655" s="11"/>
      <c r="C1655" s="11" t="s">
        <v>378</v>
      </c>
      <c r="D1655" s="11"/>
      <c r="E1655" s="11" t="s">
        <v>379</v>
      </c>
      <c r="F1655" s="11">
        <v>265903</v>
      </c>
      <c r="G1655" s="11"/>
      <c r="H1655" s="11"/>
      <c r="I1655" s="11"/>
      <c r="J1655" s="358">
        <v>45001.73000000001</v>
      </c>
      <c r="K1655" s="11"/>
      <c r="M1655" s="11">
        <v>378</v>
      </c>
      <c r="N1655" s="70"/>
      <c r="P1655" s="372">
        <f t="shared" si="94"/>
        <v>119.0521957671958</v>
      </c>
      <c r="Q1655" s="11"/>
      <c r="R1655" s="11"/>
      <c r="S1655" s="11"/>
      <c r="T1655" s="359">
        <f t="shared" si="95"/>
        <v>703.44708994708992</v>
      </c>
      <c r="U1655" s="11"/>
      <c r="V1655" s="11"/>
      <c r="W1655" s="11"/>
      <c r="Y1655" s="167">
        <v>45001.73000000001</v>
      </c>
      <c r="Z1655" s="167">
        <f t="shared" si="96"/>
        <v>54941.79</v>
      </c>
      <c r="AA1655" s="360"/>
      <c r="AB1655" s="167">
        <f t="shared" si="97"/>
        <v>44910.720000000001</v>
      </c>
      <c r="AC1655" s="167">
        <v>56839.28</v>
      </c>
      <c r="AD1655" s="167"/>
      <c r="AE1655" s="4"/>
      <c r="AF1655" s="4"/>
    </row>
    <row r="1656" spans="1:32">
      <c r="A1656" s="56"/>
      <c r="B1656" s="11"/>
      <c r="C1656" s="11" t="s">
        <v>380</v>
      </c>
      <c r="D1656" s="11"/>
      <c r="E1656" s="11" t="s">
        <v>381</v>
      </c>
      <c r="F1656" s="11">
        <v>204288</v>
      </c>
      <c r="G1656" s="11"/>
      <c r="H1656" s="11"/>
      <c r="I1656" s="11"/>
      <c r="J1656" s="358">
        <v>34567.770000000011</v>
      </c>
      <c r="K1656" s="11"/>
      <c r="M1656" s="11">
        <v>285</v>
      </c>
      <c r="N1656" s="70"/>
      <c r="P1656" s="372">
        <f t="shared" si="94"/>
        <v>121.29042105263161</v>
      </c>
      <c r="Q1656" s="11"/>
      <c r="R1656" s="11"/>
      <c r="S1656" s="11"/>
      <c r="T1656" s="359">
        <f t="shared" si="95"/>
        <v>716.8</v>
      </c>
      <c r="U1656" s="11"/>
      <c r="V1656" s="11"/>
      <c r="W1656" s="11"/>
      <c r="Y1656" s="167">
        <v>34567.770000000011</v>
      </c>
      <c r="Z1656" s="167">
        <f t="shared" si="96"/>
        <v>42203.16</v>
      </c>
      <c r="AA1656" s="360"/>
      <c r="AB1656" s="167">
        <f t="shared" si="97"/>
        <v>34497.86</v>
      </c>
      <c r="AC1656" s="167">
        <v>43660.7</v>
      </c>
      <c r="AD1656" s="167"/>
      <c r="AE1656" s="4"/>
      <c r="AF1656" s="4"/>
    </row>
    <row r="1657" spans="1:32">
      <c r="A1657" s="56"/>
      <c r="B1657" s="11"/>
      <c r="C1657" s="11" t="s">
        <v>382</v>
      </c>
      <c r="D1657" s="11"/>
      <c r="E1657" s="11" t="s">
        <v>383</v>
      </c>
      <c r="F1657" s="11">
        <v>808416</v>
      </c>
      <c r="G1657" s="11"/>
      <c r="H1657" s="11"/>
      <c r="I1657" s="11"/>
      <c r="J1657" s="358">
        <v>140450.98999999985</v>
      </c>
      <c r="K1657" s="11"/>
      <c r="M1657" s="11">
        <v>2011</v>
      </c>
      <c r="N1657" s="70"/>
      <c r="P1657" s="372">
        <f t="shared" si="94"/>
        <v>69.841367478866161</v>
      </c>
      <c r="Q1657" s="11"/>
      <c r="R1657" s="11"/>
      <c r="S1657" s="11"/>
      <c r="T1657" s="359">
        <f t="shared" si="95"/>
        <v>401.99701640974638</v>
      </c>
      <c r="U1657" s="11"/>
      <c r="V1657" s="11"/>
      <c r="W1657" s="11"/>
      <c r="Y1657" s="167">
        <v>140450.98999999985</v>
      </c>
      <c r="Z1657" s="167">
        <f t="shared" si="96"/>
        <v>171474.05</v>
      </c>
      <c r="AA1657" s="360"/>
      <c r="AB1657" s="167">
        <f t="shared" si="97"/>
        <v>140166.94</v>
      </c>
      <c r="AC1657" s="167">
        <v>177396.14</v>
      </c>
      <c r="AD1657" s="167"/>
      <c r="AE1657" s="4"/>
      <c r="AF1657" s="4"/>
    </row>
    <row r="1658" spans="1:32">
      <c r="A1658" s="56"/>
      <c r="B1658" s="11"/>
      <c r="C1658" s="11" t="s">
        <v>739</v>
      </c>
      <c r="D1658" s="11"/>
      <c r="E1658" s="11" t="s">
        <v>136</v>
      </c>
      <c r="F1658" s="11">
        <v>17791</v>
      </c>
      <c r="G1658" s="11"/>
      <c r="H1658" s="11"/>
      <c r="I1658" s="11"/>
      <c r="J1658" s="358">
        <v>3065.4799999999996</v>
      </c>
      <c r="K1658" s="11"/>
      <c r="M1658" s="11">
        <v>27</v>
      </c>
      <c r="N1658" s="70"/>
      <c r="P1658" s="372">
        <f t="shared" si="94"/>
        <v>113.53629629629629</v>
      </c>
      <c r="Q1658" s="11"/>
      <c r="R1658" s="11"/>
      <c r="S1658" s="11"/>
      <c r="T1658" s="359">
        <f t="shared" si="95"/>
        <v>658.92592592592598</v>
      </c>
      <c r="U1658" s="11"/>
      <c r="V1658" s="11"/>
      <c r="W1658" s="11"/>
      <c r="Y1658" s="167">
        <v>3065.4799999999996</v>
      </c>
      <c r="Z1658" s="167">
        <f t="shared" si="96"/>
        <v>3742.59</v>
      </c>
      <c r="AA1658" s="360"/>
      <c r="AB1658" s="167">
        <f t="shared" si="97"/>
        <v>3059.28</v>
      </c>
      <c r="AC1658" s="167">
        <v>3871.84</v>
      </c>
      <c r="AD1658" s="167"/>
      <c r="AE1658" s="4"/>
      <c r="AF1658" s="4"/>
    </row>
    <row r="1659" spans="1:32">
      <c r="A1659" s="56"/>
      <c r="B1659" s="11"/>
      <c r="C1659" s="11" t="s">
        <v>384</v>
      </c>
      <c r="D1659" s="11"/>
      <c r="E1659" s="11" t="s">
        <v>96</v>
      </c>
      <c r="F1659" s="11">
        <v>67222</v>
      </c>
      <c r="G1659" s="11"/>
      <c r="H1659" s="11"/>
      <c r="I1659" s="11"/>
      <c r="J1659" s="358">
        <v>11584.089999999997</v>
      </c>
      <c r="K1659" s="11"/>
      <c r="M1659" s="11">
        <v>100</v>
      </c>
      <c r="N1659" s="70"/>
      <c r="P1659" s="372">
        <f t="shared" si="94"/>
        <v>115.84089999999996</v>
      </c>
      <c r="Q1659" s="11"/>
      <c r="R1659" s="11"/>
      <c r="S1659" s="11"/>
      <c r="T1659" s="359">
        <f t="shared" si="95"/>
        <v>672.22</v>
      </c>
      <c r="U1659" s="11"/>
      <c r="V1659" s="11"/>
      <c r="W1659" s="11"/>
      <c r="Y1659" s="167">
        <v>11584.089999999997</v>
      </c>
      <c r="Z1659" s="167">
        <f t="shared" si="96"/>
        <v>14142.8</v>
      </c>
      <c r="AA1659" s="360"/>
      <c r="AB1659" s="167">
        <f t="shared" si="97"/>
        <v>11560.66</v>
      </c>
      <c r="AC1659" s="167">
        <v>14631.25</v>
      </c>
      <c r="AD1659" s="167"/>
      <c r="AE1659" s="4"/>
      <c r="AF1659" s="4"/>
    </row>
    <row r="1660" spans="1:32">
      <c r="A1660" s="56"/>
      <c r="B1660" s="11"/>
      <c r="C1660" s="11" t="s">
        <v>385</v>
      </c>
      <c r="D1660" s="11"/>
      <c r="E1660" s="11" t="s">
        <v>135</v>
      </c>
      <c r="F1660" s="11">
        <v>395</v>
      </c>
      <c r="G1660" s="11"/>
      <c r="H1660" s="11"/>
      <c r="I1660" s="11"/>
      <c r="J1660" s="358">
        <v>73.010000000000005</v>
      </c>
      <c r="K1660" s="11"/>
      <c r="M1660" s="11">
        <v>1</v>
      </c>
      <c r="N1660" s="70"/>
      <c r="P1660" s="372">
        <f t="shared" si="94"/>
        <v>73.010000000000005</v>
      </c>
      <c r="Q1660" s="11"/>
      <c r="R1660" s="11"/>
      <c r="S1660" s="11"/>
      <c r="T1660" s="359">
        <f t="shared" si="95"/>
        <v>395</v>
      </c>
      <c r="U1660" s="11"/>
      <c r="V1660" s="11"/>
      <c r="W1660" s="11"/>
      <c r="Y1660" s="167">
        <v>73.010000000000005</v>
      </c>
      <c r="Z1660" s="167">
        <f t="shared" si="96"/>
        <v>89.14</v>
      </c>
      <c r="AA1660" s="360"/>
      <c r="AB1660" s="167">
        <f t="shared" si="97"/>
        <v>72.86</v>
      </c>
      <c r="AC1660" s="167">
        <v>92.22</v>
      </c>
      <c r="AD1660" s="167"/>
      <c r="AE1660" s="4"/>
      <c r="AF1660" s="4"/>
    </row>
    <row r="1661" spans="1:32">
      <c r="A1661" s="56"/>
      <c r="B1661" s="11"/>
      <c r="C1661" s="11" t="s">
        <v>385</v>
      </c>
      <c r="D1661" s="11"/>
      <c r="E1661" s="11" t="s">
        <v>386</v>
      </c>
      <c r="F1661" s="11">
        <v>458033</v>
      </c>
      <c r="G1661" s="11"/>
      <c r="H1661" s="11"/>
      <c r="I1661" s="11"/>
      <c r="J1661" s="358">
        <v>77748.889999999985</v>
      </c>
      <c r="K1661" s="11"/>
      <c r="M1661" s="11">
        <v>645</v>
      </c>
      <c r="N1661" s="70"/>
      <c r="P1661" s="372">
        <f t="shared" si="94"/>
        <v>120.54091472868215</v>
      </c>
      <c r="Q1661" s="11"/>
      <c r="R1661" s="11"/>
      <c r="S1661" s="11"/>
      <c r="T1661" s="359">
        <f t="shared" si="95"/>
        <v>710.12868217054267</v>
      </c>
      <c r="U1661" s="11"/>
      <c r="V1661" s="11"/>
      <c r="W1661" s="11"/>
      <c r="Y1661" s="167">
        <v>77748.889999999985</v>
      </c>
      <c r="Z1661" s="167">
        <f t="shared" si="96"/>
        <v>94922.2</v>
      </c>
      <c r="AA1661" s="360"/>
      <c r="AB1661" s="167">
        <f t="shared" si="97"/>
        <v>77591.649999999994</v>
      </c>
      <c r="AC1661" s="167">
        <v>98200.47</v>
      </c>
      <c r="AD1661" s="167"/>
      <c r="AE1661" s="4"/>
      <c r="AF1661" s="4"/>
    </row>
    <row r="1662" spans="1:32">
      <c r="A1662" s="56"/>
      <c r="B1662" s="11"/>
      <c r="C1662" s="11" t="s">
        <v>387</v>
      </c>
      <c r="D1662" s="11"/>
      <c r="E1662" s="11" t="s">
        <v>356</v>
      </c>
      <c r="F1662" s="11">
        <v>594</v>
      </c>
      <c r="G1662" s="11"/>
      <c r="H1662" s="11"/>
      <c r="I1662" s="11"/>
      <c r="J1662" s="358">
        <v>50.13</v>
      </c>
      <c r="K1662" s="11"/>
      <c r="M1662" s="11">
        <v>1</v>
      </c>
      <c r="N1662" s="70"/>
      <c r="P1662" s="372">
        <f t="shared" si="94"/>
        <v>50.13</v>
      </c>
      <c r="Q1662" s="11"/>
      <c r="R1662" s="11"/>
      <c r="S1662" s="11"/>
      <c r="T1662" s="359">
        <f t="shared" si="95"/>
        <v>594</v>
      </c>
      <c r="U1662" s="11"/>
      <c r="V1662" s="11"/>
      <c r="W1662" s="11"/>
      <c r="Y1662" s="167">
        <v>50.13</v>
      </c>
      <c r="Z1662" s="167">
        <f t="shared" si="96"/>
        <v>61.2</v>
      </c>
      <c r="AA1662" s="360"/>
      <c r="AB1662" s="167">
        <f t="shared" si="97"/>
        <v>50.03</v>
      </c>
      <c r="AC1662" s="167">
        <v>63.32</v>
      </c>
      <c r="AD1662" s="167"/>
      <c r="AE1662" s="4"/>
      <c r="AF1662" s="4"/>
    </row>
    <row r="1663" spans="1:32">
      <c r="A1663" s="56"/>
      <c r="B1663" s="11"/>
      <c r="C1663" s="11" t="s">
        <v>387</v>
      </c>
      <c r="D1663" s="11"/>
      <c r="E1663" s="11" t="s">
        <v>299</v>
      </c>
      <c r="F1663" s="11">
        <v>1890744</v>
      </c>
      <c r="G1663" s="11"/>
      <c r="H1663" s="11"/>
      <c r="I1663" s="11"/>
      <c r="J1663" s="358">
        <v>316695.53000000009</v>
      </c>
      <c r="K1663" s="11"/>
      <c r="M1663" s="11">
        <v>3637</v>
      </c>
      <c r="N1663" s="70"/>
      <c r="P1663" s="372">
        <f t="shared" si="94"/>
        <v>87.076032444322266</v>
      </c>
      <c r="Q1663" s="11"/>
      <c r="R1663" s="11"/>
      <c r="S1663" s="11"/>
      <c r="T1663" s="359">
        <f t="shared" si="95"/>
        <v>519.86362386582346</v>
      </c>
      <c r="U1663" s="11"/>
      <c r="V1663" s="11"/>
      <c r="W1663" s="11"/>
      <c r="Y1663" s="167">
        <v>316695.53000000009</v>
      </c>
      <c r="Z1663" s="167">
        <f t="shared" si="96"/>
        <v>386647.79</v>
      </c>
      <c r="AA1663" s="360"/>
      <c r="AB1663" s="167">
        <f t="shared" si="97"/>
        <v>316055.03000000003</v>
      </c>
      <c r="AC1663" s="167">
        <v>400001.2</v>
      </c>
      <c r="AD1663" s="167"/>
      <c r="AE1663" s="4"/>
      <c r="AF1663" s="4"/>
    </row>
    <row r="1664" spans="1:32">
      <c r="A1664" s="56"/>
      <c r="B1664" s="11"/>
      <c r="C1664" s="11" t="s">
        <v>1436</v>
      </c>
      <c r="D1664" s="11"/>
      <c r="E1664" s="11" t="s">
        <v>144</v>
      </c>
      <c r="F1664" s="11">
        <v>1701</v>
      </c>
      <c r="G1664" s="11"/>
      <c r="H1664" s="11"/>
      <c r="I1664" s="11"/>
      <c r="J1664" s="358">
        <v>205.78000000000003</v>
      </c>
      <c r="K1664" s="11"/>
      <c r="M1664" s="11">
        <v>8</v>
      </c>
      <c r="N1664" s="70"/>
      <c r="P1664" s="372">
        <f t="shared" si="94"/>
        <v>25.722500000000004</v>
      </c>
      <c r="Q1664" s="11"/>
      <c r="R1664" s="11"/>
      <c r="S1664" s="11"/>
      <c r="T1664" s="359">
        <f t="shared" si="95"/>
        <v>212.625</v>
      </c>
      <c r="U1664" s="11"/>
      <c r="V1664" s="11"/>
      <c r="W1664" s="11"/>
      <c r="Y1664" s="167">
        <v>205.78000000000003</v>
      </c>
      <c r="Z1664" s="167">
        <f t="shared" si="96"/>
        <v>251.23</v>
      </c>
      <c r="AA1664" s="360"/>
      <c r="AB1664" s="167">
        <f t="shared" si="97"/>
        <v>205.36</v>
      </c>
      <c r="AC1664" s="167">
        <v>259.91000000000003</v>
      </c>
      <c r="AD1664" s="167"/>
      <c r="AE1664" s="4"/>
      <c r="AF1664" s="4"/>
    </row>
    <row r="1665" spans="1:32">
      <c r="A1665" s="56"/>
      <c r="B1665" s="11"/>
      <c r="C1665" s="11" t="s">
        <v>388</v>
      </c>
      <c r="D1665" s="11"/>
      <c r="E1665" s="11" t="s">
        <v>110</v>
      </c>
      <c r="F1665" s="11">
        <v>26302</v>
      </c>
      <c r="G1665" s="11"/>
      <c r="H1665" s="11"/>
      <c r="I1665" s="11"/>
      <c r="J1665" s="358">
        <v>4779.66</v>
      </c>
      <c r="K1665" s="11"/>
      <c r="M1665" s="11">
        <v>67</v>
      </c>
      <c r="N1665" s="70"/>
      <c r="P1665" s="372">
        <f t="shared" si="94"/>
        <v>71.338208955223877</v>
      </c>
      <c r="Q1665" s="11"/>
      <c r="R1665" s="11"/>
      <c r="S1665" s="11"/>
      <c r="T1665" s="359">
        <f t="shared" si="95"/>
        <v>392.56716417910445</v>
      </c>
      <c r="U1665" s="11"/>
      <c r="V1665" s="11"/>
      <c r="W1665" s="11"/>
      <c r="Y1665" s="167">
        <v>4779.66</v>
      </c>
      <c r="Z1665" s="167">
        <f t="shared" si="96"/>
        <v>5835.4</v>
      </c>
      <c r="AA1665" s="360"/>
      <c r="AB1665" s="167">
        <f t="shared" si="97"/>
        <v>4769.99</v>
      </c>
      <c r="AC1665" s="167">
        <v>6036.93</v>
      </c>
      <c r="AD1665" s="167"/>
      <c r="AE1665" s="4"/>
      <c r="AF1665" s="4"/>
    </row>
    <row r="1666" spans="1:32">
      <c r="A1666" s="56"/>
      <c r="B1666" s="11"/>
      <c r="C1666" s="11" t="s">
        <v>388</v>
      </c>
      <c r="D1666" s="11"/>
      <c r="E1666" s="11" t="s">
        <v>389</v>
      </c>
      <c r="F1666" s="11">
        <v>92569</v>
      </c>
      <c r="G1666" s="11"/>
      <c r="H1666" s="11"/>
      <c r="I1666" s="11"/>
      <c r="J1666" s="358">
        <v>16366.210000000008</v>
      </c>
      <c r="K1666" s="11"/>
      <c r="M1666" s="11">
        <v>204</v>
      </c>
      <c r="N1666" s="70"/>
      <c r="P1666" s="372">
        <f t="shared" si="94"/>
        <v>80.226519607843173</v>
      </c>
      <c r="Q1666" s="11"/>
      <c r="R1666" s="11"/>
      <c r="S1666" s="11"/>
      <c r="T1666" s="359">
        <f t="shared" si="95"/>
        <v>453.76960784313724</v>
      </c>
      <c r="U1666" s="11"/>
      <c r="V1666" s="11"/>
      <c r="W1666" s="11"/>
      <c r="Y1666" s="167">
        <v>16366.210000000008</v>
      </c>
      <c r="Z1666" s="167">
        <f t="shared" si="96"/>
        <v>19981.21</v>
      </c>
      <c r="AA1666" s="360"/>
      <c r="AB1666" s="167">
        <f t="shared" si="97"/>
        <v>16333.11</v>
      </c>
      <c r="AC1666" s="167">
        <v>20671.29</v>
      </c>
      <c r="AD1666" s="167"/>
      <c r="AE1666" s="4"/>
      <c r="AF1666" s="4"/>
    </row>
    <row r="1667" spans="1:32">
      <c r="A1667" s="56"/>
      <c r="B1667" s="11"/>
      <c r="C1667" s="11" t="s">
        <v>388</v>
      </c>
      <c r="D1667" s="11"/>
      <c r="E1667" s="11" t="s">
        <v>122</v>
      </c>
      <c r="F1667" s="11">
        <v>79964</v>
      </c>
      <c r="G1667" s="11"/>
      <c r="H1667" s="11"/>
      <c r="I1667" s="11"/>
      <c r="J1667" s="358">
        <v>14059.490000000003</v>
      </c>
      <c r="K1667" s="11"/>
      <c r="M1667" s="11">
        <v>142</v>
      </c>
      <c r="N1667" s="70"/>
      <c r="P1667" s="372">
        <f t="shared" si="94"/>
        <v>99.010492957746507</v>
      </c>
      <c r="Q1667" s="11"/>
      <c r="R1667" s="11"/>
      <c r="S1667" s="11"/>
      <c r="T1667" s="359">
        <f t="shared" si="95"/>
        <v>563.12676056338023</v>
      </c>
      <c r="U1667" s="11"/>
      <c r="V1667" s="11"/>
      <c r="W1667" s="11"/>
      <c r="Y1667" s="167">
        <v>14059.490000000003</v>
      </c>
      <c r="Z1667" s="167">
        <f t="shared" si="96"/>
        <v>17164.97</v>
      </c>
      <c r="AA1667" s="360"/>
      <c r="AB1667" s="167">
        <f t="shared" si="97"/>
        <v>14031.06</v>
      </c>
      <c r="AC1667" s="167">
        <v>17757.79</v>
      </c>
      <c r="AD1667" s="167"/>
      <c r="AE1667" s="4"/>
      <c r="AF1667" s="4"/>
    </row>
    <row r="1668" spans="1:32">
      <c r="A1668" s="56"/>
      <c r="B1668" s="11"/>
      <c r="C1668" s="11" t="s">
        <v>390</v>
      </c>
      <c r="D1668" s="11"/>
      <c r="E1668" s="11" t="s">
        <v>138</v>
      </c>
      <c r="F1668" s="11">
        <v>2559</v>
      </c>
      <c r="G1668" s="11"/>
      <c r="H1668" s="11"/>
      <c r="I1668" s="11"/>
      <c r="J1668" s="358">
        <v>504.9</v>
      </c>
      <c r="K1668" s="11"/>
      <c r="M1668" s="11">
        <v>11</v>
      </c>
      <c r="N1668" s="70"/>
      <c r="P1668" s="372">
        <f t="shared" si="94"/>
        <v>45.9</v>
      </c>
      <c r="Q1668" s="11"/>
      <c r="R1668" s="11"/>
      <c r="S1668" s="11"/>
      <c r="T1668" s="359">
        <f t="shared" si="95"/>
        <v>232.63636363636363</v>
      </c>
      <c r="U1668" s="11"/>
      <c r="V1668" s="11"/>
      <c r="W1668" s="11"/>
      <c r="Y1668" s="167">
        <v>504.9</v>
      </c>
      <c r="Z1668" s="167">
        <f t="shared" si="96"/>
        <v>616.41999999999996</v>
      </c>
      <c r="AA1668" s="360"/>
      <c r="AB1668" s="167">
        <f t="shared" si="97"/>
        <v>503.88</v>
      </c>
      <c r="AC1668" s="167">
        <v>637.71</v>
      </c>
      <c r="AD1668" s="167"/>
      <c r="AE1668" s="4"/>
      <c r="AF1668" s="4"/>
    </row>
    <row r="1669" spans="1:32">
      <c r="A1669" s="56"/>
      <c r="B1669" s="11"/>
      <c r="C1669" s="11" t="s">
        <v>390</v>
      </c>
      <c r="D1669" s="11"/>
      <c r="E1669" s="11" t="s">
        <v>345</v>
      </c>
      <c r="F1669" s="11">
        <v>340</v>
      </c>
      <c r="G1669" s="11"/>
      <c r="H1669" s="11"/>
      <c r="I1669" s="11"/>
      <c r="J1669" s="358">
        <v>64.62</v>
      </c>
      <c r="K1669" s="11"/>
      <c r="M1669" s="11">
        <v>1</v>
      </c>
      <c r="N1669" s="70"/>
      <c r="P1669" s="372">
        <f t="shared" si="94"/>
        <v>64.62</v>
      </c>
      <c r="Q1669" s="11"/>
      <c r="R1669" s="11"/>
      <c r="S1669" s="11"/>
      <c r="T1669" s="359">
        <f t="shared" si="95"/>
        <v>340</v>
      </c>
      <c r="U1669" s="11"/>
      <c r="V1669" s="11"/>
      <c r="W1669" s="11"/>
      <c r="Y1669" s="167">
        <v>64.62</v>
      </c>
      <c r="Z1669" s="167">
        <f t="shared" si="96"/>
        <v>78.89</v>
      </c>
      <c r="AA1669" s="360"/>
      <c r="AB1669" s="167">
        <f t="shared" si="97"/>
        <v>64.489999999999995</v>
      </c>
      <c r="AC1669" s="167">
        <v>81.62</v>
      </c>
      <c r="AD1669" s="167"/>
      <c r="AE1669" s="4"/>
      <c r="AF1669" s="4"/>
    </row>
    <row r="1670" spans="1:32">
      <c r="A1670" s="56"/>
      <c r="B1670" s="11"/>
      <c r="C1670" s="11" t="s">
        <v>390</v>
      </c>
      <c r="D1670" s="11"/>
      <c r="E1670" s="11" t="s">
        <v>391</v>
      </c>
      <c r="F1670" s="11">
        <v>1689576</v>
      </c>
      <c r="G1670" s="11"/>
      <c r="H1670" s="11"/>
      <c r="I1670" s="11"/>
      <c r="J1670" s="358">
        <v>319736.78000000113</v>
      </c>
      <c r="K1670" s="11"/>
      <c r="M1670" s="11">
        <v>6991</v>
      </c>
      <c r="N1670" s="70"/>
      <c r="P1670" s="372">
        <f t="shared" si="94"/>
        <v>45.735485624374355</v>
      </c>
      <c r="Q1670" s="11"/>
      <c r="R1670" s="11"/>
      <c r="S1670" s="11"/>
      <c r="T1670" s="359">
        <f t="shared" si="95"/>
        <v>241.67872979545129</v>
      </c>
      <c r="U1670" s="11"/>
      <c r="V1670" s="11"/>
      <c r="W1670" s="11"/>
      <c r="Y1670" s="167">
        <v>319736.78000000113</v>
      </c>
      <c r="Z1670" s="167">
        <f t="shared" si="96"/>
        <v>390360.8</v>
      </c>
      <c r="AA1670" s="360"/>
      <c r="AB1670" s="167">
        <f t="shared" si="97"/>
        <v>319090.13</v>
      </c>
      <c r="AC1670" s="167">
        <v>403842.44</v>
      </c>
      <c r="AD1670" s="167"/>
      <c r="AE1670" s="4"/>
      <c r="AF1670" s="4"/>
    </row>
    <row r="1671" spans="1:32">
      <c r="A1671" s="56"/>
      <c r="B1671" s="11"/>
      <c r="C1671" s="11" t="s">
        <v>392</v>
      </c>
      <c r="D1671" s="11"/>
      <c r="E1671" s="11" t="s">
        <v>135</v>
      </c>
      <c r="F1671" s="11">
        <v>6260</v>
      </c>
      <c r="G1671" s="11"/>
      <c r="H1671" s="11"/>
      <c r="I1671" s="11"/>
      <c r="J1671" s="358">
        <v>1084.0999999999999</v>
      </c>
      <c r="K1671" s="11"/>
      <c r="M1671" s="11">
        <v>9</v>
      </c>
      <c r="N1671" s="70"/>
      <c r="P1671" s="372">
        <f t="shared" si="94"/>
        <v>120.45555555555555</v>
      </c>
      <c r="Q1671" s="11"/>
      <c r="R1671" s="11"/>
      <c r="S1671" s="11"/>
      <c r="T1671" s="359">
        <f t="shared" si="95"/>
        <v>695.55555555555554</v>
      </c>
      <c r="U1671" s="11"/>
      <c r="V1671" s="11"/>
      <c r="W1671" s="11"/>
      <c r="Y1671" s="167">
        <v>1084.0999999999999</v>
      </c>
      <c r="Z1671" s="167">
        <f t="shared" si="96"/>
        <v>1323.56</v>
      </c>
      <c r="AA1671" s="360"/>
      <c r="AB1671" s="167">
        <f t="shared" si="97"/>
        <v>1081.9100000000001</v>
      </c>
      <c r="AC1671" s="167">
        <v>1369.27</v>
      </c>
      <c r="AD1671" s="167"/>
      <c r="AE1671" s="4"/>
      <c r="AF1671" s="4"/>
    </row>
    <row r="1672" spans="1:32">
      <c r="A1672" s="56"/>
      <c r="B1672" s="11"/>
      <c r="C1672" s="11" t="s">
        <v>536</v>
      </c>
      <c r="D1672" s="11"/>
      <c r="E1672" s="11" t="s">
        <v>89</v>
      </c>
      <c r="F1672" s="11">
        <v>192205</v>
      </c>
      <c r="G1672" s="11"/>
      <c r="H1672" s="11"/>
      <c r="I1672" s="11"/>
      <c r="J1672" s="358">
        <v>33023.789999999986</v>
      </c>
      <c r="K1672" s="11"/>
      <c r="M1672" s="11">
        <v>312</v>
      </c>
      <c r="N1672" s="70"/>
      <c r="P1672" s="372">
        <f t="shared" si="94"/>
        <v>105.84548076923072</v>
      </c>
      <c r="Q1672" s="11"/>
      <c r="R1672" s="11"/>
      <c r="S1672" s="11"/>
      <c r="T1672" s="359">
        <f t="shared" si="95"/>
        <v>616.04166666666663</v>
      </c>
      <c r="U1672" s="11"/>
      <c r="V1672" s="11"/>
      <c r="W1672" s="11"/>
      <c r="Y1672" s="167">
        <v>33023.789999999986</v>
      </c>
      <c r="Z1672" s="167">
        <f t="shared" si="96"/>
        <v>40318.14</v>
      </c>
      <c r="AA1672" s="360"/>
      <c r="AB1672" s="167">
        <f t="shared" si="97"/>
        <v>32957</v>
      </c>
      <c r="AC1672" s="167">
        <v>41710.58</v>
      </c>
      <c r="AD1672" s="167"/>
      <c r="AE1672" s="4"/>
      <c r="AF1672" s="4"/>
    </row>
    <row r="1673" spans="1:32">
      <c r="A1673" s="56"/>
      <c r="B1673" s="11"/>
      <c r="C1673" s="11" t="s">
        <v>536</v>
      </c>
      <c r="D1673" s="11"/>
      <c r="E1673" s="11" t="s">
        <v>292</v>
      </c>
      <c r="F1673" s="11">
        <v>932</v>
      </c>
      <c r="G1673" s="11"/>
      <c r="H1673" s="11"/>
      <c r="I1673" s="11"/>
      <c r="J1673" s="358">
        <v>184.67999999999998</v>
      </c>
      <c r="K1673" s="11"/>
      <c r="M1673" s="11">
        <v>4</v>
      </c>
      <c r="N1673" s="70"/>
      <c r="P1673" s="372">
        <f t="shared" si="94"/>
        <v>46.169999999999995</v>
      </c>
      <c r="Q1673" s="11"/>
      <c r="R1673" s="11"/>
      <c r="S1673" s="11"/>
      <c r="T1673" s="359">
        <f t="shared" si="95"/>
        <v>233</v>
      </c>
      <c r="U1673" s="11"/>
      <c r="V1673" s="11"/>
      <c r="W1673" s="11"/>
      <c r="Y1673" s="167">
        <v>184.67999999999998</v>
      </c>
      <c r="Z1673" s="167">
        <f t="shared" si="96"/>
        <v>225.47</v>
      </c>
      <c r="AA1673" s="360"/>
      <c r="AB1673" s="167">
        <f t="shared" si="97"/>
        <v>184.31</v>
      </c>
      <c r="AC1673" s="167">
        <v>233.26</v>
      </c>
      <c r="AD1673" s="167"/>
      <c r="AE1673" s="4"/>
      <c r="AF1673" s="4"/>
    </row>
    <row r="1674" spans="1:32">
      <c r="A1674" s="56"/>
      <c r="B1674" s="11"/>
      <c r="C1674" s="11" t="s">
        <v>394</v>
      </c>
      <c r="D1674" s="11"/>
      <c r="E1674" s="11" t="s">
        <v>144</v>
      </c>
      <c r="F1674" s="11">
        <v>959</v>
      </c>
      <c r="G1674" s="11"/>
      <c r="H1674" s="11"/>
      <c r="I1674" s="11"/>
      <c r="J1674" s="358">
        <v>181.68</v>
      </c>
      <c r="K1674" s="11"/>
      <c r="M1674" s="11">
        <v>3</v>
      </c>
      <c r="N1674" s="70"/>
      <c r="P1674" s="372">
        <f t="shared" si="94"/>
        <v>60.56</v>
      </c>
      <c r="Q1674" s="11"/>
      <c r="R1674" s="11"/>
      <c r="S1674" s="11"/>
      <c r="T1674" s="359">
        <f t="shared" si="95"/>
        <v>319.66666666666669</v>
      </c>
      <c r="U1674" s="11"/>
      <c r="V1674" s="11"/>
      <c r="W1674" s="11"/>
      <c r="Y1674" s="167">
        <v>181.68</v>
      </c>
      <c r="Z1674" s="167">
        <f t="shared" si="96"/>
        <v>221.81</v>
      </c>
      <c r="AA1674" s="360"/>
      <c r="AB1674" s="167">
        <f t="shared" si="97"/>
        <v>181.31</v>
      </c>
      <c r="AC1674" s="167">
        <v>229.47</v>
      </c>
      <c r="AD1674" s="167"/>
      <c r="AE1674" s="4"/>
      <c r="AF1674" s="4"/>
    </row>
    <row r="1675" spans="1:32">
      <c r="A1675" s="56"/>
      <c r="B1675" s="11"/>
      <c r="C1675" s="11" t="s">
        <v>394</v>
      </c>
      <c r="D1675" s="11"/>
      <c r="E1675" s="11" t="s">
        <v>345</v>
      </c>
      <c r="F1675" s="11">
        <v>781368</v>
      </c>
      <c r="G1675" s="11"/>
      <c r="H1675" s="11"/>
      <c r="I1675" s="11"/>
      <c r="J1675" s="358">
        <v>138082.10999999996</v>
      </c>
      <c r="K1675" s="11"/>
      <c r="M1675" s="11">
        <v>1777</v>
      </c>
      <c r="N1675" s="70"/>
      <c r="P1675" s="372">
        <f t="shared" si="94"/>
        <v>77.705182892515452</v>
      </c>
      <c r="Q1675" s="11"/>
      <c r="R1675" s="11"/>
      <c r="S1675" s="11"/>
      <c r="T1675" s="359">
        <f t="shared" si="95"/>
        <v>439.71187394485088</v>
      </c>
      <c r="U1675" s="11"/>
      <c r="V1675" s="11"/>
      <c r="W1675" s="11"/>
      <c r="Y1675" s="167">
        <v>138082.10999999996</v>
      </c>
      <c r="Z1675" s="167">
        <f t="shared" si="96"/>
        <v>168581.93</v>
      </c>
      <c r="AA1675" s="360"/>
      <c r="AB1675" s="167">
        <f t="shared" si="97"/>
        <v>137802.85</v>
      </c>
      <c r="AC1675" s="167">
        <v>174404.14</v>
      </c>
      <c r="AD1675" s="167"/>
      <c r="AE1675" s="4"/>
      <c r="AF1675" s="4"/>
    </row>
    <row r="1676" spans="1:32">
      <c r="A1676" s="56"/>
      <c r="B1676" s="11"/>
      <c r="C1676" s="11" t="s">
        <v>394</v>
      </c>
      <c r="D1676" s="11"/>
      <c r="E1676" s="11" t="s">
        <v>391</v>
      </c>
      <c r="F1676" s="11">
        <v>446</v>
      </c>
      <c r="G1676" s="11"/>
      <c r="H1676" s="11"/>
      <c r="I1676" s="11"/>
      <c r="J1676" s="358">
        <v>82.36</v>
      </c>
      <c r="K1676" s="11"/>
      <c r="M1676" s="11">
        <v>1</v>
      </c>
      <c r="N1676" s="70"/>
      <c r="P1676" s="372">
        <f t="shared" si="94"/>
        <v>82.36</v>
      </c>
      <c r="Q1676" s="11"/>
      <c r="R1676" s="11"/>
      <c r="S1676" s="11"/>
      <c r="T1676" s="359">
        <f t="shared" si="95"/>
        <v>446</v>
      </c>
      <c r="U1676" s="11"/>
      <c r="V1676" s="11"/>
      <c r="W1676" s="11"/>
      <c r="Y1676" s="167">
        <v>82.36</v>
      </c>
      <c r="Z1676" s="167">
        <f t="shared" si="96"/>
        <v>100.55</v>
      </c>
      <c r="AA1676" s="360"/>
      <c r="AB1676" s="167">
        <f t="shared" si="97"/>
        <v>82.19</v>
      </c>
      <c r="AC1676" s="167">
        <v>104.02</v>
      </c>
      <c r="AD1676" s="167"/>
      <c r="AE1676" s="4"/>
      <c r="AF1676" s="4"/>
    </row>
    <row r="1677" spans="1:32">
      <c r="A1677" s="56"/>
      <c r="B1677" s="11"/>
      <c r="C1677" s="11" t="s">
        <v>394</v>
      </c>
      <c r="D1677" s="11"/>
      <c r="E1677" s="11" t="s">
        <v>409</v>
      </c>
      <c r="F1677" s="11">
        <v>1841</v>
      </c>
      <c r="G1677" s="11"/>
      <c r="H1677" s="11"/>
      <c r="I1677" s="11"/>
      <c r="J1677" s="358">
        <v>328.11</v>
      </c>
      <c r="K1677" s="11"/>
      <c r="M1677" s="11">
        <v>2</v>
      </c>
      <c r="N1677" s="70"/>
      <c r="P1677" s="372">
        <f t="shared" si="94"/>
        <v>164.05500000000001</v>
      </c>
      <c r="Q1677" s="11"/>
      <c r="R1677" s="11"/>
      <c r="S1677" s="11"/>
      <c r="T1677" s="359">
        <f t="shared" si="95"/>
        <v>920.5</v>
      </c>
      <c r="U1677" s="11"/>
      <c r="V1677" s="11"/>
      <c r="W1677" s="11"/>
      <c r="Y1677" s="167">
        <v>328.11</v>
      </c>
      <c r="Z1677" s="167">
        <f t="shared" si="96"/>
        <v>400.58</v>
      </c>
      <c r="AA1677" s="360"/>
      <c r="AB1677" s="167">
        <f t="shared" si="97"/>
        <v>327.45</v>
      </c>
      <c r="AC1677" s="167">
        <v>414.42</v>
      </c>
      <c r="AD1677" s="167"/>
      <c r="AE1677" s="4"/>
      <c r="AF1677" s="4"/>
    </row>
    <row r="1678" spans="1:32">
      <c r="A1678" s="56"/>
      <c r="B1678" s="11"/>
      <c r="C1678" s="11" t="s">
        <v>394</v>
      </c>
      <c r="D1678" s="11"/>
      <c r="E1678" s="11" t="s">
        <v>541</v>
      </c>
      <c r="F1678" s="11">
        <v>346</v>
      </c>
      <c r="G1678" s="11"/>
      <c r="H1678" s="11"/>
      <c r="I1678" s="11"/>
      <c r="J1678" s="358">
        <v>65.11</v>
      </c>
      <c r="K1678" s="11"/>
      <c r="M1678" s="11">
        <v>1</v>
      </c>
      <c r="N1678" s="70"/>
      <c r="P1678" s="372">
        <f t="shared" si="94"/>
        <v>65.11</v>
      </c>
      <c r="Q1678" s="11"/>
      <c r="R1678" s="11"/>
      <c r="S1678" s="11"/>
      <c r="T1678" s="359">
        <f t="shared" si="95"/>
        <v>346</v>
      </c>
      <c r="U1678" s="11"/>
      <c r="V1678" s="11"/>
      <c r="W1678" s="11"/>
      <c r="Y1678" s="167">
        <v>65.11</v>
      </c>
      <c r="Z1678" s="167">
        <f t="shared" si="96"/>
        <v>79.489999999999995</v>
      </c>
      <c r="AA1678" s="360"/>
      <c r="AB1678" s="167">
        <f t="shared" si="97"/>
        <v>64.98</v>
      </c>
      <c r="AC1678" s="167">
        <v>82.24</v>
      </c>
      <c r="AD1678" s="167"/>
      <c r="AE1678" s="4"/>
      <c r="AF1678" s="4"/>
    </row>
    <row r="1679" spans="1:32">
      <c r="A1679" s="56"/>
      <c r="B1679" s="11"/>
      <c r="C1679" s="11" t="s">
        <v>395</v>
      </c>
      <c r="D1679" s="11"/>
      <c r="E1679" s="11" t="s">
        <v>115</v>
      </c>
      <c r="F1679" s="11">
        <v>3675862</v>
      </c>
      <c r="G1679" s="11"/>
      <c r="H1679" s="11"/>
      <c r="I1679" s="11"/>
      <c r="J1679" s="358">
        <v>635770.3399999995</v>
      </c>
      <c r="K1679" s="11"/>
      <c r="M1679" s="11">
        <v>6783</v>
      </c>
      <c r="N1679" s="70"/>
      <c r="P1679" s="372">
        <f t="shared" si="94"/>
        <v>93.72996314315192</v>
      </c>
      <c r="Q1679" s="11"/>
      <c r="R1679" s="11"/>
      <c r="S1679" s="11"/>
      <c r="T1679" s="359">
        <f t="shared" si="95"/>
        <v>541.922748046587</v>
      </c>
      <c r="U1679" s="11"/>
      <c r="V1679" s="11"/>
      <c r="W1679" s="11"/>
      <c r="Y1679" s="167">
        <v>635770.3399999995</v>
      </c>
      <c r="Z1679" s="167">
        <f t="shared" si="96"/>
        <v>776200.41</v>
      </c>
      <c r="AA1679" s="360"/>
      <c r="AB1679" s="167">
        <f t="shared" si="97"/>
        <v>634484.53</v>
      </c>
      <c r="AC1679" s="167">
        <v>803007.55</v>
      </c>
      <c r="AD1679" s="167"/>
      <c r="AE1679" s="4"/>
      <c r="AF1679" s="4"/>
    </row>
    <row r="1680" spans="1:32">
      <c r="A1680" s="56"/>
      <c r="B1680" s="11"/>
      <c r="C1680" s="11" t="s">
        <v>395</v>
      </c>
      <c r="D1680" s="11"/>
      <c r="E1680" s="11" t="s">
        <v>103</v>
      </c>
      <c r="F1680" s="11">
        <v>417</v>
      </c>
      <c r="G1680" s="11"/>
      <c r="H1680" s="11"/>
      <c r="I1680" s="11"/>
      <c r="J1680" s="358">
        <v>38.119999999999997</v>
      </c>
      <c r="K1680" s="11"/>
      <c r="M1680" s="11">
        <v>1</v>
      </c>
      <c r="N1680" s="70"/>
      <c r="P1680" s="372">
        <f t="shared" si="94"/>
        <v>38.119999999999997</v>
      </c>
      <c r="Q1680" s="11"/>
      <c r="R1680" s="11"/>
      <c r="S1680" s="11"/>
      <c r="T1680" s="359">
        <f t="shared" si="95"/>
        <v>417</v>
      </c>
      <c r="U1680" s="11"/>
      <c r="V1680" s="11"/>
      <c r="W1680" s="11"/>
      <c r="Y1680" s="167">
        <v>38.119999999999997</v>
      </c>
      <c r="Z1680" s="167">
        <f t="shared" si="96"/>
        <v>46.54</v>
      </c>
      <c r="AA1680" s="360"/>
      <c r="AB1680" s="167">
        <f t="shared" si="97"/>
        <v>38.04</v>
      </c>
      <c r="AC1680" s="167">
        <v>48.15</v>
      </c>
      <c r="AD1680" s="167"/>
      <c r="AE1680" s="4"/>
      <c r="AF1680" s="4"/>
    </row>
    <row r="1681" spans="1:32">
      <c r="A1681" s="56"/>
      <c r="B1681" s="11"/>
      <c r="C1681" s="11" t="s">
        <v>530</v>
      </c>
      <c r="D1681" s="11"/>
      <c r="E1681" s="11" t="s">
        <v>166</v>
      </c>
      <c r="F1681" s="11">
        <v>3449</v>
      </c>
      <c r="G1681" s="11"/>
      <c r="H1681" s="11"/>
      <c r="I1681" s="11"/>
      <c r="J1681" s="358">
        <v>628.86</v>
      </c>
      <c r="K1681" s="11"/>
      <c r="M1681" s="11">
        <v>6</v>
      </c>
      <c r="N1681" s="70"/>
      <c r="P1681" s="372">
        <f t="shared" si="94"/>
        <v>104.81</v>
      </c>
      <c r="Q1681" s="11"/>
      <c r="R1681" s="11"/>
      <c r="S1681" s="11"/>
      <c r="T1681" s="359">
        <f t="shared" si="95"/>
        <v>574.83333333333337</v>
      </c>
      <c r="U1681" s="11"/>
      <c r="V1681" s="11"/>
      <c r="W1681" s="11"/>
      <c r="Y1681" s="167">
        <v>628.86</v>
      </c>
      <c r="Z1681" s="167">
        <f t="shared" si="96"/>
        <v>767.76</v>
      </c>
      <c r="AA1681" s="360"/>
      <c r="AB1681" s="167">
        <f t="shared" si="97"/>
        <v>627.59</v>
      </c>
      <c r="AC1681" s="167">
        <v>794.28</v>
      </c>
      <c r="AD1681" s="167"/>
      <c r="AE1681" s="4"/>
      <c r="AF1681" s="4"/>
    </row>
    <row r="1682" spans="1:32">
      <c r="A1682" s="56"/>
      <c r="B1682" s="11"/>
      <c r="C1682" s="11" t="s">
        <v>530</v>
      </c>
      <c r="D1682" s="11"/>
      <c r="E1682" s="11" t="s">
        <v>267</v>
      </c>
      <c r="F1682" s="11">
        <v>35700</v>
      </c>
      <c r="G1682" s="11"/>
      <c r="H1682" s="11"/>
      <c r="I1682" s="11"/>
      <c r="J1682" s="358">
        <v>5323.5300000000016</v>
      </c>
      <c r="K1682" s="11"/>
      <c r="M1682" s="11">
        <v>36</v>
      </c>
      <c r="N1682" s="70"/>
      <c r="P1682" s="372">
        <f t="shared" si="94"/>
        <v>147.87583333333339</v>
      </c>
      <c r="Q1682" s="11"/>
      <c r="R1682" s="11"/>
      <c r="S1682" s="11"/>
      <c r="T1682" s="359">
        <f t="shared" si="95"/>
        <v>991.66666666666663</v>
      </c>
      <c r="U1682" s="11"/>
      <c r="V1682" s="11"/>
      <c r="W1682" s="11"/>
      <c r="Y1682" s="167">
        <v>5323.5300000000016</v>
      </c>
      <c r="Z1682" s="167">
        <f t="shared" si="96"/>
        <v>6499.4</v>
      </c>
      <c r="AA1682" s="360"/>
      <c r="AB1682" s="167">
        <f t="shared" si="97"/>
        <v>5312.76</v>
      </c>
      <c r="AC1682" s="167">
        <v>6723.87</v>
      </c>
      <c r="AD1682" s="167"/>
      <c r="AE1682" s="4"/>
      <c r="AF1682" s="4"/>
    </row>
    <row r="1683" spans="1:32">
      <c r="A1683" s="56"/>
      <c r="B1683" s="11"/>
      <c r="C1683" s="11" t="s">
        <v>396</v>
      </c>
      <c r="D1683" s="11"/>
      <c r="E1683" s="11" t="s">
        <v>359</v>
      </c>
      <c r="F1683" s="11">
        <v>55396</v>
      </c>
      <c r="G1683" s="11"/>
      <c r="H1683" s="11"/>
      <c r="I1683" s="11"/>
      <c r="J1683" s="358">
        <v>9143.8900000000049</v>
      </c>
      <c r="K1683" s="11"/>
      <c r="M1683" s="11">
        <v>105</v>
      </c>
      <c r="N1683" s="70"/>
      <c r="P1683" s="372">
        <f t="shared" si="94"/>
        <v>87.084666666666706</v>
      </c>
      <c r="Q1683" s="11"/>
      <c r="R1683" s="11"/>
      <c r="S1683" s="11"/>
      <c r="T1683" s="359">
        <f t="shared" si="95"/>
        <v>527.58095238095234</v>
      </c>
      <c r="U1683" s="11"/>
      <c r="V1683" s="11"/>
      <c r="W1683" s="11"/>
      <c r="Y1683" s="167">
        <v>9143.8900000000049</v>
      </c>
      <c r="Z1683" s="167">
        <f t="shared" si="96"/>
        <v>11163.61</v>
      </c>
      <c r="AA1683" s="360"/>
      <c r="AB1683" s="167">
        <f t="shared" si="97"/>
        <v>9125.4</v>
      </c>
      <c r="AC1683" s="167">
        <v>11549.16</v>
      </c>
      <c r="AD1683" s="167"/>
      <c r="AE1683" s="4"/>
      <c r="AF1683" s="4"/>
    </row>
    <row r="1684" spans="1:32">
      <c r="A1684" s="56"/>
      <c r="B1684" s="11"/>
      <c r="C1684" s="11" t="s">
        <v>741</v>
      </c>
      <c r="D1684" s="11"/>
      <c r="E1684" s="11" t="s">
        <v>244</v>
      </c>
      <c r="F1684" s="11">
        <v>8214</v>
      </c>
      <c r="G1684" s="11"/>
      <c r="H1684" s="11"/>
      <c r="I1684" s="11"/>
      <c r="J1684" s="358">
        <v>1506.11</v>
      </c>
      <c r="K1684" s="11"/>
      <c r="M1684" s="11">
        <v>25</v>
      </c>
      <c r="N1684" s="70"/>
      <c r="P1684" s="372">
        <f t="shared" si="94"/>
        <v>60.244399999999999</v>
      </c>
      <c r="Q1684" s="11"/>
      <c r="R1684" s="11"/>
      <c r="S1684" s="11"/>
      <c r="T1684" s="359">
        <f t="shared" si="95"/>
        <v>328.56</v>
      </c>
      <c r="U1684" s="11"/>
      <c r="V1684" s="11"/>
      <c r="W1684" s="11"/>
      <c r="Y1684" s="167">
        <v>1506.11</v>
      </c>
      <c r="Z1684" s="167">
        <f t="shared" si="96"/>
        <v>1838.78</v>
      </c>
      <c r="AA1684" s="360"/>
      <c r="AB1684" s="167">
        <f t="shared" si="97"/>
        <v>1503.06</v>
      </c>
      <c r="AC1684" s="167">
        <v>1902.29</v>
      </c>
      <c r="AD1684" s="167"/>
      <c r="AE1684" s="4"/>
      <c r="AF1684" s="4"/>
    </row>
    <row r="1685" spans="1:32">
      <c r="A1685" s="56"/>
      <c r="B1685" s="11"/>
      <c r="C1685" s="11" t="s">
        <v>397</v>
      </c>
      <c r="D1685" s="11"/>
      <c r="E1685" s="11" t="s">
        <v>398</v>
      </c>
      <c r="F1685" s="11">
        <v>129761</v>
      </c>
      <c r="G1685" s="11"/>
      <c r="H1685" s="11"/>
      <c r="I1685" s="11"/>
      <c r="J1685" s="358">
        <v>21991.299999999992</v>
      </c>
      <c r="K1685" s="11"/>
      <c r="M1685" s="11">
        <v>208</v>
      </c>
      <c r="N1685" s="70"/>
      <c r="P1685" s="372">
        <f t="shared" si="94"/>
        <v>105.72740384615381</v>
      </c>
      <c r="Q1685" s="11"/>
      <c r="R1685" s="11"/>
      <c r="S1685" s="11"/>
      <c r="T1685" s="359">
        <f t="shared" si="95"/>
        <v>623.85096153846155</v>
      </c>
      <c r="U1685" s="11"/>
      <c r="V1685" s="11"/>
      <c r="W1685" s="11"/>
      <c r="Y1685" s="167">
        <v>21991.299999999992</v>
      </c>
      <c r="Z1685" s="167">
        <f t="shared" si="96"/>
        <v>26848.78</v>
      </c>
      <c r="AA1685" s="360"/>
      <c r="AB1685" s="167">
        <f t="shared" si="97"/>
        <v>21946.82</v>
      </c>
      <c r="AC1685" s="167">
        <v>27776.04</v>
      </c>
      <c r="AD1685" s="167"/>
      <c r="AE1685" s="4"/>
      <c r="AF1685" s="4"/>
    </row>
    <row r="1686" spans="1:32">
      <c r="A1686" s="56"/>
      <c r="B1686" s="11"/>
      <c r="C1686" s="11" t="s">
        <v>399</v>
      </c>
      <c r="D1686" s="11"/>
      <c r="E1686" s="11" t="s">
        <v>117</v>
      </c>
      <c r="F1686" s="11">
        <v>608591</v>
      </c>
      <c r="G1686" s="11"/>
      <c r="H1686" s="11"/>
      <c r="I1686" s="11"/>
      <c r="J1686" s="358">
        <v>113060.98000000016</v>
      </c>
      <c r="K1686" s="11"/>
      <c r="M1686" s="11">
        <v>2128</v>
      </c>
      <c r="N1686" s="70"/>
      <c r="P1686" s="372">
        <f t="shared" ref="P1686:P1749" si="98">J1686/M1686</f>
        <v>53.130159774436166</v>
      </c>
      <c r="Q1686" s="11"/>
      <c r="R1686" s="11"/>
      <c r="S1686" s="11"/>
      <c r="T1686" s="359">
        <f t="shared" ref="T1686:T1749" si="99">F1686/M1686</f>
        <v>285.99201127819549</v>
      </c>
      <c r="U1686" s="11"/>
      <c r="V1686" s="11"/>
      <c r="W1686" s="11"/>
      <c r="Y1686" s="167">
        <v>113060.98000000016</v>
      </c>
      <c r="Z1686" s="167">
        <f t="shared" si="96"/>
        <v>138034.09</v>
      </c>
      <c r="AA1686" s="360"/>
      <c r="AB1686" s="167">
        <f t="shared" si="97"/>
        <v>112832.32000000001</v>
      </c>
      <c r="AC1686" s="167">
        <v>142801.28</v>
      </c>
      <c r="AD1686" s="167"/>
      <c r="AE1686" s="4"/>
      <c r="AF1686" s="4"/>
    </row>
    <row r="1687" spans="1:32">
      <c r="A1687" s="56"/>
      <c r="B1687" s="11"/>
      <c r="C1687" s="11" t="s">
        <v>1454</v>
      </c>
      <c r="D1687" s="11"/>
      <c r="E1687" s="11" t="s">
        <v>164</v>
      </c>
      <c r="F1687" s="11">
        <v>305</v>
      </c>
      <c r="G1687" s="11"/>
      <c r="H1687" s="11"/>
      <c r="I1687" s="11"/>
      <c r="J1687" s="358">
        <v>28.83</v>
      </c>
      <c r="K1687" s="11"/>
      <c r="M1687" s="11">
        <v>1</v>
      </c>
      <c r="N1687" s="70"/>
      <c r="P1687" s="372">
        <f t="shared" si="98"/>
        <v>28.83</v>
      </c>
      <c r="Q1687" s="11"/>
      <c r="R1687" s="11"/>
      <c r="S1687" s="11"/>
      <c r="T1687" s="359">
        <f t="shared" si="99"/>
        <v>305</v>
      </c>
      <c r="U1687" s="11"/>
      <c r="V1687" s="11"/>
      <c r="W1687" s="11"/>
      <c r="Y1687" s="167">
        <v>28.83</v>
      </c>
      <c r="Z1687" s="167">
        <f t="shared" si="96"/>
        <v>35.200000000000003</v>
      </c>
      <c r="AA1687" s="360"/>
      <c r="AB1687" s="167">
        <f t="shared" si="97"/>
        <v>28.77</v>
      </c>
      <c r="AC1687" s="167">
        <v>36.409999999999997</v>
      </c>
      <c r="AD1687" s="167"/>
      <c r="AE1687" s="4"/>
      <c r="AF1687" s="4"/>
    </row>
    <row r="1688" spans="1:32">
      <c r="A1688" s="56"/>
      <c r="B1688" s="11"/>
      <c r="C1688" s="11" t="s">
        <v>400</v>
      </c>
      <c r="D1688" s="11"/>
      <c r="E1688" s="11" t="s">
        <v>158</v>
      </c>
      <c r="F1688" s="11">
        <v>647</v>
      </c>
      <c r="G1688" s="11"/>
      <c r="H1688" s="11"/>
      <c r="I1688" s="11"/>
      <c r="J1688" s="358">
        <v>117.61</v>
      </c>
      <c r="K1688" s="11"/>
      <c r="M1688" s="11">
        <v>1</v>
      </c>
      <c r="N1688" s="70"/>
      <c r="P1688" s="372">
        <f t="shared" si="98"/>
        <v>117.61</v>
      </c>
      <c r="Q1688" s="11"/>
      <c r="R1688" s="11"/>
      <c r="S1688" s="11"/>
      <c r="T1688" s="359">
        <f t="shared" si="99"/>
        <v>647</v>
      </c>
      <c r="U1688" s="11"/>
      <c r="V1688" s="11"/>
      <c r="W1688" s="11"/>
      <c r="Y1688" s="167">
        <v>117.61</v>
      </c>
      <c r="Z1688" s="167">
        <f t="shared" ref="Z1688:Z1751" si="100">ROUND($Z$1797*Y1688/$Y$1797,2)</f>
        <v>143.59</v>
      </c>
      <c r="AA1688" s="360"/>
      <c r="AB1688" s="167">
        <f t="shared" ref="AB1688:AB1751" si="101">ROUND($AB$1797*Y1688/$Y$1797,2)</f>
        <v>117.37</v>
      </c>
      <c r="AC1688" s="167">
        <v>148.55000000000001</v>
      </c>
      <c r="AD1688" s="167"/>
      <c r="AE1688" s="4"/>
      <c r="AF1688" s="4"/>
    </row>
    <row r="1689" spans="1:32">
      <c r="A1689" s="56"/>
      <c r="B1689" s="11"/>
      <c r="C1689" s="11" t="s">
        <v>400</v>
      </c>
      <c r="D1689" s="11"/>
      <c r="E1689" s="11" t="s">
        <v>128</v>
      </c>
      <c r="F1689" s="11">
        <v>5513976</v>
      </c>
      <c r="G1689" s="11"/>
      <c r="H1689" s="11"/>
      <c r="I1689" s="11"/>
      <c r="J1689" s="358">
        <v>935046.41000000818</v>
      </c>
      <c r="K1689" s="11"/>
      <c r="M1689" s="11">
        <v>10563</v>
      </c>
      <c r="N1689" s="70"/>
      <c r="P1689" s="372">
        <f t="shared" si="98"/>
        <v>88.52091356622249</v>
      </c>
      <c r="Q1689" s="11"/>
      <c r="R1689" s="11"/>
      <c r="S1689" s="11"/>
      <c r="T1689" s="359">
        <f t="shared" si="99"/>
        <v>522.00852030673104</v>
      </c>
      <c r="U1689" s="11"/>
      <c r="V1689" s="11"/>
      <c r="W1689" s="11"/>
      <c r="Y1689" s="167">
        <v>935046.41000000818</v>
      </c>
      <c r="Z1689" s="167">
        <f t="shared" si="100"/>
        <v>1141581.1000000001</v>
      </c>
      <c r="AA1689" s="360"/>
      <c r="AB1689" s="167">
        <f t="shared" si="101"/>
        <v>933155.34</v>
      </c>
      <c r="AC1689" s="167">
        <v>1181007.1599999999</v>
      </c>
      <c r="AD1689" s="167"/>
      <c r="AE1689" s="4"/>
      <c r="AF1689" s="4"/>
    </row>
    <row r="1690" spans="1:32">
      <c r="A1690" s="56"/>
      <c r="B1690" s="11"/>
      <c r="C1690" s="11" t="s">
        <v>400</v>
      </c>
      <c r="D1690" s="11"/>
      <c r="E1690" s="11" t="s">
        <v>401</v>
      </c>
      <c r="F1690" s="11">
        <v>1250</v>
      </c>
      <c r="G1690" s="11"/>
      <c r="H1690" s="11"/>
      <c r="I1690" s="11"/>
      <c r="J1690" s="358">
        <v>225.78</v>
      </c>
      <c r="K1690" s="11"/>
      <c r="M1690" s="11">
        <v>3</v>
      </c>
      <c r="N1690" s="70"/>
      <c r="P1690" s="372">
        <f t="shared" si="98"/>
        <v>75.260000000000005</v>
      </c>
      <c r="Q1690" s="11"/>
      <c r="R1690" s="11"/>
      <c r="S1690" s="11"/>
      <c r="T1690" s="359">
        <f t="shared" si="99"/>
        <v>416.66666666666669</v>
      </c>
      <c r="U1690" s="11"/>
      <c r="V1690" s="11"/>
      <c r="W1690" s="11"/>
      <c r="Y1690" s="167">
        <v>225.78</v>
      </c>
      <c r="Z1690" s="167">
        <f t="shared" si="100"/>
        <v>275.64999999999998</v>
      </c>
      <c r="AA1690" s="360"/>
      <c r="AB1690" s="167">
        <f t="shared" si="101"/>
        <v>225.32</v>
      </c>
      <c r="AC1690" s="167">
        <v>285.17</v>
      </c>
      <c r="AD1690" s="167"/>
      <c r="AE1690" s="4"/>
      <c r="AF1690" s="4"/>
    </row>
    <row r="1691" spans="1:32">
      <c r="A1691" s="56"/>
      <c r="B1691" s="11"/>
      <c r="C1691" s="11" t="s">
        <v>402</v>
      </c>
      <c r="D1691" s="11"/>
      <c r="E1691" s="11" t="s">
        <v>89</v>
      </c>
      <c r="F1691" s="11">
        <v>6453</v>
      </c>
      <c r="G1691" s="11"/>
      <c r="H1691" s="11"/>
      <c r="I1691" s="11"/>
      <c r="J1691" s="358">
        <v>1159.9799999999998</v>
      </c>
      <c r="K1691" s="11"/>
      <c r="M1691" s="11">
        <v>16</v>
      </c>
      <c r="N1691" s="70"/>
      <c r="P1691" s="372">
        <f t="shared" si="98"/>
        <v>72.498749999999987</v>
      </c>
      <c r="Q1691" s="11"/>
      <c r="R1691" s="11"/>
      <c r="S1691" s="11"/>
      <c r="T1691" s="359">
        <f t="shared" si="99"/>
        <v>403.3125</v>
      </c>
      <c r="U1691" s="11"/>
      <c r="V1691" s="11"/>
      <c r="W1691" s="11"/>
      <c r="Y1691" s="167">
        <v>1159.9799999999998</v>
      </c>
      <c r="Z1691" s="167">
        <f t="shared" si="100"/>
        <v>1416.2</v>
      </c>
      <c r="AA1691" s="360"/>
      <c r="AB1691" s="167">
        <f t="shared" si="101"/>
        <v>1157.6300000000001</v>
      </c>
      <c r="AC1691" s="167">
        <v>1465.11</v>
      </c>
      <c r="AD1691" s="167"/>
      <c r="AE1691" s="4"/>
      <c r="AF1691" s="4"/>
    </row>
    <row r="1692" spans="1:32">
      <c r="A1692" s="56"/>
      <c r="B1692" s="11"/>
      <c r="C1692" s="11" t="s">
        <v>402</v>
      </c>
      <c r="D1692" s="11"/>
      <c r="E1692" s="11" t="s">
        <v>90</v>
      </c>
      <c r="F1692" s="11">
        <v>1097840</v>
      </c>
      <c r="G1692" s="11"/>
      <c r="H1692" s="11"/>
      <c r="I1692" s="11"/>
      <c r="J1692" s="358">
        <v>194800.85999999935</v>
      </c>
      <c r="K1692" s="11"/>
      <c r="M1692" s="11">
        <v>2593</v>
      </c>
      <c r="N1692" s="70"/>
      <c r="P1692" s="372">
        <f t="shared" si="98"/>
        <v>75.125669109139736</v>
      </c>
      <c r="Q1692" s="11"/>
      <c r="R1692" s="11"/>
      <c r="S1692" s="11"/>
      <c r="T1692" s="359">
        <f t="shared" si="99"/>
        <v>423.38603933667565</v>
      </c>
      <c r="U1692" s="11"/>
      <c r="V1692" s="11"/>
      <c r="W1692" s="11"/>
      <c r="Y1692" s="167">
        <v>194800.85999999935</v>
      </c>
      <c r="Z1692" s="167">
        <f t="shared" si="100"/>
        <v>237828.82</v>
      </c>
      <c r="AA1692" s="360"/>
      <c r="AB1692" s="167">
        <f t="shared" si="101"/>
        <v>194406.89</v>
      </c>
      <c r="AC1692" s="167">
        <v>246042.56</v>
      </c>
      <c r="AD1692" s="167"/>
      <c r="AE1692" s="4"/>
      <c r="AF1692" s="4"/>
    </row>
    <row r="1693" spans="1:32">
      <c r="A1693" s="56"/>
      <c r="B1693" s="11"/>
      <c r="C1693" s="11" t="s">
        <v>402</v>
      </c>
      <c r="D1693" s="11"/>
      <c r="E1693" s="11" t="s">
        <v>197</v>
      </c>
      <c r="F1693" s="11">
        <v>2937</v>
      </c>
      <c r="G1693" s="11"/>
      <c r="H1693" s="11"/>
      <c r="I1693" s="11"/>
      <c r="J1693" s="358">
        <v>468.24</v>
      </c>
      <c r="K1693" s="11"/>
      <c r="M1693" s="11">
        <v>4</v>
      </c>
      <c r="N1693" s="70"/>
      <c r="P1693" s="372">
        <f t="shared" si="98"/>
        <v>117.06</v>
      </c>
      <c r="Q1693" s="11"/>
      <c r="R1693" s="11"/>
      <c r="S1693" s="11"/>
      <c r="T1693" s="359">
        <f t="shared" si="99"/>
        <v>734.25</v>
      </c>
      <c r="U1693" s="11"/>
      <c r="V1693" s="11"/>
      <c r="W1693" s="11"/>
      <c r="Y1693" s="167">
        <v>468.24</v>
      </c>
      <c r="Z1693" s="167">
        <f t="shared" si="100"/>
        <v>571.66999999999996</v>
      </c>
      <c r="AA1693" s="360"/>
      <c r="AB1693" s="167">
        <f t="shared" si="101"/>
        <v>467.29</v>
      </c>
      <c r="AC1693" s="167">
        <v>591.41</v>
      </c>
      <c r="AD1693" s="167"/>
      <c r="AE1693" s="4"/>
      <c r="AF1693" s="4"/>
    </row>
    <row r="1694" spans="1:32">
      <c r="A1694" s="56"/>
      <c r="B1694" s="11"/>
      <c r="C1694" s="11" t="s">
        <v>403</v>
      </c>
      <c r="D1694" s="11"/>
      <c r="E1694" s="11" t="s">
        <v>262</v>
      </c>
      <c r="F1694" s="11">
        <v>108243</v>
      </c>
      <c r="G1694" s="11"/>
      <c r="H1694" s="11"/>
      <c r="I1694" s="11"/>
      <c r="J1694" s="358">
        <v>18197.589999999989</v>
      </c>
      <c r="K1694" s="11"/>
      <c r="M1694" s="11">
        <v>237</v>
      </c>
      <c r="N1694" s="70"/>
      <c r="P1694" s="372">
        <f t="shared" si="98"/>
        <v>76.783080168776323</v>
      </c>
      <c r="Q1694" s="11"/>
      <c r="R1694" s="11"/>
      <c r="S1694" s="11"/>
      <c r="T1694" s="359">
        <f t="shared" si="99"/>
        <v>456.72151898734177</v>
      </c>
      <c r="U1694" s="11"/>
      <c r="V1694" s="11"/>
      <c r="W1694" s="11"/>
      <c r="Y1694" s="167">
        <v>18197.589999999989</v>
      </c>
      <c r="Z1694" s="167">
        <f t="shared" si="100"/>
        <v>22217.11</v>
      </c>
      <c r="AA1694" s="360"/>
      <c r="AB1694" s="167">
        <f t="shared" si="101"/>
        <v>18160.79</v>
      </c>
      <c r="AC1694" s="167">
        <v>22984.400000000001</v>
      </c>
      <c r="AD1694" s="167"/>
      <c r="AE1694" s="4"/>
      <c r="AF1694" s="4"/>
    </row>
    <row r="1695" spans="1:32">
      <c r="A1695" s="56"/>
      <c r="B1695" s="11"/>
      <c r="C1695" s="11" t="s">
        <v>404</v>
      </c>
      <c r="D1695" s="11"/>
      <c r="E1695" s="11" t="s">
        <v>405</v>
      </c>
      <c r="F1695" s="11">
        <v>1976757</v>
      </c>
      <c r="G1695" s="11"/>
      <c r="H1695" s="11"/>
      <c r="I1695" s="11"/>
      <c r="J1695" s="358">
        <v>349762.5699999996</v>
      </c>
      <c r="K1695" s="11"/>
      <c r="M1695" s="11">
        <v>5365</v>
      </c>
      <c r="N1695" s="70"/>
      <c r="P1695" s="372">
        <f t="shared" si="98"/>
        <v>65.193396085740844</v>
      </c>
      <c r="Q1695" s="11"/>
      <c r="R1695" s="11"/>
      <c r="S1695" s="11"/>
      <c r="T1695" s="359">
        <f t="shared" si="99"/>
        <v>368.45424044734392</v>
      </c>
      <c r="U1695" s="11"/>
      <c r="V1695" s="11"/>
      <c r="W1695" s="11"/>
      <c r="Y1695" s="167">
        <v>349762.5699999996</v>
      </c>
      <c r="Z1695" s="167">
        <f t="shared" si="100"/>
        <v>427018.74</v>
      </c>
      <c r="AA1695" s="360"/>
      <c r="AB1695" s="167">
        <f t="shared" si="101"/>
        <v>349055.2</v>
      </c>
      <c r="AC1695" s="167">
        <v>441766.42</v>
      </c>
      <c r="AD1695" s="167"/>
      <c r="AE1695" s="4"/>
      <c r="AF1695" s="4"/>
    </row>
    <row r="1696" spans="1:32">
      <c r="A1696" s="56"/>
      <c r="B1696" s="11"/>
      <c r="C1696" s="11" t="s">
        <v>1438</v>
      </c>
      <c r="D1696" s="11"/>
      <c r="E1696" s="11" t="s">
        <v>267</v>
      </c>
      <c r="F1696" s="11">
        <v>1352</v>
      </c>
      <c r="G1696" s="11"/>
      <c r="H1696" s="11"/>
      <c r="I1696" s="11"/>
      <c r="J1696" s="358">
        <v>244.95</v>
      </c>
      <c r="K1696" s="11"/>
      <c r="M1696" s="11">
        <v>2</v>
      </c>
      <c r="N1696" s="70"/>
      <c r="P1696" s="372">
        <f t="shared" si="98"/>
        <v>122.47499999999999</v>
      </c>
      <c r="Q1696" s="11"/>
      <c r="R1696" s="11"/>
      <c r="S1696" s="11"/>
      <c r="T1696" s="359">
        <f t="shared" si="99"/>
        <v>676</v>
      </c>
      <c r="U1696" s="11"/>
      <c r="V1696" s="11"/>
      <c r="W1696" s="11"/>
      <c r="Y1696" s="167">
        <v>244.95</v>
      </c>
      <c r="Z1696" s="167">
        <f t="shared" si="100"/>
        <v>299.05</v>
      </c>
      <c r="AA1696" s="360"/>
      <c r="AB1696" s="167">
        <f t="shared" si="101"/>
        <v>244.45</v>
      </c>
      <c r="AC1696" s="167">
        <v>309.38</v>
      </c>
      <c r="AD1696" s="167"/>
      <c r="AE1696" s="4"/>
      <c r="AF1696" s="4"/>
    </row>
    <row r="1697" spans="1:32">
      <c r="A1697" s="56"/>
      <c r="B1697" s="11"/>
      <c r="C1697" s="11" t="s">
        <v>406</v>
      </c>
      <c r="D1697" s="11"/>
      <c r="E1697" s="11" t="s">
        <v>407</v>
      </c>
      <c r="F1697" s="11">
        <v>310842</v>
      </c>
      <c r="G1697" s="11"/>
      <c r="H1697" s="11"/>
      <c r="I1697" s="11"/>
      <c r="J1697" s="358">
        <v>52499.300000000068</v>
      </c>
      <c r="K1697" s="11"/>
      <c r="M1697" s="11">
        <v>465</v>
      </c>
      <c r="N1697" s="70"/>
      <c r="P1697" s="372">
        <f t="shared" si="98"/>
        <v>112.90172043010767</v>
      </c>
      <c r="Q1697" s="11"/>
      <c r="R1697" s="11"/>
      <c r="S1697" s="11"/>
      <c r="T1697" s="359">
        <f t="shared" si="99"/>
        <v>668.47741935483873</v>
      </c>
      <c r="U1697" s="11"/>
      <c r="V1697" s="11"/>
      <c r="W1697" s="11"/>
      <c r="Y1697" s="167">
        <v>52499.300000000068</v>
      </c>
      <c r="Z1697" s="167">
        <f t="shared" si="100"/>
        <v>64095.44</v>
      </c>
      <c r="AA1697" s="360"/>
      <c r="AB1697" s="167">
        <f t="shared" si="101"/>
        <v>52393.120000000003</v>
      </c>
      <c r="AC1697" s="167">
        <v>66309.06</v>
      </c>
      <c r="AD1697" s="167"/>
      <c r="AE1697" s="4"/>
      <c r="AF1697" s="4"/>
    </row>
    <row r="1698" spans="1:32">
      <c r="A1698" s="56"/>
      <c r="B1698" s="11"/>
      <c r="C1698" s="11" t="s">
        <v>665</v>
      </c>
      <c r="D1698" s="11"/>
      <c r="E1698" s="11" t="s">
        <v>197</v>
      </c>
      <c r="F1698" s="11">
        <v>210099</v>
      </c>
      <c r="G1698" s="11"/>
      <c r="H1698" s="11"/>
      <c r="I1698" s="11"/>
      <c r="J1698" s="358">
        <v>36241.690000000053</v>
      </c>
      <c r="K1698" s="11"/>
      <c r="M1698" s="11">
        <v>404</v>
      </c>
      <c r="N1698" s="70"/>
      <c r="P1698" s="372">
        <f t="shared" si="98"/>
        <v>89.707153465346664</v>
      </c>
      <c r="Q1698" s="11"/>
      <c r="R1698" s="11"/>
      <c r="S1698" s="11"/>
      <c r="T1698" s="359">
        <f t="shared" si="99"/>
        <v>520.04702970297035</v>
      </c>
      <c r="U1698" s="11"/>
      <c r="V1698" s="11"/>
      <c r="W1698" s="11"/>
      <c r="Y1698" s="167">
        <v>36241.690000000053</v>
      </c>
      <c r="Z1698" s="167">
        <f t="shared" si="100"/>
        <v>44246.82</v>
      </c>
      <c r="AA1698" s="360"/>
      <c r="AB1698" s="167">
        <f t="shared" si="101"/>
        <v>36168.39</v>
      </c>
      <c r="AC1698" s="167">
        <v>45774.94</v>
      </c>
      <c r="AD1698" s="167"/>
      <c r="AE1698" s="4"/>
      <c r="AF1698" s="4"/>
    </row>
    <row r="1699" spans="1:32">
      <c r="A1699" s="56"/>
      <c r="B1699" s="11"/>
      <c r="C1699" s="11" t="s">
        <v>484</v>
      </c>
      <c r="D1699" s="11"/>
      <c r="E1699" s="11" t="s">
        <v>329</v>
      </c>
      <c r="F1699" s="11">
        <v>769</v>
      </c>
      <c r="G1699" s="11"/>
      <c r="H1699" s="11"/>
      <c r="I1699" s="11"/>
      <c r="J1699" s="358">
        <v>152.01999999999998</v>
      </c>
      <c r="K1699" s="11"/>
      <c r="M1699" s="11">
        <v>3</v>
      </c>
      <c r="N1699" s="70"/>
      <c r="P1699" s="372">
        <f t="shared" si="98"/>
        <v>50.673333333333325</v>
      </c>
      <c r="Q1699" s="11"/>
      <c r="R1699" s="11"/>
      <c r="S1699" s="11"/>
      <c r="T1699" s="359">
        <f t="shared" si="99"/>
        <v>256.33333333333331</v>
      </c>
      <c r="U1699" s="11"/>
      <c r="V1699" s="11"/>
      <c r="W1699" s="11"/>
      <c r="Y1699" s="167">
        <v>152.01999999999998</v>
      </c>
      <c r="Z1699" s="167">
        <f t="shared" si="100"/>
        <v>185.6</v>
      </c>
      <c r="AA1699" s="360"/>
      <c r="AB1699" s="167">
        <f t="shared" si="101"/>
        <v>151.71</v>
      </c>
      <c r="AC1699" s="167">
        <v>192.01</v>
      </c>
      <c r="AD1699" s="167"/>
      <c r="AE1699" s="4"/>
      <c r="AF1699" s="4"/>
    </row>
    <row r="1700" spans="1:32">
      <c r="A1700" s="56"/>
      <c r="B1700" s="11"/>
      <c r="C1700" s="11" t="s">
        <v>484</v>
      </c>
      <c r="D1700" s="11"/>
      <c r="E1700" s="11" t="s">
        <v>103</v>
      </c>
      <c r="F1700" s="11">
        <v>662</v>
      </c>
      <c r="G1700" s="11"/>
      <c r="H1700" s="11"/>
      <c r="I1700" s="11"/>
      <c r="J1700" s="358">
        <v>119.65</v>
      </c>
      <c r="K1700" s="11"/>
      <c r="M1700" s="11">
        <v>1</v>
      </c>
      <c r="N1700" s="70"/>
      <c r="P1700" s="372">
        <f t="shared" si="98"/>
        <v>119.65</v>
      </c>
      <c r="Q1700" s="11"/>
      <c r="R1700" s="11"/>
      <c r="S1700" s="11"/>
      <c r="T1700" s="359">
        <f t="shared" si="99"/>
        <v>662</v>
      </c>
      <c r="U1700" s="11"/>
      <c r="V1700" s="11"/>
      <c r="W1700" s="11"/>
      <c r="Y1700" s="167">
        <v>119.65</v>
      </c>
      <c r="Z1700" s="167">
        <f t="shared" si="100"/>
        <v>146.08000000000001</v>
      </c>
      <c r="AA1700" s="360"/>
      <c r="AB1700" s="167">
        <f t="shared" si="101"/>
        <v>119.41</v>
      </c>
      <c r="AC1700" s="167">
        <v>151.12</v>
      </c>
      <c r="AD1700" s="167"/>
      <c r="AE1700" s="4"/>
      <c r="AF1700" s="4"/>
    </row>
    <row r="1701" spans="1:32">
      <c r="A1701" s="56"/>
      <c r="B1701" s="11"/>
      <c r="C1701" s="11" t="s">
        <v>1439</v>
      </c>
      <c r="D1701" s="11"/>
      <c r="E1701" s="11" t="s">
        <v>329</v>
      </c>
      <c r="F1701" s="11">
        <v>757</v>
      </c>
      <c r="G1701" s="11"/>
      <c r="H1701" s="11"/>
      <c r="I1701" s="11"/>
      <c r="J1701" s="358">
        <v>136.04</v>
      </c>
      <c r="K1701" s="11"/>
      <c r="M1701" s="11">
        <v>1</v>
      </c>
      <c r="N1701" s="70"/>
      <c r="P1701" s="372">
        <f t="shared" si="98"/>
        <v>136.04</v>
      </c>
      <c r="Q1701" s="11"/>
      <c r="R1701" s="11"/>
      <c r="S1701" s="11"/>
      <c r="T1701" s="359">
        <f t="shared" si="99"/>
        <v>757</v>
      </c>
      <c r="U1701" s="11"/>
      <c r="V1701" s="11"/>
      <c r="W1701" s="11"/>
      <c r="Y1701" s="167">
        <v>136.04</v>
      </c>
      <c r="Z1701" s="167">
        <f t="shared" si="100"/>
        <v>166.09</v>
      </c>
      <c r="AA1701" s="360"/>
      <c r="AB1701" s="167">
        <f t="shared" si="101"/>
        <v>135.76</v>
      </c>
      <c r="AC1701" s="167">
        <v>171.82</v>
      </c>
      <c r="AD1701" s="167"/>
      <c r="AE1701" s="4"/>
      <c r="AF1701" s="4"/>
    </row>
    <row r="1702" spans="1:32">
      <c r="A1702" s="56"/>
      <c r="B1702" s="11"/>
      <c r="C1702" s="11" t="s">
        <v>408</v>
      </c>
      <c r="D1702" s="11"/>
      <c r="E1702" s="11" t="s">
        <v>144</v>
      </c>
      <c r="F1702" s="11">
        <v>549</v>
      </c>
      <c r="G1702" s="11"/>
      <c r="H1702" s="11"/>
      <c r="I1702" s="11"/>
      <c r="J1702" s="358">
        <v>46.7</v>
      </c>
      <c r="K1702" s="11"/>
      <c r="M1702" s="11">
        <v>1</v>
      </c>
      <c r="N1702" s="70"/>
      <c r="P1702" s="372">
        <f t="shared" si="98"/>
        <v>46.7</v>
      </c>
      <c r="Q1702" s="11"/>
      <c r="R1702" s="11"/>
      <c r="S1702" s="11"/>
      <c r="T1702" s="359">
        <f t="shared" si="99"/>
        <v>549</v>
      </c>
      <c r="U1702" s="11"/>
      <c r="V1702" s="11"/>
      <c r="W1702" s="11"/>
      <c r="Y1702" s="167">
        <v>46.7</v>
      </c>
      <c r="Z1702" s="167">
        <f t="shared" si="100"/>
        <v>57.02</v>
      </c>
      <c r="AA1702" s="360"/>
      <c r="AB1702" s="167">
        <f t="shared" si="101"/>
        <v>46.61</v>
      </c>
      <c r="AC1702" s="167">
        <v>58.98</v>
      </c>
      <c r="AD1702" s="167"/>
      <c r="AE1702" s="4"/>
      <c r="AF1702" s="4"/>
    </row>
    <row r="1703" spans="1:32">
      <c r="A1703" s="56"/>
      <c r="B1703" s="11"/>
      <c r="C1703" s="11" t="s">
        <v>408</v>
      </c>
      <c r="D1703" s="11"/>
      <c r="E1703" s="11" t="s">
        <v>409</v>
      </c>
      <c r="F1703" s="11">
        <v>210467</v>
      </c>
      <c r="G1703" s="11"/>
      <c r="H1703" s="11"/>
      <c r="I1703" s="11"/>
      <c r="J1703" s="358">
        <v>36817.910000000003</v>
      </c>
      <c r="K1703" s="11"/>
      <c r="M1703" s="11">
        <v>357</v>
      </c>
      <c r="N1703" s="70"/>
      <c r="P1703" s="372">
        <f t="shared" si="98"/>
        <v>103.13140056022409</v>
      </c>
      <c r="Q1703" s="11"/>
      <c r="R1703" s="11"/>
      <c r="S1703" s="11"/>
      <c r="T1703" s="359">
        <f t="shared" si="99"/>
        <v>589.54341736694676</v>
      </c>
      <c r="U1703" s="11"/>
      <c r="V1703" s="11"/>
      <c r="W1703" s="11"/>
      <c r="Y1703" s="167">
        <v>36817.910000000003</v>
      </c>
      <c r="Z1703" s="167">
        <f t="shared" si="100"/>
        <v>44950.31</v>
      </c>
      <c r="AA1703" s="360"/>
      <c r="AB1703" s="167">
        <f t="shared" si="101"/>
        <v>36743.449999999997</v>
      </c>
      <c r="AC1703" s="167">
        <v>46502.74</v>
      </c>
      <c r="AD1703" s="167"/>
      <c r="AE1703" s="4"/>
      <c r="AF1703" s="4"/>
    </row>
    <row r="1704" spans="1:32">
      <c r="A1704" s="56"/>
      <c r="B1704" s="11"/>
      <c r="C1704" s="11" t="s">
        <v>1440</v>
      </c>
      <c r="D1704" s="11"/>
      <c r="E1704" s="11" t="s">
        <v>267</v>
      </c>
      <c r="F1704" s="11">
        <v>199448</v>
      </c>
      <c r="G1704" s="11"/>
      <c r="H1704" s="11"/>
      <c r="I1704" s="11"/>
      <c r="J1704" s="358">
        <v>33819.369999999995</v>
      </c>
      <c r="K1704" s="11"/>
      <c r="M1704" s="11">
        <v>203</v>
      </c>
      <c r="N1704" s="70"/>
      <c r="P1704" s="372">
        <f t="shared" si="98"/>
        <v>166.597881773399</v>
      </c>
      <c r="Q1704" s="11"/>
      <c r="R1704" s="11"/>
      <c r="S1704" s="11"/>
      <c r="T1704" s="359">
        <f t="shared" si="99"/>
        <v>982.50246305418716</v>
      </c>
      <c r="U1704" s="11"/>
      <c r="V1704" s="11"/>
      <c r="W1704" s="11"/>
      <c r="Y1704" s="167">
        <v>33819.369999999995</v>
      </c>
      <c r="Z1704" s="167">
        <f t="shared" si="100"/>
        <v>41289.449999999997</v>
      </c>
      <c r="AA1704" s="360"/>
      <c r="AB1704" s="167">
        <f t="shared" si="101"/>
        <v>33750.97</v>
      </c>
      <c r="AC1704" s="167">
        <v>42715.44</v>
      </c>
      <c r="AD1704" s="167"/>
      <c r="AE1704" s="4"/>
      <c r="AF1704" s="4"/>
    </row>
    <row r="1705" spans="1:32">
      <c r="A1705" s="56"/>
      <c r="B1705" s="11"/>
      <c r="C1705" s="11" t="s">
        <v>1441</v>
      </c>
      <c r="D1705" s="11"/>
      <c r="E1705" s="11" t="s">
        <v>117</v>
      </c>
      <c r="F1705" s="11">
        <v>14107</v>
      </c>
      <c r="G1705" s="11"/>
      <c r="H1705" s="11"/>
      <c r="I1705" s="11"/>
      <c r="J1705" s="358">
        <v>2614.34</v>
      </c>
      <c r="K1705" s="11"/>
      <c r="M1705" s="11">
        <v>49</v>
      </c>
      <c r="N1705" s="70"/>
      <c r="P1705" s="372">
        <f t="shared" si="98"/>
        <v>53.35387755102041</v>
      </c>
      <c r="Q1705" s="11"/>
      <c r="R1705" s="11"/>
      <c r="S1705" s="11"/>
      <c r="T1705" s="359">
        <f t="shared" si="99"/>
        <v>287.89795918367349</v>
      </c>
      <c r="U1705" s="11"/>
      <c r="V1705" s="11"/>
      <c r="W1705" s="11"/>
      <c r="Y1705" s="167">
        <v>2614.34</v>
      </c>
      <c r="Z1705" s="167">
        <f t="shared" si="100"/>
        <v>3191.8</v>
      </c>
      <c r="AA1705" s="360"/>
      <c r="AB1705" s="167">
        <f t="shared" si="101"/>
        <v>2609.0500000000002</v>
      </c>
      <c r="AC1705" s="167">
        <v>3302.03</v>
      </c>
      <c r="AD1705" s="167"/>
      <c r="AE1705" s="4"/>
      <c r="AF1705" s="4"/>
    </row>
    <row r="1706" spans="1:32">
      <c r="A1706" s="56"/>
      <c r="B1706" s="11"/>
      <c r="C1706" s="11" t="s">
        <v>1442</v>
      </c>
      <c r="D1706" s="11"/>
      <c r="E1706" s="11" t="s">
        <v>118</v>
      </c>
      <c r="F1706" s="11">
        <v>414</v>
      </c>
      <c r="G1706" s="11"/>
      <c r="H1706" s="11"/>
      <c r="I1706" s="11"/>
      <c r="J1706" s="358">
        <v>76.5</v>
      </c>
      <c r="K1706" s="11"/>
      <c r="M1706" s="11">
        <v>1</v>
      </c>
      <c r="N1706" s="70"/>
      <c r="P1706" s="372">
        <f t="shared" si="98"/>
        <v>76.5</v>
      </c>
      <c r="Q1706" s="11"/>
      <c r="R1706" s="11"/>
      <c r="S1706" s="11"/>
      <c r="T1706" s="359">
        <f t="shared" si="99"/>
        <v>414</v>
      </c>
      <c r="U1706" s="11"/>
      <c r="V1706" s="11"/>
      <c r="W1706" s="11"/>
      <c r="Y1706" s="167">
        <v>76.5</v>
      </c>
      <c r="Z1706" s="167">
        <f t="shared" si="100"/>
        <v>93.4</v>
      </c>
      <c r="AA1706" s="360"/>
      <c r="AB1706" s="167">
        <f t="shared" si="101"/>
        <v>76.349999999999994</v>
      </c>
      <c r="AC1706" s="167">
        <v>96.62</v>
      </c>
      <c r="AD1706" s="167"/>
      <c r="AE1706" s="4"/>
      <c r="AF1706" s="4"/>
    </row>
    <row r="1707" spans="1:32">
      <c r="A1707" s="56"/>
      <c r="B1707" s="11"/>
      <c r="C1707" s="11" t="s">
        <v>411</v>
      </c>
      <c r="D1707" s="11"/>
      <c r="E1707" s="11" t="s">
        <v>160</v>
      </c>
      <c r="F1707" s="11">
        <v>37850</v>
      </c>
      <c r="G1707" s="11"/>
      <c r="H1707" s="11"/>
      <c r="I1707" s="11"/>
      <c r="J1707" s="358">
        <v>6608.2300000000005</v>
      </c>
      <c r="K1707" s="11"/>
      <c r="M1707" s="11">
        <v>62</v>
      </c>
      <c r="N1707" s="70"/>
      <c r="P1707" s="372">
        <f t="shared" si="98"/>
        <v>106.58435483870969</v>
      </c>
      <c r="Q1707" s="11"/>
      <c r="R1707" s="11"/>
      <c r="S1707" s="11"/>
      <c r="T1707" s="359">
        <f t="shared" si="99"/>
        <v>610.48387096774195</v>
      </c>
      <c r="U1707" s="11"/>
      <c r="V1707" s="11"/>
      <c r="W1707" s="11"/>
      <c r="Y1707" s="167">
        <v>6608.2300000000005</v>
      </c>
      <c r="Z1707" s="167">
        <f t="shared" si="100"/>
        <v>8067.87</v>
      </c>
      <c r="AA1707" s="360"/>
      <c r="AB1707" s="167">
        <f t="shared" si="101"/>
        <v>6594.87</v>
      </c>
      <c r="AC1707" s="167">
        <v>8346.5</v>
      </c>
      <c r="AD1707" s="167"/>
      <c r="AE1707" s="4"/>
      <c r="AF1707" s="4"/>
    </row>
    <row r="1708" spans="1:32">
      <c r="A1708" s="56"/>
      <c r="B1708" s="11"/>
      <c r="C1708" s="11" t="s">
        <v>412</v>
      </c>
      <c r="D1708" s="11"/>
      <c r="E1708" s="11" t="s">
        <v>124</v>
      </c>
      <c r="F1708" s="11">
        <v>54426</v>
      </c>
      <c r="G1708" s="11"/>
      <c r="H1708" s="11"/>
      <c r="I1708" s="11"/>
      <c r="J1708" s="358">
        <v>9452.880000000001</v>
      </c>
      <c r="K1708" s="11"/>
      <c r="M1708" s="11">
        <v>72</v>
      </c>
      <c r="N1708" s="70"/>
      <c r="P1708" s="372">
        <f t="shared" si="98"/>
        <v>131.29000000000002</v>
      </c>
      <c r="Q1708" s="11"/>
      <c r="R1708" s="11"/>
      <c r="S1708" s="11"/>
      <c r="T1708" s="359">
        <f t="shared" si="99"/>
        <v>755.91666666666663</v>
      </c>
      <c r="U1708" s="11"/>
      <c r="V1708" s="11"/>
      <c r="W1708" s="11"/>
      <c r="Y1708" s="167">
        <v>9452.880000000001</v>
      </c>
      <c r="Z1708" s="167">
        <f t="shared" si="100"/>
        <v>11540.85</v>
      </c>
      <c r="AA1708" s="360"/>
      <c r="AB1708" s="167">
        <f t="shared" si="101"/>
        <v>9433.76</v>
      </c>
      <c r="AC1708" s="167">
        <v>11939.43</v>
      </c>
      <c r="AD1708" s="167"/>
      <c r="AE1708" s="4"/>
      <c r="AF1708" s="4"/>
    </row>
    <row r="1709" spans="1:32">
      <c r="A1709" s="56"/>
      <c r="B1709" s="11"/>
      <c r="C1709" s="11" t="s">
        <v>413</v>
      </c>
      <c r="D1709" s="11"/>
      <c r="E1709" s="11" t="s">
        <v>110</v>
      </c>
      <c r="F1709" s="11">
        <v>352683</v>
      </c>
      <c r="G1709" s="11"/>
      <c r="H1709" s="11"/>
      <c r="I1709" s="11"/>
      <c r="J1709" s="358">
        <v>61069.009999999995</v>
      </c>
      <c r="K1709" s="11"/>
      <c r="M1709" s="11">
        <v>653</v>
      </c>
      <c r="N1709" s="70"/>
      <c r="P1709" s="372">
        <f t="shared" si="98"/>
        <v>93.520689127105655</v>
      </c>
      <c r="Q1709" s="11"/>
      <c r="R1709" s="11"/>
      <c r="S1709" s="11"/>
      <c r="T1709" s="359">
        <f t="shared" si="99"/>
        <v>540.09647779479326</v>
      </c>
      <c r="U1709" s="11"/>
      <c r="V1709" s="11"/>
      <c r="W1709" s="11"/>
      <c r="Y1709" s="167">
        <v>61069.009999999995</v>
      </c>
      <c r="Z1709" s="167">
        <f t="shared" si="100"/>
        <v>74558.039999999994</v>
      </c>
      <c r="AA1709" s="360"/>
      <c r="AB1709" s="167">
        <f t="shared" si="101"/>
        <v>60945.5</v>
      </c>
      <c r="AC1709" s="167">
        <v>77133</v>
      </c>
      <c r="AD1709" s="167"/>
      <c r="AE1709" s="4"/>
      <c r="AF1709" s="4"/>
    </row>
    <row r="1710" spans="1:32">
      <c r="A1710" s="56"/>
      <c r="B1710" s="11"/>
      <c r="C1710" s="11" t="s">
        <v>414</v>
      </c>
      <c r="D1710" s="11"/>
      <c r="E1710" s="11" t="s">
        <v>110</v>
      </c>
      <c r="F1710" s="11">
        <v>206</v>
      </c>
      <c r="G1710" s="11"/>
      <c r="H1710" s="11"/>
      <c r="I1710" s="11"/>
      <c r="J1710" s="358">
        <v>40.94</v>
      </c>
      <c r="K1710" s="11"/>
      <c r="M1710" s="11">
        <v>1</v>
      </c>
      <c r="N1710" s="70"/>
      <c r="P1710" s="372">
        <f t="shared" si="98"/>
        <v>40.94</v>
      </c>
      <c r="Q1710" s="11"/>
      <c r="R1710" s="11"/>
      <c r="S1710" s="11"/>
      <c r="T1710" s="359">
        <f t="shared" si="99"/>
        <v>206</v>
      </c>
      <c r="U1710" s="11"/>
      <c r="V1710" s="11"/>
      <c r="W1710" s="11"/>
      <c r="Y1710" s="167">
        <v>40.94</v>
      </c>
      <c r="Z1710" s="167">
        <f t="shared" si="100"/>
        <v>49.98</v>
      </c>
      <c r="AA1710" s="360"/>
      <c r="AB1710" s="167">
        <f t="shared" si="101"/>
        <v>40.86</v>
      </c>
      <c r="AC1710" s="167">
        <v>51.71</v>
      </c>
      <c r="AD1710" s="167"/>
      <c r="AE1710" s="4"/>
      <c r="AF1710" s="4"/>
    </row>
    <row r="1711" spans="1:32">
      <c r="A1711" s="56"/>
      <c r="B1711" s="11"/>
      <c r="C1711" s="11" t="s">
        <v>414</v>
      </c>
      <c r="D1711" s="11"/>
      <c r="E1711" s="11" t="s">
        <v>415</v>
      </c>
      <c r="F1711" s="11">
        <v>1009664</v>
      </c>
      <c r="G1711" s="11"/>
      <c r="H1711" s="11"/>
      <c r="I1711" s="11"/>
      <c r="J1711" s="358">
        <v>185126.49000000051</v>
      </c>
      <c r="K1711" s="11"/>
      <c r="M1711" s="11">
        <v>3150</v>
      </c>
      <c r="N1711" s="70"/>
      <c r="P1711" s="372">
        <f t="shared" si="98"/>
        <v>58.770314285714448</v>
      </c>
      <c r="Q1711" s="11"/>
      <c r="R1711" s="11"/>
      <c r="S1711" s="11"/>
      <c r="T1711" s="359">
        <f t="shared" si="99"/>
        <v>320.52825396825398</v>
      </c>
      <c r="U1711" s="11"/>
      <c r="V1711" s="11"/>
      <c r="W1711" s="11"/>
      <c r="Y1711" s="167">
        <v>185126.49000000051</v>
      </c>
      <c r="Z1711" s="167">
        <f t="shared" si="100"/>
        <v>226017.55</v>
      </c>
      <c r="AA1711" s="360"/>
      <c r="AB1711" s="167">
        <f t="shared" si="101"/>
        <v>184752.08</v>
      </c>
      <c r="AC1711" s="167">
        <v>233823.38</v>
      </c>
      <c r="AD1711" s="167"/>
      <c r="AE1711" s="4"/>
      <c r="AF1711" s="4"/>
    </row>
    <row r="1712" spans="1:32">
      <c r="A1712" s="56"/>
      <c r="B1712" s="11"/>
      <c r="C1712" s="11" t="s">
        <v>416</v>
      </c>
      <c r="D1712" s="11"/>
      <c r="E1712" s="11" t="s">
        <v>135</v>
      </c>
      <c r="F1712" s="11">
        <v>215360</v>
      </c>
      <c r="G1712" s="11"/>
      <c r="H1712" s="11"/>
      <c r="I1712" s="11"/>
      <c r="J1712" s="358">
        <v>36898.050000000032</v>
      </c>
      <c r="K1712" s="11"/>
      <c r="M1712" s="11">
        <v>321</v>
      </c>
      <c r="N1712" s="70"/>
      <c r="P1712" s="372">
        <f t="shared" si="98"/>
        <v>114.94719626168234</v>
      </c>
      <c r="Q1712" s="11"/>
      <c r="R1712" s="11"/>
      <c r="S1712" s="11"/>
      <c r="T1712" s="359">
        <f t="shared" si="99"/>
        <v>670.9034267912773</v>
      </c>
      <c r="U1712" s="11"/>
      <c r="V1712" s="11"/>
      <c r="W1712" s="11"/>
      <c r="Y1712" s="167">
        <v>36898.050000000032</v>
      </c>
      <c r="Z1712" s="167">
        <f t="shared" si="100"/>
        <v>45048.160000000003</v>
      </c>
      <c r="AA1712" s="360"/>
      <c r="AB1712" s="167">
        <f t="shared" si="101"/>
        <v>36823.43</v>
      </c>
      <c r="AC1712" s="167">
        <v>46603.96</v>
      </c>
      <c r="AD1712" s="167"/>
      <c r="AE1712" s="4"/>
      <c r="AF1712" s="4"/>
    </row>
    <row r="1713" spans="1:32">
      <c r="A1713" s="56"/>
      <c r="B1713" s="11"/>
      <c r="C1713" s="11" t="s">
        <v>417</v>
      </c>
      <c r="D1713" s="11"/>
      <c r="E1713" s="11" t="s">
        <v>418</v>
      </c>
      <c r="F1713" s="11">
        <v>1303291</v>
      </c>
      <c r="G1713" s="11"/>
      <c r="H1713" s="11"/>
      <c r="I1713" s="11"/>
      <c r="J1713" s="358">
        <v>224544.43000000014</v>
      </c>
      <c r="K1713" s="11"/>
      <c r="M1713" s="11">
        <v>2765</v>
      </c>
      <c r="N1713" s="70"/>
      <c r="P1713" s="372">
        <f t="shared" si="98"/>
        <v>81.209558770343634</v>
      </c>
      <c r="Q1713" s="11"/>
      <c r="R1713" s="11"/>
      <c r="S1713" s="11"/>
      <c r="T1713" s="359">
        <f t="shared" si="99"/>
        <v>471.35298372513563</v>
      </c>
      <c r="U1713" s="11"/>
      <c r="V1713" s="11"/>
      <c r="W1713" s="11"/>
      <c r="Y1713" s="167">
        <v>224544.43000000014</v>
      </c>
      <c r="Z1713" s="167">
        <f t="shared" si="100"/>
        <v>274142.2</v>
      </c>
      <c r="AA1713" s="360"/>
      <c r="AB1713" s="167">
        <f t="shared" si="101"/>
        <v>224090.3</v>
      </c>
      <c r="AC1713" s="167">
        <v>283610.07</v>
      </c>
      <c r="AD1713" s="167"/>
      <c r="AE1713" s="4"/>
      <c r="AF1713" s="4"/>
    </row>
    <row r="1714" spans="1:32">
      <c r="A1714" s="56"/>
      <c r="B1714" s="11"/>
      <c r="C1714" s="11" t="s">
        <v>419</v>
      </c>
      <c r="D1714" s="11"/>
      <c r="E1714" s="11" t="s">
        <v>391</v>
      </c>
      <c r="F1714" s="11">
        <v>1150</v>
      </c>
      <c r="G1714" s="11"/>
      <c r="H1714" s="11"/>
      <c r="I1714" s="11"/>
      <c r="J1714" s="358">
        <v>214.66</v>
      </c>
      <c r="K1714" s="11"/>
      <c r="M1714" s="11">
        <v>3</v>
      </c>
      <c r="N1714" s="70"/>
      <c r="P1714" s="372">
        <f t="shared" si="98"/>
        <v>71.553333333333327</v>
      </c>
      <c r="Q1714" s="11"/>
      <c r="R1714" s="11"/>
      <c r="S1714" s="11"/>
      <c r="T1714" s="359">
        <f t="shared" si="99"/>
        <v>383.33333333333331</v>
      </c>
      <c r="U1714" s="11"/>
      <c r="V1714" s="11"/>
      <c r="W1714" s="11"/>
      <c r="Y1714" s="167">
        <v>214.66</v>
      </c>
      <c r="Z1714" s="167">
        <f t="shared" si="100"/>
        <v>262.07</v>
      </c>
      <c r="AA1714" s="360"/>
      <c r="AB1714" s="167">
        <f t="shared" si="101"/>
        <v>214.23</v>
      </c>
      <c r="AC1714" s="167">
        <v>271.13</v>
      </c>
      <c r="AD1714" s="167"/>
      <c r="AE1714" s="4"/>
      <c r="AF1714" s="4"/>
    </row>
    <row r="1715" spans="1:32">
      <c r="A1715" s="56"/>
      <c r="B1715" s="11"/>
      <c r="C1715" s="11" t="s">
        <v>419</v>
      </c>
      <c r="D1715" s="11"/>
      <c r="E1715" s="11" t="s">
        <v>420</v>
      </c>
      <c r="F1715" s="11">
        <v>113446</v>
      </c>
      <c r="G1715" s="11"/>
      <c r="H1715" s="11"/>
      <c r="I1715" s="11"/>
      <c r="J1715" s="358">
        <v>21315.439999999984</v>
      </c>
      <c r="K1715" s="11"/>
      <c r="M1715" s="11">
        <v>417</v>
      </c>
      <c r="N1715" s="70"/>
      <c r="P1715" s="372">
        <f t="shared" si="98"/>
        <v>51.116163069544328</v>
      </c>
      <c r="Q1715" s="11"/>
      <c r="R1715" s="11"/>
      <c r="S1715" s="11"/>
      <c r="T1715" s="359">
        <f t="shared" si="99"/>
        <v>272.05275779376501</v>
      </c>
      <c r="U1715" s="11"/>
      <c r="V1715" s="11"/>
      <c r="W1715" s="11"/>
      <c r="Y1715" s="167">
        <v>21315.439999999984</v>
      </c>
      <c r="Z1715" s="167">
        <f t="shared" si="100"/>
        <v>26023.63</v>
      </c>
      <c r="AA1715" s="360"/>
      <c r="AB1715" s="167">
        <f t="shared" si="101"/>
        <v>21272.33</v>
      </c>
      <c r="AC1715" s="167">
        <v>26922.39</v>
      </c>
      <c r="AD1715" s="167"/>
      <c r="AE1715" s="4"/>
      <c r="AF1715" s="4"/>
    </row>
    <row r="1716" spans="1:32">
      <c r="A1716" s="56"/>
      <c r="B1716" s="11"/>
      <c r="C1716" s="11" t="s">
        <v>421</v>
      </c>
      <c r="D1716" s="11"/>
      <c r="E1716" s="11" t="s">
        <v>117</v>
      </c>
      <c r="F1716" s="11">
        <v>709093</v>
      </c>
      <c r="G1716" s="11"/>
      <c r="H1716" s="11"/>
      <c r="I1716" s="11"/>
      <c r="J1716" s="358">
        <v>131776.55000000051</v>
      </c>
      <c r="K1716" s="11"/>
      <c r="M1716" s="11">
        <v>2474</v>
      </c>
      <c r="N1716" s="70"/>
      <c r="P1716" s="372">
        <f t="shared" si="98"/>
        <v>53.264571544058413</v>
      </c>
      <c r="Q1716" s="11"/>
      <c r="R1716" s="11"/>
      <c r="S1716" s="11"/>
      <c r="T1716" s="359">
        <f t="shared" si="99"/>
        <v>286.61802748585285</v>
      </c>
      <c r="U1716" s="11"/>
      <c r="V1716" s="11"/>
      <c r="W1716" s="11"/>
      <c r="Y1716" s="167">
        <v>131776.55000000051</v>
      </c>
      <c r="Z1716" s="167">
        <f t="shared" si="100"/>
        <v>160883.59</v>
      </c>
      <c r="AA1716" s="360"/>
      <c r="AB1716" s="167">
        <f t="shared" si="101"/>
        <v>131510.04</v>
      </c>
      <c r="AC1716" s="167">
        <v>166439.92000000001</v>
      </c>
      <c r="AD1716" s="167"/>
      <c r="AE1716" s="4"/>
      <c r="AF1716" s="4"/>
    </row>
    <row r="1717" spans="1:32">
      <c r="A1717" s="56"/>
      <c r="B1717" s="11"/>
      <c r="C1717" s="11" t="s">
        <v>422</v>
      </c>
      <c r="D1717" s="11"/>
      <c r="E1717" s="11" t="s">
        <v>144</v>
      </c>
      <c r="F1717" s="11">
        <v>311070</v>
      </c>
      <c r="G1717" s="11"/>
      <c r="H1717" s="11"/>
      <c r="I1717" s="11"/>
      <c r="J1717" s="358">
        <v>54692.560000000027</v>
      </c>
      <c r="K1717" s="11"/>
      <c r="M1717" s="11">
        <v>669</v>
      </c>
      <c r="N1717" s="70"/>
      <c r="P1717" s="372">
        <f t="shared" si="98"/>
        <v>81.752705530642785</v>
      </c>
      <c r="Q1717" s="11"/>
      <c r="R1717" s="11"/>
      <c r="S1717" s="11"/>
      <c r="T1717" s="359">
        <f t="shared" si="99"/>
        <v>464.97757847533632</v>
      </c>
      <c r="U1717" s="11"/>
      <c r="V1717" s="11"/>
      <c r="W1717" s="11"/>
      <c r="Y1717" s="167">
        <v>54692.560000000027</v>
      </c>
      <c r="Z1717" s="167">
        <f t="shared" si="100"/>
        <v>66773.149999999994</v>
      </c>
      <c r="AA1717" s="360"/>
      <c r="AB1717" s="167">
        <f t="shared" si="101"/>
        <v>54581.95</v>
      </c>
      <c r="AC1717" s="167">
        <v>69079.25</v>
      </c>
      <c r="AD1717" s="167"/>
      <c r="AE1717" s="4"/>
      <c r="AF1717" s="4"/>
    </row>
    <row r="1718" spans="1:32">
      <c r="A1718" s="56"/>
      <c r="B1718" s="11"/>
      <c r="C1718" s="11" t="s">
        <v>423</v>
      </c>
      <c r="D1718" s="11"/>
      <c r="E1718" s="11" t="s">
        <v>105</v>
      </c>
      <c r="F1718" s="11">
        <v>524</v>
      </c>
      <c r="G1718" s="11"/>
      <c r="H1718" s="11"/>
      <c r="I1718" s="11"/>
      <c r="J1718" s="358">
        <v>95.68</v>
      </c>
      <c r="K1718" s="11"/>
      <c r="M1718" s="11">
        <v>1</v>
      </c>
      <c r="N1718" s="70"/>
      <c r="P1718" s="372">
        <f t="shared" si="98"/>
        <v>95.68</v>
      </c>
      <c r="Q1718" s="11"/>
      <c r="R1718" s="11"/>
      <c r="S1718" s="11"/>
      <c r="T1718" s="359">
        <f t="shared" si="99"/>
        <v>524</v>
      </c>
      <c r="U1718" s="11"/>
      <c r="V1718" s="11"/>
      <c r="W1718" s="11"/>
      <c r="Y1718" s="167">
        <v>95.68</v>
      </c>
      <c r="Z1718" s="167">
        <f t="shared" si="100"/>
        <v>116.81</v>
      </c>
      <c r="AA1718" s="360"/>
      <c r="AB1718" s="167">
        <f t="shared" si="101"/>
        <v>95.49</v>
      </c>
      <c r="AC1718" s="167">
        <v>120.85</v>
      </c>
      <c r="AD1718" s="167"/>
      <c r="AE1718" s="4"/>
      <c r="AF1718" s="4"/>
    </row>
    <row r="1719" spans="1:32">
      <c r="A1719" s="56"/>
      <c r="B1719" s="11"/>
      <c r="C1719" s="11" t="s">
        <v>423</v>
      </c>
      <c r="D1719" s="11"/>
      <c r="E1719" s="11" t="s">
        <v>351</v>
      </c>
      <c r="F1719" s="11">
        <v>257</v>
      </c>
      <c r="G1719" s="11"/>
      <c r="H1719" s="11"/>
      <c r="I1719" s="11"/>
      <c r="J1719" s="358">
        <v>49.55</v>
      </c>
      <c r="K1719" s="11"/>
      <c r="M1719" s="11">
        <v>1</v>
      </c>
      <c r="N1719" s="70"/>
      <c r="P1719" s="372">
        <f t="shared" si="98"/>
        <v>49.55</v>
      </c>
      <c r="Q1719" s="11"/>
      <c r="R1719" s="11"/>
      <c r="S1719" s="11"/>
      <c r="T1719" s="359">
        <f t="shared" si="99"/>
        <v>257</v>
      </c>
      <c r="U1719" s="11"/>
      <c r="V1719" s="11"/>
      <c r="W1719" s="11"/>
      <c r="Y1719" s="167">
        <v>49.55</v>
      </c>
      <c r="Z1719" s="167">
        <f t="shared" si="100"/>
        <v>60.49</v>
      </c>
      <c r="AA1719" s="360"/>
      <c r="AB1719" s="167">
        <f t="shared" si="101"/>
        <v>49.45</v>
      </c>
      <c r="AC1719" s="167">
        <v>62.58</v>
      </c>
      <c r="AD1719" s="167"/>
      <c r="AE1719" s="4"/>
      <c r="AF1719" s="4"/>
    </row>
    <row r="1720" spans="1:32">
      <c r="A1720" s="56"/>
      <c r="B1720" s="11"/>
      <c r="C1720" s="11" t="s">
        <v>423</v>
      </c>
      <c r="D1720" s="11"/>
      <c r="E1720" s="11" t="s">
        <v>103</v>
      </c>
      <c r="F1720" s="11">
        <v>3659802</v>
      </c>
      <c r="G1720" s="11"/>
      <c r="H1720" s="11"/>
      <c r="I1720" s="11"/>
      <c r="J1720" s="358">
        <v>628348.10999999766</v>
      </c>
      <c r="K1720" s="11"/>
      <c r="M1720" s="11">
        <v>7195</v>
      </c>
      <c r="N1720" s="70"/>
      <c r="P1720" s="372">
        <f t="shared" si="98"/>
        <v>87.331217512160904</v>
      </c>
      <c r="Q1720" s="11"/>
      <c r="R1720" s="11"/>
      <c r="S1720" s="11"/>
      <c r="T1720" s="359">
        <f t="shared" si="99"/>
        <v>508.65906879777623</v>
      </c>
      <c r="U1720" s="11"/>
      <c r="V1720" s="11"/>
      <c r="W1720" s="11"/>
      <c r="Y1720" s="167">
        <v>628348.10999999766</v>
      </c>
      <c r="Z1720" s="167">
        <f t="shared" si="100"/>
        <v>767138.74</v>
      </c>
      <c r="AA1720" s="360"/>
      <c r="AB1720" s="167">
        <f t="shared" si="101"/>
        <v>627077.31000000006</v>
      </c>
      <c r="AC1720" s="167">
        <v>793632.93</v>
      </c>
      <c r="AD1720" s="167"/>
      <c r="AE1720" s="4"/>
      <c r="AF1720" s="4"/>
    </row>
    <row r="1721" spans="1:32">
      <c r="A1721" s="56"/>
      <c r="B1721" s="11"/>
      <c r="C1721" s="11" t="s">
        <v>423</v>
      </c>
      <c r="D1721" s="11"/>
      <c r="E1721" s="11" t="s">
        <v>195</v>
      </c>
      <c r="F1721" s="11">
        <v>306</v>
      </c>
      <c r="G1721" s="11"/>
      <c r="H1721" s="11"/>
      <c r="I1721" s="11"/>
      <c r="J1721" s="358">
        <v>58.02</v>
      </c>
      <c r="K1721" s="11"/>
      <c r="M1721" s="11">
        <v>1</v>
      </c>
      <c r="N1721" s="70"/>
      <c r="P1721" s="372">
        <f t="shared" si="98"/>
        <v>58.02</v>
      </c>
      <c r="Q1721" s="11"/>
      <c r="R1721" s="11"/>
      <c r="S1721" s="11"/>
      <c r="T1721" s="359">
        <f t="shared" si="99"/>
        <v>306</v>
      </c>
      <c r="U1721" s="11"/>
      <c r="V1721" s="11"/>
      <c r="W1721" s="11"/>
      <c r="Y1721" s="167">
        <v>58.02</v>
      </c>
      <c r="Z1721" s="167">
        <f t="shared" si="100"/>
        <v>70.84</v>
      </c>
      <c r="AA1721" s="360"/>
      <c r="AB1721" s="167">
        <f t="shared" si="101"/>
        <v>57.9</v>
      </c>
      <c r="AC1721" s="167">
        <v>73.28</v>
      </c>
      <c r="AD1721" s="167"/>
      <c r="AE1721" s="4"/>
      <c r="AF1721" s="4"/>
    </row>
    <row r="1722" spans="1:32">
      <c r="A1722" s="56"/>
      <c r="B1722" s="11"/>
      <c r="C1722" s="11" t="s">
        <v>424</v>
      </c>
      <c r="D1722" s="11"/>
      <c r="E1722" s="11" t="s">
        <v>96</v>
      </c>
      <c r="F1722" s="11">
        <v>382886</v>
      </c>
      <c r="G1722" s="11"/>
      <c r="H1722" s="11"/>
      <c r="I1722" s="11"/>
      <c r="J1722" s="358">
        <v>64995.800000000068</v>
      </c>
      <c r="K1722" s="11"/>
      <c r="M1722" s="11">
        <v>506</v>
      </c>
      <c r="N1722" s="70"/>
      <c r="P1722" s="372">
        <f t="shared" si="98"/>
        <v>128.45019762845862</v>
      </c>
      <c r="Q1722" s="11"/>
      <c r="R1722" s="11"/>
      <c r="S1722" s="11"/>
      <c r="T1722" s="359">
        <f t="shared" si="99"/>
        <v>756.69169960474312</v>
      </c>
      <c r="U1722" s="11"/>
      <c r="V1722" s="11"/>
      <c r="W1722" s="11"/>
      <c r="Y1722" s="167">
        <v>64995.800000000068</v>
      </c>
      <c r="Z1722" s="167">
        <f t="shared" si="100"/>
        <v>79352.19</v>
      </c>
      <c r="AA1722" s="360"/>
      <c r="AB1722" s="167">
        <f t="shared" si="101"/>
        <v>64864.35</v>
      </c>
      <c r="AC1722" s="167">
        <v>82092.72</v>
      </c>
      <c r="AD1722" s="167"/>
      <c r="AE1722" s="4"/>
      <c r="AF1722" s="4"/>
    </row>
    <row r="1723" spans="1:32">
      <c r="A1723" s="56"/>
      <c r="B1723" s="11"/>
      <c r="C1723" s="11" t="s">
        <v>425</v>
      </c>
      <c r="D1723" s="11"/>
      <c r="E1723" s="11" t="s">
        <v>166</v>
      </c>
      <c r="F1723" s="11">
        <v>120</v>
      </c>
      <c r="G1723" s="11"/>
      <c r="H1723" s="11"/>
      <c r="I1723" s="11"/>
      <c r="J1723" s="358">
        <v>25.92</v>
      </c>
      <c r="K1723" s="11"/>
      <c r="M1723" s="11">
        <v>1</v>
      </c>
      <c r="N1723" s="70"/>
      <c r="P1723" s="372">
        <f t="shared" si="98"/>
        <v>25.92</v>
      </c>
      <c r="Q1723" s="11"/>
      <c r="R1723" s="11"/>
      <c r="S1723" s="11"/>
      <c r="T1723" s="359">
        <f t="shared" si="99"/>
        <v>120</v>
      </c>
      <c r="U1723" s="11"/>
      <c r="V1723" s="11"/>
      <c r="W1723" s="11"/>
      <c r="Y1723" s="167">
        <v>25.92</v>
      </c>
      <c r="Z1723" s="167">
        <f t="shared" si="100"/>
        <v>31.65</v>
      </c>
      <c r="AA1723" s="360"/>
      <c r="AB1723" s="167">
        <f t="shared" si="101"/>
        <v>25.87</v>
      </c>
      <c r="AC1723" s="167">
        <v>32.74</v>
      </c>
      <c r="AD1723" s="167"/>
      <c r="AE1723" s="4"/>
      <c r="AF1723" s="4"/>
    </row>
    <row r="1724" spans="1:32">
      <c r="A1724" s="56"/>
      <c r="B1724" s="11"/>
      <c r="C1724" s="11" t="s">
        <v>425</v>
      </c>
      <c r="D1724" s="11"/>
      <c r="E1724" s="11" t="s">
        <v>267</v>
      </c>
      <c r="F1724" s="11">
        <v>2045088</v>
      </c>
      <c r="G1724" s="11"/>
      <c r="H1724" s="11"/>
      <c r="I1724" s="11"/>
      <c r="J1724" s="358">
        <v>342937.17000000039</v>
      </c>
      <c r="K1724" s="11"/>
      <c r="M1724" s="11">
        <v>2638</v>
      </c>
      <c r="N1724" s="70"/>
      <c r="P1724" s="372">
        <f t="shared" si="98"/>
        <v>129.99892721758923</v>
      </c>
      <c r="Q1724" s="11"/>
      <c r="R1724" s="11"/>
      <c r="S1724" s="11"/>
      <c r="T1724" s="359">
        <f t="shared" si="99"/>
        <v>775.24184988627746</v>
      </c>
      <c r="U1724" s="11"/>
      <c r="V1724" s="11"/>
      <c r="W1724" s="11"/>
      <c r="Y1724" s="167">
        <v>342937.17000000039</v>
      </c>
      <c r="Z1724" s="167">
        <f t="shared" si="100"/>
        <v>418685.73</v>
      </c>
      <c r="AA1724" s="360"/>
      <c r="AB1724" s="167">
        <f t="shared" si="101"/>
        <v>342243.6</v>
      </c>
      <c r="AC1724" s="167">
        <v>433145.62</v>
      </c>
      <c r="AD1724" s="167"/>
      <c r="AE1724" s="4"/>
      <c r="AF1724" s="4"/>
    </row>
    <row r="1725" spans="1:32">
      <c r="A1725" s="56"/>
      <c r="B1725" s="11"/>
      <c r="C1725" s="11" t="s">
        <v>426</v>
      </c>
      <c r="D1725" s="11"/>
      <c r="E1725" s="11" t="s">
        <v>98</v>
      </c>
      <c r="F1725" s="11">
        <v>255</v>
      </c>
      <c r="G1725" s="11"/>
      <c r="H1725" s="11"/>
      <c r="I1725" s="11"/>
      <c r="J1725" s="358">
        <v>49.2</v>
      </c>
      <c r="K1725" s="11"/>
      <c r="M1725" s="11">
        <v>1</v>
      </c>
      <c r="N1725" s="70"/>
      <c r="P1725" s="372">
        <f t="shared" si="98"/>
        <v>49.2</v>
      </c>
      <c r="Q1725" s="11"/>
      <c r="R1725" s="11"/>
      <c r="S1725" s="11"/>
      <c r="T1725" s="359">
        <f t="shared" si="99"/>
        <v>255</v>
      </c>
      <c r="U1725" s="11"/>
      <c r="V1725" s="11"/>
      <c r="W1725" s="11"/>
      <c r="Y1725" s="167">
        <v>49.2</v>
      </c>
      <c r="Z1725" s="167">
        <f t="shared" si="100"/>
        <v>60.07</v>
      </c>
      <c r="AA1725" s="360"/>
      <c r="AB1725" s="167">
        <f t="shared" si="101"/>
        <v>49.1</v>
      </c>
      <c r="AC1725" s="167">
        <v>62.14</v>
      </c>
      <c r="AD1725" s="167"/>
      <c r="AE1725" s="4"/>
      <c r="AF1725" s="4"/>
    </row>
    <row r="1726" spans="1:32">
      <c r="A1726" s="56"/>
      <c r="B1726" s="11"/>
      <c r="C1726" s="11" t="s">
        <v>426</v>
      </c>
      <c r="D1726" s="11"/>
      <c r="E1726" s="11" t="s">
        <v>92</v>
      </c>
      <c r="F1726" s="11">
        <v>370395</v>
      </c>
      <c r="G1726" s="11"/>
      <c r="H1726" s="11"/>
      <c r="I1726" s="11"/>
      <c r="J1726" s="358">
        <v>65199.14</v>
      </c>
      <c r="K1726" s="11"/>
      <c r="M1726" s="11">
        <v>926</v>
      </c>
      <c r="N1726" s="70"/>
      <c r="P1726" s="372">
        <f t="shared" si="98"/>
        <v>70.409438444924405</v>
      </c>
      <c r="Q1726" s="11"/>
      <c r="R1726" s="11"/>
      <c r="S1726" s="11"/>
      <c r="T1726" s="359">
        <f t="shared" si="99"/>
        <v>399.99460043196547</v>
      </c>
      <c r="U1726" s="11"/>
      <c r="V1726" s="11"/>
      <c r="W1726" s="11"/>
      <c r="Y1726" s="167">
        <v>65199.14</v>
      </c>
      <c r="Z1726" s="167">
        <f t="shared" si="100"/>
        <v>79600.44</v>
      </c>
      <c r="AA1726" s="360"/>
      <c r="AB1726" s="167">
        <f t="shared" si="101"/>
        <v>65067.28</v>
      </c>
      <c r="AC1726" s="167">
        <v>82349.55</v>
      </c>
      <c r="AD1726" s="167"/>
      <c r="AE1726" s="4"/>
      <c r="AF1726" s="4"/>
    </row>
    <row r="1727" spans="1:32">
      <c r="A1727" s="56"/>
      <c r="B1727" s="11"/>
      <c r="C1727" s="11" t="s">
        <v>1443</v>
      </c>
      <c r="D1727" s="11"/>
      <c r="E1727" s="11" t="s">
        <v>276</v>
      </c>
      <c r="F1727" s="11">
        <v>12658</v>
      </c>
      <c r="G1727" s="11"/>
      <c r="H1727" s="11"/>
      <c r="I1727" s="11"/>
      <c r="J1727" s="358">
        <v>2150.16</v>
      </c>
      <c r="K1727" s="11"/>
      <c r="M1727" s="11">
        <v>18</v>
      </c>
      <c r="N1727" s="70"/>
      <c r="P1727" s="372">
        <f t="shared" si="98"/>
        <v>119.45333333333332</v>
      </c>
      <c r="Q1727" s="11"/>
      <c r="R1727" s="11"/>
      <c r="S1727" s="11"/>
      <c r="T1727" s="359">
        <f t="shared" si="99"/>
        <v>703.22222222222217</v>
      </c>
      <c r="U1727" s="11"/>
      <c r="V1727" s="11"/>
      <c r="W1727" s="11"/>
      <c r="Y1727" s="167">
        <v>2150.16</v>
      </c>
      <c r="Z1727" s="167">
        <f t="shared" si="100"/>
        <v>2625.09</v>
      </c>
      <c r="AA1727" s="360"/>
      <c r="AB1727" s="167">
        <f t="shared" si="101"/>
        <v>2145.81</v>
      </c>
      <c r="AC1727" s="167">
        <v>2715.75</v>
      </c>
      <c r="AD1727" s="167"/>
      <c r="AE1727" s="4"/>
      <c r="AF1727" s="4"/>
    </row>
    <row r="1728" spans="1:32">
      <c r="A1728" s="56"/>
      <c r="B1728" s="11"/>
      <c r="C1728" s="11" t="s">
        <v>427</v>
      </c>
      <c r="D1728" s="11"/>
      <c r="E1728" s="11" t="s">
        <v>148</v>
      </c>
      <c r="F1728" s="11">
        <v>109871</v>
      </c>
      <c r="G1728" s="11"/>
      <c r="H1728" s="11"/>
      <c r="I1728" s="11"/>
      <c r="J1728" s="358">
        <v>19388.079999999991</v>
      </c>
      <c r="K1728" s="11"/>
      <c r="M1728" s="11">
        <v>331</v>
      </c>
      <c r="N1728" s="70"/>
      <c r="P1728" s="372">
        <f t="shared" si="98"/>
        <v>58.574259818731093</v>
      </c>
      <c r="Q1728" s="11"/>
      <c r="R1728" s="11"/>
      <c r="S1728" s="11"/>
      <c r="T1728" s="359">
        <f t="shared" si="99"/>
        <v>331.9365558912387</v>
      </c>
      <c r="U1728" s="11"/>
      <c r="V1728" s="11"/>
      <c r="W1728" s="11"/>
      <c r="Y1728" s="167">
        <v>19388.079999999991</v>
      </c>
      <c r="Z1728" s="167">
        <f t="shared" si="100"/>
        <v>23670.55</v>
      </c>
      <c r="AA1728" s="360"/>
      <c r="AB1728" s="167">
        <f t="shared" si="101"/>
        <v>19348.87</v>
      </c>
      <c r="AC1728" s="167">
        <v>24488.05</v>
      </c>
      <c r="AD1728" s="167"/>
      <c r="AE1728" s="4"/>
      <c r="AF1728" s="4"/>
    </row>
    <row r="1729" spans="1:32">
      <c r="A1729" s="56"/>
      <c r="B1729" s="11"/>
      <c r="C1729" s="11" t="s">
        <v>427</v>
      </c>
      <c r="D1729" s="11"/>
      <c r="E1729" s="11" t="s">
        <v>144</v>
      </c>
      <c r="F1729" s="11"/>
      <c r="G1729" s="11"/>
      <c r="H1729" s="11"/>
      <c r="I1729" s="11"/>
      <c r="J1729" s="358">
        <v>5.0599999999999996</v>
      </c>
      <c r="K1729" s="11"/>
      <c r="M1729" s="11">
        <v>1</v>
      </c>
      <c r="N1729" s="70"/>
      <c r="P1729" s="372">
        <f t="shared" si="98"/>
        <v>5.0599999999999996</v>
      </c>
      <c r="Q1729" s="11"/>
      <c r="R1729" s="11"/>
      <c r="S1729" s="11"/>
      <c r="T1729" s="359">
        <f t="shared" si="99"/>
        <v>0</v>
      </c>
      <c r="U1729" s="11"/>
      <c r="V1729" s="11"/>
      <c r="W1729" s="11"/>
      <c r="Y1729" s="167">
        <v>5.0599999999999996</v>
      </c>
      <c r="Z1729" s="167">
        <f t="shared" si="100"/>
        <v>6.18</v>
      </c>
      <c r="AA1729" s="360"/>
      <c r="AB1729" s="167">
        <f t="shared" si="101"/>
        <v>5.05</v>
      </c>
      <c r="AC1729" s="167">
        <v>6.39</v>
      </c>
      <c r="AD1729" s="167"/>
      <c r="AE1729" s="4"/>
      <c r="AF1729" s="4"/>
    </row>
    <row r="1730" spans="1:32">
      <c r="A1730" s="56"/>
      <c r="B1730" s="11"/>
      <c r="C1730" s="11" t="s">
        <v>1444</v>
      </c>
      <c r="D1730" s="11"/>
      <c r="E1730" s="11" t="s">
        <v>391</v>
      </c>
      <c r="F1730" s="11">
        <v>838</v>
      </c>
      <c r="G1730" s="11"/>
      <c r="H1730" s="11"/>
      <c r="I1730" s="11"/>
      <c r="J1730" s="358">
        <v>185.05</v>
      </c>
      <c r="K1730" s="11"/>
      <c r="M1730" s="11">
        <v>7</v>
      </c>
      <c r="N1730" s="70"/>
      <c r="P1730" s="372">
        <f t="shared" si="98"/>
        <v>26.435714285714287</v>
      </c>
      <c r="Q1730" s="11"/>
      <c r="R1730" s="11"/>
      <c r="S1730" s="11"/>
      <c r="T1730" s="359">
        <f t="shared" si="99"/>
        <v>119.71428571428571</v>
      </c>
      <c r="U1730" s="11"/>
      <c r="V1730" s="11"/>
      <c r="W1730" s="11"/>
      <c r="Y1730" s="167">
        <v>185.05</v>
      </c>
      <c r="Z1730" s="167">
        <f t="shared" si="100"/>
        <v>225.92</v>
      </c>
      <c r="AA1730" s="360"/>
      <c r="AB1730" s="167">
        <f t="shared" si="101"/>
        <v>184.68</v>
      </c>
      <c r="AC1730" s="167">
        <v>233.73</v>
      </c>
      <c r="AD1730" s="167"/>
      <c r="AE1730" s="4"/>
      <c r="AF1730" s="4"/>
    </row>
    <row r="1731" spans="1:32">
      <c r="A1731" s="56"/>
      <c r="B1731" s="11"/>
      <c r="C1731" s="11" t="s">
        <v>428</v>
      </c>
      <c r="D1731" s="11"/>
      <c r="E1731" s="11" t="s">
        <v>429</v>
      </c>
      <c r="F1731" s="11">
        <v>179759</v>
      </c>
      <c r="G1731" s="11"/>
      <c r="H1731" s="11"/>
      <c r="I1731" s="11"/>
      <c r="J1731" s="358">
        <v>31270.850000000009</v>
      </c>
      <c r="K1731" s="11"/>
      <c r="M1731" s="11">
        <v>268</v>
      </c>
      <c r="N1731" s="70"/>
      <c r="P1731" s="372">
        <f t="shared" si="98"/>
        <v>116.68227611940301</v>
      </c>
      <c r="Q1731" s="11"/>
      <c r="R1731" s="11"/>
      <c r="S1731" s="11"/>
      <c r="T1731" s="359">
        <f t="shared" si="99"/>
        <v>670.74253731343288</v>
      </c>
      <c r="U1731" s="11"/>
      <c r="V1731" s="11"/>
      <c r="W1731" s="11"/>
      <c r="Y1731" s="167">
        <v>31270.850000000009</v>
      </c>
      <c r="Z1731" s="167">
        <f t="shared" si="100"/>
        <v>38178.01</v>
      </c>
      <c r="AA1731" s="360"/>
      <c r="AB1731" s="167">
        <f t="shared" si="101"/>
        <v>31207.61</v>
      </c>
      <c r="AC1731" s="167">
        <v>39496.54</v>
      </c>
      <c r="AD1731" s="167"/>
      <c r="AE1731" s="4"/>
      <c r="AF1731" s="4"/>
    </row>
    <row r="1732" spans="1:32">
      <c r="A1732" s="56"/>
      <c r="B1732" s="11"/>
      <c r="C1732" s="11" t="s">
        <v>428</v>
      </c>
      <c r="D1732" s="11"/>
      <c r="E1732" s="11" t="s">
        <v>189</v>
      </c>
      <c r="F1732" s="11">
        <v>239</v>
      </c>
      <c r="G1732" s="11"/>
      <c r="H1732" s="11"/>
      <c r="I1732" s="11"/>
      <c r="J1732" s="358">
        <v>47.2</v>
      </c>
      <c r="K1732" s="11"/>
      <c r="M1732" s="11">
        <v>1</v>
      </c>
      <c r="N1732" s="70"/>
      <c r="P1732" s="372">
        <f t="shared" si="98"/>
        <v>47.2</v>
      </c>
      <c r="Q1732" s="11"/>
      <c r="R1732" s="11"/>
      <c r="S1732" s="11"/>
      <c r="T1732" s="359">
        <f t="shared" si="99"/>
        <v>239</v>
      </c>
      <c r="U1732" s="11"/>
      <c r="V1732" s="11"/>
      <c r="W1732" s="11"/>
      <c r="Y1732" s="167">
        <v>47.2</v>
      </c>
      <c r="Z1732" s="167">
        <f t="shared" si="100"/>
        <v>57.63</v>
      </c>
      <c r="AA1732" s="360"/>
      <c r="AB1732" s="167">
        <f t="shared" si="101"/>
        <v>47.1</v>
      </c>
      <c r="AC1732" s="167">
        <v>59.62</v>
      </c>
      <c r="AD1732" s="167"/>
      <c r="AE1732" s="4"/>
      <c r="AF1732" s="4"/>
    </row>
    <row r="1733" spans="1:32">
      <c r="A1733" s="56"/>
      <c r="B1733" s="11"/>
      <c r="C1733" s="11" t="s">
        <v>428</v>
      </c>
      <c r="D1733" s="11"/>
      <c r="E1733" s="11" t="s">
        <v>124</v>
      </c>
      <c r="F1733" s="11">
        <v>5889</v>
      </c>
      <c r="G1733" s="11"/>
      <c r="H1733" s="11"/>
      <c r="I1733" s="11"/>
      <c r="J1733" s="358">
        <v>965.45999999999992</v>
      </c>
      <c r="K1733" s="11"/>
      <c r="M1733" s="11">
        <v>8</v>
      </c>
      <c r="N1733" s="70"/>
      <c r="P1733" s="372">
        <f t="shared" si="98"/>
        <v>120.68249999999999</v>
      </c>
      <c r="Q1733" s="11"/>
      <c r="R1733" s="11"/>
      <c r="S1733" s="11"/>
      <c r="T1733" s="359">
        <f t="shared" si="99"/>
        <v>736.125</v>
      </c>
      <c r="U1733" s="11"/>
      <c r="V1733" s="11"/>
      <c r="W1733" s="11"/>
      <c r="Y1733" s="167">
        <v>965.45999999999992</v>
      </c>
      <c r="Z1733" s="167">
        <f t="shared" si="100"/>
        <v>1178.71</v>
      </c>
      <c r="AA1733" s="360"/>
      <c r="AB1733" s="167">
        <f t="shared" si="101"/>
        <v>963.51</v>
      </c>
      <c r="AC1733" s="167">
        <v>1219.42</v>
      </c>
      <c r="AD1733" s="167"/>
      <c r="AE1733" s="4"/>
      <c r="AF1733" s="4"/>
    </row>
    <row r="1734" spans="1:32">
      <c r="A1734" s="56"/>
      <c r="B1734" s="11"/>
      <c r="C1734" s="11" t="s">
        <v>430</v>
      </c>
      <c r="D1734" s="11"/>
      <c r="E1734" s="11" t="s">
        <v>118</v>
      </c>
      <c r="F1734" s="11">
        <v>1439</v>
      </c>
      <c r="G1734" s="11"/>
      <c r="H1734" s="11"/>
      <c r="I1734" s="11"/>
      <c r="J1734" s="358">
        <v>258.72000000000003</v>
      </c>
      <c r="K1734" s="11"/>
      <c r="M1734" s="11">
        <v>2</v>
      </c>
      <c r="N1734" s="70"/>
      <c r="P1734" s="372">
        <f t="shared" si="98"/>
        <v>129.36000000000001</v>
      </c>
      <c r="Q1734" s="11"/>
      <c r="R1734" s="11"/>
      <c r="S1734" s="11"/>
      <c r="T1734" s="359">
        <f t="shared" si="99"/>
        <v>719.5</v>
      </c>
      <c r="U1734" s="11"/>
      <c r="V1734" s="11"/>
      <c r="W1734" s="11"/>
      <c r="Y1734" s="167">
        <v>258.72000000000003</v>
      </c>
      <c r="Z1734" s="167">
        <f t="shared" si="100"/>
        <v>315.87</v>
      </c>
      <c r="AA1734" s="360"/>
      <c r="AB1734" s="167">
        <f t="shared" si="101"/>
        <v>258.2</v>
      </c>
      <c r="AC1734" s="167">
        <v>326.77999999999997</v>
      </c>
      <c r="AD1734" s="167"/>
      <c r="AE1734" s="4"/>
      <c r="AF1734" s="4"/>
    </row>
    <row r="1735" spans="1:32">
      <c r="A1735" s="56"/>
      <c r="B1735" s="11"/>
      <c r="C1735" s="11" t="s">
        <v>430</v>
      </c>
      <c r="D1735" s="11"/>
      <c r="E1735" s="11" t="s">
        <v>206</v>
      </c>
      <c r="F1735" s="11">
        <v>1525599</v>
      </c>
      <c r="G1735" s="11"/>
      <c r="H1735" s="11"/>
      <c r="I1735" s="11"/>
      <c r="J1735" s="358">
        <v>258050.81000000052</v>
      </c>
      <c r="K1735" s="11"/>
      <c r="M1735" s="11">
        <v>3271</v>
      </c>
      <c r="N1735" s="70"/>
      <c r="P1735" s="372">
        <f t="shared" si="98"/>
        <v>78.890495261388111</v>
      </c>
      <c r="Q1735" s="11"/>
      <c r="R1735" s="11"/>
      <c r="S1735" s="11"/>
      <c r="T1735" s="359">
        <f t="shared" si="99"/>
        <v>466.40140629776829</v>
      </c>
      <c r="U1735" s="11"/>
      <c r="V1735" s="11"/>
      <c r="W1735" s="11"/>
      <c r="Y1735" s="167">
        <v>258050.81000000052</v>
      </c>
      <c r="Z1735" s="167">
        <f t="shared" si="100"/>
        <v>315049.53000000003</v>
      </c>
      <c r="AA1735" s="360"/>
      <c r="AB1735" s="167">
        <f t="shared" si="101"/>
        <v>257528.92</v>
      </c>
      <c r="AC1735" s="167">
        <v>325930.19</v>
      </c>
      <c r="AD1735" s="167"/>
      <c r="AE1735" s="4"/>
      <c r="AF1735" s="4"/>
    </row>
    <row r="1736" spans="1:32">
      <c r="A1736" s="56"/>
      <c r="B1736" s="11"/>
      <c r="C1736" s="11" t="s">
        <v>431</v>
      </c>
      <c r="D1736" s="11"/>
      <c r="E1736" s="11" t="s">
        <v>127</v>
      </c>
      <c r="F1736" s="11">
        <v>4872570</v>
      </c>
      <c r="G1736" s="11"/>
      <c r="H1736" s="11"/>
      <c r="I1736" s="11"/>
      <c r="J1736" s="358">
        <v>839515.04000000632</v>
      </c>
      <c r="K1736" s="11"/>
      <c r="M1736" s="11">
        <v>8586</v>
      </c>
      <c r="N1736" s="70"/>
      <c r="P1736" s="372">
        <f t="shared" si="98"/>
        <v>97.777200093175679</v>
      </c>
      <c r="Q1736" s="11"/>
      <c r="R1736" s="11"/>
      <c r="S1736" s="11"/>
      <c r="T1736" s="359">
        <f t="shared" si="99"/>
        <v>567.50174703004893</v>
      </c>
      <c r="U1736" s="11"/>
      <c r="V1736" s="11"/>
      <c r="W1736" s="11"/>
      <c r="Y1736" s="167">
        <v>839515.04000000632</v>
      </c>
      <c r="Z1736" s="167">
        <f t="shared" si="100"/>
        <v>1024948.6</v>
      </c>
      <c r="AA1736" s="360"/>
      <c r="AB1736" s="167">
        <f t="shared" si="101"/>
        <v>837817.17</v>
      </c>
      <c r="AC1736" s="167">
        <v>1060346.5900000001</v>
      </c>
      <c r="AD1736" s="167"/>
      <c r="AE1736" s="4"/>
      <c r="AF1736" s="4"/>
    </row>
    <row r="1737" spans="1:32">
      <c r="A1737" s="56"/>
      <c r="B1737" s="11"/>
      <c r="C1737" s="11" t="s">
        <v>431</v>
      </c>
      <c r="D1737" s="11"/>
      <c r="E1737" s="11" t="s">
        <v>115</v>
      </c>
      <c r="F1737" s="11">
        <v>1161</v>
      </c>
      <c r="G1737" s="11"/>
      <c r="H1737" s="11"/>
      <c r="I1737" s="11"/>
      <c r="J1737" s="358">
        <v>215.84</v>
      </c>
      <c r="K1737" s="11"/>
      <c r="M1737" s="11">
        <v>3</v>
      </c>
      <c r="N1737" s="70"/>
      <c r="P1737" s="372">
        <f t="shared" si="98"/>
        <v>71.946666666666673</v>
      </c>
      <c r="Q1737" s="11"/>
      <c r="R1737" s="11"/>
      <c r="S1737" s="11"/>
      <c r="T1737" s="359">
        <f t="shared" si="99"/>
        <v>387</v>
      </c>
      <c r="U1737" s="11"/>
      <c r="V1737" s="11"/>
      <c r="W1737" s="11"/>
      <c r="Y1737" s="167">
        <v>215.84</v>
      </c>
      <c r="Z1737" s="167">
        <f t="shared" si="100"/>
        <v>263.52</v>
      </c>
      <c r="AA1737" s="360"/>
      <c r="AB1737" s="167">
        <f t="shared" si="101"/>
        <v>215.4</v>
      </c>
      <c r="AC1737" s="167">
        <v>272.62</v>
      </c>
      <c r="AD1737" s="167"/>
      <c r="AE1737" s="4"/>
      <c r="AF1737" s="4"/>
    </row>
    <row r="1738" spans="1:32">
      <c r="A1738" s="56"/>
      <c r="B1738" s="11"/>
      <c r="C1738" s="11" t="s">
        <v>1445</v>
      </c>
      <c r="D1738" s="11"/>
      <c r="E1738" s="11" t="s">
        <v>135</v>
      </c>
      <c r="F1738" s="11">
        <v>513026</v>
      </c>
      <c r="G1738" s="11"/>
      <c r="H1738" s="11"/>
      <c r="I1738" s="11"/>
      <c r="J1738" s="358">
        <v>86012.23000000001</v>
      </c>
      <c r="K1738" s="11"/>
      <c r="M1738" s="11">
        <v>805</v>
      </c>
      <c r="N1738" s="70"/>
      <c r="P1738" s="372">
        <f t="shared" si="98"/>
        <v>106.84749068322982</v>
      </c>
      <c r="Q1738" s="11"/>
      <c r="R1738" s="11"/>
      <c r="S1738" s="11"/>
      <c r="T1738" s="359">
        <f t="shared" si="99"/>
        <v>637.29937888198754</v>
      </c>
      <c r="U1738" s="11"/>
      <c r="V1738" s="11"/>
      <c r="W1738" s="11"/>
      <c r="Y1738" s="167">
        <v>86012.23000000001</v>
      </c>
      <c r="Z1738" s="167">
        <f t="shared" si="100"/>
        <v>105010.76</v>
      </c>
      <c r="AA1738" s="360"/>
      <c r="AB1738" s="167">
        <f t="shared" si="101"/>
        <v>85838.28</v>
      </c>
      <c r="AC1738" s="167">
        <v>108637.45</v>
      </c>
      <c r="AD1738" s="167"/>
      <c r="AE1738" s="4"/>
      <c r="AF1738" s="4"/>
    </row>
    <row r="1739" spans="1:32">
      <c r="A1739" s="56"/>
      <c r="B1739" s="11"/>
      <c r="C1739" s="11" t="s">
        <v>434</v>
      </c>
      <c r="D1739" s="11"/>
      <c r="E1739" s="11" t="s">
        <v>435</v>
      </c>
      <c r="F1739" s="11">
        <v>2162815</v>
      </c>
      <c r="G1739" s="11"/>
      <c r="H1739" s="11"/>
      <c r="I1739" s="11"/>
      <c r="J1739" s="358">
        <v>396353.55000000342</v>
      </c>
      <c r="K1739" s="11"/>
      <c r="M1739" s="11">
        <v>7024</v>
      </c>
      <c r="N1739" s="70"/>
      <c r="P1739" s="372">
        <f t="shared" si="98"/>
        <v>56.428466685649688</v>
      </c>
      <c r="Q1739" s="11"/>
      <c r="R1739" s="11"/>
      <c r="S1739" s="11"/>
      <c r="T1739" s="359">
        <f t="shared" si="99"/>
        <v>307.91785307517085</v>
      </c>
      <c r="U1739" s="11"/>
      <c r="V1739" s="11"/>
      <c r="W1739" s="11"/>
      <c r="Y1739" s="167">
        <v>396353.55000000342</v>
      </c>
      <c r="Z1739" s="167">
        <f t="shared" si="100"/>
        <v>483900.82</v>
      </c>
      <c r="AA1739" s="360"/>
      <c r="AB1739" s="167">
        <f t="shared" si="101"/>
        <v>395551.95</v>
      </c>
      <c r="AC1739" s="167">
        <v>500612.99</v>
      </c>
      <c r="AD1739" s="167"/>
      <c r="AE1739" s="4"/>
      <c r="AF1739" s="4"/>
    </row>
    <row r="1740" spans="1:32">
      <c r="A1740" s="56"/>
      <c r="B1740" s="11"/>
      <c r="C1740" s="11" t="s">
        <v>467</v>
      </c>
      <c r="D1740" s="11"/>
      <c r="E1740" s="11" t="s">
        <v>156</v>
      </c>
      <c r="F1740" s="11">
        <v>285</v>
      </c>
      <c r="G1740" s="11"/>
      <c r="H1740" s="11"/>
      <c r="I1740" s="11"/>
      <c r="J1740" s="358">
        <v>54.41</v>
      </c>
      <c r="K1740" s="11"/>
      <c r="M1740" s="11">
        <v>1</v>
      </c>
      <c r="N1740" s="70"/>
      <c r="P1740" s="372">
        <f t="shared" si="98"/>
        <v>54.41</v>
      </c>
      <c r="Q1740" s="11"/>
      <c r="R1740" s="11"/>
      <c r="S1740" s="11"/>
      <c r="T1740" s="359">
        <f t="shared" si="99"/>
        <v>285</v>
      </c>
      <c r="U1740" s="11"/>
      <c r="V1740" s="11"/>
      <c r="W1740" s="11"/>
      <c r="Y1740" s="167">
        <v>54.41</v>
      </c>
      <c r="Z1740" s="167">
        <f t="shared" si="100"/>
        <v>66.430000000000007</v>
      </c>
      <c r="AA1740" s="360"/>
      <c r="AB1740" s="167">
        <f t="shared" si="101"/>
        <v>54.3</v>
      </c>
      <c r="AC1740" s="167">
        <v>68.72</v>
      </c>
      <c r="AD1740" s="167"/>
      <c r="AE1740" s="4"/>
      <c r="AF1740" s="4"/>
    </row>
    <row r="1741" spans="1:32">
      <c r="A1741" s="56"/>
      <c r="B1741" s="11"/>
      <c r="C1741" s="11" t="s">
        <v>436</v>
      </c>
      <c r="D1741" s="11"/>
      <c r="E1741" s="11" t="s">
        <v>189</v>
      </c>
      <c r="F1741" s="11">
        <v>2102064</v>
      </c>
      <c r="G1741" s="11"/>
      <c r="H1741" s="11"/>
      <c r="I1741" s="11"/>
      <c r="J1741" s="358">
        <v>368069.34999999782</v>
      </c>
      <c r="K1741" s="11"/>
      <c r="M1741" s="11">
        <v>5402</v>
      </c>
      <c r="N1741" s="70"/>
      <c r="P1741" s="372">
        <f t="shared" si="98"/>
        <v>68.135755275823371</v>
      </c>
      <c r="Q1741" s="11"/>
      <c r="R1741" s="11"/>
      <c r="S1741" s="11"/>
      <c r="T1741" s="359">
        <f t="shared" si="99"/>
        <v>389.12699000370236</v>
      </c>
      <c r="U1741" s="11"/>
      <c r="V1741" s="11"/>
      <c r="W1741" s="11"/>
      <c r="Y1741" s="167">
        <v>368069.34999999782</v>
      </c>
      <c r="Z1741" s="167">
        <f t="shared" si="100"/>
        <v>449369.15</v>
      </c>
      <c r="AA1741" s="360"/>
      <c r="AB1741" s="167">
        <f t="shared" si="101"/>
        <v>367324.95</v>
      </c>
      <c r="AC1741" s="167">
        <v>464888.73</v>
      </c>
      <c r="AD1741" s="167"/>
      <c r="AE1741" s="4"/>
      <c r="AF1741" s="4"/>
    </row>
    <row r="1742" spans="1:32">
      <c r="A1742" s="56"/>
      <c r="B1742" s="11"/>
      <c r="C1742" s="11" t="s">
        <v>437</v>
      </c>
      <c r="D1742" s="11"/>
      <c r="E1742" s="11" t="s">
        <v>267</v>
      </c>
      <c r="F1742" s="11">
        <v>30466</v>
      </c>
      <c r="G1742" s="11"/>
      <c r="H1742" s="11"/>
      <c r="I1742" s="11"/>
      <c r="J1742" s="358">
        <v>5044.4299999999994</v>
      </c>
      <c r="K1742" s="11"/>
      <c r="M1742" s="11">
        <v>38</v>
      </c>
      <c r="N1742" s="70"/>
      <c r="P1742" s="372">
        <f t="shared" si="98"/>
        <v>132.74815789473683</v>
      </c>
      <c r="Q1742" s="11"/>
      <c r="R1742" s="11"/>
      <c r="S1742" s="11"/>
      <c r="T1742" s="359">
        <f t="shared" si="99"/>
        <v>801.73684210526312</v>
      </c>
      <c r="U1742" s="11"/>
      <c r="V1742" s="11"/>
      <c r="W1742" s="11"/>
      <c r="Y1742" s="167">
        <v>5044.4299999999994</v>
      </c>
      <c r="Z1742" s="167">
        <f t="shared" si="100"/>
        <v>6158.65</v>
      </c>
      <c r="AA1742" s="360"/>
      <c r="AB1742" s="167">
        <f t="shared" si="101"/>
        <v>5034.2299999999996</v>
      </c>
      <c r="AC1742" s="167">
        <v>6371.35</v>
      </c>
      <c r="AD1742" s="167"/>
      <c r="AE1742" s="4"/>
      <c r="AF1742" s="4"/>
    </row>
    <row r="1743" spans="1:32">
      <c r="A1743" s="56"/>
      <c r="B1743" s="11"/>
      <c r="C1743" s="11" t="s">
        <v>438</v>
      </c>
      <c r="D1743" s="11"/>
      <c r="E1743" s="11" t="s">
        <v>439</v>
      </c>
      <c r="F1743" s="11">
        <v>392429</v>
      </c>
      <c r="G1743" s="11"/>
      <c r="H1743" s="11"/>
      <c r="I1743" s="11"/>
      <c r="J1743" s="358">
        <v>67692.099999999962</v>
      </c>
      <c r="K1743" s="11"/>
      <c r="M1743" s="11">
        <v>647</v>
      </c>
      <c r="N1743" s="70"/>
      <c r="P1743" s="372">
        <f t="shared" si="98"/>
        <v>104.62457496136007</v>
      </c>
      <c r="Q1743" s="11"/>
      <c r="R1743" s="11"/>
      <c r="S1743" s="11"/>
      <c r="T1743" s="359">
        <f t="shared" si="99"/>
        <v>606.5363214837713</v>
      </c>
      <c r="U1743" s="11"/>
      <c r="V1743" s="11"/>
      <c r="W1743" s="11"/>
      <c r="Y1743" s="167">
        <v>67692.099999999962</v>
      </c>
      <c r="Z1743" s="167">
        <f t="shared" si="100"/>
        <v>82644.05</v>
      </c>
      <c r="AA1743" s="360"/>
      <c r="AB1743" s="167">
        <f t="shared" si="101"/>
        <v>67555.199999999997</v>
      </c>
      <c r="AC1743" s="167">
        <v>85498.27</v>
      </c>
      <c r="AD1743" s="167"/>
      <c r="AE1743" s="4"/>
      <c r="AF1743" s="4"/>
    </row>
    <row r="1744" spans="1:32">
      <c r="A1744" s="56"/>
      <c r="B1744" s="11"/>
      <c r="C1744" s="11" t="s">
        <v>438</v>
      </c>
      <c r="D1744" s="11"/>
      <c r="E1744" s="11" t="s">
        <v>541</v>
      </c>
      <c r="F1744" s="11">
        <v>9400</v>
      </c>
      <c r="G1744" s="11"/>
      <c r="H1744" s="11"/>
      <c r="I1744" s="11"/>
      <c r="J1744" s="358">
        <v>1430.3600000000001</v>
      </c>
      <c r="K1744" s="11"/>
      <c r="M1744" s="11">
        <v>11</v>
      </c>
      <c r="N1744" s="70"/>
      <c r="P1744" s="372">
        <f t="shared" si="98"/>
        <v>130.03272727272727</v>
      </c>
      <c r="Q1744" s="11"/>
      <c r="R1744" s="11"/>
      <c r="S1744" s="11"/>
      <c r="T1744" s="359">
        <f t="shared" si="99"/>
        <v>854.5454545454545</v>
      </c>
      <c r="U1744" s="11"/>
      <c r="V1744" s="11"/>
      <c r="W1744" s="11"/>
      <c r="Y1744" s="167">
        <v>1430.3600000000001</v>
      </c>
      <c r="Z1744" s="167">
        <f t="shared" si="100"/>
        <v>1746.3</v>
      </c>
      <c r="AA1744" s="360"/>
      <c r="AB1744" s="167">
        <f t="shared" si="101"/>
        <v>1427.47</v>
      </c>
      <c r="AC1744" s="167">
        <v>1806.61</v>
      </c>
      <c r="AD1744" s="167"/>
      <c r="AE1744" s="4"/>
      <c r="AF1744" s="4"/>
    </row>
    <row r="1745" spans="1:32">
      <c r="A1745" s="56"/>
      <c r="B1745" s="11"/>
      <c r="C1745" s="11" t="s">
        <v>441</v>
      </c>
      <c r="D1745" s="11"/>
      <c r="E1745" s="11" t="s">
        <v>537</v>
      </c>
      <c r="F1745" s="11">
        <v>1377</v>
      </c>
      <c r="G1745" s="11"/>
      <c r="H1745" s="11"/>
      <c r="I1745" s="11"/>
      <c r="J1745" s="358">
        <v>247.74</v>
      </c>
      <c r="K1745" s="11"/>
      <c r="M1745" s="11">
        <v>2</v>
      </c>
      <c r="N1745" s="70"/>
      <c r="P1745" s="372">
        <f t="shared" si="98"/>
        <v>123.87</v>
      </c>
      <c r="Q1745" s="11"/>
      <c r="R1745" s="11"/>
      <c r="S1745" s="11"/>
      <c r="T1745" s="359">
        <f t="shared" si="99"/>
        <v>688.5</v>
      </c>
      <c r="U1745" s="11"/>
      <c r="V1745" s="11"/>
      <c r="W1745" s="11"/>
      <c r="Y1745" s="167">
        <v>247.74</v>
      </c>
      <c r="Z1745" s="167">
        <f t="shared" si="100"/>
        <v>302.45999999999998</v>
      </c>
      <c r="AA1745" s="360"/>
      <c r="AB1745" s="167">
        <f t="shared" si="101"/>
        <v>247.24</v>
      </c>
      <c r="AC1745" s="167">
        <v>312.91000000000003</v>
      </c>
      <c r="AD1745" s="167"/>
      <c r="AE1745" s="4"/>
      <c r="AF1745" s="4"/>
    </row>
    <row r="1746" spans="1:32">
      <c r="A1746" s="56"/>
      <c r="B1746" s="11"/>
      <c r="C1746" s="11" t="s">
        <v>441</v>
      </c>
      <c r="D1746" s="11"/>
      <c r="E1746" s="11" t="s">
        <v>542</v>
      </c>
      <c r="F1746" s="11">
        <v>65</v>
      </c>
      <c r="G1746" s="11"/>
      <c r="H1746" s="11"/>
      <c r="I1746" s="11"/>
      <c r="J1746" s="358">
        <v>16.3</v>
      </c>
      <c r="K1746" s="11"/>
      <c r="M1746" s="11">
        <v>1</v>
      </c>
      <c r="N1746" s="70"/>
      <c r="P1746" s="372">
        <f t="shared" si="98"/>
        <v>16.3</v>
      </c>
      <c r="Q1746" s="11"/>
      <c r="R1746" s="11"/>
      <c r="S1746" s="11"/>
      <c r="T1746" s="359">
        <f t="shared" si="99"/>
        <v>65</v>
      </c>
      <c r="U1746" s="11"/>
      <c r="V1746" s="11"/>
      <c r="W1746" s="11"/>
      <c r="Y1746" s="167">
        <v>16.3</v>
      </c>
      <c r="Z1746" s="167">
        <f t="shared" si="100"/>
        <v>19.899999999999999</v>
      </c>
      <c r="AA1746" s="360"/>
      <c r="AB1746" s="167">
        <f t="shared" si="101"/>
        <v>16.27</v>
      </c>
      <c r="AC1746" s="167">
        <v>20.59</v>
      </c>
      <c r="AD1746" s="167"/>
      <c r="AE1746" s="4"/>
      <c r="AF1746" s="4"/>
    </row>
    <row r="1747" spans="1:32">
      <c r="A1747" s="56"/>
      <c r="B1747" s="11"/>
      <c r="C1747" s="11" t="s">
        <v>441</v>
      </c>
      <c r="D1747" s="11"/>
      <c r="E1747" s="11" t="s">
        <v>274</v>
      </c>
      <c r="F1747" s="11">
        <v>751534</v>
      </c>
      <c r="G1747" s="11"/>
      <c r="H1747" s="11"/>
      <c r="I1747" s="11"/>
      <c r="J1747" s="358">
        <v>127281.75999999989</v>
      </c>
      <c r="K1747" s="11"/>
      <c r="M1747" s="11">
        <v>1217</v>
      </c>
      <c r="N1747" s="70"/>
      <c r="P1747" s="372">
        <f t="shared" si="98"/>
        <v>104.5864913722267</v>
      </c>
      <c r="Q1747" s="11"/>
      <c r="R1747" s="11"/>
      <c r="S1747" s="11"/>
      <c r="T1747" s="359">
        <f t="shared" si="99"/>
        <v>617.52999178307311</v>
      </c>
      <c r="U1747" s="11"/>
      <c r="V1747" s="11"/>
      <c r="W1747" s="11"/>
      <c r="Y1747" s="167">
        <v>127281.75999999989</v>
      </c>
      <c r="Z1747" s="167">
        <f t="shared" si="100"/>
        <v>155395.98000000001</v>
      </c>
      <c r="AA1747" s="360"/>
      <c r="AB1747" s="167">
        <f t="shared" si="101"/>
        <v>127024.34</v>
      </c>
      <c r="AC1747" s="167">
        <v>160762.79</v>
      </c>
      <c r="AD1747" s="167"/>
      <c r="AE1747" s="4"/>
      <c r="AF1747" s="4"/>
    </row>
    <row r="1748" spans="1:32">
      <c r="A1748" s="56"/>
      <c r="B1748" s="11"/>
      <c r="C1748" s="11" t="s">
        <v>441</v>
      </c>
      <c r="D1748" s="11"/>
      <c r="E1748" s="11" t="s">
        <v>276</v>
      </c>
      <c r="F1748" s="11">
        <v>1285</v>
      </c>
      <c r="G1748" s="11"/>
      <c r="H1748" s="11"/>
      <c r="I1748" s="11"/>
      <c r="J1748" s="358">
        <v>140.76</v>
      </c>
      <c r="K1748" s="11"/>
      <c r="M1748" s="11">
        <v>2</v>
      </c>
      <c r="N1748" s="70"/>
      <c r="P1748" s="372">
        <f t="shared" si="98"/>
        <v>70.38</v>
      </c>
      <c r="Q1748" s="11"/>
      <c r="R1748" s="11"/>
      <c r="S1748" s="11"/>
      <c r="T1748" s="359">
        <f t="shared" si="99"/>
        <v>642.5</v>
      </c>
      <c r="U1748" s="11"/>
      <c r="V1748" s="11"/>
      <c r="W1748" s="11"/>
      <c r="Y1748" s="167">
        <v>140.76</v>
      </c>
      <c r="Z1748" s="167">
        <f t="shared" si="100"/>
        <v>171.85</v>
      </c>
      <c r="AA1748" s="360"/>
      <c r="AB1748" s="167">
        <f t="shared" si="101"/>
        <v>140.47999999999999</v>
      </c>
      <c r="AC1748" s="167">
        <v>177.79</v>
      </c>
      <c r="AD1748" s="167"/>
      <c r="AE1748" s="4"/>
      <c r="AF1748" s="4"/>
    </row>
    <row r="1749" spans="1:32">
      <c r="A1749" s="56"/>
      <c r="B1749" s="11"/>
      <c r="C1749" s="11" t="s">
        <v>441</v>
      </c>
      <c r="D1749" s="11"/>
      <c r="E1749" s="11" t="s">
        <v>448</v>
      </c>
      <c r="F1749" s="11">
        <v>472</v>
      </c>
      <c r="G1749" s="11"/>
      <c r="H1749" s="11"/>
      <c r="I1749" s="11"/>
      <c r="J1749" s="358">
        <v>86.66</v>
      </c>
      <c r="K1749" s="11"/>
      <c r="M1749" s="11">
        <v>1</v>
      </c>
      <c r="N1749" s="70"/>
      <c r="P1749" s="372">
        <f t="shared" si="98"/>
        <v>86.66</v>
      </c>
      <c r="Q1749" s="11"/>
      <c r="R1749" s="11"/>
      <c r="S1749" s="11"/>
      <c r="T1749" s="359">
        <f t="shared" si="99"/>
        <v>472</v>
      </c>
      <c r="U1749" s="11"/>
      <c r="V1749" s="11"/>
      <c r="W1749" s="11"/>
      <c r="Y1749" s="167">
        <v>86.66</v>
      </c>
      <c r="Z1749" s="167">
        <f t="shared" si="100"/>
        <v>105.8</v>
      </c>
      <c r="AA1749" s="360"/>
      <c r="AB1749" s="167">
        <f t="shared" si="101"/>
        <v>86.48</v>
      </c>
      <c r="AC1749" s="167">
        <v>109.46</v>
      </c>
      <c r="AD1749" s="167"/>
      <c r="AE1749" s="4"/>
      <c r="AF1749" s="4"/>
    </row>
    <row r="1750" spans="1:32">
      <c r="A1750" s="56"/>
      <c r="B1750" s="11"/>
      <c r="C1750" s="11" t="s">
        <v>442</v>
      </c>
      <c r="D1750" s="11"/>
      <c r="E1750" s="11" t="s">
        <v>197</v>
      </c>
      <c r="F1750" s="11">
        <v>24732</v>
      </c>
      <c r="G1750" s="11"/>
      <c r="H1750" s="11"/>
      <c r="I1750" s="11"/>
      <c r="J1750" s="358">
        <v>4802.9200000000019</v>
      </c>
      <c r="K1750" s="11"/>
      <c r="M1750" s="11">
        <v>141</v>
      </c>
      <c r="N1750" s="70"/>
      <c r="P1750" s="372">
        <f t="shared" ref="P1750:P1797" si="102">J1750/M1750</f>
        <v>34.06326241134753</v>
      </c>
      <c r="Q1750" s="11"/>
      <c r="R1750" s="11"/>
      <c r="S1750" s="11"/>
      <c r="T1750" s="359">
        <f t="shared" ref="T1750:T1797" si="103">F1750/M1750</f>
        <v>175.40425531914894</v>
      </c>
      <c r="U1750" s="11"/>
      <c r="V1750" s="11"/>
      <c r="W1750" s="11"/>
      <c r="Y1750" s="167">
        <v>4802.9200000000019</v>
      </c>
      <c r="Z1750" s="167">
        <f t="shared" si="100"/>
        <v>5863.8</v>
      </c>
      <c r="AA1750" s="360"/>
      <c r="AB1750" s="167">
        <f t="shared" si="101"/>
        <v>4793.21</v>
      </c>
      <c r="AC1750" s="167">
        <v>6066.31</v>
      </c>
      <c r="AD1750" s="167"/>
      <c r="AE1750" s="4"/>
      <c r="AF1750" s="4"/>
    </row>
    <row r="1751" spans="1:32">
      <c r="A1751" s="56"/>
      <c r="B1751" s="11"/>
      <c r="C1751" s="11" t="s">
        <v>443</v>
      </c>
      <c r="D1751" s="11"/>
      <c r="E1751" s="11" t="s">
        <v>112</v>
      </c>
      <c r="F1751" s="11">
        <v>84209</v>
      </c>
      <c r="G1751" s="11"/>
      <c r="H1751" s="11"/>
      <c r="I1751" s="11"/>
      <c r="J1751" s="358">
        <v>14619.169999999998</v>
      </c>
      <c r="K1751" s="11"/>
      <c r="M1751" s="11">
        <v>96</v>
      </c>
      <c r="N1751" s="70"/>
      <c r="P1751" s="372">
        <f t="shared" si="102"/>
        <v>152.28302083333332</v>
      </c>
      <c r="Q1751" s="11"/>
      <c r="R1751" s="11"/>
      <c r="S1751" s="11"/>
      <c r="T1751" s="359">
        <f t="shared" si="103"/>
        <v>877.17708333333337</v>
      </c>
      <c r="U1751" s="11"/>
      <c r="V1751" s="11"/>
      <c r="W1751" s="11"/>
      <c r="Y1751" s="167">
        <v>14619.169999999998</v>
      </c>
      <c r="Z1751" s="167">
        <f t="shared" si="100"/>
        <v>17848.28</v>
      </c>
      <c r="AA1751" s="360"/>
      <c r="AB1751" s="167">
        <f t="shared" si="101"/>
        <v>14589.6</v>
      </c>
      <c r="AC1751" s="167">
        <v>18464.689999999999</v>
      </c>
      <c r="AD1751" s="167"/>
      <c r="AE1751" s="4"/>
      <c r="AF1751" s="4"/>
    </row>
    <row r="1752" spans="1:32">
      <c r="A1752" s="56"/>
      <c r="B1752" s="11"/>
      <c r="C1752" s="11" t="s">
        <v>1447</v>
      </c>
      <c r="D1752" s="11"/>
      <c r="E1752" s="11" t="s">
        <v>115</v>
      </c>
      <c r="F1752" s="11">
        <v>6536</v>
      </c>
      <c r="G1752" s="11"/>
      <c r="H1752" s="11"/>
      <c r="I1752" s="11"/>
      <c r="J1752" s="358">
        <v>1247.92</v>
      </c>
      <c r="K1752" s="11"/>
      <c r="M1752" s="11">
        <v>27</v>
      </c>
      <c r="N1752" s="70"/>
      <c r="P1752" s="372">
        <f t="shared" si="102"/>
        <v>46.21925925925926</v>
      </c>
      <c r="Q1752" s="11"/>
      <c r="R1752" s="11"/>
      <c r="S1752" s="11"/>
      <c r="T1752" s="359">
        <f t="shared" si="103"/>
        <v>242.07407407407408</v>
      </c>
      <c r="U1752" s="11"/>
      <c r="V1752" s="11"/>
      <c r="W1752" s="11"/>
      <c r="Y1752" s="167">
        <v>1247.92</v>
      </c>
      <c r="Z1752" s="167">
        <f t="shared" ref="Z1752:Z1788" si="104">ROUND($Z$1797*Y1752/$Y$1797,2)</f>
        <v>1523.56</v>
      </c>
      <c r="AA1752" s="360"/>
      <c r="AB1752" s="167">
        <f t="shared" ref="AB1752:AB1788" si="105">ROUND($AB$1797*Y1752/$Y$1797,2)</f>
        <v>1245.4000000000001</v>
      </c>
      <c r="AC1752" s="167">
        <v>1576.18</v>
      </c>
      <c r="AD1752" s="167"/>
      <c r="AE1752" s="4"/>
      <c r="AF1752" s="4"/>
    </row>
    <row r="1753" spans="1:32">
      <c r="A1753" s="56"/>
      <c r="B1753" s="11"/>
      <c r="C1753" s="11" t="s">
        <v>444</v>
      </c>
      <c r="D1753" s="11"/>
      <c r="E1753" s="11" t="s">
        <v>98</v>
      </c>
      <c r="F1753" s="11">
        <v>377</v>
      </c>
      <c r="G1753" s="11"/>
      <c r="H1753" s="11"/>
      <c r="I1753" s="11"/>
      <c r="J1753" s="358">
        <v>70.44</v>
      </c>
      <c r="K1753" s="11"/>
      <c r="M1753" s="11">
        <v>1</v>
      </c>
      <c r="N1753" s="70"/>
      <c r="P1753" s="372">
        <f t="shared" si="102"/>
        <v>70.44</v>
      </c>
      <c r="Q1753" s="11"/>
      <c r="R1753" s="11"/>
      <c r="S1753" s="11"/>
      <c r="T1753" s="359">
        <f t="shared" si="103"/>
        <v>377</v>
      </c>
      <c r="U1753" s="11"/>
      <c r="V1753" s="11"/>
      <c r="W1753" s="11"/>
      <c r="Y1753" s="167">
        <v>70.44</v>
      </c>
      <c r="Z1753" s="167">
        <f t="shared" si="104"/>
        <v>86</v>
      </c>
      <c r="AA1753" s="360"/>
      <c r="AB1753" s="167">
        <f t="shared" si="105"/>
        <v>70.3</v>
      </c>
      <c r="AC1753" s="167">
        <v>88.97</v>
      </c>
      <c r="AD1753" s="167"/>
      <c r="AE1753" s="4"/>
      <c r="AF1753" s="4"/>
    </row>
    <row r="1754" spans="1:32">
      <c r="A1754" s="56"/>
      <c r="B1754" s="11"/>
      <c r="C1754" s="11" t="s">
        <v>444</v>
      </c>
      <c r="D1754" s="11"/>
      <c r="E1754" s="11" t="s">
        <v>96</v>
      </c>
      <c r="F1754" s="11">
        <v>629</v>
      </c>
      <c r="G1754" s="11"/>
      <c r="H1754" s="11"/>
      <c r="I1754" s="11"/>
      <c r="J1754" s="358">
        <v>113.75</v>
      </c>
      <c r="K1754" s="11"/>
      <c r="M1754" s="11">
        <v>1</v>
      </c>
      <c r="N1754" s="70"/>
      <c r="P1754" s="372">
        <f t="shared" si="102"/>
        <v>113.75</v>
      </c>
      <c r="Q1754" s="11"/>
      <c r="R1754" s="11"/>
      <c r="S1754" s="11"/>
      <c r="T1754" s="359">
        <f t="shared" si="103"/>
        <v>629</v>
      </c>
      <c r="U1754" s="11"/>
      <c r="V1754" s="11"/>
      <c r="W1754" s="11"/>
      <c r="Y1754" s="167">
        <v>113.75</v>
      </c>
      <c r="Z1754" s="167">
        <f t="shared" si="104"/>
        <v>138.88</v>
      </c>
      <c r="AA1754" s="360"/>
      <c r="AB1754" s="167">
        <f t="shared" si="105"/>
        <v>113.52</v>
      </c>
      <c r="AC1754" s="167">
        <v>143.66999999999999</v>
      </c>
      <c r="AD1754" s="167"/>
      <c r="AE1754" s="4"/>
      <c r="AF1754" s="4"/>
    </row>
    <row r="1755" spans="1:32">
      <c r="A1755" s="56"/>
      <c r="B1755" s="11"/>
      <c r="C1755" s="11" t="s">
        <v>444</v>
      </c>
      <c r="D1755" s="11"/>
      <c r="E1755" s="11" t="s">
        <v>168</v>
      </c>
      <c r="F1755" s="11">
        <v>693579</v>
      </c>
      <c r="G1755" s="11"/>
      <c r="H1755" s="11"/>
      <c r="I1755" s="11"/>
      <c r="J1755" s="358">
        <v>117039.75000000006</v>
      </c>
      <c r="K1755" s="11"/>
      <c r="M1755" s="11">
        <v>1118</v>
      </c>
      <c r="N1755" s="70"/>
      <c r="P1755" s="372">
        <f t="shared" si="102"/>
        <v>104.68671735241507</v>
      </c>
      <c r="Q1755" s="11"/>
      <c r="R1755" s="11"/>
      <c r="S1755" s="11"/>
      <c r="T1755" s="359">
        <f t="shared" si="103"/>
        <v>620.37477638640428</v>
      </c>
      <c r="U1755" s="11"/>
      <c r="V1755" s="11"/>
      <c r="W1755" s="11"/>
      <c r="Y1755" s="167">
        <v>117039.75000000006</v>
      </c>
      <c r="Z1755" s="167">
        <f t="shared" si="104"/>
        <v>142891.70000000001</v>
      </c>
      <c r="AA1755" s="360"/>
      <c r="AB1755" s="167">
        <f t="shared" si="105"/>
        <v>116803.04</v>
      </c>
      <c r="AC1755" s="167">
        <v>147826.66</v>
      </c>
      <c r="AD1755" s="167"/>
      <c r="AE1755" s="4"/>
      <c r="AF1755" s="4"/>
    </row>
    <row r="1756" spans="1:32">
      <c r="A1756" s="56"/>
      <c r="B1756" s="11"/>
      <c r="C1756" s="11" t="s">
        <v>544</v>
      </c>
      <c r="D1756" s="11"/>
      <c r="E1756" s="11" t="s">
        <v>115</v>
      </c>
      <c r="F1756" s="11">
        <v>4830</v>
      </c>
      <c r="G1756" s="11"/>
      <c r="H1756" s="11"/>
      <c r="I1756" s="11"/>
      <c r="J1756" s="358">
        <v>869.10000000000014</v>
      </c>
      <c r="K1756" s="11"/>
      <c r="M1756" s="11">
        <v>6</v>
      </c>
      <c r="N1756" s="70"/>
      <c r="P1756" s="372">
        <f t="shared" si="102"/>
        <v>144.85000000000002</v>
      </c>
      <c r="Q1756" s="11"/>
      <c r="R1756" s="11"/>
      <c r="S1756" s="11"/>
      <c r="T1756" s="359">
        <f t="shared" si="103"/>
        <v>805</v>
      </c>
      <c r="U1756" s="11"/>
      <c r="V1756" s="11"/>
      <c r="W1756" s="11"/>
      <c r="Y1756" s="167">
        <v>869.10000000000014</v>
      </c>
      <c r="Z1756" s="167">
        <f t="shared" si="104"/>
        <v>1061.07</v>
      </c>
      <c r="AA1756" s="360"/>
      <c r="AB1756" s="167">
        <f t="shared" si="105"/>
        <v>867.34</v>
      </c>
      <c r="AC1756" s="167">
        <v>1097.71</v>
      </c>
      <c r="AD1756" s="167"/>
      <c r="AE1756" s="4"/>
      <c r="AF1756" s="4"/>
    </row>
    <row r="1757" spans="1:32">
      <c r="A1757" s="56"/>
      <c r="B1757" s="11"/>
      <c r="C1757" s="11" t="s">
        <v>445</v>
      </c>
      <c r="D1757" s="11"/>
      <c r="E1757" s="11" t="s">
        <v>197</v>
      </c>
      <c r="F1757" s="11">
        <v>48346</v>
      </c>
      <c r="G1757" s="11"/>
      <c r="H1757" s="11"/>
      <c r="I1757" s="11"/>
      <c r="J1757" s="358">
        <v>8328.3199999999961</v>
      </c>
      <c r="K1757" s="11"/>
      <c r="M1757" s="11">
        <v>78</v>
      </c>
      <c r="N1757" s="70"/>
      <c r="P1757" s="372">
        <f t="shared" si="102"/>
        <v>106.77333333333328</v>
      </c>
      <c r="Q1757" s="11"/>
      <c r="R1757" s="11"/>
      <c r="S1757" s="11"/>
      <c r="T1757" s="359">
        <f t="shared" si="103"/>
        <v>619.82051282051282</v>
      </c>
      <c r="U1757" s="11"/>
      <c r="V1757" s="11"/>
      <c r="W1757" s="11"/>
      <c r="Y1757" s="167">
        <v>8328.3199999999961</v>
      </c>
      <c r="Z1757" s="167">
        <f t="shared" si="104"/>
        <v>10167.89</v>
      </c>
      <c r="AA1757" s="360"/>
      <c r="AB1757" s="167">
        <f t="shared" si="105"/>
        <v>8311.48</v>
      </c>
      <c r="AC1757" s="167">
        <v>10519.06</v>
      </c>
      <c r="AD1757" s="167"/>
      <c r="AE1757" s="4"/>
      <c r="AF1757" s="4"/>
    </row>
    <row r="1758" spans="1:32">
      <c r="A1758" s="56"/>
      <c r="B1758" s="11"/>
      <c r="C1758" s="11" t="s">
        <v>446</v>
      </c>
      <c r="D1758" s="11"/>
      <c r="E1758" s="11" t="s">
        <v>195</v>
      </c>
      <c r="F1758" s="11">
        <v>1192536</v>
      </c>
      <c r="G1758" s="11"/>
      <c r="H1758" s="11"/>
      <c r="I1758" s="11"/>
      <c r="J1758" s="358">
        <v>205699.06999999986</v>
      </c>
      <c r="K1758" s="11"/>
      <c r="M1758" s="11">
        <v>2506</v>
      </c>
      <c r="N1758" s="70"/>
      <c r="P1758" s="372">
        <f t="shared" si="102"/>
        <v>82.082629688746948</v>
      </c>
      <c r="Q1758" s="11"/>
      <c r="R1758" s="11"/>
      <c r="S1758" s="11"/>
      <c r="T1758" s="359">
        <f t="shared" si="103"/>
        <v>475.87230646448523</v>
      </c>
      <c r="U1758" s="11"/>
      <c r="V1758" s="11"/>
      <c r="W1758" s="11"/>
      <c r="Y1758" s="167">
        <v>205699.06999999986</v>
      </c>
      <c r="Z1758" s="167">
        <f t="shared" si="104"/>
        <v>251134.24</v>
      </c>
      <c r="AA1758" s="360"/>
      <c r="AB1758" s="167">
        <f t="shared" si="105"/>
        <v>205283.06</v>
      </c>
      <c r="AC1758" s="167">
        <v>259807.51</v>
      </c>
      <c r="AD1758" s="167"/>
      <c r="AE1758" s="4"/>
      <c r="AF1758" s="4"/>
    </row>
    <row r="1759" spans="1:32">
      <c r="A1759" s="56"/>
      <c r="B1759" s="11"/>
      <c r="C1759" s="11" t="s">
        <v>666</v>
      </c>
      <c r="D1759" s="11"/>
      <c r="E1759" s="11" t="s">
        <v>98</v>
      </c>
      <c r="F1759" s="11">
        <v>111205</v>
      </c>
      <c r="G1759" s="11"/>
      <c r="H1759" s="11"/>
      <c r="I1759" s="11"/>
      <c r="J1759" s="358">
        <v>18274.04</v>
      </c>
      <c r="K1759" s="11"/>
      <c r="M1759" s="11">
        <v>170</v>
      </c>
      <c r="N1759" s="70"/>
      <c r="P1759" s="372">
        <f t="shared" si="102"/>
        <v>107.49435294117647</v>
      </c>
      <c r="Q1759" s="11"/>
      <c r="R1759" s="11"/>
      <c r="S1759" s="11"/>
      <c r="T1759" s="359">
        <f t="shared" si="103"/>
        <v>654.14705882352939</v>
      </c>
      <c r="U1759" s="11"/>
      <c r="V1759" s="11"/>
      <c r="W1759" s="11"/>
      <c r="Y1759" s="167">
        <v>18274.04</v>
      </c>
      <c r="Z1759" s="167">
        <f t="shared" si="104"/>
        <v>22310.44</v>
      </c>
      <c r="AA1759" s="360"/>
      <c r="AB1759" s="167">
        <f t="shared" si="105"/>
        <v>18237.080000000002</v>
      </c>
      <c r="AC1759" s="167">
        <v>23080.959999999999</v>
      </c>
      <c r="AD1759" s="167"/>
      <c r="AE1759" s="4"/>
      <c r="AF1759" s="4"/>
    </row>
    <row r="1760" spans="1:32">
      <c r="A1760" s="56"/>
      <c r="B1760" s="11"/>
      <c r="C1760" s="11" t="s">
        <v>667</v>
      </c>
      <c r="D1760" s="11"/>
      <c r="E1760" s="11" t="s">
        <v>100</v>
      </c>
      <c r="F1760" s="11">
        <v>139358</v>
      </c>
      <c r="G1760" s="11"/>
      <c r="H1760" s="11"/>
      <c r="I1760" s="11"/>
      <c r="J1760" s="358">
        <v>24558.589999999997</v>
      </c>
      <c r="K1760" s="11"/>
      <c r="M1760" s="11">
        <v>319</v>
      </c>
      <c r="N1760" s="70"/>
      <c r="P1760" s="372">
        <f t="shared" si="102"/>
        <v>76.98617554858933</v>
      </c>
      <c r="Q1760" s="11"/>
      <c r="R1760" s="11"/>
      <c r="S1760" s="11"/>
      <c r="T1760" s="359">
        <f t="shared" si="103"/>
        <v>436.858934169279</v>
      </c>
      <c r="U1760" s="11"/>
      <c r="V1760" s="11"/>
      <c r="W1760" s="11"/>
      <c r="Y1760" s="167">
        <v>24558.589999999997</v>
      </c>
      <c r="Z1760" s="167">
        <f t="shared" si="104"/>
        <v>29983.13</v>
      </c>
      <c r="AA1760" s="360"/>
      <c r="AB1760" s="167">
        <f t="shared" si="105"/>
        <v>24508.92</v>
      </c>
      <c r="AC1760" s="167">
        <v>31018.639999999999</v>
      </c>
      <c r="AD1760" s="167"/>
      <c r="AE1760" s="4"/>
      <c r="AF1760" s="4"/>
    </row>
    <row r="1761" spans="1:32">
      <c r="A1761" s="56"/>
      <c r="B1761" s="11"/>
      <c r="C1761" s="11" t="s">
        <v>447</v>
      </c>
      <c r="D1761" s="11"/>
      <c r="E1761" s="11" t="s">
        <v>92</v>
      </c>
      <c r="F1761" s="11">
        <v>391</v>
      </c>
      <c r="G1761" s="11"/>
      <c r="H1761" s="11"/>
      <c r="I1761" s="11"/>
      <c r="J1761" s="358">
        <v>80.45</v>
      </c>
      <c r="K1761" s="11"/>
      <c r="M1761" s="11">
        <v>3</v>
      </c>
      <c r="N1761" s="70"/>
      <c r="P1761" s="372">
        <f t="shared" si="102"/>
        <v>26.816666666666666</v>
      </c>
      <c r="Q1761" s="11"/>
      <c r="R1761" s="11"/>
      <c r="S1761" s="11"/>
      <c r="T1761" s="359">
        <f t="shared" si="103"/>
        <v>130.33333333333334</v>
      </c>
      <c r="U1761" s="11"/>
      <c r="V1761" s="11"/>
      <c r="W1761" s="11"/>
      <c r="Y1761" s="167">
        <v>80.45</v>
      </c>
      <c r="Z1761" s="167">
        <f t="shared" si="104"/>
        <v>98.22</v>
      </c>
      <c r="AA1761" s="360"/>
      <c r="AB1761" s="167">
        <f t="shared" si="105"/>
        <v>80.290000000000006</v>
      </c>
      <c r="AC1761" s="167">
        <v>101.61</v>
      </c>
      <c r="AD1761" s="167"/>
      <c r="AE1761" s="4"/>
      <c r="AF1761" s="4"/>
    </row>
    <row r="1762" spans="1:32">
      <c r="A1762" s="56"/>
      <c r="B1762" s="11"/>
      <c r="C1762" s="11" t="s">
        <v>447</v>
      </c>
      <c r="D1762" s="11"/>
      <c r="E1762" s="11" t="s">
        <v>448</v>
      </c>
      <c r="F1762" s="11">
        <v>1366839</v>
      </c>
      <c r="G1762" s="11"/>
      <c r="H1762" s="11"/>
      <c r="I1762" s="11"/>
      <c r="J1762" s="358">
        <v>232750.66000000027</v>
      </c>
      <c r="K1762" s="11"/>
      <c r="M1762" s="11">
        <v>2500</v>
      </c>
      <c r="N1762" s="70"/>
      <c r="P1762" s="372">
        <f t="shared" si="102"/>
        <v>93.100264000000109</v>
      </c>
      <c r="Q1762" s="11"/>
      <c r="R1762" s="11"/>
      <c r="S1762" s="11"/>
      <c r="T1762" s="359">
        <f t="shared" si="103"/>
        <v>546.73559999999998</v>
      </c>
      <c r="U1762" s="11"/>
      <c r="V1762" s="11"/>
      <c r="W1762" s="11"/>
      <c r="Y1762" s="167">
        <v>232750.66000000027</v>
      </c>
      <c r="Z1762" s="167">
        <f t="shared" si="104"/>
        <v>284161.03000000003</v>
      </c>
      <c r="AA1762" s="360"/>
      <c r="AB1762" s="167">
        <f t="shared" si="105"/>
        <v>232279.94</v>
      </c>
      <c r="AC1762" s="167">
        <v>293974.92</v>
      </c>
      <c r="AD1762" s="167"/>
      <c r="AE1762" s="4"/>
      <c r="AF1762" s="4"/>
    </row>
    <row r="1763" spans="1:32">
      <c r="A1763" s="56"/>
      <c r="B1763" s="11"/>
      <c r="C1763" s="11" t="s">
        <v>668</v>
      </c>
      <c r="D1763" s="11"/>
      <c r="E1763" s="11" t="s">
        <v>89</v>
      </c>
      <c r="F1763" s="11">
        <v>-63</v>
      </c>
      <c r="G1763" s="11"/>
      <c r="H1763" s="11"/>
      <c r="I1763" s="11"/>
      <c r="J1763" s="358">
        <v>-7.9600000000000009</v>
      </c>
      <c r="K1763" s="11"/>
      <c r="M1763" s="11">
        <v>2</v>
      </c>
      <c r="N1763" s="70"/>
      <c r="P1763" s="372">
        <f t="shared" si="102"/>
        <v>-3.9800000000000004</v>
      </c>
      <c r="Q1763" s="11"/>
      <c r="R1763" s="11"/>
      <c r="S1763" s="11"/>
      <c r="T1763" s="359">
        <f t="shared" si="103"/>
        <v>-31.5</v>
      </c>
      <c r="U1763" s="11"/>
      <c r="V1763" s="11"/>
      <c r="W1763" s="11"/>
      <c r="Y1763" s="167">
        <v>-7.9600000000000009</v>
      </c>
      <c r="Z1763" s="167">
        <f t="shared" si="104"/>
        <v>-9.7200000000000006</v>
      </c>
      <c r="AA1763" s="360"/>
      <c r="AB1763" s="167">
        <f t="shared" si="105"/>
        <v>-7.94</v>
      </c>
      <c r="AC1763" s="167">
        <v>-10.050000000000001</v>
      </c>
      <c r="AD1763" s="167"/>
      <c r="AE1763" s="4"/>
      <c r="AF1763" s="4"/>
    </row>
    <row r="1764" spans="1:32">
      <c r="A1764" s="56"/>
      <c r="B1764" s="11"/>
      <c r="C1764" s="11" t="s">
        <v>668</v>
      </c>
      <c r="D1764" s="11"/>
      <c r="E1764" s="11" t="s">
        <v>148</v>
      </c>
      <c r="F1764" s="11">
        <v>363070</v>
      </c>
      <c r="G1764" s="11"/>
      <c r="H1764" s="11"/>
      <c r="I1764" s="11"/>
      <c r="J1764" s="358">
        <v>65793.160000000018</v>
      </c>
      <c r="K1764" s="11"/>
      <c r="M1764" s="11">
        <v>1188</v>
      </c>
      <c r="N1764" s="70"/>
      <c r="P1764" s="372">
        <f t="shared" si="102"/>
        <v>55.381447811447828</v>
      </c>
      <c r="Q1764" s="11"/>
      <c r="R1764" s="11"/>
      <c r="S1764" s="11"/>
      <c r="T1764" s="359">
        <f t="shared" si="103"/>
        <v>305.61447811447812</v>
      </c>
      <c r="U1764" s="11"/>
      <c r="V1764" s="11"/>
      <c r="W1764" s="11"/>
      <c r="Y1764" s="167">
        <v>65793.160000000018</v>
      </c>
      <c r="Z1764" s="167">
        <f t="shared" si="104"/>
        <v>80325.67</v>
      </c>
      <c r="AA1764" s="360"/>
      <c r="AB1764" s="167">
        <f t="shared" si="105"/>
        <v>65660.100000000006</v>
      </c>
      <c r="AC1764" s="167">
        <v>83099.83</v>
      </c>
      <c r="AD1764" s="167"/>
      <c r="AE1764" s="4"/>
      <c r="AF1764" s="4"/>
    </row>
    <row r="1765" spans="1:32">
      <c r="A1765" s="56"/>
      <c r="B1765" s="11"/>
      <c r="C1765" s="11" t="s">
        <v>449</v>
      </c>
      <c r="D1765" s="11"/>
      <c r="E1765" s="11" t="s">
        <v>118</v>
      </c>
      <c r="F1765" s="11">
        <v>722</v>
      </c>
      <c r="G1765" s="11"/>
      <c r="H1765" s="11"/>
      <c r="I1765" s="11"/>
      <c r="J1765" s="358">
        <v>130.32</v>
      </c>
      <c r="K1765" s="11"/>
      <c r="M1765" s="11">
        <v>1</v>
      </c>
      <c r="N1765" s="70"/>
      <c r="P1765" s="372">
        <f t="shared" si="102"/>
        <v>130.32</v>
      </c>
      <c r="Q1765" s="11"/>
      <c r="R1765" s="11"/>
      <c r="S1765" s="11"/>
      <c r="T1765" s="359">
        <f t="shared" si="103"/>
        <v>722</v>
      </c>
      <c r="U1765" s="11"/>
      <c r="V1765" s="11"/>
      <c r="W1765" s="11"/>
      <c r="Y1765" s="167">
        <v>130.32</v>
      </c>
      <c r="Z1765" s="167">
        <f t="shared" si="104"/>
        <v>159.11000000000001</v>
      </c>
      <c r="AA1765" s="360"/>
      <c r="AB1765" s="167">
        <f t="shared" si="105"/>
        <v>130.06</v>
      </c>
      <c r="AC1765" s="167">
        <v>164.6</v>
      </c>
      <c r="AD1765" s="167"/>
      <c r="AE1765" s="4"/>
      <c r="AF1765" s="4"/>
    </row>
    <row r="1766" spans="1:32">
      <c r="A1766" s="56"/>
      <c r="B1766" s="11"/>
      <c r="C1766" s="11" t="s">
        <v>449</v>
      </c>
      <c r="D1766" s="11"/>
      <c r="E1766" s="11" t="s">
        <v>160</v>
      </c>
      <c r="F1766" s="11">
        <v>443586</v>
      </c>
      <c r="G1766" s="11"/>
      <c r="H1766" s="11"/>
      <c r="I1766" s="11"/>
      <c r="J1766" s="358">
        <v>76830.54000000011</v>
      </c>
      <c r="K1766" s="11"/>
      <c r="M1766" s="11">
        <v>978</v>
      </c>
      <c r="N1766" s="70"/>
      <c r="P1766" s="372">
        <f t="shared" si="102"/>
        <v>78.558834355828338</v>
      </c>
      <c r="Q1766" s="11"/>
      <c r="R1766" s="11"/>
      <c r="S1766" s="11"/>
      <c r="T1766" s="359">
        <f t="shared" si="103"/>
        <v>453.56441717791409</v>
      </c>
      <c r="U1766" s="11"/>
      <c r="V1766" s="11"/>
      <c r="W1766" s="11"/>
      <c r="Y1766" s="167">
        <v>76830.54000000011</v>
      </c>
      <c r="Z1766" s="167">
        <f t="shared" si="104"/>
        <v>93801</v>
      </c>
      <c r="AA1766" s="360"/>
      <c r="AB1766" s="167">
        <f t="shared" si="105"/>
        <v>76675.149999999994</v>
      </c>
      <c r="AC1766" s="167">
        <v>97040.55</v>
      </c>
      <c r="AD1766" s="167"/>
      <c r="AE1766" s="4"/>
      <c r="AF1766" s="4"/>
    </row>
    <row r="1767" spans="1:32">
      <c r="A1767" s="56"/>
      <c r="B1767" s="11"/>
      <c r="C1767" s="11" t="s">
        <v>669</v>
      </c>
      <c r="D1767" s="11"/>
      <c r="E1767" s="11" t="s">
        <v>206</v>
      </c>
      <c r="F1767" s="11">
        <v>309614</v>
      </c>
      <c r="G1767" s="11"/>
      <c r="H1767" s="11"/>
      <c r="I1767" s="11"/>
      <c r="J1767" s="358">
        <v>48716.590000000113</v>
      </c>
      <c r="K1767" s="11"/>
      <c r="M1767" s="11">
        <v>830</v>
      </c>
      <c r="N1767" s="70"/>
      <c r="P1767" s="372">
        <f t="shared" si="102"/>
        <v>58.69468674698809</v>
      </c>
      <c r="Q1767" s="11"/>
      <c r="R1767" s="11"/>
      <c r="S1767" s="11"/>
      <c r="T1767" s="359">
        <f t="shared" si="103"/>
        <v>373.0289156626506</v>
      </c>
      <c r="U1767" s="11"/>
      <c r="V1767" s="11"/>
      <c r="W1767" s="11"/>
      <c r="Y1767" s="167">
        <v>48716.590000000113</v>
      </c>
      <c r="Z1767" s="167">
        <f t="shared" si="104"/>
        <v>59477.2</v>
      </c>
      <c r="AA1767" s="360"/>
      <c r="AB1767" s="167">
        <f t="shared" si="105"/>
        <v>48618.06</v>
      </c>
      <c r="AC1767" s="167">
        <v>61531.32</v>
      </c>
      <c r="AD1767" s="167"/>
      <c r="AE1767" s="4"/>
      <c r="AF1767" s="4"/>
    </row>
    <row r="1768" spans="1:32">
      <c r="A1768" s="56"/>
      <c r="B1768" s="11"/>
      <c r="C1768" s="11" t="s">
        <v>670</v>
      </c>
      <c r="D1768" s="11"/>
      <c r="E1768" s="11" t="s">
        <v>244</v>
      </c>
      <c r="F1768" s="11">
        <v>170041</v>
      </c>
      <c r="G1768" s="11"/>
      <c r="H1768" s="11"/>
      <c r="I1768" s="11"/>
      <c r="J1768" s="358">
        <v>32277.629999999968</v>
      </c>
      <c r="K1768" s="11"/>
      <c r="M1768" s="11">
        <v>756</v>
      </c>
      <c r="N1768" s="70"/>
      <c r="P1768" s="372">
        <f t="shared" si="102"/>
        <v>42.695277777777733</v>
      </c>
      <c r="Q1768" s="11"/>
      <c r="R1768" s="11"/>
      <c r="S1768" s="11"/>
      <c r="T1768" s="359">
        <f t="shared" si="103"/>
        <v>224.92195767195767</v>
      </c>
      <c r="U1768" s="11"/>
      <c r="V1768" s="11"/>
      <c r="W1768" s="11"/>
      <c r="Y1768" s="167">
        <v>32277.629999999968</v>
      </c>
      <c r="Z1768" s="167">
        <f t="shared" si="104"/>
        <v>39407.17</v>
      </c>
      <c r="AA1768" s="360"/>
      <c r="AB1768" s="167">
        <f t="shared" si="105"/>
        <v>32212.35</v>
      </c>
      <c r="AC1768" s="167">
        <v>40768.15</v>
      </c>
      <c r="AD1768" s="167"/>
      <c r="AE1768" s="4"/>
      <c r="AF1768" s="4"/>
    </row>
    <row r="1769" spans="1:32">
      <c r="A1769" s="56"/>
      <c r="B1769" s="11"/>
      <c r="C1769" s="11" t="s">
        <v>450</v>
      </c>
      <c r="D1769" s="11"/>
      <c r="E1769" s="11" t="s">
        <v>122</v>
      </c>
      <c r="F1769" s="11">
        <v>441496</v>
      </c>
      <c r="G1769" s="11"/>
      <c r="H1769" s="11"/>
      <c r="I1769" s="11"/>
      <c r="J1769" s="358">
        <v>75065.979999999981</v>
      </c>
      <c r="K1769" s="11"/>
      <c r="M1769" s="11">
        <v>580</v>
      </c>
      <c r="N1769" s="70"/>
      <c r="P1769" s="372">
        <f t="shared" si="102"/>
        <v>129.42410344827584</v>
      </c>
      <c r="Q1769" s="11"/>
      <c r="R1769" s="11"/>
      <c r="S1769" s="11"/>
      <c r="T1769" s="359">
        <f t="shared" si="103"/>
        <v>761.2</v>
      </c>
      <c r="U1769" s="11"/>
      <c r="V1769" s="11"/>
      <c r="W1769" s="11"/>
      <c r="Y1769" s="167">
        <v>75065.979999999981</v>
      </c>
      <c r="Z1769" s="167">
        <f t="shared" si="104"/>
        <v>91646.69</v>
      </c>
      <c r="AA1769" s="360"/>
      <c r="AB1769" s="167">
        <f t="shared" si="105"/>
        <v>74914.16</v>
      </c>
      <c r="AC1769" s="167">
        <v>94811.83</v>
      </c>
      <c r="AD1769" s="167"/>
      <c r="AE1769" s="4"/>
      <c r="AF1769" s="4"/>
    </row>
    <row r="1770" spans="1:32">
      <c r="A1770" s="56"/>
      <c r="B1770" s="11"/>
      <c r="C1770" s="11" t="s">
        <v>451</v>
      </c>
      <c r="D1770" s="11"/>
      <c r="E1770" s="11" t="s">
        <v>144</v>
      </c>
      <c r="F1770" s="11">
        <v>2782</v>
      </c>
      <c r="G1770" s="11"/>
      <c r="H1770" s="11"/>
      <c r="I1770" s="11"/>
      <c r="J1770" s="358">
        <v>381.36</v>
      </c>
      <c r="K1770" s="11"/>
      <c r="M1770" s="11">
        <v>5</v>
      </c>
      <c r="N1770" s="70"/>
      <c r="P1770" s="372">
        <f t="shared" si="102"/>
        <v>76.272000000000006</v>
      </c>
      <c r="Q1770" s="11"/>
      <c r="R1770" s="11"/>
      <c r="S1770" s="11"/>
      <c r="T1770" s="359">
        <f t="shared" si="103"/>
        <v>556.4</v>
      </c>
      <c r="U1770" s="11"/>
      <c r="V1770" s="11"/>
      <c r="W1770" s="11"/>
      <c r="Y1770" s="167">
        <v>381.36</v>
      </c>
      <c r="Z1770" s="167">
        <f t="shared" si="104"/>
        <v>465.6</v>
      </c>
      <c r="AA1770" s="360"/>
      <c r="AB1770" s="167">
        <f t="shared" si="105"/>
        <v>380.59</v>
      </c>
      <c r="AC1770" s="167">
        <v>481.68</v>
      </c>
      <c r="AD1770" s="167"/>
      <c r="AE1770" s="4"/>
      <c r="AF1770" s="4"/>
    </row>
    <row r="1771" spans="1:32">
      <c r="A1771" s="56"/>
      <c r="B1771" s="11"/>
      <c r="C1771" s="11" t="s">
        <v>451</v>
      </c>
      <c r="D1771" s="11"/>
      <c r="E1771" s="11" t="s">
        <v>452</v>
      </c>
      <c r="F1771" s="11">
        <v>279805</v>
      </c>
      <c r="G1771" s="11"/>
      <c r="H1771" s="11"/>
      <c r="I1771" s="11"/>
      <c r="J1771" s="358">
        <v>45587.130000000034</v>
      </c>
      <c r="K1771" s="11"/>
      <c r="M1771" s="11">
        <v>380</v>
      </c>
      <c r="N1771" s="70"/>
      <c r="P1771" s="372">
        <f t="shared" si="102"/>
        <v>119.96613157894745</v>
      </c>
      <c r="Q1771" s="11"/>
      <c r="R1771" s="11"/>
      <c r="S1771" s="11"/>
      <c r="T1771" s="359">
        <f t="shared" si="103"/>
        <v>736.32894736842104</v>
      </c>
      <c r="U1771" s="11"/>
      <c r="V1771" s="11"/>
      <c r="W1771" s="11"/>
      <c r="Y1771" s="167">
        <v>45587.130000000034</v>
      </c>
      <c r="Z1771" s="167">
        <f t="shared" si="104"/>
        <v>55656.5</v>
      </c>
      <c r="AA1771" s="360"/>
      <c r="AB1771" s="167">
        <f t="shared" si="105"/>
        <v>45494.93</v>
      </c>
      <c r="AC1771" s="167">
        <v>57578.67</v>
      </c>
      <c r="AD1771" s="167"/>
      <c r="AE1771" s="4"/>
      <c r="AF1771" s="4"/>
    </row>
    <row r="1772" spans="1:32">
      <c r="A1772" s="56"/>
      <c r="B1772" s="11"/>
      <c r="C1772" s="11" t="s">
        <v>453</v>
      </c>
      <c r="D1772" s="11"/>
      <c r="E1772" s="11" t="s">
        <v>244</v>
      </c>
      <c r="F1772" s="11">
        <v>1741669</v>
      </c>
      <c r="G1772" s="11"/>
      <c r="H1772" s="11"/>
      <c r="I1772" s="11"/>
      <c r="J1772" s="358">
        <v>326454.25000000192</v>
      </c>
      <c r="K1772" s="11"/>
      <c r="M1772" s="11">
        <v>7236</v>
      </c>
      <c r="N1772" s="70"/>
      <c r="P1772" s="372">
        <f t="shared" si="102"/>
        <v>45.115291597567982</v>
      </c>
      <c r="Q1772" s="11"/>
      <c r="R1772" s="11"/>
      <c r="S1772" s="11"/>
      <c r="T1772" s="359">
        <f t="shared" si="103"/>
        <v>240.69499723604201</v>
      </c>
      <c r="U1772" s="11"/>
      <c r="V1772" s="11"/>
      <c r="W1772" s="11"/>
      <c r="Y1772" s="167">
        <v>326454.25000000192</v>
      </c>
      <c r="Z1772" s="167">
        <f t="shared" si="104"/>
        <v>398562.04</v>
      </c>
      <c r="AA1772" s="360"/>
      <c r="AB1772" s="167">
        <f t="shared" si="105"/>
        <v>325794.02</v>
      </c>
      <c r="AC1772" s="167">
        <v>412326.92</v>
      </c>
      <c r="AD1772" s="167"/>
      <c r="AE1772" s="4"/>
      <c r="AF1772" s="4"/>
    </row>
    <row r="1773" spans="1:32">
      <c r="A1773" s="56"/>
      <c r="B1773" s="11"/>
      <c r="C1773" s="11" t="s">
        <v>671</v>
      </c>
      <c r="D1773" s="11"/>
      <c r="E1773" s="11" t="s">
        <v>1423</v>
      </c>
      <c r="F1773" s="11">
        <v>325</v>
      </c>
      <c r="G1773" s="11"/>
      <c r="H1773" s="11"/>
      <c r="I1773" s="11"/>
      <c r="J1773" s="358">
        <v>61.47</v>
      </c>
      <c r="K1773" s="11"/>
      <c r="M1773" s="11">
        <v>1</v>
      </c>
      <c r="N1773" s="70"/>
      <c r="P1773" s="372">
        <f t="shared" si="102"/>
        <v>61.47</v>
      </c>
      <c r="Q1773" s="11"/>
      <c r="R1773" s="11"/>
      <c r="S1773" s="11"/>
      <c r="T1773" s="359">
        <f t="shared" si="103"/>
        <v>325</v>
      </c>
      <c r="U1773" s="11"/>
      <c r="V1773" s="11"/>
      <c r="W1773" s="11"/>
      <c r="Y1773" s="167">
        <v>61.47</v>
      </c>
      <c r="Z1773" s="167">
        <f t="shared" si="104"/>
        <v>75.05</v>
      </c>
      <c r="AA1773" s="360"/>
      <c r="AB1773" s="167">
        <f t="shared" si="105"/>
        <v>61.35</v>
      </c>
      <c r="AC1773" s="167">
        <v>77.64</v>
      </c>
      <c r="AD1773" s="167"/>
      <c r="AE1773" s="4"/>
      <c r="AF1773" s="4"/>
    </row>
    <row r="1774" spans="1:32">
      <c r="A1774" s="56"/>
      <c r="B1774" s="11"/>
      <c r="C1774" s="11" t="s">
        <v>671</v>
      </c>
      <c r="D1774" s="11"/>
      <c r="E1774" s="11" t="s">
        <v>244</v>
      </c>
      <c r="F1774" s="11">
        <v>1251090</v>
      </c>
      <c r="G1774" s="11"/>
      <c r="H1774" s="11"/>
      <c r="I1774" s="11"/>
      <c r="J1774" s="358">
        <v>238911.78000000038</v>
      </c>
      <c r="K1774" s="11"/>
      <c r="M1774" s="11">
        <v>5998</v>
      </c>
      <c r="N1774" s="70"/>
      <c r="P1774" s="372">
        <f t="shared" si="102"/>
        <v>39.83190730243421</v>
      </c>
      <c r="Q1774" s="11"/>
      <c r="R1774" s="11"/>
      <c r="S1774" s="11"/>
      <c r="T1774" s="359">
        <f t="shared" si="103"/>
        <v>208.58452817605868</v>
      </c>
      <c r="U1774" s="11"/>
      <c r="V1774" s="11"/>
      <c r="W1774" s="11"/>
      <c r="Y1774" s="167">
        <v>238911.78000000038</v>
      </c>
      <c r="Z1774" s="167">
        <f t="shared" si="104"/>
        <v>291683.03000000003</v>
      </c>
      <c r="AA1774" s="360"/>
      <c r="AB1774" s="167">
        <f t="shared" si="105"/>
        <v>238428.6</v>
      </c>
      <c r="AC1774" s="167">
        <v>301756.71000000002</v>
      </c>
      <c r="AD1774" s="167"/>
      <c r="AE1774" s="4"/>
      <c r="AF1774" s="4"/>
    </row>
    <row r="1775" spans="1:32">
      <c r="A1775" s="56"/>
      <c r="B1775" s="11"/>
      <c r="C1775" s="11" t="s">
        <v>454</v>
      </c>
      <c r="D1775" s="11"/>
      <c r="E1775" s="11" t="s">
        <v>92</v>
      </c>
      <c r="F1775" s="11">
        <v>3363</v>
      </c>
      <c r="G1775" s="11"/>
      <c r="H1775" s="11"/>
      <c r="I1775" s="11"/>
      <c r="J1775" s="358">
        <v>611.08000000000004</v>
      </c>
      <c r="K1775" s="11"/>
      <c r="M1775" s="11">
        <v>6</v>
      </c>
      <c r="N1775" s="70"/>
      <c r="P1775" s="372">
        <f t="shared" si="102"/>
        <v>101.84666666666668</v>
      </c>
      <c r="Q1775" s="11"/>
      <c r="R1775" s="11"/>
      <c r="S1775" s="11"/>
      <c r="T1775" s="359">
        <f t="shared" si="103"/>
        <v>560.5</v>
      </c>
      <c r="U1775" s="11"/>
      <c r="V1775" s="11"/>
      <c r="W1775" s="11"/>
      <c r="Y1775" s="167">
        <v>611.08000000000004</v>
      </c>
      <c r="Z1775" s="167">
        <f t="shared" si="104"/>
        <v>746.06</v>
      </c>
      <c r="AA1775" s="360"/>
      <c r="AB1775" s="167">
        <f t="shared" si="105"/>
        <v>609.84</v>
      </c>
      <c r="AC1775" s="167">
        <v>771.82</v>
      </c>
      <c r="AD1775" s="167"/>
      <c r="AE1775" s="4"/>
      <c r="AF1775" s="4"/>
    </row>
    <row r="1776" spans="1:32">
      <c r="A1776" s="56"/>
      <c r="B1776" s="11"/>
      <c r="C1776" s="11" t="s">
        <v>454</v>
      </c>
      <c r="D1776" s="11"/>
      <c r="E1776" s="11" t="s">
        <v>105</v>
      </c>
      <c r="F1776" s="11">
        <v>1029</v>
      </c>
      <c r="G1776" s="11"/>
      <c r="H1776" s="11"/>
      <c r="I1776" s="11"/>
      <c r="J1776" s="358">
        <v>182.4</v>
      </c>
      <c r="K1776" s="11"/>
      <c r="M1776" s="11">
        <v>1</v>
      </c>
      <c r="N1776" s="70"/>
      <c r="P1776" s="372">
        <f t="shared" si="102"/>
        <v>182.4</v>
      </c>
      <c r="Q1776" s="11"/>
      <c r="R1776" s="11"/>
      <c r="S1776" s="11"/>
      <c r="T1776" s="359">
        <f t="shared" si="103"/>
        <v>1029</v>
      </c>
      <c r="U1776" s="11"/>
      <c r="V1776" s="11"/>
      <c r="W1776" s="11"/>
      <c r="Y1776" s="167">
        <v>182.4</v>
      </c>
      <c r="Z1776" s="167">
        <f t="shared" si="104"/>
        <v>222.69</v>
      </c>
      <c r="AA1776" s="360"/>
      <c r="AB1776" s="167">
        <f t="shared" si="105"/>
        <v>182.03</v>
      </c>
      <c r="AC1776" s="167">
        <v>230.38</v>
      </c>
      <c r="AD1776" s="167"/>
      <c r="AE1776" s="4"/>
      <c r="AF1776" s="4"/>
    </row>
    <row r="1777" spans="1:32">
      <c r="A1777" s="56"/>
      <c r="B1777" s="11"/>
      <c r="C1777" s="11" t="s">
        <v>454</v>
      </c>
      <c r="D1777" s="11"/>
      <c r="E1777" s="11" t="s">
        <v>156</v>
      </c>
      <c r="F1777" s="11">
        <v>6752399</v>
      </c>
      <c r="G1777" s="11"/>
      <c r="H1777" s="11"/>
      <c r="I1777" s="11"/>
      <c r="J1777" s="358">
        <v>1156362.8100000008</v>
      </c>
      <c r="K1777" s="11"/>
      <c r="M1777" s="11">
        <v>13850</v>
      </c>
      <c r="N1777" s="70"/>
      <c r="P1777" s="372">
        <f t="shared" si="102"/>
        <v>83.491899638989224</v>
      </c>
      <c r="Q1777" s="11"/>
      <c r="R1777" s="11"/>
      <c r="S1777" s="11"/>
      <c r="T1777" s="359">
        <f t="shared" si="103"/>
        <v>487.53783393501806</v>
      </c>
      <c r="U1777" s="11"/>
      <c r="V1777" s="11"/>
      <c r="W1777" s="11"/>
      <c r="Y1777" s="167">
        <v>1156362.8100000008</v>
      </c>
      <c r="Z1777" s="167">
        <f t="shared" si="104"/>
        <v>1411782.26</v>
      </c>
      <c r="AA1777" s="360"/>
      <c r="AB1777" s="167">
        <f t="shared" si="105"/>
        <v>1154024.1399999999</v>
      </c>
      <c r="AC1777" s="167">
        <v>1460540.08</v>
      </c>
      <c r="AD1777" s="167"/>
      <c r="AE1777" s="4"/>
      <c r="AF1777" s="4"/>
    </row>
    <row r="1778" spans="1:32">
      <c r="A1778" s="56"/>
      <c r="B1778" s="11"/>
      <c r="C1778" s="11" t="s">
        <v>454</v>
      </c>
      <c r="D1778" s="11"/>
      <c r="E1778" s="11" t="s">
        <v>359</v>
      </c>
      <c r="F1778" s="11">
        <v>172</v>
      </c>
      <c r="G1778" s="11"/>
      <c r="H1778" s="11"/>
      <c r="I1778" s="11"/>
      <c r="J1778" s="358">
        <v>34.72</v>
      </c>
      <c r="K1778" s="11"/>
      <c r="M1778" s="11">
        <v>1</v>
      </c>
      <c r="N1778" s="70"/>
      <c r="P1778" s="372">
        <f t="shared" si="102"/>
        <v>34.72</v>
      </c>
      <c r="Q1778" s="11"/>
      <c r="R1778" s="11"/>
      <c r="S1778" s="11"/>
      <c r="T1778" s="359">
        <f t="shared" si="103"/>
        <v>172</v>
      </c>
      <c r="U1778" s="11"/>
      <c r="V1778" s="11"/>
      <c r="W1778" s="11"/>
      <c r="Y1778" s="167">
        <v>34.72</v>
      </c>
      <c r="Z1778" s="167">
        <f t="shared" si="104"/>
        <v>42.39</v>
      </c>
      <c r="AA1778" s="360"/>
      <c r="AB1778" s="167">
        <f t="shared" si="105"/>
        <v>34.65</v>
      </c>
      <c r="AC1778" s="167">
        <v>43.85</v>
      </c>
      <c r="AD1778" s="167"/>
      <c r="AE1778" s="4"/>
      <c r="AF1778" s="4"/>
    </row>
    <row r="1779" spans="1:32">
      <c r="A1779" s="56"/>
      <c r="B1779" s="11"/>
      <c r="C1779" s="11" t="s">
        <v>455</v>
      </c>
      <c r="D1779" s="11"/>
      <c r="E1779" s="11" t="s">
        <v>164</v>
      </c>
      <c r="F1779" s="11">
        <v>114</v>
      </c>
      <c r="G1779" s="11"/>
      <c r="H1779" s="11"/>
      <c r="I1779" s="11"/>
      <c r="J1779" s="358">
        <v>29.42</v>
      </c>
      <c r="K1779" s="11"/>
      <c r="M1779" s="11">
        <v>2</v>
      </c>
      <c r="N1779" s="70"/>
      <c r="P1779" s="372">
        <f t="shared" si="102"/>
        <v>14.71</v>
      </c>
      <c r="Q1779" s="11"/>
      <c r="R1779" s="11"/>
      <c r="S1779" s="11"/>
      <c r="T1779" s="359">
        <f t="shared" si="103"/>
        <v>57</v>
      </c>
      <c r="U1779" s="11"/>
      <c r="V1779" s="11"/>
      <c r="W1779" s="11"/>
      <c r="Y1779" s="167">
        <v>29.42</v>
      </c>
      <c r="Z1779" s="167">
        <f t="shared" si="104"/>
        <v>35.92</v>
      </c>
      <c r="AA1779" s="360"/>
      <c r="AB1779" s="167">
        <f t="shared" si="105"/>
        <v>29.36</v>
      </c>
      <c r="AC1779" s="167">
        <v>37.159999999999997</v>
      </c>
      <c r="AD1779" s="167"/>
      <c r="AE1779" s="4"/>
      <c r="AF1779" s="4"/>
    </row>
    <row r="1780" spans="1:32">
      <c r="A1780" s="56"/>
      <c r="B1780" s="11"/>
      <c r="C1780" s="11" t="s">
        <v>455</v>
      </c>
      <c r="D1780" s="11"/>
      <c r="E1780" s="11" t="s">
        <v>230</v>
      </c>
      <c r="F1780" s="11">
        <v>251325</v>
      </c>
      <c r="G1780" s="11"/>
      <c r="H1780" s="11"/>
      <c r="I1780" s="11"/>
      <c r="J1780" s="358">
        <v>43180.319999999992</v>
      </c>
      <c r="K1780" s="11"/>
      <c r="M1780" s="11">
        <v>410</v>
      </c>
      <c r="N1780" s="70"/>
      <c r="P1780" s="372">
        <f t="shared" si="102"/>
        <v>105.31785365853656</v>
      </c>
      <c r="Q1780" s="11"/>
      <c r="R1780" s="11"/>
      <c r="S1780" s="11"/>
      <c r="T1780" s="359">
        <f t="shared" si="103"/>
        <v>612.98780487804879</v>
      </c>
      <c r="U1780" s="11"/>
      <c r="V1780" s="11"/>
      <c r="W1780" s="11"/>
      <c r="Y1780" s="167">
        <v>43180.319999999992</v>
      </c>
      <c r="Z1780" s="167">
        <f t="shared" si="104"/>
        <v>52718.06</v>
      </c>
      <c r="AA1780" s="360"/>
      <c r="AB1780" s="167">
        <f t="shared" si="105"/>
        <v>43092.99</v>
      </c>
      <c r="AC1780" s="167">
        <v>54538.76</v>
      </c>
      <c r="AD1780" s="167"/>
      <c r="AE1780" s="4"/>
      <c r="AF1780" s="4"/>
    </row>
    <row r="1781" spans="1:32">
      <c r="A1781" s="56"/>
      <c r="B1781" s="11"/>
      <c r="C1781" s="11" t="s">
        <v>1449</v>
      </c>
      <c r="D1781" s="11"/>
      <c r="E1781" s="11" t="s">
        <v>128</v>
      </c>
      <c r="F1781" s="11">
        <v>1336</v>
      </c>
      <c r="G1781" s="11"/>
      <c r="H1781" s="11"/>
      <c r="I1781" s="11"/>
      <c r="J1781" s="358">
        <v>246.23</v>
      </c>
      <c r="K1781" s="11"/>
      <c r="M1781" s="11">
        <v>3</v>
      </c>
      <c r="N1781" s="70"/>
      <c r="P1781" s="372">
        <f t="shared" si="102"/>
        <v>82.076666666666668</v>
      </c>
      <c r="Q1781" s="11"/>
      <c r="R1781" s="11"/>
      <c r="S1781" s="11"/>
      <c r="T1781" s="359">
        <f t="shared" si="103"/>
        <v>445.33333333333331</v>
      </c>
      <c r="U1781" s="11"/>
      <c r="V1781" s="11"/>
      <c r="W1781" s="11"/>
      <c r="Y1781" s="167">
        <v>246.23</v>
      </c>
      <c r="Z1781" s="167">
        <f t="shared" si="104"/>
        <v>300.62</v>
      </c>
      <c r="AA1781" s="360"/>
      <c r="AB1781" s="167">
        <f t="shared" si="105"/>
        <v>245.73</v>
      </c>
      <c r="AC1781" s="167">
        <v>311</v>
      </c>
      <c r="AD1781" s="167"/>
      <c r="AE1781" s="4"/>
      <c r="AF1781" s="4"/>
    </row>
    <row r="1782" spans="1:32">
      <c r="A1782" s="56"/>
      <c r="B1782" s="11"/>
      <c r="C1782" s="11" t="s">
        <v>1449</v>
      </c>
      <c r="D1782" s="11"/>
      <c r="E1782" s="11" t="s">
        <v>156</v>
      </c>
      <c r="F1782" s="11">
        <v>317</v>
      </c>
      <c r="G1782" s="11"/>
      <c r="H1782" s="11"/>
      <c r="I1782" s="11"/>
      <c r="J1782" s="358">
        <v>59.38</v>
      </c>
      <c r="K1782" s="11"/>
      <c r="M1782" s="11">
        <v>1</v>
      </c>
      <c r="N1782" s="70"/>
      <c r="P1782" s="372">
        <f t="shared" si="102"/>
        <v>59.38</v>
      </c>
      <c r="Q1782" s="11"/>
      <c r="R1782" s="11"/>
      <c r="S1782" s="11"/>
      <c r="T1782" s="359">
        <f t="shared" si="103"/>
        <v>317</v>
      </c>
      <c r="U1782" s="11"/>
      <c r="V1782" s="11"/>
      <c r="W1782" s="11"/>
      <c r="Y1782" s="167">
        <v>59.38</v>
      </c>
      <c r="Z1782" s="167">
        <f t="shared" si="104"/>
        <v>72.5</v>
      </c>
      <c r="AA1782" s="360"/>
      <c r="AB1782" s="167">
        <f t="shared" si="105"/>
        <v>59.26</v>
      </c>
      <c r="AC1782" s="167">
        <v>75</v>
      </c>
      <c r="AD1782" s="167"/>
      <c r="AE1782" s="4"/>
      <c r="AF1782" s="4"/>
    </row>
    <row r="1783" spans="1:32">
      <c r="A1783" s="56"/>
      <c r="B1783" s="11"/>
      <c r="C1783" s="11" t="s">
        <v>1449</v>
      </c>
      <c r="D1783" s="11"/>
      <c r="E1783" s="11" t="s">
        <v>457</v>
      </c>
      <c r="F1783" s="11">
        <v>209101</v>
      </c>
      <c r="G1783" s="11"/>
      <c r="H1783" s="11"/>
      <c r="I1783" s="11"/>
      <c r="J1783" s="358">
        <v>35329.680000000008</v>
      </c>
      <c r="K1783" s="11"/>
      <c r="M1783" s="11">
        <v>317</v>
      </c>
      <c r="N1783" s="70"/>
      <c r="P1783" s="372">
        <f t="shared" si="102"/>
        <v>111.450094637224</v>
      </c>
      <c r="Q1783" s="11"/>
      <c r="R1783" s="11"/>
      <c r="S1783" s="11"/>
      <c r="T1783" s="359">
        <f t="shared" si="103"/>
        <v>659.62460567823348</v>
      </c>
      <c r="U1783" s="11"/>
      <c r="V1783" s="11"/>
      <c r="W1783" s="11"/>
      <c r="Y1783" s="167">
        <v>35329.680000000008</v>
      </c>
      <c r="Z1783" s="167">
        <f t="shared" si="104"/>
        <v>43133.36</v>
      </c>
      <c r="AA1783" s="360"/>
      <c r="AB1783" s="167">
        <f t="shared" si="105"/>
        <v>35258.230000000003</v>
      </c>
      <c r="AC1783" s="167">
        <v>44623.03</v>
      </c>
      <c r="AD1783" s="167"/>
      <c r="AE1783" s="4"/>
      <c r="AF1783" s="4"/>
    </row>
    <row r="1784" spans="1:32">
      <c r="A1784" s="56"/>
      <c r="B1784" s="11"/>
      <c r="C1784" s="11" t="s">
        <v>458</v>
      </c>
      <c r="D1784" s="11"/>
      <c r="E1784" s="11" t="s">
        <v>124</v>
      </c>
      <c r="F1784" s="11">
        <v>609434</v>
      </c>
      <c r="G1784" s="11"/>
      <c r="H1784" s="11"/>
      <c r="I1784" s="11"/>
      <c r="J1784" s="358">
        <v>106482.02000000012</v>
      </c>
      <c r="K1784" s="11"/>
      <c r="M1784" s="11">
        <v>1636</v>
      </c>
      <c r="N1784" s="70"/>
      <c r="P1784" s="372">
        <f t="shared" si="102"/>
        <v>65.086809290953624</v>
      </c>
      <c r="Q1784" s="11"/>
      <c r="R1784" s="11"/>
      <c r="S1784" s="11"/>
      <c r="T1784" s="359">
        <f t="shared" si="103"/>
        <v>372.51466992665036</v>
      </c>
      <c r="U1784" s="11"/>
      <c r="V1784" s="11"/>
      <c r="W1784" s="11"/>
      <c r="Y1784" s="167">
        <v>106482.02000000012</v>
      </c>
      <c r="Z1784" s="167">
        <f t="shared" si="104"/>
        <v>130001.96</v>
      </c>
      <c r="AA1784" s="360"/>
      <c r="AB1784" s="167">
        <f t="shared" si="105"/>
        <v>106266.67</v>
      </c>
      <c r="AC1784" s="167">
        <v>134491.75</v>
      </c>
      <c r="AD1784" s="167"/>
      <c r="AE1784" s="4"/>
      <c r="AF1784" s="4"/>
    </row>
    <row r="1785" spans="1:32">
      <c r="A1785" s="56"/>
      <c r="B1785" s="11"/>
      <c r="C1785" s="11" t="s">
        <v>545</v>
      </c>
      <c r="D1785" s="11"/>
      <c r="E1785" s="11" t="s">
        <v>546</v>
      </c>
      <c r="F1785" s="11">
        <v>366</v>
      </c>
      <c r="G1785" s="11"/>
      <c r="H1785" s="11"/>
      <c r="I1785" s="11"/>
      <c r="J1785" s="358">
        <v>73.97999999999999</v>
      </c>
      <c r="K1785" s="11"/>
      <c r="M1785" s="11">
        <v>2</v>
      </c>
      <c r="N1785" s="70"/>
      <c r="P1785" s="372">
        <f t="shared" si="102"/>
        <v>36.989999999999995</v>
      </c>
      <c r="Q1785" s="11"/>
      <c r="R1785" s="11"/>
      <c r="S1785" s="11"/>
      <c r="T1785" s="359">
        <f t="shared" si="103"/>
        <v>183</v>
      </c>
      <c r="U1785" s="11"/>
      <c r="V1785" s="11"/>
      <c r="W1785" s="11"/>
      <c r="Y1785" s="167">
        <v>73.97999999999999</v>
      </c>
      <c r="Z1785" s="167">
        <f t="shared" si="104"/>
        <v>90.32</v>
      </c>
      <c r="AA1785" s="360"/>
      <c r="AB1785" s="167">
        <f t="shared" si="105"/>
        <v>73.83</v>
      </c>
      <c r="AC1785" s="167">
        <v>93.44</v>
      </c>
      <c r="AD1785" s="167"/>
      <c r="AE1785" s="4"/>
      <c r="AF1785" s="4"/>
    </row>
    <row r="1786" spans="1:32">
      <c r="A1786" s="56"/>
      <c r="B1786" s="11"/>
      <c r="C1786" s="11" t="s">
        <v>1450</v>
      </c>
      <c r="D1786" s="11"/>
      <c r="E1786" s="11" t="s">
        <v>166</v>
      </c>
      <c r="F1786" s="11">
        <v>4487</v>
      </c>
      <c r="G1786" s="11"/>
      <c r="H1786" s="11"/>
      <c r="I1786" s="11"/>
      <c r="J1786" s="358">
        <v>811.86000000000013</v>
      </c>
      <c r="K1786" s="11"/>
      <c r="M1786" s="11">
        <v>7</v>
      </c>
      <c r="N1786" s="70"/>
      <c r="P1786" s="372">
        <f t="shared" si="102"/>
        <v>115.98000000000002</v>
      </c>
      <c r="Q1786" s="11"/>
      <c r="R1786" s="11"/>
      <c r="S1786" s="11"/>
      <c r="T1786" s="359">
        <f t="shared" si="103"/>
        <v>641</v>
      </c>
      <c r="U1786" s="11"/>
      <c r="V1786" s="11"/>
      <c r="W1786" s="11"/>
      <c r="Y1786" s="167">
        <v>811.86000000000013</v>
      </c>
      <c r="Z1786" s="167">
        <f t="shared" si="104"/>
        <v>991.19</v>
      </c>
      <c r="AA1786" s="360"/>
      <c r="AB1786" s="167">
        <f t="shared" si="105"/>
        <v>810.22</v>
      </c>
      <c r="AC1786" s="167">
        <v>1025.42</v>
      </c>
      <c r="AD1786" s="167"/>
      <c r="AE1786" s="4"/>
      <c r="AF1786" s="4"/>
    </row>
    <row r="1787" spans="1:32">
      <c r="A1787" s="56"/>
      <c r="B1787" s="11"/>
      <c r="C1787" s="11" t="s">
        <v>459</v>
      </c>
      <c r="D1787" s="11"/>
      <c r="E1787" s="11" t="s">
        <v>359</v>
      </c>
      <c r="F1787" s="11">
        <v>1723336</v>
      </c>
      <c r="G1787" s="11"/>
      <c r="H1787" s="11"/>
      <c r="I1787" s="11"/>
      <c r="J1787" s="358">
        <v>289877.33000000013</v>
      </c>
      <c r="K1787" s="11"/>
      <c r="M1787" s="11">
        <v>3018</v>
      </c>
      <c r="N1787" s="70"/>
      <c r="P1787" s="372">
        <f t="shared" si="102"/>
        <v>96.049479787939077</v>
      </c>
      <c r="Q1787" s="11"/>
      <c r="R1787" s="11"/>
      <c r="S1787" s="11"/>
      <c r="T1787" s="359">
        <f t="shared" si="103"/>
        <v>571.01921802518223</v>
      </c>
      <c r="U1787" s="11"/>
      <c r="V1787" s="11"/>
      <c r="W1787" s="11"/>
      <c r="Y1787" s="167">
        <v>289877.33000000013</v>
      </c>
      <c r="Z1787" s="167">
        <f t="shared" si="104"/>
        <v>353905.94</v>
      </c>
      <c r="AA1787" s="360"/>
      <c r="AB1787" s="167">
        <f t="shared" si="105"/>
        <v>289291.07</v>
      </c>
      <c r="AC1787" s="167">
        <v>366128.57</v>
      </c>
      <c r="AD1787" s="167"/>
      <c r="AE1787" s="4"/>
      <c r="AF1787" s="4"/>
    </row>
    <row r="1788" spans="1:32">
      <c r="A1788" s="56"/>
      <c r="B1788" s="11"/>
      <c r="C1788" s="11" t="s">
        <v>1451</v>
      </c>
      <c r="D1788" s="11"/>
      <c r="E1788" s="11" t="s">
        <v>103</v>
      </c>
      <c r="F1788" s="11">
        <v>2098</v>
      </c>
      <c r="G1788" s="11"/>
      <c r="H1788" s="11"/>
      <c r="I1788" s="11"/>
      <c r="J1788" s="358">
        <v>387.84000000000003</v>
      </c>
      <c r="K1788" s="11"/>
      <c r="M1788" s="11">
        <v>5</v>
      </c>
      <c r="N1788" s="70"/>
      <c r="P1788" s="372">
        <f t="shared" si="102"/>
        <v>77.568000000000012</v>
      </c>
      <c r="Q1788" s="11"/>
      <c r="R1788" s="11"/>
      <c r="S1788" s="11"/>
      <c r="T1788" s="359">
        <f t="shared" si="103"/>
        <v>419.6</v>
      </c>
      <c r="U1788" s="11"/>
      <c r="V1788" s="11"/>
      <c r="W1788" s="11"/>
      <c r="Y1788" s="167">
        <v>387.84000000000003</v>
      </c>
      <c r="Z1788" s="167">
        <f t="shared" si="104"/>
        <v>473.51</v>
      </c>
      <c r="AA1788" s="360"/>
      <c r="AB1788" s="167">
        <f t="shared" si="105"/>
        <v>387.06</v>
      </c>
      <c r="AC1788" s="167">
        <v>489.86</v>
      </c>
      <c r="AD1788" s="167"/>
      <c r="AE1788" s="4"/>
      <c r="AF1788" s="4"/>
    </row>
    <row r="1789" spans="1:32">
      <c r="A1789" s="56"/>
      <c r="B1789" s="11"/>
      <c r="C1789" s="11" t="s">
        <v>460</v>
      </c>
      <c r="D1789" s="11"/>
      <c r="E1789" s="11" t="s">
        <v>359</v>
      </c>
      <c r="F1789" s="11">
        <v>47965</v>
      </c>
      <c r="G1789" s="11"/>
      <c r="H1789" s="11"/>
      <c r="I1789" s="11"/>
      <c r="J1789" s="358">
        <v>9632.8300000000108</v>
      </c>
      <c r="K1789" s="11"/>
      <c r="M1789" s="11">
        <v>280</v>
      </c>
      <c r="N1789" s="70"/>
      <c r="P1789" s="372">
        <f t="shared" si="102"/>
        <v>34.402964285714326</v>
      </c>
      <c r="Q1789" s="11"/>
      <c r="R1789" s="11"/>
      <c r="S1789" s="11"/>
      <c r="T1789" s="359">
        <f t="shared" si="103"/>
        <v>171.30357142857142</v>
      </c>
      <c r="U1789" s="11"/>
      <c r="V1789" s="11"/>
      <c r="W1789" s="11"/>
      <c r="Y1789" s="167">
        <v>9632.8300000000108</v>
      </c>
      <c r="Z1789" s="167">
        <f>ROUND($Z$1797*Y1789/$Y$1797,2)</f>
        <v>11760.55</v>
      </c>
      <c r="AA1789" s="360"/>
      <c r="AB1789" s="167">
        <f>ROUND($AB$1797*Y1789/$Y$1797,2)</f>
        <v>9613.35</v>
      </c>
      <c r="AC1789" s="167">
        <v>12166.71</v>
      </c>
      <c r="AD1789" s="167"/>
      <c r="AE1789" s="4"/>
      <c r="AF1789" s="4"/>
    </row>
    <row r="1790" spans="1:32">
      <c r="A1790" s="56"/>
      <c r="B1790" s="11"/>
      <c r="C1790" s="11"/>
      <c r="D1790" s="11"/>
      <c r="E1790" s="11"/>
      <c r="F1790" s="11"/>
      <c r="G1790" s="11"/>
      <c r="H1790" s="11"/>
      <c r="I1790" s="11"/>
      <c r="J1790" s="358"/>
      <c r="K1790" s="11"/>
      <c r="M1790" s="11"/>
      <c r="N1790" s="70"/>
      <c r="P1790" s="372" t="e">
        <f t="shared" si="102"/>
        <v>#DIV/0!</v>
      </c>
      <c r="Q1790" s="11"/>
      <c r="R1790" s="11"/>
      <c r="S1790" s="11"/>
      <c r="T1790" s="359" t="e">
        <f t="shared" si="103"/>
        <v>#DIV/0!</v>
      </c>
      <c r="U1790" s="11"/>
      <c r="V1790" s="11"/>
      <c r="W1790" s="11"/>
      <c r="Y1790" s="167"/>
      <c r="Z1790" s="167"/>
      <c r="AA1790" s="360"/>
      <c r="AB1790" s="167"/>
      <c r="AC1790" s="167"/>
      <c r="AD1790" s="167"/>
      <c r="AE1790" s="4"/>
      <c r="AF1790" s="4"/>
    </row>
    <row r="1791" spans="1:32">
      <c r="A1791" s="56"/>
      <c r="B1791" s="11"/>
      <c r="C1791" s="11"/>
      <c r="D1791" s="11"/>
      <c r="E1791" s="11"/>
      <c r="F1791" s="11"/>
      <c r="G1791" s="11"/>
      <c r="H1791" s="11"/>
      <c r="I1791" s="11"/>
      <c r="J1791" s="358"/>
      <c r="K1791" s="11"/>
      <c r="M1791" s="11"/>
      <c r="N1791" s="70"/>
      <c r="P1791" s="372" t="e">
        <f t="shared" si="102"/>
        <v>#DIV/0!</v>
      </c>
      <c r="Q1791" s="11"/>
      <c r="R1791" s="11"/>
      <c r="S1791" s="11"/>
      <c r="T1791" s="359" t="e">
        <f t="shared" si="103"/>
        <v>#DIV/0!</v>
      </c>
      <c r="U1791" s="11"/>
      <c r="V1791" s="11"/>
      <c r="W1791" s="11"/>
      <c r="Y1791" s="167"/>
      <c r="Z1791" s="167"/>
      <c r="AA1791" s="360"/>
      <c r="AB1791" s="167"/>
      <c r="AC1791" s="167"/>
      <c r="AD1791" s="167"/>
      <c r="AE1791" s="4"/>
      <c r="AF1791" s="4"/>
    </row>
    <row r="1792" spans="1:32">
      <c r="A1792" s="56"/>
      <c r="B1792" s="11"/>
      <c r="C1792" s="11"/>
      <c r="D1792" s="11"/>
      <c r="E1792" s="11"/>
      <c r="F1792" s="11"/>
      <c r="G1792" s="11"/>
      <c r="H1792" s="11"/>
      <c r="I1792" s="11"/>
      <c r="J1792" s="358"/>
      <c r="K1792" s="11"/>
      <c r="M1792" s="11"/>
      <c r="N1792" s="70"/>
      <c r="P1792" s="372" t="e">
        <f t="shared" si="102"/>
        <v>#DIV/0!</v>
      </c>
      <c r="Q1792" s="11"/>
      <c r="R1792" s="11"/>
      <c r="S1792" s="11"/>
      <c r="T1792" s="359" t="e">
        <f t="shared" si="103"/>
        <v>#DIV/0!</v>
      </c>
      <c r="U1792" s="11"/>
      <c r="V1792" s="11"/>
      <c r="W1792" s="11"/>
      <c r="Y1792" s="167"/>
      <c r="Z1792" s="167"/>
      <c r="AA1792" s="360"/>
      <c r="AB1792" s="167"/>
      <c r="AC1792" s="167"/>
      <c r="AD1792" s="167"/>
      <c r="AE1792" s="4"/>
      <c r="AF1792" s="4"/>
    </row>
    <row r="1793" spans="1:37">
      <c r="A1793" s="56"/>
      <c r="B1793" s="11"/>
      <c r="C1793" s="11"/>
      <c r="D1793" s="11"/>
      <c r="E1793" s="11"/>
      <c r="F1793" s="11"/>
      <c r="G1793" s="11"/>
      <c r="H1793" s="11"/>
      <c r="I1793" s="11"/>
      <c r="J1793" s="358"/>
      <c r="K1793" s="11"/>
      <c r="M1793" s="11"/>
      <c r="N1793" s="70"/>
      <c r="P1793" s="372" t="e">
        <f t="shared" si="102"/>
        <v>#DIV/0!</v>
      </c>
      <c r="Q1793" s="11"/>
      <c r="R1793" s="11"/>
      <c r="S1793" s="11"/>
      <c r="T1793" s="359" t="e">
        <f t="shared" si="103"/>
        <v>#DIV/0!</v>
      </c>
      <c r="U1793" s="11"/>
      <c r="V1793" s="11"/>
      <c r="W1793" s="11"/>
      <c r="Y1793" s="167"/>
      <c r="Z1793" s="167"/>
      <c r="AA1793" s="360"/>
      <c r="AB1793" s="167"/>
      <c r="AC1793" s="167"/>
      <c r="AD1793" s="167"/>
      <c r="AE1793" s="4"/>
      <c r="AF1793" s="4"/>
    </row>
    <row r="1794" spans="1:37">
      <c r="A1794" s="56"/>
      <c r="B1794" s="11"/>
      <c r="C1794" s="11"/>
      <c r="D1794" s="11"/>
      <c r="E1794" s="11"/>
      <c r="F1794" s="11"/>
      <c r="G1794" s="11"/>
      <c r="H1794" s="11"/>
      <c r="I1794" s="11"/>
      <c r="J1794" s="358"/>
      <c r="K1794" s="11"/>
      <c r="M1794" s="11"/>
      <c r="N1794" s="70"/>
      <c r="P1794" s="372" t="e">
        <f t="shared" si="102"/>
        <v>#DIV/0!</v>
      </c>
      <c r="Q1794" s="11"/>
      <c r="R1794" s="11"/>
      <c r="S1794" s="11"/>
      <c r="T1794" s="359" t="e">
        <f t="shared" si="103"/>
        <v>#DIV/0!</v>
      </c>
      <c r="U1794" s="11"/>
      <c r="V1794" s="11"/>
      <c r="W1794" s="11"/>
      <c r="Y1794" s="167"/>
      <c r="Z1794" s="167"/>
      <c r="AA1794" s="360"/>
      <c r="AB1794" s="167"/>
      <c r="AC1794" s="167"/>
      <c r="AD1794" s="167"/>
      <c r="AE1794" s="4"/>
      <c r="AF1794" s="4"/>
    </row>
    <row r="1795" spans="1:37">
      <c r="A1795" s="56"/>
      <c r="B1795" s="11"/>
      <c r="C1795" s="11"/>
      <c r="D1795" s="11"/>
      <c r="E1795" s="11"/>
      <c r="F1795" s="11"/>
      <c r="G1795" s="11"/>
      <c r="H1795" s="11"/>
      <c r="I1795" s="11"/>
      <c r="J1795" s="358"/>
      <c r="K1795" s="11"/>
      <c r="M1795" s="11"/>
      <c r="N1795" s="70"/>
      <c r="P1795" s="372" t="e">
        <f t="shared" si="102"/>
        <v>#DIV/0!</v>
      </c>
      <c r="Q1795" s="11"/>
      <c r="R1795" s="11"/>
      <c r="S1795" s="11"/>
      <c r="T1795" s="359" t="e">
        <f t="shared" si="103"/>
        <v>#DIV/0!</v>
      </c>
      <c r="U1795" s="11"/>
      <c r="V1795" s="11"/>
      <c r="W1795" s="11"/>
      <c r="Y1795" s="167"/>
      <c r="Z1795" s="167"/>
      <c r="AA1795" s="360"/>
      <c r="AB1795" s="167"/>
      <c r="AC1795" s="167"/>
      <c r="AD1795" s="167"/>
      <c r="AE1795" s="4"/>
      <c r="AF1795" s="4"/>
    </row>
    <row r="1796" spans="1:37" ht="13.8" thickBot="1">
      <c r="A1796" s="56"/>
      <c r="B1796" s="11"/>
      <c r="C1796" s="11"/>
      <c r="D1796" s="11"/>
      <c r="E1796" s="11"/>
      <c r="F1796" s="11"/>
      <c r="G1796" s="11"/>
      <c r="H1796" s="11"/>
      <c r="I1796" s="11"/>
      <c r="J1796" s="358"/>
      <c r="K1796" s="11"/>
      <c r="M1796" s="11"/>
      <c r="N1796" s="70"/>
      <c r="P1796" s="372" t="e">
        <f t="shared" si="102"/>
        <v>#DIV/0!</v>
      </c>
      <c r="Q1796" s="11"/>
      <c r="R1796" s="11"/>
      <c r="S1796" s="11"/>
      <c r="T1796" s="359" t="e">
        <f t="shared" si="103"/>
        <v>#DIV/0!</v>
      </c>
      <c r="U1796" s="11"/>
      <c r="V1796" s="11"/>
      <c r="W1796" s="11"/>
      <c r="Y1796" s="167"/>
      <c r="Z1796" s="167"/>
      <c r="AA1796" s="360"/>
      <c r="AB1796" s="167"/>
      <c r="AC1796" s="167"/>
      <c r="AD1796" s="167"/>
      <c r="AE1796" s="4"/>
      <c r="AF1796" s="4"/>
    </row>
    <row r="1797" spans="1:37" ht="13.8" thickBot="1">
      <c r="A1797" s="56"/>
      <c r="B1797" s="94" t="s">
        <v>55</v>
      </c>
      <c r="C1797" s="105"/>
      <c r="D1797" s="105"/>
      <c r="E1797" s="105"/>
      <c r="F1797" s="363">
        <f>SUM(F1730:F1789)</f>
        <v>30837258</v>
      </c>
      <c r="G1797" s="96"/>
      <c r="H1797" s="96"/>
      <c r="I1797" s="96"/>
      <c r="J1797" s="364">
        <f>SUM(J1239:J1796)</f>
        <v>38451259.310000055</v>
      </c>
      <c r="K1797" s="364">
        <v>80019524</v>
      </c>
      <c r="M1797" s="363">
        <f>SUM(M1239:M1796)</f>
        <v>490762</v>
      </c>
      <c r="N1797" s="97"/>
      <c r="P1797" s="373">
        <f t="shared" si="102"/>
        <v>78.35011535122942</v>
      </c>
      <c r="Q1797" s="100" t="s">
        <v>56</v>
      </c>
      <c r="R1797" s="100" t="s">
        <v>56</v>
      </c>
      <c r="S1797" s="100" t="s">
        <v>56</v>
      </c>
      <c r="T1797" s="365">
        <f t="shared" si="103"/>
        <v>62.835464033482623</v>
      </c>
      <c r="U1797" s="100" t="s">
        <v>56</v>
      </c>
      <c r="V1797" s="100" t="s">
        <v>56</v>
      </c>
      <c r="W1797" s="102" t="s">
        <v>56</v>
      </c>
      <c r="Y1797" s="168">
        <f>SUM(Y1239:Y1796)</f>
        <v>38451259.310000055</v>
      </c>
      <c r="Z1797" s="354">
        <v>46944441</v>
      </c>
      <c r="AB1797" s="169">
        <v>38373494</v>
      </c>
      <c r="AC1797" s="169">
        <f>SUM(AC1240:AC1789)</f>
        <v>48565731.279999979</v>
      </c>
      <c r="AD1797" s="97"/>
      <c r="AE1797" s="4"/>
      <c r="AF1797" s="4"/>
    </row>
    <row r="1798" spans="1:37" s="4" customFormat="1">
      <c r="A1798" s="56"/>
      <c r="M1798" s="51"/>
      <c r="P1798" s="369"/>
      <c r="T1798" s="376"/>
      <c r="Y1798" s="51"/>
      <c r="AB1798" s="51"/>
      <c r="AH1798" s="74"/>
      <c r="AI1798" s="74"/>
      <c r="AJ1798" s="74"/>
      <c r="AK1798" s="74"/>
    </row>
    <row r="1799" spans="1:37" ht="66">
      <c r="A1799" s="216">
        <v>45231</v>
      </c>
      <c r="B1799" s="57" t="s">
        <v>57</v>
      </c>
      <c r="C1799" s="57" t="s">
        <v>38</v>
      </c>
      <c r="D1799" s="57" t="s">
        <v>39</v>
      </c>
      <c r="E1799" s="57" t="s">
        <v>40</v>
      </c>
      <c r="F1799" s="58" t="s">
        <v>41</v>
      </c>
      <c r="G1799" s="58" t="s">
        <v>41</v>
      </c>
      <c r="H1799" s="58" t="s">
        <v>42</v>
      </c>
      <c r="I1799" s="58" t="s">
        <v>42</v>
      </c>
      <c r="J1799" s="58" t="s">
        <v>43</v>
      </c>
      <c r="K1799" s="58" t="s">
        <v>44</v>
      </c>
      <c r="L1799" s="91"/>
      <c r="M1799" s="58" t="s">
        <v>45</v>
      </c>
      <c r="N1799" s="72" t="s">
        <v>45</v>
      </c>
      <c r="O1799" s="73"/>
      <c r="P1799" s="374" t="s">
        <v>46</v>
      </c>
      <c r="Q1799" s="58" t="s">
        <v>46</v>
      </c>
      <c r="R1799" s="58" t="s">
        <v>47</v>
      </c>
      <c r="S1799" s="58" t="s">
        <v>47</v>
      </c>
      <c r="T1799" s="380" t="s">
        <v>48</v>
      </c>
      <c r="U1799" s="58" t="s">
        <v>48</v>
      </c>
      <c r="V1799" s="58" t="s">
        <v>49</v>
      </c>
      <c r="W1799" s="58" t="s">
        <v>49</v>
      </c>
      <c r="X1799" s="73"/>
      <c r="Y1799" s="58" t="s">
        <v>50</v>
      </c>
      <c r="Z1799" s="58" t="s">
        <v>51</v>
      </c>
      <c r="AB1799" s="58" t="s">
        <v>52</v>
      </c>
      <c r="AC1799" s="58" t="s">
        <v>53</v>
      </c>
      <c r="AD1799" s="58" t="s">
        <v>54</v>
      </c>
      <c r="AE1799" s="4"/>
      <c r="AF1799" s="4"/>
    </row>
    <row r="1800" spans="1:37">
      <c r="A1800" s="56"/>
      <c r="B1800" s="220"/>
      <c r="C1800" s="11" t="s">
        <v>1376</v>
      </c>
      <c r="D1800" s="11"/>
      <c r="E1800" s="11" t="s">
        <v>1376</v>
      </c>
      <c r="F1800" s="11"/>
      <c r="G1800" s="11"/>
      <c r="H1800" s="11"/>
      <c r="I1800" s="11"/>
      <c r="J1800" s="11"/>
      <c r="K1800" s="11"/>
      <c r="M1800" s="11"/>
      <c r="N1800" s="70"/>
      <c r="P1800" s="372" t="e">
        <f>J1800/M1800</f>
        <v>#DIV/0!</v>
      </c>
      <c r="Q1800" s="11"/>
      <c r="R1800" s="11"/>
      <c r="S1800" s="11"/>
      <c r="T1800" s="359" t="e">
        <f t="shared" ref="T1800:T2358" si="106">F1800/M1800</f>
        <v>#DIV/0!</v>
      </c>
      <c r="U1800" s="11"/>
      <c r="V1800" s="11"/>
      <c r="W1800" s="11"/>
      <c r="Y1800" s="11"/>
      <c r="Z1800" s="352"/>
      <c r="AB1800" s="167"/>
      <c r="AC1800" s="11"/>
      <c r="AD1800" s="11"/>
      <c r="AE1800" s="4"/>
      <c r="AF1800" s="4"/>
    </row>
    <row r="1801" spans="1:37">
      <c r="A1801" s="56"/>
      <c r="B1801" s="220"/>
      <c r="C1801" s="11" t="s">
        <v>88</v>
      </c>
      <c r="D1801" s="11"/>
      <c r="E1801" s="11" t="s">
        <v>89</v>
      </c>
      <c r="F1801" s="11">
        <v>1839117</v>
      </c>
      <c r="G1801" s="11"/>
      <c r="H1801" s="11">
        <f t="shared" ref="H1801:H1864" si="107">ROUND($H$2358*F1801/$F$2358,0)</f>
        <v>6031</v>
      </c>
      <c r="I1801" s="11"/>
      <c r="J1801" s="11">
        <v>228064.85000000015</v>
      </c>
      <c r="K1801" s="11"/>
      <c r="M1801" s="11">
        <v>625</v>
      </c>
      <c r="N1801" s="70"/>
      <c r="P1801" s="372">
        <f t="shared" ref="P1801:P2358" si="108">J1801/M1801</f>
        <v>364.90376000000026</v>
      </c>
      <c r="Q1801" s="11"/>
      <c r="R1801" s="11"/>
      <c r="S1801" s="11"/>
      <c r="T1801" s="359">
        <f t="shared" si="106"/>
        <v>2942.5871999999999</v>
      </c>
      <c r="U1801" s="11"/>
      <c r="V1801" s="11"/>
      <c r="W1801" s="11"/>
      <c r="Y1801" s="11">
        <v>228064.85000000015</v>
      </c>
      <c r="Z1801" s="11">
        <f t="shared" ref="Z1801:Z1864" si="109">ROUND($Z$2358*Y1801/$Y$2358,2)</f>
        <v>362961.25</v>
      </c>
      <c r="AB1801" s="167">
        <f t="shared" ref="AB1801:AB1864" si="110">ROUND($AB$2358*Y1801/$Y$2358,2)</f>
        <v>223199.69</v>
      </c>
      <c r="AC1801" s="11">
        <v>315683.26</v>
      </c>
      <c r="AD1801" s="11"/>
      <c r="AE1801" s="4"/>
      <c r="AF1801" s="4"/>
    </row>
    <row r="1802" spans="1:37">
      <c r="A1802" s="56"/>
      <c r="B1802" s="220"/>
      <c r="C1802" s="11" t="s">
        <v>88</v>
      </c>
      <c r="D1802" s="11"/>
      <c r="E1802" s="11" t="s">
        <v>90</v>
      </c>
      <c r="F1802" s="11">
        <v>466777</v>
      </c>
      <c r="G1802" s="11"/>
      <c r="H1802" s="11">
        <f t="shared" si="107"/>
        <v>1531</v>
      </c>
      <c r="I1802" s="11"/>
      <c r="J1802" s="11">
        <v>30043.329999999998</v>
      </c>
      <c r="K1802" s="11"/>
      <c r="M1802" s="11">
        <v>39</v>
      </c>
      <c r="N1802" s="70"/>
      <c r="P1802" s="372">
        <f t="shared" ref="P1802:P1865" si="111">J1802/M1802</f>
        <v>770.34179487179483</v>
      </c>
      <c r="Q1802" s="11"/>
      <c r="R1802" s="11"/>
      <c r="S1802" s="11"/>
      <c r="T1802" s="359">
        <f t="shared" ref="T1802:T1865" si="112">F1802/M1802</f>
        <v>11968.641025641025</v>
      </c>
      <c r="U1802" s="11"/>
      <c r="V1802" s="11"/>
      <c r="W1802" s="11"/>
      <c r="Y1802" s="11">
        <v>30043.329999999998</v>
      </c>
      <c r="Z1802" s="11">
        <f t="shared" si="109"/>
        <v>47813.440000000002</v>
      </c>
      <c r="AB1802" s="167">
        <f t="shared" si="110"/>
        <v>29402.43</v>
      </c>
      <c r="AC1802" s="11">
        <v>41585.440000000002</v>
      </c>
      <c r="AD1802" s="11"/>
      <c r="AE1802" s="4"/>
      <c r="AF1802" s="4"/>
    </row>
    <row r="1803" spans="1:37">
      <c r="A1803" s="56"/>
      <c r="B1803" s="220"/>
      <c r="C1803" s="11" t="s">
        <v>644</v>
      </c>
      <c r="D1803" s="11"/>
      <c r="E1803" s="11" t="s">
        <v>89</v>
      </c>
      <c r="F1803" s="11">
        <v>1204572</v>
      </c>
      <c r="G1803" s="11"/>
      <c r="H1803" s="11">
        <f t="shared" si="107"/>
        <v>3950</v>
      </c>
      <c r="I1803" s="11"/>
      <c r="J1803" s="11">
        <v>125505.17999999991</v>
      </c>
      <c r="K1803" s="11"/>
      <c r="M1803" s="11">
        <v>333</v>
      </c>
      <c r="N1803" s="70"/>
      <c r="P1803" s="372">
        <f t="shared" si="111"/>
        <v>376.89243243243214</v>
      </c>
      <c r="Q1803" s="11"/>
      <c r="R1803" s="11"/>
      <c r="S1803" s="11"/>
      <c r="T1803" s="359">
        <f t="shared" si="112"/>
        <v>3617.3333333333335</v>
      </c>
      <c r="U1803" s="11"/>
      <c r="V1803" s="11"/>
      <c r="W1803" s="11"/>
      <c r="Y1803" s="11">
        <v>125505.17999999991</v>
      </c>
      <c r="Z1803" s="11">
        <f t="shared" si="109"/>
        <v>199739.31</v>
      </c>
      <c r="AB1803" s="167">
        <f t="shared" si="110"/>
        <v>122827.86</v>
      </c>
      <c r="AC1803" s="11">
        <v>173722.01</v>
      </c>
      <c r="AD1803" s="11"/>
      <c r="AE1803" s="4"/>
      <c r="AF1803" s="4"/>
    </row>
    <row r="1804" spans="1:37">
      <c r="A1804" s="56"/>
      <c r="B1804" s="220"/>
      <c r="C1804" s="11" t="s">
        <v>644</v>
      </c>
      <c r="D1804" s="11"/>
      <c r="E1804" s="11" t="s">
        <v>138</v>
      </c>
      <c r="F1804" s="11">
        <v>10</v>
      </c>
      <c r="G1804" s="11"/>
      <c r="H1804" s="11">
        <f t="shared" si="107"/>
        <v>0</v>
      </c>
      <c r="I1804" s="11"/>
      <c r="J1804" s="11">
        <v>28.3</v>
      </c>
      <c r="K1804" s="11"/>
      <c r="M1804" s="11">
        <v>1</v>
      </c>
      <c r="N1804" s="70"/>
      <c r="P1804" s="372">
        <f t="shared" si="111"/>
        <v>28.3</v>
      </c>
      <c r="Q1804" s="11"/>
      <c r="R1804" s="11"/>
      <c r="S1804" s="11"/>
      <c r="T1804" s="359">
        <f t="shared" si="112"/>
        <v>10</v>
      </c>
      <c r="U1804" s="11"/>
      <c r="V1804" s="11"/>
      <c r="W1804" s="11"/>
      <c r="Y1804" s="11">
        <v>28.3</v>
      </c>
      <c r="Z1804" s="11">
        <f t="shared" si="109"/>
        <v>45.04</v>
      </c>
      <c r="AB1804" s="167">
        <f t="shared" si="110"/>
        <v>27.7</v>
      </c>
      <c r="AC1804" s="11">
        <v>39.17</v>
      </c>
      <c r="AD1804" s="11"/>
      <c r="AE1804" s="4"/>
      <c r="AF1804" s="4"/>
    </row>
    <row r="1805" spans="1:37">
      <c r="A1805" s="56"/>
      <c r="B1805" s="220"/>
      <c r="C1805" s="11" t="s">
        <v>644</v>
      </c>
      <c r="D1805" s="11"/>
      <c r="E1805" s="11" t="s">
        <v>90</v>
      </c>
      <c r="F1805" s="11">
        <v>2112</v>
      </c>
      <c r="G1805" s="11"/>
      <c r="H1805" s="11">
        <f t="shared" si="107"/>
        <v>7</v>
      </c>
      <c r="I1805" s="11"/>
      <c r="J1805" s="11">
        <v>548.28</v>
      </c>
      <c r="K1805" s="11"/>
      <c r="M1805" s="11">
        <v>3</v>
      </c>
      <c r="N1805" s="70"/>
      <c r="P1805" s="372">
        <f t="shared" si="111"/>
        <v>182.76</v>
      </c>
      <c r="Q1805" s="11"/>
      <c r="R1805" s="11"/>
      <c r="S1805" s="11"/>
      <c r="T1805" s="359">
        <f t="shared" si="112"/>
        <v>704</v>
      </c>
      <c r="U1805" s="11"/>
      <c r="V1805" s="11"/>
      <c r="W1805" s="11"/>
      <c r="Y1805" s="11">
        <v>548.28</v>
      </c>
      <c r="Z1805" s="11">
        <f t="shared" si="109"/>
        <v>872.58</v>
      </c>
      <c r="AB1805" s="167">
        <f t="shared" si="110"/>
        <v>536.58000000000004</v>
      </c>
      <c r="AC1805" s="11">
        <v>758.92</v>
      </c>
      <c r="AD1805" s="11"/>
      <c r="AE1805" s="4"/>
      <c r="AF1805" s="4"/>
    </row>
    <row r="1806" spans="1:37">
      <c r="A1806" s="56"/>
      <c r="B1806" s="220"/>
      <c r="C1806" s="11" t="s">
        <v>644</v>
      </c>
      <c r="D1806" s="11"/>
      <c r="E1806" s="11" t="s">
        <v>101</v>
      </c>
      <c r="F1806" s="11">
        <v>5743</v>
      </c>
      <c r="G1806" s="11"/>
      <c r="H1806" s="11">
        <f t="shared" si="107"/>
        <v>19</v>
      </c>
      <c r="I1806" s="11"/>
      <c r="J1806" s="11">
        <v>925.54</v>
      </c>
      <c r="K1806" s="11"/>
      <c r="M1806" s="11">
        <v>1</v>
      </c>
      <c r="N1806" s="70"/>
      <c r="P1806" s="372">
        <f t="shared" si="111"/>
        <v>925.54</v>
      </c>
      <c r="Q1806" s="11"/>
      <c r="R1806" s="11"/>
      <c r="S1806" s="11"/>
      <c r="T1806" s="359">
        <f t="shared" si="112"/>
        <v>5743</v>
      </c>
      <c r="U1806" s="11"/>
      <c r="V1806" s="11"/>
      <c r="W1806" s="11"/>
      <c r="Y1806" s="11">
        <v>925.54</v>
      </c>
      <c r="Z1806" s="11">
        <f t="shared" si="109"/>
        <v>1472.98</v>
      </c>
      <c r="AB1806" s="167">
        <f t="shared" si="110"/>
        <v>905.8</v>
      </c>
      <c r="AC1806" s="11">
        <v>1281.1199999999999</v>
      </c>
      <c r="AD1806" s="11"/>
      <c r="AE1806" s="4"/>
      <c r="AF1806" s="4"/>
    </row>
    <row r="1807" spans="1:37">
      <c r="A1807" s="56"/>
      <c r="B1807" s="220"/>
      <c r="C1807" s="11" t="s">
        <v>91</v>
      </c>
      <c r="D1807" s="11"/>
      <c r="E1807" s="11" t="s">
        <v>92</v>
      </c>
      <c r="F1807" s="11">
        <v>127723</v>
      </c>
      <c r="G1807" s="11"/>
      <c r="H1807" s="11">
        <f t="shared" si="107"/>
        <v>419</v>
      </c>
      <c r="I1807" s="11"/>
      <c r="J1807" s="11">
        <v>19669.519999999997</v>
      </c>
      <c r="K1807" s="11"/>
      <c r="M1807" s="11">
        <v>67</v>
      </c>
      <c r="N1807" s="70"/>
      <c r="P1807" s="372">
        <f t="shared" si="111"/>
        <v>293.57492537313431</v>
      </c>
      <c r="Q1807" s="11"/>
      <c r="R1807" s="11"/>
      <c r="S1807" s="11"/>
      <c r="T1807" s="359">
        <f t="shared" si="112"/>
        <v>1906.313432835821</v>
      </c>
      <c r="U1807" s="11"/>
      <c r="V1807" s="11"/>
      <c r="W1807" s="11"/>
      <c r="Y1807" s="11">
        <v>19669.519999999997</v>
      </c>
      <c r="Z1807" s="11">
        <f t="shared" si="109"/>
        <v>31303.7</v>
      </c>
      <c r="AB1807" s="167">
        <f t="shared" si="110"/>
        <v>19249.919999999998</v>
      </c>
      <c r="AC1807" s="11">
        <v>27226.2</v>
      </c>
      <c r="AD1807" s="11"/>
      <c r="AE1807" s="4"/>
      <c r="AF1807" s="4"/>
    </row>
    <row r="1808" spans="1:37">
      <c r="A1808" s="56"/>
      <c r="B1808" s="220"/>
      <c r="C1808" s="11" t="s">
        <v>550</v>
      </c>
      <c r="D1808" s="11"/>
      <c r="E1808" s="11" t="s">
        <v>164</v>
      </c>
      <c r="F1808" s="11">
        <v>689</v>
      </c>
      <c r="G1808" s="11"/>
      <c r="H1808" s="11">
        <f t="shared" si="107"/>
        <v>2</v>
      </c>
      <c r="I1808" s="11"/>
      <c r="J1808" s="11">
        <v>145.02000000000001</v>
      </c>
      <c r="K1808" s="11"/>
      <c r="M1808" s="11">
        <v>4</v>
      </c>
      <c r="N1808" s="70"/>
      <c r="P1808" s="372">
        <f t="shared" si="111"/>
        <v>36.255000000000003</v>
      </c>
      <c r="Q1808" s="11"/>
      <c r="R1808" s="11"/>
      <c r="S1808" s="11"/>
      <c r="T1808" s="359">
        <f t="shared" si="112"/>
        <v>172.25</v>
      </c>
      <c r="U1808" s="11"/>
      <c r="V1808" s="11"/>
      <c r="W1808" s="11"/>
      <c r="Y1808" s="11">
        <v>145.02000000000001</v>
      </c>
      <c r="Z1808" s="11">
        <f t="shared" si="109"/>
        <v>230.8</v>
      </c>
      <c r="AB1808" s="167">
        <f t="shared" si="110"/>
        <v>141.93</v>
      </c>
      <c r="AC1808" s="11">
        <v>200.73</v>
      </c>
      <c r="AD1808" s="11"/>
      <c r="AE1808" s="4"/>
      <c r="AF1808" s="4"/>
    </row>
    <row r="1809" spans="1:32">
      <c r="A1809" s="56"/>
      <c r="B1809" s="220"/>
      <c r="C1809" s="11" t="s">
        <v>93</v>
      </c>
      <c r="D1809" s="11"/>
      <c r="E1809" s="11" t="s">
        <v>94</v>
      </c>
      <c r="F1809" s="11">
        <v>246492</v>
      </c>
      <c r="G1809" s="11"/>
      <c r="H1809" s="11">
        <f t="shared" si="107"/>
        <v>808</v>
      </c>
      <c r="I1809" s="11"/>
      <c r="J1809" s="11">
        <v>41880.919999999984</v>
      </c>
      <c r="K1809" s="11"/>
      <c r="M1809" s="11">
        <v>163</v>
      </c>
      <c r="N1809" s="70"/>
      <c r="P1809" s="372">
        <f t="shared" si="111"/>
        <v>256.93815950920236</v>
      </c>
      <c r="Q1809" s="11"/>
      <c r="R1809" s="11"/>
      <c r="S1809" s="11"/>
      <c r="T1809" s="359">
        <f t="shared" si="112"/>
        <v>1512.2208588957055</v>
      </c>
      <c r="U1809" s="11"/>
      <c r="V1809" s="11"/>
      <c r="W1809" s="11"/>
      <c r="Y1809" s="11">
        <v>41880.919999999984</v>
      </c>
      <c r="Z1809" s="11">
        <f t="shared" si="109"/>
        <v>66652.759999999995</v>
      </c>
      <c r="AB1809" s="167">
        <f t="shared" si="110"/>
        <v>40987.5</v>
      </c>
      <c r="AC1809" s="11">
        <v>57970.82</v>
      </c>
      <c r="AD1809" s="11"/>
      <c r="AE1809" s="4"/>
      <c r="AF1809" s="4"/>
    </row>
    <row r="1810" spans="1:32">
      <c r="A1810" s="56"/>
      <c r="B1810" s="220"/>
      <c r="C1810" s="11" t="s">
        <v>1377</v>
      </c>
      <c r="D1810" s="11"/>
      <c r="E1810" s="11" t="s">
        <v>405</v>
      </c>
      <c r="F1810" s="11">
        <v>531</v>
      </c>
      <c r="G1810" s="11"/>
      <c r="H1810" s="11">
        <f t="shared" si="107"/>
        <v>2</v>
      </c>
      <c r="I1810" s="11"/>
      <c r="J1810" s="11">
        <v>107.13</v>
      </c>
      <c r="K1810" s="11"/>
      <c r="M1810" s="11">
        <v>2</v>
      </c>
      <c r="N1810" s="70"/>
      <c r="P1810" s="372">
        <f t="shared" si="111"/>
        <v>53.564999999999998</v>
      </c>
      <c r="Q1810" s="11"/>
      <c r="R1810" s="11"/>
      <c r="S1810" s="11"/>
      <c r="T1810" s="359">
        <f t="shared" si="112"/>
        <v>265.5</v>
      </c>
      <c r="U1810" s="11"/>
      <c r="V1810" s="11"/>
      <c r="W1810" s="11"/>
      <c r="Y1810" s="11">
        <v>107.13</v>
      </c>
      <c r="Z1810" s="11">
        <f t="shared" si="109"/>
        <v>170.5</v>
      </c>
      <c r="AB1810" s="167">
        <f t="shared" si="110"/>
        <v>104.84</v>
      </c>
      <c r="AC1810" s="11">
        <v>148.29</v>
      </c>
      <c r="AD1810" s="11"/>
      <c r="AE1810" s="4"/>
      <c r="AF1810" s="4"/>
    </row>
    <row r="1811" spans="1:32">
      <c r="A1811" s="56"/>
      <c r="B1811" s="220"/>
      <c r="C1811" s="11" t="s">
        <v>95</v>
      </c>
      <c r="D1811" s="11"/>
      <c r="E1811" s="11" t="s">
        <v>96</v>
      </c>
      <c r="F1811" s="11">
        <v>200791</v>
      </c>
      <c r="G1811" s="11"/>
      <c r="H1811" s="11">
        <f t="shared" si="107"/>
        <v>658</v>
      </c>
      <c r="I1811" s="11"/>
      <c r="J1811" s="11">
        <v>27700.67</v>
      </c>
      <c r="K1811" s="11"/>
      <c r="M1811" s="11">
        <v>35</v>
      </c>
      <c r="N1811" s="70"/>
      <c r="P1811" s="372">
        <f t="shared" si="111"/>
        <v>791.44771428571426</v>
      </c>
      <c r="Q1811" s="11"/>
      <c r="R1811" s="11"/>
      <c r="S1811" s="11"/>
      <c r="T1811" s="359">
        <f t="shared" si="112"/>
        <v>5736.8857142857141</v>
      </c>
      <c r="U1811" s="11"/>
      <c r="V1811" s="11"/>
      <c r="W1811" s="11"/>
      <c r="Y1811" s="11">
        <v>27700.67</v>
      </c>
      <c r="Z1811" s="11">
        <f t="shared" si="109"/>
        <v>44085.14</v>
      </c>
      <c r="AB1811" s="167">
        <f t="shared" si="110"/>
        <v>27109.75</v>
      </c>
      <c r="AC1811" s="11">
        <v>38342.769999999997</v>
      </c>
      <c r="AD1811" s="11"/>
      <c r="AE1811" s="4"/>
      <c r="AF1811" s="4"/>
    </row>
    <row r="1812" spans="1:32">
      <c r="A1812" s="56"/>
      <c r="B1812" s="220"/>
      <c r="C1812" s="11" t="s">
        <v>97</v>
      </c>
      <c r="D1812" s="11"/>
      <c r="E1812" s="11" t="s">
        <v>98</v>
      </c>
      <c r="F1812" s="11">
        <v>1108537</v>
      </c>
      <c r="G1812" s="11"/>
      <c r="H1812" s="11">
        <f t="shared" si="107"/>
        <v>3635</v>
      </c>
      <c r="I1812" s="11"/>
      <c r="J1812" s="11">
        <v>189972.37999999974</v>
      </c>
      <c r="K1812" s="11"/>
      <c r="M1812" s="11">
        <v>403</v>
      </c>
      <c r="N1812" s="70"/>
      <c r="P1812" s="372">
        <f t="shared" si="111"/>
        <v>471.3954838709671</v>
      </c>
      <c r="Q1812" s="11"/>
      <c r="R1812" s="11"/>
      <c r="S1812" s="11"/>
      <c r="T1812" s="359">
        <f t="shared" si="112"/>
        <v>2750.7121588089331</v>
      </c>
      <c r="U1812" s="11"/>
      <c r="V1812" s="11"/>
      <c r="W1812" s="11"/>
      <c r="Y1812" s="11">
        <v>189972.37999999974</v>
      </c>
      <c r="Z1812" s="11">
        <f t="shared" si="109"/>
        <v>302337.74</v>
      </c>
      <c r="AB1812" s="167">
        <f t="shared" si="110"/>
        <v>185919.82</v>
      </c>
      <c r="AC1812" s="11">
        <v>262956.34999999998</v>
      </c>
      <c r="AD1812" s="11"/>
      <c r="AE1812" s="4"/>
      <c r="AF1812" s="4"/>
    </row>
    <row r="1813" spans="1:32">
      <c r="A1813" s="56"/>
      <c r="B1813" s="220"/>
      <c r="C1813" s="11" t="s">
        <v>99</v>
      </c>
      <c r="D1813" s="11"/>
      <c r="E1813" s="11" t="s">
        <v>101</v>
      </c>
      <c r="F1813" s="11">
        <v>52105661</v>
      </c>
      <c r="G1813" s="11"/>
      <c r="H1813" s="11">
        <f t="shared" si="107"/>
        <v>170872</v>
      </c>
      <c r="I1813" s="11"/>
      <c r="J1813" s="11">
        <v>3807340.1700000078</v>
      </c>
      <c r="K1813" s="11"/>
      <c r="M1813" s="11">
        <v>2819</v>
      </c>
      <c r="N1813" s="70"/>
      <c r="P1813" s="372">
        <f t="shared" si="111"/>
        <v>1350.5995636750649</v>
      </c>
      <c r="Q1813" s="11"/>
      <c r="R1813" s="11"/>
      <c r="S1813" s="11"/>
      <c r="T1813" s="359">
        <f t="shared" si="112"/>
        <v>18483.739269244412</v>
      </c>
      <c r="U1813" s="11"/>
      <c r="V1813" s="11"/>
      <c r="W1813" s="11"/>
      <c r="Y1813" s="11">
        <v>3807340.1700000078</v>
      </c>
      <c r="Z1813" s="11">
        <f t="shared" si="109"/>
        <v>6059315.7599999998</v>
      </c>
      <c r="AB1813" s="167">
        <f t="shared" si="110"/>
        <v>3726120.57</v>
      </c>
      <c r="AC1813" s="11">
        <v>5270051.72</v>
      </c>
      <c r="AD1813" s="11"/>
      <c r="AE1813" s="4"/>
      <c r="AF1813" s="4"/>
    </row>
    <row r="1814" spans="1:32">
      <c r="A1814" s="56"/>
      <c r="B1814" s="220"/>
      <c r="C1814" s="11" t="s">
        <v>99</v>
      </c>
      <c r="D1814" s="11"/>
      <c r="E1814" s="11" t="s">
        <v>303</v>
      </c>
      <c r="F1814" s="11">
        <v>3656</v>
      </c>
      <c r="G1814" s="11"/>
      <c r="H1814" s="11">
        <f t="shared" si="107"/>
        <v>12</v>
      </c>
      <c r="I1814" s="11"/>
      <c r="J1814" s="11">
        <v>850.9</v>
      </c>
      <c r="K1814" s="11"/>
      <c r="M1814" s="11">
        <v>2</v>
      </c>
      <c r="N1814" s="70"/>
      <c r="P1814" s="372">
        <f t="shared" si="111"/>
        <v>425.45</v>
      </c>
      <c r="Q1814" s="11"/>
      <c r="R1814" s="11"/>
      <c r="S1814" s="11"/>
      <c r="T1814" s="359">
        <f t="shared" si="112"/>
        <v>1828</v>
      </c>
      <c r="U1814" s="11"/>
      <c r="V1814" s="11"/>
      <c r="W1814" s="11"/>
      <c r="Y1814" s="11">
        <v>850.9</v>
      </c>
      <c r="Z1814" s="11">
        <f t="shared" si="109"/>
        <v>1354.19</v>
      </c>
      <c r="AB1814" s="167">
        <f t="shared" si="110"/>
        <v>832.75</v>
      </c>
      <c r="AC1814" s="11">
        <v>1177.8</v>
      </c>
      <c r="AD1814" s="11"/>
      <c r="AE1814" s="4"/>
      <c r="AF1814" s="4"/>
    </row>
    <row r="1815" spans="1:32">
      <c r="A1815" s="56"/>
      <c r="B1815" s="220"/>
      <c r="C1815" s="11" t="s">
        <v>99</v>
      </c>
      <c r="D1815" s="11"/>
      <c r="E1815" s="11" t="s">
        <v>1455</v>
      </c>
      <c r="F1815" s="11">
        <v>333</v>
      </c>
      <c r="G1815" s="11"/>
      <c r="H1815" s="11">
        <f t="shared" si="107"/>
        <v>1</v>
      </c>
      <c r="I1815" s="11"/>
      <c r="J1815" s="11">
        <v>68.5</v>
      </c>
      <c r="K1815" s="11"/>
      <c r="M1815" s="11">
        <v>1</v>
      </c>
      <c r="N1815" s="70"/>
      <c r="P1815" s="372">
        <f t="shared" si="111"/>
        <v>68.5</v>
      </c>
      <c r="Q1815" s="11"/>
      <c r="R1815" s="11"/>
      <c r="S1815" s="11"/>
      <c r="T1815" s="359">
        <f t="shared" si="112"/>
        <v>333</v>
      </c>
      <c r="U1815" s="11"/>
      <c r="V1815" s="11"/>
      <c r="W1815" s="11"/>
      <c r="Y1815" s="11">
        <v>68.5</v>
      </c>
      <c r="Z1815" s="11">
        <f t="shared" si="109"/>
        <v>109.02</v>
      </c>
      <c r="AB1815" s="167">
        <f t="shared" si="110"/>
        <v>67.040000000000006</v>
      </c>
      <c r="AC1815" s="11">
        <v>94.82</v>
      </c>
      <c r="AD1815" s="11"/>
      <c r="AE1815" s="4"/>
      <c r="AF1815" s="4"/>
    </row>
    <row r="1816" spans="1:32">
      <c r="A1816" s="56"/>
      <c r="B1816" s="220"/>
      <c r="C1816" s="11" t="s">
        <v>551</v>
      </c>
      <c r="D1816" s="11"/>
      <c r="E1816" s="11" t="s">
        <v>206</v>
      </c>
      <c r="F1816" s="11">
        <v>77976</v>
      </c>
      <c r="G1816" s="11"/>
      <c r="H1816" s="11">
        <f t="shared" si="107"/>
        <v>256</v>
      </c>
      <c r="I1816" s="11"/>
      <c r="J1816" s="11">
        <v>30953.829999999994</v>
      </c>
      <c r="K1816" s="11"/>
      <c r="M1816" s="11">
        <v>19</v>
      </c>
      <c r="N1816" s="70"/>
      <c r="P1816" s="372">
        <f t="shared" si="111"/>
        <v>1629.1489473684207</v>
      </c>
      <c r="Q1816" s="11"/>
      <c r="R1816" s="11"/>
      <c r="S1816" s="11"/>
      <c r="T1816" s="359">
        <f t="shared" si="112"/>
        <v>4104</v>
      </c>
      <c r="U1816" s="11"/>
      <c r="V1816" s="11"/>
      <c r="W1816" s="11"/>
      <c r="Y1816" s="11">
        <v>30953.829999999994</v>
      </c>
      <c r="Z1816" s="11">
        <f t="shared" si="109"/>
        <v>49262.48</v>
      </c>
      <c r="AB1816" s="167">
        <f t="shared" si="110"/>
        <v>30293.51</v>
      </c>
      <c r="AC1816" s="11">
        <v>42845.73</v>
      </c>
      <c r="AD1816" s="11"/>
      <c r="AE1816" s="4"/>
      <c r="AF1816" s="4"/>
    </row>
    <row r="1817" spans="1:32">
      <c r="A1817" s="56"/>
      <c r="B1817" s="220"/>
      <c r="C1817" s="11" t="s">
        <v>506</v>
      </c>
      <c r="D1817" s="11"/>
      <c r="E1817" s="11" t="s">
        <v>267</v>
      </c>
      <c r="F1817" s="11">
        <v>10004</v>
      </c>
      <c r="G1817" s="11"/>
      <c r="H1817" s="11">
        <f t="shared" si="107"/>
        <v>33</v>
      </c>
      <c r="I1817" s="11"/>
      <c r="J1817" s="11">
        <v>864.42</v>
      </c>
      <c r="K1817" s="11"/>
      <c r="M1817" s="11">
        <v>8</v>
      </c>
      <c r="N1817" s="70"/>
      <c r="P1817" s="372">
        <f t="shared" si="111"/>
        <v>108.05249999999999</v>
      </c>
      <c r="Q1817" s="11"/>
      <c r="R1817" s="11"/>
      <c r="S1817" s="11"/>
      <c r="T1817" s="359">
        <f t="shared" si="112"/>
        <v>1250.5</v>
      </c>
      <c r="U1817" s="11"/>
      <c r="V1817" s="11"/>
      <c r="W1817" s="11"/>
      <c r="Y1817" s="11">
        <v>864.42</v>
      </c>
      <c r="Z1817" s="11">
        <f t="shared" si="109"/>
        <v>1375.71</v>
      </c>
      <c r="AB1817" s="167">
        <f t="shared" si="110"/>
        <v>845.98</v>
      </c>
      <c r="AC1817" s="11">
        <v>1196.51</v>
      </c>
      <c r="AD1817" s="11"/>
      <c r="AE1817" s="4"/>
      <c r="AF1817" s="4"/>
    </row>
    <row r="1818" spans="1:32">
      <c r="A1818" s="56"/>
      <c r="B1818" s="220"/>
      <c r="C1818" s="11" t="s">
        <v>102</v>
      </c>
      <c r="D1818" s="11"/>
      <c r="E1818" s="11" t="s">
        <v>103</v>
      </c>
      <c r="F1818" s="11">
        <v>13115</v>
      </c>
      <c r="G1818" s="11"/>
      <c r="H1818" s="11">
        <f t="shared" si="107"/>
        <v>43</v>
      </c>
      <c r="I1818" s="11"/>
      <c r="J1818" s="11">
        <v>2692.37</v>
      </c>
      <c r="K1818" s="11"/>
      <c r="M1818" s="11">
        <v>10</v>
      </c>
      <c r="N1818" s="70"/>
      <c r="P1818" s="372">
        <f t="shared" si="111"/>
        <v>269.23699999999997</v>
      </c>
      <c r="Q1818" s="11"/>
      <c r="R1818" s="11"/>
      <c r="S1818" s="11"/>
      <c r="T1818" s="359">
        <f t="shared" si="112"/>
        <v>1311.5</v>
      </c>
      <c r="U1818" s="11"/>
      <c r="V1818" s="11"/>
      <c r="W1818" s="11"/>
      <c r="Y1818" s="11">
        <v>2692.37</v>
      </c>
      <c r="Z1818" s="11">
        <f t="shared" si="109"/>
        <v>4284.8599999999997</v>
      </c>
      <c r="AB1818" s="167">
        <f t="shared" si="110"/>
        <v>2634.94</v>
      </c>
      <c r="AC1818" s="11">
        <v>3726.73</v>
      </c>
      <c r="AD1818" s="11"/>
      <c r="AE1818" s="4"/>
      <c r="AF1818" s="4"/>
    </row>
    <row r="1819" spans="1:32">
      <c r="A1819" s="56"/>
      <c r="B1819" s="220"/>
      <c r="C1819" s="11" t="s">
        <v>104</v>
      </c>
      <c r="D1819" s="11"/>
      <c r="E1819" s="11" t="s">
        <v>105</v>
      </c>
      <c r="F1819" s="11">
        <v>94559</v>
      </c>
      <c r="G1819" s="11"/>
      <c r="H1819" s="11">
        <f t="shared" si="107"/>
        <v>310</v>
      </c>
      <c r="I1819" s="11"/>
      <c r="J1819" s="11">
        <v>13304.77</v>
      </c>
      <c r="K1819" s="11"/>
      <c r="M1819" s="11">
        <v>34</v>
      </c>
      <c r="N1819" s="70"/>
      <c r="P1819" s="372">
        <f t="shared" si="111"/>
        <v>391.31676470588235</v>
      </c>
      <c r="Q1819" s="11"/>
      <c r="R1819" s="11"/>
      <c r="S1819" s="11"/>
      <c r="T1819" s="359">
        <f t="shared" si="112"/>
        <v>2781.1470588235293</v>
      </c>
      <c r="U1819" s="11"/>
      <c r="V1819" s="11"/>
      <c r="W1819" s="11"/>
      <c r="Y1819" s="11">
        <v>13304.77</v>
      </c>
      <c r="Z1819" s="11">
        <f t="shared" si="109"/>
        <v>21174.31</v>
      </c>
      <c r="AB1819" s="167">
        <f t="shared" si="110"/>
        <v>13020.95</v>
      </c>
      <c r="AC1819" s="11">
        <v>18416.22</v>
      </c>
      <c r="AD1819" s="11"/>
      <c r="AE1819" s="4"/>
      <c r="AF1819" s="4"/>
    </row>
    <row r="1820" spans="1:32">
      <c r="A1820" s="56"/>
      <c r="B1820" s="220"/>
      <c r="C1820" s="11" t="s">
        <v>104</v>
      </c>
      <c r="D1820" s="11"/>
      <c r="E1820" s="11" t="s">
        <v>106</v>
      </c>
      <c r="F1820" s="11">
        <v>360</v>
      </c>
      <c r="G1820" s="11"/>
      <c r="H1820" s="11">
        <f t="shared" si="107"/>
        <v>1</v>
      </c>
      <c r="I1820" s="11"/>
      <c r="J1820" s="11">
        <v>54.68</v>
      </c>
      <c r="K1820" s="11"/>
      <c r="M1820" s="11">
        <v>1</v>
      </c>
      <c r="N1820" s="70"/>
      <c r="P1820" s="372">
        <f t="shared" si="111"/>
        <v>54.68</v>
      </c>
      <c r="Q1820" s="11"/>
      <c r="R1820" s="11"/>
      <c r="S1820" s="11"/>
      <c r="T1820" s="359">
        <f t="shared" si="112"/>
        <v>360</v>
      </c>
      <c r="U1820" s="11"/>
      <c r="V1820" s="11"/>
      <c r="W1820" s="11"/>
      <c r="Y1820" s="11">
        <v>54.68</v>
      </c>
      <c r="Z1820" s="11">
        <f t="shared" si="109"/>
        <v>87.02</v>
      </c>
      <c r="AB1820" s="167">
        <f t="shared" si="110"/>
        <v>53.51</v>
      </c>
      <c r="AC1820" s="11">
        <v>75.69</v>
      </c>
      <c r="AD1820" s="11"/>
      <c r="AE1820" s="4"/>
      <c r="AF1820" s="4"/>
    </row>
    <row r="1821" spans="1:32">
      <c r="A1821" s="56"/>
      <c r="B1821" s="220"/>
      <c r="C1821" s="11" t="s">
        <v>107</v>
      </c>
      <c r="D1821" s="11"/>
      <c r="E1821" s="11" t="s">
        <v>108</v>
      </c>
      <c r="F1821" s="11">
        <v>863037</v>
      </c>
      <c r="G1821" s="11"/>
      <c r="H1821" s="11">
        <f t="shared" si="107"/>
        <v>2830</v>
      </c>
      <c r="I1821" s="11"/>
      <c r="J1821" s="11">
        <v>117147.01999999999</v>
      </c>
      <c r="K1821" s="11"/>
      <c r="M1821" s="11">
        <v>470</v>
      </c>
      <c r="N1821" s="70"/>
      <c r="P1821" s="372">
        <f t="shared" si="111"/>
        <v>249.24897872340424</v>
      </c>
      <c r="Q1821" s="11"/>
      <c r="R1821" s="11"/>
      <c r="S1821" s="11"/>
      <c r="T1821" s="359">
        <f t="shared" si="112"/>
        <v>1836.2489361702128</v>
      </c>
      <c r="U1821" s="11"/>
      <c r="V1821" s="11"/>
      <c r="W1821" s="11"/>
      <c r="Y1821" s="11">
        <v>117147.01999999999</v>
      </c>
      <c r="Z1821" s="11">
        <f t="shared" si="109"/>
        <v>186437.45</v>
      </c>
      <c r="AB1821" s="167">
        <f t="shared" si="110"/>
        <v>114648</v>
      </c>
      <c r="AC1821" s="11">
        <v>162152.79999999999</v>
      </c>
      <c r="AD1821" s="11"/>
      <c r="AE1821" s="4"/>
      <c r="AF1821" s="4"/>
    </row>
    <row r="1822" spans="1:32">
      <c r="A1822" s="56"/>
      <c r="B1822" s="220"/>
      <c r="C1822" s="11" t="s">
        <v>107</v>
      </c>
      <c r="D1822" s="11"/>
      <c r="E1822" s="11" t="s">
        <v>144</v>
      </c>
      <c r="F1822" s="11">
        <v>959</v>
      </c>
      <c r="G1822" s="11"/>
      <c r="H1822" s="11">
        <f t="shared" si="107"/>
        <v>3</v>
      </c>
      <c r="I1822" s="11"/>
      <c r="J1822" s="11">
        <v>180.02</v>
      </c>
      <c r="K1822" s="11"/>
      <c r="M1822" s="11">
        <v>1</v>
      </c>
      <c r="N1822" s="70"/>
      <c r="P1822" s="372">
        <f t="shared" si="111"/>
        <v>180.02</v>
      </c>
      <c r="Q1822" s="11"/>
      <c r="R1822" s="11"/>
      <c r="S1822" s="11"/>
      <c r="T1822" s="359">
        <f t="shared" si="112"/>
        <v>959</v>
      </c>
      <c r="U1822" s="11"/>
      <c r="V1822" s="11"/>
      <c r="W1822" s="11"/>
      <c r="Y1822" s="11">
        <v>180.02</v>
      </c>
      <c r="Z1822" s="11">
        <f t="shared" si="109"/>
        <v>286.5</v>
      </c>
      <c r="AB1822" s="167">
        <f t="shared" si="110"/>
        <v>176.18</v>
      </c>
      <c r="AC1822" s="11">
        <v>249.18</v>
      </c>
      <c r="AD1822" s="11"/>
      <c r="AE1822" s="4"/>
      <c r="AF1822" s="4"/>
    </row>
    <row r="1823" spans="1:32">
      <c r="A1823" s="56"/>
      <c r="B1823" s="220"/>
      <c r="C1823" s="11" t="s">
        <v>645</v>
      </c>
      <c r="D1823" s="11"/>
      <c r="E1823" s="11" t="s">
        <v>100</v>
      </c>
      <c r="F1823" s="11">
        <v>116456</v>
      </c>
      <c r="G1823" s="11"/>
      <c r="H1823" s="11">
        <f t="shared" si="107"/>
        <v>382</v>
      </c>
      <c r="I1823" s="11"/>
      <c r="J1823" s="11">
        <v>20530.050000000003</v>
      </c>
      <c r="K1823" s="11"/>
      <c r="M1823" s="11">
        <v>40</v>
      </c>
      <c r="N1823" s="70"/>
      <c r="P1823" s="372">
        <f t="shared" si="111"/>
        <v>513.25125000000003</v>
      </c>
      <c r="Q1823" s="11"/>
      <c r="R1823" s="11"/>
      <c r="S1823" s="11"/>
      <c r="T1823" s="359">
        <f t="shared" si="112"/>
        <v>2911.4</v>
      </c>
      <c r="U1823" s="11"/>
      <c r="V1823" s="11"/>
      <c r="W1823" s="11"/>
      <c r="Y1823" s="11">
        <v>20530.050000000003</v>
      </c>
      <c r="Z1823" s="11">
        <f t="shared" si="109"/>
        <v>32673.22</v>
      </c>
      <c r="AB1823" s="167">
        <f t="shared" si="110"/>
        <v>20092.099999999999</v>
      </c>
      <c r="AC1823" s="11">
        <v>28417.33</v>
      </c>
      <c r="AD1823" s="11"/>
      <c r="AE1823" s="4"/>
      <c r="AF1823" s="4"/>
    </row>
    <row r="1824" spans="1:32">
      <c r="A1824" s="56"/>
      <c r="B1824" s="220"/>
      <c r="C1824" s="11" t="s">
        <v>645</v>
      </c>
      <c r="D1824" s="11"/>
      <c r="E1824" s="11" t="s">
        <v>110</v>
      </c>
      <c r="F1824" s="11">
        <v>1013693</v>
      </c>
      <c r="G1824" s="11"/>
      <c r="H1824" s="11">
        <f t="shared" si="107"/>
        <v>3324</v>
      </c>
      <c r="I1824" s="11"/>
      <c r="J1824" s="11">
        <v>154243.42000000004</v>
      </c>
      <c r="K1824" s="11"/>
      <c r="M1824" s="11">
        <v>343</v>
      </c>
      <c r="N1824" s="70"/>
      <c r="P1824" s="372">
        <f t="shared" si="111"/>
        <v>449.68927113702637</v>
      </c>
      <c r="Q1824" s="11"/>
      <c r="R1824" s="11"/>
      <c r="S1824" s="11"/>
      <c r="T1824" s="359">
        <f t="shared" si="112"/>
        <v>2955.3731778425654</v>
      </c>
      <c r="U1824" s="11"/>
      <c r="V1824" s="11"/>
      <c r="W1824" s="11"/>
      <c r="Y1824" s="11">
        <v>154243.42000000004</v>
      </c>
      <c r="Z1824" s="11">
        <f t="shared" si="109"/>
        <v>245475.72</v>
      </c>
      <c r="AB1824" s="167">
        <f t="shared" si="110"/>
        <v>150953.04</v>
      </c>
      <c r="AC1824" s="11">
        <v>213500.97</v>
      </c>
      <c r="AD1824" s="11"/>
      <c r="AE1824" s="4"/>
      <c r="AF1824" s="4"/>
    </row>
    <row r="1825" spans="1:32">
      <c r="A1825" s="56"/>
      <c r="B1825" s="220"/>
      <c r="C1825" s="11" t="s">
        <v>111</v>
      </c>
      <c r="D1825" s="11"/>
      <c r="E1825" s="11" t="s">
        <v>112</v>
      </c>
      <c r="F1825" s="11">
        <v>182278</v>
      </c>
      <c r="G1825" s="11"/>
      <c r="H1825" s="11">
        <f t="shared" si="107"/>
        <v>598</v>
      </c>
      <c r="I1825" s="11"/>
      <c r="J1825" s="11">
        <v>33012.089999999989</v>
      </c>
      <c r="K1825" s="11"/>
      <c r="M1825" s="11">
        <v>151</v>
      </c>
      <c r="N1825" s="70"/>
      <c r="P1825" s="372">
        <f t="shared" si="111"/>
        <v>218.62311258278137</v>
      </c>
      <c r="Q1825" s="11"/>
      <c r="R1825" s="11"/>
      <c r="S1825" s="11"/>
      <c r="T1825" s="359">
        <f t="shared" si="112"/>
        <v>1207.1390728476822</v>
      </c>
      <c r="U1825" s="11"/>
      <c r="V1825" s="11"/>
      <c r="W1825" s="11"/>
      <c r="Y1825" s="11">
        <v>33012.089999999989</v>
      </c>
      <c r="Z1825" s="11">
        <f t="shared" si="109"/>
        <v>52538.17</v>
      </c>
      <c r="AB1825" s="167">
        <f t="shared" si="110"/>
        <v>32307.86</v>
      </c>
      <c r="AC1825" s="11">
        <v>45694.74</v>
      </c>
      <c r="AD1825" s="11"/>
      <c r="AE1825" s="4"/>
      <c r="AF1825" s="4"/>
    </row>
    <row r="1826" spans="1:32">
      <c r="A1826" s="56"/>
      <c r="B1826" s="220"/>
      <c r="C1826" s="11" t="s">
        <v>111</v>
      </c>
      <c r="D1826" s="11"/>
      <c r="E1826" s="11" t="s">
        <v>113</v>
      </c>
      <c r="F1826" s="11">
        <v>250127</v>
      </c>
      <c r="G1826" s="11"/>
      <c r="H1826" s="11">
        <f t="shared" si="107"/>
        <v>820</v>
      </c>
      <c r="I1826" s="11"/>
      <c r="J1826" s="11">
        <v>36468.51</v>
      </c>
      <c r="K1826" s="11"/>
      <c r="M1826" s="11">
        <v>147</v>
      </c>
      <c r="N1826" s="70"/>
      <c r="P1826" s="372">
        <f t="shared" si="111"/>
        <v>248.08510204081634</v>
      </c>
      <c r="Q1826" s="11"/>
      <c r="R1826" s="11"/>
      <c r="S1826" s="11"/>
      <c r="T1826" s="359">
        <f t="shared" si="112"/>
        <v>1701.5442176870749</v>
      </c>
      <c r="U1826" s="11"/>
      <c r="V1826" s="11"/>
      <c r="W1826" s="11"/>
      <c r="Y1826" s="11">
        <v>36468.51</v>
      </c>
      <c r="Z1826" s="11">
        <f t="shared" si="109"/>
        <v>58039</v>
      </c>
      <c r="AB1826" s="167">
        <f t="shared" si="110"/>
        <v>35690.550000000003</v>
      </c>
      <c r="AC1826" s="11">
        <v>50479.06</v>
      </c>
      <c r="AD1826" s="11"/>
      <c r="AE1826" s="4"/>
      <c r="AF1826" s="4"/>
    </row>
    <row r="1827" spans="1:32">
      <c r="A1827" s="56"/>
      <c r="B1827" s="220"/>
      <c r="C1827" s="11" t="s">
        <v>111</v>
      </c>
      <c r="D1827" s="11"/>
      <c r="E1827" s="11" t="s">
        <v>117</v>
      </c>
      <c r="F1827" s="11">
        <v>10316</v>
      </c>
      <c r="G1827" s="11"/>
      <c r="H1827" s="11">
        <f t="shared" si="107"/>
        <v>34</v>
      </c>
      <c r="I1827" s="11"/>
      <c r="J1827" s="11">
        <v>1238.06</v>
      </c>
      <c r="K1827" s="11"/>
      <c r="M1827" s="11">
        <v>5</v>
      </c>
      <c r="N1827" s="70"/>
      <c r="P1827" s="372">
        <f t="shared" si="111"/>
        <v>247.61199999999999</v>
      </c>
      <c r="Q1827" s="11"/>
      <c r="R1827" s="11"/>
      <c r="S1827" s="11"/>
      <c r="T1827" s="359">
        <f t="shared" si="112"/>
        <v>2063.1999999999998</v>
      </c>
      <c r="U1827" s="11"/>
      <c r="V1827" s="11"/>
      <c r="W1827" s="11"/>
      <c r="Y1827" s="11">
        <v>1238.06</v>
      </c>
      <c r="Z1827" s="11">
        <f t="shared" si="109"/>
        <v>1970.35</v>
      </c>
      <c r="AB1827" s="167">
        <f t="shared" si="110"/>
        <v>1211.6500000000001</v>
      </c>
      <c r="AC1827" s="11">
        <v>1713.7</v>
      </c>
      <c r="AD1827" s="11"/>
      <c r="AE1827" s="4"/>
      <c r="AF1827" s="4"/>
    </row>
    <row r="1828" spans="1:32">
      <c r="A1828" s="56"/>
      <c r="B1828" s="220"/>
      <c r="C1828" s="11" t="s">
        <v>111</v>
      </c>
      <c r="D1828" s="11"/>
      <c r="E1828" s="11" t="s">
        <v>118</v>
      </c>
      <c r="F1828" s="11">
        <v>4084</v>
      </c>
      <c r="G1828" s="11"/>
      <c r="H1828" s="11">
        <f t="shared" si="107"/>
        <v>13</v>
      </c>
      <c r="I1828" s="11"/>
      <c r="J1828" s="11">
        <v>656.96</v>
      </c>
      <c r="K1828" s="11"/>
      <c r="M1828" s="11">
        <v>1</v>
      </c>
      <c r="N1828" s="70"/>
      <c r="P1828" s="372">
        <f t="shared" si="111"/>
        <v>656.96</v>
      </c>
      <c r="Q1828" s="11"/>
      <c r="R1828" s="11"/>
      <c r="S1828" s="11"/>
      <c r="T1828" s="359">
        <f t="shared" si="112"/>
        <v>4084</v>
      </c>
      <c r="U1828" s="11"/>
      <c r="V1828" s="11"/>
      <c r="W1828" s="11"/>
      <c r="Y1828" s="11">
        <v>656.96</v>
      </c>
      <c r="Z1828" s="11">
        <f t="shared" si="109"/>
        <v>1045.54</v>
      </c>
      <c r="AB1828" s="167">
        <f t="shared" si="110"/>
        <v>642.95000000000005</v>
      </c>
      <c r="AC1828" s="11">
        <v>909.35</v>
      </c>
      <c r="AD1828" s="11"/>
      <c r="AE1828" s="4"/>
      <c r="AF1828" s="4"/>
    </row>
    <row r="1829" spans="1:32">
      <c r="A1829" s="56"/>
      <c r="B1829" s="220"/>
      <c r="C1829" s="11" t="s">
        <v>114</v>
      </c>
      <c r="D1829" s="11"/>
      <c r="E1829" s="11" t="s">
        <v>115</v>
      </c>
      <c r="F1829" s="11">
        <v>47880</v>
      </c>
      <c r="G1829" s="11"/>
      <c r="H1829" s="11">
        <f t="shared" si="107"/>
        <v>157</v>
      </c>
      <c r="I1829" s="11"/>
      <c r="J1829" s="11">
        <v>8923.4399999999969</v>
      </c>
      <c r="K1829" s="11"/>
      <c r="M1829" s="11">
        <v>68</v>
      </c>
      <c r="N1829" s="70"/>
      <c r="P1829" s="372">
        <f t="shared" si="111"/>
        <v>131.22705882352938</v>
      </c>
      <c r="Q1829" s="11"/>
      <c r="R1829" s="11"/>
      <c r="S1829" s="11"/>
      <c r="T1829" s="359">
        <f t="shared" si="112"/>
        <v>704.11764705882354</v>
      </c>
      <c r="U1829" s="11"/>
      <c r="V1829" s="11"/>
      <c r="W1829" s="11"/>
      <c r="Y1829" s="11">
        <v>8923.4399999999969</v>
      </c>
      <c r="Z1829" s="11">
        <f t="shared" si="109"/>
        <v>14201.5</v>
      </c>
      <c r="AB1829" s="167">
        <f t="shared" si="110"/>
        <v>8733.08</v>
      </c>
      <c r="AC1829" s="11">
        <v>12351.67</v>
      </c>
      <c r="AD1829" s="11"/>
      <c r="AE1829" s="4"/>
      <c r="AF1829" s="4"/>
    </row>
    <row r="1830" spans="1:32">
      <c r="A1830" s="56"/>
      <c r="B1830" s="220"/>
      <c r="C1830" s="11" t="s">
        <v>1379</v>
      </c>
      <c r="D1830" s="11"/>
      <c r="E1830" s="11" t="s">
        <v>206</v>
      </c>
      <c r="F1830" s="11">
        <v>61</v>
      </c>
      <c r="G1830" s="11"/>
      <c r="H1830" s="11">
        <f t="shared" si="107"/>
        <v>0</v>
      </c>
      <c r="I1830" s="11"/>
      <c r="J1830" s="11">
        <v>29.53</v>
      </c>
      <c r="K1830" s="11"/>
      <c r="M1830" s="11">
        <v>1</v>
      </c>
      <c r="N1830" s="70"/>
      <c r="P1830" s="372">
        <f t="shared" si="111"/>
        <v>29.53</v>
      </c>
      <c r="Q1830" s="11"/>
      <c r="R1830" s="11"/>
      <c r="S1830" s="11"/>
      <c r="T1830" s="359">
        <f t="shared" si="112"/>
        <v>61</v>
      </c>
      <c r="U1830" s="11"/>
      <c r="V1830" s="11"/>
      <c r="W1830" s="11"/>
      <c r="Y1830" s="11">
        <v>29.53</v>
      </c>
      <c r="Z1830" s="11">
        <f t="shared" si="109"/>
        <v>47</v>
      </c>
      <c r="AB1830" s="167">
        <f t="shared" si="110"/>
        <v>28.9</v>
      </c>
      <c r="AC1830" s="11">
        <v>40.869999999999997</v>
      </c>
      <c r="AD1830" s="11"/>
      <c r="AE1830" s="4"/>
      <c r="AF1830" s="4"/>
    </row>
    <row r="1831" spans="1:32">
      <c r="A1831" s="56"/>
      <c r="B1831" s="220"/>
      <c r="C1831" s="11" t="s">
        <v>1380</v>
      </c>
      <c r="D1831" s="11"/>
      <c r="E1831" s="11" t="s">
        <v>96</v>
      </c>
      <c r="F1831" s="11">
        <v>6</v>
      </c>
      <c r="G1831" s="11"/>
      <c r="H1831" s="11">
        <f t="shared" si="107"/>
        <v>0</v>
      </c>
      <c r="I1831" s="11"/>
      <c r="J1831" s="11">
        <v>21.740000000000002</v>
      </c>
      <c r="K1831" s="11"/>
      <c r="M1831" s="11">
        <v>2</v>
      </c>
      <c r="N1831" s="70"/>
      <c r="P1831" s="372">
        <f t="shared" si="111"/>
        <v>10.870000000000001</v>
      </c>
      <c r="Q1831" s="11"/>
      <c r="R1831" s="11"/>
      <c r="S1831" s="11"/>
      <c r="T1831" s="359">
        <f t="shared" si="112"/>
        <v>3</v>
      </c>
      <c r="U1831" s="11"/>
      <c r="V1831" s="11"/>
      <c r="W1831" s="11"/>
      <c r="Y1831" s="11">
        <v>21.740000000000002</v>
      </c>
      <c r="Z1831" s="11">
        <f t="shared" si="109"/>
        <v>34.6</v>
      </c>
      <c r="AB1831" s="167">
        <f t="shared" si="110"/>
        <v>21.28</v>
      </c>
      <c r="AC1831" s="11">
        <v>30.09</v>
      </c>
      <c r="AD1831" s="11"/>
      <c r="AE1831" s="4"/>
      <c r="AF1831" s="4"/>
    </row>
    <row r="1832" spans="1:32">
      <c r="A1832" s="56"/>
      <c r="B1832" s="220"/>
      <c r="C1832" s="11" t="s">
        <v>507</v>
      </c>
      <c r="D1832" s="11"/>
      <c r="E1832" s="11" t="s">
        <v>96</v>
      </c>
      <c r="F1832" s="11">
        <v>30538</v>
      </c>
      <c r="G1832" s="11"/>
      <c r="H1832" s="11">
        <f t="shared" si="107"/>
        <v>100</v>
      </c>
      <c r="I1832" s="11"/>
      <c r="J1832" s="11">
        <v>2377.8000000000002</v>
      </c>
      <c r="K1832" s="11"/>
      <c r="M1832" s="11">
        <v>13</v>
      </c>
      <c r="N1832" s="70"/>
      <c r="P1832" s="372">
        <f t="shared" si="111"/>
        <v>182.90769230769232</v>
      </c>
      <c r="Q1832" s="11"/>
      <c r="R1832" s="11"/>
      <c r="S1832" s="11"/>
      <c r="T1832" s="359">
        <f t="shared" si="112"/>
        <v>2349.0769230769229</v>
      </c>
      <c r="U1832" s="11"/>
      <c r="V1832" s="11"/>
      <c r="W1832" s="11"/>
      <c r="Y1832" s="11">
        <v>2377.8000000000002</v>
      </c>
      <c r="Z1832" s="11">
        <f t="shared" si="109"/>
        <v>3784.23</v>
      </c>
      <c r="AB1832" s="167">
        <f t="shared" si="110"/>
        <v>2327.08</v>
      </c>
      <c r="AC1832" s="11">
        <v>3291.31</v>
      </c>
      <c r="AD1832" s="11"/>
      <c r="AE1832" s="4"/>
      <c r="AF1832" s="4"/>
    </row>
    <row r="1833" spans="1:32">
      <c r="A1833" s="56"/>
      <c r="B1833" s="220"/>
      <c r="C1833" s="11" t="s">
        <v>508</v>
      </c>
      <c r="D1833" s="11"/>
      <c r="E1833" s="11" t="s">
        <v>118</v>
      </c>
      <c r="F1833" s="11"/>
      <c r="G1833" s="11"/>
      <c r="H1833" s="11">
        <f t="shared" si="107"/>
        <v>0</v>
      </c>
      <c r="I1833" s="11"/>
      <c r="J1833" s="11">
        <v>10.79</v>
      </c>
      <c r="K1833" s="11"/>
      <c r="M1833" s="11">
        <v>1</v>
      </c>
      <c r="N1833" s="70"/>
      <c r="P1833" s="372">
        <f t="shared" si="111"/>
        <v>10.79</v>
      </c>
      <c r="Q1833" s="11"/>
      <c r="R1833" s="11"/>
      <c r="S1833" s="11"/>
      <c r="T1833" s="359">
        <f t="shared" si="112"/>
        <v>0</v>
      </c>
      <c r="U1833" s="11"/>
      <c r="V1833" s="11"/>
      <c r="W1833" s="11"/>
      <c r="Y1833" s="11">
        <v>10.79</v>
      </c>
      <c r="Z1833" s="11">
        <f t="shared" si="109"/>
        <v>17.170000000000002</v>
      </c>
      <c r="AB1833" s="167">
        <f t="shared" si="110"/>
        <v>10.56</v>
      </c>
      <c r="AC1833" s="11">
        <v>14.94</v>
      </c>
      <c r="AD1833" s="11"/>
      <c r="AE1833" s="4"/>
      <c r="AF1833" s="4"/>
    </row>
    <row r="1834" spans="1:32">
      <c r="A1834" s="56"/>
      <c r="B1834" s="220"/>
      <c r="C1834" s="11" t="s">
        <v>116</v>
      </c>
      <c r="D1834" s="11"/>
      <c r="E1834" s="11" t="s">
        <v>117</v>
      </c>
      <c r="F1834" s="11">
        <v>808541</v>
      </c>
      <c r="G1834" s="11"/>
      <c r="H1834" s="11">
        <f t="shared" si="107"/>
        <v>2651</v>
      </c>
      <c r="I1834" s="11"/>
      <c r="J1834" s="11">
        <v>107356.89000000003</v>
      </c>
      <c r="K1834" s="11"/>
      <c r="M1834" s="11">
        <v>487</v>
      </c>
      <c r="N1834" s="70"/>
      <c r="P1834" s="372">
        <f t="shared" si="111"/>
        <v>220.44535934291588</v>
      </c>
      <c r="Q1834" s="11"/>
      <c r="R1834" s="11"/>
      <c r="S1834" s="11"/>
      <c r="T1834" s="359">
        <f t="shared" si="112"/>
        <v>1660.2484599589322</v>
      </c>
      <c r="U1834" s="11"/>
      <c r="V1834" s="11"/>
      <c r="W1834" s="11"/>
      <c r="Y1834" s="11">
        <v>107356.89000000003</v>
      </c>
      <c r="Z1834" s="11">
        <f t="shared" si="109"/>
        <v>170856.63</v>
      </c>
      <c r="AB1834" s="167">
        <f t="shared" si="110"/>
        <v>105066.71</v>
      </c>
      <c r="AC1834" s="11">
        <v>148601.47</v>
      </c>
      <c r="AD1834" s="11"/>
      <c r="AE1834" s="4"/>
      <c r="AF1834" s="4"/>
    </row>
    <row r="1835" spans="1:32">
      <c r="A1835" s="56"/>
      <c r="B1835" s="220"/>
      <c r="C1835" s="11" t="s">
        <v>646</v>
      </c>
      <c r="D1835" s="11"/>
      <c r="E1835" s="11" t="s">
        <v>117</v>
      </c>
      <c r="F1835" s="11">
        <v>3816</v>
      </c>
      <c r="G1835" s="11"/>
      <c r="H1835" s="11">
        <f t="shared" si="107"/>
        <v>13</v>
      </c>
      <c r="I1835" s="11"/>
      <c r="J1835" s="11">
        <v>692.28</v>
      </c>
      <c r="K1835" s="11"/>
      <c r="M1835" s="11">
        <v>4</v>
      </c>
      <c r="N1835" s="70"/>
      <c r="P1835" s="372">
        <f t="shared" si="111"/>
        <v>173.07</v>
      </c>
      <c r="Q1835" s="11"/>
      <c r="R1835" s="11"/>
      <c r="S1835" s="11"/>
      <c r="T1835" s="359">
        <f t="shared" si="112"/>
        <v>954</v>
      </c>
      <c r="U1835" s="11"/>
      <c r="V1835" s="11"/>
      <c r="W1835" s="11"/>
      <c r="Y1835" s="11">
        <v>692.28</v>
      </c>
      <c r="Z1835" s="11">
        <f t="shared" si="109"/>
        <v>1101.75</v>
      </c>
      <c r="AB1835" s="167">
        <f t="shared" si="110"/>
        <v>677.51</v>
      </c>
      <c r="AC1835" s="11">
        <v>958.24</v>
      </c>
      <c r="AD1835" s="11"/>
      <c r="AE1835" s="4"/>
      <c r="AF1835" s="4"/>
    </row>
    <row r="1836" spans="1:32">
      <c r="A1836" s="56"/>
      <c r="B1836" s="220"/>
      <c r="C1836" s="11" t="s">
        <v>716</v>
      </c>
      <c r="D1836" s="11"/>
      <c r="E1836" s="11" t="s">
        <v>117</v>
      </c>
      <c r="F1836" s="11">
        <v>32406</v>
      </c>
      <c r="G1836" s="11"/>
      <c r="H1836" s="11">
        <f t="shared" si="107"/>
        <v>106</v>
      </c>
      <c r="I1836" s="11"/>
      <c r="J1836" s="11">
        <v>2671.3099999999995</v>
      </c>
      <c r="K1836" s="11"/>
      <c r="M1836" s="11">
        <v>15</v>
      </c>
      <c r="N1836" s="70"/>
      <c r="P1836" s="372">
        <f t="shared" si="111"/>
        <v>178.08733333333331</v>
      </c>
      <c r="Q1836" s="11"/>
      <c r="R1836" s="11"/>
      <c r="S1836" s="11"/>
      <c r="T1836" s="359">
        <f t="shared" si="112"/>
        <v>2160.4</v>
      </c>
      <c r="U1836" s="11"/>
      <c r="V1836" s="11"/>
      <c r="W1836" s="11"/>
      <c r="Y1836" s="11">
        <v>2671.3099999999995</v>
      </c>
      <c r="Z1836" s="11">
        <f t="shared" si="109"/>
        <v>4251.34</v>
      </c>
      <c r="AB1836" s="167">
        <f t="shared" si="110"/>
        <v>2614.3200000000002</v>
      </c>
      <c r="AC1836" s="11">
        <v>3697.58</v>
      </c>
      <c r="AD1836" s="11"/>
      <c r="AE1836" s="4"/>
      <c r="AF1836" s="4"/>
    </row>
    <row r="1837" spans="1:32">
      <c r="A1837" s="56"/>
      <c r="B1837" s="220"/>
      <c r="C1837" s="11" t="s">
        <v>1381</v>
      </c>
      <c r="D1837" s="11"/>
      <c r="E1837" s="11" t="s">
        <v>117</v>
      </c>
      <c r="F1837" s="11">
        <v>13195</v>
      </c>
      <c r="G1837" s="11"/>
      <c r="H1837" s="11">
        <f t="shared" si="107"/>
        <v>43</v>
      </c>
      <c r="I1837" s="11"/>
      <c r="J1837" s="11">
        <v>1219.8</v>
      </c>
      <c r="K1837" s="11"/>
      <c r="M1837" s="11">
        <v>10</v>
      </c>
      <c r="N1837" s="70"/>
      <c r="P1837" s="372">
        <f t="shared" si="111"/>
        <v>121.97999999999999</v>
      </c>
      <c r="Q1837" s="11"/>
      <c r="R1837" s="11"/>
      <c r="S1837" s="11"/>
      <c r="T1837" s="359">
        <f t="shared" si="112"/>
        <v>1319.5</v>
      </c>
      <c r="U1837" s="11"/>
      <c r="V1837" s="11"/>
      <c r="W1837" s="11"/>
      <c r="Y1837" s="11">
        <v>1219.8</v>
      </c>
      <c r="Z1837" s="11">
        <f t="shared" si="109"/>
        <v>1941.29</v>
      </c>
      <c r="AB1837" s="167">
        <f t="shared" si="110"/>
        <v>1193.78</v>
      </c>
      <c r="AC1837" s="11">
        <v>1688.43</v>
      </c>
      <c r="AD1837" s="11"/>
      <c r="AE1837" s="4"/>
      <c r="AF1837" s="4"/>
    </row>
    <row r="1838" spans="1:32">
      <c r="A1838" s="56"/>
      <c r="B1838" s="220"/>
      <c r="C1838" s="11" t="s">
        <v>1382</v>
      </c>
      <c r="D1838" s="11"/>
      <c r="E1838" s="11" t="s">
        <v>117</v>
      </c>
      <c r="F1838" s="11">
        <v>33260</v>
      </c>
      <c r="G1838" s="11"/>
      <c r="H1838" s="11">
        <f t="shared" si="107"/>
        <v>109</v>
      </c>
      <c r="I1838" s="11"/>
      <c r="J1838" s="11">
        <v>5960.9900000000007</v>
      </c>
      <c r="K1838" s="11"/>
      <c r="M1838" s="11">
        <v>11</v>
      </c>
      <c r="N1838" s="70"/>
      <c r="P1838" s="372">
        <f t="shared" si="111"/>
        <v>541.9081818181819</v>
      </c>
      <c r="Q1838" s="11"/>
      <c r="R1838" s="11"/>
      <c r="S1838" s="11"/>
      <c r="T1838" s="359">
        <f t="shared" si="112"/>
        <v>3023.6363636363635</v>
      </c>
      <c r="U1838" s="11"/>
      <c r="V1838" s="11"/>
      <c r="W1838" s="11"/>
      <c r="Y1838" s="11">
        <v>5960.9900000000007</v>
      </c>
      <c r="Z1838" s="11">
        <f t="shared" si="109"/>
        <v>9486.81</v>
      </c>
      <c r="AB1838" s="167">
        <f t="shared" si="110"/>
        <v>5833.83</v>
      </c>
      <c r="AC1838" s="11">
        <v>8251.1</v>
      </c>
      <c r="AD1838" s="11"/>
      <c r="AE1838" s="4"/>
      <c r="AF1838" s="4"/>
    </row>
    <row r="1839" spans="1:32">
      <c r="A1839" s="56"/>
      <c r="B1839" s="220"/>
      <c r="C1839" s="11" t="s">
        <v>647</v>
      </c>
      <c r="D1839" s="11"/>
      <c r="E1839" s="11" t="s">
        <v>118</v>
      </c>
      <c r="F1839" s="11">
        <v>83223</v>
      </c>
      <c r="G1839" s="11"/>
      <c r="H1839" s="11">
        <f t="shared" si="107"/>
        <v>273</v>
      </c>
      <c r="I1839" s="11"/>
      <c r="J1839" s="11">
        <v>10995.989999999996</v>
      </c>
      <c r="K1839" s="11"/>
      <c r="M1839" s="11">
        <v>61</v>
      </c>
      <c r="N1839" s="70"/>
      <c r="P1839" s="372">
        <f t="shared" si="111"/>
        <v>180.26213114754091</v>
      </c>
      <c r="Q1839" s="11"/>
      <c r="R1839" s="11"/>
      <c r="S1839" s="11"/>
      <c r="T1839" s="359">
        <f t="shared" si="112"/>
        <v>1364.311475409836</v>
      </c>
      <c r="U1839" s="11"/>
      <c r="V1839" s="11"/>
      <c r="W1839" s="11"/>
      <c r="Y1839" s="11">
        <v>10995.989999999996</v>
      </c>
      <c r="Z1839" s="11">
        <f t="shared" si="109"/>
        <v>17499.93</v>
      </c>
      <c r="AB1839" s="167">
        <f t="shared" si="110"/>
        <v>10761.42</v>
      </c>
      <c r="AC1839" s="11">
        <v>15220.45</v>
      </c>
      <c r="AD1839" s="11"/>
      <c r="AE1839" s="4"/>
      <c r="AF1839" s="4"/>
    </row>
    <row r="1840" spans="1:32">
      <c r="A1840" s="56"/>
      <c r="B1840" s="220"/>
      <c r="C1840" s="11" t="s">
        <v>1383</v>
      </c>
      <c r="D1840" s="11"/>
      <c r="E1840" s="11" t="s">
        <v>122</v>
      </c>
      <c r="F1840" s="11">
        <v>333</v>
      </c>
      <c r="G1840" s="11"/>
      <c r="H1840" s="11">
        <f t="shared" si="107"/>
        <v>1</v>
      </c>
      <c r="I1840" s="11"/>
      <c r="J1840" s="11">
        <v>106.41</v>
      </c>
      <c r="K1840" s="11"/>
      <c r="M1840" s="11">
        <v>1</v>
      </c>
      <c r="N1840" s="70"/>
      <c r="P1840" s="372">
        <f t="shared" si="111"/>
        <v>106.41</v>
      </c>
      <c r="Q1840" s="11"/>
      <c r="R1840" s="11"/>
      <c r="S1840" s="11"/>
      <c r="T1840" s="359">
        <f t="shared" si="112"/>
        <v>333</v>
      </c>
      <c r="U1840" s="11"/>
      <c r="V1840" s="11"/>
      <c r="W1840" s="11"/>
      <c r="Y1840" s="11">
        <v>106.41</v>
      </c>
      <c r="Z1840" s="11">
        <f t="shared" si="109"/>
        <v>169.35</v>
      </c>
      <c r="AB1840" s="167">
        <f t="shared" si="110"/>
        <v>104.14</v>
      </c>
      <c r="AC1840" s="11">
        <v>147.29</v>
      </c>
      <c r="AD1840" s="11"/>
      <c r="AE1840" s="4"/>
      <c r="AF1840" s="4"/>
    </row>
    <row r="1841" spans="1:32">
      <c r="A1841" s="56"/>
      <c r="B1841" s="220"/>
      <c r="C1841" s="11" t="s">
        <v>1384</v>
      </c>
      <c r="D1841" s="11"/>
      <c r="E1841" s="11" t="s">
        <v>133</v>
      </c>
      <c r="F1841" s="11">
        <v>4499</v>
      </c>
      <c r="G1841" s="11"/>
      <c r="H1841" s="11">
        <f t="shared" si="107"/>
        <v>15</v>
      </c>
      <c r="I1841" s="11"/>
      <c r="J1841" s="11">
        <v>349.76</v>
      </c>
      <c r="K1841" s="11"/>
      <c r="M1841" s="11">
        <v>1</v>
      </c>
      <c r="N1841" s="70"/>
      <c r="P1841" s="372">
        <f t="shared" si="111"/>
        <v>349.76</v>
      </c>
      <c r="Q1841" s="11"/>
      <c r="R1841" s="11"/>
      <c r="S1841" s="11"/>
      <c r="T1841" s="359">
        <f t="shared" si="112"/>
        <v>4499</v>
      </c>
      <c r="U1841" s="11"/>
      <c r="V1841" s="11"/>
      <c r="W1841" s="11"/>
      <c r="Y1841" s="11">
        <v>349.76</v>
      </c>
      <c r="Z1841" s="11">
        <f t="shared" si="109"/>
        <v>556.64</v>
      </c>
      <c r="AB1841" s="167">
        <f t="shared" si="110"/>
        <v>342.3</v>
      </c>
      <c r="AC1841" s="11">
        <v>484.13</v>
      </c>
      <c r="AD1841" s="11"/>
      <c r="AE1841" s="4"/>
      <c r="AF1841" s="4"/>
    </row>
    <row r="1842" spans="1:32">
      <c r="A1842" s="56"/>
      <c r="B1842" s="220"/>
      <c r="C1842" s="11" t="s">
        <v>1384</v>
      </c>
      <c r="D1842" s="11"/>
      <c r="E1842" s="11" t="s">
        <v>103</v>
      </c>
      <c r="F1842" s="11">
        <v>231770</v>
      </c>
      <c r="G1842" s="11"/>
      <c r="H1842" s="11">
        <f t="shared" si="107"/>
        <v>760</v>
      </c>
      <c r="I1842" s="11"/>
      <c r="J1842" s="11">
        <v>13174.010000000002</v>
      </c>
      <c r="K1842" s="11"/>
      <c r="M1842" s="11">
        <v>14</v>
      </c>
      <c r="N1842" s="70"/>
      <c r="P1842" s="372">
        <f t="shared" si="111"/>
        <v>941.00071428571448</v>
      </c>
      <c r="Q1842" s="11"/>
      <c r="R1842" s="11"/>
      <c r="S1842" s="11"/>
      <c r="T1842" s="359">
        <f t="shared" si="112"/>
        <v>16555</v>
      </c>
      <c r="U1842" s="11"/>
      <c r="V1842" s="11"/>
      <c r="W1842" s="11"/>
      <c r="Y1842" s="11">
        <v>13174.010000000002</v>
      </c>
      <c r="Z1842" s="11">
        <f t="shared" si="109"/>
        <v>20966.21</v>
      </c>
      <c r="AB1842" s="167">
        <f t="shared" si="110"/>
        <v>12892.98</v>
      </c>
      <c r="AC1842" s="11">
        <v>18235.23</v>
      </c>
      <c r="AD1842" s="11"/>
      <c r="AE1842" s="4"/>
      <c r="AF1842" s="4"/>
    </row>
    <row r="1843" spans="1:32">
      <c r="A1843" s="56"/>
      <c r="B1843" s="220"/>
      <c r="C1843" s="11" t="s">
        <v>119</v>
      </c>
      <c r="D1843" s="11"/>
      <c r="E1843" s="11" t="s">
        <v>120</v>
      </c>
      <c r="F1843" s="11">
        <v>34991</v>
      </c>
      <c r="G1843" s="11"/>
      <c r="H1843" s="11">
        <f t="shared" si="107"/>
        <v>115</v>
      </c>
      <c r="I1843" s="11"/>
      <c r="J1843" s="11">
        <v>6535.1199999999963</v>
      </c>
      <c r="K1843" s="11"/>
      <c r="M1843" s="11">
        <v>27</v>
      </c>
      <c r="N1843" s="70"/>
      <c r="P1843" s="372">
        <f t="shared" si="111"/>
        <v>242.04148148148136</v>
      </c>
      <c r="Q1843" s="11"/>
      <c r="R1843" s="11"/>
      <c r="S1843" s="11"/>
      <c r="T1843" s="359">
        <f t="shared" si="112"/>
        <v>1295.962962962963</v>
      </c>
      <c r="U1843" s="11"/>
      <c r="V1843" s="11"/>
      <c r="W1843" s="11"/>
      <c r="Y1843" s="11">
        <v>6535.1199999999963</v>
      </c>
      <c r="Z1843" s="11">
        <f t="shared" si="109"/>
        <v>10400.530000000001</v>
      </c>
      <c r="AB1843" s="167">
        <f t="shared" si="110"/>
        <v>6395.71</v>
      </c>
      <c r="AC1843" s="11">
        <v>9045.7999999999993</v>
      </c>
      <c r="AD1843" s="11"/>
      <c r="AE1843" s="4"/>
      <c r="AF1843" s="4"/>
    </row>
    <row r="1844" spans="1:32">
      <c r="A1844" s="56"/>
      <c r="B1844" s="220"/>
      <c r="C1844" s="11" t="s">
        <v>121</v>
      </c>
      <c r="D1844" s="11"/>
      <c r="E1844" s="11" t="s">
        <v>122</v>
      </c>
      <c r="F1844" s="11">
        <v>29497</v>
      </c>
      <c r="G1844" s="11"/>
      <c r="H1844" s="11">
        <f t="shared" si="107"/>
        <v>97</v>
      </c>
      <c r="I1844" s="11"/>
      <c r="J1844" s="11">
        <v>6269.8099999999986</v>
      </c>
      <c r="K1844" s="11"/>
      <c r="M1844" s="11">
        <v>32</v>
      </c>
      <c r="N1844" s="70"/>
      <c r="P1844" s="372">
        <f t="shared" si="111"/>
        <v>195.93156249999996</v>
      </c>
      <c r="Q1844" s="11"/>
      <c r="R1844" s="11"/>
      <c r="S1844" s="11"/>
      <c r="T1844" s="359">
        <f t="shared" si="112"/>
        <v>921.78125</v>
      </c>
      <c r="U1844" s="11"/>
      <c r="V1844" s="11"/>
      <c r="W1844" s="11"/>
      <c r="Y1844" s="11">
        <v>6269.8099999999986</v>
      </c>
      <c r="Z1844" s="11">
        <f t="shared" si="109"/>
        <v>9978.2900000000009</v>
      </c>
      <c r="AB1844" s="167">
        <f t="shared" si="110"/>
        <v>6136.06</v>
      </c>
      <c r="AC1844" s="11">
        <v>8678.56</v>
      </c>
      <c r="AD1844" s="11"/>
      <c r="AE1844" s="4"/>
      <c r="AF1844" s="4"/>
    </row>
    <row r="1845" spans="1:32">
      <c r="A1845" s="56"/>
      <c r="B1845" s="220"/>
      <c r="C1845" s="11" t="s">
        <v>123</v>
      </c>
      <c r="D1845" s="11"/>
      <c r="E1845" s="11" t="s">
        <v>124</v>
      </c>
      <c r="F1845" s="11">
        <v>25799</v>
      </c>
      <c r="G1845" s="11"/>
      <c r="H1845" s="11">
        <f t="shared" si="107"/>
        <v>85</v>
      </c>
      <c r="I1845" s="11"/>
      <c r="J1845" s="11">
        <v>5670.6</v>
      </c>
      <c r="K1845" s="11"/>
      <c r="M1845" s="11">
        <v>62</v>
      </c>
      <c r="N1845" s="70"/>
      <c r="P1845" s="372">
        <f t="shared" si="111"/>
        <v>91.461290322580652</v>
      </c>
      <c r="Q1845" s="11"/>
      <c r="R1845" s="11"/>
      <c r="S1845" s="11"/>
      <c r="T1845" s="359">
        <f t="shared" si="112"/>
        <v>416.11290322580646</v>
      </c>
      <c r="U1845" s="11"/>
      <c r="V1845" s="11"/>
      <c r="W1845" s="11"/>
      <c r="Y1845" s="11">
        <v>5670.6</v>
      </c>
      <c r="Z1845" s="11">
        <f t="shared" si="109"/>
        <v>9024.66</v>
      </c>
      <c r="AB1845" s="167">
        <f t="shared" si="110"/>
        <v>5549.63</v>
      </c>
      <c r="AC1845" s="11">
        <v>7849.14</v>
      </c>
      <c r="AD1845" s="11"/>
      <c r="AE1845" s="4"/>
      <c r="AF1845" s="4"/>
    </row>
    <row r="1846" spans="1:32">
      <c r="A1846" s="56"/>
      <c r="B1846" s="220"/>
      <c r="C1846" s="11" t="s">
        <v>125</v>
      </c>
      <c r="D1846" s="11"/>
      <c r="E1846" s="11" t="s">
        <v>92</v>
      </c>
      <c r="F1846" s="11">
        <v>10022332</v>
      </c>
      <c r="G1846" s="11"/>
      <c r="H1846" s="11">
        <f t="shared" si="107"/>
        <v>32867</v>
      </c>
      <c r="I1846" s="11"/>
      <c r="J1846" s="11">
        <v>615237.84999999963</v>
      </c>
      <c r="K1846" s="11"/>
      <c r="M1846" s="11">
        <v>973</v>
      </c>
      <c r="N1846" s="70"/>
      <c r="P1846" s="372">
        <f t="shared" si="111"/>
        <v>632.31022610483001</v>
      </c>
      <c r="Q1846" s="11"/>
      <c r="R1846" s="11"/>
      <c r="S1846" s="11"/>
      <c r="T1846" s="359">
        <f t="shared" si="112"/>
        <v>10300.443987667009</v>
      </c>
      <c r="U1846" s="11"/>
      <c r="V1846" s="11"/>
      <c r="W1846" s="11"/>
      <c r="Y1846" s="11">
        <v>615237.84999999963</v>
      </c>
      <c r="Z1846" s="11">
        <f t="shared" si="109"/>
        <v>979140.35</v>
      </c>
      <c r="AB1846" s="167">
        <f t="shared" si="110"/>
        <v>602113.37</v>
      </c>
      <c r="AC1846" s="11">
        <v>851601.16</v>
      </c>
      <c r="AD1846" s="11"/>
      <c r="AE1846" s="4"/>
      <c r="AF1846" s="4"/>
    </row>
    <row r="1847" spans="1:32">
      <c r="A1847" s="56"/>
      <c r="B1847" s="220"/>
      <c r="C1847" s="11" t="s">
        <v>125</v>
      </c>
      <c r="D1847" s="11"/>
      <c r="E1847" s="11" t="s">
        <v>418</v>
      </c>
      <c r="F1847" s="11">
        <v>16</v>
      </c>
      <c r="G1847" s="11"/>
      <c r="H1847" s="11">
        <f t="shared" si="107"/>
        <v>0</v>
      </c>
      <c r="I1847" s="11"/>
      <c r="J1847" s="11">
        <v>13.15</v>
      </c>
      <c r="K1847" s="11"/>
      <c r="M1847" s="11">
        <v>1</v>
      </c>
      <c r="N1847" s="70"/>
      <c r="P1847" s="372">
        <f t="shared" si="111"/>
        <v>13.15</v>
      </c>
      <c r="Q1847" s="11"/>
      <c r="R1847" s="11"/>
      <c r="S1847" s="11"/>
      <c r="T1847" s="359">
        <f t="shared" si="112"/>
        <v>16</v>
      </c>
      <c r="U1847" s="11"/>
      <c r="V1847" s="11"/>
      <c r="W1847" s="11"/>
      <c r="Y1847" s="11">
        <v>13.15</v>
      </c>
      <c r="Z1847" s="11">
        <f t="shared" si="109"/>
        <v>20.93</v>
      </c>
      <c r="AB1847" s="167">
        <f t="shared" si="110"/>
        <v>12.87</v>
      </c>
      <c r="AC1847" s="11">
        <v>18.2</v>
      </c>
      <c r="AD1847" s="11"/>
      <c r="AE1847" s="4"/>
      <c r="AF1847" s="4"/>
    </row>
    <row r="1848" spans="1:32">
      <c r="A1848" s="56"/>
      <c r="B1848" s="220"/>
      <c r="C1848" s="11" t="s">
        <v>125</v>
      </c>
      <c r="D1848" s="11"/>
      <c r="E1848" s="11" t="s">
        <v>448</v>
      </c>
      <c r="F1848" s="11">
        <v>105806</v>
      </c>
      <c r="G1848" s="11"/>
      <c r="H1848" s="11">
        <f t="shared" si="107"/>
        <v>347</v>
      </c>
      <c r="I1848" s="11"/>
      <c r="J1848" s="11">
        <v>14472.25</v>
      </c>
      <c r="K1848" s="11"/>
      <c r="M1848" s="11">
        <v>20</v>
      </c>
      <c r="N1848" s="70"/>
      <c r="P1848" s="372">
        <f t="shared" si="111"/>
        <v>723.61249999999995</v>
      </c>
      <c r="Q1848" s="11"/>
      <c r="R1848" s="11"/>
      <c r="S1848" s="11"/>
      <c r="T1848" s="359">
        <f t="shared" si="112"/>
        <v>5290.3</v>
      </c>
      <c r="U1848" s="11"/>
      <c r="V1848" s="11"/>
      <c r="W1848" s="11"/>
      <c r="Y1848" s="11">
        <v>14472.25</v>
      </c>
      <c r="Z1848" s="11">
        <f t="shared" si="109"/>
        <v>23032.33</v>
      </c>
      <c r="AB1848" s="167">
        <f t="shared" si="110"/>
        <v>14163.52</v>
      </c>
      <c r="AC1848" s="11">
        <v>20032.23</v>
      </c>
      <c r="AD1848" s="11"/>
      <c r="AE1848" s="4"/>
      <c r="AF1848" s="4"/>
    </row>
    <row r="1849" spans="1:32">
      <c r="A1849" s="56"/>
      <c r="B1849" s="220"/>
      <c r="C1849" s="11" t="s">
        <v>125</v>
      </c>
      <c r="D1849" s="11"/>
      <c r="E1849" s="11" t="s">
        <v>1456</v>
      </c>
      <c r="F1849" s="11">
        <v>117</v>
      </c>
      <c r="G1849" s="11"/>
      <c r="H1849" s="11">
        <f t="shared" si="107"/>
        <v>0</v>
      </c>
      <c r="I1849" s="11"/>
      <c r="J1849" s="11">
        <v>33.549999999999997</v>
      </c>
      <c r="K1849" s="11"/>
      <c r="M1849" s="11">
        <v>1</v>
      </c>
      <c r="N1849" s="70"/>
      <c r="P1849" s="372">
        <f t="shared" si="111"/>
        <v>33.549999999999997</v>
      </c>
      <c r="Q1849" s="11"/>
      <c r="R1849" s="11"/>
      <c r="S1849" s="11"/>
      <c r="T1849" s="359">
        <f t="shared" si="112"/>
        <v>117</v>
      </c>
      <c r="U1849" s="11"/>
      <c r="V1849" s="11"/>
      <c r="W1849" s="11"/>
      <c r="Y1849" s="11">
        <v>33.549999999999997</v>
      </c>
      <c r="Z1849" s="11">
        <f t="shared" si="109"/>
        <v>53.39</v>
      </c>
      <c r="AB1849" s="167">
        <f t="shared" si="110"/>
        <v>32.83</v>
      </c>
      <c r="AC1849" s="11">
        <v>46.44</v>
      </c>
      <c r="AD1849" s="11"/>
      <c r="AE1849" s="4"/>
      <c r="AF1849" s="4"/>
    </row>
    <row r="1850" spans="1:32">
      <c r="A1850" s="56"/>
      <c r="B1850" s="220"/>
      <c r="C1850" s="11" t="s">
        <v>125</v>
      </c>
      <c r="D1850" s="11"/>
      <c r="E1850" s="11" t="s">
        <v>142</v>
      </c>
      <c r="F1850" s="11">
        <v>5360</v>
      </c>
      <c r="G1850" s="11"/>
      <c r="H1850" s="11">
        <f t="shared" si="107"/>
        <v>18</v>
      </c>
      <c r="I1850" s="11"/>
      <c r="J1850" s="11">
        <v>1090.1500000000001</v>
      </c>
      <c r="K1850" s="11"/>
      <c r="M1850" s="11">
        <v>1</v>
      </c>
      <c r="N1850" s="70"/>
      <c r="P1850" s="372">
        <f t="shared" si="111"/>
        <v>1090.1500000000001</v>
      </c>
      <c r="Q1850" s="11"/>
      <c r="R1850" s="11"/>
      <c r="S1850" s="11"/>
      <c r="T1850" s="359">
        <f t="shared" si="112"/>
        <v>5360</v>
      </c>
      <c r="U1850" s="11"/>
      <c r="V1850" s="11"/>
      <c r="W1850" s="11"/>
      <c r="Y1850" s="11">
        <v>1090.1500000000001</v>
      </c>
      <c r="Z1850" s="11">
        <f t="shared" si="109"/>
        <v>1734.95</v>
      </c>
      <c r="AB1850" s="167">
        <f t="shared" si="110"/>
        <v>1066.8900000000001</v>
      </c>
      <c r="AC1850" s="11">
        <v>1508.97</v>
      </c>
      <c r="AD1850" s="11"/>
      <c r="AE1850" s="4"/>
      <c r="AF1850" s="4"/>
    </row>
    <row r="1851" spans="1:32">
      <c r="A1851" s="56"/>
      <c r="B1851" s="220"/>
      <c r="C1851" s="11" t="s">
        <v>1457</v>
      </c>
      <c r="D1851" s="11"/>
      <c r="E1851" s="11" t="s">
        <v>448</v>
      </c>
      <c r="F1851" s="11">
        <v>22747</v>
      </c>
      <c r="G1851" s="11"/>
      <c r="H1851" s="11">
        <f t="shared" si="107"/>
        <v>75</v>
      </c>
      <c r="I1851" s="11"/>
      <c r="J1851" s="11">
        <v>1738.94</v>
      </c>
      <c r="K1851" s="11"/>
      <c r="M1851" s="11">
        <v>3</v>
      </c>
      <c r="N1851" s="70"/>
      <c r="P1851" s="372">
        <f t="shared" si="111"/>
        <v>579.64666666666665</v>
      </c>
      <c r="Q1851" s="11"/>
      <c r="R1851" s="11"/>
      <c r="S1851" s="11"/>
      <c r="T1851" s="359">
        <f t="shared" si="112"/>
        <v>7582.333333333333</v>
      </c>
      <c r="U1851" s="11"/>
      <c r="V1851" s="11"/>
      <c r="W1851" s="11"/>
      <c r="Y1851" s="11">
        <v>1738.94</v>
      </c>
      <c r="Z1851" s="11">
        <f t="shared" si="109"/>
        <v>2767.49</v>
      </c>
      <c r="AB1851" s="167">
        <f t="shared" si="110"/>
        <v>1701.84</v>
      </c>
      <c r="AC1851" s="11">
        <v>2407.0100000000002</v>
      </c>
      <c r="AD1851" s="11"/>
      <c r="AE1851" s="4"/>
      <c r="AF1851" s="4"/>
    </row>
    <row r="1852" spans="1:32">
      <c r="A1852" s="56"/>
      <c r="B1852" s="220"/>
      <c r="C1852" s="11" t="s">
        <v>1452</v>
      </c>
      <c r="D1852" s="11"/>
      <c r="E1852" s="11" t="s">
        <v>115</v>
      </c>
      <c r="F1852" s="11">
        <v>780</v>
      </c>
      <c r="G1852" s="11"/>
      <c r="H1852" s="11">
        <f t="shared" si="107"/>
        <v>3</v>
      </c>
      <c r="I1852" s="11"/>
      <c r="J1852" s="11">
        <v>51.540000000000006</v>
      </c>
      <c r="K1852" s="11"/>
      <c r="M1852" s="11">
        <v>2</v>
      </c>
      <c r="N1852" s="70"/>
      <c r="P1852" s="372">
        <f t="shared" si="111"/>
        <v>25.770000000000003</v>
      </c>
      <c r="Q1852" s="11"/>
      <c r="R1852" s="11"/>
      <c r="S1852" s="11"/>
      <c r="T1852" s="359">
        <f t="shared" si="112"/>
        <v>390</v>
      </c>
      <c r="U1852" s="11"/>
      <c r="V1852" s="11"/>
      <c r="W1852" s="11"/>
      <c r="Y1852" s="11">
        <v>51.540000000000006</v>
      </c>
      <c r="Z1852" s="11">
        <f t="shared" si="109"/>
        <v>82.03</v>
      </c>
      <c r="AB1852" s="167">
        <f t="shared" si="110"/>
        <v>50.44</v>
      </c>
      <c r="AC1852" s="11">
        <v>71.34</v>
      </c>
      <c r="AD1852" s="11"/>
      <c r="AE1852" s="4"/>
      <c r="AF1852" s="4"/>
    </row>
    <row r="1853" spans="1:32">
      <c r="A1853" s="56"/>
      <c r="B1853" s="220"/>
      <c r="C1853" s="11" t="s">
        <v>677</v>
      </c>
      <c r="D1853" s="11"/>
      <c r="E1853" s="11" t="s">
        <v>115</v>
      </c>
      <c r="F1853" s="11">
        <v>653</v>
      </c>
      <c r="G1853" s="11"/>
      <c r="H1853" s="11">
        <f t="shared" si="107"/>
        <v>2</v>
      </c>
      <c r="I1853" s="11"/>
      <c r="J1853" s="11">
        <v>125.87</v>
      </c>
      <c r="K1853" s="11"/>
      <c r="M1853" s="11">
        <v>1</v>
      </c>
      <c r="N1853" s="70"/>
      <c r="P1853" s="372">
        <f t="shared" si="111"/>
        <v>125.87</v>
      </c>
      <c r="Q1853" s="11"/>
      <c r="R1853" s="11"/>
      <c r="S1853" s="11"/>
      <c r="T1853" s="359">
        <f t="shared" si="112"/>
        <v>653</v>
      </c>
      <c r="U1853" s="11"/>
      <c r="V1853" s="11"/>
      <c r="W1853" s="11"/>
      <c r="Y1853" s="11">
        <v>125.87</v>
      </c>
      <c r="Z1853" s="11">
        <f t="shared" si="109"/>
        <v>200.32</v>
      </c>
      <c r="AB1853" s="167">
        <f t="shared" si="110"/>
        <v>123.18</v>
      </c>
      <c r="AC1853" s="11">
        <v>174.23</v>
      </c>
      <c r="AD1853" s="11"/>
      <c r="AE1853" s="4"/>
      <c r="AF1853" s="4"/>
    </row>
    <row r="1854" spans="1:32">
      <c r="A1854" s="56"/>
      <c r="B1854" s="220"/>
      <c r="C1854" s="11" t="s">
        <v>509</v>
      </c>
      <c r="D1854" s="11"/>
      <c r="E1854" s="11" t="s">
        <v>1385</v>
      </c>
      <c r="F1854" s="11">
        <v>122990</v>
      </c>
      <c r="G1854" s="11"/>
      <c r="H1854" s="11">
        <f t="shared" si="107"/>
        <v>403</v>
      </c>
      <c r="I1854" s="11"/>
      <c r="J1854" s="11">
        <v>9227.2899999999991</v>
      </c>
      <c r="K1854" s="11"/>
      <c r="M1854" s="11">
        <v>2</v>
      </c>
      <c r="N1854" s="70"/>
      <c r="P1854" s="372">
        <f t="shared" si="111"/>
        <v>4613.6449999999995</v>
      </c>
      <c r="Q1854" s="11"/>
      <c r="R1854" s="11"/>
      <c r="S1854" s="11"/>
      <c r="T1854" s="359">
        <f t="shared" si="112"/>
        <v>61495</v>
      </c>
      <c r="U1854" s="11"/>
      <c r="V1854" s="11"/>
      <c r="W1854" s="11"/>
      <c r="Y1854" s="11">
        <v>9227.2899999999991</v>
      </c>
      <c r="Z1854" s="11">
        <f t="shared" si="109"/>
        <v>14685.07</v>
      </c>
      <c r="AB1854" s="167">
        <f t="shared" si="110"/>
        <v>9030.4500000000007</v>
      </c>
      <c r="AC1854" s="11">
        <v>12772.25</v>
      </c>
      <c r="AD1854" s="11"/>
      <c r="AE1854" s="4"/>
      <c r="AF1854" s="4"/>
    </row>
    <row r="1855" spans="1:32">
      <c r="A1855" s="56"/>
      <c r="B1855" s="220"/>
      <c r="C1855" s="11" t="s">
        <v>509</v>
      </c>
      <c r="D1855" s="11"/>
      <c r="E1855" s="11" t="s">
        <v>372</v>
      </c>
      <c r="F1855" s="11">
        <v>26886</v>
      </c>
      <c r="G1855" s="11"/>
      <c r="H1855" s="11">
        <f t="shared" si="107"/>
        <v>88</v>
      </c>
      <c r="I1855" s="11"/>
      <c r="J1855" s="11">
        <v>5312.08</v>
      </c>
      <c r="K1855" s="11"/>
      <c r="M1855" s="11">
        <v>9</v>
      </c>
      <c r="N1855" s="70"/>
      <c r="P1855" s="372">
        <f t="shared" si="111"/>
        <v>590.23111111111109</v>
      </c>
      <c r="Q1855" s="11"/>
      <c r="R1855" s="11"/>
      <c r="S1855" s="11"/>
      <c r="T1855" s="359">
        <f t="shared" si="112"/>
        <v>2987.3333333333335</v>
      </c>
      <c r="U1855" s="11"/>
      <c r="V1855" s="11"/>
      <c r="W1855" s="11"/>
      <c r="Y1855" s="11">
        <v>5312.08</v>
      </c>
      <c r="Z1855" s="11">
        <f t="shared" si="109"/>
        <v>8454.08</v>
      </c>
      <c r="AB1855" s="167">
        <f t="shared" si="110"/>
        <v>5198.76</v>
      </c>
      <c r="AC1855" s="11">
        <v>7352.89</v>
      </c>
      <c r="AD1855" s="11"/>
      <c r="AE1855" s="4"/>
      <c r="AF1855" s="4"/>
    </row>
    <row r="1856" spans="1:32">
      <c r="A1856" s="56"/>
      <c r="B1856" s="220"/>
      <c r="C1856" s="11" t="s">
        <v>126</v>
      </c>
      <c r="D1856" s="11"/>
      <c r="E1856" s="11" t="s">
        <v>127</v>
      </c>
      <c r="F1856" s="11">
        <v>2093852</v>
      </c>
      <c r="G1856" s="11"/>
      <c r="H1856" s="11">
        <f t="shared" si="107"/>
        <v>6866</v>
      </c>
      <c r="I1856" s="11"/>
      <c r="J1856" s="11">
        <v>205521.88999999996</v>
      </c>
      <c r="K1856" s="11"/>
      <c r="M1856" s="11">
        <v>167</v>
      </c>
      <c r="N1856" s="70"/>
      <c r="P1856" s="372">
        <f t="shared" si="111"/>
        <v>1230.6699999999998</v>
      </c>
      <c r="Q1856" s="11"/>
      <c r="R1856" s="11"/>
      <c r="S1856" s="11"/>
      <c r="T1856" s="359">
        <f t="shared" si="112"/>
        <v>12538.035928143712</v>
      </c>
      <c r="U1856" s="11"/>
      <c r="V1856" s="11"/>
      <c r="W1856" s="11"/>
      <c r="Y1856" s="11">
        <v>205521.88999999996</v>
      </c>
      <c r="Z1856" s="11">
        <f t="shared" si="109"/>
        <v>327084.52</v>
      </c>
      <c r="AB1856" s="167">
        <f t="shared" si="110"/>
        <v>201137.62</v>
      </c>
      <c r="AC1856" s="11">
        <v>284479.7</v>
      </c>
      <c r="AD1856" s="11"/>
      <c r="AE1856" s="4"/>
      <c r="AF1856" s="4"/>
    </row>
    <row r="1857" spans="1:32">
      <c r="A1857" s="56"/>
      <c r="B1857" s="220"/>
      <c r="C1857" s="11" t="s">
        <v>129</v>
      </c>
      <c r="D1857" s="11"/>
      <c r="E1857" s="11" t="s">
        <v>96</v>
      </c>
      <c r="F1857" s="11">
        <v>2028939</v>
      </c>
      <c r="G1857" s="11"/>
      <c r="H1857" s="11">
        <f t="shared" si="107"/>
        <v>6654</v>
      </c>
      <c r="I1857" s="11"/>
      <c r="J1857" s="11">
        <v>115160.26999999999</v>
      </c>
      <c r="K1857" s="11"/>
      <c r="M1857" s="11">
        <v>93</v>
      </c>
      <c r="N1857" s="70"/>
      <c r="P1857" s="372">
        <f t="shared" si="111"/>
        <v>1238.2824731182795</v>
      </c>
      <c r="Q1857" s="11"/>
      <c r="R1857" s="11"/>
      <c r="S1857" s="11"/>
      <c r="T1857" s="359">
        <f t="shared" si="112"/>
        <v>21816.548387096773</v>
      </c>
      <c r="U1857" s="11"/>
      <c r="V1857" s="11"/>
      <c r="W1857" s="11"/>
      <c r="Y1857" s="11">
        <v>115160.26999999999</v>
      </c>
      <c r="Z1857" s="11">
        <f t="shared" si="109"/>
        <v>183275.57</v>
      </c>
      <c r="AB1857" s="167">
        <f t="shared" si="110"/>
        <v>112703.63</v>
      </c>
      <c r="AC1857" s="11">
        <v>159402.76999999999</v>
      </c>
      <c r="AD1857" s="11"/>
      <c r="AE1857" s="4"/>
      <c r="AF1857" s="4"/>
    </row>
    <row r="1858" spans="1:32">
      <c r="A1858" s="56"/>
      <c r="B1858" s="220"/>
      <c r="C1858" s="11" t="s">
        <v>1386</v>
      </c>
      <c r="D1858" s="11"/>
      <c r="E1858" s="11" t="s">
        <v>267</v>
      </c>
      <c r="F1858" s="11">
        <v>286</v>
      </c>
      <c r="G1858" s="11"/>
      <c r="H1858" s="11">
        <f t="shared" si="107"/>
        <v>1</v>
      </c>
      <c r="I1858" s="11"/>
      <c r="J1858" s="11">
        <v>57.19</v>
      </c>
      <c r="K1858" s="11"/>
      <c r="M1858" s="11">
        <v>1</v>
      </c>
      <c r="N1858" s="70"/>
      <c r="P1858" s="372">
        <f t="shared" si="111"/>
        <v>57.19</v>
      </c>
      <c r="Q1858" s="11"/>
      <c r="R1858" s="11"/>
      <c r="S1858" s="11"/>
      <c r="T1858" s="359">
        <f t="shared" si="112"/>
        <v>286</v>
      </c>
      <c r="U1858" s="11"/>
      <c r="V1858" s="11"/>
      <c r="W1858" s="11"/>
      <c r="Y1858" s="11">
        <v>57.19</v>
      </c>
      <c r="Z1858" s="11">
        <f t="shared" si="109"/>
        <v>91.02</v>
      </c>
      <c r="AB1858" s="167">
        <f t="shared" si="110"/>
        <v>55.97</v>
      </c>
      <c r="AC1858" s="11">
        <v>79.16</v>
      </c>
      <c r="AD1858" s="11"/>
      <c r="AE1858" s="4"/>
      <c r="AF1858" s="4"/>
    </row>
    <row r="1859" spans="1:32">
      <c r="A1859" s="56"/>
      <c r="B1859" s="220"/>
      <c r="C1859" s="11" t="s">
        <v>130</v>
      </c>
      <c r="D1859" s="11"/>
      <c r="E1859" s="11" t="s">
        <v>96</v>
      </c>
      <c r="F1859" s="11">
        <v>30490</v>
      </c>
      <c r="G1859" s="11"/>
      <c r="H1859" s="11">
        <f t="shared" si="107"/>
        <v>100</v>
      </c>
      <c r="I1859" s="11"/>
      <c r="J1859" s="11">
        <v>3816.42</v>
      </c>
      <c r="K1859" s="11"/>
      <c r="M1859" s="11">
        <v>18</v>
      </c>
      <c r="N1859" s="70"/>
      <c r="P1859" s="372">
        <f t="shared" si="111"/>
        <v>212.02333333333334</v>
      </c>
      <c r="Q1859" s="11"/>
      <c r="R1859" s="11"/>
      <c r="S1859" s="11"/>
      <c r="T1859" s="359">
        <f t="shared" si="112"/>
        <v>1693.8888888888889</v>
      </c>
      <c r="U1859" s="11"/>
      <c r="V1859" s="11"/>
      <c r="W1859" s="11"/>
      <c r="Y1859" s="11">
        <v>3816.42</v>
      </c>
      <c r="Z1859" s="11">
        <f t="shared" si="109"/>
        <v>6073.77</v>
      </c>
      <c r="AB1859" s="167">
        <f t="shared" si="110"/>
        <v>3735.01</v>
      </c>
      <c r="AC1859" s="11">
        <v>5282.62</v>
      </c>
      <c r="AD1859" s="11"/>
      <c r="AE1859" s="4"/>
      <c r="AF1859" s="4"/>
    </row>
    <row r="1860" spans="1:32">
      <c r="A1860" s="56"/>
      <c r="B1860" s="220"/>
      <c r="C1860" s="11" t="s">
        <v>131</v>
      </c>
      <c r="D1860" s="11"/>
      <c r="E1860" s="11" t="s">
        <v>117</v>
      </c>
      <c r="F1860" s="11">
        <v>288683</v>
      </c>
      <c r="G1860" s="11"/>
      <c r="H1860" s="11">
        <f t="shared" si="107"/>
        <v>947</v>
      </c>
      <c r="I1860" s="11"/>
      <c r="J1860" s="11">
        <v>49575.490000000034</v>
      </c>
      <c r="K1860" s="11"/>
      <c r="M1860" s="11">
        <v>120</v>
      </c>
      <c r="N1860" s="70"/>
      <c r="P1860" s="372">
        <f t="shared" si="111"/>
        <v>413.1290833333336</v>
      </c>
      <c r="Q1860" s="11"/>
      <c r="R1860" s="11"/>
      <c r="S1860" s="11"/>
      <c r="T1860" s="359">
        <f t="shared" si="112"/>
        <v>2405.6916666666666</v>
      </c>
      <c r="U1860" s="11"/>
      <c r="V1860" s="11"/>
      <c r="W1860" s="11"/>
      <c r="Y1860" s="11">
        <v>49575.490000000034</v>
      </c>
      <c r="Z1860" s="11">
        <f t="shared" si="109"/>
        <v>78898.53</v>
      </c>
      <c r="AB1860" s="167">
        <f t="shared" si="110"/>
        <v>48517.93</v>
      </c>
      <c r="AC1860" s="11">
        <v>68621.5</v>
      </c>
      <c r="AD1860" s="11"/>
      <c r="AE1860" s="4"/>
      <c r="AF1860" s="4"/>
    </row>
    <row r="1861" spans="1:32">
      <c r="A1861" s="56"/>
      <c r="B1861" s="220"/>
      <c r="C1861" s="11" t="s">
        <v>132</v>
      </c>
      <c r="D1861" s="11"/>
      <c r="E1861" s="11" t="s">
        <v>133</v>
      </c>
      <c r="F1861" s="11">
        <v>6701415</v>
      </c>
      <c r="G1861" s="11"/>
      <c r="H1861" s="11">
        <f t="shared" si="107"/>
        <v>21976</v>
      </c>
      <c r="I1861" s="11"/>
      <c r="J1861" s="11">
        <v>659828.54000000039</v>
      </c>
      <c r="K1861" s="11"/>
      <c r="M1861" s="11">
        <v>342</v>
      </c>
      <c r="N1861" s="70"/>
      <c r="P1861" s="372">
        <f t="shared" si="111"/>
        <v>1929.32321637427</v>
      </c>
      <c r="Q1861" s="11"/>
      <c r="R1861" s="11"/>
      <c r="S1861" s="11"/>
      <c r="T1861" s="359">
        <f t="shared" si="112"/>
        <v>19594.780701754386</v>
      </c>
      <c r="U1861" s="11"/>
      <c r="V1861" s="11"/>
      <c r="W1861" s="11"/>
      <c r="Y1861" s="11">
        <v>659828.54000000039</v>
      </c>
      <c r="Z1861" s="11">
        <f t="shared" si="109"/>
        <v>1050105.6599999999</v>
      </c>
      <c r="AB1861" s="167">
        <f t="shared" si="110"/>
        <v>645752.82999999996</v>
      </c>
      <c r="AC1861" s="11">
        <v>913322.79</v>
      </c>
      <c r="AD1861" s="11"/>
      <c r="AE1861" s="4"/>
      <c r="AF1861" s="4"/>
    </row>
    <row r="1862" spans="1:32">
      <c r="A1862" s="56"/>
      <c r="B1862" s="220"/>
      <c r="C1862" s="11" t="s">
        <v>132</v>
      </c>
      <c r="D1862" s="11"/>
      <c r="E1862" s="11" t="s">
        <v>103</v>
      </c>
      <c r="F1862" s="11">
        <v>348</v>
      </c>
      <c r="G1862" s="11"/>
      <c r="H1862" s="11">
        <f t="shared" si="107"/>
        <v>1</v>
      </c>
      <c r="I1862" s="11"/>
      <c r="J1862" s="11">
        <v>23.48</v>
      </c>
      <c r="K1862" s="11"/>
      <c r="M1862" s="11">
        <v>1</v>
      </c>
      <c r="N1862" s="70"/>
      <c r="P1862" s="372">
        <f t="shared" si="111"/>
        <v>23.48</v>
      </c>
      <c r="Q1862" s="11"/>
      <c r="R1862" s="11"/>
      <c r="S1862" s="11"/>
      <c r="T1862" s="359">
        <f t="shared" si="112"/>
        <v>348</v>
      </c>
      <c r="U1862" s="11"/>
      <c r="V1862" s="11"/>
      <c r="W1862" s="11"/>
      <c r="Y1862" s="11">
        <v>23.48</v>
      </c>
      <c r="Z1862" s="11">
        <f t="shared" si="109"/>
        <v>37.369999999999997</v>
      </c>
      <c r="AB1862" s="167">
        <f t="shared" si="110"/>
        <v>22.98</v>
      </c>
      <c r="AC1862" s="11">
        <v>32.5</v>
      </c>
      <c r="AD1862" s="11"/>
      <c r="AE1862" s="4"/>
      <c r="AF1862" s="4"/>
    </row>
    <row r="1863" spans="1:32">
      <c r="A1863" s="56"/>
      <c r="B1863" s="220"/>
      <c r="C1863" s="11" t="s">
        <v>134</v>
      </c>
      <c r="D1863" s="11"/>
      <c r="E1863" s="11" t="s">
        <v>135</v>
      </c>
      <c r="F1863" s="11">
        <v>17369262</v>
      </c>
      <c r="G1863" s="11"/>
      <c r="H1863" s="11">
        <f t="shared" si="107"/>
        <v>56960</v>
      </c>
      <c r="I1863" s="11"/>
      <c r="J1863" s="11">
        <v>1204155.6499999985</v>
      </c>
      <c r="K1863" s="11"/>
      <c r="M1863" s="11">
        <v>1890</v>
      </c>
      <c r="N1863" s="70"/>
      <c r="P1863" s="372">
        <f t="shared" si="111"/>
        <v>637.11939153439073</v>
      </c>
      <c r="Q1863" s="11"/>
      <c r="R1863" s="11"/>
      <c r="S1863" s="11"/>
      <c r="T1863" s="359">
        <f t="shared" si="112"/>
        <v>9190.0857142857149</v>
      </c>
      <c r="U1863" s="11"/>
      <c r="V1863" s="11"/>
      <c r="W1863" s="11"/>
      <c r="Y1863" s="11">
        <v>1204155.6499999985</v>
      </c>
      <c r="Z1863" s="11">
        <f t="shared" si="109"/>
        <v>1916392.81</v>
      </c>
      <c r="AB1863" s="167">
        <f t="shared" si="110"/>
        <v>1178468.1499999999</v>
      </c>
      <c r="AC1863" s="11">
        <v>1666770.57</v>
      </c>
      <c r="AD1863" s="11"/>
      <c r="AE1863" s="4"/>
      <c r="AF1863" s="4"/>
    </row>
    <row r="1864" spans="1:32">
      <c r="A1864" s="56"/>
      <c r="B1864" s="220"/>
      <c r="C1864" s="11" t="s">
        <v>137</v>
      </c>
      <c r="D1864" s="11"/>
      <c r="E1864" s="11" t="s">
        <v>138</v>
      </c>
      <c r="F1864" s="11">
        <v>1098807</v>
      </c>
      <c r="G1864" s="11"/>
      <c r="H1864" s="11">
        <f t="shared" si="107"/>
        <v>3603</v>
      </c>
      <c r="I1864" s="11"/>
      <c r="J1864" s="11">
        <v>161808.41999999995</v>
      </c>
      <c r="K1864" s="11"/>
      <c r="M1864" s="11">
        <v>547</v>
      </c>
      <c r="N1864" s="70"/>
      <c r="P1864" s="372">
        <f t="shared" si="111"/>
        <v>295.81063985374766</v>
      </c>
      <c r="Q1864" s="11"/>
      <c r="R1864" s="11"/>
      <c r="S1864" s="11"/>
      <c r="T1864" s="359">
        <f t="shared" si="112"/>
        <v>2008.7879341864716</v>
      </c>
      <c r="U1864" s="11"/>
      <c r="V1864" s="11"/>
      <c r="W1864" s="11"/>
      <c r="Y1864" s="11">
        <v>161808.41999999995</v>
      </c>
      <c r="Z1864" s="11">
        <f t="shared" si="109"/>
        <v>257515.29</v>
      </c>
      <c r="AB1864" s="167">
        <f t="shared" si="110"/>
        <v>158356.66</v>
      </c>
      <c r="AC1864" s="11">
        <v>223972.3</v>
      </c>
      <c r="AD1864" s="11"/>
      <c r="AE1864" s="4"/>
      <c r="AF1864" s="4"/>
    </row>
    <row r="1865" spans="1:32">
      <c r="A1865" s="56"/>
      <c r="B1865" s="220"/>
      <c r="C1865" s="11" t="s">
        <v>510</v>
      </c>
      <c r="D1865" s="11"/>
      <c r="E1865" s="11" t="s">
        <v>117</v>
      </c>
      <c r="F1865" s="11">
        <v>25585</v>
      </c>
      <c r="G1865" s="11"/>
      <c r="H1865" s="11">
        <f t="shared" ref="H1865:H1928" si="113">ROUND($H$2358*F1865/$F$2358,0)</f>
        <v>84</v>
      </c>
      <c r="I1865" s="11"/>
      <c r="J1865" s="11">
        <v>1961.62</v>
      </c>
      <c r="K1865" s="11"/>
      <c r="M1865" s="11">
        <v>7</v>
      </c>
      <c r="N1865" s="70"/>
      <c r="P1865" s="372">
        <f t="shared" si="111"/>
        <v>280.23142857142858</v>
      </c>
      <c r="Q1865" s="11"/>
      <c r="R1865" s="11"/>
      <c r="S1865" s="11"/>
      <c r="T1865" s="359">
        <f t="shared" si="112"/>
        <v>3655</v>
      </c>
      <c r="U1865" s="11"/>
      <c r="V1865" s="11"/>
      <c r="W1865" s="11"/>
      <c r="Y1865" s="11">
        <v>1961.62</v>
      </c>
      <c r="Z1865" s="11">
        <f t="shared" ref="Z1865:Z1928" si="114">ROUND($Z$2358*Y1865/$Y$2358,2)</f>
        <v>3121.88</v>
      </c>
      <c r="AB1865" s="167">
        <f t="shared" ref="AB1865:AB1928" si="115">ROUND($AB$2358*Y1865/$Y$2358,2)</f>
        <v>1919.77</v>
      </c>
      <c r="AC1865" s="11">
        <v>2715.24</v>
      </c>
      <c r="AD1865" s="11"/>
      <c r="AE1865" s="4"/>
      <c r="AF1865" s="4"/>
    </row>
    <row r="1866" spans="1:32">
      <c r="A1866" s="56"/>
      <c r="B1866" s="220"/>
      <c r="C1866" s="11" t="s">
        <v>1387</v>
      </c>
      <c r="D1866" s="11"/>
      <c r="E1866" s="11" t="s">
        <v>112</v>
      </c>
      <c r="F1866" s="11">
        <v>13630</v>
      </c>
      <c r="G1866" s="11"/>
      <c r="H1866" s="11">
        <f t="shared" si="113"/>
        <v>45</v>
      </c>
      <c r="I1866" s="11"/>
      <c r="J1866" s="11">
        <v>2221.86</v>
      </c>
      <c r="K1866" s="11"/>
      <c r="M1866" s="11">
        <v>20</v>
      </c>
      <c r="N1866" s="70"/>
      <c r="P1866" s="372">
        <f t="shared" ref="P1866:P1929" si="116">J1866/M1866</f>
        <v>111.093</v>
      </c>
      <c r="Q1866" s="11"/>
      <c r="R1866" s="11"/>
      <c r="S1866" s="11"/>
      <c r="T1866" s="359">
        <f t="shared" ref="T1866:T1929" si="117">F1866/M1866</f>
        <v>681.5</v>
      </c>
      <c r="U1866" s="11"/>
      <c r="V1866" s="11"/>
      <c r="W1866" s="11"/>
      <c r="Y1866" s="11">
        <v>2221.86</v>
      </c>
      <c r="Z1866" s="11">
        <f t="shared" si="114"/>
        <v>3536.05</v>
      </c>
      <c r="AB1866" s="167">
        <f t="shared" si="115"/>
        <v>2174.46</v>
      </c>
      <c r="AC1866" s="11">
        <v>3075.46</v>
      </c>
      <c r="AD1866" s="11"/>
      <c r="AE1866" s="4"/>
      <c r="AF1866" s="4"/>
    </row>
    <row r="1867" spans="1:32">
      <c r="A1867" s="56"/>
      <c r="B1867" s="220"/>
      <c r="C1867" s="11" t="s">
        <v>139</v>
      </c>
      <c r="D1867" s="11"/>
      <c r="E1867" s="11" t="s">
        <v>135</v>
      </c>
      <c r="F1867" s="11">
        <v>12538</v>
      </c>
      <c r="G1867" s="11"/>
      <c r="H1867" s="11">
        <f t="shared" si="113"/>
        <v>41</v>
      </c>
      <c r="I1867" s="11"/>
      <c r="J1867" s="11">
        <v>2585.4300000000003</v>
      </c>
      <c r="K1867" s="11"/>
      <c r="M1867" s="11">
        <v>18</v>
      </c>
      <c r="N1867" s="70"/>
      <c r="P1867" s="372">
        <f t="shared" si="116"/>
        <v>143.63500000000002</v>
      </c>
      <c r="Q1867" s="11"/>
      <c r="R1867" s="11"/>
      <c r="S1867" s="11"/>
      <c r="T1867" s="359">
        <f t="shared" si="117"/>
        <v>696.55555555555554</v>
      </c>
      <c r="U1867" s="11"/>
      <c r="V1867" s="11"/>
      <c r="W1867" s="11"/>
      <c r="Y1867" s="11">
        <v>2585.4300000000003</v>
      </c>
      <c r="Z1867" s="11">
        <f t="shared" si="114"/>
        <v>4114.67</v>
      </c>
      <c r="AB1867" s="167">
        <f t="shared" si="115"/>
        <v>2530.2800000000002</v>
      </c>
      <c r="AC1867" s="11">
        <v>3578.71</v>
      </c>
      <c r="AD1867" s="11"/>
      <c r="AE1867" s="4"/>
      <c r="AF1867" s="4"/>
    </row>
    <row r="1868" spans="1:32">
      <c r="A1868" s="56"/>
      <c r="B1868" s="220"/>
      <c r="C1868" s="11" t="s">
        <v>141</v>
      </c>
      <c r="D1868" s="11"/>
      <c r="E1868" s="11" t="s">
        <v>142</v>
      </c>
      <c r="F1868" s="11">
        <v>2092972</v>
      </c>
      <c r="G1868" s="11"/>
      <c r="H1868" s="11">
        <f t="shared" si="113"/>
        <v>6864</v>
      </c>
      <c r="I1868" s="11"/>
      <c r="J1868" s="11">
        <v>170814.5499999999</v>
      </c>
      <c r="K1868" s="11"/>
      <c r="M1868" s="11">
        <v>325</v>
      </c>
      <c r="N1868" s="70"/>
      <c r="P1868" s="372">
        <f t="shared" si="116"/>
        <v>525.58323076923045</v>
      </c>
      <c r="Q1868" s="11"/>
      <c r="R1868" s="11"/>
      <c r="S1868" s="11"/>
      <c r="T1868" s="359">
        <f t="shared" si="117"/>
        <v>6439.913846153846</v>
      </c>
      <c r="U1868" s="11"/>
      <c r="V1868" s="11"/>
      <c r="W1868" s="11"/>
      <c r="Y1868" s="11">
        <v>170814.5499999999</v>
      </c>
      <c r="Z1868" s="11">
        <f t="shared" si="114"/>
        <v>271848.39</v>
      </c>
      <c r="AB1868" s="167">
        <f t="shared" si="115"/>
        <v>167170.67000000001</v>
      </c>
      <c r="AC1868" s="11">
        <v>236438.43</v>
      </c>
      <c r="AD1868" s="11"/>
      <c r="AE1868" s="4"/>
      <c r="AF1868" s="4"/>
    </row>
    <row r="1869" spans="1:32">
      <c r="A1869" s="56"/>
      <c r="B1869" s="220"/>
      <c r="C1869" s="11" t="s">
        <v>141</v>
      </c>
      <c r="D1869" s="11"/>
      <c r="E1869" s="11" t="s">
        <v>278</v>
      </c>
      <c r="F1869" s="11">
        <v>136</v>
      </c>
      <c r="G1869" s="11"/>
      <c r="H1869" s="11">
        <f t="shared" si="113"/>
        <v>0</v>
      </c>
      <c r="I1869" s="11"/>
      <c r="J1869" s="11">
        <v>35.94</v>
      </c>
      <c r="K1869" s="11"/>
      <c r="M1869" s="11">
        <v>1</v>
      </c>
      <c r="N1869" s="70"/>
      <c r="P1869" s="372">
        <f t="shared" si="116"/>
        <v>35.94</v>
      </c>
      <c r="Q1869" s="11"/>
      <c r="R1869" s="11"/>
      <c r="S1869" s="11"/>
      <c r="T1869" s="359">
        <f t="shared" si="117"/>
        <v>136</v>
      </c>
      <c r="U1869" s="11"/>
      <c r="V1869" s="11"/>
      <c r="W1869" s="11"/>
      <c r="Y1869" s="11">
        <v>35.94</v>
      </c>
      <c r="Z1869" s="11">
        <f t="shared" si="114"/>
        <v>57.2</v>
      </c>
      <c r="AB1869" s="167">
        <f t="shared" si="115"/>
        <v>35.17</v>
      </c>
      <c r="AC1869" s="11">
        <v>49.75</v>
      </c>
      <c r="AD1869" s="11"/>
      <c r="AE1869" s="4"/>
      <c r="AF1869" s="4"/>
    </row>
    <row r="1870" spans="1:32">
      <c r="A1870" s="56"/>
      <c r="B1870" s="220"/>
      <c r="C1870" s="11" t="s">
        <v>141</v>
      </c>
      <c r="D1870" s="11"/>
      <c r="E1870" s="11" t="s">
        <v>439</v>
      </c>
      <c r="F1870" s="11"/>
      <c r="G1870" s="11"/>
      <c r="H1870" s="11">
        <f t="shared" si="113"/>
        <v>0</v>
      </c>
      <c r="I1870" s="11"/>
      <c r="J1870" s="11">
        <v>192.33</v>
      </c>
      <c r="K1870" s="11"/>
      <c r="M1870" s="11">
        <v>1</v>
      </c>
      <c r="N1870" s="70"/>
      <c r="P1870" s="372">
        <f t="shared" si="116"/>
        <v>192.33</v>
      </c>
      <c r="Q1870" s="11"/>
      <c r="R1870" s="11"/>
      <c r="S1870" s="11"/>
      <c r="T1870" s="359">
        <f t="shared" si="117"/>
        <v>0</v>
      </c>
      <c r="U1870" s="11"/>
      <c r="V1870" s="11"/>
      <c r="W1870" s="11"/>
      <c r="Y1870" s="11">
        <v>192.33</v>
      </c>
      <c r="Z1870" s="11">
        <f t="shared" si="114"/>
        <v>306.08999999999997</v>
      </c>
      <c r="AB1870" s="167">
        <f t="shared" si="115"/>
        <v>188.23</v>
      </c>
      <c r="AC1870" s="11">
        <v>266.22000000000003</v>
      </c>
      <c r="AD1870" s="11"/>
      <c r="AE1870" s="4"/>
      <c r="AF1870" s="4"/>
    </row>
    <row r="1871" spans="1:32">
      <c r="A1871" s="56"/>
      <c r="B1871" s="220"/>
      <c r="C1871" s="11" t="s">
        <v>719</v>
      </c>
      <c r="D1871" s="11"/>
      <c r="E1871" s="11" t="s">
        <v>142</v>
      </c>
      <c r="F1871" s="11">
        <v>143376</v>
      </c>
      <c r="G1871" s="11"/>
      <c r="H1871" s="11">
        <f t="shared" si="113"/>
        <v>470</v>
      </c>
      <c r="I1871" s="11"/>
      <c r="J1871" s="11">
        <v>13938.470000000003</v>
      </c>
      <c r="K1871" s="11"/>
      <c r="M1871" s="11">
        <v>25</v>
      </c>
      <c r="N1871" s="70"/>
      <c r="P1871" s="372">
        <f t="shared" si="116"/>
        <v>557.53880000000015</v>
      </c>
      <c r="Q1871" s="11"/>
      <c r="R1871" s="11"/>
      <c r="S1871" s="11"/>
      <c r="T1871" s="359">
        <f t="shared" si="117"/>
        <v>5735.04</v>
      </c>
      <c r="U1871" s="11"/>
      <c r="V1871" s="11"/>
      <c r="W1871" s="11"/>
      <c r="Y1871" s="11">
        <v>13938.470000000003</v>
      </c>
      <c r="Z1871" s="11">
        <f t="shared" si="114"/>
        <v>22182.83</v>
      </c>
      <c r="AB1871" s="167">
        <f t="shared" si="115"/>
        <v>13641.13</v>
      </c>
      <c r="AC1871" s="11">
        <v>19293.38</v>
      </c>
      <c r="AD1871" s="11"/>
      <c r="AE1871" s="4"/>
      <c r="AF1871" s="4"/>
    </row>
    <row r="1872" spans="1:32">
      <c r="A1872" s="56"/>
      <c r="B1872" s="220"/>
      <c r="C1872" s="11" t="s">
        <v>719</v>
      </c>
      <c r="D1872" s="11"/>
      <c r="E1872" s="11" t="s">
        <v>439</v>
      </c>
      <c r="F1872" s="11">
        <v>2222</v>
      </c>
      <c r="G1872" s="11"/>
      <c r="H1872" s="11">
        <f t="shared" si="113"/>
        <v>7</v>
      </c>
      <c r="I1872" s="11"/>
      <c r="J1872" s="11">
        <v>419.18</v>
      </c>
      <c r="K1872" s="11"/>
      <c r="M1872" s="11">
        <v>1</v>
      </c>
      <c r="N1872" s="70"/>
      <c r="P1872" s="372">
        <f t="shared" si="116"/>
        <v>419.18</v>
      </c>
      <c r="Q1872" s="11"/>
      <c r="R1872" s="11"/>
      <c r="S1872" s="11"/>
      <c r="T1872" s="359">
        <f t="shared" si="117"/>
        <v>2222</v>
      </c>
      <c r="U1872" s="11"/>
      <c r="V1872" s="11"/>
      <c r="W1872" s="11"/>
      <c r="Y1872" s="11">
        <v>419.18</v>
      </c>
      <c r="Z1872" s="11">
        <f t="shared" si="114"/>
        <v>667.12</v>
      </c>
      <c r="AB1872" s="167">
        <f t="shared" si="115"/>
        <v>410.24</v>
      </c>
      <c r="AC1872" s="11">
        <v>580.22</v>
      </c>
      <c r="AD1872" s="11"/>
      <c r="AE1872" s="4"/>
      <c r="AF1872" s="4"/>
    </row>
    <row r="1873" spans="1:32">
      <c r="A1873" s="56"/>
      <c r="B1873" s="220"/>
      <c r="C1873" s="11" t="s">
        <v>719</v>
      </c>
      <c r="D1873" s="11"/>
      <c r="E1873" s="11" t="s">
        <v>1458</v>
      </c>
      <c r="F1873" s="11">
        <v>4994</v>
      </c>
      <c r="G1873" s="11"/>
      <c r="H1873" s="11">
        <f t="shared" si="113"/>
        <v>16</v>
      </c>
      <c r="I1873" s="11"/>
      <c r="J1873" s="11">
        <v>368.87</v>
      </c>
      <c r="K1873" s="11"/>
      <c r="M1873" s="11">
        <v>1</v>
      </c>
      <c r="N1873" s="70"/>
      <c r="P1873" s="372">
        <f t="shared" si="116"/>
        <v>368.87</v>
      </c>
      <c r="Q1873" s="11"/>
      <c r="R1873" s="11"/>
      <c r="S1873" s="11"/>
      <c r="T1873" s="359">
        <f t="shared" si="117"/>
        <v>4994</v>
      </c>
      <c r="U1873" s="11"/>
      <c r="V1873" s="11"/>
      <c r="W1873" s="11"/>
      <c r="Y1873" s="11">
        <v>368.87</v>
      </c>
      <c r="Z1873" s="11">
        <f t="shared" si="114"/>
        <v>587.04999999999995</v>
      </c>
      <c r="AB1873" s="167">
        <f t="shared" si="115"/>
        <v>361</v>
      </c>
      <c r="AC1873" s="11">
        <v>510.58</v>
      </c>
      <c r="AD1873" s="11"/>
      <c r="AE1873" s="4"/>
      <c r="AF1873" s="4"/>
    </row>
    <row r="1874" spans="1:32">
      <c r="A1874" s="56"/>
      <c r="B1874" s="220"/>
      <c r="C1874" s="11" t="s">
        <v>1388</v>
      </c>
      <c r="D1874" s="11"/>
      <c r="E1874" s="11" t="s">
        <v>115</v>
      </c>
      <c r="F1874" s="11">
        <v>12099</v>
      </c>
      <c r="G1874" s="11"/>
      <c r="H1874" s="11">
        <f t="shared" si="113"/>
        <v>40</v>
      </c>
      <c r="I1874" s="11"/>
      <c r="J1874" s="11">
        <v>1696.89</v>
      </c>
      <c r="K1874" s="11"/>
      <c r="M1874" s="11">
        <v>5</v>
      </c>
      <c r="N1874" s="70"/>
      <c r="P1874" s="372">
        <f t="shared" si="116"/>
        <v>339.37800000000004</v>
      </c>
      <c r="Q1874" s="11"/>
      <c r="R1874" s="11"/>
      <c r="S1874" s="11"/>
      <c r="T1874" s="359">
        <f t="shared" si="117"/>
        <v>2419.8000000000002</v>
      </c>
      <c r="U1874" s="11"/>
      <c r="V1874" s="11"/>
      <c r="W1874" s="11"/>
      <c r="Y1874" s="11">
        <v>1696.89</v>
      </c>
      <c r="Z1874" s="11">
        <f t="shared" si="114"/>
        <v>2700.57</v>
      </c>
      <c r="AB1874" s="167">
        <f t="shared" si="115"/>
        <v>1660.69</v>
      </c>
      <c r="AC1874" s="11">
        <v>2348.8000000000002</v>
      </c>
      <c r="AD1874" s="11"/>
      <c r="AE1874" s="4"/>
      <c r="AF1874" s="4"/>
    </row>
    <row r="1875" spans="1:32">
      <c r="A1875" s="56"/>
      <c r="B1875" s="220"/>
      <c r="C1875" s="11" t="s">
        <v>143</v>
      </c>
      <c r="D1875" s="11"/>
      <c r="E1875" s="11" t="s">
        <v>144</v>
      </c>
      <c r="F1875" s="11">
        <v>214060</v>
      </c>
      <c r="G1875" s="11"/>
      <c r="H1875" s="11">
        <f t="shared" si="113"/>
        <v>702</v>
      </c>
      <c r="I1875" s="11"/>
      <c r="J1875" s="11">
        <v>36821.969999999994</v>
      </c>
      <c r="K1875" s="11"/>
      <c r="M1875" s="11">
        <v>181</v>
      </c>
      <c r="N1875" s="70"/>
      <c r="P1875" s="372">
        <f t="shared" si="116"/>
        <v>203.43629834254139</v>
      </c>
      <c r="Q1875" s="11"/>
      <c r="R1875" s="11"/>
      <c r="S1875" s="11"/>
      <c r="T1875" s="359">
        <f t="shared" si="117"/>
        <v>1182.6519337016575</v>
      </c>
      <c r="U1875" s="11"/>
      <c r="V1875" s="11"/>
      <c r="W1875" s="11"/>
      <c r="Y1875" s="11">
        <v>36821.969999999994</v>
      </c>
      <c r="Z1875" s="11">
        <f t="shared" si="114"/>
        <v>58601.53</v>
      </c>
      <c r="AB1875" s="167">
        <f t="shared" si="115"/>
        <v>36036.47</v>
      </c>
      <c r="AC1875" s="11">
        <v>50968.31</v>
      </c>
      <c r="AD1875" s="11"/>
      <c r="AE1875" s="4"/>
      <c r="AF1875" s="4"/>
    </row>
    <row r="1876" spans="1:32">
      <c r="A1876" s="56"/>
      <c r="B1876" s="220"/>
      <c r="C1876" s="11" t="s">
        <v>720</v>
      </c>
      <c r="D1876" s="11"/>
      <c r="E1876" s="11" t="s">
        <v>94</v>
      </c>
      <c r="F1876" s="11">
        <v>77</v>
      </c>
      <c r="G1876" s="11"/>
      <c r="H1876" s="11">
        <f t="shared" si="113"/>
        <v>0</v>
      </c>
      <c r="I1876" s="11"/>
      <c r="J1876" s="11">
        <v>24.95</v>
      </c>
      <c r="K1876" s="11"/>
      <c r="M1876" s="11">
        <v>1</v>
      </c>
      <c r="N1876" s="70"/>
      <c r="P1876" s="372">
        <f t="shared" si="116"/>
        <v>24.95</v>
      </c>
      <c r="Q1876" s="11"/>
      <c r="R1876" s="11"/>
      <c r="S1876" s="11"/>
      <c r="T1876" s="359">
        <f t="shared" si="117"/>
        <v>77</v>
      </c>
      <c r="U1876" s="11"/>
      <c r="V1876" s="11"/>
      <c r="W1876" s="11"/>
      <c r="Y1876" s="11">
        <v>24.95</v>
      </c>
      <c r="Z1876" s="11">
        <f t="shared" si="114"/>
        <v>39.71</v>
      </c>
      <c r="AB1876" s="167">
        <f t="shared" si="115"/>
        <v>24.42</v>
      </c>
      <c r="AC1876" s="11">
        <v>34.54</v>
      </c>
      <c r="AD1876" s="11"/>
      <c r="AE1876" s="4"/>
      <c r="AF1876" s="4"/>
    </row>
    <row r="1877" spans="1:32">
      <c r="A1877" s="56"/>
      <c r="B1877" s="220"/>
      <c r="C1877" s="11" t="s">
        <v>720</v>
      </c>
      <c r="D1877" s="11"/>
      <c r="E1877" s="11" t="s">
        <v>299</v>
      </c>
      <c r="F1877" s="11">
        <v>11852</v>
      </c>
      <c r="G1877" s="11"/>
      <c r="H1877" s="11">
        <f t="shared" si="113"/>
        <v>39</v>
      </c>
      <c r="I1877" s="11"/>
      <c r="J1877" s="11">
        <v>2221.3200000000002</v>
      </c>
      <c r="K1877" s="11"/>
      <c r="M1877" s="11">
        <v>16</v>
      </c>
      <c r="N1877" s="70"/>
      <c r="P1877" s="372">
        <f t="shared" si="116"/>
        <v>138.83250000000001</v>
      </c>
      <c r="Q1877" s="11"/>
      <c r="R1877" s="11"/>
      <c r="S1877" s="11"/>
      <c r="T1877" s="359">
        <f t="shared" si="117"/>
        <v>740.75</v>
      </c>
      <c r="U1877" s="11"/>
      <c r="V1877" s="11"/>
      <c r="W1877" s="11"/>
      <c r="Y1877" s="11">
        <v>2221.3200000000002</v>
      </c>
      <c r="Z1877" s="11">
        <f t="shared" si="114"/>
        <v>3535.19</v>
      </c>
      <c r="AB1877" s="167">
        <f t="shared" si="115"/>
        <v>2173.9299999999998</v>
      </c>
      <c r="AC1877" s="11">
        <v>3074.71</v>
      </c>
      <c r="AD1877" s="11"/>
      <c r="AE1877" s="4"/>
      <c r="AF1877" s="4"/>
    </row>
    <row r="1878" spans="1:32">
      <c r="A1878" s="56"/>
      <c r="B1878" s="220"/>
      <c r="C1878" s="11" t="s">
        <v>648</v>
      </c>
      <c r="D1878" s="11"/>
      <c r="E1878" s="11" t="s">
        <v>148</v>
      </c>
      <c r="F1878" s="11">
        <v>3261417</v>
      </c>
      <c r="G1878" s="11"/>
      <c r="H1878" s="11">
        <f t="shared" si="113"/>
        <v>10695</v>
      </c>
      <c r="I1878" s="11"/>
      <c r="J1878" s="11">
        <v>384197.73999999947</v>
      </c>
      <c r="K1878" s="11"/>
      <c r="M1878" s="11">
        <v>932</v>
      </c>
      <c r="N1878" s="70"/>
      <c r="P1878" s="372">
        <f t="shared" si="116"/>
        <v>412.22933476394792</v>
      </c>
      <c r="Q1878" s="11"/>
      <c r="R1878" s="11"/>
      <c r="S1878" s="11"/>
      <c r="T1878" s="359">
        <f t="shared" si="117"/>
        <v>3499.3744635193134</v>
      </c>
      <c r="U1878" s="11"/>
      <c r="V1878" s="11"/>
      <c r="W1878" s="11"/>
      <c r="Y1878" s="11">
        <v>384197.73999999947</v>
      </c>
      <c r="Z1878" s="11">
        <f t="shared" si="114"/>
        <v>611444.03</v>
      </c>
      <c r="AB1878" s="167">
        <f t="shared" si="115"/>
        <v>376001.89</v>
      </c>
      <c r="AC1878" s="11">
        <v>531799.6</v>
      </c>
      <c r="AD1878" s="11"/>
      <c r="AE1878" s="4"/>
      <c r="AF1878" s="4"/>
    </row>
    <row r="1879" spans="1:32">
      <c r="A1879" s="56"/>
      <c r="B1879" s="220"/>
      <c r="C1879" s="11" t="s">
        <v>649</v>
      </c>
      <c r="D1879" s="11"/>
      <c r="E1879" s="11" t="s">
        <v>148</v>
      </c>
      <c r="F1879" s="11">
        <v>1296</v>
      </c>
      <c r="G1879" s="11"/>
      <c r="H1879" s="11">
        <f t="shared" si="113"/>
        <v>4</v>
      </c>
      <c r="I1879" s="11"/>
      <c r="J1879" s="11">
        <v>149.92999999999998</v>
      </c>
      <c r="K1879" s="11"/>
      <c r="M1879" s="11">
        <v>4</v>
      </c>
      <c r="N1879" s="70"/>
      <c r="P1879" s="372">
        <f t="shared" si="116"/>
        <v>37.482499999999995</v>
      </c>
      <c r="Q1879" s="11"/>
      <c r="R1879" s="11"/>
      <c r="S1879" s="11"/>
      <c r="T1879" s="359">
        <f t="shared" si="117"/>
        <v>324</v>
      </c>
      <c r="U1879" s="11"/>
      <c r="V1879" s="11"/>
      <c r="W1879" s="11"/>
      <c r="Y1879" s="11">
        <v>149.92999999999998</v>
      </c>
      <c r="Z1879" s="11">
        <f t="shared" si="114"/>
        <v>238.61</v>
      </c>
      <c r="AB1879" s="167">
        <f t="shared" si="115"/>
        <v>146.72999999999999</v>
      </c>
      <c r="AC1879" s="11">
        <v>207.53</v>
      </c>
      <c r="AD1879" s="11"/>
      <c r="AE1879" s="4"/>
      <c r="AF1879" s="4"/>
    </row>
    <row r="1880" spans="1:32">
      <c r="A1880" s="56"/>
      <c r="B1880" s="220"/>
      <c r="C1880" s="11" t="s">
        <v>147</v>
      </c>
      <c r="D1880" s="11"/>
      <c r="E1880" s="11" t="s">
        <v>89</v>
      </c>
      <c r="F1880" s="11">
        <v>246</v>
      </c>
      <c r="G1880" s="11"/>
      <c r="H1880" s="11">
        <f t="shared" si="113"/>
        <v>1</v>
      </c>
      <c r="I1880" s="11"/>
      <c r="J1880" s="11">
        <v>95.93</v>
      </c>
      <c r="K1880" s="11"/>
      <c r="M1880" s="11">
        <v>1</v>
      </c>
      <c r="N1880" s="70"/>
      <c r="P1880" s="372">
        <f t="shared" si="116"/>
        <v>95.93</v>
      </c>
      <c r="Q1880" s="11"/>
      <c r="R1880" s="11"/>
      <c r="S1880" s="11"/>
      <c r="T1880" s="359">
        <f t="shared" si="117"/>
        <v>246</v>
      </c>
      <c r="U1880" s="11"/>
      <c r="V1880" s="11"/>
      <c r="W1880" s="11"/>
      <c r="Y1880" s="11">
        <v>95.93</v>
      </c>
      <c r="Z1880" s="11">
        <f t="shared" si="114"/>
        <v>152.66999999999999</v>
      </c>
      <c r="AB1880" s="167">
        <f t="shared" si="115"/>
        <v>93.88</v>
      </c>
      <c r="AC1880" s="11">
        <v>132.78</v>
      </c>
      <c r="AD1880" s="11"/>
      <c r="AE1880" s="4"/>
      <c r="AF1880" s="4"/>
    </row>
    <row r="1881" spans="1:32">
      <c r="A1881" s="56"/>
      <c r="B1881" s="220"/>
      <c r="C1881" s="11" t="s">
        <v>147</v>
      </c>
      <c r="D1881" s="11"/>
      <c r="E1881" s="11" t="s">
        <v>108</v>
      </c>
      <c r="F1881" s="11">
        <v>1346</v>
      </c>
      <c r="G1881" s="11"/>
      <c r="H1881" s="11">
        <f t="shared" si="113"/>
        <v>4</v>
      </c>
      <c r="I1881" s="11"/>
      <c r="J1881" s="11">
        <v>265.49</v>
      </c>
      <c r="K1881" s="11"/>
      <c r="M1881" s="11">
        <v>5</v>
      </c>
      <c r="N1881" s="70"/>
      <c r="P1881" s="372">
        <f t="shared" si="116"/>
        <v>53.097999999999999</v>
      </c>
      <c r="Q1881" s="11"/>
      <c r="R1881" s="11"/>
      <c r="S1881" s="11"/>
      <c r="T1881" s="359">
        <f t="shared" si="117"/>
        <v>269.2</v>
      </c>
      <c r="U1881" s="11"/>
      <c r="V1881" s="11"/>
      <c r="W1881" s="11"/>
      <c r="Y1881" s="11">
        <v>265.49</v>
      </c>
      <c r="Z1881" s="11">
        <f t="shared" si="114"/>
        <v>422.52</v>
      </c>
      <c r="AB1881" s="167">
        <f t="shared" si="115"/>
        <v>259.83</v>
      </c>
      <c r="AC1881" s="11">
        <v>367.49</v>
      </c>
      <c r="AD1881" s="11"/>
      <c r="AE1881" s="4"/>
      <c r="AF1881" s="4"/>
    </row>
    <row r="1882" spans="1:32">
      <c r="A1882" s="56"/>
      <c r="B1882" s="220"/>
      <c r="C1882" s="11" t="s">
        <v>147</v>
      </c>
      <c r="D1882" s="11"/>
      <c r="E1882" s="11" t="s">
        <v>144</v>
      </c>
      <c r="F1882" s="11">
        <v>3639195</v>
      </c>
      <c r="G1882" s="11"/>
      <c r="H1882" s="11">
        <f t="shared" si="113"/>
        <v>11934</v>
      </c>
      <c r="I1882" s="11"/>
      <c r="J1882" s="11">
        <v>391453.86999999988</v>
      </c>
      <c r="K1882" s="11"/>
      <c r="M1882" s="11">
        <v>877</v>
      </c>
      <c r="N1882" s="70"/>
      <c r="P1882" s="372">
        <f t="shared" si="116"/>
        <v>446.35561003420742</v>
      </c>
      <c r="Q1882" s="11"/>
      <c r="R1882" s="11"/>
      <c r="S1882" s="11"/>
      <c r="T1882" s="359">
        <f t="shared" si="117"/>
        <v>4149.5952109464079</v>
      </c>
      <c r="U1882" s="11"/>
      <c r="V1882" s="11"/>
      <c r="W1882" s="11"/>
      <c r="Y1882" s="11">
        <v>391453.86999999988</v>
      </c>
      <c r="Z1882" s="11">
        <f t="shared" si="114"/>
        <v>622992.04</v>
      </c>
      <c r="AB1882" s="167">
        <f t="shared" si="115"/>
        <v>383103.23</v>
      </c>
      <c r="AC1882" s="11">
        <v>541843.4</v>
      </c>
      <c r="AD1882" s="11"/>
      <c r="AE1882" s="4"/>
      <c r="AF1882" s="4"/>
    </row>
    <row r="1883" spans="1:32">
      <c r="A1883" s="56"/>
      <c r="B1883" s="220"/>
      <c r="C1883" s="11" t="s">
        <v>650</v>
      </c>
      <c r="D1883" s="11"/>
      <c r="E1883" s="11" t="s">
        <v>149</v>
      </c>
      <c r="F1883" s="11">
        <v>93060</v>
      </c>
      <c r="G1883" s="11"/>
      <c r="H1883" s="11">
        <f t="shared" si="113"/>
        <v>305</v>
      </c>
      <c r="I1883" s="11"/>
      <c r="J1883" s="11">
        <v>12246.650000000003</v>
      </c>
      <c r="K1883" s="11"/>
      <c r="M1883" s="11">
        <v>63</v>
      </c>
      <c r="N1883" s="70"/>
      <c r="P1883" s="372">
        <f t="shared" si="116"/>
        <v>194.39126984126989</v>
      </c>
      <c r="Q1883" s="11"/>
      <c r="R1883" s="11"/>
      <c r="S1883" s="11"/>
      <c r="T1883" s="359">
        <f t="shared" si="117"/>
        <v>1477.1428571428571</v>
      </c>
      <c r="U1883" s="11"/>
      <c r="V1883" s="11"/>
      <c r="W1883" s="11"/>
      <c r="Y1883" s="11">
        <v>12246.650000000003</v>
      </c>
      <c r="Z1883" s="11">
        <f t="shared" si="114"/>
        <v>19490.330000000002</v>
      </c>
      <c r="AB1883" s="167">
        <f t="shared" si="115"/>
        <v>11985.4</v>
      </c>
      <c r="AC1883" s="11">
        <v>16951.59</v>
      </c>
      <c r="AD1883" s="11"/>
      <c r="AE1883" s="4"/>
      <c r="AF1883" s="4"/>
    </row>
    <row r="1884" spans="1:32">
      <c r="A1884" s="56"/>
      <c r="B1884" s="220"/>
      <c r="C1884" s="11" t="s">
        <v>150</v>
      </c>
      <c r="D1884" s="11"/>
      <c r="E1884" s="11" t="s">
        <v>100</v>
      </c>
      <c r="F1884" s="11">
        <v>185020</v>
      </c>
      <c r="G1884" s="11"/>
      <c r="H1884" s="11">
        <f t="shared" si="113"/>
        <v>607</v>
      </c>
      <c r="I1884" s="11"/>
      <c r="J1884" s="11">
        <v>29576.089999999993</v>
      </c>
      <c r="K1884" s="11"/>
      <c r="M1884" s="11">
        <v>102</v>
      </c>
      <c r="N1884" s="70"/>
      <c r="P1884" s="372">
        <f t="shared" si="116"/>
        <v>289.96166666666659</v>
      </c>
      <c r="Q1884" s="11"/>
      <c r="R1884" s="11"/>
      <c r="S1884" s="11"/>
      <c r="T1884" s="359">
        <f t="shared" si="117"/>
        <v>1813.9215686274511</v>
      </c>
      <c r="U1884" s="11"/>
      <c r="V1884" s="11"/>
      <c r="W1884" s="11"/>
      <c r="Y1884" s="11">
        <v>29576.089999999993</v>
      </c>
      <c r="Z1884" s="11">
        <f t="shared" si="114"/>
        <v>47069.83</v>
      </c>
      <c r="AB1884" s="167">
        <f t="shared" si="115"/>
        <v>28945.16</v>
      </c>
      <c r="AC1884" s="11">
        <v>40938.69</v>
      </c>
      <c r="AD1884" s="11"/>
      <c r="AE1884" s="4"/>
      <c r="AF1884" s="4"/>
    </row>
    <row r="1885" spans="1:32">
      <c r="A1885" s="56"/>
      <c r="B1885" s="220"/>
      <c r="C1885" s="11" t="s">
        <v>150</v>
      </c>
      <c r="D1885" s="11"/>
      <c r="E1885" s="11" t="s">
        <v>110</v>
      </c>
      <c r="F1885" s="11">
        <v>743719</v>
      </c>
      <c r="G1885" s="11"/>
      <c r="H1885" s="11">
        <f t="shared" si="113"/>
        <v>2439</v>
      </c>
      <c r="I1885" s="11"/>
      <c r="J1885" s="11">
        <v>72943.359999999957</v>
      </c>
      <c r="K1885" s="11"/>
      <c r="M1885" s="11">
        <v>156</v>
      </c>
      <c r="N1885" s="70"/>
      <c r="P1885" s="372">
        <f t="shared" si="116"/>
        <v>467.58564102564077</v>
      </c>
      <c r="Q1885" s="11"/>
      <c r="R1885" s="11"/>
      <c r="S1885" s="11"/>
      <c r="T1885" s="359">
        <f t="shared" si="117"/>
        <v>4767.4294871794873</v>
      </c>
      <c r="U1885" s="11"/>
      <c r="V1885" s="11"/>
      <c r="W1885" s="11"/>
      <c r="Y1885" s="11">
        <v>72943.359999999957</v>
      </c>
      <c r="Z1885" s="11">
        <f t="shared" si="114"/>
        <v>116088.09</v>
      </c>
      <c r="AB1885" s="167">
        <f t="shared" si="115"/>
        <v>71387.3</v>
      </c>
      <c r="AC1885" s="11">
        <v>100966.89</v>
      </c>
      <c r="AD1885" s="11"/>
      <c r="AE1885" s="4"/>
      <c r="AF1885" s="4"/>
    </row>
    <row r="1886" spans="1:32">
      <c r="A1886" s="56"/>
      <c r="B1886" s="220"/>
      <c r="C1886" s="11" t="s">
        <v>1459</v>
      </c>
      <c r="D1886" s="11"/>
      <c r="E1886" s="11" t="s">
        <v>135</v>
      </c>
      <c r="F1886" s="11">
        <v>31171</v>
      </c>
      <c r="G1886" s="11"/>
      <c r="H1886" s="11">
        <f t="shared" si="113"/>
        <v>102</v>
      </c>
      <c r="I1886" s="11"/>
      <c r="J1886" s="11">
        <v>4666.6499999999996</v>
      </c>
      <c r="K1886" s="11"/>
      <c r="M1886" s="11">
        <v>17</v>
      </c>
      <c r="N1886" s="70"/>
      <c r="P1886" s="372">
        <f t="shared" si="116"/>
        <v>274.50882352941176</v>
      </c>
      <c r="Q1886" s="11"/>
      <c r="R1886" s="11"/>
      <c r="S1886" s="11"/>
      <c r="T1886" s="359">
        <f t="shared" si="117"/>
        <v>1833.5882352941176</v>
      </c>
      <c r="U1886" s="11"/>
      <c r="V1886" s="11"/>
      <c r="W1886" s="11"/>
      <c r="Y1886" s="11">
        <v>4666.6499999999996</v>
      </c>
      <c r="Z1886" s="11">
        <f t="shared" si="114"/>
        <v>7426.89</v>
      </c>
      <c r="AB1886" s="167">
        <f t="shared" si="115"/>
        <v>4567.1000000000004</v>
      </c>
      <c r="AC1886" s="11">
        <v>6459.49</v>
      </c>
      <c r="AD1886" s="11"/>
      <c r="AE1886" s="4"/>
      <c r="AF1886" s="4"/>
    </row>
    <row r="1887" spans="1:32">
      <c r="A1887" s="56"/>
      <c r="B1887" s="220"/>
      <c r="C1887" s="11" t="s">
        <v>151</v>
      </c>
      <c r="D1887" s="11"/>
      <c r="E1887" s="11" t="s">
        <v>152</v>
      </c>
      <c r="F1887" s="11">
        <v>21502</v>
      </c>
      <c r="G1887" s="11"/>
      <c r="H1887" s="11">
        <f t="shared" si="113"/>
        <v>71</v>
      </c>
      <c r="I1887" s="11"/>
      <c r="J1887" s="11">
        <v>3683.6600000000008</v>
      </c>
      <c r="K1887" s="11"/>
      <c r="M1887" s="11">
        <v>37</v>
      </c>
      <c r="N1887" s="70"/>
      <c r="P1887" s="372">
        <f t="shared" si="116"/>
        <v>99.558378378378393</v>
      </c>
      <c r="Q1887" s="11"/>
      <c r="R1887" s="11"/>
      <c r="S1887" s="11"/>
      <c r="T1887" s="359">
        <f t="shared" si="117"/>
        <v>581.1351351351351</v>
      </c>
      <c r="U1887" s="11"/>
      <c r="V1887" s="11"/>
      <c r="W1887" s="11"/>
      <c r="Y1887" s="11">
        <v>3683.6600000000008</v>
      </c>
      <c r="Z1887" s="11">
        <f t="shared" si="114"/>
        <v>5862.48</v>
      </c>
      <c r="AB1887" s="167">
        <f t="shared" si="115"/>
        <v>3605.08</v>
      </c>
      <c r="AC1887" s="11">
        <v>5098.8599999999997</v>
      </c>
      <c r="AD1887" s="11"/>
      <c r="AE1887" s="4"/>
      <c r="AF1887" s="4"/>
    </row>
    <row r="1888" spans="1:32">
      <c r="A1888" s="56"/>
      <c r="B1888" s="220"/>
      <c r="C1888" s="11" t="s">
        <v>153</v>
      </c>
      <c r="D1888" s="11"/>
      <c r="E1888" s="11" t="s">
        <v>154</v>
      </c>
      <c r="F1888" s="11">
        <v>6240398</v>
      </c>
      <c r="G1888" s="11"/>
      <c r="H1888" s="11">
        <f t="shared" si="113"/>
        <v>20464</v>
      </c>
      <c r="I1888" s="11"/>
      <c r="J1888" s="11">
        <v>587611.75000000023</v>
      </c>
      <c r="K1888" s="11"/>
      <c r="M1888" s="11">
        <v>389</v>
      </c>
      <c r="N1888" s="70"/>
      <c r="P1888" s="372">
        <f t="shared" si="116"/>
        <v>1510.5700514138823</v>
      </c>
      <c r="Q1888" s="11"/>
      <c r="R1888" s="11"/>
      <c r="S1888" s="11"/>
      <c r="T1888" s="359">
        <f t="shared" si="117"/>
        <v>16042.154241645245</v>
      </c>
      <c r="U1888" s="11"/>
      <c r="V1888" s="11"/>
      <c r="W1888" s="11"/>
      <c r="Y1888" s="11">
        <v>587611.75000000023</v>
      </c>
      <c r="Z1888" s="11">
        <f t="shared" si="114"/>
        <v>935173.9</v>
      </c>
      <c r="AB1888" s="167">
        <f t="shared" si="115"/>
        <v>575076.6</v>
      </c>
      <c r="AC1888" s="11">
        <v>813361.61</v>
      </c>
      <c r="AD1888" s="11"/>
      <c r="AE1888" s="4"/>
      <c r="AF1888" s="4"/>
    </row>
    <row r="1889" spans="1:32">
      <c r="A1889" s="56"/>
      <c r="B1889" s="220"/>
      <c r="C1889" s="11" t="s">
        <v>153</v>
      </c>
      <c r="D1889" s="11"/>
      <c r="E1889" s="11" t="s">
        <v>539</v>
      </c>
      <c r="F1889" s="11">
        <v>604</v>
      </c>
      <c r="G1889" s="11"/>
      <c r="H1889" s="11">
        <f t="shared" si="113"/>
        <v>2</v>
      </c>
      <c r="I1889" s="11"/>
      <c r="J1889" s="11">
        <v>102.61</v>
      </c>
      <c r="K1889" s="11"/>
      <c r="M1889" s="11">
        <v>1</v>
      </c>
      <c r="N1889" s="70"/>
      <c r="P1889" s="372">
        <f t="shared" si="116"/>
        <v>102.61</v>
      </c>
      <c r="Q1889" s="11"/>
      <c r="R1889" s="11"/>
      <c r="S1889" s="11"/>
      <c r="T1889" s="359">
        <f t="shared" si="117"/>
        <v>604</v>
      </c>
      <c r="U1889" s="11"/>
      <c r="V1889" s="11"/>
      <c r="W1889" s="11"/>
      <c r="Y1889" s="11">
        <v>102.61</v>
      </c>
      <c r="Z1889" s="11">
        <f t="shared" si="114"/>
        <v>163.30000000000001</v>
      </c>
      <c r="AB1889" s="167">
        <f t="shared" si="115"/>
        <v>100.42</v>
      </c>
      <c r="AC1889" s="11">
        <v>142.03</v>
      </c>
      <c r="AD1889" s="11"/>
      <c r="AE1889" s="4"/>
      <c r="AF1889" s="4"/>
    </row>
    <row r="1890" spans="1:32">
      <c r="A1890" s="56"/>
      <c r="B1890" s="220"/>
      <c r="C1890" s="11" t="s">
        <v>155</v>
      </c>
      <c r="D1890" s="11"/>
      <c r="E1890" s="11" t="s">
        <v>156</v>
      </c>
      <c r="F1890" s="11">
        <v>135472</v>
      </c>
      <c r="G1890" s="11"/>
      <c r="H1890" s="11">
        <f t="shared" si="113"/>
        <v>444</v>
      </c>
      <c r="I1890" s="11"/>
      <c r="J1890" s="11">
        <v>20502.330000000005</v>
      </c>
      <c r="K1890" s="11"/>
      <c r="M1890" s="11">
        <v>83</v>
      </c>
      <c r="N1890" s="70"/>
      <c r="P1890" s="372">
        <f t="shared" si="116"/>
        <v>247.01602409638562</v>
      </c>
      <c r="Q1890" s="11"/>
      <c r="R1890" s="11"/>
      <c r="S1890" s="11"/>
      <c r="T1890" s="359">
        <f t="shared" si="117"/>
        <v>1632.1927710843374</v>
      </c>
      <c r="U1890" s="11"/>
      <c r="V1890" s="11"/>
      <c r="W1890" s="11"/>
      <c r="Y1890" s="11">
        <v>20502.330000000005</v>
      </c>
      <c r="Z1890" s="11">
        <f t="shared" si="114"/>
        <v>32629.1</v>
      </c>
      <c r="AB1890" s="167">
        <f t="shared" si="115"/>
        <v>20064.97</v>
      </c>
      <c r="AC1890" s="11">
        <v>28378.959999999999</v>
      </c>
      <c r="AD1890" s="11"/>
      <c r="AE1890" s="4"/>
      <c r="AF1890" s="4"/>
    </row>
    <row r="1891" spans="1:32">
      <c r="A1891" s="56"/>
      <c r="B1891" s="220"/>
      <c r="C1891" s="11" t="s">
        <v>1389</v>
      </c>
      <c r="D1891" s="11"/>
      <c r="E1891" s="11" t="s">
        <v>118</v>
      </c>
      <c r="F1891" s="11">
        <v>121</v>
      </c>
      <c r="G1891" s="11"/>
      <c r="H1891" s="11">
        <f t="shared" si="113"/>
        <v>0</v>
      </c>
      <c r="I1891" s="11"/>
      <c r="J1891" s="11">
        <v>36.590000000000003</v>
      </c>
      <c r="K1891" s="11"/>
      <c r="M1891" s="11">
        <v>2</v>
      </c>
      <c r="N1891" s="70"/>
      <c r="P1891" s="372">
        <f t="shared" si="116"/>
        <v>18.295000000000002</v>
      </c>
      <c r="Q1891" s="11"/>
      <c r="R1891" s="11"/>
      <c r="S1891" s="11"/>
      <c r="T1891" s="359">
        <f t="shared" si="117"/>
        <v>60.5</v>
      </c>
      <c r="U1891" s="11"/>
      <c r="V1891" s="11"/>
      <c r="W1891" s="11"/>
      <c r="Y1891" s="11">
        <v>36.590000000000003</v>
      </c>
      <c r="Z1891" s="11">
        <f t="shared" si="114"/>
        <v>58.23</v>
      </c>
      <c r="AB1891" s="167">
        <f t="shared" si="115"/>
        <v>35.81</v>
      </c>
      <c r="AC1891" s="11">
        <v>50.65</v>
      </c>
      <c r="AD1891" s="11"/>
      <c r="AE1891" s="4"/>
      <c r="AF1891" s="4"/>
    </row>
    <row r="1892" spans="1:32">
      <c r="A1892" s="56"/>
      <c r="B1892" s="220"/>
      <c r="C1892" s="11" t="s">
        <v>157</v>
      </c>
      <c r="D1892" s="11"/>
      <c r="E1892" s="11" t="s">
        <v>92</v>
      </c>
      <c r="F1892" s="11">
        <v>121</v>
      </c>
      <c r="G1892" s="11"/>
      <c r="H1892" s="11">
        <f t="shared" si="113"/>
        <v>0</v>
      </c>
      <c r="I1892" s="11"/>
      <c r="J1892" s="11">
        <v>25.58</v>
      </c>
      <c r="K1892" s="11"/>
      <c r="M1892" s="11">
        <v>1</v>
      </c>
      <c r="N1892" s="70"/>
      <c r="P1892" s="372">
        <f t="shared" si="116"/>
        <v>25.58</v>
      </c>
      <c r="Q1892" s="11"/>
      <c r="R1892" s="11"/>
      <c r="S1892" s="11"/>
      <c r="T1892" s="359">
        <f t="shared" si="117"/>
        <v>121</v>
      </c>
      <c r="U1892" s="11"/>
      <c r="V1892" s="11"/>
      <c r="W1892" s="11"/>
      <c r="Y1892" s="11">
        <v>25.58</v>
      </c>
      <c r="Z1892" s="11">
        <f t="shared" si="114"/>
        <v>40.71</v>
      </c>
      <c r="AB1892" s="167">
        <f t="shared" si="115"/>
        <v>25.03</v>
      </c>
      <c r="AC1892" s="11">
        <v>35.409999999999997</v>
      </c>
      <c r="AD1892" s="11"/>
      <c r="AE1892" s="4"/>
      <c r="AF1892" s="4"/>
    </row>
    <row r="1893" spans="1:32">
      <c r="A1893" s="56"/>
      <c r="B1893" s="220"/>
      <c r="C1893" s="11" t="s">
        <v>157</v>
      </c>
      <c r="D1893" s="11"/>
      <c r="E1893" s="11" t="s">
        <v>158</v>
      </c>
      <c r="F1893" s="11">
        <v>259701</v>
      </c>
      <c r="G1893" s="11"/>
      <c r="H1893" s="11">
        <f t="shared" si="113"/>
        <v>852</v>
      </c>
      <c r="I1893" s="11"/>
      <c r="J1893" s="11">
        <v>40510.58</v>
      </c>
      <c r="K1893" s="11"/>
      <c r="M1893" s="11">
        <v>141</v>
      </c>
      <c r="N1893" s="70"/>
      <c r="P1893" s="372">
        <f t="shared" si="116"/>
        <v>287.30907801418442</v>
      </c>
      <c r="Q1893" s="11"/>
      <c r="R1893" s="11"/>
      <c r="S1893" s="11"/>
      <c r="T1893" s="359">
        <f t="shared" si="117"/>
        <v>1841.8510638297873</v>
      </c>
      <c r="U1893" s="11"/>
      <c r="V1893" s="11"/>
      <c r="W1893" s="11"/>
      <c r="Y1893" s="11">
        <v>40510.58</v>
      </c>
      <c r="Z1893" s="11">
        <f t="shared" si="114"/>
        <v>64471.88</v>
      </c>
      <c r="AB1893" s="167">
        <f t="shared" si="115"/>
        <v>39646.39</v>
      </c>
      <c r="AC1893" s="11">
        <v>56074.02</v>
      </c>
      <c r="AD1893" s="11"/>
      <c r="AE1893" s="4"/>
      <c r="AF1893" s="4"/>
    </row>
    <row r="1894" spans="1:32">
      <c r="A1894" s="56"/>
      <c r="B1894" s="220"/>
      <c r="C1894" s="11" t="s">
        <v>157</v>
      </c>
      <c r="D1894" s="11"/>
      <c r="E1894" s="11" t="s">
        <v>128</v>
      </c>
      <c r="F1894" s="11">
        <v>7760</v>
      </c>
      <c r="G1894" s="11"/>
      <c r="H1894" s="11">
        <f t="shared" si="113"/>
        <v>25</v>
      </c>
      <c r="I1894" s="11"/>
      <c r="J1894" s="11">
        <v>744.57999999999993</v>
      </c>
      <c r="K1894" s="11"/>
      <c r="M1894" s="11">
        <v>2</v>
      </c>
      <c r="N1894" s="70"/>
      <c r="P1894" s="372">
        <f t="shared" si="116"/>
        <v>372.28999999999996</v>
      </c>
      <c r="Q1894" s="11"/>
      <c r="R1894" s="11"/>
      <c r="S1894" s="11"/>
      <c r="T1894" s="359">
        <f t="shared" si="117"/>
        <v>3880</v>
      </c>
      <c r="U1894" s="11"/>
      <c r="V1894" s="11"/>
      <c r="W1894" s="11"/>
      <c r="Y1894" s="11">
        <v>744.57999999999993</v>
      </c>
      <c r="Z1894" s="11">
        <f t="shared" si="114"/>
        <v>1184.99</v>
      </c>
      <c r="AB1894" s="167">
        <f t="shared" si="115"/>
        <v>728.7</v>
      </c>
      <c r="AC1894" s="11">
        <v>1030.6300000000001</v>
      </c>
      <c r="AD1894" s="11"/>
      <c r="AE1894" s="4"/>
      <c r="AF1894" s="4"/>
    </row>
    <row r="1895" spans="1:32">
      <c r="A1895" s="56"/>
      <c r="B1895" s="220"/>
      <c r="C1895" s="11" t="s">
        <v>159</v>
      </c>
      <c r="D1895" s="11"/>
      <c r="E1895" s="11" t="s">
        <v>118</v>
      </c>
      <c r="F1895" s="11"/>
      <c r="G1895" s="11"/>
      <c r="H1895" s="11">
        <f t="shared" si="113"/>
        <v>0</v>
      </c>
      <c r="I1895" s="11"/>
      <c r="J1895" s="11">
        <v>11.16</v>
      </c>
      <c r="K1895" s="11"/>
      <c r="M1895" s="11">
        <v>1</v>
      </c>
      <c r="N1895" s="70"/>
      <c r="P1895" s="372">
        <f t="shared" si="116"/>
        <v>11.16</v>
      </c>
      <c r="Q1895" s="11"/>
      <c r="R1895" s="11"/>
      <c r="S1895" s="11"/>
      <c r="T1895" s="359">
        <f t="shared" si="117"/>
        <v>0</v>
      </c>
      <c r="U1895" s="11"/>
      <c r="V1895" s="11"/>
      <c r="W1895" s="11"/>
      <c r="Y1895" s="11">
        <v>11.16</v>
      </c>
      <c r="Z1895" s="11">
        <f t="shared" si="114"/>
        <v>17.760000000000002</v>
      </c>
      <c r="AB1895" s="167">
        <f t="shared" si="115"/>
        <v>10.92</v>
      </c>
      <c r="AC1895" s="11">
        <v>15.45</v>
      </c>
      <c r="AD1895" s="11"/>
      <c r="AE1895" s="4"/>
      <c r="AF1895" s="4"/>
    </row>
    <row r="1896" spans="1:32">
      <c r="A1896" s="56"/>
      <c r="B1896" s="220"/>
      <c r="C1896" s="11" t="s">
        <v>159</v>
      </c>
      <c r="D1896" s="11"/>
      <c r="E1896" s="11" t="s">
        <v>160</v>
      </c>
      <c r="F1896" s="11">
        <v>494356</v>
      </c>
      <c r="G1896" s="11"/>
      <c r="H1896" s="11">
        <f t="shared" si="113"/>
        <v>1621</v>
      </c>
      <c r="I1896" s="11"/>
      <c r="J1896" s="11">
        <v>23704.02</v>
      </c>
      <c r="K1896" s="11"/>
      <c r="M1896" s="11">
        <v>35</v>
      </c>
      <c r="N1896" s="70"/>
      <c r="P1896" s="372">
        <f t="shared" si="116"/>
        <v>677.25771428571431</v>
      </c>
      <c r="Q1896" s="11"/>
      <c r="R1896" s="11"/>
      <c r="S1896" s="11"/>
      <c r="T1896" s="359">
        <f t="shared" si="117"/>
        <v>14124.457142857143</v>
      </c>
      <c r="U1896" s="11"/>
      <c r="V1896" s="11"/>
      <c r="W1896" s="11"/>
      <c r="Y1896" s="11">
        <v>23704.02</v>
      </c>
      <c r="Z1896" s="11">
        <f t="shared" si="114"/>
        <v>37724.54</v>
      </c>
      <c r="AB1896" s="167">
        <f t="shared" si="115"/>
        <v>23198.36</v>
      </c>
      <c r="AC1896" s="11">
        <v>32810.68</v>
      </c>
      <c r="AD1896" s="11"/>
      <c r="AE1896" s="4"/>
      <c r="AF1896" s="4"/>
    </row>
    <row r="1897" spans="1:32">
      <c r="A1897" s="56"/>
      <c r="B1897" s="220"/>
      <c r="C1897" s="11" t="s">
        <v>161</v>
      </c>
      <c r="D1897" s="11"/>
      <c r="E1897" s="11" t="s">
        <v>162</v>
      </c>
      <c r="F1897" s="11">
        <v>504184</v>
      </c>
      <c r="G1897" s="11"/>
      <c r="H1897" s="11">
        <f t="shared" si="113"/>
        <v>1653</v>
      </c>
      <c r="I1897" s="11"/>
      <c r="J1897" s="11">
        <v>84462.480000000054</v>
      </c>
      <c r="K1897" s="11"/>
      <c r="M1897" s="11">
        <v>188</v>
      </c>
      <c r="N1897" s="70"/>
      <c r="P1897" s="372">
        <f t="shared" si="116"/>
        <v>449.26851063829815</v>
      </c>
      <c r="Q1897" s="11"/>
      <c r="R1897" s="11"/>
      <c r="S1897" s="11"/>
      <c r="T1897" s="359">
        <f t="shared" si="117"/>
        <v>2681.8297872340427</v>
      </c>
      <c r="U1897" s="11"/>
      <c r="V1897" s="11"/>
      <c r="W1897" s="11"/>
      <c r="Y1897" s="11">
        <v>84462.480000000054</v>
      </c>
      <c r="Z1897" s="11">
        <f t="shared" si="114"/>
        <v>134420.57</v>
      </c>
      <c r="AB1897" s="167">
        <f t="shared" si="115"/>
        <v>82660.69</v>
      </c>
      <c r="AC1897" s="11">
        <v>116911.44</v>
      </c>
      <c r="AD1897" s="11"/>
      <c r="AE1897" s="4"/>
      <c r="AF1897" s="4"/>
    </row>
    <row r="1898" spans="1:32">
      <c r="A1898" s="56"/>
      <c r="B1898" s="220"/>
      <c r="C1898" s="11" t="s">
        <v>1391</v>
      </c>
      <c r="D1898" s="11"/>
      <c r="E1898" s="11" t="s">
        <v>152</v>
      </c>
      <c r="F1898" s="11">
        <v>1648</v>
      </c>
      <c r="G1898" s="11"/>
      <c r="H1898" s="11">
        <f t="shared" si="113"/>
        <v>5</v>
      </c>
      <c r="I1898" s="11"/>
      <c r="J1898" s="11">
        <v>328.66</v>
      </c>
      <c r="K1898" s="11"/>
      <c r="M1898" s="11">
        <v>1</v>
      </c>
      <c r="N1898" s="70"/>
      <c r="P1898" s="372">
        <f t="shared" si="116"/>
        <v>328.66</v>
      </c>
      <c r="Q1898" s="11"/>
      <c r="R1898" s="11"/>
      <c r="S1898" s="11"/>
      <c r="T1898" s="359">
        <f t="shared" si="117"/>
        <v>1648</v>
      </c>
      <c r="U1898" s="11"/>
      <c r="V1898" s="11"/>
      <c r="W1898" s="11"/>
      <c r="Y1898" s="11">
        <v>328.66</v>
      </c>
      <c r="Z1898" s="11">
        <f t="shared" si="114"/>
        <v>523.05999999999995</v>
      </c>
      <c r="AB1898" s="167">
        <f t="shared" si="115"/>
        <v>321.64999999999998</v>
      </c>
      <c r="AC1898" s="11">
        <v>454.93</v>
      </c>
      <c r="AD1898" s="11"/>
      <c r="AE1898" s="4"/>
      <c r="AF1898" s="4"/>
    </row>
    <row r="1899" spans="1:32">
      <c r="A1899" s="56"/>
      <c r="B1899" s="220"/>
      <c r="C1899" s="11" t="s">
        <v>163</v>
      </c>
      <c r="D1899" s="11"/>
      <c r="E1899" s="11" t="s">
        <v>164</v>
      </c>
      <c r="F1899" s="11">
        <v>141033</v>
      </c>
      <c r="G1899" s="11"/>
      <c r="H1899" s="11">
        <f t="shared" si="113"/>
        <v>462</v>
      </c>
      <c r="I1899" s="11"/>
      <c r="J1899" s="11">
        <v>33416.489999999991</v>
      </c>
      <c r="K1899" s="11"/>
      <c r="M1899" s="11">
        <v>61</v>
      </c>
      <c r="N1899" s="70"/>
      <c r="P1899" s="372">
        <f t="shared" si="116"/>
        <v>547.81131147540964</v>
      </c>
      <c r="Q1899" s="11"/>
      <c r="R1899" s="11"/>
      <c r="S1899" s="11"/>
      <c r="T1899" s="359">
        <f t="shared" si="117"/>
        <v>2312.0163934426228</v>
      </c>
      <c r="U1899" s="11"/>
      <c r="V1899" s="11"/>
      <c r="W1899" s="11"/>
      <c r="Y1899" s="11">
        <v>33416.489999999991</v>
      </c>
      <c r="Z1899" s="11">
        <f t="shared" si="114"/>
        <v>53181.760000000002</v>
      </c>
      <c r="AB1899" s="167">
        <f t="shared" si="115"/>
        <v>32703.64</v>
      </c>
      <c r="AC1899" s="11">
        <v>46254.5</v>
      </c>
      <c r="AD1899" s="11"/>
      <c r="AE1899" s="4"/>
      <c r="AF1899" s="4"/>
    </row>
    <row r="1900" spans="1:32">
      <c r="A1900" s="56"/>
      <c r="B1900" s="220"/>
      <c r="C1900" s="11" t="s">
        <v>512</v>
      </c>
      <c r="D1900" s="11"/>
      <c r="E1900" s="11" t="s">
        <v>115</v>
      </c>
      <c r="F1900" s="11"/>
      <c r="G1900" s="11"/>
      <c r="H1900" s="11">
        <f t="shared" si="113"/>
        <v>0</v>
      </c>
      <c r="I1900" s="11"/>
      <c r="J1900" s="11">
        <v>21.58</v>
      </c>
      <c r="K1900" s="11"/>
      <c r="M1900" s="11">
        <v>2</v>
      </c>
      <c r="N1900" s="70"/>
      <c r="P1900" s="372">
        <f t="shared" si="116"/>
        <v>10.79</v>
      </c>
      <c r="Q1900" s="11"/>
      <c r="R1900" s="11"/>
      <c r="S1900" s="11"/>
      <c r="T1900" s="359">
        <f t="shared" si="117"/>
        <v>0</v>
      </c>
      <c r="U1900" s="11"/>
      <c r="V1900" s="11"/>
      <c r="W1900" s="11"/>
      <c r="Y1900" s="11">
        <v>21.58</v>
      </c>
      <c r="Z1900" s="11">
        <f t="shared" si="114"/>
        <v>34.340000000000003</v>
      </c>
      <c r="AB1900" s="167">
        <f t="shared" si="115"/>
        <v>21.12</v>
      </c>
      <c r="AC1900" s="11">
        <v>29.87</v>
      </c>
      <c r="AD1900" s="11"/>
      <c r="AE1900" s="4"/>
      <c r="AF1900" s="4"/>
    </row>
    <row r="1901" spans="1:32">
      <c r="A1901" s="56"/>
      <c r="B1901" s="220"/>
      <c r="C1901" s="11" t="s">
        <v>165</v>
      </c>
      <c r="D1901" s="11"/>
      <c r="E1901" s="11" t="s">
        <v>166</v>
      </c>
      <c r="F1901" s="11">
        <v>9067</v>
      </c>
      <c r="G1901" s="11"/>
      <c r="H1901" s="11">
        <f t="shared" si="113"/>
        <v>30</v>
      </c>
      <c r="I1901" s="11"/>
      <c r="J1901" s="11">
        <v>12938.339999999997</v>
      </c>
      <c r="K1901" s="11"/>
      <c r="M1901" s="11">
        <v>139</v>
      </c>
      <c r="N1901" s="70"/>
      <c r="P1901" s="372">
        <f t="shared" si="116"/>
        <v>93.081582733812922</v>
      </c>
      <c r="Q1901" s="11"/>
      <c r="R1901" s="11"/>
      <c r="S1901" s="11"/>
      <c r="T1901" s="359">
        <f t="shared" si="117"/>
        <v>65.230215827338128</v>
      </c>
      <c r="U1901" s="11"/>
      <c r="V1901" s="11"/>
      <c r="W1901" s="11"/>
      <c r="Y1901" s="11">
        <v>12938.339999999997</v>
      </c>
      <c r="Z1901" s="11">
        <f t="shared" si="114"/>
        <v>20591.14</v>
      </c>
      <c r="AB1901" s="167">
        <f t="shared" si="115"/>
        <v>12662.33</v>
      </c>
      <c r="AC1901" s="11">
        <v>17909.02</v>
      </c>
      <c r="AD1901" s="11"/>
      <c r="AE1901" s="4"/>
      <c r="AF1901" s="4"/>
    </row>
    <row r="1902" spans="1:32">
      <c r="A1902" s="56"/>
      <c r="B1902" s="220"/>
      <c r="C1902" s="11" t="s">
        <v>167</v>
      </c>
      <c r="D1902" s="11"/>
      <c r="E1902" s="11" t="s">
        <v>168</v>
      </c>
      <c r="F1902" s="11">
        <v>127757</v>
      </c>
      <c r="G1902" s="11"/>
      <c r="H1902" s="11">
        <f t="shared" si="113"/>
        <v>419</v>
      </c>
      <c r="I1902" s="11"/>
      <c r="J1902" s="11">
        <v>22910.470000000008</v>
      </c>
      <c r="K1902" s="11"/>
      <c r="M1902" s="11">
        <v>76</v>
      </c>
      <c r="N1902" s="70"/>
      <c r="P1902" s="372">
        <f t="shared" si="116"/>
        <v>301.45355263157904</v>
      </c>
      <c r="Q1902" s="11"/>
      <c r="R1902" s="11"/>
      <c r="S1902" s="11"/>
      <c r="T1902" s="359">
        <f t="shared" si="117"/>
        <v>1681.0131578947369</v>
      </c>
      <c r="U1902" s="11"/>
      <c r="V1902" s="11"/>
      <c r="W1902" s="11"/>
      <c r="Y1902" s="11">
        <v>22910.470000000008</v>
      </c>
      <c r="Z1902" s="11">
        <f t="shared" si="114"/>
        <v>36461.620000000003</v>
      </c>
      <c r="AB1902" s="167">
        <f t="shared" si="115"/>
        <v>22421.74</v>
      </c>
      <c r="AC1902" s="11">
        <v>31712.26</v>
      </c>
      <c r="AD1902" s="11"/>
      <c r="AE1902" s="4"/>
      <c r="AF1902" s="4"/>
    </row>
    <row r="1903" spans="1:32">
      <c r="A1903" s="56"/>
      <c r="B1903" s="220"/>
      <c r="C1903" s="11" t="s">
        <v>553</v>
      </c>
      <c r="D1903" s="11"/>
      <c r="E1903" s="11" t="s">
        <v>374</v>
      </c>
      <c r="F1903" s="11">
        <v>3718</v>
      </c>
      <c r="G1903" s="11"/>
      <c r="H1903" s="11">
        <f t="shared" si="113"/>
        <v>12</v>
      </c>
      <c r="I1903" s="11"/>
      <c r="J1903" s="11">
        <v>530.6</v>
      </c>
      <c r="K1903" s="11"/>
      <c r="M1903" s="11">
        <v>5</v>
      </c>
      <c r="N1903" s="70"/>
      <c r="P1903" s="372">
        <f t="shared" si="116"/>
        <v>106.12</v>
      </c>
      <c r="Q1903" s="11"/>
      <c r="R1903" s="11"/>
      <c r="S1903" s="11"/>
      <c r="T1903" s="359">
        <f t="shared" si="117"/>
        <v>743.6</v>
      </c>
      <c r="U1903" s="11"/>
      <c r="V1903" s="11"/>
      <c r="W1903" s="11"/>
      <c r="Y1903" s="11">
        <v>530.6</v>
      </c>
      <c r="Z1903" s="11">
        <f t="shared" si="114"/>
        <v>844.44</v>
      </c>
      <c r="AB1903" s="167">
        <f t="shared" si="115"/>
        <v>519.28</v>
      </c>
      <c r="AC1903" s="11">
        <v>734.45</v>
      </c>
      <c r="AD1903" s="11"/>
      <c r="AE1903" s="4"/>
      <c r="AF1903" s="4"/>
    </row>
    <row r="1904" spans="1:32">
      <c r="A1904" s="56"/>
      <c r="B1904" s="220"/>
      <c r="C1904" s="11" t="s">
        <v>169</v>
      </c>
      <c r="D1904" s="11"/>
      <c r="E1904" s="11" t="s">
        <v>170</v>
      </c>
      <c r="F1904" s="11">
        <v>519185</v>
      </c>
      <c r="G1904" s="11"/>
      <c r="H1904" s="11">
        <f t="shared" si="113"/>
        <v>1703</v>
      </c>
      <c r="I1904" s="11"/>
      <c r="J1904" s="11">
        <v>84438.990000000063</v>
      </c>
      <c r="K1904" s="11"/>
      <c r="M1904" s="11">
        <v>187</v>
      </c>
      <c r="N1904" s="70"/>
      <c r="P1904" s="372">
        <f t="shared" si="116"/>
        <v>451.54540106951907</v>
      </c>
      <c r="Q1904" s="11"/>
      <c r="R1904" s="11"/>
      <c r="S1904" s="11"/>
      <c r="T1904" s="359">
        <f t="shared" si="117"/>
        <v>2776.3903743315509</v>
      </c>
      <c r="U1904" s="11"/>
      <c r="V1904" s="11"/>
      <c r="W1904" s="11"/>
      <c r="Y1904" s="11">
        <v>84438.990000000063</v>
      </c>
      <c r="Z1904" s="11">
        <f t="shared" si="114"/>
        <v>134383.19</v>
      </c>
      <c r="AB1904" s="167">
        <f t="shared" si="115"/>
        <v>82637.710000000006</v>
      </c>
      <c r="AC1904" s="11">
        <v>116878.93</v>
      </c>
      <c r="AD1904" s="11"/>
      <c r="AE1904" s="4"/>
      <c r="AF1904" s="4"/>
    </row>
    <row r="1905" spans="1:32">
      <c r="A1905" s="56"/>
      <c r="B1905" s="220"/>
      <c r="C1905" s="11" t="s">
        <v>171</v>
      </c>
      <c r="D1905" s="11"/>
      <c r="E1905" s="11" t="s">
        <v>172</v>
      </c>
      <c r="F1905" s="11">
        <v>2067314</v>
      </c>
      <c r="G1905" s="11"/>
      <c r="H1905" s="11">
        <f t="shared" si="113"/>
        <v>6779</v>
      </c>
      <c r="I1905" s="11"/>
      <c r="J1905" s="11">
        <v>227221.91999999995</v>
      </c>
      <c r="K1905" s="11"/>
      <c r="M1905" s="11">
        <v>349</v>
      </c>
      <c r="N1905" s="70"/>
      <c r="P1905" s="372">
        <f t="shared" si="116"/>
        <v>651.0656733524354</v>
      </c>
      <c r="Q1905" s="11"/>
      <c r="R1905" s="11"/>
      <c r="S1905" s="11"/>
      <c r="T1905" s="359">
        <f t="shared" si="117"/>
        <v>5923.5358166189108</v>
      </c>
      <c r="U1905" s="11"/>
      <c r="V1905" s="11"/>
      <c r="W1905" s="11"/>
      <c r="Y1905" s="11">
        <v>227221.91999999995</v>
      </c>
      <c r="Z1905" s="11">
        <f t="shared" si="114"/>
        <v>361619.74</v>
      </c>
      <c r="AB1905" s="167">
        <f t="shared" si="115"/>
        <v>222374.74</v>
      </c>
      <c r="AC1905" s="11">
        <v>314516.49</v>
      </c>
      <c r="AD1905" s="11"/>
      <c r="AE1905" s="4"/>
      <c r="AF1905" s="4"/>
    </row>
    <row r="1906" spans="1:32">
      <c r="A1906" s="56"/>
      <c r="B1906" s="220"/>
      <c r="C1906" s="11" t="s">
        <v>173</v>
      </c>
      <c r="D1906" s="11"/>
      <c r="E1906" s="11" t="s">
        <v>98</v>
      </c>
      <c r="F1906" s="11">
        <v>2040</v>
      </c>
      <c r="G1906" s="11"/>
      <c r="H1906" s="11">
        <f t="shared" si="113"/>
        <v>7</v>
      </c>
      <c r="I1906" s="11"/>
      <c r="J1906" s="11">
        <v>171.13</v>
      </c>
      <c r="K1906" s="11"/>
      <c r="M1906" s="11">
        <v>1</v>
      </c>
      <c r="N1906" s="70"/>
      <c r="P1906" s="372">
        <f t="shared" si="116"/>
        <v>171.13</v>
      </c>
      <c r="Q1906" s="11"/>
      <c r="R1906" s="11"/>
      <c r="S1906" s="11"/>
      <c r="T1906" s="359">
        <f t="shared" si="117"/>
        <v>2040</v>
      </c>
      <c r="U1906" s="11"/>
      <c r="V1906" s="11"/>
      <c r="W1906" s="11"/>
      <c r="Y1906" s="11">
        <v>171.13</v>
      </c>
      <c r="Z1906" s="11">
        <f t="shared" si="114"/>
        <v>272.35000000000002</v>
      </c>
      <c r="AB1906" s="167">
        <f t="shared" si="115"/>
        <v>167.48</v>
      </c>
      <c r="AC1906" s="11">
        <v>236.88</v>
      </c>
      <c r="AD1906" s="11"/>
      <c r="AE1906" s="4"/>
      <c r="AF1906" s="4"/>
    </row>
    <row r="1907" spans="1:32">
      <c r="A1907" s="56"/>
      <c r="B1907" s="220"/>
      <c r="C1907" s="11" t="s">
        <v>173</v>
      </c>
      <c r="D1907" s="11"/>
      <c r="E1907" s="11" t="s">
        <v>174</v>
      </c>
      <c r="F1907" s="11">
        <v>1486935</v>
      </c>
      <c r="G1907" s="11"/>
      <c r="H1907" s="11">
        <f t="shared" si="113"/>
        <v>4876</v>
      </c>
      <c r="I1907" s="11"/>
      <c r="J1907" s="11">
        <v>179685.72999999995</v>
      </c>
      <c r="K1907" s="11"/>
      <c r="M1907" s="11">
        <v>505</v>
      </c>
      <c r="N1907" s="70"/>
      <c r="P1907" s="372">
        <f t="shared" si="116"/>
        <v>355.81332673267315</v>
      </c>
      <c r="Q1907" s="11"/>
      <c r="R1907" s="11"/>
      <c r="S1907" s="11"/>
      <c r="T1907" s="359">
        <f t="shared" si="117"/>
        <v>2944.4257425742576</v>
      </c>
      <c r="U1907" s="11"/>
      <c r="V1907" s="11"/>
      <c r="W1907" s="11"/>
      <c r="Y1907" s="11">
        <v>179685.72999999995</v>
      </c>
      <c r="Z1907" s="11">
        <f t="shared" si="114"/>
        <v>285966.71999999997</v>
      </c>
      <c r="AB1907" s="167">
        <f t="shared" si="115"/>
        <v>175852.61</v>
      </c>
      <c r="AC1907" s="11">
        <v>248717.75</v>
      </c>
      <c r="AD1907" s="11"/>
      <c r="AE1907" s="4"/>
      <c r="AF1907" s="4"/>
    </row>
    <row r="1908" spans="1:32">
      <c r="A1908" s="56"/>
      <c r="B1908" s="220"/>
      <c r="C1908" s="11" t="s">
        <v>173</v>
      </c>
      <c r="D1908" s="11"/>
      <c r="E1908" s="11" t="s">
        <v>89</v>
      </c>
      <c r="F1908" s="11">
        <v>114</v>
      </c>
      <c r="G1908" s="11"/>
      <c r="H1908" s="11">
        <f t="shared" si="113"/>
        <v>0</v>
      </c>
      <c r="I1908" s="11"/>
      <c r="J1908" s="11">
        <v>44.900000000000006</v>
      </c>
      <c r="K1908" s="11"/>
      <c r="M1908" s="11">
        <v>2</v>
      </c>
      <c r="N1908" s="70"/>
      <c r="P1908" s="372">
        <f t="shared" si="116"/>
        <v>22.450000000000003</v>
      </c>
      <c r="Q1908" s="11"/>
      <c r="R1908" s="11"/>
      <c r="S1908" s="11"/>
      <c r="T1908" s="359">
        <f t="shared" si="117"/>
        <v>57</v>
      </c>
      <c r="U1908" s="11"/>
      <c r="V1908" s="11"/>
      <c r="W1908" s="11"/>
      <c r="Y1908" s="11">
        <v>44.900000000000006</v>
      </c>
      <c r="Z1908" s="11">
        <f t="shared" si="114"/>
        <v>71.459999999999994</v>
      </c>
      <c r="AB1908" s="167">
        <f t="shared" si="115"/>
        <v>43.94</v>
      </c>
      <c r="AC1908" s="11">
        <v>62.15</v>
      </c>
      <c r="AD1908" s="11"/>
      <c r="AE1908" s="4"/>
      <c r="AF1908" s="4"/>
    </row>
    <row r="1909" spans="1:32">
      <c r="A1909" s="56"/>
      <c r="B1909" s="220"/>
      <c r="C1909" s="11" t="s">
        <v>175</v>
      </c>
      <c r="D1909" s="11"/>
      <c r="E1909" s="11" t="s">
        <v>144</v>
      </c>
      <c r="F1909" s="11">
        <v>169416</v>
      </c>
      <c r="G1909" s="11"/>
      <c r="H1909" s="11">
        <f t="shared" si="113"/>
        <v>556</v>
      </c>
      <c r="I1909" s="11"/>
      <c r="J1909" s="11">
        <v>36851.61000000003</v>
      </c>
      <c r="K1909" s="11"/>
      <c r="M1909" s="11">
        <v>196</v>
      </c>
      <c r="N1909" s="70"/>
      <c r="P1909" s="372">
        <f t="shared" si="116"/>
        <v>188.0184183673471</v>
      </c>
      <c r="Q1909" s="11"/>
      <c r="R1909" s="11"/>
      <c r="S1909" s="11"/>
      <c r="T1909" s="359">
        <f t="shared" si="117"/>
        <v>864.36734693877554</v>
      </c>
      <c r="U1909" s="11"/>
      <c r="V1909" s="11"/>
      <c r="W1909" s="11"/>
      <c r="Y1909" s="11">
        <v>36851.61000000003</v>
      </c>
      <c r="Z1909" s="11">
        <f t="shared" si="114"/>
        <v>58648.7</v>
      </c>
      <c r="AB1909" s="167">
        <f t="shared" si="115"/>
        <v>36065.480000000003</v>
      </c>
      <c r="AC1909" s="11">
        <v>51009.34</v>
      </c>
      <c r="AD1909" s="11"/>
      <c r="AE1909" s="4"/>
      <c r="AF1909" s="4"/>
    </row>
    <row r="1910" spans="1:32">
      <c r="A1910" s="56"/>
      <c r="B1910" s="220"/>
      <c r="C1910" s="11" t="s">
        <v>176</v>
      </c>
      <c r="D1910" s="11"/>
      <c r="E1910" s="11" t="s">
        <v>135</v>
      </c>
      <c r="F1910" s="11">
        <v>1117</v>
      </c>
      <c r="G1910" s="11"/>
      <c r="H1910" s="11">
        <f t="shared" si="113"/>
        <v>4</v>
      </c>
      <c r="I1910" s="11"/>
      <c r="J1910" s="11">
        <v>245.59</v>
      </c>
      <c r="K1910" s="11"/>
      <c r="M1910" s="11">
        <v>3</v>
      </c>
      <c r="N1910" s="70"/>
      <c r="P1910" s="372">
        <f t="shared" si="116"/>
        <v>81.86333333333333</v>
      </c>
      <c r="Q1910" s="11"/>
      <c r="R1910" s="11"/>
      <c r="S1910" s="11"/>
      <c r="T1910" s="359">
        <f t="shared" si="117"/>
        <v>372.33333333333331</v>
      </c>
      <c r="U1910" s="11"/>
      <c r="V1910" s="11"/>
      <c r="W1910" s="11"/>
      <c r="Y1910" s="11">
        <v>245.59</v>
      </c>
      <c r="Z1910" s="11">
        <f t="shared" si="114"/>
        <v>390.85</v>
      </c>
      <c r="AB1910" s="167">
        <f t="shared" si="115"/>
        <v>240.35</v>
      </c>
      <c r="AC1910" s="11">
        <v>339.94</v>
      </c>
      <c r="AD1910" s="11"/>
      <c r="AE1910" s="4"/>
      <c r="AF1910" s="4"/>
    </row>
    <row r="1911" spans="1:32">
      <c r="A1911" s="56"/>
      <c r="B1911" s="220"/>
      <c r="C1911" s="11" t="s">
        <v>177</v>
      </c>
      <c r="D1911" s="11"/>
      <c r="E1911" s="11" t="s">
        <v>148</v>
      </c>
      <c r="F1911" s="11">
        <v>1565510</v>
      </c>
      <c r="G1911" s="11"/>
      <c r="H1911" s="11">
        <f t="shared" si="113"/>
        <v>5134</v>
      </c>
      <c r="I1911" s="11"/>
      <c r="J1911" s="11">
        <v>150083.65000000023</v>
      </c>
      <c r="K1911" s="11"/>
      <c r="M1911" s="11">
        <v>345</v>
      </c>
      <c r="N1911" s="70"/>
      <c r="P1911" s="372">
        <f t="shared" si="116"/>
        <v>435.02507246376877</v>
      </c>
      <c r="Q1911" s="11"/>
      <c r="R1911" s="11"/>
      <c r="S1911" s="11"/>
      <c r="T1911" s="359">
        <f t="shared" si="117"/>
        <v>4537.710144927536</v>
      </c>
      <c r="U1911" s="11"/>
      <c r="V1911" s="11"/>
      <c r="W1911" s="11"/>
      <c r="Y1911" s="11">
        <v>150083.65000000023</v>
      </c>
      <c r="Z1911" s="11">
        <f t="shared" si="114"/>
        <v>238855.52</v>
      </c>
      <c r="AB1911" s="167">
        <f t="shared" si="115"/>
        <v>146882.01</v>
      </c>
      <c r="AC1911" s="11">
        <v>207743.09</v>
      </c>
      <c r="AD1911" s="11"/>
      <c r="AE1911" s="4"/>
      <c r="AF1911" s="4"/>
    </row>
    <row r="1912" spans="1:32">
      <c r="A1912" s="56"/>
      <c r="B1912" s="220"/>
      <c r="C1912" s="11" t="s">
        <v>178</v>
      </c>
      <c r="D1912" s="11"/>
      <c r="E1912" s="11" t="s">
        <v>156</v>
      </c>
      <c r="F1912" s="11">
        <v>80499</v>
      </c>
      <c r="G1912" s="11"/>
      <c r="H1912" s="11">
        <f t="shared" si="113"/>
        <v>264</v>
      </c>
      <c r="I1912" s="11"/>
      <c r="J1912" s="11">
        <v>13767.180000000006</v>
      </c>
      <c r="K1912" s="11"/>
      <c r="M1912" s="11">
        <v>41</v>
      </c>
      <c r="N1912" s="70"/>
      <c r="P1912" s="372">
        <f t="shared" si="116"/>
        <v>335.78487804878063</v>
      </c>
      <c r="Q1912" s="11"/>
      <c r="R1912" s="11"/>
      <c r="S1912" s="11"/>
      <c r="T1912" s="359">
        <f t="shared" si="117"/>
        <v>1963.3902439024391</v>
      </c>
      <c r="U1912" s="11"/>
      <c r="V1912" s="11"/>
      <c r="W1912" s="11"/>
      <c r="Y1912" s="11">
        <v>13767.180000000006</v>
      </c>
      <c r="Z1912" s="11">
        <f t="shared" si="114"/>
        <v>21910.23</v>
      </c>
      <c r="AB1912" s="167">
        <f t="shared" si="115"/>
        <v>13473.49</v>
      </c>
      <c r="AC1912" s="11">
        <v>19056.28</v>
      </c>
      <c r="AD1912" s="11"/>
      <c r="AE1912" s="4"/>
      <c r="AF1912" s="4"/>
    </row>
    <row r="1913" spans="1:32">
      <c r="A1913" s="56"/>
      <c r="B1913" s="220"/>
      <c r="C1913" s="11" t="s">
        <v>179</v>
      </c>
      <c r="D1913" s="11"/>
      <c r="E1913" s="11" t="s">
        <v>90</v>
      </c>
      <c r="F1913" s="11">
        <v>156</v>
      </c>
      <c r="G1913" s="11"/>
      <c r="H1913" s="11">
        <f t="shared" si="113"/>
        <v>1</v>
      </c>
      <c r="I1913" s="11"/>
      <c r="J1913" s="11">
        <v>47.33</v>
      </c>
      <c r="K1913" s="11"/>
      <c r="M1913" s="11">
        <v>1</v>
      </c>
      <c r="N1913" s="70"/>
      <c r="P1913" s="372">
        <f t="shared" si="116"/>
        <v>47.33</v>
      </c>
      <c r="Q1913" s="11"/>
      <c r="R1913" s="11"/>
      <c r="S1913" s="11"/>
      <c r="T1913" s="359">
        <f t="shared" si="117"/>
        <v>156</v>
      </c>
      <c r="U1913" s="11"/>
      <c r="V1913" s="11"/>
      <c r="W1913" s="11"/>
      <c r="Y1913" s="11">
        <v>47.33</v>
      </c>
      <c r="Z1913" s="11">
        <f t="shared" si="114"/>
        <v>75.319999999999993</v>
      </c>
      <c r="AB1913" s="167">
        <f t="shared" si="115"/>
        <v>46.32</v>
      </c>
      <c r="AC1913" s="11">
        <v>65.510000000000005</v>
      </c>
      <c r="AD1913" s="11"/>
      <c r="AE1913" s="4"/>
      <c r="AF1913" s="4"/>
    </row>
    <row r="1914" spans="1:32">
      <c r="A1914" s="56"/>
      <c r="B1914" s="220"/>
      <c r="C1914" s="11" t="s">
        <v>179</v>
      </c>
      <c r="D1914" s="11"/>
      <c r="E1914" s="11" t="s">
        <v>180</v>
      </c>
      <c r="F1914" s="11">
        <v>166365</v>
      </c>
      <c r="G1914" s="11"/>
      <c r="H1914" s="11">
        <f t="shared" si="113"/>
        <v>546</v>
      </c>
      <c r="I1914" s="11"/>
      <c r="J1914" s="11">
        <v>33522.140000000014</v>
      </c>
      <c r="K1914" s="11"/>
      <c r="M1914" s="11">
        <v>93</v>
      </c>
      <c r="N1914" s="70"/>
      <c r="P1914" s="372">
        <f t="shared" si="116"/>
        <v>360.45311827957005</v>
      </c>
      <c r="Q1914" s="11"/>
      <c r="R1914" s="11"/>
      <c r="S1914" s="11"/>
      <c r="T1914" s="359">
        <f t="shared" si="117"/>
        <v>1788.8709677419354</v>
      </c>
      <c r="U1914" s="11"/>
      <c r="V1914" s="11"/>
      <c r="W1914" s="11"/>
      <c r="Y1914" s="11">
        <v>33522.140000000014</v>
      </c>
      <c r="Z1914" s="11">
        <f t="shared" si="114"/>
        <v>53349.9</v>
      </c>
      <c r="AB1914" s="167">
        <f t="shared" si="115"/>
        <v>32807.03</v>
      </c>
      <c r="AC1914" s="11">
        <v>46400.74</v>
      </c>
      <c r="AD1914" s="11"/>
      <c r="AE1914" s="4"/>
      <c r="AF1914" s="4"/>
    </row>
    <row r="1915" spans="1:32">
      <c r="A1915" s="56"/>
      <c r="B1915" s="220"/>
      <c r="C1915" s="11" t="s">
        <v>1392</v>
      </c>
      <c r="D1915" s="11"/>
      <c r="E1915" s="11" t="s">
        <v>89</v>
      </c>
      <c r="F1915" s="11">
        <v>5698</v>
      </c>
      <c r="G1915" s="11"/>
      <c r="H1915" s="11">
        <f t="shared" si="113"/>
        <v>19</v>
      </c>
      <c r="I1915" s="11"/>
      <c r="J1915" s="11">
        <v>1131.6099999999999</v>
      </c>
      <c r="K1915" s="11"/>
      <c r="M1915" s="11">
        <v>3</v>
      </c>
      <c r="N1915" s="70"/>
      <c r="P1915" s="372">
        <f t="shared" si="116"/>
        <v>377.20333333333332</v>
      </c>
      <c r="Q1915" s="11"/>
      <c r="R1915" s="11"/>
      <c r="S1915" s="11"/>
      <c r="T1915" s="359">
        <f t="shared" si="117"/>
        <v>1899.3333333333333</v>
      </c>
      <c r="U1915" s="11"/>
      <c r="V1915" s="11"/>
      <c r="W1915" s="11"/>
      <c r="Y1915" s="11">
        <v>1131.6099999999999</v>
      </c>
      <c r="Z1915" s="11">
        <f t="shared" si="114"/>
        <v>1800.94</v>
      </c>
      <c r="AB1915" s="167">
        <f t="shared" si="115"/>
        <v>1107.47</v>
      </c>
      <c r="AC1915" s="11">
        <v>1566.35</v>
      </c>
      <c r="AD1915" s="11"/>
      <c r="AE1915" s="4"/>
      <c r="AF1915" s="4"/>
    </row>
    <row r="1916" spans="1:32">
      <c r="A1916" s="56"/>
      <c r="B1916" s="220"/>
      <c r="C1916" s="11" t="s">
        <v>181</v>
      </c>
      <c r="D1916" s="11"/>
      <c r="E1916" s="11" t="s">
        <v>345</v>
      </c>
      <c r="F1916" s="11">
        <v>259</v>
      </c>
      <c r="G1916" s="11"/>
      <c r="H1916" s="11">
        <f t="shared" si="113"/>
        <v>1</v>
      </c>
      <c r="I1916" s="11"/>
      <c r="J1916" s="11">
        <v>65.75</v>
      </c>
      <c r="K1916" s="11"/>
      <c r="M1916" s="11">
        <v>2</v>
      </c>
      <c r="N1916" s="70"/>
      <c r="P1916" s="372">
        <f t="shared" si="116"/>
        <v>32.875</v>
      </c>
      <c r="Q1916" s="11"/>
      <c r="R1916" s="11"/>
      <c r="S1916" s="11"/>
      <c r="T1916" s="359">
        <f t="shared" si="117"/>
        <v>129.5</v>
      </c>
      <c r="U1916" s="11"/>
      <c r="V1916" s="11"/>
      <c r="W1916" s="11"/>
      <c r="Y1916" s="11">
        <v>65.75</v>
      </c>
      <c r="Z1916" s="11">
        <f t="shared" si="114"/>
        <v>104.64</v>
      </c>
      <c r="AB1916" s="167">
        <f t="shared" si="115"/>
        <v>64.349999999999994</v>
      </c>
      <c r="AC1916" s="11">
        <v>91.01</v>
      </c>
      <c r="AD1916" s="11"/>
      <c r="AE1916" s="4"/>
      <c r="AF1916" s="4"/>
    </row>
    <row r="1917" spans="1:32">
      <c r="A1917" s="56"/>
      <c r="B1917" s="220"/>
      <c r="C1917" s="11" t="s">
        <v>181</v>
      </c>
      <c r="D1917" s="11"/>
      <c r="E1917" s="11" t="s">
        <v>124</v>
      </c>
      <c r="F1917" s="11">
        <v>76464</v>
      </c>
      <c r="G1917" s="11"/>
      <c r="H1917" s="11">
        <f t="shared" si="113"/>
        <v>251</v>
      </c>
      <c r="I1917" s="11"/>
      <c r="J1917" s="11">
        <v>12509.220000000003</v>
      </c>
      <c r="K1917" s="11"/>
      <c r="M1917" s="11">
        <v>55</v>
      </c>
      <c r="N1917" s="70"/>
      <c r="P1917" s="372">
        <f t="shared" si="116"/>
        <v>227.44036363636368</v>
      </c>
      <c r="Q1917" s="11"/>
      <c r="R1917" s="11"/>
      <c r="S1917" s="11"/>
      <c r="T1917" s="359">
        <f t="shared" si="117"/>
        <v>1390.2545454545455</v>
      </c>
      <c r="U1917" s="11"/>
      <c r="V1917" s="11"/>
      <c r="W1917" s="11"/>
      <c r="Y1917" s="11">
        <v>12509.220000000003</v>
      </c>
      <c r="Z1917" s="11">
        <f t="shared" si="114"/>
        <v>19908.21</v>
      </c>
      <c r="AB1917" s="167">
        <f t="shared" si="115"/>
        <v>12242.37</v>
      </c>
      <c r="AC1917" s="11">
        <v>17315.04</v>
      </c>
      <c r="AD1917" s="11"/>
      <c r="AE1917" s="4"/>
      <c r="AF1917" s="4"/>
    </row>
    <row r="1918" spans="1:32">
      <c r="A1918" s="56"/>
      <c r="B1918" s="220"/>
      <c r="C1918" s="11" t="s">
        <v>1460</v>
      </c>
      <c r="D1918" s="11"/>
      <c r="E1918" s="11" t="s">
        <v>152</v>
      </c>
      <c r="F1918" s="11">
        <v>8732</v>
      </c>
      <c r="G1918" s="11"/>
      <c r="H1918" s="11">
        <f t="shared" si="113"/>
        <v>29</v>
      </c>
      <c r="I1918" s="11"/>
      <c r="J1918" s="11">
        <v>985.86</v>
      </c>
      <c r="K1918" s="11"/>
      <c r="M1918" s="11">
        <v>6</v>
      </c>
      <c r="N1918" s="70"/>
      <c r="P1918" s="372">
        <f t="shared" si="116"/>
        <v>164.31</v>
      </c>
      <c r="Q1918" s="11"/>
      <c r="R1918" s="11"/>
      <c r="S1918" s="11"/>
      <c r="T1918" s="359">
        <f t="shared" si="117"/>
        <v>1455.3333333333333</v>
      </c>
      <c r="U1918" s="11"/>
      <c r="V1918" s="11"/>
      <c r="W1918" s="11"/>
      <c r="Y1918" s="11">
        <v>985.86</v>
      </c>
      <c r="Z1918" s="11">
        <f t="shared" si="114"/>
        <v>1568.98</v>
      </c>
      <c r="AB1918" s="167">
        <f t="shared" si="115"/>
        <v>964.83</v>
      </c>
      <c r="AC1918" s="11">
        <v>1364.61</v>
      </c>
      <c r="AD1918" s="11"/>
      <c r="AE1918" s="4"/>
      <c r="AF1918" s="4"/>
    </row>
    <row r="1919" spans="1:32">
      <c r="A1919" s="56"/>
      <c r="B1919" s="220"/>
      <c r="C1919" s="11" t="s">
        <v>1393</v>
      </c>
      <c r="D1919" s="11"/>
      <c r="E1919" s="11" t="s">
        <v>96</v>
      </c>
      <c r="F1919" s="11">
        <v>2715</v>
      </c>
      <c r="G1919" s="11"/>
      <c r="H1919" s="11">
        <f t="shared" si="113"/>
        <v>9</v>
      </c>
      <c r="I1919" s="11"/>
      <c r="J1919" s="11">
        <v>799.38</v>
      </c>
      <c r="K1919" s="11"/>
      <c r="M1919" s="11">
        <v>9</v>
      </c>
      <c r="N1919" s="70"/>
      <c r="P1919" s="372">
        <f t="shared" si="116"/>
        <v>88.82</v>
      </c>
      <c r="Q1919" s="11"/>
      <c r="R1919" s="11"/>
      <c r="S1919" s="11"/>
      <c r="T1919" s="359">
        <f t="shared" si="117"/>
        <v>301.66666666666669</v>
      </c>
      <c r="U1919" s="11"/>
      <c r="V1919" s="11"/>
      <c r="W1919" s="11"/>
      <c r="Y1919" s="11">
        <v>799.38</v>
      </c>
      <c r="Z1919" s="11">
        <f t="shared" si="114"/>
        <v>1272.2</v>
      </c>
      <c r="AB1919" s="167">
        <f t="shared" si="115"/>
        <v>782.33</v>
      </c>
      <c r="AC1919" s="11">
        <v>1106.49</v>
      </c>
      <c r="AD1919" s="11"/>
      <c r="AE1919" s="4"/>
      <c r="AF1919" s="4"/>
    </row>
    <row r="1920" spans="1:32">
      <c r="A1920" s="56"/>
      <c r="B1920" s="220"/>
      <c r="C1920" s="11" t="s">
        <v>183</v>
      </c>
      <c r="D1920" s="11"/>
      <c r="E1920" s="11" t="s">
        <v>164</v>
      </c>
      <c r="F1920" s="11">
        <v>15817</v>
      </c>
      <c r="G1920" s="11"/>
      <c r="H1920" s="11">
        <f t="shared" si="113"/>
        <v>52</v>
      </c>
      <c r="I1920" s="11"/>
      <c r="J1920" s="11">
        <v>3218.0599999999995</v>
      </c>
      <c r="K1920" s="11"/>
      <c r="M1920" s="11">
        <v>19</v>
      </c>
      <c r="N1920" s="70"/>
      <c r="P1920" s="372">
        <f t="shared" si="116"/>
        <v>169.37157894736839</v>
      </c>
      <c r="Q1920" s="11"/>
      <c r="R1920" s="11"/>
      <c r="S1920" s="11"/>
      <c r="T1920" s="359">
        <f t="shared" si="117"/>
        <v>832.47368421052636</v>
      </c>
      <c r="U1920" s="11"/>
      <c r="V1920" s="11"/>
      <c r="W1920" s="11"/>
      <c r="Y1920" s="11">
        <v>3218.0599999999995</v>
      </c>
      <c r="Z1920" s="11">
        <f t="shared" si="114"/>
        <v>5121.49</v>
      </c>
      <c r="AB1920" s="167">
        <f t="shared" si="115"/>
        <v>3149.41</v>
      </c>
      <c r="AC1920" s="11">
        <v>4454.38</v>
      </c>
      <c r="AD1920" s="11"/>
      <c r="AE1920" s="4"/>
      <c r="AF1920" s="4"/>
    </row>
    <row r="1921" spans="1:32">
      <c r="A1921" s="56"/>
      <c r="B1921" s="220"/>
      <c r="C1921" s="11" t="s">
        <v>184</v>
      </c>
      <c r="D1921" s="11"/>
      <c r="E1921" s="11" t="s">
        <v>185</v>
      </c>
      <c r="F1921" s="11">
        <v>166172</v>
      </c>
      <c r="G1921" s="11"/>
      <c r="H1921" s="11">
        <f t="shared" si="113"/>
        <v>545</v>
      </c>
      <c r="I1921" s="11"/>
      <c r="J1921" s="11">
        <v>12118.129999999997</v>
      </c>
      <c r="K1921" s="11"/>
      <c r="M1921" s="11">
        <v>34</v>
      </c>
      <c r="N1921" s="70"/>
      <c r="P1921" s="372">
        <f t="shared" si="116"/>
        <v>356.41558823529402</v>
      </c>
      <c r="Q1921" s="11"/>
      <c r="R1921" s="11"/>
      <c r="S1921" s="11"/>
      <c r="T1921" s="359">
        <f t="shared" si="117"/>
        <v>4887.411764705882</v>
      </c>
      <c r="U1921" s="11"/>
      <c r="V1921" s="11"/>
      <c r="W1921" s="11"/>
      <c r="Y1921" s="11">
        <v>12118.129999999997</v>
      </c>
      <c r="Z1921" s="11">
        <f t="shared" si="114"/>
        <v>19285.79</v>
      </c>
      <c r="AB1921" s="167">
        <f t="shared" si="115"/>
        <v>11859.62</v>
      </c>
      <c r="AC1921" s="11">
        <v>16773.7</v>
      </c>
      <c r="AD1921" s="11"/>
      <c r="AE1921" s="4"/>
      <c r="AF1921" s="4"/>
    </row>
    <row r="1922" spans="1:32">
      <c r="A1922" s="56"/>
      <c r="B1922" s="220"/>
      <c r="C1922" s="11" t="s">
        <v>186</v>
      </c>
      <c r="D1922" s="11"/>
      <c r="E1922" s="11" t="s">
        <v>135</v>
      </c>
      <c r="F1922" s="11">
        <v>776</v>
      </c>
      <c r="G1922" s="11"/>
      <c r="H1922" s="11">
        <f t="shared" si="113"/>
        <v>3</v>
      </c>
      <c r="I1922" s="11"/>
      <c r="J1922" s="11">
        <v>135.96</v>
      </c>
      <c r="K1922" s="11"/>
      <c r="M1922" s="11">
        <v>4</v>
      </c>
      <c r="N1922" s="70"/>
      <c r="P1922" s="372">
        <f t="shared" si="116"/>
        <v>33.99</v>
      </c>
      <c r="Q1922" s="11"/>
      <c r="R1922" s="11"/>
      <c r="S1922" s="11"/>
      <c r="T1922" s="359">
        <f t="shared" si="117"/>
        <v>194</v>
      </c>
      <c r="U1922" s="11"/>
      <c r="V1922" s="11"/>
      <c r="W1922" s="11"/>
      <c r="Y1922" s="11">
        <v>135.96</v>
      </c>
      <c r="Z1922" s="11">
        <f t="shared" si="114"/>
        <v>216.38</v>
      </c>
      <c r="AB1922" s="167">
        <f t="shared" si="115"/>
        <v>133.06</v>
      </c>
      <c r="AC1922" s="11">
        <v>188.19</v>
      </c>
      <c r="AD1922" s="11"/>
      <c r="AE1922" s="4"/>
      <c r="AF1922" s="4"/>
    </row>
    <row r="1923" spans="1:32">
      <c r="A1923" s="56"/>
      <c r="B1923" s="220"/>
      <c r="C1923" s="11" t="s">
        <v>186</v>
      </c>
      <c r="D1923" s="11"/>
      <c r="E1923" s="11" t="s">
        <v>187</v>
      </c>
      <c r="F1923" s="11">
        <v>117083</v>
      </c>
      <c r="G1923" s="11"/>
      <c r="H1923" s="11">
        <f t="shared" si="113"/>
        <v>384</v>
      </c>
      <c r="I1923" s="11"/>
      <c r="J1923" s="11">
        <v>19651.979999999996</v>
      </c>
      <c r="K1923" s="11"/>
      <c r="M1923" s="11">
        <v>64</v>
      </c>
      <c r="N1923" s="70"/>
      <c r="P1923" s="372">
        <f t="shared" si="116"/>
        <v>307.06218749999994</v>
      </c>
      <c r="Q1923" s="11"/>
      <c r="R1923" s="11"/>
      <c r="S1923" s="11"/>
      <c r="T1923" s="359">
        <f t="shared" si="117"/>
        <v>1829.421875</v>
      </c>
      <c r="U1923" s="11"/>
      <c r="V1923" s="11"/>
      <c r="W1923" s="11"/>
      <c r="Y1923" s="11">
        <v>19651.979999999996</v>
      </c>
      <c r="Z1923" s="11">
        <f t="shared" si="114"/>
        <v>31275.78</v>
      </c>
      <c r="AB1923" s="167">
        <f t="shared" si="115"/>
        <v>19232.759999999998</v>
      </c>
      <c r="AC1923" s="11">
        <v>27201.919999999998</v>
      </c>
      <c r="AD1923" s="11"/>
      <c r="AE1923" s="4"/>
      <c r="AF1923" s="4"/>
    </row>
    <row r="1924" spans="1:32">
      <c r="A1924" s="56"/>
      <c r="B1924" s="220"/>
      <c r="C1924" s="11" t="s">
        <v>186</v>
      </c>
      <c r="D1924" s="11"/>
      <c r="E1924" s="11" t="s">
        <v>386</v>
      </c>
      <c r="F1924" s="11">
        <v>146</v>
      </c>
      <c r="G1924" s="11"/>
      <c r="H1924" s="11">
        <f t="shared" si="113"/>
        <v>0</v>
      </c>
      <c r="I1924" s="11"/>
      <c r="J1924" s="11">
        <v>48.66</v>
      </c>
      <c r="K1924" s="11"/>
      <c r="M1924" s="11">
        <v>1</v>
      </c>
      <c r="N1924" s="70"/>
      <c r="P1924" s="372">
        <f t="shared" si="116"/>
        <v>48.66</v>
      </c>
      <c r="Q1924" s="11"/>
      <c r="R1924" s="11"/>
      <c r="S1924" s="11"/>
      <c r="T1924" s="359">
        <f t="shared" si="117"/>
        <v>146</v>
      </c>
      <c r="U1924" s="11"/>
      <c r="V1924" s="11"/>
      <c r="W1924" s="11"/>
      <c r="Y1924" s="11">
        <v>48.66</v>
      </c>
      <c r="Z1924" s="11">
        <f t="shared" si="114"/>
        <v>77.44</v>
      </c>
      <c r="AB1924" s="167">
        <f t="shared" si="115"/>
        <v>47.62</v>
      </c>
      <c r="AC1924" s="11">
        <v>67.349999999999994</v>
      </c>
      <c r="AD1924" s="11"/>
      <c r="AE1924" s="4"/>
      <c r="AF1924" s="4"/>
    </row>
    <row r="1925" spans="1:32">
      <c r="A1925" s="56"/>
      <c r="B1925" s="220"/>
      <c r="C1925" s="11" t="s">
        <v>188</v>
      </c>
      <c r="D1925" s="11"/>
      <c r="E1925" s="11" t="s">
        <v>148</v>
      </c>
      <c r="F1925" s="11">
        <v>281</v>
      </c>
      <c r="G1925" s="11"/>
      <c r="H1925" s="11">
        <f t="shared" si="113"/>
        <v>1</v>
      </c>
      <c r="I1925" s="11"/>
      <c r="J1925" s="11">
        <v>76.63</v>
      </c>
      <c r="K1925" s="11"/>
      <c r="M1925" s="11">
        <v>1</v>
      </c>
      <c r="N1925" s="70"/>
      <c r="P1925" s="372">
        <f t="shared" si="116"/>
        <v>76.63</v>
      </c>
      <c r="Q1925" s="11"/>
      <c r="R1925" s="11"/>
      <c r="S1925" s="11"/>
      <c r="T1925" s="359">
        <f t="shared" si="117"/>
        <v>281</v>
      </c>
      <c r="U1925" s="11"/>
      <c r="V1925" s="11"/>
      <c r="W1925" s="11"/>
      <c r="Y1925" s="11">
        <v>76.63</v>
      </c>
      <c r="Z1925" s="11">
        <f t="shared" si="114"/>
        <v>121.96</v>
      </c>
      <c r="AB1925" s="167">
        <f t="shared" si="115"/>
        <v>75</v>
      </c>
      <c r="AC1925" s="11">
        <v>106.07</v>
      </c>
      <c r="AD1925" s="11"/>
      <c r="AE1925" s="4"/>
      <c r="AF1925" s="4"/>
    </row>
    <row r="1926" spans="1:32">
      <c r="A1926" s="56"/>
      <c r="B1926" s="220"/>
      <c r="C1926" s="11" t="s">
        <v>188</v>
      </c>
      <c r="D1926" s="11"/>
      <c r="E1926" s="11" t="s">
        <v>144</v>
      </c>
      <c r="F1926" s="11">
        <v>655</v>
      </c>
      <c r="G1926" s="11"/>
      <c r="H1926" s="11">
        <f t="shared" si="113"/>
        <v>2</v>
      </c>
      <c r="I1926" s="11"/>
      <c r="J1926" s="11">
        <v>112.57</v>
      </c>
      <c r="K1926" s="11"/>
      <c r="M1926" s="11">
        <v>1</v>
      </c>
      <c r="N1926" s="70"/>
      <c r="P1926" s="372">
        <f t="shared" si="116"/>
        <v>112.57</v>
      </c>
      <c r="Q1926" s="11"/>
      <c r="R1926" s="11"/>
      <c r="S1926" s="11"/>
      <c r="T1926" s="359">
        <f t="shared" si="117"/>
        <v>655</v>
      </c>
      <c r="U1926" s="11"/>
      <c r="V1926" s="11"/>
      <c r="W1926" s="11"/>
      <c r="Y1926" s="11">
        <v>112.57</v>
      </c>
      <c r="Z1926" s="11">
        <f t="shared" si="114"/>
        <v>179.15</v>
      </c>
      <c r="AB1926" s="167">
        <f t="shared" si="115"/>
        <v>110.17</v>
      </c>
      <c r="AC1926" s="11">
        <v>155.82</v>
      </c>
      <c r="AD1926" s="11"/>
      <c r="AE1926" s="4"/>
      <c r="AF1926" s="4"/>
    </row>
    <row r="1927" spans="1:32">
      <c r="A1927" s="56"/>
      <c r="B1927" s="220"/>
      <c r="C1927" s="11" t="s">
        <v>188</v>
      </c>
      <c r="D1927" s="11"/>
      <c r="E1927" s="11" t="s">
        <v>189</v>
      </c>
      <c r="F1927" s="11">
        <v>3476</v>
      </c>
      <c r="G1927" s="11"/>
      <c r="H1927" s="11">
        <f t="shared" si="113"/>
        <v>11</v>
      </c>
      <c r="I1927" s="11"/>
      <c r="J1927" s="11">
        <v>678.2</v>
      </c>
      <c r="K1927" s="11"/>
      <c r="M1927" s="11">
        <v>17</v>
      </c>
      <c r="N1927" s="70"/>
      <c r="P1927" s="372">
        <f t="shared" si="116"/>
        <v>39.894117647058827</v>
      </c>
      <c r="Q1927" s="11"/>
      <c r="R1927" s="11"/>
      <c r="S1927" s="11"/>
      <c r="T1927" s="359">
        <f t="shared" si="117"/>
        <v>204.47058823529412</v>
      </c>
      <c r="U1927" s="11"/>
      <c r="V1927" s="11"/>
      <c r="W1927" s="11"/>
      <c r="Y1927" s="11">
        <v>678.2</v>
      </c>
      <c r="Z1927" s="11">
        <f t="shared" si="114"/>
        <v>1079.3399999999999</v>
      </c>
      <c r="AB1927" s="167">
        <f t="shared" si="115"/>
        <v>663.73</v>
      </c>
      <c r="AC1927" s="11">
        <v>938.75</v>
      </c>
      <c r="AD1927" s="11"/>
      <c r="AE1927" s="4"/>
      <c r="AF1927" s="4"/>
    </row>
    <row r="1928" spans="1:32">
      <c r="A1928" s="56"/>
      <c r="B1928" s="220"/>
      <c r="C1928" s="11" t="s">
        <v>190</v>
      </c>
      <c r="D1928" s="11"/>
      <c r="E1928" s="11" t="s">
        <v>191</v>
      </c>
      <c r="F1928" s="11">
        <v>207660</v>
      </c>
      <c r="G1928" s="11"/>
      <c r="H1928" s="11">
        <f t="shared" si="113"/>
        <v>681</v>
      </c>
      <c r="I1928" s="11"/>
      <c r="J1928" s="11">
        <v>14374.530000000006</v>
      </c>
      <c r="K1928" s="11"/>
      <c r="M1928" s="11">
        <v>28</v>
      </c>
      <c r="N1928" s="70"/>
      <c r="P1928" s="372">
        <f t="shared" si="116"/>
        <v>513.37607142857166</v>
      </c>
      <c r="Q1928" s="11"/>
      <c r="R1928" s="11"/>
      <c r="S1928" s="11"/>
      <c r="T1928" s="359">
        <f t="shared" si="117"/>
        <v>7416.4285714285716</v>
      </c>
      <c r="U1928" s="11"/>
      <c r="V1928" s="11"/>
      <c r="W1928" s="11"/>
      <c r="Y1928" s="11">
        <v>14374.530000000006</v>
      </c>
      <c r="Z1928" s="11">
        <f t="shared" si="114"/>
        <v>22876.81</v>
      </c>
      <c r="AB1928" s="167">
        <f t="shared" si="115"/>
        <v>14067.89</v>
      </c>
      <c r="AC1928" s="11">
        <v>19896.97</v>
      </c>
      <c r="AD1928" s="11"/>
      <c r="AE1928" s="4"/>
      <c r="AF1928" s="4"/>
    </row>
    <row r="1929" spans="1:32">
      <c r="A1929" s="56"/>
      <c r="B1929" s="220"/>
      <c r="C1929" s="11" t="s">
        <v>192</v>
      </c>
      <c r="D1929" s="11"/>
      <c r="E1929" s="11" t="s">
        <v>144</v>
      </c>
      <c r="F1929" s="11">
        <v>691</v>
      </c>
      <c r="G1929" s="11"/>
      <c r="H1929" s="11">
        <f t="shared" ref="H1929:H1992" si="118">ROUND($H$2358*F1929/$F$2358,0)</f>
        <v>2</v>
      </c>
      <c r="I1929" s="11"/>
      <c r="J1929" s="11">
        <v>42.63</v>
      </c>
      <c r="K1929" s="11"/>
      <c r="M1929" s="11">
        <v>1</v>
      </c>
      <c r="N1929" s="70"/>
      <c r="P1929" s="372">
        <f t="shared" si="116"/>
        <v>42.63</v>
      </c>
      <c r="Q1929" s="11"/>
      <c r="R1929" s="11"/>
      <c r="S1929" s="11"/>
      <c r="T1929" s="359">
        <f t="shared" si="117"/>
        <v>691</v>
      </c>
      <c r="U1929" s="11"/>
      <c r="V1929" s="11"/>
      <c r="W1929" s="11"/>
      <c r="Y1929" s="11">
        <v>42.63</v>
      </c>
      <c r="Z1929" s="11">
        <f t="shared" ref="Z1929:Z1992" si="119">ROUND($Z$2358*Y1929/$Y$2358,2)</f>
        <v>67.84</v>
      </c>
      <c r="AB1929" s="167">
        <f t="shared" ref="AB1929:AB1992" si="120">ROUND($AB$2358*Y1929/$Y$2358,2)</f>
        <v>41.72</v>
      </c>
      <c r="AC1929" s="11">
        <v>59.01</v>
      </c>
      <c r="AD1929" s="11"/>
      <c r="AE1929" s="4"/>
      <c r="AF1929" s="4"/>
    </row>
    <row r="1930" spans="1:32">
      <c r="A1930" s="56"/>
      <c r="B1930" s="220"/>
      <c r="C1930" s="11" t="s">
        <v>192</v>
      </c>
      <c r="D1930" s="11"/>
      <c r="E1930" s="11" t="s">
        <v>193</v>
      </c>
      <c r="F1930" s="11">
        <v>170520</v>
      </c>
      <c r="G1930" s="11"/>
      <c r="H1930" s="11">
        <f t="shared" si="118"/>
        <v>559</v>
      </c>
      <c r="I1930" s="11"/>
      <c r="J1930" s="11">
        <v>25149.870000000014</v>
      </c>
      <c r="K1930" s="11"/>
      <c r="M1930" s="11">
        <v>132</v>
      </c>
      <c r="N1930" s="70"/>
      <c r="P1930" s="372">
        <f t="shared" ref="P1930:P1993" si="121">J1930/M1930</f>
        <v>190.5293181818183</v>
      </c>
      <c r="Q1930" s="11"/>
      <c r="R1930" s="11"/>
      <c r="S1930" s="11"/>
      <c r="T1930" s="359">
        <f t="shared" ref="T1930:T1993" si="122">F1930/M1930</f>
        <v>1291.8181818181818</v>
      </c>
      <c r="U1930" s="11"/>
      <c r="V1930" s="11"/>
      <c r="W1930" s="11"/>
      <c r="Y1930" s="11">
        <v>25149.870000000014</v>
      </c>
      <c r="Z1930" s="11">
        <f t="shared" si="119"/>
        <v>40025.58</v>
      </c>
      <c r="AB1930" s="167">
        <f t="shared" si="120"/>
        <v>24613.360000000001</v>
      </c>
      <c r="AC1930" s="11">
        <v>34812</v>
      </c>
      <c r="AD1930" s="11"/>
      <c r="AE1930" s="4"/>
      <c r="AF1930" s="4"/>
    </row>
    <row r="1931" spans="1:32">
      <c r="A1931" s="56"/>
      <c r="B1931" s="220"/>
      <c r="C1931" s="11" t="s">
        <v>194</v>
      </c>
      <c r="D1931" s="11"/>
      <c r="E1931" s="11" t="s">
        <v>115</v>
      </c>
      <c r="F1931" s="11">
        <v>1920</v>
      </c>
      <c r="G1931" s="11"/>
      <c r="H1931" s="11">
        <f t="shared" si="118"/>
        <v>6</v>
      </c>
      <c r="I1931" s="11"/>
      <c r="J1931" s="11">
        <v>330.28</v>
      </c>
      <c r="K1931" s="11"/>
      <c r="M1931" s="11">
        <v>1</v>
      </c>
      <c r="N1931" s="70"/>
      <c r="P1931" s="372">
        <f t="shared" si="121"/>
        <v>330.28</v>
      </c>
      <c r="Q1931" s="11"/>
      <c r="R1931" s="11"/>
      <c r="S1931" s="11"/>
      <c r="T1931" s="359">
        <f t="shared" si="122"/>
        <v>1920</v>
      </c>
      <c r="U1931" s="11"/>
      <c r="V1931" s="11"/>
      <c r="W1931" s="11"/>
      <c r="Y1931" s="11">
        <v>330.28</v>
      </c>
      <c r="Z1931" s="11">
        <f t="shared" si="119"/>
        <v>525.63</v>
      </c>
      <c r="AB1931" s="167">
        <f t="shared" si="120"/>
        <v>323.23</v>
      </c>
      <c r="AC1931" s="11">
        <v>457.17</v>
      </c>
      <c r="AD1931" s="11"/>
      <c r="AE1931" s="4"/>
      <c r="AF1931" s="4"/>
    </row>
    <row r="1932" spans="1:32">
      <c r="A1932" s="56"/>
      <c r="B1932" s="220"/>
      <c r="C1932" s="11" t="s">
        <v>194</v>
      </c>
      <c r="D1932" s="11"/>
      <c r="E1932" s="11" t="s">
        <v>195</v>
      </c>
      <c r="F1932" s="11">
        <v>19260</v>
      </c>
      <c r="G1932" s="11"/>
      <c r="H1932" s="11">
        <f t="shared" si="118"/>
        <v>63</v>
      </c>
      <c r="I1932" s="11"/>
      <c r="J1932" s="11">
        <v>4110.05</v>
      </c>
      <c r="K1932" s="11"/>
      <c r="M1932" s="11">
        <v>14</v>
      </c>
      <c r="N1932" s="70"/>
      <c r="P1932" s="372">
        <f t="shared" si="121"/>
        <v>293.57499999999999</v>
      </c>
      <c r="Q1932" s="11"/>
      <c r="R1932" s="11"/>
      <c r="S1932" s="11"/>
      <c r="T1932" s="359">
        <f t="shared" si="122"/>
        <v>1375.7142857142858</v>
      </c>
      <c r="U1932" s="11"/>
      <c r="V1932" s="11"/>
      <c r="W1932" s="11"/>
      <c r="Y1932" s="11">
        <v>4110.05</v>
      </c>
      <c r="Z1932" s="11">
        <f t="shared" si="119"/>
        <v>6541.07</v>
      </c>
      <c r="AB1932" s="167">
        <f t="shared" si="120"/>
        <v>4022.37</v>
      </c>
      <c r="AC1932" s="11">
        <v>5689.06</v>
      </c>
      <c r="AD1932" s="11"/>
      <c r="AE1932" s="4"/>
      <c r="AF1932" s="4"/>
    </row>
    <row r="1933" spans="1:32">
      <c r="A1933" s="56"/>
      <c r="B1933" s="220"/>
      <c r="C1933" s="11" t="s">
        <v>194</v>
      </c>
      <c r="D1933" s="11"/>
      <c r="E1933" s="11" t="s">
        <v>448</v>
      </c>
      <c r="F1933" s="11"/>
      <c r="G1933" s="11"/>
      <c r="H1933" s="11">
        <f t="shared" si="118"/>
        <v>0</v>
      </c>
      <c r="I1933" s="11"/>
      <c r="J1933" s="11">
        <v>33.82</v>
      </c>
      <c r="K1933" s="11"/>
      <c r="M1933" s="11">
        <v>1</v>
      </c>
      <c r="N1933" s="70"/>
      <c r="P1933" s="372">
        <f t="shared" si="121"/>
        <v>33.82</v>
      </c>
      <c r="Q1933" s="11"/>
      <c r="R1933" s="11"/>
      <c r="S1933" s="11"/>
      <c r="T1933" s="359">
        <f t="shared" si="122"/>
        <v>0</v>
      </c>
      <c r="U1933" s="11"/>
      <c r="V1933" s="11"/>
      <c r="W1933" s="11"/>
      <c r="Y1933" s="11">
        <v>33.82</v>
      </c>
      <c r="Z1933" s="11">
        <f t="shared" si="119"/>
        <v>53.82</v>
      </c>
      <c r="AB1933" s="167">
        <f t="shared" si="120"/>
        <v>33.1</v>
      </c>
      <c r="AC1933" s="11">
        <v>46.81</v>
      </c>
      <c r="AD1933" s="11"/>
      <c r="AE1933" s="4"/>
      <c r="AF1933" s="4"/>
    </row>
    <row r="1934" spans="1:32">
      <c r="A1934" s="56"/>
      <c r="B1934" s="220"/>
      <c r="C1934" s="11" t="s">
        <v>194</v>
      </c>
      <c r="D1934" s="11"/>
      <c r="E1934" s="11" t="s">
        <v>539</v>
      </c>
      <c r="F1934" s="11">
        <v>7262</v>
      </c>
      <c r="G1934" s="11"/>
      <c r="H1934" s="11">
        <f t="shared" si="118"/>
        <v>24</v>
      </c>
      <c r="I1934" s="11"/>
      <c r="J1934" s="11">
        <v>1580.3500000000001</v>
      </c>
      <c r="K1934" s="11"/>
      <c r="M1934" s="11">
        <v>5</v>
      </c>
      <c r="N1934" s="70"/>
      <c r="P1934" s="372">
        <f t="shared" si="121"/>
        <v>316.07000000000005</v>
      </c>
      <c r="Q1934" s="11"/>
      <c r="R1934" s="11"/>
      <c r="S1934" s="11"/>
      <c r="T1934" s="359">
        <f t="shared" si="122"/>
        <v>1452.4</v>
      </c>
      <c r="U1934" s="11"/>
      <c r="V1934" s="11"/>
      <c r="W1934" s="11"/>
      <c r="Y1934" s="11">
        <v>1580.3500000000001</v>
      </c>
      <c r="Z1934" s="11">
        <f t="shared" si="119"/>
        <v>2515.1</v>
      </c>
      <c r="AB1934" s="167">
        <f t="shared" si="120"/>
        <v>1546.64</v>
      </c>
      <c r="AC1934" s="11">
        <v>2187.4899999999998</v>
      </c>
      <c r="AD1934" s="11"/>
      <c r="AE1934" s="4"/>
      <c r="AF1934" s="4"/>
    </row>
    <row r="1935" spans="1:32">
      <c r="A1935" s="56"/>
      <c r="B1935" s="220"/>
      <c r="C1935" s="11" t="s">
        <v>196</v>
      </c>
      <c r="D1935" s="11"/>
      <c r="E1935" s="11" t="s">
        <v>197</v>
      </c>
      <c r="F1935" s="11">
        <v>26162</v>
      </c>
      <c r="G1935" s="11"/>
      <c r="H1935" s="11">
        <f t="shared" si="118"/>
        <v>86</v>
      </c>
      <c r="I1935" s="11"/>
      <c r="J1935" s="11">
        <v>5293.9999999999982</v>
      </c>
      <c r="K1935" s="11"/>
      <c r="M1935" s="11">
        <v>57</v>
      </c>
      <c r="N1935" s="70"/>
      <c r="P1935" s="372">
        <f t="shared" si="121"/>
        <v>92.877192982456108</v>
      </c>
      <c r="Q1935" s="11"/>
      <c r="R1935" s="11"/>
      <c r="S1935" s="11"/>
      <c r="T1935" s="359">
        <f t="shared" si="122"/>
        <v>458.98245614035091</v>
      </c>
      <c r="U1935" s="11"/>
      <c r="V1935" s="11"/>
      <c r="W1935" s="11"/>
      <c r="Y1935" s="11">
        <v>5293.9999999999982</v>
      </c>
      <c r="Z1935" s="11">
        <f t="shared" si="119"/>
        <v>8425.31</v>
      </c>
      <c r="AB1935" s="167">
        <f t="shared" si="120"/>
        <v>5181.07</v>
      </c>
      <c r="AC1935" s="11">
        <v>7327.86</v>
      </c>
      <c r="AD1935" s="11"/>
      <c r="AE1935" s="4"/>
      <c r="AF1935" s="4"/>
    </row>
    <row r="1936" spans="1:32">
      <c r="A1936" s="56"/>
      <c r="B1936" s="220"/>
      <c r="C1936" s="11" t="s">
        <v>514</v>
      </c>
      <c r="D1936" s="11"/>
      <c r="E1936" s="11" t="s">
        <v>244</v>
      </c>
      <c r="F1936" s="11">
        <v>15389</v>
      </c>
      <c r="G1936" s="11"/>
      <c r="H1936" s="11">
        <f t="shared" si="118"/>
        <v>50</v>
      </c>
      <c r="I1936" s="11"/>
      <c r="J1936" s="11">
        <v>1709.0699999999997</v>
      </c>
      <c r="K1936" s="11"/>
      <c r="M1936" s="11">
        <v>13</v>
      </c>
      <c r="N1936" s="70"/>
      <c r="P1936" s="372">
        <f t="shared" si="121"/>
        <v>131.46692307692305</v>
      </c>
      <c r="Q1936" s="11"/>
      <c r="R1936" s="11"/>
      <c r="S1936" s="11"/>
      <c r="T1936" s="359">
        <f t="shared" si="122"/>
        <v>1183.7692307692307</v>
      </c>
      <c r="U1936" s="11"/>
      <c r="V1936" s="11"/>
      <c r="W1936" s="11"/>
      <c r="Y1936" s="11">
        <v>1709.0699999999997</v>
      </c>
      <c r="Z1936" s="11">
        <f t="shared" si="119"/>
        <v>2719.96</v>
      </c>
      <c r="AB1936" s="167">
        <f t="shared" si="120"/>
        <v>1672.61</v>
      </c>
      <c r="AC1936" s="11">
        <v>2365.66</v>
      </c>
      <c r="AD1936" s="11"/>
      <c r="AE1936" s="4"/>
      <c r="AF1936" s="4"/>
    </row>
    <row r="1937" spans="1:32">
      <c r="A1937" s="56"/>
      <c r="B1937" s="220"/>
      <c r="C1937" s="11" t="s">
        <v>462</v>
      </c>
      <c r="D1937" s="11"/>
      <c r="E1937" s="11" t="s">
        <v>144</v>
      </c>
      <c r="F1937" s="11">
        <v>26611</v>
      </c>
      <c r="G1937" s="11"/>
      <c r="H1937" s="11">
        <f t="shared" si="118"/>
        <v>87</v>
      </c>
      <c r="I1937" s="11"/>
      <c r="J1937" s="11">
        <v>6741.28</v>
      </c>
      <c r="K1937" s="11"/>
      <c r="M1937" s="11">
        <v>46</v>
      </c>
      <c r="N1937" s="70"/>
      <c r="P1937" s="372">
        <f t="shared" si="121"/>
        <v>146.54956521739129</v>
      </c>
      <c r="Q1937" s="11"/>
      <c r="R1937" s="11"/>
      <c r="S1937" s="11"/>
      <c r="T1937" s="359">
        <f t="shared" si="122"/>
        <v>578.5</v>
      </c>
      <c r="U1937" s="11"/>
      <c r="V1937" s="11"/>
      <c r="W1937" s="11"/>
      <c r="Y1937" s="11">
        <v>6741.28</v>
      </c>
      <c r="Z1937" s="11">
        <f t="shared" si="119"/>
        <v>10728.63</v>
      </c>
      <c r="AB1937" s="167">
        <f t="shared" si="120"/>
        <v>6597.47</v>
      </c>
      <c r="AC1937" s="11">
        <v>9331.16</v>
      </c>
      <c r="AD1937" s="11"/>
      <c r="AE1937" s="4"/>
      <c r="AF1937" s="4"/>
    </row>
    <row r="1938" spans="1:32">
      <c r="A1938" s="56"/>
      <c r="B1938" s="220"/>
      <c r="C1938" s="11" t="s">
        <v>462</v>
      </c>
      <c r="D1938" s="11"/>
      <c r="E1938" s="11" t="s">
        <v>383</v>
      </c>
      <c r="F1938" s="11">
        <v>7</v>
      </c>
      <c r="G1938" s="11"/>
      <c r="H1938" s="11">
        <f t="shared" si="118"/>
        <v>0</v>
      </c>
      <c r="I1938" s="11"/>
      <c r="J1938" s="11">
        <v>14.19</v>
      </c>
      <c r="K1938" s="11"/>
      <c r="M1938" s="11">
        <v>1</v>
      </c>
      <c r="N1938" s="70"/>
      <c r="P1938" s="372">
        <f t="shared" si="121"/>
        <v>14.19</v>
      </c>
      <c r="Q1938" s="11"/>
      <c r="R1938" s="11"/>
      <c r="S1938" s="11"/>
      <c r="T1938" s="359">
        <f t="shared" si="122"/>
        <v>7</v>
      </c>
      <c r="U1938" s="11"/>
      <c r="V1938" s="11"/>
      <c r="W1938" s="11"/>
      <c r="Y1938" s="11">
        <v>14.19</v>
      </c>
      <c r="Z1938" s="11">
        <f t="shared" si="119"/>
        <v>22.58</v>
      </c>
      <c r="AB1938" s="167">
        <f t="shared" si="120"/>
        <v>13.89</v>
      </c>
      <c r="AC1938" s="11">
        <v>19.64</v>
      </c>
      <c r="AD1938" s="11"/>
      <c r="AE1938" s="4"/>
      <c r="AF1938" s="4"/>
    </row>
    <row r="1939" spans="1:32">
      <c r="A1939" s="56"/>
      <c r="B1939" s="220"/>
      <c r="C1939" s="11" t="s">
        <v>198</v>
      </c>
      <c r="D1939" s="11"/>
      <c r="E1939" s="11" t="s">
        <v>199</v>
      </c>
      <c r="F1939" s="11">
        <v>1027391</v>
      </c>
      <c r="G1939" s="11"/>
      <c r="H1939" s="11">
        <f t="shared" si="118"/>
        <v>3369</v>
      </c>
      <c r="I1939" s="11"/>
      <c r="J1939" s="11">
        <v>37719.180000000008</v>
      </c>
      <c r="K1939" s="11"/>
      <c r="M1939" s="11">
        <v>27</v>
      </c>
      <c r="N1939" s="70"/>
      <c r="P1939" s="372">
        <f t="shared" si="121"/>
        <v>1397.0066666666669</v>
      </c>
      <c r="Q1939" s="11"/>
      <c r="R1939" s="11"/>
      <c r="S1939" s="11"/>
      <c r="T1939" s="359">
        <f t="shared" si="122"/>
        <v>38051.518518518518</v>
      </c>
      <c r="U1939" s="11"/>
      <c r="V1939" s="11"/>
      <c r="W1939" s="11"/>
      <c r="Y1939" s="11">
        <v>37719.180000000008</v>
      </c>
      <c r="Z1939" s="11">
        <f t="shared" si="119"/>
        <v>60029.42</v>
      </c>
      <c r="AB1939" s="167">
        <f t="shared" si="120"/>
        <v>36914.54</v>
      </c>
      <c r="AC1939" s="11">
        <v>52210.21</v>
      </c>
      <c r="AD1939" s="11"/>
      <c r="AE1939" s="4"/>
      <c r="AF1939" s="4"/>
    </row>
    <row r="1940" spans="1:32">
      <c r="A1940" s="56"/>
      <c r="B1940" s="220"/>
      <c r="C1940" s="11" t="s">
        <v>200</v>
      </c>
      <c r="D1940" s="11"/>
      <c r="E1940" s="11" t="s">
        <v>124</v>
      </c>
      <c r="F1940" s="11">
        <v>714</v>
      </c>
      <c r="G1940" s="11"/>
      <c r="H1940" s="11">
        <f t="shared" si="118"/>
        <v>2</v>
      </c>
      <c r="I1940" s="11"/>
      <c r="J1940" s="11">
        <v>142.80000000000001</v>
      </c>
      <c r="K1940" s="11"/>
      <c r="M1940" s="11">
        <v>1</v>
      </c>
      <c r="N1940" s="70"/>
      <c r="P1940" s="372">
        <f t="shared" si="121"/>
        <v>142.80000000000001</v>
      </c>
      <c r="Q1940" s="11"/>
      <c r="R1940" s="11"/>
      <c r="S1940" s="11"/>
      <c r="T1940" s="359">
        <f t="shared" si="122"/>
        <v>714</v>
      </c>
      <c r="U1940" s="11"/>
      <c r="V1940" s="11"/>
      <c r="W1940" s="11"/>
      <c r="Y1940" s="11">
        <v>142.80000000000001</v>
      </c>
      <c r="Z1940" s="11">
        <f t="shared" si="119"/>
        <v>227.26</v>
      </c>
      <c r="AB1940" s="167">
        <f t="shared" si="120"/>
        <v>139.75</v>
      </c>
      <c r="AC1940" s="11">
        <v>197.66</v>
      </c>
      <c r="AD1940" s="11"/>
      <c r="AE1940" s="4"/>
      <c r="AF1940" s="4"/>
    </row>
    <row r="1941" spans="1:32">
      <c r="A1941" s="56"/>
      <c r="B1941" s="220"/>
      <c r="C1941" s="11" t="s">
        <v>200</v>
      </c>
      <c r="D1941" s="11"/>
      <c r="E1941" s="11" t="s">
        <v>201</v>
      </c>
      <c r="F1941" s="11">
        <v>22116</v>
      </c>
      <c r="G1941" s="11"/>
      <c r="H1941" s="11">
        <f t="shared" si="118"/>
        <v>73</v>
      </c>
      <c r="I1941" s="11"/>
      <c r="J1941" s="11">
        <v>3362.5300000000007</v>
      </c>
      <c r="K1941" s="11"/>
      <c r="M1941" s="11">
        <v>30</v>
      </c>
      <c r="N1941" s="70"/>
      <c r="P1941" s="372">
        <f t="shared" si="121"/>
        <v>112.08433333333336</v>
      </c>
      <c r="Q1941" s="11"/>
      <c r="R1941" s="11"/>
      <c r="S1941" s="11"/>
      <c r="T1941" s="359">
        <f t="shared" si="122"/>
        <v>737.2</v>
      </c>
      <c r="U1941" s="11"/>
      <c r="V1941" s="11"/>
      <c r="W1941" s="11"/>
      <c r="Y1941" s="11">
        <v>3362.5300000000007</v>
      </c>
      <c r="Z1941" s="11">
        <f t="shared" si="119"/>
        <v>5351.41</v>
      </c>
      <c r="AB1941" s="167">
        <f t="shared" si="120"/>
        <v>3290.8</v>
      </c>
      <c r="AC1941" s="11">
        <v>4654.3500000000004</v>
      </c>
      <c r="AD1941" s="11"/>
      <c r="AE1941" s="4"/>
      <c r="AF1941" s="4"/>
    </row>
    <row r="1942" spans="1:32">
      <c r="A1942" s="56"/>
      <c r="B1942" s="220"/>
      <c r="C1942" s="11" t="s">
        <v>202</v>
      </c>
      <c r="D1942" s="11"/>
      <c r="E1942" s="11" t="s">
        <v>203</v>
      </c>
      <c r="F1942" s="11">
        <v>137464</v>
      </c>
      <c r="G1942" s="11"/>
      <c r="H1942" s="11">
        <f t="shared" si="118"/>
        <v>451</v>
      </c>
      <c r="I1942" s="11"/>
      <c r="J1942" s="11">
        <v>20261.370000000003</v>
      </c>
      <c r="K1942" s="11"/>
      <c r="M1942" s="11">
        <v>87</v>
      </c>
      <c r="N1942" s="70"/>
      <c r="P1942" s="372">
        <f t="shared" si="121"/>
        <v>232.88931034482761</v>
      </c>
      <c r="Q1942" s="11"/>
      <c r="R1942" s="11"/>
      <c r="S1942" s="11"/>
      <c r="T1942" s="359">
        <f t="shared" si="122"/>
        <v>1580.0459770114942</v>
      </c>
      <c r="U1942" s="11"/>
      <c r="V1942" s="11"/>
      <c r="W1942" s="11"/>
      <c r="Y1942" s="11">
        <v>20261.370000000003</v>
      </c>
      <c r="Z1942" s="11">
        <f t="shared" si="119"/>
        <v>32245.62</v>
      </c>
      <c r="AB1942" s="167">
        <f t="shared" si="120"/>
        <v>19829.150000000001</v>
      </c>
      <c r="AC1942" s="11">
        <v>28045.42</v>
      </c>
      <c r="AD1942" s="11"/>
      <c r="AE1942" s="4"/>
      <c r="AF1942" s="4"/>
    </row>
    <row r="1943" spans="1:32">
      <c r="A1943" s="56"/>
      <c r="B1943" s="220"/>
      <c r="C1943" s="11" t="s">
        <v>1396</v>
      </c>
      <c r="D1943" s="11"/>
      <c r="E1943" s="11" t="s">
        <v>156</v>
      </c>
      <c r="F1943" s="11">
        <v>10418</v>
      </c>
      <c r="G1943" s="11"/>
      <c r="H1943" s="11">
        <f t="shared" si="118"/>
        <v>34</v>
      </c>
      <c r="I1943" s="11"/>
      <c r="J1943" s="11">
        <v>2043.0900000000001</v>
      </c>
      <c r="K1943" s="11"/>
      <c r="M1943" s="11">
        <v>5</v>
      </c>
      <c r="N1943" s="70"/>
      <c r="P1943" s="372">
        <f t="shared" si="121"/>
        <v>408.61800000000005</v>
      </c>
      <c r="Q1943" s="11"/>
      <c r="R1943" s="11"/>
      <c r="S1943" s="11"/>
      <c r="T1943" s="359">
        <f t="shared" si="122"/>
        <v>2083.6</v>
      </c>
      <c r="U1943" s="11"/>
      <c r="V1943" s="11"/>
      <c r="W1943" s="11"/>
      <c r="Y1943" s="11">
        <v>2043.0900000000001</v>
      </c>
      <c r="Z1943" s="11">
        <f t="shared" si="119"/>
        <v>3251.54</v>
      </c>
      <c r="AB1943" s="167">
        <f t="shared" si="120"/>
        <v>1999.51</v>
      </c>
      <c r="AC1943" s="11">
        <v>2828.01</v>
      </c>
      <c r="AD1943" s="11"/>
      <c r="AE1943" s="4"/>
      <c r="AF1943" s="4"/>
    </row>
    <row r="1944" spans="1:32">
      <c r="A1944" s="56"/>
      <c r="B1944" s="220"/>
      <c r="C1944" s="11" t="s">
        <v>204</v>
      </c>
      <c r="D1944" s="11"/>
      <c r="E1944" s="11" t="s">
        <v>142</v>
      </c>
      <c r="F1944" s="11">
        <v>18001</v>
      </c>
      <c r="G1944" s="11"/>
      <c r="H1944" s="11">
        <f t="shared" si="118"/>
        <v>59</v>
      </c>
      <c r="I1944" s="11"/>
      <c r="J1944" s="11">
        <v>3267.5799999999995</v>
      </c>
      <c r="K1944" s="11"/>
      <c r="M1944" s="11">
        <v>12</v>
      </c>
      <c r="N1944" s="70"/>
      <c r="P1944" s="372">
        <f t="shared" si="121"/>
        <v>272.29833333333329</v>
      </c>
      <c r="Q1944" s="11"/>
      <c r="R1944" s="11"/>
      <c r="S1944" s="11"/>
      <c r="T1944" s="359">
        <f t="shared" si="122"/>
        <v>1500.0833333333333</v>
      </c>
      <c r="U1944" s="11"/>
      <c r="V1944" s="11"/>
      <c r="W1944" s="11"/>
      <c r="Y1944" s="11">
        <v>3267.5799999999995</v>
      </c>
      <c r="Z1944" s="11">
        <f t="shared" si="119"/>
        <v>5200.3</v>
      </c>
      <c r="AB1944" s="167">
        <f t="shared" si="120"/>
        <v>3197.87</v>
      </c>
      <c r="AC1944" s="11">
        <v>4522.93</v>
      </c>
      <c r="AD1944" s="11"/>
      <c r="AE1944" s="4"/>
      <c r="AF1944" s="4"/>
    </row>
    <row r="1945" spans="1:32">
      <c r="A1945" s="56"/>
      <c r="B1945" s="220"/>
      <c r="C1945" s="11" t="s">
        <v>1397</v>
      </c>
      <c r="D1945" s="11"/>
      <c r="E1945" s="11" t="s">
        <v>98</v>
      </c>
      <c r="F1945" s="11">
        <v>2357</v>
      </c>
      <c r="G1945" s="11"/>
      <c r="H1945" s="11">
        <f t="shared" si="118"/>
        <v>8</v>
      </c>
      <c r="I1945" s="11"/>
      <c r="J1945" s="11">
        <v>202.91</v>
      </c>
      <c r="K1945" s="11"/>
      <c r="M1945" s="11">
        <v>3</v>
      </c>
      <c r="N1945" s="70"/>
      <c r="P1945" s="372">
        <f t="shared" si="121"/>
        <v>67.63666666666667</v>
      </c>
      <c r="Q1945" s="11"/>
      <c r="R1945" s="11"/>
      <c r="S1945" s="11"/>
      <c r="T1945" s="359">
        <f t="shared" si="122"/>
        <v>785.66666666666663</v>
      </c>
      <c r="U1945" s="11"/>
      <c r="V1945" s="11"/>
      <c r="W1945" s="11"/>
      <c r="Y1945" s="11">
        <v>202.91</v>
      </c>
      <c r="Z1945" s="11">
        <f t="shared" si="119"/>
        <v>322.93</v>
      </c>
      <c r="AB1945" s="167">
        <f t="shared" si="120"/>
        <v>198.58</v>
      </c>
      <c r="AC1945" s="11">
        <v>280.86</v>
      </c>
      <c r="AD1945" s="11"/>
      <c r="AE1945" s="4"/>
      <c r="AF1945" s="4"/>
    </row>
    <row r="1946" spans="1:32">
      <c r="A1946" s="56"/>
      <c r="B1946" s="220"/>
      <c r="C1946" s="11" t="s">
        <v>1461</v>
      </c>
      <c r="D1946" s="11"/>
      <c r="E1946" s="11" t="s">
        <v>160</v>
      </c>
      <c r="F1946" s="11">
        <v>92</v>
      </c>
      <c r="G1946" s="11"/>
      <c r="H1946" s="11">
        <f t="shared" si="118"/>
        <v>0</v>
      </c>
      <c r="I1946" s="11"/>
      <c r="J1946" s="11">
        <v>24.9</v>
      </c>
      <c r="K1946" s="11"/>
      <c r="M1946" s="11">
        <v>1</v>
      </c>
      <c r="N1946" s="70"/>
      <c r="P1946" s="372">
        <f t="shared" si="121"/>
        <v>24.9</v>
      </c>
      <c r="Q1946" s="11"/>
      <c r="R1946" s="11"/>
      <c r="S1946" s="11"/>
      <c r="T1946" s="359">
        <f t="shared" si="122"/>
        <v>92</v>
      </c>
      <c r="U1946" s="11"/>
      <c r="V1946" s="11"/>
      <c r="W1946" s="11"/>
      <c r="Y1946" s="11">
        <v>24.9</v>
      </c>
      <c r="Z1946" s="11">
        <f t="shared" si="119"/>
        <v>39.630000000000003</v>
      </c>
      <c r="AB1946" s="167">
        <f t="shared" si="120"/>
        <v>24.37</v>
      </c>
      <c r="AC1946" s="11">
        <v>34.47</v>
      </c>
      <c r="AD1946" s="11"/>
      <c r="AE1946" s="4"/>
      <c r="AF1946" s="4"/>
    </row>
    <row r="1947" spans="1:32">
      <c r="A1947" s="56"/>
      <c r="B1947" s="220"/>
      <c r="C1947" s="11" t="s">
        <v>722</v>
      </c>
      <c r="D1947" s="11"/>
      <c r="E1947" s="11" t="s">
        <v>448</v>
      </c>
      <c r="F1947" s="11">
        <v>548</v>
      </c>
      <c r="G1947" s="11"/>
      <c r="H1947" s="11">
        <f t="shared" si="118"/>
        <v>2</v>
      </c>
      <c r="I1947" s="11"/>
      <c r="J1947" s="11">
        <v>121.2</v>
      </c>
      <c r="K1947" s="11"/>
      <c r="M1947" s="11">
        <v>1</v>
      </c>
      <c r="N1947" s="70"/>
      <c r="P1947" s="372">
        <f t="shared" si="121"/>
        <v>121.2</v>
      </c>
      <c r="Q1947" s="11"/>
      <c r="R1947" s="11"/>
      <c r="S1947" s="11"/>
      <c r="T1947" s="359">
        <f t="shared" si="122"/>
        <v>548</v>
      </c>
      <c r="U1947" s="11"/>
      <c r="V1947" s="11"/>
      <c r="W1947" s="11"/>
      <c r="Y1947" s="11">
        <v>121.2</v>
      </c>
      <c r="Z1947" s="11">
        <f t="shared" si="119"/>
        <v>192.89</v>
      </c>
      <c r="AB1947" s="167">
        <f t="shared" si="120"/>
        <v>118.61</v>
      </c>
      <c r="AC1947" s="11">
        <v>167.76</v>
      </c>
      <c r="AD1947" s="11"/>
      <c r="AE1947" s="4"/>
      <c r="AF1947" s="4"/>
    </row>
    <row r="1948" spans="1:32">
      <c r="A1948" s="56"/>
      <c r="B1948" s="220"/>
      <c r="C1948" s="11" t="s">
        <v>1398</v>
      </c>
      <c r="D1948" s="11"/>
      <c r="E1948" s="11" t="s">
        <v>439</v>
      </c>
      <c r="F1948" s="11">
        <v>469</v>
      </c>
      <c r="G1948" s="11"/>
      <c r="H1948" s="11">
        <f t="shared" si="118"/>
        <v>2</v>
      </c>
      <c r="I1948" s="11"/>
      <c r="J1948" s="11">
        <v>137.07999999999998</v>
      </c>
      <c r="K1948" s="11"/>
      <c r="M1948" s="11">
        <v>2</v>
      </c>
      <c r="N1948" s="70"/>
      <c r="P1948" s="372">
        <f t="shared" si="121"/>
        <v>68.539999999999992</v>
      </c>
      <c r="Q1948" s="11"/>
      <c r="R1948" s="11"/>
      <c r="S1948" s="11"/>
      <c r="T1948" s="359">
        <f t="shared" si="122"/>
        <v>234.5</v>
      </c>
      <c r="U1948" s="11"/>
      <c r="V1948" s="11"/>
      <c r="W1948" s="11"/>
      <c r="Y1948" s="11">
        <v>137.07999999999998</v>
      </c>
      <c r="Z1948" s="11">
        <f t="shared" si="119"/>
        <v>218.16</v>
      </c>
      <c r="AB1948" s="167">
        <f t="shared" si="120"/>
        <v>134.16</v>
      </c>
      <c r="AC1948" s="11">
        <v>189.74</v>
      </c>
      <c r="AD1948" s="11"/>
      <c r="AE1948" s="4"/>
      <c r="AF1948" s="4"/>
    </row>
    <row r="1949" spans="1:32">
      <c r="A1949" s="56"/>
      <c r="B1949" s="220"/>
      <c r="C1949" s="11" t="s">
        <v>515</v>
      </c>
      <c r="D1949" s="11"/>
      <c r="E1949" s="11" t="s">
        <v>383</v>
      </c>
      <c r="F1949" s="11">
        <v>952</v>
      </c>
      <c r="G1949" s="11"/>
      <c r="H1949" s="11">
        <f t="shared" si="118"/>
        <v>3</v>
      </c>
      <c r="I1949" s="11"/>
      <c r="J1949" s="11">
        <v>229.52999999999997</v>
      </c>
      <c r="K1949" s="11"/>
      <c r="M1949" s="11">
        <v>3</v>
      </c>
      <c r="N1949" s="70"/>
      <c r="P1949" s="372">
        <f t="shared" si="121"/>
        <v>76.509999999999991</v>
      </c>
      <c r="Q1949" s="11"/>
      <c r="R1949" s="11"/>
      <c r="S1949" s="11"/>
      <c r="T1949" s="359">
        <f t="shared" si="122"/>
        <v>317.33333333333331</v>
      </c>
      <c r="U1949" s="11"/>
      <c r="V1949" s="11"/>
      <c r="W1949" s="11"/>
      <c r="Y1949" s="11">
        <v>229.52999999999997</v>
      </c>
      <c r="Z1949" s="11">
        <f t="shared" si="119"/>
        <v>365.29</v>
      </c>
      <c r="AB1949" s="167">
        <f t="shared" si="120"/>
        <v>224.63</v>
      </c>
      <c r="AC1949" s="11">
        <v>317.70999999999998</v>
      </c>
      <c r="AD1949" s="11"/>
      <c r="AE1949" s="4"/>
      <c r="AF1949" s="4"/>
    </row>
    <row r="1950" spans="1:32">
      <c r="A1950" s="56"/>
      <c r="B1950" s="220"/>
      <c r="C1950" s="11" t="s">
        <v>654</v>
      </c>
      <c r="D1950" s="11"/>
      <c r="E1950" s="11" t="s">
        <v>197</v>
      </c>
      <c r="F1950" s="11">
        <v>1001121</v>
      </c>
      <c r="G1950" s="11"/>
      <c r="H1950" s="11">
        <f t="shared" si="118"/>
        <v>3283</v>
      </c>
      <c r="I1950" s="11"/>
      <c r="J1950" s="11">
        <v>139966.50999999998</v>
      </c>
      <c r="K1950" s="11"/>
      <c r="M1950" s="11">
        <v>502</v>
      </c>
      <c r="N1950" s="70"/>
      <c r="P1950" s="372">
        <f t="shared" si="121"/>
        <v>278.81774900398403</v>
      </c>
      <c r="Q1950" s="11"/>
      <c r="R1950" s="11"/>
      <c r="S1950" s="11"/>
      <c r="T1950" s="359">
        <f t="shared" si="122"/>
        <v>1994.2649402390439</v>
      </c>
      <c r="U1950" s="11"/>
      <c r="V1950" s="11"/>
      <c r="W1950" s="11"/>
      <c r="Y1950" s="11">
        <v>139966.50999999998</v>
      </c>
      <c r="Z1950" s="11">
        <f t="shared" si="119"/>
        <v>222754.27</v>
      </c>
      <c r="AB1950" s="167">
        <f t="shared" si="120"/>
        <v>136980.69</v>
      </c>
      <c r="AC1950" s="11">
        <v>193739.12</v>
      </c>
      <c r="AD1950" s="11"/>
      <c r="AE1950" s="4"/>
      <c r="AF1950" s="4"/>
    </row>
    <row r="1951" spans="1:32">
      <c r="A1951" s="56"/>
      <c r="B1951" s="220"/>
      <c r="C1951" s="11" t="s">
        <v>654</v>
      </c>
      <c r="D1951" s="11"/>
      <c r="E1951" s="11" t="s">
        <v>374</v>
      </c>
      <c r="F1951" s="11">
        <v>90</v>
      </c>
      <c r="G1951" s="11"/>
      <c r="H1951" s="11">
        <f t="shared" si="118"/>
        <v>0</v>
      </c>
      <c r="I1951" s="11"/>
      <c r="J1951" s="11">
        <v>26.02</v>
      </c>
      <c r="K1951" s="11"/>
      <c r="M1951" s="11">
        <v>1</v>
      </c>
      <c r="N1951" s="70"/>
      <c r="P1951" s="372">
        <f t="shared" si="121"/>
        <v>26.02</v>
      </c>
      <c r="Q1951" s="11"/>
      <c r="R1951" s="11"/>
      <c r="S1951" s="11"/>
      <c r="T1951" s="359">
        <f t="shared" si="122"/>
        <v>90</v>
      </c>
      <c r="U1951" s="11"/>
      <c r="V1951" s="11"/>
      <c r="W1951" s="11"/>
      <c r="Y1951" s="11">
        <v>26.02</v>
      </c>
      <c r="Z1951" s="11">
        <f t="shared" si="119"/>
        <v>41.41</v>
      </c>
      <c r="AB1951" s="167">
        <f t="shared" si="120"/>
        <v>25.46</v>
      </c>
      <c r="AC1951" s="11">
        <v>36.020000000000003</v>
      </c>
      <c r="AD1951" s="11"/>
      <c r="AE1951" s="4"/>
      <c r="AF1951" s="4"/>
    </row>
    <row r="1952" spans="1:32">
      <c r="A1952" s="56"/>
      <c r="B1952" s="220"/>
      <c r="C1952" s="11" t="s">
        <v>687</v>
      </c>
      <c r="D1952" s="11"/>
      <c r="E1952" s="11" t="s">
        <v>110</v>
      </c>
      <c r="F1952" s="11">
        <v>6370501</v>
      </c>
      <c r="G1952" s="11"/>
      <c r="H1952" s="11">
        <f t="shared" si="118"/>
        <v>20891</v>
      </c>
      <c r="I1952" s="11"/>
      <c r="J1952" s="11">
        <v>678866.29999999993</v>
      </c>
      <c r="K1952" s="11"/>
      <c r="M1952" s="11">
        <v>975</v>
      </c>
      <c r="N1952" s="70"/>
      <c r="P1952" s="372">
        <f t="shared" si="121"/>
        <v>696.27312820512816</v>
      </c>
      <c r="Q1952" s="11"/>
      <c r="R1952" s="11"/>
      <c r="S1952" s="11"/>
      <c r="T1952" s="359">
        <f t="shared" si="122"/>
        <v>6533.8471794871793</v>
      </c>
      <c r="U1952" s="11"/>
      <c r="V1952" s="11"/>
      <c r="W1952" s="11"/>
      <c r="Y1952" s="11">
        <v>678866.29999999993</v>
      </c>
      <c r="Z1952" s="11">
        <f t="shared" si="119"/>
        <v>1080403.93</v>
      </c>
      <c r="AB1952" s="167">
        <f t="shared" si="120"/>
        <v>664384.47</v>
      </c>
      <c r="AC1952" s="11">
        <v>939674.51</v>
      </c>
      <c r="AD1952" s="11"/>
      <c r="AE1952" s="4"/>
      <c r="AF1952" s="4"/>
    </row>
    <row r="1953" spans="1:32">
      <c r="A1953" s="56"/>
      <c r="B1953" s="220"/>
      <c r="C1953" s="11" t="s">
        <v>687</v>
      </c>
      <c r="D1953" s="11"/>
      <c r="E1953" s="11" t="s">
        <v>122</v>
      </c>
      <c r="F1953" s="11">
        <v>207</v>
      </c>
      <c r="G1953" s="11"/>
      <c r="H1953" s="11">
        <f t="shared" si="118"/>
        <v>1</v>
      </c>
      <c r="I1953" s="11"/>
      <c r="J1953" s="11">
        <v>46.62</v>
      </c>
      <c r="K1953" s="11"/>
      <c r="M1953" s="11">
        <v>1</v>
      </c>
      <c r="N1953" s="70"/>
      <c r="P1953" s="372">
        <f t="shared" si="121"/>
        <v>46.62</v>
      </c>
      <c r="Q1953" s="11"/>
      <c r="R1953" s="11"/>
      <c r="S1953" s="11"/>
      <c r="T1953" s="359">
        <f t="shared" si="122"/>
        <v>207</v>
      </c>
      <c r="U1953" s="11"/>
      <c r="V1953" s="11"/>
      <c r="W1953" s="11"/>
      <c r="Y1953" s="11">
        <v>46.62</v>
      </c>
      <c r="Z1953" s="11">
        <f t="shared" si="119"/>
        <v>74.19</v>
      </c>
      <c r="AB1953" s="167">
        <f t="shared" si="120"/>
        <v>45.63</v>
      </c>
      <c r="AC1953" s="11">
        <v>64.53</v>
      </c>
      <c r="AD1953" s="11"/>
      <c r="AE1953" s="4"/>
      <c r="AF1953" s="4"/>
    </row>
    <row r="1954" spans="1:32">
      <c r="A1954" s="56"/>
      <c r="B1954" s="220"/>
      <c r="C1954" s="11" t="s">
        <v>207</v>
      </c>
      <c r="D1954" s="11"/>
      <c r="E1954" s="11" t="s">
        <v>124</v>
      </c>
      <c r="F1954" s="11">
        <v>22067</v>
      </c>
      <c r="G1954" s="11"/>
      <c r="H1954" s="11">
        <f t="shared" si="118"/>
        <v>72</v>
      </c>
      <c r="I1954" s="11"/>
      <c r="J1954" s="11">
        <v>3452.62</v>
      </c>
      <c r="K1954" s="11"/>
      <c r="M1954" s="11">
        <v>29</v>
      </c>
      <c r="N1954" s="70"/>
      <c r="P1954" s="372">
        <f t="shared" si="121"/>
        <v>119.05586206896551</v>
      </c>
      <c r="Q1954" s="11"/>
      <c r="R1954" s="11"/>
      <c r="S1954" s="11"/>
      <c r="T1954" s="359">
        <f t="shared" si="122"/>
        <v>760.93103448275861</v>
      </c>
      <c r="U1954" s="11"/>
      <c r="V1954" s="11"/>
      <c r="W1954" s="11"/>
      <c r="Y1954" s="11">
        <v>3452.62</v>
      </c>
      <c r="Z1954" s="11">
        <f t="shared" si="119"/>
        <v>5494.78</v>
      </c>
      <c r="AB1954" s="167">
        <f t="shared" si="120"/>
        <v>3378.97</v>
      </c>
      <c r="AC1954" s="11">
        <v>4779.05</v>
      </c>
      <c r="AD1954" s="11"/>
      <c r="AE1954" s="4"/>
      <c r="AF1954" s="4"/>
    </row>
    <row r="1955" spans="1:32">
      <c r="A1955" s="56"/>
      <c r="B1955" s="220"/>
      <c r="C1955" s="11" t="s">
        <v>513</v>
      </c>
      <c r="D1955" s="11"/>
      <c r="E1955" s="11" t="s">
        <v>105</v>
      </c>
      <c r="F1955" s="11">
        <v>6648</v>
      </c>
      <c r="G1955" s="11"/>
      <c r="H1955" s="11">
        <f t="shared" si="118"/>
        <v>22</v>
      </c>
      <c r="I1955" s="11"/>
      <c r="J1955" s="11">
        <v>1087.08</v>
      </c>
      <c r="K1955" s="11"/>
      <c r="M1955" s="11">
        <v>3</v>
      </c>
      <c r="N1955" s="70"/>
      <c r="P1955" s="372">
        <f t="shared" si="121"/>
        <v>362.35999999999996</v>
      </c>
      <c r="Q1955" s="11"/>
      <c r="R1955" s="11"/>
      <c r="S1955" s="11"/>
      <c r="T1955" s="359">
        <f t="shared" si="122"/>
        <v>2216</v>
      </c>
      <c r="U1955" s="11"/>
      <c r="V1955" s="11"/>
      <c r="W1955" s="11"/>
      <c r="Y1955" s="11">
        <v>1087.08</v>
      </c>
      <c r="Z1955" s="11">
        <f t="shared" si="119"/>
        <v>1730.07</v>
      </c>
      <c r="AB1955" s="167">
        <f t="shared" si="120"/>
        <v>1063.8900000000001</v>
      </c>
      <c r="AC1955" s="11">
        <v>1504.72</v>
      </c>
      <c r="AD1955" s="11"/>
      <c r="AE1955" s="4"/>
      <c r="AF1955" s="4"/>
    </row>
    <row r="1956" spans="1:32">
      <c r="A1956" s="56"/>
      <c r="B1956" s="220"/>
      <c r="C1956" s="11" t="s">
        <v>208</v>
      </c>
      <c r="D1956" s="11"/>
      <c r="E1956" s="11" t="s">
        <v>96</v>
      </c>
      <c r="F1956" s="11">
        <v>494573</v>
      </c>
      <c r="G1956" s="11"/>
      <c r="H1956" s="11">
        <f t="shared" si="118"/>
        <v>1622</v>
      </c>
      <c r="I1956" s="11"/>
      <c r="J1956" s="11">
        <v>44704.639999999992</v>
      </c>
      <c r="K1956" s="11"/>
      <c r="M1956" s="11">
        <v>117</v>
      </c>
      <c r="N1956" s="70"/>
      <c r="P1956" s="372">
        <f t="shared" si="121"/>
        <v>382.09094017094009</v>
      </c>
      <c r="Q1956" s="11"/>
      <c r="R1956" s="11"/>
      <c r="S1956" s="11"/>
      <c r="T1956" s="359">
        <f t="shared" si="122"/>
        <v>4227.1196581196582</v>
      </c>
      <c r="U1956" s="11"/>
      <c r="V1956" s="11"/>
      <c r="W1956" s="11"/>
      <c r="Y1956" s="11">
        <v>44704.639999999992</v>
      </c>
      <c r="Z1956" s="11">
        <f t="shared" si="119"/>
        <v>71146.66</v>
      </c>
      <c r="AB1956" s="167">
        <f t="shared" si="120"/>
        <v>43750.98</v>
      </c>
      <c r="AC1956" s="11">
        <v>61879.360000000001</v>
      </c>
      <c r="AD1956" s="11"/>
      <c r="AE1956" s="4"/>
      <c r="AF1956" s="4"/>
    </row>
    <row r="1957" spans="1:32">
      <c r="A1957" s="56"/>
      <c r="B1957" s="220"/>
      <c r="C1957" s="11" t="s">
        <v>209</v>
      </c>
      <c r="D1957" s="11"/>
      <c r="E1957" s="11" t="s">
        <v>135</v>
      </c>
      <c r="F1957" s="11">
        <v>48</v>
      </c>
      <c r="G1957" s="11"/>
      <c r="H1957" s="11">
        <f t="shared" si="118"/>
        <v>0</v>
      </c>
      <c r="I1957" s="11"/>
      <c r="J1957" s="11">
        <v>20.95</v>
      </c>
      <c r="K1957" s="11"/>
      <c r="M1957" s="11">
        <v>1</v>
      </c>
      <c r="N1957" s="70"/>
      <c r="P1957" s="372">
        <f t="shared" si="121"/>
        <v>20.95</v>
      </c>
      <c r="Q1957" s="11"/>
      <c r="R1957" s="11"/>
      <c r="S1957" s="11"/>
      <c r="T1957" s="359">
        <f t="shared" si="122"/>
        <v>48</v>
      </c>
      <c r="U1957" s="11"/>
      <c r="V1957" s="11"/>
      <c r="W1957" s="11"/>
      <c r="Y1957" s="11">
        <v>20.95</v>
      </c>
      <c r="Z1957" s="11">
        <f t="shared" si="119"/>
        <v>33.340000000000003</v>
      </c>
      <c r="AB1957" s="167">
        <f t="shared" si="120"/>
        <v>20.5</v>
      </c>
      <c r="AC1957" s="11">
        <v>29</v>
      </c>
      <c r="AD1957" s="11"/>
      <c r="AE1957" s="4"/>
      <c r="AF1957" s="4"/>
    </row>
    <row r="1958" spans="1:32">
      <c r="A1958" s="56"/>
      <c r="B1958" s="220"/>
      <c r="C1958" s="11" t="s">
        <v>209</v>
      </c>
      <c r="D1958" s="11"/>
      <c r="E1958" s="11" t="s">
        <v>199</v>
      </c>
      <c r="F1958" s="11">
        <v>360</v>
      </c>
      <c r="G1958" s="11"/>
      <c r="H1958" s="11">
        <f t="shared" si="118"/>
        <v>1</v>
      </c>
      <c r="I1958" s="11"/>
      <c r="J1958" s="11">
        <v>24.3</v>
      </c>
      <c r="K1958" s="11"/>
      <c r="M1958" s="11">
        <v>1</v>
      </c>
      <c r="N1958" s="70"/>
      <c r="P1958" s="372">
        <f t="shared" si="121"/>
        <v>24.3</v>
      </c>
      <c r="Q1958" s="11"/>
      <c r="R1958" s="11"/>
      <c r="S1958" s="11"/>
      <c r="T1958" s="359">
        <f t="shared" si="122"/>
        <v>360</v>
      </c>
      <c r="U1958" s="11"/>
      <c r="V1958" s="11"/>
      <c r="W1958" s="11"/>
      <c r="Y1958" s="11">
        <v>24.3</v>
      </c>
      <c r="Z1958" s="11">
        <f t="shared" si="119"/>
        <v>38.67</v>
      </c>
      <c r="AB1958" s="167">
        <f t="shared" si="120"/>
        <v>23.78</v>
      </c>
      <c r="AC1958" s="11">
        <v>33.64</v>
      </c>
      <c r="AD1958" s="11"/>
      <c r="AE1958" s="4"/>
      <c r="AF1958" s="4"/>
    </row>
    <row r="1959" spans="1:32">
      <c r="A1959" s="56"/>
      <c r="B1959" s="220"/>
      <c r="C1959" s="11" t="s">
        <v>209</v>
      </c>
      <c r="D1959" s="11"/>
      <c r="E1959" s="11" t="s">
        <v>164</v>
      </c>
      <c r="F1959" s="11">
        <v>1168010</v>
      </c>
      <c r="G1959" s="11"/>
      <c r="H1959" s="11">
        <f t="shared" si="118"/>
        <v>3830</v>
      </c>
      <c r="I1959" s="11"/>
      <c r="J1959" s="11">
        <v>147377.51000000007</v>
      </c>
      <c r="K1959" s="11"/>
      <c r="M1959" s="11">
        <v>520</v>
      </c>
      <c r="N1959" s="70"/>
      <c r="P1959" s="372">
        <f t="shared" si="121"/>
        <v>283.41828846153857</v>
      </c>
      <c r="Q1959" s="11"/>
      <c r="R1959" s="11"/>
      <c r="S1959" s="11"/>
      <c r="T1959" s="359">
        <f t="shared" si="122"/>
        <v>2246.1730769230771</v>
      </c>
      <c r="U1959" s="11"/>
      <c r="V1959" s="11"/>
      <c r="W1959" s="11"/>
      <c r="Y1959" s="11">
        <v>147377.51000000007</v>
      </c>
      <c r="Z1959" s="11">
        <f t="shared" si="119"/>
        <v>234548.75</v>
      </c>
      <c r="AB1959" s="167">
        <f t="shared" si="120"/>
        <v>144233.60000000001</v>
      </c>
      <c r="AC1959" s="11">
        <v>203997.3</v>
      </c>
      <c r="AD1959" s="11"/>
      <c r="AE1959" s="4"/>
      <c r="AF1959" s="4"/>
    </row>
    <row r="1960" spans="1:32">
      <c r="A1960" s="56"/>
      <c r="B1960" s="220"/>
      <c r="C1960" s="11" t="s">
        <v>1399</v>
      </c>
      <c r="D1960" s="11"/>
      <c r="E1960" s="11" t="s">
        <v>96</v>
      </c>
      <c r="F1960" s="11">
        <v>1</v>
      </c>
      <c r="G1960" s="11"/>
      <c r="H1960" s="11">
        <f t="shared" si="118"/>
        <v>0</v>
      </c>
      <c r="I1960" s="11"/>
      <c r="J1960" s="11">
        <v>12.21</v>
      </c>
      <c r="K1960" s="11"/>
      <c r="M1960" s="11">
        <v>1</v>
      </c>
      <c r="N1960" s="70"/>
      <c r="P1960" s="372">
        <f t="shared" si="121"/>
        <v>12.21</v>
      </c>
      <c r="Q1960" s="11"/>
      <c r="R1960" s="11"/>
      <c r="S1960" s="11"/>
      <c r="T1960" s="359">
        <f t="shared" si="122"/>
        <v>1</v>
      </c>
      <c r="U1960" s="11"/>
      <c r="V1960" s="11"/>
      <c r="W1960" s="11"/>
      <c r="Y1960" s="11">
        <v>12.21</v>
      </c>
      <c r="Z1960" s="11">
        <f t="shared" si="119"/>
        <v>19.43</v>
      </c>
      <c r="AB1960" s="167">
        <f t="shared" si="120"/>
        <v>11.95</v>
      </c>
      <c r="AC1960" s="11">
        <v>16.899999999999999</v>
      </c>
      <c r="AD1960" s="11"/>
      <c r="AE1960" s="4"/>
      <c r="AF1960" s="4"/>
    </row>
    <row r="1961" spans="1:32">
      <c r="A1961" s="56"/>
      <c r="B1961" s="220"/>
      <c r="C1961" s="11" t="s">
        <v>516</v>
      </c>
      <c r="D1961" s="11"/>
      <c r="E1961" s="11" t="s">
        <v>299</v>
      </c>
      <c r="F1961" s="11">
        <v>611</v>
      </c>
      <c r="G1961" s="11"/>
      <c r="H1961" s="11">
        <f t="shared" si="118"/>
        <v>2</v>
      </c>
      <c r="I1961" s="11"/>
      <c r="J1961" s="11">
        <v>207.28</v>
      </c>
      <c r="K1961" s="11"/>
      <c r="M1961" s="11">
        <v>6</v>
      </c>
      <c r="N1961" s="70"/>
      <c r="P1961" s="372">
        <f t="shared" si="121"/>
        <v>34.546666666666667</v>
      </c>
      <c r="Q1961" s="11"/>
      <c r="R1961" s="11"/>
      <c r="S1961" s="11"/>
      <c r="T1961" s="359">
        <f t="shared" si="122"/>
        <v>101.83333333333333</v>
      </c>
      <c r="U1961" s="11"/>
      <c r="V1961" s="11"/>
      <c r="W1961" s="11"/>
      <c r="Y1961" s="11">
        <v>207.28</v>
      </c>
      <c r="Z1961" s="11">
        <f t="shared" si="119"/>
        <v>329.88</v>
      </c>
      <c r="AB1961" s="167">
        <f t="shared" si="120"/>
        <v>202.86</v>
      </c>
      <c r="AC1961" s="11">
        <v>286.91000000000003</v>
      </c>
      <c r="AD1961" s="11"/>
      <c r="AE1961" s="4"/>
      <c r="AF1961" s="4"/>
    </row>
    <row r="1962" spans="1:32">
      <c r="A1962" s="56"/>
      <c r="B1962" s="220"/>
      <c r="C1962" s="11" t="s">
        <v>210</v>
      </c>
      <c r="D1962" s="11"/>
      <c r="E1962" s="11" t="s">
        <v>211</v>
      </c>
      <c r="F1962" s="11">
        <v>278029</v>
      </c>
      <c r="G1962" s="11"/>
      <c r="H1962" s="11">
        <f t="shared" si="118"/>
        <v>912</v>
      </c>
      <c r="I1962" s="11"/>
      <c r="J1962" s="11">
        <v>43501.679999999993</v>
      </c>
      <c r="K1962" s="11"/>
      <c r="M1962" s="11">
        <v>127</v>
      </c>
      <c r="N1962" s="70"/>
      <c r="P1962" s="372">
        <f t="shared" si="121"/>
        <v>342.5329133858267</v>
      </c>
      <c r="Q1962" s="11"/>
      <c r="R1962" s="11"/>
      <c r="S1962" s="11"/>
      <c r="T1962" s="359">
        <f t="shared" si="122"/>
        <v>2189.2047244094488</v>
      </c>
      <c r="U1962" s="11"/>
      <c r="V1962" s="11"/>
      <c r="W1962" s="11"/>
      <c r="Y1962" s="11">
        <v>43501.679999999993</v>
      </c>
      <c r="Z1962" s="11">
        <f t="shared" si="119"/>
        <v>69232.17</v>
      </c>
      <c r="AB1962" s="167">
        <f t="shared" si="120"/>
        <v>42573.69</v>
      </c>
      <c r="AC1962" s="11">
        <v>60214.239999999998</v>
      </c>
      <c r="AD1962" s="11"/>
      <c r="AE1962" s="4"/>
      <c r="AF1962" s="4"/>
    </row>
    <row r="1963" spans="1:32">
      <c r="A1963" s="56"/>
      <c r="B1963" s="220"/>
      <c r="C1963" s="11" t="s">
        <v>1462</v>
      </c>
      <c r="D1963" s="11"/>
      <c r="E1963" s="11" t="s">
        <v>122</v>
      </c>
      <c r="F1963" s="11">
        <v>962</v>
      </c>
      <c r="G1963" s="11"/>
      <c r="H1963" s="11">
        <f t="shared" si="118"/>
        <v>3</v>
      </c>
      <c r="I1963" s="11"/>
      <c r="J1963" s="11">
        <v>161.17000000000002</v>
      </c>
      <c r="K1963" s="11"/>
      <c r="M1963" s="11">
        <v>2</v>
      </c>
      <c r="N1963" s="70"/>
      <c r="P1963" s="372">
        <f t="shared" si="121"/>
        <v>80.585000000000008</v>
      </c>
      <c r="Q1963" s="11"/>
      <c r="R1963" s="11"/>
      <c r="S1963" s="11"/>
      <c r="T1963" s="359">
        <f t="shared" si="122"/>
        <v>481</v>
      </c>
      <c r="U1963" s="11"/>
      <c r="V1963" s="11"/>
      <c r="W1963" s="11"/>
      <c r="Y1963" s="11">
        <v>161.17000000000002</v>
      </c>
      <c r="Z1963" s="11">
        <f t="shared" si="119"/>
        <v>256.5</v>
      </c>
      <c r="AB1963" s="167">
        <f t="shared" si="120"/>
        <v>157.72999999999999</v>
      </c>
      <c r="AC1963" s="11">
        <v>223.09</v>
      </c>
      <c r="AD1963" s="11"/>
      <c r="AE1963" s="4"/>
      <c r="AF1963" s="4"/>
    </row>
    <row r="1964" spans="1:32">
      <c r="A1964" s="56"/>
      <c r="B1964" s="220"/>
      <c r="C1964" s="11" t="s">
        <v>212</v>
      </c>
      <c r="D1964" s="11"/>
      <c r="E1964" s="11" t="s">
        <v>100</v>
      </c>
      <c r="F1964" s="11">
        <v>767</v>
      </c>
      <c r="G1964" s="11"/>
      <c r="H1964" s="11">
        <f t="shared" si="118"/>
        <v>3</v>
      </c>
      <c r="I1964" s="11"/>
      <c r="J1964" s="11">
        <v>71.510000000000005</v>
      </c>
      <c r="K1964" s="11"/>
      <c r="M1964" s="11">
        <v>1</v>
      </c>
      <c r="N1964" s="70"/>
      <c r="P1964" s="372">
        <f t="shared" si="121"/>
        <v>71.510000000000005</v>
      </c>
      <c r="Q1964" s="11"/>
      <c r="R1964" s="11"/>
      <c r="S1964" s="11"/>
      <c r="T1964" s="359">
        <f t="shared" si="122"/>
        <v>767</v>
      </c>
      <c r="U1964" s="11"/>
      <c r="V1964" s="11"/>
      <c r="W1964" s="11"/>
      <c r="Y1964" s="11">
        <v>71.510000000000005</v>
      </c>
      <c r="Z1964" s="11">
        <f t="shared" si="119"/>
        <v>113.81</v>
      </c>
      <c r="AB1964" s="167">
        <f t="shared" si="120"/>
        <v>69.98</v>
      </c>
      <c r="AC1964" s="11">
        <v>98.98</v>
      </c>
      <c r="AD1964" s="11"/>
      <c r="AE1964" s="4"/>
      <c r="AF1964" s="4"/>
    </row>
    <row r="1965" spans="1:32">
      <c r="A1965" s="56"/>
      <c r="B1965" s="220"/>
      <c r="C1965" s="11" t="s">
        <v>212</v>
      </c>
      <c r="D1965" s="11"/>
      <c r="E1965" s="11" t="s">
        <v>110</v>
      </c>
      <c r="F1965" s="11">
        <v>112377</v>
      </c>
      <c r="G1965" s="11"/>
      <c r="H1965" s="11">
        <f t="shared" si="118"/>
        <v>369</v>
      </c>
      <c r="I1965" s="11"/>
      <c r="J1965" s="11">
        <v>20930.210000000003</v>
      </c>
      <c r="K1965" s="11"/>
      <c r="M1965" s="11">
        <v>32</v>
      </c>
      <c r="N1965" s="70"/>
      <c r="P1965" s="372">
        <f t="shared" si="121"/>
        <v>654.06906250000009</v>
      </c>
      <c r="Q1965" s="11"/>
      <c r="R1965" s="11"/>
      <c r="S1965" s="11"/>
      <c r="T1965" s="359">
        <f t="shared" si="122"/>
        <v>3511.78125</v>
      </c>
      <c r="U1965" s="11"/>
      <c r="V1965" s="11"/>
      <c r="W1965" s="11"/>
      <c r="Y1965" s="11">
        <v>20930.210000000003</v>
      </c>
      <c r="Z1965" s="11">
        <f t="shared" si="119"/>
        <v>33310.07</v>
      </c>
      <c r="AB1965" s="167">
        <f t="shared" si="120"/>
        <v>20483.72</v>
      </c>
      <c r="AC1965" s="11">
        <v>28971.22</v>
      </c>
      <c r="AD1965" s="11"/>
      <c r="AE1965" s="4"/>
      <c r="AF1965" s="4"/>
    </row>
    <row r="1966" spans="1:32">
      <c r="A1966" s="56"/>
      <c r="B1966" s="220"/>
      <c r="C1966" s="11" t="s">
        <v>212</v>
      </c>
      <c r="D1966" s="11"/>
      <c r="E1966" s="11" t="s">
        <v>122</v>
      </c>
      <c r="F1966" s="11">
        <v>100336</v>
      </c>
      <c r="G1966" s="11"/>
      <c r="H1966" s="11">
        <f t="shared" si="118"/>
        <v>329</v>
      </c>
      <c r="I1966" s="11"/>
      <c r="J1966" s="11">
        <v>11080.250000000005</v>
      </c>
      <c r="K1966" s="11"/>
      <c r="M1966" s="11">
        <v>23</v>
      </c>
      <c r="N1966" s="70"/>
      <c r="P1966" s="372">
        <f t="shared" si="121"/>
        <v>481.75000000000023</v>
      </c>
      <c r="Q1966" s="11"/>
      <c r="R1966" s="11"/>
      <c r="S1966" s="11"/>
      <c r="T1966" s="359">
        <f t="shared" si="122"/>
        <v>4362.434782608696</v>
      </c>
      <c r="U1966" s="11"/>
      <c r="V1966" s="11"/>
      <c r="W1966" s="11"/>
      <c r="Y1966" s="11">
        <v>11080.250000000005</v>
      </c>
      <c r="Z1966" s="11">
        <f t="shared" si="119"/>
        <v>17634.03</v>
      </c>
      <c r="AB1966" s="167">
        <f t="shared" si="120"/>
        <v>10843.88</v>
      </c>
      <c r="AC1966" s="11">
        <v>15337.08</v>
      </c>
      <c r="AD1966" s="11"/>
      <c r="AE1966" s="4"/>
      <c r="AF1966" s="4"/>
    </row>
    <row r="1967" spans="1:32">
      <c r="A1967" s="56"/>
      <c r="B1967" s="220"/>
      <c r="C1967" s="11" t="s">
        <v>213</v>
      </c>
      <c r="D1967" s="11"/>
      <c r="E1967" s="11" t="s">
        <v>174</v>
      </c>
      <c r="F1967" s="11">
        <v>375</v>
      </c>
      <c r="G1967" s="11"/>
      <c r="H1967" s="11">
        <f t="shared" si="118"/>
        <v>1</v>
      </c>
      <c r="I1967" s="11"/>
      <c r="J1967" s="11">
        <v>100.05</v>
      </c>
      <c r="K1967" s="11"/>
      <c r="M1967" s="11">
        <v>1</v>
      </c>
      <c r="N1967" s="70"/>
      <c r="P1967" s="372">
        <f t="shared" si="121"/>
        <v>100.05</v>
      </c>
      <c r="Q1967" s="11"/>
      <c r="R1967" s="11"/>
      <c r="S1967" s="11"/>
      <c r="T1967" s="359">
        <f t="shared" si="122"/>
        <v>375</v>
      </c>
      <c r="U1967" s="11"/>
      <c r="V1967" s="11"/>
      <c r="W1967" s="11"/>
      <c r="Y1967" s="11">
        <v>100.05</v>
      </c>
      <c r="Z1967" s="11">
        <f t="shared" si="119"/>
        <v>159.22999999999999</v>
      </c>
      <c r="AB1967" s="167">
        <f t="shared" si="120"/>
        <v>97.92</v>
      </c>
      <c r="AC1967" s="11">
        <v>138.49</v>
      </c>
      <c r="AD1967" s="11"/>
      <c r="AE1967" s="4"/>
      <c r="AF1967" s="4"/>
    </row>
    <row r="1968" spans="1:32">
      <c r="A1968" s="56"/>
      <c r="B1968" s="220"/>
      <c r="C1968" s="11" t="s">
        <v>213</v>
      </c>
      <c r="D1968" s="11"/>
      <c r="E1968" s="11" t="s">
        <v>128</v>
      </c>
      <c r="F1968" s="11">
        <v>771486</v>
      </c>
      <c r="G1968" s="11"/>
      <c r="H1968" s="11">
        <f t="shared" si="118"/>
        <v>2530</v>
      </c>
      <c r="I1968" s="11"/>
      <c r="J1968" s="11">
        <v>109118.54999999994</v>
      </c>
      <c r="K1968" s="11"/>
      <c r="M1968" s="11">
        <v>292</v>
      </c>
      <c r="N1968" s="70"/>
      <c r="P1968" s="372">
        <f t="shared" si="121"/>
        <v>373.69366438356144</v>
      </c>
      <c r="Q1968" s="11"/>
      <c r="R1968" s="11"/>
      <c r="S1968" s="11"/>
      <c r="T1968" s="359">
        <f t="shared" si="122"/>
        <v>2642.0753424657532</v>
      </c>
      <c r="U1968" s="11"/>
      <c r="V1968" s="11"/>
      <c r="W1968" s="11"/>
      <c r="Y1968" s="11">
        <v>109118.54999999994</v>
      </c>
      <c r="Z1968" s="11">
        <f t="shared" si="119"/>
        <v>173660.28</v>
      </c>
      <c r="AB1968" s="167">
        <f t="shared" si="120"/>
        <v>106790.79</v>
      </c>
      <c r="AC1968" s="11">
        <v>151039.93</v>
      </c>
      <c r="AD1968" s="11"/>
      <c r="AE1968" s="4"/>
      <c r="AF1968" s="4"/>
    </row>
    <row r="1969" spans="1:32">
      <c r="A1969" s="56"/>
      <c r="B1969" s="220"/>
      <c r="C1969" s="11" t="s">
        <v>214</v>
      </c>
      <c r="D1969" s="11"/>
      <c r="E1969" s="11" t="s">
        <v>148</v>
      </c>
      <c r="F1969" s="11">
        <v>382337</v>
      </c>
      <c r="G1969" s="11"/>
      <c r="H1969" s="11">
        <f t="shared" si="118"/>
        <v>1254</v>
      </c>
      <c r="I1969" s="11"/>
      <c r="J1969" s="11">
        <v>78108.260000000068</v>
      </c>
      <c r="K1969" s="11"/>
      <c r="M1969" s="11">
        <v>325</v>
      </c>
      <c r="N1969" s="70"/>
      <c r="P1969" s="372">
        <f t="shared" si="121"/>
        <v>240.33310769230789</v>
      </c>
      <c r="Q1969" s="11"/>
      <c r="R1969" s="11"/>
      <c r="S1969" s="11"/>
      <c r="T1969" s="359">
        <f t="shared" si="122"/>
        <v>1176.4215384615384</v>
      </c>
      <c r="U1969" s="11"/>
      <c r="V1969" s="11"/>
      <c r="W1969" s="11"/>
      <c r="Y1969" s="11">
        <v>78108.260000000068</v>
      </c>
      <c r="Z1969" s="11">
        <f t="shared" si="119"/>
        <v>124307.94</v>
      </c>
      <c r="AB1969" s="167">
        <f t="shared" si="120"/>
        <v>76442.03</v>
      </c>
      <c r="AC1969" s="11">
        <v>108116.05</v>
      </c>
      <c r="AD1969" s="11"/>
      <c r="AE1969" s="4"/>
      <c r="AF1969" s="4"/>
    </row>
    <row r="1970" spans="1:32">
      <c r="A1970" s="56"/>
      <c r="B1970" s="220"/>
      <c r="C1970" s="11" t="s">
        <v>214</v>
      </c>
      <c r="D1970" s="11"/>
      <c r="E1970" s="11" t="s">
        <v>244</v>
      </c>
      <c r="F1970" s="11">
        <v>556</v>
      </c>
      <c r="G1970" s="11"/>
      <c r="H1970" s="11">
        <f t="shared" si="118"/>
        <v>2</v>
      </c>
      <c r="I1970" s="11"/>
      <c r="J1970" s="11">
        <v>34.619999999999997</v>
      </c>
      <c r="K1970" s="11"/>
      <c r="M1970" s="11">
        <v>1</v>
      </c>
      <c r="N1970" s="70"/>
      <c r="P1970" s="372">
        <f t="shared" si="121"/>
        <v>34.619999999999997</v>
      </c>
      <c r="Q1970" s="11"/>
      <c r="R1970" s="11"/>
      <c r="S1970" s="11"/>
      <c r="T1970" s="359">
        <f t="shared" si="122"/>
        <v>556</v>
      </c>
      <c r="U1970" s="11"/>
      <c r="V1970" s="11"/>
      <c r="W1970" s="11"/>
      <c r="Y1970" s="11">
        <v>34.619999999999997</v>
      </c>
      <c r="Z1970" s="11">
        <f t="shared" si="119"/>
        <v>55.1</v>
      </c>
      <c r="AB1970" s="167">
        <f t="shared" si="120"/>
        <v>33.880000000000003</v>
      </c>
      <c r="AC1970" s="11">
        <v>47.92</v>
      </c>
      <c r="AD1970" s="11"/>
      <c r="AE1970" s="4"/>
      <c r="AF1970" s="4"/>
    </row>
    <row r="1971" spans="1:32">
      <c r="A1971" s="56"/>
      <c r="B1971" s="220"/>
      <c r="C1971" s="11" t="s">
        <v>215</v>
      </c>
      <c r="D1971" s="11"/>
      <c r="E1971" s="11" t="s">
        <v>124</v>
      </c>
      <c r="F1971" s="11">
        <v>170</v>
      </c>
      <c r="G1971" s="11"/>
      <c r="H1971" s="11">
        <f t="shared" si="118"/>
        <v>1</v>
      </c>
      <c r="I1971" s="11"/>
      <c r="J1971" s="11">
        <v>205.06</v>
      </c>
      <c r="K1971" s="11"/>
      <c r="M1971" s="11">
        <v>7</v>
      </c>
      <c r="N1971" s="70"/>
      <c r="P1971" s="372">
        <f t="shared" si="121"/>
        <v>29.294285714285714</v>
      </c>
      <c r="Q1971" s="11"/>
      <c r="R1971" s="11"/>
      <c r="S1971" s="11"/>
      <c r="T1971" s="359">
        <f t="shared" si="122"/>
        <v>24.285714285714285</v>
      </c>
      <c r="U1971" s="11"/>
      <c r="V1971" s="11"/>
      <c r="W1971" s="11"/>
      <c r="Y1971" s="11">
        <v>205.06</v>
      </c>
      <c r="Z1971" s="11">
        <f t="shared" si="119"/>
        <v>326.35000000000002</v>
      </c>
      <c r="AB1971" s="167">
        <f t="shared" si="120"/>
        <v>200.69</v>
      </c>
      <c r="AC1971" s="11">
        <v>283.83999999999997</v>
      </c>
      <c r="AD1971" s="11"/>
      <c r="AE1971" s="4"/>
      <c r="AF1971" s="4"/>
    </row>
    <row r="1972" spans="1:32">
      <c r="A1972" s="56"/>
      <c r="B1972" s="220"/>
      <c r="C1972" s="11" t="s">
        <v>215</v>
      </c>
      <c r="D1972" s="11"/>
      <c r="E1972" s="11" t="s">
        <v>216</v>
      </c>
      <c r="F1972" s="11">
        <v>62799</v>
      </c>
      <c r="G1972" s="11"/>
      <c r="H1972" s="11">
        <f t="shared" si="118"/>
        <v>206</v>
      </c>
      <c r="I1972" s="11"/>
      <c r="J1972" s="11">
        <v>11459.460000000003</v>
      </c>
      <c r="K1972" s="11"/>
      <c r="M1972" s="11">
        <v>125</v>
      </c>
      <c r="N1972" s="70"/>
      <c r="P1972" s="372">
        <f t="shared" si="121"/>
        <v>91.675680000000028</v>
      </c>
      <c r="Q1972" s="11"/>
      <c r="R1972" s="11"/>
      <c r="S1972" s="11"/>
      <c r="T1972" s="359">
        <f t="shared" si="122"/>
        <v>502.392</v>
      </c>
      <c r="U1972" s="11"/>
      <c r="V1972" s="11"/>
      <c r="W1972" s="11"/>
      <c r="Y1972" s="11">
        <v>11459.460000000003</v>
      </c>
      <c r="Z1972" s="11">
        <f t="shared" si="119"/>
        <v>18237.53</v>
      </c>
      <c r="AB1972" s="167">
        <f t="shared" si="120"/>
        <v>11215</v>
      </c>
      <c r="AC1972" s="11">
        <v>15861.98</v>
      </c>
      <c r="AD1972" s="11"/>
      <c r="AE1972" s="4"/>
      <c r="AF1972" s="4"/>
    </row>
    <row r="1973" spans="1:32">
      <c r="A1973" s="56"/>
      <c r="B1973" s="220"/>
      <c r="C1973" s="11" t="s">
        <v>215</v>
      </c>
      <c r="D1973" s="11"/>
      <c r="E1973" s="11" t="s">
        <v>122</v>
      </c>
      <c r="F1973" s="11">
        <v>17000</v>
      </c>
      <c r="G1973" s="11"/>
      <c r="H1973" s="11">
        <f t="shared" si="118"/>
        <v>56</v>
      </c>
      <c r="I1973" s="11"/>
      <c r="J1973" s="11">
        <v>3733.98</v>
      </c>
      <c r="K1973" s="11"/>
      <c r="M1973" s="11">
        <v>1</v>
      </c>
      <c r="N1973" s="70"/>
      <c r="P1973" s="372">
        <f t="shared" si="121"/>
        <v>3733.98</v>
      </c>
      <c r="Q1973" s="11"/>
      <c r="R1973" s="11"/>
      <c r="S1973" s="11"/>
      <c r="T1973" s="359">
        <f t="shared" si="122"/>
        <v>17000</v>
      </c>
      <c r="U1973" s="11"/>
      <c r="V1973" s="11"/>
      <c r="W1973" s="11"/>
      <c r="Y1973" s="11">
        <v>3733.98</v>
      </c>
      <c r="Z1973" s="11">
        <f t="shared" si="119"/>
        <v>5942.56</v>
      </c>
      <c r="AB1973" s="167">
        <f t="shared" si="120"/>
        <v>3654.33</v>
      </c>
      <c r="AC1973" s="11">
        <v>5168.51</v>
      </c>
      <c r="AD1973" s="11"/>
      <c r="AE1973" s="4"/>
      <c r="AF1973" s="4"/>
    </row>
    <row r="1974" spans="1:32">
      <c r="A1974" s="56"/>
      <c r="B1974" s="220"/>
      <c r="C1974" s="11" t="s">
        <v>1463</v>
      </c>
      <c r="D1974" s="11"/>
      <c r="E1974" s="11" t="s">
        <v>276</v>
      </c>
      <c r="F1974" s="11">
        <v>13</v>
      </c>
      <c r="G1974" s="11"/>
      <c r="H1974" s="11">
        <f t="shared" si="118"/>
        <v>0</v>
      </c>
      <c r="I1974" s="11"/>
      <c r="J1974" s="11">
        <v>12.73</v>
      </c>
      <c r="K1974" s="11"/>
      <c r="M1974" s="11">
        <v>1</v>
      </c>
      <c r="N1974" s="70"/>
      <c r="P1974" s="372">
        <f t="shared" si="121"/>
        <v>12.73</v>
      </c>
      <c r="Q1974" s="11"/>
      <c r="R1974" s="11"/>
      <c r="S1974" s="11"/>
      <c r="T1974" s="359">
        <f t="shared" si="122"/>
        <v>13</v>
      </c>
      <c r="U1974" s="11"/>
      <c r="V1974" s="11"/>
      <c r="W1974" s="11"/>
      <c r="Y1974" s="11">
        <v>12.73</v>
      </c>
      <c r="Z1974" s="11">
        <f t="shared" si="119"/>
        <v>20.260000000000002</v>
      </c>
      <c r="AB1974" s="167">
        <f t="shared" si="120"/>
        <v>12.46</v>
      </c>
      <c r="AC1974" s="11">
        <v>17.62</v>
      </c>
      <c r="AD1974" s="11"/>
      <c r="AE1974" s="4"/>
      <c r="AF1974" s="4"/>
    </row>
    <row r="1975" spans="1:32">
      <c r="A1975" s="56"/>
      <c r="B1975" s="220"/>
      <c r="C1975" s="11" t="s">
        <v>217</v>
      </c>
      <c r="D1975" s="11"/>
      <c r="E1975" s="11" t="s">
        <v>218</v>
      </c>
      <c r="F1975" s="11">
        <v>6983</v>
      </c>
      <c r="G1975" s="11"/>
      <c r="H1975" s="11">
        <f t="shared" si="118"/>
        <v>23</v>
      </c>
      <c r="I1975" s="11"/>
      <c r="J1975" s="11">
        <v>1568.1899999999998</v>
      </c>
      <c r="K1975" s="11"/>
      <c r="M1975" s="11">
        <v>23</v>
      </c>
      <c r="N1975" s="70"/>
      <c r="P1975" s="372">
        <f t="shared" si="121"/>
        <v>68.182173913043471</v>
      </c>
      <c r="Q1975" s="11"/>
      <c r="R1975" s="11"/>
      <c r="S1975" s="11"/>
      <c r="T1975" s="359">
        <f t="shared" si="122"/>
        <v>303.60869565217394</v>
      </c>
      <c r="U1975" s="11"/>
      <c r="V1975" s="11"/>
      <c r="W1975" s="11"/>
      <c r="Y1975" s="11">
        <v>1568.1899999999998</v>
      </c>
      <c r="Z1975" s="11">
        <f t="shared" si="119"/>
        <v>2495.75</v>
      </c>
      <c r="AB1975" s="167">
        <f t="shared" si="120"/>
        <v>1534.74</v>
      </c>
      <c r="AC1975" s="11">
        <v>2170.66</v>
      </c>
      <c r="AD1975" s="11"/>
      <c r="AE1975" s="4"/>
      <c r="AF1975" s="4"/>
    </row>
    <row r="1976" spans="1:32">
      <c r="A1976" s="56"/>
      <c r="B1976" s="220"/>
      <c r="C1976" s="11" t="s">
        <v>217</v>
      </c>
      <c r="D1976" s="11"/>
      <c r="E1976" s="11" t="s">
        <v>353</v>
      </c>
      <c r="F1976" s="11">
        <v>801</v>
      </c>
      <c r="G1976" s="11"/>
      <c r="H1976" s="11">
        <f t="shared" si="118"/>
        <v>3</v>
      </c>
      <c r="I1976" s="11"/>
      <c r="J1976" s="11">
        <v>157.77000000000001</v>
      </c>
      <c r="K1976" s="11"/>
      <c r="M1976" s="11">
        <v>1</v>
      </c>
      <c r="N1976" s="70"/>
      <c r="P1976" s="372">
        <f t="shared" si="121"/>
        <v>157.77000000000001</v>
      </c>
      <c r="Q1976" s="11"/>
      <c r="R1976" s="11"/>
      <c r="S1976" s="11"/>
      <c r="T1976" s="359">
        <f t="shared" si="122"/>
        <v>801</v>
      </c>
      <c r="U1976" s="11"/>
      <c r="V1976" s="11"/>
      <c r="W1976" s="11"/>
      <c r="Y1976" s="11">
        <v>157.77000000000001</v>
      </c>
      <c r="Z1976" s="11">
        <f t="shared" si="119"/>
        <v>251.09</v>
      </c>
      <c r="AB1976" s="167">
        <f t="shared" si="120"/>
        <v>154.4</v>
      </c>
      <c r="AC1976" s="11">
        <v>218.38</v>
      </c>
      <c r="AD1976" s="11"/>
      <c r="AE1976" s="4"/>
      <c r="AF1976" s="4"/>
    </row>
    <row r="1977" spans="1:32">
      <c r="A1977" s="56"/>
      <c r="B1977" s="220"/>
      <c r="C1977" s="11" t="s">
        <v>219</v>
      </c>
      <c r="D1977" s="11"/>
      <c r="E1977" s="11" t="s">
        <v>135</v>
      </c>
      <c r="F1977" s="11">
        <v>590505</v>
      </c>
      <c r="G1977" s="11"/>
      <c r="H1977" s="11">
        <f t="shared" si="118"/>
        <v>1936</v>
      </c>
      <c r="I1977" s="11"/>
      <c r="J1977" s="11">
        <v>31301.500000000018</v>
      </c>
      <c r="K1977" s="11"/>
      <c r="M1977" s="11">
        <v>53</v>
      </c>
      <c r="N1977" s="70"/>
      <c r="P1977" s="372">
        <f t="shared" si="121"/>
        <v>590.59433962264188</v>
      </c>
      <c r="Q1977" s="11"/>
      <c r="R1977" s="11"/>
      <c r="S1977" s="11"/>
      <c r="T1977" s="359">
        <f t="shared" si="122"/>
        <v>11141.603773584906</v>
      </c>
      <c r="U1977" s="11"/>
      <c r="V1977" s="11"/>
      <c r="W1977" s="11"/>
      <c r="Y1977" s="11">
        <v>31301.500000000018</v>
      </c>
      <c r="Z1977" s="11">
        <f t="shared" si="119"/>
        <v>49815.79</v>
      </c>
      <c r="AB1977" s="167">
        <f t="shared" si="120"/>
        <v>30633.759999999998</v>
      </c>
      <c r="AC1977" s="11">
        <v>43326.97</v>
      </c>
      <c r="AD1977" s="11"/>
      <c r="AE1977" s="4"/>
      <c r="AF1977" s="4"/>
    </row>
    <row r="1978" spans="1:32">
      <c r="A1978" s="56"/>
      <c r="B1978" s="220"/>
      <c r="C1978" s="11" t="s">
        <v>219</v>
      </c>
      <c r="D1978" s="11"/>
      <c r="E1978" s="11" t="s">
        <v>221</v>
      </c>
      <c r="F1978" s="11">
        <v>1685</v>
      </c>
      <c r="G1978" s="11"/>
      <c r="H1978" s="11">
        <f t="shared" si="118"/>
        <v>6</v>
      </c>
      <c r="I1978" s="11"/>
      <c r="J1978" s="11">
        <v>219.55</v>
      </c>
      <c r="K1978" s="11"/>
      <c r="M1978" s="11">
        <v>3</v>
      </c>
      <c r="N1978" s="70"/>
      <c r="P1978" s="372">
        <f t="shared" si="121"/>
        <v>73.183333333333337</v>
      </c>
      <c r="Q1978" s="11"/>
      <c r="R1978" s="11"/>
      <c r="S1978" s="11"/>
      <c r="T1978" s="359">
        <f t="shared" si="122"/>
        <v>561.66666666666663</v>
      </c>
      <c r="U1978" s="11"/>
      <c r="V1978" s="11"/>
      <c r="W1978" s="11"/>
      <c r="Y1978" s="11">
        <v>219.55</v>
      </c>
      <c r="Z1978" s="11">
        <f t="shared" si="119"/>
        <v>349.41</v>
      </c>
      <c r="AB1978" s="167">
        <f t="shared" si="120"/>
        <v>214.87</v>
      </c>
      <c r="AC1978" s="11">
        <v>303.89999999999998</v>
      </c>
      <c r="AD1978" s="11"/>
      <c r="AE1978" s="4"/>
      <c r="AF1978" s="4"/>
    </row>
    <row r="1979" spans="1:32">
      <c r="A1979" s="56"/>
      <c r="B1979" s="220"/>
      <c r="C1979" s="11" t="s">
        <v>219</v>
      </c>
      <c r="D1979" s="11"/>
      <c r="E1979" s="11" t="s">
        <v>152</v>
      </c>
      <c r="F1979" s="11">
        <v>-317240</v>
      </c>
      <c r="G1979" s="11"/>
      <c r="H1979" s="11">
        <f t="shared" si="118"/>
        <v>-1040</v>
      </c>
      <c r="I1979" s="11"/>
      <c r="J1979" s="11">
        <v>-41512.770000000004</v>
      </c>
      <c r="K1979" s="11"/>
      <c r="M1979" s="11">
        <v>2</v>
      </c>
      <c r="N1979" s="70"/>
      <c r="P1979" s="372">
        <f t="shared" si="121"/>
        <v>-20756.385000000002</v>
      </c>
      <c r="Q1979" s="11"/>
      <c r="R1979" s="11"/>
      <c r="S1979" s="11"/>
      <c r="T1979" s="359">
        <f t="shared" si="122"/>
        <v>-158620</v>
      </c>
      <c r="U1979" s="11"/>
      <c r="V1979" s="11"/>
      <c r="W1979" s="11"/>
      <c r="Y1979" s="11">
        <v>-41512.770000000004</v>
      </c>
      <c r="Z1979" s="11">
        <f t="shared" si="119"/>
        <v>-66066.850000000006</v>
      </c>
      <c r="AB1979" s="167">
        <f t="shared" si="120"/>
        <v>-40627.199999999997</v>
      </c>
      <c r="AC1979" s="11">
        <v>-57461.23</v>
      </c>
      <c r="AD1979" s="11"/>
      <c r="AE1979" s="4"/>
      <c r="AF1979" s="4"/>
    </row>
    <row r="1980" spans="1:32">
      <c r="A1980" s="56"/>
      <c r="B1980" s="220"/>
      <c r="C1980" s="11" t="s">
        <v>220</v>
      </c>
      <c r="D1980" s="11"/>
      <c r="E1980" s="11" t="s">
        <v>221</v>
      </c>
      <c r="F1980" s="11">
        <v>180375</v>
      </c>
      <c r="G1980" s="11"/>
      <c r="H1980" s="11">
        <f t="shared" si="118"/>
        <v>592</v>
      </c>
      <c r="I1980" s="11"/>
      <c r="J1980" s="11">
        <v>35782.759999999995</v>
      </c>
      <c r="K1980" s="11"/>
      <c r="M1980" s="11">
        <v>83</v>
      </c>
      <c r="N1980" s="70"/>
      <c r="P1980" s="372">
        <f t="shared" si="121"/>
        <v>431.11759036144571</v>
      </c>
      <c r="Q1980" s="11"/>
      <c r="R1980" s="11"/>
      <c r="S1980" s="11"/>
      <c r="T1980" s="359">
        <f t="shared" si="122"/>
        <v>2173.1927710843374</v>
      </c>
      <c r="U1980" s="11"/>
      <c r="V1980" s="11"/>
      <c r="W1980" s="11"/>
      <c r="Y1980" s="11">
        <v>35782.759999999995</v>
      </c>
      <c r="Z1980" s="11">
        <f t="shared" si="119"/>
        <v>56947.64</v>
      </c>
      <c r="AB1980" s="167">
        <f t="shared" si="120"/>
        <v>35019.43</v>
      </c>
      <c r="AC1980" s="11">
        <v>49529.85</v>
      </c>
      <c r="AD1980" s="11"/>
      <c r="AE1980" s="4"/>
      <c r="AF1980" s="4"/>
    </row>
    <row r="1981" spans="1:32">
      <c r="A1981" s="56"/>
      <c r="B1981" s="220"/>
      <c r="C1981" s="11" t="s">
        <v>483</v>
      </c>
      <c r="D1981" s="11"/>
      <c r="E1981" s="11" t="s">
        <v>115</v>
      </c>
      <c r="F1981" s="11">
        <v>59119</v>
      </c>
      <c r="G1981" s="11"/>
      <c r="H1981" s="11">
        <f t="shared" si="118"/>
        <v>194</v>
      </c>
      <c r="I1981" s="11"/>
      <c r="J1981" s="11">
        <v>6715.56</v>
      </c>
      <c r="K1981" s="11"/>
      <c r="M1981" s="11">
        <v>25</v>
      </c>
      <c r="N1981" s="70"/>
      <c r="P1981" s="372">
        <f t="shared" si="121"/>
        <v>268.62240000000003</v>
      </c>
      <c r="Q1981" s="11"/>
      <c r="R1981" s="11"/>
      <c r="S1981" s="11"/>
      <c r="T1981" s="359">
        <f t="shared" si="122"/>
        <v>2364.7600000000002</v>
      </c>
      <c r="U1981" s="11"/>
      <c r="V1981" s="11"/>
      <c r="W1981" s="11"/>
      <c r="Y1981" s="11">
        <v>6715.56</v>
      </c>
      <c r="Z1981" s="11">
        <f t="shared" si="119"/>
        <v>10687.7</v>
      </c>
      <c r="AB1981" s="167">
        <f t="shared" si="120"/>
        <v>6572.3</v>
      </c>
      <c r="AC1981" s="11">
        <v>9295.56</v>
      </c>
      <c r="AD1981" s="11"/>
      <c r="AE1981" s="4"/>
      <c r="AF1981" s="4"/>
    </row>
    <row r="1982" spans="1:32">
      <c r="A1982" s="56"/>
      <c r="B1982" s="220"/>
      <c r="C1982" s="11" t="s">
        <v>222</v>
      </c>
      <c r="D1982" s="11"/>
      <c r="E1982" s="11" t="s">
        <v>100</v>
      </c>
      <c r="F1982" s="11">
        <v>84359</v>
      </c>
      <c r="G1982" s="11"/>
      <c r="H1982" s="11">
        <f t="shared" si="118"/>
        <v>277</v>
      </c>
      <c r="I1982" s="11"/>
      <c r="J1982" s="11">
        <v>16109.010000000002</v>
      </c>
      <c r="K1982" s="11"/>
      <c r="M1982" s="11">
        <v>22</v>
      </c>
      <c r="N1982" s="70"/>
      <c r="P1982" s="372">
        <f t="shared" si="121"/>
        <v>732.22772727272741</v>
      </c>
      <c r="Q1982" s="11"/>
      <c r="R1982" s="11"/>
      <c r="S1982" s="11"/>
      <c r="T1982" s="359">
        <f t="shared" si="122"/>
        <v>3834.5</v>
      </c>
      <c r="U1982" s="11"/>
      <c r="V1982" s="11"/>
      <c r="W1982" s="11"/>
      <c r="Y1982" s="11">
        <v>16109.010000000002</v>
      </c>
      <c r="Z1982" s="11">
        <f t="shared" si="119"/>
        <v>25637.21</v>
      </c>
      <c r="AB1982" s="167">
        <f t="shared" si="120"/>
        <v>15765.37</v>
      </c>
      <c r="AC1982" s="11">
        <v>22297.8</v>
      </c>
      <c r="AD1982" s="11"/>
      <c r="AE1982" s="4"/>
      <c r="AF1982" s="4"/>
    </row>
    <row r="1983" spans="1:32">
      <c r="A1983" s="56"/>
      <c r="B1983" s="220"/>
      <c r="C1983" s="11" t="s">
        <v>222</v>
      </c>
      <c r="D1983" s="11"/>
      <c r="E1983" s="11" t="s">
        <v>110</v>
      </c>
      <c r="F1983" s="11">
        <v>293148</v>
      </c>
      <c r="G1983" s="11"/>
      <c r="H1983" s="11">
        <f t="shared" si="118"/>
        <v>961</v>
      </c>
      <c r="I1983" s="11"/>
      <c r="J1983" s="11">
        <v>33673.01</v>
      </c>
      <c r="K1983" s="11"/>
      <c r="M1983" s="11">
        <v>31</v>
      </c>
      <c r="N1983" s="70"/>
      <c r="P1983" s="372">
        <f t="shared" si="121"/>
        <v>1086.2261290322581</v>
      </c>
      <c r="Q1983" s="11"/>
      <c r="R1983" s="11"/>
      <c r="S1983" s="11"/>
      <c r="T1983" s="359">
        <f t="shared" si="122"/>
        <v>9456.3870967741932</v>
      </c>
      <c r="U1983" s="11"/>
      <c r="V1983" s="11"/>
      <c r="W1983" s="11"/>
      <c r="Y1983" s="11">
        <v>33673.01</v>
      </c>
      <c r="Z1983" s="11">
        <f t="shared" si="119"/>
        <v>53590.01</v>
      </c>
      <c r="AB1983" s="167">
        <f t="shared" si="120"/>
        <v>32954.68</v>
      </c>
      <c r="AC1983" s="11">
        <v>46609.57</v>
      </c>
      <c r="AD1983" s="11"/>
      <c r="AE1983" s="4"/>
      <c r="AF1983" s="4"/>
    </row>
    <row r="1984" spans="1:32">
      <c r="A1984" s="56"/>
      <c r="B1984" s="220"/>
      <c r="C1984" s="11" t="s">
        <v>1403</v>
      </c>
      <c r="D1984" s="11"/>
      <c r="E1984" s="11" t="s">
        <v>118</v>
      </c>
      <c r="F1984" s="11">
        <v>7070</v>
      </c>
      <c r="G1984" s="11"/>
      <c r="H1984" s="11">
        <f t="shared" si="118"/>
        <v>23</v>
      </c>
      <c r="I1984" s="11"/>
      <c r="J1984" s="11">
        <v>651.97</v>
      </c>
      <c r="K1984" s="11"/>
      <c r="M1984" s="11">
        <v>4</v>
      </c>
      <c r="N1984" s="70"/>
      <c r="P1984" s="372">
        <f t="shared" si="121"/>
        <v>162.99250000000001</v>
      </c>
      <c r="Q1984" s="11"/>
      <c r="R1984" s="11"/>
      <c r="S1984" s="11"/>
      <c r="T1984" s="359">
        <f t="shared" si="122"/>
        <v>1767.5</v>
      </c>
      <c r="U1984" s="11"/>
      <c r="V1984" s="11"/>
      <c r="W1984" s="11"/>
      <c r="Y1984" s="11">
        <v>651.97</v>
      </c>
      <c r="Z1984" s="11">
        <f t="shared" si="119"/>
        <v>1037.5999999999999</v>
      </c>
      <c r="AB1984" s="167">
        <f t="shared" si="120"/>
        <v>638.05999999999995</v>
      </c>
      <c r="AC1984" s="11">
        <v>902.45</v>
      </c>
      <c r="AD1984" s="11"/>
      <c r="AE1984" s="4"/>
      <c r="AF1984" s="4"/>
    </row>
    <row r="1985" spans="1:32">
      <c r="A1985" s="56"/>
      <c r="B1985" s="220"/>
      <c r="C1985" s="11" t="s">
        <v>224</v>
      </c>
      <c r="D1985" s="11"/>
      <c r="E1985" s="11" t="s">
        <v>195</v>
      </c>
      <c r="F1985" s="11">
        <v>602</v>
      </c>
      <c r="G1985" s="11"/>
      <c r="H1985" s="11">
        <f t="shared" si="118"/>
        <v>2</v>
      </c>
      <c r="I1985" s="11"/>
      <c r="J1985" s="11">
        <v>111.39</v>
      </c>
      <c r="K1985" s="11"/>
      <c r="M1985" s="11">
        <v>1</v>
      </c>
      <c r="N1985" s="70"/>
      <c r="P1985" s="372">
        <f t="shared" si="121"/>
        <v>111.39</v>
      </c>
      <c r="Q1985" s="11"/>
      <c r="R1985" s="11"/>
      <c r="S1985" s="11"/>
      <c r="T1985" s="359">
        <f t="shared" si="122"/>
        <v>602</v>
      </c>
      <c r="U1985" s="11"/>
      <c r="V1985" s="11"/>
      <c r="W1985" s="11"/>
      <c r="Y1985" s="11">
        <v>111.39</v>
      </c>
      <c r="Z1985" s="11">
        <f t="shared" si="119"/>
        <v>177.28</v>
      </c>
      <c r="AB1985" s="167">
        <f t="shared" si="120"/>
        <v>109.01</v>
      </c>
      <c r="AC1985" s="11">
        <v>154.18</v>
      </c>
      <c r="AD1985" s="11"/>
      <c r="AE1985" s="4"/>
      <c r="AF1985" s="4"/>
    </row>
    <row r="1986" spans="1:32">
      <c r="A1986" s="56"/>
      <c r="B1986" s="220"/>
      <c r="C1986" s="11" t="s">
        <v>224</v>
      </c>
      <c r="D1986" s="11"/>
      <c r="E1986" s="11" t="s">
        <v>106</v>
      </c>
      <c r="F1986" s="11">
        <v>26231</v>
      </c>
      <c r="G1986" s="11"/>
      <c r="H1986" s="11">
        <f t="shared" si="118"/>
        <v>86</v>
      </c>
      <c r="I1986" s="11"/>
      <c r="J1986" s="11">
        <v>3229.3</v>
      </c>
      <c r="K1986" s="11"/>
      <c r="M1986" s="11">
        <v>21</v>
      </c>
      <c r="N1986" s="70"/>
      <c r="P1986" s="372">
        <f t="shared" si="121"/>
        <v>153.77619047619049</v>
      </c>
      <c r="Q1986" s="11"/>
      <c r="R1986" s="11"/>
      <c r="S1986" s="11"/>
      <c r="T1986" s="359">
        <f t="shared" si="122"/>
        <v>1249.0952380952381</v>
      </c>
      <c r="U1986" s="11"/>
      <c r="V1986" s="11"/>
      <c r="W1986" s="11"/>
      <c r="Y1986" s="11">
        <v>3229.3</v>
      </c>
      <c r="Z1986" s="11">
        <f t="shared" si="119"/>
        <v>5139.37</v>
      </c>
      <c r="AB1986" s="167">
        <f t="shared" si="120"/>
        <v>3160.41</v>
      </c>
      <c r="AC1986" s="11">
        <v>4469.9399999999996</v>
      </c>
      <c r="AD1986" s="11"/>
      <c r="AE1986" s="4"/>
      <c r="AF1986" s="4"/>
    </row>
    <row r="1987" spans="1:32">
      <c r="A1987" s="56"/>
      <c r="B1987" s="220"/>
      <c r="C1987" s="11" t="s">
        <v>225</v>
      </c>
      <c r="D1987" s="11"/>
      <c r="E1987" s="11" t="s">
        <v>148</v>
      </c>
      <c r="F1987" s="11">
        <v>12529</v>
      </c>
      <c r="G1987" s="11"/>
      <c r="H1987" s="11">
        <f t="shared" si="118"/>
        <v>41</v>
      </c>
      <c r="I1987" s="11"/>
      <c r="J1987" s="11">
        <v>2611.33</v>
      </c>
      <c r="K1987" s="11"/>
      <c r="M1987" s="11">
        <v>19</v>
      </c>
      <c r="N1987" s="70"/>
      <c r="P1987" s="372">
        <f t="shared" si="121"/>
        <v>137.43842105263158</v>
      </c>
      <c r="Q1987" s="11"/>
      <c r="R1987" s="11"/>
      <c r="S1987" s="11"/>
      <c r="T1987" s="359">
        <f t="shared" si="122"/>
        <v>659.42105263157896</v>
      </c>
      <c r="U1987" s="11"/>
      <c r="V1987" s="11"/>
      <c r="W1987" s="11"/>
      <c r="Y1987" s="11">
        <v>2611.33</v>
      </c>
      <c r="Z1987" s="11">
        <f t="shared" si="119"/>
        <v>4155.8900000000003</v>
      </c>
      <c r="AB1987" s="167">
        <f t="shared" si="120"/>
        <v>2555.62</v>
      </c>
      <c r="AC1987" s="11">
        <v>3614.56</v>
      </c>
      <c r="AD1987" s="11"/>
      <c r="AE1987" s="4"/>
      <c r="AF1987" s="4"/>
    </row>
    <row r="1988" spans="1:32">
      <c r="A1988" s="56"/>
      <c r="B1988" s="220"/>
      <c r="C1988" s="11" t="s">
        <v>225</v>
      </c>
      <c r="D1988" s="11"/>
      <c r="E1988" s="11" t="s">
        <v>189</v>
      </c>
      <c r="F1988" s="11">
        <v>7619</v>
      </c>
      <c r="G1988" s="11"/>
      <c r="H1988" s="11">
        <f t="shared" si="118"/>
        <v>25</v>
      </c>
      <c r="I1988" s="11"/>
      <c r="J1988" s="11">
        <v>3961.9700000000003</v>
      </c>
      <c r="K1988" s="11"/>
      <c r="M1988" s="11">
        <v>19</v>
      </c>
      <c r="N1988" s="70"/>
      <c r="P1988" s="372">
        <f t="shared" si="121"/>
        <v>208.52473684210528</v>
      </c>
      <c r="Q1988" s="11"/>
      <c r="R1988" s="11"/>
      <c r="S1988" s="11"/>
      <c r="T1988" s="359">
        <f t="shared" si="122"/>
        <v>401</v>
      </c>
      <c r="U1988" s="11"/>
      <c r="V1988" s="11"/>
      <c r="W1988" s="11"/>
      <c r="Y1988" s="11">
        <v>3961.9700000000003</v>
      </c>
      <c r="Z1988" s="11">
        <f t="shared" si="119"/>
        <v>6305.41</v>
      </c>
      <c r="AB1988" s="167">
        <f t="shared" si="120"/>
        <v>3877.45</v>
      </c>
      <c r="AC1988" s="11">
        <v>5484.09</v>
      </c>
      <c r="AD1988" s="11"/>
      <c r="AE1988" s="4"/>
      <c r="AF1988" s="4"/>
    </row>
    <row r="1989" spans="1:32">
      <c r="A1989" s="56"/>
      <c r="B1989" s="220"/>
      <c r="C1989" s="11" t="s">
        <v>473</v>
      </c>
      <c r="D1989" s="11"/>
      <c r="E1989" s="11" t="s">
        <v>92</v>
      </c>
      <c r="F1989" s="11">
        <v>7969</v>
      </c>
      <c r="G1989" s="11"/>
      <c r="H1989" s="11">
        <f t="shared" si="118"/>
        <v>26</v>
      </c>
      <c r="I1989" s="11"/>
      <c r="J1989" s="11">
        <v>904.15000000000009</v>
      </c>
      <c r="K1989" s="11"/>
      <c r="M1989" s="11">
        <v>4</v>
      </c>
      <c r="N1989" s="70"/>
      <c r="P1989" s="372">
        <f t="shared" si="121"/>
        <v>226.03750000000002</v>
      </c>
      <c r="Q1989" s="11"/>
      <c r="R1989" s="11"/>
      <c r="S1989" s="11"/>
      <c r="T1989" s="359">
        <f t="shared" si="122"/>
        <v>1992.25</v>
      </c>
      <c r="U1989" s="11"/>
      <c r="V1989" s="11"/>
      <c r="W1989" s="11"/>
      <c r="Y1989" s="11">
        <v>904.15000000000009</v>
      </c>
      <c r="Z1989" s="11">
        <f t="shared" si="119"/>
        <v>1438.94</v>
      </c>
      <c r="AB1989" s="167">
        <f t="shared" si="120"/>
        <v>884.86</v>
      </c>
      <c r="AC1989" s="11">
        <v>1251.51</v>
      </c>
      <c r="AD1989" s="11"/>
      <c r="AE1989" s="4"/>
      <c r="AF1989" s="4"/>
    </row>
    <row r="1990" spans="1:32">
      <c r="A1990" s="56"/>
      <c r="B1990" s="220"/>
      <c r="C1990" s="11" t="s">
        <v>226</v>
      </c>
      <c r="D1990" s="11"/>
      <c r="E1990" s="11" t="s">
        <v>96</v>
      </c>
      <c r="F1990" s="11">
        <v>374653</v>
      </c>
      <c r="G1990" s="11"/>
      <c r="H1990" s="11">
        <f t="shared" si="118"/>
        <v>1229</v>
      </c>
      <c r="I1990" s="11"/>
      <c r="J1990" s="11">
        <v>46221.649999999958</v>
      </c>
      <c r="K1990" s="11"/>
      <c r="M1990" s="11">
        <v>134</v>
      </c>
      <c r="N1990" s="70"/>
      <c r="P1990" s="372">
        <f t="shared" si="121"/>
        <v>344.93768656716384</v>
      </c>
      <c r="Q1990" s="11"/>
      <c r="R1990" s="11"/>
      <c r="S1990" s="11"/>
      <c r="T1990" s="359">
        <f t="shared" si="122"/>
        <v>2795.9179104477612</v>
      </c>
      <c r="U1990" s="11"/>
      <c r="V1990" s="11"/>
      <c r="W1990" s="11"/>
      <c r="Y1990" s="11">
        <v>46221.649999999958</v>
      </c>
      <c r="Z1990" s="11">
        <f t="shared" si="119"/>
        <v>73560.95</v>
      </c>
      <c r="AB1990" s="167">
        <f t="shared" si="120"/>
        <v>45235.63</v>
      </c>
      <c r="AC1990" s="11">
        <v>63979.18</v>
      </c>
      <c r="AD1990" s="11"/>
      <c r="AE1990" s="4"/>
      <c r="AF1990" s="4"/>
    </row>
    <row r="1991" spans="1:32">
      <c r="A1991" s="56"/>
      <c r="B1991" s="220"/>
      <c r="C1991" s="11" t="s">
        <v>656</v>
      </c>
      <c r="D1991" s="11"/>
      <c r="E1991" s="11" t="s">
        <v>439</v>
      </c>
      <c r="F1991" s="11">
        <v>329</v>
      </c>
      <c r="G1991" s="11"/>
      <c r="H1991" s="11">
        <f t="shared" si="118"/>
        <v>1</v>
      </c>
      <c r="I1991" s="11"/>
      <c r="J1991" s="11">
        <v>76.45</v>
      </c>
      <c r="K1991" s="11"/>
      <c r="M1991" s="11">
        <v>4</v>
      </c>
      <c r="N1991" s="70"/>
      <c r="P1991" s="372">
        <f t="shared" si="121"/>
        <v>19.112500000000001</v>
      </c>
      <c r="Q1991" s="11"/>
      <c r="R1991" s="11"/>
      <c r="S1991" s="11"/>
      <c r="T1991" s="359">
        <f t="shared" si="122"/>
        <v>82.25</v>
      </c>
      <c r="U1991" s="11"/>
      <c r="V1991" s="11"/>
      <c r="W1991" s="11"/>
      <c r="Y1991" s="11">
        <v>76.45</v>
      </c>
      <c r="Z1991" s="11">
        <f t="shared" si="119"/>
        <v>121.67</v>
      </c>
      <c r="AB1991" s="167">
        <f t="shared" si="120"/>
        <v>74.819999999999993</v>
      </c>
      <c r="AC1991" s="11">
        <v>105.82</v>
      </c>
      <c r="AD1991" s="11"/>
      <c r="AE1991" s="4"/>
      <c r="AF1991" s="4"/>
    </row>
    <row r="1992" spans="1:32">
      <c r="A1992" s="56"/>
      <c r="B1992" s="220"/>
      <c r="C1992" s="11" t="s">
        <v>227</v>
      </c>
      <c r="D1992" s="11"/>
      <c r="E1992" s="11" t="s">
        <v>1395</v>
      </c>
      <c r="F1992" s="11">
        <v>633</v>
      </c>
      <c r="G1992" s="11"/>
      <c r="H1992" s="11">
        <f t="shared" si="118"/>
        <v>2</v>
      </c>
      <c r="I1992" s="11"/>
      <c r="J1992" s="11">
        <v>111.41</v>
      </c>
      <c r="K1992" s="11"/>
      <c r="M1992" s="11">
        <v>1</v>
      </c>
      <c r="N1992" s="70"/>
      <c r="P1992" s="372">
        <f t="shared" si="121"/>
        <v>111.41</v>
      </c>
      <c r="Q1992" s="11"/>
      <c r="R1992" s="11"/>
      <c r="S1992" s="11"/>
      <c r="T1992" s="359">
        <f t="shared" si="122"/>
        <v>633</v>
      </c>
      <c r="U1992" s="11"/>
      <c r="V1992" s="11"/>
      <c r="W1992" s="11"/>
      <c r="Y1992" s="11">
        <v>111.41</v>
      </c>
      <c r="Z1992" s="11">
        <f t="shared" si="119"/>
        <v>177.31</v>
      </c>
      <c r="AB1992" s="167">
        <f t="shared" si="120"/>
        <v>109.03</v>
      </c>
      <c r="AC1992" s="11">
        <v>154.21</v>
      </c>
      <c r="AD1992" s="11"/>
      <c r="AE1992" s="4"/>
      <c r="AF1992" s="4"/>
    </row>
    <row r="1993" spans="1:32">
      <c r="A1993" s="56"/>
      <c r="B1993" s="220"/>
      <c r="C1993" s="11" t="s">
        <v>227</v>
      </c>
      <c r="D1993" s="11"/>
      <c r="E1993" s="11" t="s">
        <v>228</v>
      </c>
      <c r="F1993" s="11">
        <v>28245</v>
      </c>
      <c r="G1993" s="11"/>
      <c r="H1993" s="11">
        <f t="shared" ref="H1993:H2056" si="123">ROUND($H$2358*F1993/$F$2358,0)</f>
        <v>93</v>
      </c>
      <c r="I1993" s="11"/>
      <c r="J1993" s="11">
        <v>8202.06</v>
      </c>
      <c r="K1993" s="11"/>
      <c r="M1993" s="11">
        <v>27</v>
      </c>
      <c r="N1993" s="70"/>
      <c r="P1993" s="372">
        <f t="shared" si="121"/>
        <v>303.77999999999997</v>
      </c>
      <c r="Q1993" s="11"/>
      <c r="R1993" s="11"/>
      <c r="S1993" s="11"/>
      <c r="T1993" s="359">
        <f t="shared" si="122"/>
        <v>1046.1111111111111</v>
      </c>
      <c r="U1993" s="11"/>
      <c r="V1993" s="11"/>
      <c r="W1993" s="11"/>
      <c r="Y1993" s="11">
        <v>8202.06</v>
      </c>
      <c r="Z1993" s="11">
        <f t="shared" ref="Z1993:Z2056" si="124">ROUND($Z$2358*Y1993/$Y$2358,2)</f>
        <v>13053.44</v>
      </c>
      <c r="AB1993" s="167">
        <f t="shared" ref="AB1993:AB2056" si="125">ROUND($AB$2358*Y1993/$Y$2358,2)</f>
        <v>8027.09</v>
      </c>
      <c r="AC1993" s="11">
        <v>11353.14</v>
      </c>
      <c r="AD1993" s="11"/>
      <c r="AE1993" s="4"/>
      <c r="AF1993" s="4"/>
    </row>
    <row r="1994" spans="1:32">
      <c r="A1994" s="56"/>
      <c r="B1994" s="220"/>
      <c r="C1994" s="11" t="s">
        <v>229</v>
      </c>
      <c r="D1994" s="11"/>
      <c r="E1994" s="11" t="s">
        <v>232</v>
      </c>
      <c r="F1994" s="11">
        <v>6471</v>
      </c>
      <c r="G1994" s="11"/>
      <c r="H1994" s="11">
        <f t="shared" si="123"/>
        <v>21</v>
      </c>
      <c r="I1994" s="11"/>
      <c r="J1994" s="11">
        <v>572.83000000000004</v>
      </c>
      <c r="K1994" s="11"/>
      <c r="M1994" s="11">
        <v>6</v>
      </c>
      <c r="N1994" s="70"/>
      <c r="P1994" s="372">
        <f t="shared" ref="P1994:P2057" si="126">J1994/M1994</f>
        <v>95.471666666666678</v>
      </c>
      <c r="Q1994" s="11"/>
      <c r="R1994" s="11"/>
      <c r="S1994" s="11"/>
      <c r="T1994" s="359">
        <f t="shared" ref="T1994:T2057" si="127">F1994/M1994</f>
        <v>1078.5</v>
      </c>
      <c r="U1994" s="11"/>
      <c r="V1994" s="11"/>
      <c r="W1994" s="11"/>
      <c r="Y1994" s="11">
        <v>572.83000000000004</v>
      </c>
      <c r="Z1994" s="11">
        <f t="shared" si="124"/>
        <v>911.65</v>
      </c>
      <c r="AB1994" s="167">
        <f t="shared" si="125"/>
        <v>560.61</v>
      </c>
      <c r="AC1994" s="11">
        <v>792.9</v>
      </c>
      <c r="AD1994" s="11"/>
      <c r="AE1994" s="4"/>
      <c r="AF1994" s="4"/>
    </row>
    <row r="1995" spans="1:32">
      <c r="A1995" s="56"/>
      <c r="B1995" s="220"/>
      <c r="C1995" s="11" t="s">
        <v>229</v>
      </c>
      <c r="D1995" s="11"/>
      <c r="E1995" s="11" t="s">
        <v>230</v>
      </c>
      <c r="F1995" s="11">
        <v>127125</v>
      </c>
      <c r="G1995" s="11"/>
      <c r="H1995" s="11">
        <f t="shared" si="123"/>
        <v>417</v>
      </c>
      <c r="I1995" s="11"/>
      <c r="J1995" s="11">
        <v>23095.810000000005</v>
      </c>
      <c r="K1995" s="11"/>
      <c r="M1995" s="11">
        <v>30</v>
      </c>
      <c r="N1995" s="70"/>
      <c r="P1995" s="372">
        <f t="shared" si="126"/>
        <v>769.86033333333353</v>
      </c>
      <c r="Q1995" s="11"/>
      <c r="R1995" s="11"/>
      <c r="S1995" s="11"/>
      <c r="T1995" s="359">
        <f t="shared" si="127"/>
        <v>4237.5</v>
      </c>
      <c r="U1995" s="11"/>
      <c r="V1995" s="11"/>
      <c r="W1995" s="11"/>
      <c r="Y1995" s="11">
        <v>23095.810000000005</v>
      </c>
      <c r="Z1995" s="11">
        <f t="shared" si="124"/>
        <v>36756.58</v>
      </c>
      <c r="AB1995" s="167">
        <f t="shared" si="125"/>
        <v>22603.119999999999</v>
      </c>
      <c r="AC1995" s="11">
        <v>31968.799999999999</v>
      </c>
      <c r="AD1995" s="11"/>
      <c r="AE1995" s="4"/>
      <c r="AF1995" s="4"/>
    </row>
    <row r="1996" spans="1:32">
      <c r="A1996" s="56"/>
      <c r="B1996" s="220"/>
      <c r="C1996" s="11" t="s">
        <v>229</v>
      </c>
      <c r="D1996" s="11"/>
      <c r="E1996" s="11" t="s">
        <v>522</v>
      </c>
      <c r="F1996" s="11">
        <v>12427</v>
      </c>
      <c r="G1996" s="11"/>
      <c r="H1996" s="11">
        <f t="shared" si="123"/>
        <v>41</v>
      </c>
      <c r="I1996" s="11"/>
      <c r="J1996" s="11">
        <v>2469.58</v>
      </c>
      <c r="K1996" s="11"/>
      <c r="M1996" s="11">
        <v>2</v>
      </c>
      <c r="N1996" s="70"/>
      <c r="P1996" s="372">
        <f t="shared" si="126"/>
        <v>1234.79</v>
      </c>
      <c r="Q1996" s="11"/>
      <c r="R1996" s="11"/>
      <c r="S1996" s="11"/>
      <c r="T1996" s="359">
        <f t="shared" si="127"/>
        <v>6213.5</v>
      </c>
      <c r="U1996" s="11"/>
      <c r="V1996" s="11"/>
      <c r="W1996" s="11"/>
      <c r="Y1996" s="11">
        <v>2469.58</v>
      </c>
      <c r="Z1996" s="11">
        <f t="shared" si="124"/>
        <v>3930.29</v>
      </c>
      <c r="AB1996" s="167">
        <f t="shared" si="125"/>
        <v>2416.9</v>
      </c>
      <c r="AC1996" s="11">
        <v>3418.35</v>
      </c>
      <c r="AD1996" s="11"/>
      <c r="AE1996" s="4"/>
      <c r="AF1996" s="4"/>
    </row>
    <row r="1997" spans="1:32">
      <c r="A1997" s="56"/>
      <c r="B1997" s="220"/>
      <c r="C1997" s="11" t="s">
        <v>231</v>
      </c>
      <c r="D1997" s="11"/>
      <c r="E1997" s="11" t="s">
        <v>232</v>
      </c>
      <c r="F1997" s="11">
        <v>1045589</v>
      </c>
      <c r="G1997" s="11"/>
      <c r="H1997" s="11">
        <f t="shared" si="123"/>
        <v>3429</v>
      </c>
      <c r="I1997" s="11"/>
      <c r="J1997" s="11">
        <v>175070.53000000023</v>
      </c>
      <c r="K1997" s="11"/>
      <c r="M1997" s="11">
        <v>480</v>
      </c>
      <c r="N1997" s="70"/>
      <c r="P1997" s="372">
        <f t="shared" si="126"/>
        <v>364.7302708333338</v>
      </c>
      <c r="Q1997" s="11"/>
      <c r="R1997" s="11"/>
      <c r="S1997" s="11"/>
      <c r="T1997" s="359">
        <f t="shared" si="127"/>
        <v>2178.3104166666667</v>
      </c>
      <c r="U1997" s="11"/>
      <c r="V1997" s="11"/>
      <c r="W1997" s="11"/>
      <c r="Y1997" s="11">
        <v>175070.53000000023</v>
      </c>
      <c r="Z1997" s="11">
        <f t="shared" si="124"/>
        <v>278621.71000000002</v>
      </c>
      <c r="AB1997" s="167">
        <f t="shared" si="125"/>
        <v>171335.86</v>
      </c>
      <c r="AC1997" s="11">
        <v>242329.48</v>
      </c>
      <c r="AD1997" s="11"/>
      <c r="AE1997" s="4"/>
      <c r="AF1997" s="4"/>
    </row>
    <row r="1998" spans="1:32">
      <c r="A1998" s="56"/>
      <c r="B1998" s="220"/>
      <c r="C1998" s="11" t="s">
        <v>231</v>
      </c>
      <c r="D1998" s="11"/>
      <c r="E1998" s="11" t="s">
        <v>152</v>
      </c>
      <c r="F1998" s="11">
        <v>-3658</v>
      </c>
      <c r="G1998" s="11"/>
      <c r="H1998" s="11">
        <f t="shared" si="123"/>
        <v>-12</v>
      </c>
      <c r="I1998" s="11"/>
      <c r="J1998" s="11">
        <v>-414.91</v>
      </c>
      <c r="K1998" s="11"/>
      <c r="M1998" s="11">
        <v>1</v>
      </c>
      <c r="N1998" s="70"/>
      <c r="P1998" s="372">
        <f t="shared" si="126"/>
        <v>-414.91</v>
      </c>
      <c r="Q1998" s="11"/>
      <c r="R1998" s="11"/>
      <c r="S1998" s="11"/>
      <c r="T1998" s="359">
        <f t="shared" si="127"/>
        <v>-3658</v>
      </c>
      <c r="U1998" s="11"/>
      <c r="V1998" s="11"/>
      <c r="W1998" s="11"/>
      <c r="Y1998" s="11">
        <v>-414.91</v>
      </c>
      <c r="Z1998" s="11">
        <f t="shared" si="124"/>
        <v>-660.32</v>
      </c>
      <c r="AB1998" s="167">
        <f t="shared" si="125"/>
        <v>-406.06</v>
      </c>
      <c r="AC1998" s="11">
        <v>-574.30999999999995</v>
      </c>
      <c r="AD1998" s="11"/>
      <c r="AE1998" s="4"/>
      <c r="AF1998" s="4"/>
    </row>
    <row r="1999" spans="1:32">
      <c r="A1999" s="56"/>
      <c r="B1999" s="220"/>
      <c r="C1999" s="11" t="s">
        <v>231</v>
      </c>
      <c r="D1999" s="11"/>
      <c r="E1999" s="11" t="s">
        <v>230</v>
      </c>
      <c r="F1999" s="11">
        <v>812</v>
      </c>
      <c r="G1999" s="11"/>
      <c r="H1999" s="11">
        <f t="shared" si="123"/>
        <v>3</v>
      </c>
      <c r="I1999" s="11"/>
      <c r="J1999" s="11">
        <v>150.56</v>
      </c>
      <c r="K1999" s="11"/>
      <c r="M1999" s="11">
        <v>2</v>
      </c>
      <c r="N1999" s="70"/>
      <c r="P1999" s="372">
        <f t="shared" si="126"/>
        <v>75.28</v>
      </c>
      <c r="Q1999" s="11"/>
      <c r="R1999" s="11"/>
      <c r="S1999" s="11"/>
      <c r="T1999" s="359">
        <f t="shared" si="127"/>
        <v>406</v>
      </c>
      <c r="U1999" s="11"/>
      <c r="V1999" s="11"/>
      <c r="W1999" s="11"/>
      <c r="Y1999" s="11">
        <v>150.56</v>
      </c>
      <c r="Z1999" s="11">
        <f t="shared" si="124"/>
        <v>239.61</v>
      </c>
      <c r="AB1999" s="167">
        <f t="shared" si="125"/>
        <v>147.35</v>
      </c>
      <c r="AC1999" s="11">
        <v>208.4</v>
      </c>
      <c r="AD1999" s="11"/>
      <c r="AE1999" s="4"/>
      <c r="AF1999" s="4"/>
    </row>
    <row r="2000" spans="1:32">
      <c r="A2000" s="56"/>
      <c r="B2000" s="220"/>
      <c r="C2000" s="11" t="s">
        <v>1404</v>
      </c>
      <c r="D2000" s="11"/>
      <c r="E2000" s="11" t="s">
        <v>232</v>
      </c>
      <c r="F2000" s="11">
        <v>1002</v>
      </c>
      <c r="G2000" s="11"/>
      <c r="H2000" s="11">
        <f t="shared" si="123"/>
        <v>3</v>
      </c>
      <c r="I2000" s="11"/>
      <c r="J2000" s="11">
        <v>187.46</v>
      </c>
      <c r="K2000" s="11"/>
      <c r="M2000" s="11">
        <v>2</v>
      </c>
      <c r="N2000" s="70"/>
      <c r="P2000" s="372">
        <f t="shared" si="126"/>
        <v>93.73</v>
      </c>
      <c r="Q2000" s="11"/>
      <c r="R2000" s="11"/>
      <c r="S2000" s="11"/>
      <c r="T2000" s="359">
        <f t="shared" si="127"/>
        <v>501</v>
      </c>
      <c r="U2000" s="11"/>
      <c r="V2000" s="11"/>
      <c r="W2000" s="11"/>
      <c r="Y2000" s="11">
        <v>187.46</v>
      </c>
      <c r="Z2000" s="11">
        <f t="shared" si="124"/>
        <v>298.33999999999997</v>
      </c>
      <c r="AB2000" s="167">
        <f t="shared" si="125"/>
        <v>183.46</v>
      </c>
      <c r="AC2000" s="11">
        <v>259.48</v>
      </c>
      <c r="AD2000" s="11"/>
      <c r="AE2000" s="4"/>
      <c r="AF2000" s="4"/>
    </row>
    <row r="2001" spans="1:32">
      <c r="A2001" s="56"/>
      <c r="B2001" s="220"/>
      <c r="C2001" s="11" t="s">
        <v>233</v>
      </c>
      <c r="D2001" s="11"/>
      <c r="E2001" s="11" t="s">
        <v>89</v>
      </c>
      <c r="F2001" s="11">
        <v>18992</v>
      </c>
      <c r="G2001" s="11"/>
      <c r="H2001" s="11">
        <f t="shared" si="123"/>
        <v>62</v>
      </c>
      <c r="I2001" s="11"/>
      <c r="J2001" s="11">
        <v>2936.4800000000005</v>
      </c>
      <c r="K2001" s="11"/>
      <c r="M2001" s="11">
        <v>6</v>
      </c>
      <c r="N2001" s="70"/>
      <c r="P2001" s="372">
        <f t="shared" si="126"/>
        <v>489.41333333333341</v>
      </c>
      <c r="Q2001" s="11"/>
      <c r="R2001" s="11"/>
      <c r="S2001" s="11"/>
      <c r="T2001" s="359">
        <f t="shared" si="127"/>
        <v>3165.3333333333335</v>
      </c>
      <c r="U2001" s="11"/>
      <c r="V2001" s="11"/>
      <c r="W2001" s="11"/>
      <c r="Y2001" s="11">
        <v>2936.4800000000005</v>
      </c>
      <c r="Z2001" s="11">
        <f t="shared" si="124"/>
        <v>4673.3599999999997</v>
      </c>
      <c r="AB2001" s="167">
        <f t="shared" si="125"/>
        <v>2873.84</v>
      </c>
      <c r="AC2001" s="11">
        <v>4064.62</v>
      </c>
      <c r="AD2001" s="11"/>
      <c r="AE2001" s="4"/>
      <c r="AF2001" s="4"/>
    </row>
    <row r="2002" spans="1:32">
      <c r="A2002" s="56"/>
      <c r="B2002" s="220"/>
      <c r="C2002" s="11" t="s">
        <v>233</v>
      </c>
      <c r="D2002" s="11"/>
      <c r="E2002" s="11" t="s">
        <v>90</v>
      </c>
      <c r="F2002" s="11">
        <v>1146026</v>
      </c>
      <c r="G2002" s="11"/>
      <c r="H2002" s="11">
        <f t="shared" si="123"/>
        <v>3758</v>
      </c>
      <c r="I2002" s="11"/>
      <c r="J2002" s="11">
        <v>164921.39999999988</v>
      </c>
      <c r="K2002" s="11"/>
      <c r="M2002" s="11">
        <v>365</v>
      </c>
      <c r="N2002" s="70"/>
      <c r="P2002" s="372">
        <f t="shared" si="126"/>
        <v>451.83945205479421</v>
      </c>
      <c r="Q2002" s="11"/>
      <c r="R2002" s="11"/>
      <c r="S2002" s="11"/>
      <c r="T2002" s="359">
        <f t="shared" si="127"/>
        <v>3139.7972602739728</v>
      </c>
      <c r="U2002" s="11"/>
      <c r="V2002" s="11"/>
      <c r="W2002" s="11"/>
      <c r="Y2002" s="11">
        <v>164921.39999999988</v>
      </c>
      <c r="Z2002" s="11">
        <f t="shared" si="124"/>
        <v>262469.53999999998</v>
      </c>
      <c r="AB2002" s="167">
        <f t="shared" si="125"/>
        <v>161403.24</v>
      </c>
      <c r="AC2002" s="11">
        <v>228281.23</v>
      </c>
      <c r="AD2002" s="11"/>
      <c r="AE2002" s="4"/>
      <c r="AF2002" s="4"/>
    </row>
    <row r="2003" spans="1:32">
      <c r="A2003" s="56"/>
      <c r="B2003" s="220"/>
      <c r="C2003" s="11" t="s">
        <v>233</v>
      </c>
      <c r="D2003" s="11"/>
      <c r="E2003" s="11" t="s">
        <v>189</v>
      </c>
      <c r="F2003" s="11">
        <v>941</v>
      </c>
      <c r="G2003" s="11"/>
      <c r="H2003" s="11">
        <f t="shared" si="123"/>
        <v>3</v>
      </c>
      <c r="I2003" s="11"/>
      <c r="J2003" s="11">
        <v>171.1</v>
      </c>
      <c r="K2003" s="11"/>
      <c r="M2003" s="11">
        <v>1</v>
      </c>
      <c r="N2003" s="70"/>
      <c r="P2003" s="372">
        <f t="shared" si="126"/>
        <v>171.1</v>
      </c>
      <c r="Q2003" s="11"/>
      <c r="R2003" s="11"/>
      <c r="S2003" s="11"/>
      <c r="T2003" s="359">
        <f t="shared" si="127"/>
        <v>941</v>
      </c>
      <c r="U2003" s="11"/>
      <c r="V2003" s="11"/>
      <c r="W2003" s="11"/>
      <c r="Y2003" s="11">
        <v>171.1</v>
      </c>
      <c r="Z2003" s="11">
        <f t="shared" si="124"/>
        <v>272.3</v>
      </c>
      <c r="AB2003" s="167">
        <f t="shared" si="125"/>
        <v>167.45</v>
      </c>
      <c r="AC2003" s="11">
        <v>236.83</v>
      </c>
      <c r="AD2003" s="11"/>
      <c r="AE2003" s="4"/>
      <c r="AF2003" s="4"/>
    </row>
    <row r="2004" spans="1:32">
      <c r="A2004" s="56"/>
      <c r="B2004" s="220"/>
      <c r="C2004" s="11" t="s">
        <v>233</v>
      </c>
      <c r="D2004" s="11"/>
      <c r="E2004" s="11" t="s">
        <v>122</v>
      </c>
      <c r="F2004" s="11">
        <v>4</v>
      </c>
      <c r="G2004" s="11"/>
      <c r="H2004" s="11">
        <f t="shared" si="123"/>
        <v>0</v>
      </c>
      <c r="I2004" s="11"/>
      <c r="J2004" s="11">
        <v>10.42</v>
      </c>
      <c r="K2004" s="11"/>
      <c r="M2004" s="11">
        <v>1</v>
      </c>
      <c r="N2004" s="70"/>
      <c r="P2004" s="372">
        <f t="shared" si="126"/>
        <v>10.42</v>
      </c>
      <c r="Q2004" s="11"/>
      <c r="R2004" s="11"/>
      <c r="S2004" s="11"/>
      <c r="T2004" s="359">
        <f t="shared" si="127"/>
        <v>4</v>
      </c>
      <c r="U2004" s="11"/>
      <c r="V2004" s="11"/>
      <c r="W2004" s="11"/>
      <c r="Y2004" s="11">
        <v>10.42</v>
      </c>
      <c r="Z2004" s="11">
        <f t="shared" si="124"/>
        <v>16.579999999999998</v>
      </c>
      <c r="AB2004" s="167">
        <f t="shared" si="125"/>
        <v>10.199999999999999</v>
      </c>
      <c r="AC2004" s="11">
        <v>14.42</v>
      </c>
      <c r="AD2004" s="11"/>
      <c r="AE2004" s="4"/>
      <c r="AF2004" s="4"/>
    </row>
    <row r="2005" spans="1:32">
      <c r="A2005" s="56"/>
      <c r="B2005" s="220"/>
      <c r="C2005" s="11" t="s">
        <v>474</v>
      </c>
      <c r="D2005" s="11"/>
      <c r="E2005" s="11" t="s">
        <v>335</v>
      </c>
      <c r="F2005" s="11">
        <v>229</v>
      </c>
      <c r="G2005" s="11"/>
      <c r="H2005" s="11">
        <f t="shared" si="123"/>
        <v>1</v>
      </c>
      <c r="I2005" s="11"/>
      <c r="J2005" s="11">
        <v>146.91000000000003</v>
      </c>
      <c r="K2005" s="11"/>
      <c r="M2005" s="11">
        <v>9</v>
      </c>
      <c r="N2005" s="70"/>
      <c r="P2005" s="372">
        <f t="shared" si="126"/>
        <v>16.323333333333338</v>
      </c>
      <c r="Q2005" s="11"/>
      <c r="R2005" s="11"/>
      <c r="S2005" s="11"/>
      <c r="T2005" s="359">
        <f t="shared" si="127"/>
        <v>25.444444444444443</v>
      </c>
      <c r="U2005" s="11"/>
      <c r="V2005" s="11"/>
      <c r="W2005" s="11"/>
      <c r="Y2005" s="11">
        <v>146.91000000000003</v>
      </c>
      <c r="Z2005" s="11">
        <f t="shared" si="124"/>
        <v>233.8</v>
      </c>
      <c r="AB2005" s="167">
        <f t="shared" si="125"/>
        <v>143.78</v>
      </c>
      <c r="AC2005" s="11">
        <v>203.35</v>
      </c>
      <c r="AD2005" s="11"/>
      <c r="AE2005" s="4"/>
      <c r="AF2005" s="4"/>
    </row>
    <row r="2006" spans="1:32">
      <c r="A2006" s="56"/>
      <c r="B2006" s="220"/>
      <c r="C2006" s="11" t="s">
        <v>234</v>
      </c>
      <c r="D2006" s="11"/>
      <c r="E2006" s="11" t="s">
        <v>197</v>
      </c>
      <c r="F2006" s="11">
        <v>161912</v>
      </c>
      <c r="G2006" s="11"/>
      <c r="H2006" s="11">
        <f t="shared" si="123"/>
        <v>531</v>
      </c>
      <c r="I2006" s="11"/>
      <c r="J2006" s="11">
        <v>24161.149999999987</v>
      </c>
      <c r="K2006" s="11"/>
      <c r="M2006" s="11">
        <v>151</v>
      </c>
      <c r="N2006" s="70"/>
      <c r="P2006" s="372">
        <f t="shared" si="126"/>
        <v>160.00761589403965</v>
      </c>
      <c r="Q2006" s="11"/>
      <c r="R2006" s="11"/>
      <c r="S2006" s="11"/>
      <c r="T2006" s="359">
        <f t="shared" si="127"/>
        <v>1072.2649006622516</v>
      </c>
      <c r="U2006" s="11"/>
      <c r="V2006" s="11"/>
      <c r="W2006" s="11"/>
      <c r="Y2006" s="11">
        <v>24161.149999999987</v>
      </c>
      <c r="Z2006" s="11">
        <f t="shared" si="124"/>
        <v>38452.050000000003</v>
      </c>
      <c r="AB2006" s="167">
        <f t="shared" si="125"/>
        <v>23645.74</v>
      </c>
      <c r="AC2006" s="11">
        <v>33443.43</v>
      </c>
      <c r="AD2006" s="11"/>
      <c r="AE2006" s="4"/>
      <c r="AF2006" s="4"/>
    </row>
    <row r="2007" spans="1:32">
      <c r="A2007" s="56"/>
      <c r="B2007" s="220"/>
      <c r="C2007" s="11" t="s">
        <v>235</v>
      </c>
      <c r="D2007" s="11"/>
      <c r="E2007" s="11" t="s">
        <v>236</v>
      </c>
      <c r="F2007" s="11">
        <v>1169278</v>
      </c>
      <c r="G2007" s="11"/>
      <c r="H2007" s="11">
        <f t="shared" si="123"/>
        <v>3834</v>
      </c>
      <c r="I2007" s="11"/>
      <c r="J2007" s="11">
        <v>131941.69999999995</v>
      </c>
      <c r="K2007" s="11"/>
      <c r="M2007" s="11">
        <v>241</v>
      </c>
      <c r="N2007" s="70"/>
      <c r="P2007" s="372">
        <f t="shared" si="126"/>
        <v>547.47593360995836</v>
      </c>
      <c r="Q2007" s="11"/>
      <c r="R2007" s="11"/>
      <c r="S2007" s="11"/>
      <c r="T2007" s="359">
        <f t="shared" si="127"/>
        <v>4851.7759336099589</v>
      </c>
      <c r="U2007" s="11"/>
      <c r="V2007" s="11"/>
      <c r="W2007" s="11"/>
      <c r="Y2007" s="11">
        <v>131941.69999999995</v>
      </c>
      <c r="Z2007" s="11">
        <f t="shared" si="124"/>
        <v>209982.92</v>
      </c>
      <c r="AB2007" s="167">
        <f t="shared" si="125"/>
        <v>129127.07</v>
      </c>
      <c r="AC2007" s="11">
        <v>182631.33</v>
      </c>
      <c r="AD2007" s="11"/>
      <c r="AE2007" s="4"/>
      <c r="AF2007" s="4"/>
    </row>
    <row r="2008" spans="1:32">
      <c r="A2008" s="56"/>
      <c r="B2008" s="220"/>
      <c r="C2008" s="11" t="s">
        <v>237</v>
      </c>
      <c r="D2008" s="11"/>
      <c r="E2008" s="11" t="s">
        <v>238</v>
      </c>
      <c r="F2008" s="11">
        <v>1314480</v>
      </c>
      <c r="G2008" s="11"/>
      <c r="H2008" s="11">
        <f t="shared" si="123"/>
        <v>4311</v>
      </c>
      <c r="I2008" s="11"/>
      <c r="J2008" s="11">
        <v>152776.03000000023</v>
      </c>
      <c r="K2008" s="11"/>
      <c r="M2008" s="11">
        <v>239</v>
      </c>
      <c r="N2008" s="70"/>
      <c r="P2008" s="372">
        <f t="shared" si="126"/>
        <v>639.23025104602607</v>
      </c>
      <c r="Q2008" s="11"/>
      <c r="R2008" s="11"/>
      <c r="S2008" s="11"/>
      <c r="T2008" s="359">
        <f t="shared" si="127"/>
        <v>5499.9163179916322</v>
      </c>
      <c r="U2008" s="11"/>
      <c r="V2008" s="11"/>
      <c r="W2008" s="11"/>
      <c r="Y2008" s="11">
        <v>152776.03000000023</v>
      </c>
      <c r="Z2008" s="11">
        <f t="shared" si="124"/>
        <v>243140.4</v>
      </c>
      <c r="AB2008" s="167">
        <f t="shared" si="125"/>
        <v>149516.95000000001</v>
      </c>
      <c r="AC2008" s="11">
        <v>211469.83</v>
      </c>
      <c r="AD2008" s="11"/>
      <c r="AE2008" s="4"/>
      <c r="AF2008" s="4"/>
    </row>
    <row r="2009" spans="1:32">
      <c r="A2009" s="56"/>
      <c r="B2009" s="220"/>
      <c r="C2009" s="11" t="s">
        <v>239</v>
      </c>
      <c r="D2009" s="11"/>
      <c r="E2009" s="11" t="s">
        <v>1464</v>
      </c>
      <c r="F2009" s="11">
        <v>471</v>
      </c>
      <c r="G2009" s="11"/>
      <c r="H2009" s="11">
        <f t="shared" si="123"/>
        <v>2</v>
      </c>
      <c r="I2009" s="11"/>
      <c r="J2009" s="11">
        <v>83.33</v>
      </c>
      <c r="K2009" s="11"/>
      <c r="M2009" s="11">
        <v>1</v>
      </c>
      <c r="N2009" s="70"/>
      <c r="P2009" s="372">
        <f t="shared" si="126"/>
        <v>83.33</v>
      </c>
      <c r="Q2009" s="11"/>
      <c r="R2009" s="11"/>
      <c r="S2009" s="11"/>
      <c r="T2009" s="359">
        <f t="shared" si="127"/>
        <v>471</v>
      </c>
      <c r="U2009" s="11"/>
      <c r="V2009" s="11"/>
      <c r="W2009" s="11"/>
      <c r="Y2009" s="11">
        <v>83.33</v>
      </c>
      <c r="Z2009" s="11">
        <f t="shared" si="124"/>
        <v>132.62</v>
      </c>
      <c r="AB2009" s="167">
        <f t="shared" si="125"/>
        <v>81.55</v>
      </c>
      <c r="AC2009" s="11">
        <v>115.34</v>
      </c>
      <c r="AD2009" s="11"/>
      <c r="AE2009" s="4"/>
      <c r="AF2009" s="4"/>
    </row>
    <row r="2010" spans="1:32">
      <c r="A2010" s="56"/>
      <c r="B2010" s="220"/>
      <c r="C2010" s="11" t="s">
        <v>239</v>
      </c>
      <c r="D2010" s="11"/>
      <c r="E2010" s="11" t="s">
        <v>105</v>
      </c>
      <c r="F2010" s="11">
        <v>8107976</v>
      </c>
      <c r="G2010" s="11"/>
      <c r="H2010" s="11">
        <f t="shared" si="123"/>
        <v>26589</v>
      </c>
      <c r="I2010" s="11"/>
      <c r="J2010" s="11">
        <v>742723.94000000053</v>
      </c>
      <c r="K2010" s="11"/>
      <c r="M2010" s="11">
        <v>1156</v>
      </c>
      <c r="N2010" s="70"/>
      <c r="P2010" s="372">
        <f t="shared" si="126"/>
        <v>642.49475778546753</v>
      </c>
      <c r="Q2010" s="11"/>
      <c r="R2010" s="11"/>
      <c r="S2010" s="11"/>
      <c r="T2010" s="359">
        <f t="shared" si="127"/>
        <v>7013.8200692041519</v>
      </c>
      <c r="U2010" s="11"/>
      <c r="V2010" s="11"/>
      <c r="W2010" s="11"/>
      <c r="Y2010" s="11">
        <v>742723.94000000053</v>
      </c>
      <c r="Z2010" s="11">
        <f t="shared" si="124"/>
        <v>1182032.25</v>
      </c>
      <c r="AB2010" s="167">
        <f t="shared" si="125"/>
        <v>726879.88</v>
      </c>
      <c r="AC2010" s="11">
        <v>1028065.11</v>
      </c>
      <c r="AD2010" s="11"/>
      <c r="AE2010" s="4"/>
      <c r="AF2010" s="4"/>
    </row>
    <row r="2011" spans="1:32">
      <c r="A2011" s="56"/>
      <c r="B2011" s="220"/>
      <c r="C2011" s="11" t="s">
        <v>1465</v>
      </c>
      <c r="D2011" s="11"/>
      <c r="E2011" s="11" t="s">
        <v>127</v>
      </c>
      <c r="F2011" s="11">
        <v>385</v>
      </c>
      <c r="G2011" s="11"/>
      <c r="H2011" s="11">
        <f t="shared" si="123"/>
        <v>1</v>
      </c>
      <c r="I2011" s="11"/>
      <c r="J2011" s="11">
        <v>119.38</v>
      </c>
      <c r="K2011" s="11"/>
      <c r="M2011" s="11">
        <v>1</v>
      </c>
      <c r="N2011" s="70"/>
      <c r="P2011" s="372">
        <f t="shared" si="126"/>
        <v>119.38</v>
      </c>
      <c r="Q2011" s="11"/>
      <c r="R2011" s="11"/>
      <c r="S2011" s="11"/>
      <c r="T2011" s="359">
        <f t="shared" si="127"/>
        <v>385</v>
      </c>
      <c r="U2011" s="11"/>
      <c r="V2011" s="11"/>
      <c r="W2011" s="11"/>
      <c r="Y2011" s="11">
        <v>119.38</v>
      </c>
      <c r="Z2011" s="11">
        <f t="shared" si="124"/>
        <v>189.99</v>
      </c>
      <c r="AB2011" s="167">
        <f t="shared" si="125"/>
        <v>116.83</v>
      </c>
      <c r="AC2011" s="11">
        <v>165.24</v>
      </c>
      <c r="AD2011" s="11"/>
      <c r="AE2011" s="4"/>
      <c r="AF2011" s="4"/>
    </row>
    <row r="2012" spans="1:32">
      <c r="A2012" s="56"/>
      <c r="B2012" s="220"/>
      <c r="C2012" s="11" t="s">
        <v>1465</v>
      </c>
      <c r="D2012" s="11"/>
      <c r="E2012" s="11" t="s">
        <v>174</v>
      </c>
      <c r="F2012" s="11">
        <v>8600</v>
      </c>
      <c r="G2012" s="11"/>
      <c r="H2012" s="11">
        <f t="shared" si="123"/>
        <v>28</v>
      </c>
      <c r="I2012" s="11"/>
      <c r="J2012" s="11">
        <v>673.41</v>
      </c>
      <c r="K2012" s="11"/>
      <c r="M2012" s="11">
        <v>1</v>
      </c>
      <c r="N2012" s="70"/>
      <c r="P2012" s="372">
        <f t="shared" si="126"/>
        <v>673.41</v>
      </c>
      <c r="Q2012" s="11"/>
      <c r="R2012" s="11"/>
      <c r="S2012" s="11"/>
      <c r="T2012" s="359">
        <f t="shared" si="127"/>
        <v>8600</v>
      </c>
      <c r="U2012" s="11"/>
      <c r="V2012" s="11"/>
      <c r="W2012" s="11"/>
      <c r="Y2012" s="11">
        <v>673.41</v>
      </c>
      <c r="Z2012" s="11">
        <f t="shared" si="124"/>
        <v>1071.72</v>
      </c>
      <c r="AB2012" s="167">
        <f t="shared" si="125"/>
        <v>659.04</v>
      </c>
      <c r="AC2012" s="11">
        <v>932.12</v>
      </c>
      <c r="AD2012" s="11"/>
      <c r="AE2012" s="4"/>
      <c r="AF2012" s="4"/>
    </row>
    <row r="2013" spans="1:32">
      <c r="A2013" s="56"/>
      <c r="B2013" s="220"/>
      <c r="C2013" s="11" t="s">
        <v>240</v>
      </c>
      <c r="D2013" s="11"/>
      <c r="E2013" s="11" t="s">
        <v>144</v>
      </c>
      <c r="F2013" s="11">
        <v>3119</v>
      </c>
      <c r="G2013" s="11"/>
      <c r="H2013" s="11">
        <f t="shared" si="123"/>
        <v>10</v>
      </c>
      <c r="I2013" s="11"/>
      <c r="J2013" s="11">
        <v>584.68999999999994</v>
      </c>
      <c r="K2013" s="11"/>
      <c r="M2013" s="11">
        <v>3</v>
      </c>
      <c r="N2013" s="70"/>
      <c r="P2013" s="372">
        <f t="shared" si="126"/>
        <v>194.89666666666665</v>
      </c>
      <c r="Q2013" s="11"/>
      <c r="R2013" s="11"/>
      <c r="S2013" s="11"/>
      <c r="T2013" s="359">
        <f t="shared" si="127"/>
        <v>1039.6666666666667</v>
      </c>
      <c r="U2013" s="11"/>
      <c r="V2013" s="11"/>
      <c r="W2013" s="11"/>
      <c r="Y2013" s="11">
        <v>584.68999999999994</v>
      </c>
      <c r="Z2013" s="11">
        <f t="shared" si="124"/>
        <v>930.52</v>
      </c>
      <c r="AB2013" s="167">
        <f t="shared" si="125"/>
        <v>572.22</v>
      </c>
      <c r="AC2013" s="11">
        <v>809.32</v>
      </c>
      <c r="AD2013" s="11"/>
      <c r="AE2013" s="4"/>
      <c r="AF2013" s="4"/>
    </row>
    <row r="2014" spans="1:32">
      <c r="A2014" s="56"/>
      <c r="B2014" s="220"/>
      <c r="C2014" s="11" t="s">
        <v>240</v>
      </c>
      <c r="D2014" s="11"/>
      <c r="E2014" s="11" t="s">
        <v>241</v>
      </c>
      <c r="F2014" s="11">
        <v>39470</v>
      </c>
      <c r="G2014" s="11"/>
      <c r="H2014" s="11">
        <f t="shared" si="123"/>
        <v>129</v>
      </c>
      <c r="I2014" s="11"/>
      <c r="J2014" s="11">
        <v>7181.5</v>
      </c>
      <c r="K2014" s="11"/>
      <c r="M2014" s="11">
        <v>66</v>
      </c>
      <c r="N2014" s="70"/>
      <c r="P2014" s="372">
        <f t="shared" si="126"/>
        <v>108.81060606060606</v>
      </c>
      <c r="Q2014" s="11"/>
      <c r="R2014" s="11"/>
      <c r="S2014" s="11"/>
      <c r="T2014" s="359">
        <f t="shared" si="127"/>
        <v>598.030303030303</v>
      </c>
      <c r="U2014" s="11"/>
      <c r="V2014" s="11"/>
      <c r="W2014" s="11"/>
      <c r="Y2014" s="11">
        <v>7181.5</v>
      </c>
      <c r="Z2014" s="11">
        <f t="shared" si="124"/>
        <v>11429.23</v>
      </c>
      <c r="AB2014" s="167">
        <f t="shared" si="125"/>
        <v>7028.3</v>
      </c>
      <c r="AC2014" s="11">
        <v>9940.5</v>
      </c>
      <c r="AD2014" s="11"/>
      <c r="AE2014" s="4"/>
      <c r="AF2014" s="4"/>
    </row>
    <row r="2015" spans="1:32">
      <c r="A2015" s="56"/>
      <c r="B2015" s="220"/>
      <c r="C2015" s="11" t="s">
        <v>242</v>
      </c>
      <c r="D2015" s="11"/>
      <c r="E2015" s="11" t="s">
        <v>135</v>
      </c>
      <c r="F2015" s="11">
        <v>2653</v>
      </c>
      <c r="G2015" s="11"/>
      <c r="H2015" s="11">
        <f t="shared" si="123"/>
        <v>9</v>
      </c>
      <c r="I2015" s="11"/>
      <c r="J2015" s="11">
        <v>691.74999999999989</v>
      </c>
      <c r="K2015" s="11"/>
      <c r="M2015" s="11">
        <v>11</v>
      </c>
      <c r="N2015" s="70"/>
      <c r="P2015" s="372">
        <f t="shared" si="126"/>
        <v>62.886363636363626</v>
      </c>
      <c r="Q2015" s="11"/>
      <c r="R2015" s="11"/>
      <c r="S2015" s="11"/>
      <c r="T2015" s="359">
        <f t="shared" si="127"/>
        <v>241.18181818181819</v>
      </c>
      <c r="U2015" s="11"/>
      <c r="V2015" s="11"/>
      <c r="W2015" s="11"/>
      <c r="Y2015" s="11">
        <v>691.74999999999989</v>
      </c>
      <c r="Z2015" s="11">
        <f t="shared" si="124"/>
        <v>1100.9100000000001</v>
      </c>
      <c r="AB2015" s="167">
        <f t="shared" si="125"/>
        <v>676.99</v>
      </c>
      <c r="AC2015" s="11">
        <v>957.51</v>
      </c>
      <c r="AD2015" s="11"/>
      <c r="AE2015" s="4"/>
      <c r="AF2015" s="4"/>
    </row>
    <row r="2016" spans="1:32">
      <c r="A2016" s="56"/>
      <c r="B2016" s="220"/>
      <c r="C2016" s="11" t="s">
        <v>243</v>
      </c>
      <c r="D2016" s="11"/>
      <c r="E2016" s="11" t="s">
        <v>244</v>
      </c>
      <c r="F2016" s="11">
        <v>14478</v>
      </c>
      <c r="G2016" s="11"/>
      <c r="H2016" s="11">
        <f t="shared" si="123"/>
        <v>47</v>
      </c>
      <c r="I2016" s="11"/>
      <c r="J2016" s="11">
        <v>2670.35</v>
      </c>
      <c r="K2016" s="11"/>
      <c r="M2016" s="11">
        <v>17</v>
      </c>
      <c r="N2016" s="70"/>
      <c r="P2016" s="372">
        <f t="shared" si="126"/>
        <v>157.07941176470587</v>
      </c>
      <c r="Q2016" s="11"/>
      <c r="R2016" s="11"/>
      <c r="S2016" s="11"/>
      <c r="T2016" s="359">
        <f t="shared" si="127"/>
        <v>851.64705882352939</v>
      </c>
      <c r="U2016" s="11"/>
      <c r="V2016" s="11"/>
      <c r="W2016" s="11"/>
      <c r="Y2016" s="11">
        <v>2670.35</v>
      </c>
      <c r="Z2016" s="11">
        <f t="shared" si="124"/>
        <v>4249.82</v>
      </c>
      <c r="AB2016" s="167">
        <f t="shared" si="125"/>
        <v>2613.39</v>
      </c>
      <c r="AC2016" s="11">
        <v>3696.25</v>
      </c>
      <c r="AD2016" s="11"/>
      <c r="AE2016" s="4"/>
      <c r="AF2016" s="4"/>
    </row>
    <row r="2017" spans="1:32">
      <c r="A2017" s="56"/>
      <c r="B2017" s="220"/>
      <c r="C2017" s="11" t="s">
        <v>245</v>
      </c>
      <c r="D2017" s="11"/>
      <c r="E2017" s="11" t="s">
        <v>197</v>
      </c>
      <c r="F2017" s="11">
        <v>41992</v>
      </c>
      <c r="G2017" s="11"/>
      <c r="H2017" s="11">
        <f t="shared" si="123"/>
        <v>138</v>
      </c>
      <c r="I2017" s="11"/>
      <c r="J2017" s="11">
        <v>8177.7</v>
      </c>
      <c r="K2017" s="11"/>
      <c r="M2017" s="11">
        <v>48</v>
      </c>
      <c r="N2017" s="70"/>
      <c r="P2017" s="372">
        <f t="shared" si="126"/>
        <v>170.36875000000001</v>
      </c>
      <c r="Q2017" s="11"/>
      <c r="R2017" s="11"/>
      <c r="S2017" s="11"/>
      <c r="T2017" s="359">
        <f t="shared" si="127"/>
        <v>874.83333333333337</v>
      </c>
      <c r="U2017" s="11"/>
      <c r="V2017" s="11"/>
      <c r="W2017" s="11"/>
      <c r="Y2017" s="11">
        <v>8177.7</v>
      </c>
      <c r="Z2017" s="11">
        <f t="shared" si="124"/>
        <v>13014.67</v>
      </c>
      <c r="AB2017" s="167">
        <f t="shared" si="125"/>
        <v>8003.25</v>
      </c>
      <c r="AC2017" s="11">
        <v>11319.43</v>
      </c>
      <c r="AD2017" s="11"/>
      <c r="AE2017" s="4"/>
      <c r="AF2017" s="4"/>
    </row>
    <row r="2018" spans="1:32">
      <c r="A2018" s="56"/>
      <c r="B2018" s="220"/>
      <c r="C2018" s="11" t="s">
        <v>246</v>
      </c>
      <c r="D2018" s="11"/>
      <c r="E2018" s="11" t="s">
        <v>144</v>
      </c>
      <c r="F2018" s="11">
        <v>585</v>
      </c>
      <c r="G2018" s="11"/>
      <c r="H2018" s="11">
        <f t="shared" si="123"/>
        <v>2</v>
      </c>
      <c r="I2018" s="11"/>
      <c r="J2018" s="11">
        <v>191.76</v>
      </c>
      <c r="K2018" s="11"/>
      <c r="M2018" s="11">
        <v>1</v>
      </c>
      <c r="N2018" s="70"/>
      <c r="P2018" s="372">
        <f t="shared" si="126"/>
        <v>191.76</v>
      </c>
      <c r="Q2018" s="11"/>
      <c r="R2018" s="11"/>
      <c r="S2018" s="11"/>
      <c r="T2018" s="359">
        <f t="shared" si="127"/>
        <v>585</v>
      </c>
      <c r="U2018" s="11"/>
      <c r="V2018" s="11"/>
      <c r="W2018" s="11"/>
      <c r="Y2018" s="11">
        <v>191.76</v>
      </c>
      <c r="Z2018" s="11">
        <f t="shared" si="124"/>
        <v>305.18</v>
      </c>
      <c r="AB2018" s="167">
        <f t="shared" si="125"/>
        <v>187.67</v>
      </c>
      <c r="AC2018" s="11">
        <v>265.43</v>
      </c>
      <c r="AD2018" s="11"/>
      <c r="AE2018" s="4"/>
      <c r="AF2018" s="4"/>
    </row>
    <row r="2019" spans="1:32">
      <c r="A2019" s="56"/>
      <c r="B2019" s="220"/>
      <c r="C2019" s="11" t="s">
        <v>246</v>
      </c>
      <c r="D2019" s="11"/>
      <c r="E2019" s="11" t="s">
        <v>247</v>
      </c>
      <c r="F2019" s="11">
        <v>62406</v>
      </c>
      <c r="G2019" s="11"/>
      <c r="H2019" s="11">
        <f t="shared" si="123"/>
        <v>205</v>
      </c>
      <c r="I2019" s="11"/>
      <c r="J2019" s="11">
        <v>11816.509999999998</v>
      </c>
      <c r="K2019" s="11"/>
      <c r="M2019" s="11">
        <v>98</v>
      </c>
      <c r="N2019" s="70"/>
      <c r="P2019" s="372">
        <f t="shared" si="126"/>
        <v>120.57663265306121</v>
      </c>
      <c r="Q2019" s="11"/>
      <c r="R2019" s="11"/>
      <c r="S2019" s="11"/>
      <c r="T2019" s="359">
        <f t="shared" si="127"/>
        <v>636.79591836734699</v>
      </c>
      <c r="U2019" s="11"/>
      <c r="V2019" s="11"/>
      <c r="W2019" s="11"/>
      <c r="Y2019" s="11">
        <v>11816.509999999998</v>
      </c>
      <c r="Z2019" s="11">
        <f t="shared" si="124"/>
        <v>18805.77</v>
      </c>
      <c r="AB2019" s="167">
        <f t="shared" si="125"/>
        <v>11564.44</v>
      </c>
      <c r="AC2019" s="11">
        <v>16356.2</v>
      </c>
      <c r="AD2019" s="11"/>
      <c r="AE2019" s="4"/>
      <c r="AF2019" s="4"/>
    </row>
    <row r="2020" spans="1:32">
      <c r="A2020" s="56"/>
      <c r="B2020" s="220"/>
      <c r="C2020" s="11" t="s">
        <v>246</v>
      </c>
      <c r="D2020" s="11"/>
      <c r="E2020" s="11" t="s">
        <v>383</v>
      </c>
      <c r="F2020" s="11">
        <v>1520</v>
      </c>
      <c r="G2020" s="11"/>
      <c r="H2020" s="11">
        <f t="shared" si="123"/>
        <v>5</v>
      </c>
      <c r="I2020" s="11"/>
      <c r="J2020" s="11">
        <v>264.58999999999997</v>
      </c>
      <c r="K2020" s="11"/>
      <c r="M2020" s="11">
        <v>1</v>
      </c>
      <c r="N2020" s="70"/>
      <c r="P2020" s="372">
        <f t="shared" si="126"/>
        <v>264.58999999999997</v>
      </c>
      <c r="Q2020" s="11"/>
      <c r="R2020" s="11"/>
      <c r="S2020" s="11"/>
      <c r="T2020" s="359">
        <f t="shared" si="127"/>
        <v>1520</v>
      </c>
      <c r="U2020" s="11"/>
      <c r="V2020" s="11"/>
      <c r="W2020" s="11"/>
      <c r="Y2020" s="11">
        <v>264.58999999999997</v>
      </c>
      <c r="Z2020" s="11">
        <f t="shared" si="124"/>
        <v>421.09</v>
      </c>
      <c r="AB2020" s="167">
        <f t="shared" si="125"/>
        <v>258.95</v>
      </c>
      <c r="AC2020" s="11">
        <v>366.24</v>
      </c>
      <c r="AD2020" s="11"/>
      <c r="AE2020" s="4"/>
      <c r="AF2020" s="4"/>
    </row>
    <row r="2021" spans="1:32">
      <c r="A2021" s="56"/>
      <c r="B2021" s="220"/>
      <c r="C2021" s="11" t="s">
        <v>523</v>
      </c>
      <c r="D2021" s="11"/>
      <c r="E2021" s="11" t="s">
        <v>345</v>
      </c>
      <c r="F2021" s="11">
        <v>6402</v>
      </c>
      <c r="G2021" s="11"/>
      <c r="H2021" s="11">
        <f t="shared" si="123"/>
        <v>21</v>
      </c>
      <c r="I2021" s="11"/>
      <c r="J2021" s="11">
        <v>1279.53</v>
      </c>
      <c r="K2021" s="11"/>
      <c r="M2021" s="11">
        <v>16</v>
      </c>
      <c r="N2021" s="70"/>
      <c r="P2021" s="372">
        <f t="shared" si="126"/>
        <v>79.970624999999998</v>
      </c>
      <c r="Q2021" s="11"/>
      <c r="R2021" s="11"/>
      <c r="S2021" s="11"/>
      <c r="T2021" s="359">
        <f t="shared" si="127"/>
        <v>400.125</v>
      </c>
      <c r="U2021" s="11"/>
      <c r="V2021" s="11"/>
      <c r="W2021" s="11"/>
      <c r="Y2021" s="11">
        <v>1279.53</v>
      </c>
      <c r="Z2021" s="11">
        <f t="shared" si="124"/>
        <v>2036.35</v>
      </c>
      <c r="AB2021" s="167">
        <f t="shared" si="125"/>
        <v>1252.23</v>
      </c>
      <c r="AC2021" s="11">
        <v>1771.1</v>
      </c>
      <c r="AD2021" s="11"/>
      <c r="AE2021" s="4"/>
      <c r="AF2021" s="4"/>
    </row>
    <row r="2022" spans="1:32">
      <c r="A2022" s="56"/>
      <c r="B2022" s="220"/>
      <c r="C2022" s="11" t="s">
        <v>248</v>
      </c>
      <c r="D2022" s="11"/>
      <c r="E2022" s="11" t="s">
        <v>249</v>
      </c>
      <c r="F2022" s="11">
        <v>48689</v>
      </c>
      <c r="G2022" s="11"/>
      <c r="H2022" s="11">
        <f t="shared" si="123"/>
        <v>160</v>
      </c>
      <c r="I2022" s="11"/>
      <c r="J2022" s="11">
        <v>8254.9600000000028</v>
      </c>
      <c r="K2022" s="11"/>
      <c r="M2022" s="11">
        <v>59</v>
      </c>
      <c r="N2022" s="70"/>
      <c r="P2022" s="372">
        <f t="shared" si="126"/>
        <v>139.91457627118649</v>
      </c>
      <c r="Q2022" s="11"/>
      <c r="R2022" s="11"/>
      <c r="S2022" s="11"/>
      <c r="T2022" s="359">
        <f t="shared" si="127"/>
        <v>825.23728813559319</v>
      </c>
      <c r="U2022" s="11"/>
      <c r="V2022" s="11"/>
      <c r="W2022" s="11"/>
      <c r="Y2022" s="11">
        <v>8254.9600000000028</v>
      </c>
      <c r="Z2022" s="11">
        <f t="shared" si="124"/>
        <v>13137.63</v>
      </c>
      <c r="AB2022" s="167">
        <f t="shared" si="125"/>
        <v>8078.86</v>
      </c>
      <c r="AC2022" s="11">
        <v>11426.37</v>
      </c>
      <c r="AD2022" s="11"/>
      <c r="AE2022" s="4"/>
      <c r="AF2022" s="4"/>
    </row>
    <row r="2023" spans="1:32">
      <c r="A2023" s="56"/>
      <c r="B2023" s="220"/>
      <c r="C2023" s="11" t="s">
        <v>250</v>
      </c>
      <c r="D2023" s="11"/>
      <c r="E2023" s="11" t="s">
        <v>127</v>
      </c>
      <c r="F2023" s="11">
        <v>197</v>
      </c>
      <c r="G2023" s="11"/>
      <c r="H2023" s="11">
        <f t="shared" si="123"/>
        <v>1</v>
      </c>
      <c r="I2023" s="11"/>
      <c r="J2023" s="11">
        <v>40.28</v>
      </c>
      <c r="K2023" s="11"/>
      <c r="M2023" s="11">
        <v>1</v>
      </c>
      <c r="N2023" s="70"/>
      <c r="P2023" s="372">
        <f t="shared" si="126"/>
        <v>40.28</v>
      </c>
      <c r="Q2023" s="11"/>
      <c r="R2023" s="11"/>
      <c r="S2023" s="11"/>
      <c r="T2023" s="359">
        <f t="shared" si="127"/>
        <v>197</v>
      </c>
      <c r="U2023" s="11"/>
      <c r="V2023" s="11"/>
      <c r="W2023" s="11"/>
      <c r="Y2023" s="11">
        <v>40.28</v>
      </c>
      <c r="Z2023" s="11">
        <f t="shared" si="124"/>
        <v>64.099999999999994</v>
      </c>
      <c r="AB2023" s="167">
        <f t="shared" si="125"/>
        <v>39.42</v>
      </c>
      <c r="AC2023" s="11">
        <v>55.75</v>
      </c>
      <c r="AD2023" s="11"/>
      <c r="AE2023" s="4"/>
      <c r="AF2023" s="4"/>
    </row>
    <row r="2024" spans="1:32">
      <c r="A2024" s="56"/>
      <c r="B2024" s="220"/>
      <c r="C2024" s="11" t="s">
        <v>250</v>
      </c>
      <c r="D2024" s="11"/>
      <c r="E2024" s="11" t="s">
        <v>251</v>
      </c>
      <c r="F2024" s="11">
        <v>211259</v>
      </c>
      <c r="G2024" s="11"/>
      <c r="H2024" s="11">
        <f t="shared" si="123"/>
        <v>693</v>
      </c>
      <c r="I2024" s="11"/>
      <c r="J2024" s="11">
        <v>14591.009999999998</v>
      </c>
      <c r="K2024" s="11"/>
      <c r="M2024" s="11">
        <v>23</v>
      </c>
      <c r="N2024" s="70"/>
      <c r="P2024" s="372">
        <f t="shared" si="126"/>
        <v>634.39173913043476</v>
      </c>
      <c r="Q2024" s="11"/>
      <c r="R2024" s="11"/>
      <c r="S2024" s="11"/>
      <c r="T2024" s="359">
        <f t="shared" si="127"/>
        <v>9185.173913043478</v>
      </c>
      <c r="U2024" s="11"/>
      <c r="V2024" s="11"/>
      <c r="W2024" s="11"/>
      <c r="Y2024" s="11">
        <v>14591.009999999998</v>
      </c>
      <c r="Z2024" s="11">
        <f t="shared" si="124"/>
        <v>23221.34</v>
      </c>
      <c r="AB2024" s="167">
        <f t="shared" si="125"/>
        <v>14279.75</v>
      </c>
      <c r="AC2024" s="11">
        <v>20196.61</v>
      </c>
      <c r="AD2024" s="11"/>
      <c r="AE2024" s="4"/>
      <c r="AF2024" s="4"/>
    </row>
    <row r="2025" spans="1:32">
      <c r="A2025" s="56"/>
      <c r="B2025" s="220"/>
      <c r="C2025" s="11" t="s">
        <v>463</v>
      </c>
      <c r="D2025" s="11"/>
      <c r="E2025" s="11" t="s">
        <v>372</v>
      </c>
      <c r="F2025" s="11">
        <v>47496</v>
      </c>
      <c r="G2025" s="11"/>
      <c r="H2025" s="11">
        <f t="shared" si="123"/>
        <v>156</v>
      </c>
      <c r="I2025" s="11"/>
      <c r="J2025" s="11">
        <v>4040.8599999999992</v>
      </c>
      <c r="K2025" s="11"/>
      <c r="M2025" s="11">
        <v>12</v>
      </c>
      <c r="N2025" s="70"/>
      <c r="P2025" s="372">
        <f t="shared" si="126"/>
        <v>336.73833333333329</v>
      </c>
      <c r="Q2025" s="11"/>
      <c r="R2025" s="11"/>
      <c r="S2025" s="11"/>
      <c r="T2025" s="359">
        <f t="shared" si="127"/>
        <v>3958</v>
      </c>
      <c r="U2025" s="11"/>
      <c r="V2025" s="11"/>
      <c r="W2025" s="11"/>
      <c r="Y2025" s="11">
        <v>4040.8599999999992</v>
      </c>
      <c r="Z2025" s="11">
        <f t="shared" si="124"/>
        <v>6430.96</v>
      </c>
      <c r="AB2025" s="167">
        <f t="shared" si="125"/>
        <v>3954.66</v>
      </c>
      <c r="AC2025" s="11">
        <v>5593.29</v>
      </c>
      <c r="AD2025" s="11"/>
      <c r="AE2025" s="4"/>
      <c r="AF2025" s="4"/>
    </row>
    <row r="2026" spans="1:32">
      <c r="A2026" s="56"/>
      <c r="B2026" s="220"/>
      <c r="C2026" s="11" t="s">
        <v>1466</v>
      </c>
      <c r="D2026" s="11"/>
      <c r="E2026" s="11" t="s">
        <v>122</v>
      </c>
      <c r="F2026" s="11">
        <v>-1277</v>
      </c>
      <c r="G2026" s="11"/>
      <c r="H2026" s="11">
        <f t="shared" si="123"/>
        <v>-4</v>
      </c>
      <c r="I2026" s="11"/>
      <c r="J2026" s="11">
        <v>-56.96</v>
      </c>
      <c r="K2026" s="11"/>
      <c r="M2026" s="11">
        <v>1</v>
      </c>
      <c r="N2026" s="70"/>
      <c r="P2026" s="372">
        <f t="shared" si="126"/>
        <v>-56.96</v>
      </c>
      <c r="Q2026" s="11"/>
      <c r="R2026" s="11"/>
      <c r="S2026" s="11"/>
      <c r="T2026" s="359">
        <f t="shared" si="127"/>
        <v>-1277</v>
      </c>
      <c r="U2026" s="11"/>
      <c r="V2026" s="11"/>
      <c r="W2026" s="11"/>
      <c r="Y2026" s="11">
        <v>-56.96</v>
      </c>
      <c r="Z2026" s="11">
        <f t="shared" si="124"/>
        <v>-90.65</v>
      </c>
      <c r="AB2026" s="167">
        <f t="shared" si="125"/>
        <v>-55.74</v>
      </c>
      <c r="AC2026" s="11">
        <v>-78.84</v>
      </c>
      <c r="AD2026" s="11"/>
      <c r="AE2026" s="4"/>
      <c r="AF2026" s="4"/>
    </row>
    <row r="2027" spans="1:32">
      <c r="A2027" s="56"/>
      <c r="B2027" s="220"/>
      <c r="C2027" s="11" t="s">
        <v>252</v>
      </c>
      <c r="D2027" s="11"/>
      <c r="E2027" s="11" t="s">
        <v>98</v>
      </c>
      <c r="F2027" s="11">
        <v>30</v>
      </c>
      <c r="G2027" s="11"/>
      <c r="H2027" s="11">
        <f t="shared" si="123"/>
        <v>0</v>
      </c>
      <c r="I2027" s="11"/>
      <c r="J2027" s="11">
        <v>18.41</v>
      </c>
      <c r="K2027" s="11"/>
      <c r="M2027" s="11">
        <v>1</v>
      </c>
      <c r="N2027" s="70"/>
      <c r="P2027" s="372">
        <f t="shared" si="126"/>
        <v>18.41</v>
      </c>
      <c r="Q2027" s="11"/>
      <c r="R2027" s="11"/>
      <c r="S2027" s="11"/>
      <c r="T2027" s="359">
        <f t="shared" si="127"/>
        <v>30</v>
      </c>
      <c r="U2027" s="11"/>
      <c r="V2027" s="11"/>
      <c r="W2027" s="11"/>
      <c r="Y2027" s="11">
        <v>18.41</v>
      </c>
      <c r="Z2027" s="11">
        <f t="shared" si="124"/>
        <v>29.3</v>
      </c>
      <c r="AB2027" s="167">
        <f t="shared" si="125"/>
        <v>18.02</v>
      </c>
      <c r="AC2027" s="11">
        <v>25.48</v>
      </c>
      <c r="AD2027" s="11"/>
      <c r="AE2027" s="4"/>
      <c r="AF2027" s="4"/>
    </row>
    <row r="2028" spans="1:32">
      <c r="A2028" s="56"/>
      <c r="B2028" s="220"/>
      <c r="C2028" s="11" t="s">
        <v>252</v>
      </c>
      <c r="D2028" s="11"/>
      <c r="E2028" s="11" t="s">
        <v>96</v>
      </c>
      <c r="F2028" s="11">
        <v>4614359</v>
      </c>
      <c r="G2028" s="11"/>
      <c r="H2028" s="11">
        <f t="shared" si="123"/>
        <v>15132</v>
      </c>
      <c r="I2028" s="11"/>
      <c r="J2028" s="11">
        <v>574489.58000000112</v>
      </c>
      <c r="K2028" s="11"/>
      <c r="M2028" s="11">
        <v>1533</v>
      </c>
      <c r="N2028" s="70"/>
      <c r="P2028" s="372">
        <f t="shared" si="126"/>
        <v>374.74858447488657</v>
      </c>
      <c r="Q2028" s="11"/>
      <c r="R2028" s="11"/>
      <c r="S2028" s="11"/>
      <c r="T2028" s="359">
        <f t="shared" si="127"/>
        <v>3010.0189171559036</v>
      </c>
      <c r="U2028" s="11"/>
      <c r="V2028" s="11"/>
      <c r="W2028" s="11"/>
      <c r="Y2028" s="11">
        <v>574489.58000000112</v>
      </c>
      <c r="Z2028" s="11">
        <f t="shared" si="124"/>
        <v>914290.19</v>
      </c>
      <c r="AB2028" s="167">
        <f t="shared" si="125"/>
        <v>562234.35</v>
      </c>
      <c r="AC2028" s="11">
        <v>795198.13</v>
      </c>
      <c r="AD2028" s="11"/>
      <c r="AE2028" s="4"/>
      <c r="AF2028" s="4"/>
    </row>
    <row r="2029" spans="1:32">
      <c r="A2029" s="56"/>
      <c r="B2029" s="220"/>
      <c r="C2029" s="11" t="s">
        <v>252</v>
      </c>
      <c r="D2029" s="11"/>
      <c r="E2029" s="11" t="s">
        <v>254</v>
      </c>
      <c r="F2029" s="11">
        <v>5030</v>
      </c>
      <c r="G2029" s="11"/>
      <c r="H2029" s="11">
        <f t="shared" si="123"/>
        <v>16</v>
      </c>
      <c r="I2029" s="11"/>
      <c r="J2029" s="11">
        <v>452.16</v>
      </c>
      <c r="K2029" s="11"/>
      <c r="M2029" s="11">
        <v>1</v>
      </c>
      <c r="N2029" s="70"/>
      <c r="P2029" s="372">
        <f t="shared" si="126"/>
        <v>452.16</v>
      </c>
      <c r="Q2029" s="11"/>
      <c r="R2029" s="11"/>
      <c r="S2029" s="11"/>
      <c r="T2029" s="359">
        <f t="shared" si="127"/>
        <v>5030</v>
      </c>
      <c r="U2029" s="11"/>
      <c r="V2029" s="11"/>
      <c r="W2029" s="11"/>
      <c r="Y2029" s="11">
        <v>452.16</v>
      </c>
      <c r="Z2029" s="11">
        <f t="shared" si="124"/>
        <v>719.6</v>
      </c>
      <c r="AB2029" s="167">
        <f t="shared" si="125"/>
        <v>442.51</v>
      </c>
      <c r="AC2029" s="11">
        <v>625.87</v>
      </c>
      <c r="AD2029" s="11"/>
      <c r="AE2029" s="4"/>
      <c r="AF2029" s="4"/>
    </row>
    <row r="2030" spans="1:32">
      <c r="A2030" s="56"/>
      <c r="B2030" s="220"/>
      <c r="C2030" s="11" t="s">
        <v>252</v>
      </c>
      <c r="D2030" s="11"/>
      <c r="E2030" s="11" t="s">
        <v>122</v>
      </c>
      <c r="F2030" s="11">
        <v>208870</v>
      </c>
      <c r="G2030" s="11"/>
      <c r="H2030" s="11">
        <f t="shared" si="123"/>
        <v>685</v>
      </c>
      <c r="I2030" s="11"/>
      <c r="J2030" s="11">
        <v>16621.52</v>
      </c>
      <c r="K2030" s="11"/>
      <c r="M2030" s="11">
        <v>1</v>
      </c>
      <c r="N2030" s="70"/>
      <c r="P2030" s="372">
        <f t="shared" si="126"/>
        <v>16621.52</v>
      </c>
      <c r="Q2030" s="11"/>
      <c r="R2030" s="11"/>
      <c r="S2030" s="11"/>
      <c r="T2030" s="359">
        <f t="shared" si="127"/>
        <v>208870</v>
      </c>
      <c r="U2030" s="11"/>
      <c r="V2030" s="11"/>
      <c r="W2030" s="11"/>
      <c r="Y2030" s="11">
        <v>16621.52</v>
      </c>
      <c r="Z2030" s="11">
        <f t="shared" si="124"/>
        <v>26452.86</v>
      </c>
      <c r="AB2030" s="167">
        <f t="shared" si="125"/>
        <v>16266.94</v>
      </c>
      <c r="AC2030" s="11">
        <v>23007.21</v>
      </c>
      <c r="AD2030" s="11"/>
      <c r="AE2030" s="4"/>
      <c r="AF2030" s="4"/>
    </row>
    <row r="2031" spans="1:32">
      <c r="A2031" s="56"/>
      <c r="B2031" s="220"/>
      <c r="C2031" s="11" t="s">
        <v>253</v>
      </c>
      <c r="D2031" s="11"/>
      <c r="E2031" s="11" t="s">
        <v>254</v>
      </c>
      <c r="F2031" s="11">
        <v>30263</v>
      </c>
      <c r="G2031" s="11"/>
      <c r="H2031" s="11">
        <f t="shared" si="123"/>
        <v>99</v>
      </c>
      <c r="I2031" s="11"/>
      <c r="J2031" s="11">
        <v>8334.8599999999988</v>
      </c>
      <c r="K2031" s="11"/>
      <c r="M2031" s="11">
        <v>40</v>
      </c>
      <c r="N2031" s="70"/>
      <c r="P2031" s="372">
        <f t="shared" si="126"/>
        <v>208.37149999999997</v>
      </c>
      <c r="Q2031" s="11"/>
      <c r="R2031" s="11"/>
      <c r="S2031" s="11"/>
      <c r="T2031" s="359">
        <f t="shared" si="127"/>
        <v>756.57500000000005</v>
      </c>
      <c r="U2031" s="11"/>
      <c r="V2031" s="11"/>
      <c r="W2031" s="11"/>
      <c r="Y2031" s="11">
        <v>8334.8599999999988</v>
      </c>
      <c r="Z2031" s="11">
        <f t="shared" si="124"/>
        <v>13264.78</v>
      </c>
      <c r="AB2031" s="167">
        <f t="shared" si="125"/>
        <v>8157.06</v>
      </c>
      <c r="AC2031" s="11">
        <v>11536.96</v>
      </c>
      <c r="AD2031" s="11"/>
      <c r="AE2031" s="4"/>
      <c r="AF2031" s="4"/>
    </row>
    <row r="2032" spans="1:32">
      <c r="A2032" s="56"/>
      <c r="B2032" s="220"/>
      <c r="C2032" s="11" t="s">
        <v>255</v>
      </c>
      <c r="D2032" s="11"/>
      <c r="E2032" s="11" t="s">
        <v>230</v>
      </c>
      <c r="F2032" s="11">
        <v>12899</v>
      </c>
      <c r="G2032" s="11"/>
      <c r="H2032" s="11">
        <f t="shared" si="123"/>
        <v>42</v>
      </c>
      <c r="I2032" s="11"/>
      <c r="J2032" s="11">
        <v>2571.7599999999998</v>
      </c>
      <c r="K2032" s="11"/>
      <c r="M2032" s="11">
        <v>7</v>
      </c>
      <c r="N2032" s="70"/>
      <c r="P2032" s="372">
        <f t="shared" si="126"/>
        <v>367.39428571428567</v>
      </c>
      <c r="Q2032" s="11"/>
      <c r="R2032" s="11"/>
      <c r="S2032" s="11"/>
      <c r="T2032" s="359">
        <f t="shared" si="127"/>
        <v>1842.7142857142858</v>
      </c>
      <c r="U2032" s="11"/>
      <c r="V2032" s="11"/>
      <c r="W2032" s="11"/>
      <c r="Y2032" s="11">
        <v>2571.7599999999998</v>
      </c>
      <c r="Z2032" s="11">
        <f t="shared" si="124"/>
        <v>4092.91</v>
      </c>
      <c r="AB2032" s="167">
        <f t="shared" si="125"/>
        <v>2516.9</v>
      </c>
      <c r="AC2032" s="11">
        <v>3559.78</v>
      </c>
      <c r="AD2032" s="11"/>
      <c r="AE2032" s="4"/>
      <c r="AF2032" s="4"/>
    </row>
    <row r="2033" spans="1:32">
      <c r="A2033" s="56"/>
      <c r="B2033" s="220"/>
      <c r="C2033" s="11" t="s">
        <v>521</v>
      </c>
      <c r="D2033" s="11"/>
      <c r="E2033" s="11" t="s">
        <v>106</v>
      </c>
      <c r="F2033" s="11">
        <v>11627</v>
      </c>
      <c r="G2033" s="11"/>
      <c r="H2033" s="11">
        <f t="shared" si="123"/>
        <v>38</v>
      </c>
      <c r="I2033" s="11"/>
      <c r="J2033" s="11">
        <v>3674.1</v>
      </c>
      <c r="K2033" s="11"/>
      <c r="M2033" s="11">
        <v>9</v>
      </c>
      <c r="N2033" s="70"/>
      <c r="P2033" s="372">
        <f t="shared" si="126"/>
        <v>408.23333333333335</v>
      </c>
      <c r="Q2033" s="11"/>
      <c r="R2033" s="11"/>
      <c r="S2033" s="11"/>
      <c r="T2033" s="359">
        <f t="shared" si="127"/>
        <v>1291.8888888888889</v>
      </c>
      <c r="U2033" s="11"/>
      <c r="V2033" s="11"/>
      <c r="W2033" s="11"/>
      <c r="Y2033" s="11">
        <v>3674.1</v>
      </c>
      <c r="Z2033" s="11">
        <f t="shared" si="124"/>
        <v>5847.27</v>
      </c>
      <c r="AB2033" s="167">
        <f t="shared" si="125"/>
        <v>3595.72</v>
      </c>
      <c r="AC2033" s="11">
        <v>5085.62</v>
      </c>
      <c r="AD2033" s="11"/>
      <c r="AE2033" s="4"/>
      <c r="AF2033" s="4"/>
    </row>
    <row r="2034" spans="1:32">
      <c r="A2034" s="56"/>
      <c r="B2034" s="220"/>
      <c r="C2034" s="11" t="s">
        <v>524</v>
      </c>
      <c r="D2034" s="11"/>
      <c r="E2034" s="11" t="s">
        <v>299</v>
      </c>
      <c r="F2034" s="11">
        <v>3044</v>
      </c>
      <c r="G2034" s="11"/>
      <c r="H2034" s="11">
        <f t="shared" si="123"/>
        <v>10</v>
      </c>
      <c r="I2034" s="11"/>
      <c r="J2034" s="11">
        <v>1084.0800000000002</v>
      </c>
      <c r="K2034" s="11"/>
      <c r="M2034" s="11">
        <v>15</v>
      </c>
      <c r="N2034" s="70"/>
      <c r="P2034" s="372">
        <f t="shared" si="126"/>
        <v>72.272000000000006</v>
      </c>
      <c r="Q2034" s="11"/>
      <c r="R2034" s="11"/>
      <c r="S2034" s="11"/>
      <c r="T2034" s="359">
        <f t="shared" si="127"/>
        <v>202.93333333333334</v>
      </c>
      <c r="U2034" s="11"/>
      <c r="V2034" s="11"/>
      <c r="W2034" s="11"/>
      <c r="Y2034" s="11">
        <v>1084.0800000000002</v>
      </c>
      <c r="Z2034" s="11">
        <f t="shared" si="124"/>
        <v>1725.29</v>
      </c>
      <c r="AB2034" s="167">
        <f t="shared" si="125"/>
        <v>1060.95</v>
      </c>
      <c r="AC2034" s="11">
        <v>1500.56</v>
      </c>
      <c r="AD2034" s="11"/>
      <c r="AE2034" s="4"/>
      <c r="AF2034" s="4"/>
    </row>
    <row r="2035" spans="1:32">
      <c r="A2035" s="56"/>
      <c r="B2035" s="220"/>
      <c r="C2035" s="11" t="s">
        <v>256</v>
      </c>
      <c r="D2035" s="11"/>
      <c r="E2035" s="11" t="s">
        <v>257</v>
      </c>
      <c r="F2035" s="11">
        <v>100928</v>
      </c>
      <c r="G2035" s="11"/>
      <c r="H2035" s="11">
        <f t="shared" si="123"/>
        <v>331</v>
      </c>
      <c r="I2035" s="11"/>
      <c r="J2035" s="11">
        <v>13240.729999999998</v>
      </c>
      <c r="K2035" s="11"/>
      <c r="M2035" s="11">
        <v>51</v>
      </c>
      <c r="N2035" s="70"/>
      <c r="P2035" s="372">
        <f t="shared" si="126"/>
        <v>259.62215686274504</v>
      </c>
      <c r="Q2035" s="11"/>
      <c r="R2035" s="11"/>
      <c r="S2035" s="11"/>
      <c r="T2035" s="359">
        <f t="shared" si="127"/>
        <v>1978.9803921568628</v>
      </c>
      <c r="U2035" s="11"/>
      <c r="V2035" s="11"/>
      <c r="W2035" s="11"/>
      <c r="Y2035" s="11">
        <v>13240.729999999998</v>
      </c>
      <c r="Z2035" s="11">
        <f t="shared" si="124"/>
        <v>21072.39</v>
      </c>
      <c r="AB2035" s="167">
        <f t="shared" si="125"/>
        <v>12958.27</v>
      </c>
      <c r="AC2035" s="11">
        <v>18327.580000000002</v>
      </c>
      <c r="AD2035" s="11"/>
      <c r="AE2035" s="4"/>
      <c r="AF2035" s="4"/>
    </row>
    <row r="2036" spans="1:32">
      <c r="A2036" s="56"/>
      <c r="B2036" s="220"/>
      <c r="C2036" s="11" t="s">
        <v>258</v>
      </c>
      <c r="D2036" s="11"/>
      <c r="E2036" s="11" t="s">
        <v>117</v>
      </c>
      <c r="F2036" s="11">
        <v>148895</v>
      </c>
      <c r="G2036" s="11"/>
      <c r="H2036" s="11">
        <f t="shared" si="123"/>
        <v>488</v>
      </c>
      <c r="I2036" s="11"/>
      <c r="J2036" s="11">
        <v>24017.480000000003</v>
      </c>
      <c r="K2036" s="11"/>
      <c r="M2036" s="11">
        <v>89</v>
      </c>
      <c r="N2036" s="70"/>
      <c r="P2036" s="372">
        <f t="shared" si="126"/>
        <v>269.85932584269665</v>
      </c>
      <c r="Q2036" s="11"/>
      <c r="R2036" s="11"/>
      <c r="S2036" s="11"/>
      <c r="T2036" s="359">
        <f t="shared" si="127"/>
        <v>1672.9775280898875</v>
      </c>
      <c r="U2036" s="11"/>
      <c r="V2036" s="11"/>
      <c r="W2036" s="11"/>
      <c r="Y2036" s="11">
        <v>24017.480000000003</v>
      </c>
      <c r="Z2036" s="11">
        <f t="shared" si="124"/>
        <v>38223.4</v>
      </c>
      <c r="AB2036" s="167">
        <f t="shared" si="125"/>
        <v>23505.13</v>
      </c>
      <c r="AC2036" s="11">
        <v>33244.559999999998</v>
      </c>
      <c r="AD2036" s="11"/>
      <c r="AE2036" s="4"/>
      <c r="AF2036" s="4"/>
    </row>
    <row r="2037" spans="1:32">
      <c r="A2037" s="56"/>
      <c r="B2037" s="220"/>
      <c r="C2037" s="11" t="s">
        <v>1406</v>
      </c>
      <c r="D2037" s="11"/>
      <c r="E2037" s="11" t="s">
        <v>117</v>
      </c>
      <c r="F2037" s="11">
        <v>7981</v>
      </c>
      <c r="G2037" s="11"/>
      <c r="H2037" s="11">
        <f t="shared" si="123"/>
        <v>26</v>
      </c>
      <c r="I2037" s="11"/>
      <c r="J2037" s="11">
        <v>1425.0800000000002</v>
      </c>
      <c r="K2037" s="11"/>
      <c r="M2037" s="11">
        <v>12</v>
      </c>
      <c r="N2037" s="70"/>
      <c r="P2037" s="372">
        <f t="shared" si="126"/>
        <v>118.75666666666667</v>
      </c>
      <c r="Q2037" s="11"/>
      <c r="R2037" s="11"/>
      <c r="S2037" s="11"/>
      <c r="T2037" s="359">
        <f t="shared" si="127"/>
        <v>665.08333333333337</v>
      </c>
      <c r="U2037" s="11"/>
      <c r="V2037" s="11"/>
      <c r="W2037" s="11"/>
      <c r="Y2037" s="11">
        <v>1425.0800000000002</v>
      </c>
      <c r="Z2037" s="11">
        <f t="shared" si="124"/>
        <v>2267.9899999999998</v>
      </c>
      <c r="AB2037" s="167">
        <f t="shared" si="125"/>
        <v>1394.68</v>
      </c>
      <c r="AC2037" s="11">
        <v>1972.57</v>
      </c>
      <c r="AD2037" s="11"/>
      <c r="AE2037" s="4"/>
      <c r="AF2037" s="4"/>
    </row>
    <row r="2038" spans="1:32">
      <c r="A2038" s="56"/>
      <c r="B2038" s="220"/>
      <c r="C2038" s="11" t="s">
        <v>259</v>
      </c>
      <c r="D2038" s="11"/>
      <c r="E2038" s="11" t="s">
        <v>260</v>
      </c>
      <c r="F2038" s="11">
        <v>12737</v>
      </c>
      <c r="G2038" s="11"/>
      <c r="H2038" s="11">
        <f t="shared" si="123"/>
        <v>42</v>
      </c>
      <c r="I2038" s="11"/>
      <c r="J2038" s="11">
        <v>1895.1599999999999</v>
      </c>
      <c r="K2038" s="11"/>
      <c r="M2038" s="11">
        <v>24</v>
      </c>
      <c r="N2038" s="70"/>
      <c r="P2038" s="372">
        <f t="shared" si="126"/>
        <v>78.964999999999989</v>
      </c>
      <c r="Q2038" s="11"/>
      <c r="R2038" s="11"/>
      <c r="S2038" s="11"/>
      <c r="T2038" s="359">
        <f t="shared" si="127"/>
        <v>530.70833333333337</v>
      </c>
      <c r="U2038" s="11"/>
      <c r="V2038" s="11"/>
      <c r="W2038" s="11"/>
      <c r="Y2038" s="11">
        <v>1895.1599999999999</v>
      </c>
      <c r="Z2038" s="11">
        <f t="shared" si="124"/>
        <v>3016.11</v>
      </c>
      <c r="AB2038" s="167">
        <f t="shared" si="125"/>
        <v>1854.73</v>
      </c>
      <c r="AC2038" s="11">
        <v>2623.25</v>
      </c>
      <c r="AD2038" s="11"/>
      <c r="AE2038" s="4"/>
      <c r="AF2038" s="4"/>
    </row>
    <row r="2039" spans="1:32">
      <c r="A2039" s="56"/>
      <c r="B2039" s="220"/>
      <c r="C2039" s="11" t="s">
        <v>261</v>
      </c>
      <c r="D2039" s="11"/>
      <c r="E2039" s="11" t="s">
        <v>262</v>
      </c>
      <c r="F2039" s="11">
        <v>19881</v>
      </c>
      <c r="G2039" s="11"/>
      <c r="H2039" s="11">
        <f t="shared" si="123"/>
        <v>65</v>
      </c>
      <c r="I2039" s="11"/>
      <c r="J2039" s="11">
        <v>2774.32</v>
      </c>
      <c r="K2039" s="11"/>
      <c r="M2039" s="11">
        <v>19</v>
      </c>
      <c r="N2039" s="70"/>
      <c r="P2039" s="372">
        <f t="shared" si="126"/>
        <v>146.01684210526318</v>
      </c>
      <c r="Q2039" s="11"/>
      <c r="R2039" s="11"/>
      <c r="S2039" s="11"/>
      <c r="T2039" s="359">
        <f t="shared" si="127"/>
        <v>1046.3684210526317</v>
      </c>
      <c r="U2039" s="11"/>
      <c r="V2039" s="11"/>
      <c r="W2039" s="11"/>
      <c r="Y2039" s="11">
        <v>2774.32</v>
      </c>
      <c r="Z2039" s="11">
        <f t="shared" si="124"/>
        <v>4415.28</v>
      </c>
      <c r="AB2039" s="167">
        <f t="shared" si="125"/>
        <v>2715.14</v>
      </c>
      <c r="AC2039" s="11">
        <v>3840.16</v>
      </c>
      <c r="AD2039" s="11"/>
      <c r="AE2039" s="4"/>
      <c r="AF2039" s="4"/>
    </row>
    <row r="2040" spans="1:32">
      <c r="A2040" s="56"/>
      <c r="B2040" s="220"/>
      <c r="C2040" s="11" t="s">
        <v>263</v>
      </c>
      <c r="D2040" s="11"/>
      <c r="E2040" s="11" t="s">
        <v>113</v>
      </c>
      <c r="F2040" s="11">
        <v>5662</v>
      </c>
      <c r="G2040" s="11"/>
      <c r="H2040" s="11">
        <f t="shared" si="123"/>
        <v>19</v>
      </c>
      <c r="I2040" s="11"/>
      <c r="J2040" s="11">
        <v>513.79</v>
      </c>
      <c r="K2040" s="11"/>
      <c r="M2040" s="11">
        <v>2</v>
      </c>
      <c r="N2040" s="70"/>
      <c r="P2040" s="372">
        <f t="shared" si="126"/>
        <v>256.89499999999998</v>
      </c>
      <c r="Q2040" s="11"/>
      <c r="R2040" s="11"/>
      <c r="S2040" s="11"/>
      <c r="T2040" s="359">
        <f t="shared" si="127"/>
        <v>2831</v>
      </c>
      <c r="U2040" s="11"/>
      <c r="V2040" s="11"/>
      <c r="W2040" s="11"/>
      <c r="Y2040" s="11">
        <v>513.79</v>
      </c>
      <c r="Z2040" s="11">
        <f t="shared" si="124"/>
        <v>817.69</v>
      </c>
      <c r="AB2040" s="167">
        <f t="shared" si="125"/>
        <v>502.83</v>
      </c>
      <c r="AC2040" s="11">
        <v>711.18</v>
      </c>
      <c r="AD2040" s="11"/>
      <c r="AE2040" s="4"/>
      <c r="AF2040" s="4"/>
    </row>
    <row r="2041" spans="1:32">
      <c r="A2041" s="56"/>
      <c r="B2041" s="220"/>
      <c r="C2041" s="11" t="s">
        <v>263</v>
      </c>
      <c r="D2041" s="11"/>
      <c r="E2041" s="11" t="s">
        <v>117</v>
      </c>
      <c r="F2041" s="11">
        <v>20451</v>
      </c>
      <c r="G2041" s="11"/>
      <c r="H2041" s="11">
        <f t="shared" si="123"/>
        <v>67</v>
      </c>
      <c r="I2041" s="11"/>
      <c r="J2041" s="11">
        <v>4106.08</v>
      </c>
      <c r="K2041" s="11"/>
      <c r="M2041" s="11">
        <v>12</v>
      </c>
      <c r="N2041" s="70"/>
      <c r="P2041" s="372">
        <f t="shared" si="126"/>
        <v>342.17333333333335</v>
      </c>
      <c r="Q2041" s="11"/>
      <c r="R2041" s="11"/>
      <c r="S2041" s="11"/>
      <c r="T2041" s="359">
        <f t="shared" si="127"/>
        <v>1704.25</v>
      </c>
      <c r="U2041" s="11"/>
      <c r="V2041" s="11"/>
      <c r="W2041" s="11"/>
      <c r="Y2041" s="11">
        <v>4106.08</v>
      </c>
      <c r="Z2041" s="11">
        <f t="shared" si="124"/>
        <v>6534.76</v>
      </c>
      <c r="AB2041" s="167">
        <f t="shared" si="125"/>
        <v>4018.49</v>
      </c>
      <c r="AC2041" s="11">
        <v>5683.56</v>
      </c>
      <c r="AD2041" s="11"/>
      <c r="AE2041" s="4"/>
      <c r="AF2041" s="4"/>
    </row>
    <row r="2042" spans="1:32">
      <c r="A2042" s="56"/>
      <c r="B2042" s="220"/>
      <c r="C2042" s="11" t="s">
        <v>525</v>
      </c>
      <c r="D2042" s="11"/>
      <c r="E2042" s="11" t="s">
        <v>117</v>
      </c>
      <c r="F2042" s="11">
        <v>431</v>
      </c>
      <c r="G2042" s="11"/>
      <c r="H2042" s="11">
        <f t="shared" si="123"/>
        <v>1</v>
      </c>
      <c r="I2042" s="11"/>
      <c r="J2042" s="11">
        <v>87.830000000000013</v>
      </c>
      <c r="K2042" s="11"/>
      <c r="M2042" s="11">
        <v>2</v>
      </c>
      <c r="N2042" s="70"/>
      <c r="P2042" s="372">
        <f t="shared" si="126"/>
        <v>43.915000000000006</v>
      </c>
      <c r="Q2042" s="11"/>
      <c r="R2042" s="11"/>
      <c r="S2042" s="11"/>
      <c r="T2042" s="359">
        <f t="shared" si="127"/>
        <v>215.5</v>
      </c>
      <c r="U2042" s="11"/>
      <c r="V2042" s="11"/>
      <c r="W2042" s="11"/>
      <c r="Y2042" s="11">
        <v>87.830000000000013</v>
      </c>
      <c r="Z2042" s="11">
        <f t="shared" si="124"/>
        <v>139.78</v>
      </c>
      <c r="AB2042" s="167">
        <f t="shared" si="125"/>
        <v>85.96</v>
      </c>
      <c r="AC2042" s="11">
        <v>121.57</v>
      </c>
      <c r="AD2042" s="11"/>
      <c r="AE2042" s="4"/>
      <c r="AF2042" s="4"/>
    </row>
    <row r="2043" spans="1:32">
      <c r="A2043" s="56"/>
      <c r="B2043" s="220"/>
      <c r="C2043" s="11" t="s">
        <v>264</v>
      </c>
      <c r="D2043" s="11"/>
      <c r="E2043" s="11" t="s">
        <v>206</v>
      </c>
      <c r="F2043" s="11">
        <v>2807</v>
      </c>
      <c r="G2043" s="11"/>
      <c r="H2043" s="11">
        <f t="shared" si="123"/>
        <v>9</v>
      </c>
      <c r="I2043" s="11"/>
      <c r="J2043" s="11">
        <v>477.34000000000009</v>
      </c>
      <c r="K2043" s="11"/>
      <c r="M2043" s="11">
        <v>9</v>
      </c>
      <c r="N2043" s="70"/>
      <c r="P2043" s="372">
        <f t="shared" si="126"/>
        <v>53.037777777777791</v>
      </c>
      <c r="Q2043" s="11"/>
      <c r="R2043" s="11"/>
      <c r="S2043" s="11"/>
      <c r="T2043" s="359">
        <f t="shared" si="127"/>
        <v>311.88888888888891</v>
      </c>
      <c r="U2043" s="11"/>
      <c r="V2043" s="11"/>
      <c r="W2043" s="11"/>
      <c r="Y2043" s="11">
        <v>477.34000000000009</v>
      </c>
      <c r="Z2043" s="11">
        <f t="shared" si="124"/>
        <v>759.68</v>
      </c>
      <c r="AB2043" s="167">
        <f t="shared" si="125"/>
        <v>467.16</v>
      </c>
      <c r="AC2043" s="11">
        <v>660.73</v>
      </c>
      <c r="AD2043" s="11"/>
      <c r="AE2043" s="4"/>
      <c r="AF2043" s="4"/>
    </row>
    <row r="2044" spans="1:32">
      <c r="A2044" s="56"/>
      <c r="B2044" s="220"/>
      <c r="C2044" s="11" t="s">
        <v>726</v>
      </c>
      <c r="D2044" s="11"/>
      <c r="E2044" s="11" t="s">
        <v>135</v>
      </c>
      <c r="F2044" s="11">
        <v>68909</v>
      </c>
      <c r="G2044" s="11"/>
      <c r="H2044" s="11">
        <f t="shared" si="123"/>
        <v>226</v>
      </c>
      <c r="I2044" s="11"/>
      <c r="J2044" s="11">
        <v>7406.69</v>
      </c>
      <c r="K2044" s="11"/>
      <c r="M2044" s="11">
        <v>38</v>
      </c>
      <c r="N2044" s="70"/>
      <c r="P2044" s="372">
        <f t="shared" si="126"/>
        <v>194.91289473684211</v>
      </c>
      <c r="Q2044" s="11"/>
      <c r="R2044" s="11"/>
      <c r="S2044" s="11"/>
      <c r="T2044" s="359">
        <f t="shared" si="127"/>
        <v>1813.3947368421052</v>
      </c>
      <c r="U2044" s="11"/>
      <c r="V2044" s="11"/>
      <c r="W2044" s="11"/>
      <c r="Y2044" s="11">
        <v>7406.69</v>
      </c>
      <c r="Z2044" s="11">
        <f t="shared" si="124"/>
        <v>11787.62</v>
      </c>
      <c r="AB2044" s="167">
        <f t="shared" si="125"/>
        <v>7248.69</v>
      </c>
      <c r="AC2044" s="11">
        <v>10252.209999999999</v>
      </c>
      <c r="AD2044" s="11"/>
      <c r="AE2044" s="4"/>
      <c r="AF2044" s="4"/>
    </row>
    <row r="2045" spans="1:32">
      <c r="A2045" s="56"/>
      <c r="B2045" s="220"/>
      <c r="C2045" s="11" t="s">
        <v>726</v>
      </c>
      <c r="D2045" s="11"/>
      <c r="E2045" s="11" t="s">
        <v>164</v>
      </c>
      <c r="F2045" s="11">
        <v>1022</v>
      </c>
      <c r="G2045" s="11"/>
      <c r="H2045" s="11">
        <f t="shared" si="123"/>
        <v>3</v>
      </c>
      <c r="I2045" s="11"/>
      <c r="J2045" s="11">
        <v>619.08000000000004</v>
      </c>
      <c r="K2045" s="11"/>
      <c r="M2045" s="11">
        <v>1</v>
      </c>
      <c r="N2045" s="70"/>
      <c r="P2045" s="372">
        <f t="shared" si="126"/>
        <v>619.08000000000004</v>
      </c>
      <c r="Q2045" s="11"/>
      <c r="R2045" s="11"/>
      <c r="S2045" s="11"/>
      <c r="T2045" s="359">
        <f t="shared" si="127"/>
        <v>1022</v>
      </c>
      <c r="U2045" s="11"/>
      <c r="V2045" s="11"/>
      <c r="W2045" s="11"/>
      <c r="Y2045" s="11">
        <v>619.08000000000004</v>
      </c>
      <c r="Z2045" s="11">
        <f t="shared" si="124"/>
        <v>985.26</v>
      </c>
      <c r="AB2045" s="167">
        <f t="shared" si="125"/>
        <v>605.87</v>
      </c>
      <c r="AC2045" s="11">
        <v>856.92</v>
      </c>
      <c r="AD2045" s="11"/>
      <c r="AE2045" s="4"/>
      <c r="AF2045" s="4"/>
    </row>
    <row r="2046" spans="1:32">
      <c r="A2046" s="56"/>
      <c r="B2046" s="220"/>
      <c r="C2046" s="11" t="s">
        <v>657</v>
      </c>
      <c r="D2046" s="11"/>
      <c r="E2046" s="11" t="s">
        <v>115</v>
      </c>
      <c r="F2046" s="11">
        <v>812146</v>
      </c>
      <c r="G2046" s="11"/>
      <c r="H2046" s="11">
        <f t="shared" si="123"/>
        <v>2663</v>
      </c>
      <c r="I2046" s="11"/>
      <c r="J2046" s="11">
        <v>117576.86999999995</v>
      </c>
      <c r="K2046" s="11"/>
      <c r="M2046" s="11">
        <v>235</v>
      </c>
      <c r="N2046" s="70"/>
      <c r="P2046" s="372">
        <f t="shared" si="126"/>
        <v>500.32710638297851</v>
      </c>
      <c r="Q2046" s="11"/>
      <c r="R2046" s="11"/>
      <c r="S2046" s="11"/>
      <c r="T2046" s="359">
        <f t="shared" si="127"/>
        <v>3455.940425531915</v>
      </c>
      <c r="U2046" s="11"/>
      <c r="V2046" s="11"/>
      <c r="W2046" s="11"/>
      <c r="Y2046" s="11">
        <v>117576.86999999995</v>
      </c>
      <c r="Z2046" s="11">
        <f t="shared" si="124"/>
        <v>187121.55</v>
      </c>
      <c r="AB2046" s="167">
        <f t="shared" si="125"/>
        <v>115068.68</v>
      </c>
      <c r="AC2046" s="11">
        <v>162747.79</v>
      </c>
      <c r="AD2046" s="11"/>
      <c r="AE2046" s="4"/>
      <c r="AF2046" s="4"/>
    </row>
    <row r="2047" spans="1:32">
      <c r="A2047" s="56"/>
      <c r="B2047" s="220"/>
      <c r="C2047" s="11" t="s">
        <v>266</v>
      </c>
      <c r="D2047" s="11"/>
      <c r="E2047" s="11" t="s">
        <v>267</v>
      </c>
      <c r="F2047" s="11">
        <v>422987</v>
      </c>
      <c r="G2047" s="11"/>
      <c r="H2047" s="11">
        <f t="shared" si="123"/>
        <v>1387</v>
      </c>
      <c r="I2047" s="11"/>
      <c r="J2047" s="11">
        <v>53597.230000000054</v>
      </c>
      <c r="K2047" s="11"/>
      <c r="M2047" s="11">
        <v>187</v>
      </c>
      <c r="N2047" s="70"/>
      <c r="P2047" s="372">
        <f t="shared" si="126"/>
        <v>286.61620320855644</v>
      </c>
      <c r="Q2047" s="11"/>
      <c r="R2047" s="11"/>
      <c r="S2047" s="11"/>
      <c r="T2047" s="359">
        <f t="shared" si="127"/>
        <v>2261.9625668449198</v>
      </c>
      <c r="U2047" s="11"/>
      <c r="V2047" s="11"/>
      <c r="W2047" s="11"/>
      <c r="Y2047" s="11">
        <v>53597.230000000054</v>
      </c>
      <c r="Z2047" s="11">
        <f t="shared" si="124"/>
        <v>85299.06</v>
      </c>
      <c r="AB2047" s="167">
        <f t="shared" si="125"/>
        <v>52453.87</v>
      </c>
      <c r="AC2047" s="11">
        <v>74188.320000000007</v>
      </c>
      <c r="AD2047" s="11"/>
      <c r="AE2047" s="4"/>
      <c r="AF2047" s="4"/>
    </row>
    <row r="2048" spans="1:32">
      <c r="A2048" s="56"/>
      <c r="B2048" s="220"/>
      <c r="C2048" s="11" t="s">
        <v>268</v>
      </c>
      <c r="D2048" s="11"/>
      <c r="E2048" s="11" t="s">
        <v>232</v>
      </c>
      <c r="F2048" s="11">
        <v>3244</v>
      </c>
      <c r="G2048" s="11"/>
      <c r="H2048" s="11">
        <f t="shared" si="123"/>
        <v>11</v>
      </c>
      <c r="I2048" s="11"/>
      <c r="J2048" s="11">
        <v>741.41</v>
      </c>
      <c r="K2048" s="11"/>
      <c r="M2048" s="11">
        <v>12</v>
      </c>
      <c r="N2048" s="70"/>
      <c r="P2048" s="372">
        <f t="shared" si="126"/>
        <v>61.784166666666664</v>
      </c>
      <c r="Q2048" s="11"/>
      <c r="R2048" s="11"/>
      <c r="S2048" s="11"/>
      <c r="T2048" s="359">
        <f t="shared" si="127"/>
        <v>270.33333333333331</v>
      </c>
      <c r="U2048" s="11"/>
      <c r="V2048" s="11"/>
      <c r="W2048" s="11"/>
      <c r="Y2048" s="11">
        <v>741.41</v>
      </c>
      <c r="Z2048" s="11">
        <f t="shared" si="124"/>
        <v>1179.94</v>
      </c>
      <c r="AB2048" s="167">
        <f t="shared" si="125"/>
        <v>725.59</v>
      </c>
      <c r="AC2048" s="11">
        <v>1026.25</v>
      </c>
      <c r="AD2048" s="11"/>
      <c r="AE2048" s="4"/>
      <c r="AF2048" s="4"/>
    </row>
    <row r="2049" spans="1:32">
      <c r="A2049" s="56"/>
      <c r="B2049" s="220"/>
      <c r="C2049" s="11" t="s">
        <v>269</v>
      </c>
      <c r="D2049" s="11"/>
      <c r="E2049" s="11" t="s">
        <v>232</v>
      </c>
      <c r="F2049" s="11">
        <v>17457</v>
      </c>
      <c r="G2049" s="11"/>
      <c r="H2049" s="11">
        <f t="shared" si="123"/>
        <v>57</v>
      </c>
      <c r="I2049" s="11"/>
      <c r="J2049" s="11">
        <v>2784.9900000000007</v>
      </c>
      <c r="K2049" s="11"/>
      <c r="M2049" s="11">
        <v>15</v>
      </c>
      <c r="N2049" s="70"/>
      <c r="P2049" s="372">
        <f t="shared" si="126"/>
        <v>185.66600000000005</v>
      </c>
      <c r="Q2049" s="11"/>
      <c r="R2049" s="11"/>
      <c r="S2049" s="11"/>
      <c r="T2049" s="359">
        <f t="shared" si="127"/>
        <v>1163.8</v>
      </c>
      <c r="U2049" s="11"/>
      <c r="V2049" s="11"/>
      <c r="W2049" s="11"/>
      <c r="Y2049" s="11">
        <v>2784.9900000000007</v>
      </c>
      <c r="Z2049" s="11">
        <f t="shared" si="124"/>
        <v>4432.26</v>
      </c>
      <c r="AB2049" s="167">
        <f t="shared" si="125"/>
        <v>2725.58</v>
      </c>
      <c r="AC2049" s="11">
        <v>3854.93</v>
      </c>
      <c r="AD2049" s="11"/>
      <c r="AE2049" s="4"/>
      <c r="AF2049" s="4"/>
    </row>
    <row r="2050" spans="1:32">
      <c r="A2050" s="56"/>
      <c r="B2050" s="220"/>
      <c r="C2050" s="11" t="s">
        <v>270</v>
      </c>
      <c r="D2050" s="11"/>
      <c r="E2050" s="11" t="s">
        <v>115</v>
      </c>
      <c r="F2050" s="11">
        <v>2005</v>
      </c>
      <c r="G2050" s="11"/>
      <c r="H2050" s="11">
        <f t="shared" si="123"/>
        <v>7</v>
      </c>
      <c r="I2050" s="11"/>
      <c r="J2050" s="11">
        <v>327.26</v>
      </c>
      <c r="K2050" s="11"/>
      <c r="M2050" s="11">
        <v>6</v>
      </c>
      <c r="N2050" s="70"/>
      <c r="P2050" s="372">
        <f t="shared" si="126"/>
        <v>54.543333333333329</v>
      </c>
      <c r="Q2050" s="11"/>
      <c r="R2050" s="11"/>
      <c r="S2050" s="11"/>
      <c r="T2050" s="359">
        <f t="shared" si="127"/>
        <v>334.16666666666669</v>
      </c>
      <c r="U2050" s="11"/>
      <c r="V2050" s="11"/>
      <c r="W2050" s="11"/>
      <c r="Y2050" s="11">
        <v>327.26</v>
      </c>
      <c r="Z2050" s="11">
        <f t="shared" si="124"/>
        <v>520.83000000000004</v>
      </c>
      <c r="AB2050" s="167">
        <f t="shared" si="125"/>
        <v>320.27999999999997</v>
      </c>
      <c r="AC2050" s="11">
        <v>452.99</v>
      </c>
      <c r="AD2050" s="11"/>
      <c r="AE2050" s="4"/>
      <c r="AF2050" s="4"/>
    </row>
    <row r="2051" spans="1:32">
      <c r="A2051" s="56"/>
      <c r="B2051" s="220"/>
      <c r="C2051" s="11" t="s">
        <v>271</v>
      </c>
      <c r="D2051" s="11"/>
      <c r="E2051" s="11" t="s">
        <v>166</v>
      </c>
      <c r="F2051" s="11">
        <v>49827</v>
      </c>
      <c r="G2051" s="11"/>
      <c r="H2051" s="11">
        <f t="shared" si="123"/>
        <v>163</v>
      </c>
      <c r="I2051" s="11"/>
      <c r="J2051" s="11">
        <v>7543.4799999999977</v>
      </c>
      <c r="K2051" s="11"/>
      <c r="M2051" s="11">
        <v>29</v>
      </c>
      <c r="N2051" s="70"/>
      <c r="P2051" s="372">
        <f t="shared" si="126"/>
        <v>260.11999999999995</v>
      </c>
      <c r="Q2051" s="11"/>
      <c r="R2051" s="11"/>
      <c r="S2051" s="11"/>
      <c r="T2051" s="359">
        <f t="shared" si="127"/>
        <v>1718.1724137931035</v>
      </c>
      <c r="U2051" s="11"/>
      <c r="V2051" s="11"/>
      <c r="W2051" s="11"/>
      <c r="Y2051" s="11">
        <v>7543.4799999999977</v>
      </c>
      <c r="Z2051" s="11">
        <f t="shared" si="124"/>
        <v>12005.32</v>
      </c>
      <c r="AB2051" s="167">
        <f t="shared" si="125"/>
        <v>7382.56</v>
      </c>
      <c r="AC2051" s="11">
        <v>10441.549999999999</v>
      </c>
      <c r="AD2051" s="11"/>
      <c r="AE2051" s="4"/>
      <c r="AF2051" s="4"/>
    </row>
    <row r="2052" spans="1:32">
      <c r="A2052" s="56"/>
      <c r="B2052" s="220"/>
      <c r="C2052" s="11" t="s">
        <v>272</v>
      </c>
      <c r="D2052" s="11"/>
      <c r="E2052" s="11" t="s">
        <v>115</v>
      </c>
      <c r="F2052" s="11">
        <v>48</v>
      </c>
      <c r="G2052" s="11"/>
      <c r="H2052" s="11">
        <f t="shared" si="123"/>
        <v>0</v>
      </c>
      <c r="I2052" s="11"/>
      <c r="J2052" s="11">
        <v>17.350000000000001</v>
      </c>
      <c r="K2052" s="11"/>
      <c r="M2052" s="11">
        <v>1</v>
      </c>
      <c r="N2052" s="70"/>
      <c r="P2052" s="372">
        <f t="shared" si="126"/>
        <v>17.350000000000001</v>
      </c>
      <c r="Q2052" s="11"/>
      <c r="R2052" s="11"/>
      <c r="S2052" s="11"/>
      <c r="T2052" s="359">
        <f t="shared" si="127"/>
        <v>48</v>
      </c>
      <c r="U2052" s="11"/>
      <c r="V2052" s="11"/>
      <c r="W2052" s="11"/>
      <c r="Y2052" s="11">
        <v>17.350000000000001</v>
      </c>
      <c r="Z2052" s="11">
        <f t="shared" si="124"/>
        <v>27.61</v>
      </c>
      <c r="AB2052" s="167">
        <f t="shared" si="125"/>
        <v>16.98</v>
      </c>
      <c r="AC2052" s="11">
        <v>24.02</v>
      </c>
      <c r="AD2052" s="11"/>
      <c r="AE2052" s="4"/>
      <c r="AF2052" s="4"/>
    </row>
    <row r="2053" spans="1:32">
      <c r="A2053" s="56"/>
      <c r="B2053" s="220"/>
      <c r="C2053" s="11" t="s">
        <v>1410</v>
      </c>
      <c r="D2053" s="11"/>
      <c r="E2053" s="11" t="s">
        <v>267</v>
      </c>
      <c r="F2053" s="11">
        <v>182</v>
      </c>
      <c r="G2053" s="11"/>
      <c r="H2053" s="11">
        <f t="shared" si="123"/>
        <v>1</v>
      </c>
      <c r="I2053" s="11"/>
      <c r="J2053" s="11">
        <v>44.05</v>
      </c>
      <c r="K2053" s="11"/>
      <c r="M2053" s="11">
        <v>1</v>
      </c>
      <c r="N2053" s="70"/>
      <c r="P2053" s="372">
        <f t="shared" si="126"/>
        <v>44.05</v>
      </c>
      <c r="Q2053" s="11"/>
      <c r="R2053" s="11"/>
      <c r="S2053" s="11"/>
      <c r="T2053" s="359">
        <f t="shared" si="127"/>
        <v>182</v>
      </c>
      <c r="U2053" s="11"/>
      <c r="V2053" s="11"/>
      <c r="W2053" s="11"/>
      <c r="Y2053" s="11">
        <v>44.05</v>
      </c>
      <c r="Z2053" s="11">
        <f t="shared" si="124"/>
        <v>70.099999999999994</v>
      </c>
      <c r="AB2053" s="167">
        <f t="shared" si="125"/>
        <v>43.11</v>
      </c>
      <c r="AC2053" s="11">
        <v>60.97</v>
      </c>
      <c r="AD2053" s="11"/>
      <c r="AE2053" s="4"/>
      <c r="AF2053" s="4"/>
    </row>
    <row r="2054" spans="1:32">
      <c r="A2054" s="56"/>
      <c r="B2054" s="220"/>
      <c r="C2054" s="11" t="s">
        <v>1468</v>
      </c>
      <c r="D2054" s="11"/>
      <c r="E2054" s="11" t="s">
        <v>1395</v>
      </c>
      <c r="F2054" s="11">
        <v>44</v>
      </c>
      <c r="G2054" s="11"/>
      <c r="H2054" s="11">
        <f t="shared" si="123"/>
        <v>0</v>
      </c>
      <c r="I2054" s="11"/>
      <c r="J2054" s="11">
        <v>23.64</v>
      </c>
      <c r="K2054" s="11"/>
      <c r="M2054" s="11">
        <v>1</v>
      </c>
      <c r="N2054" s="70"/>
      <c r="P2054" s="372">
        <f t="shared" si="126"/>
        <v>23.64</v>
      </c>
      <c r="Q2054" s="11"/>
      <c r="R2054" s="11"/>
      <c r="S2054" s="11"/>
      <c r="T2054" s="359">
        <f t="shared" si="127"/>
        <v>44</v>
      </c>
      <c r="U2054" s="11"/>
      <c r="V2054" s="11"/>
      <c r="W2054" s="11"/>
      <c r="Y2054" s="11">
        <v>23.64</v>
      </c>
      <c r="Z2054" s="11">
        <f t="shared" si="124"/>
        <v>37.619999999999997</v>
      </c>
      <c r="AB2054" s="167">
        <f t="shared" si="125"/>
        <v>23.14</v>
      </c>
      <c r="AC2054" s="11">
        <v>32.72</v>
      </c>
      <c r="AD2054" s="11"/>
      <c r="AE2054" s="4"/>
      <c r="AF2054" s="4"/>
    </row>
    <row r="2055" spans="1:32">
      <c r="A2055" s="56"/>
      <c r="B2055" s="220"/>
      <c r="C2055" s="11" t="s">
        <v>1468</v>
      </c>
      <c r="D2055" s="11"/>
      <c r="E2055" s="11" t="s">
        <v>276</v>
      </c>
      <c r="F2055" s="11">
        <v>294</v>
      </c>
      <c r="G2055" s="11"/>
      <c r="H2055" s="11">
        <f t="shared" si="123"/>
        <v>1</v>
      </c>
      <c r="I2055" s="11"/>
      <c r="J2055" s="11">
        <v>163.41000000000003</v>
      </c>
      <c r="K2055" s="11"/>
      <c r="M2055" s="11">
        <v>4</v>
      </c>
      <c r="N2055" s="70"/>
      <c r="P2055" s="372">
        <f t="shared" si="126"/>
        <v>40.852500000000006</v>
      </c>
      <c r="Q2055" s="11"/>
      <c r="R2055" s="11"/>
      <c r="S2055" s="11"/>
      <c r="T2055" s="359">
        <f t="shared" si="127"/>
        <v>73.5</v>
      </c>
      <c r="U2055" s="11"/>
      <c r="V2055" s="11"/>
      <c r="W2055" s="11"/>
      <c r="Y2055" s="11">
        <v>163.41000000000003</v>
      </c>
      <c r="Z2055" s="11">
        <f t="shared" si="124"/>
        <v>260.06</v>
      </c>
      <c r="AB2055" s="167">
        <f t="shared" si="125"/>
        <v>159.91999999999999</v>
      </c>
      <c r="AC2055" s="11">
        <v>226.19</v>
      </c>
      <c r="AD2055" s="11"/>
      <c r="AE2055" s="4"/>
      <c r="AF2055" s="4"/>
    </row>
    <row r="2056" spans="1:32">
      <c r="A2056" s="56"/>
      <c r="B2056" s="220"/>
      <c r="C2056" s="11" t="s">
        <v>273</v>
      </c>
      <c r="D2056" s="11"/>
      <c r="E2056" s="11" t="s">
        <v>274</v>
      </c>
      <c r="F2056" s="11">
        <v>1048981</v>
      </c>
      <c r="G2056" s="11"/>
      <c r="H2056" s="11">
        <f t="shared" si="123"/>
        <v>3440</v>
      </c>
      <c r="I2056" s="11"/>
      <c r="J2056" s="11">
        <v>82274.319999999992</v>
      </c>
      <c r="K2056" s="11"/>
      <c r="M2056" s="11">
        <v>157</v>
      </c>
      <c r="N2056" s="70"/>
      <c r="P2056" s="372">
        <f t="shared" si="126"/>
        <v>524.04025477707</v>
      </c>
      <c r="Q2056" s="11"/>
      <c r="R2056" s="11"/>
      <c r="S2056" s="11"/>
      <c r="T2056" s="359">
        <f t="shared" si="127"/>
        <v>6681.4076433121018</v>
      </c>
      <c r="U2056" s="11"/>
      <c r="V2056" s="11"/>
      <c r="W2056" s="11"/>
      <c r="Y2056" s="11">
        <v>82274.319999999992</v>
      </c>
      <c r="Z2056" s="11">
        <f t="shared" si="124"/>
        <v>130938.15</v>
      </c>
      <c r="AB2056" s="167">
        <f t="shared" si="125"/>
        <v>80519.210000000006</v>
      </c>
      <c r="AC2056" s="11">
        <v>113882.63</v>
      </c>
      <c r="AD2056" s="11"/>
      <c r="AE2056" s="4"/>
      <c r="AF2056" s="4"/>
    </row>
    <row r="2057" spans="1:32">
      <c r="A2057" s="56"/>
      <c r="B2057" s="220"/>
      <c r="C2057" s="11" t="s">
        <v>275</v>
      </c>
      <c r="D2057" s="11"/>
      <c r="E2057" s="11" t="s">
        <v>276</v>
      </c>
      <c r="F2057" s="11">
        <v>452602</v>
      </c>
      <c r="G2057" s="11"/>
      <c r="H2057" s="11">
        <f t="shared" ref="H2057:H2120" si="128">ROUND($H$2358*F2057/$F$2358,0)</f>
        <v>1484</v>
      </c>
      <c r="I2057" s="11"/>
      <c r="J2057" s="11">
        <v>54658.48</v>
      </c>
      <c r="K2057" s="11"/>
      <c r="M2057" s="11">
        <v>126</v>
      </c>
      <c r="N2057" s="70"/>
      <c r="P2057" s="372">
        <f t="shared" si="126"/>
        <v>433.79746031746032</v>
      </c>
      <c r="Q2057" s="11"/>
      <c r="R2057" s="11"/>
      <c r="S2057" s="11"/>
      <c r="T2057" s="359">
        <f t="shared" si="127"/>
        <v>3592.0793650793653</v>
      </c>
      <c r="U2057" s="11"/>
      <c r="V2057" s="11"/>
      <c r="W2057" s="11"/>
      <c r="Y2057" s="11">
        <v>54658.48</v>
      </c>
      <c r="Z2057" s="11">
        <f t="shared" ref="Z2057:Z2120" si="129">ROUND($Z$2358*Y2057/$Y$2358,2)</f>
        <v>86988.02</v>
      </c>
      <c r="AB2057" s="167">
        <f t="shared" ref="AB2057:AB2120" si="130">ROUND($AB$2358*Y2057/$Y$2358,2)</f>
        <v>53492.480000000003</v>
      </c>
      <c r="AC2057" s="11">
        <v>75657.279999999999</v>
      </c>
      <c r="AD2057" s="11"/>
      <c r="AE2057" s="4"/>
      <c r="AF2057" s="4"/>
    </row>
    <row r="2058" spans="1:32">
      <c r="A2058" s="56"/>
      <c r="B2058" s="220"/>
      <c r="C2058" s="11" t="s">
        <v>526</v>
      </c>
      <c r="D2058" s="11"/>
      <c r="E2058" s="11" t="s">
        <v>106</v>
      </c>
      <c r="F2058" s="11">
        <v>2095</v>
      </c>
      <c r="G2058" s="11"/>
      <c r="H2058" s="11">
        <f t="shared" si="128"/>
        <v>7</v>
      </c>
      <c r="I2058" s="11"/>
      <c r="J2058" s="11">
        <v>638.58999999999992</v>
      </c>
      <c r="K2058" s="11"/>
      <c r="M2058" s="11">
        <v>8</v>
      </c>
      <c r="N2058" s="70"/>
      <c r="P2058" s="372">
        <f t="shared" ref="P2058:P2121" si="131">J2058/M2058</f>
        <v>79.82374999999999</v>
      </c>
      <c r="Q2058" s="11"/>
      <c r="R2058" s="11"/>
      <c r="S2058" s="11"/>
      <c r="T2058" s="359">
        <f t="shared" ref="T2058:T2121" si="132">F2058/M2058</f>
        <v>261.875</v>
      </c>
      <c r="U2058" s="11"/>
      <c r="V2058" s="11"/>
      <c r="W2058" s="11"/>
      <c r="Y2058" s="11">
        <v>638.58999999999992</v>
      </c>
      <c r="Z2058" s="11">
        <f t="shared" si="129"/>
        <v>1016.3</v>
      </c>
      <c r="AB2058" s="167">
        <f t="shared" si="130"/>
        <v>624.97</v>
      </c>
      <c r="AC2058" s="11">
        <v>883.92</v>
      </c>
      <c r="AD2058" s="11"/>
      <c r="AE2058" s="4"/>
      <c r="AF2058" s="4"/>
    </row>
    <row r="2059" spans="1:32">
      <c r="A2059" s="56"/>
      <c r="B2059" s="220"/>
      <c r="C2059" s="11" t="s">
        <v>1411</v>
      </c>
      <c r="D2059" s="11"/>
      <c r="E2059" s="11" t="s">
        <v>106</v>
      </c>
      <c r="F2059" s="11">
        <v>52</v>
      </c>
      <c r="G2059" s="11"/>
      <c r="H2059" s="11">
        <f t="shared" si="128"/>
        <v>0</v>
      </c>
      <c r="I2059" s="11"/>
      <c r="J2059" s="11">
        <v>26.39</v>
      </c>
      <c r="K2059" s="11"/>
      <c r="M2059" s="11">
        <v>1</v>
      </c>
      <c r="N2059" s="70"/>
      <c r="P2059" s="372">
        <f t="shared" si="131"/>
        <v>26.39</v>
      </c>
      <c r="Q2059" s="11"/>
      <c r="R2059" s="11"/>
      <c r="S2059" s="11"/>
      <c r="T2059" s="359">
        <f t="shared" si="132"/>
        <v>52</v>
      </c>
      <c r="U2059" s="11"/>
      <c r="V2059" s="11"/>
      <c r="W2059" s="11"/>
      <c r="Y2059" s="11">
        <v>26.39</v>
      </c>
      <c r="Z2059" s="11">
        <f t="shared" si="129"/>
        <v>42</v>
      </c>
      <c r="AB2059" s="167">
        <f t="shared" si="130"/>
        <v>25.83</v>
      </c>
      <c r="AC2059" s="11">
        <v>36.53</v>
      </c>
      <c r="AD2059" s="11"/>
      <c r="AE2059" s="4"/>
      <c r="AF2059" s="4"/>
    </row>
    <row r="2060" spans="1:32">
      <c r="A2060" s="56"/>
      <c r="B2060" s="220"/>
      <c r="C2060" s="11" t="s">
        <v>1412</v>
      </c>
      <c r="D2060" s="11"/>
      <c r="E2060" s="11" t="s">
        <v>128</v>
      </c>
      <c r="F2060" s="11">
        <v>243</v>
      </c>
      <c r="G2060" s="11"/>
      <c r="H2060" s="11">
        <f t="shared" si="128"/>
        <v>1</v>
      </c>
      <c r="I2060" s="11"/>
      <c r="J2060" s="11">
        <v>62.9</v>
      </c>
      <c r="K2060" s="11"/>
      <c r="M2060" s="11">
        <v>2</v>
      </c>
      <c r="N2060" s="70"/>
      <c r="P2060" s="372">
        <f t="shared" si="131"/>
        <v>31.45</v>
      </c>
      <c r="Q2060" s="11"/>
      <c r="R2060" s="11"/>
      <c r="S2060" s="11"/>
      <c r="T2060" s="359">
        <f t="shared" si="132"/>
        <v>121.5</v>
      </c>
      <c r="U2060" s="11"/>
      <c r="V2060" s="11"/>
      <c r="W2060" s="11"/>
      <c r="Y2060" s="11">
        <v>62.9</v>
      </c>
      <c r="Z2060" s="11">
        <f t="shared" si="129"/>
        <v>100.1</v>
      </c>
      <c r="AB2060" s="167">
        <f t="shared" si="130"/>
        <v>61.56</v>
      </c>
      <c r="AC2060" s="11">
        <v>87.07</v>
      </c>
      <c r="AD2060" s="11"/>
      <c r="AE2060" s="4"/>
      <c r="AF2060" s="4"/>
    </row>
    <row r="2061" spans="1:32">
      <c r="A2061" s="56"/>
      <c r="B2061" s="220"/>
      <c r="C2061" s="11" t="s">
        <v>277</v>
      </c>
      <c r="D2061" s="11"/>
      <c r="E2061" s="11" t="s">
        <v>278</v>
      </c>
      <c r="F2061" s="11">
        <v>186281</v>
      </c>
      <c r="G2061" s="11"/>
      <c r="H2061" s="11">
        <f t="shared" si="128"/>
        <v>611</v>
      </c>
      <c r="I2061" s="11"/>
      <c r="J2061" s="11">
        <v>27831.73</v>
      </c>
      <c r="K2061" s="11"/>
      <c r="M2061" s="11">
        <v>116</v>
      </c>
      <c r="N2061" s="70"/>
      <c r="P2061" s="372">
        <f t="shared" si="131"/>
        <v>239.92870689655172</v>
      </c>
      <c r="Q2061" s="11"/>
      <c r="R2061" s="11"/>
      <c r="S2061" s="11"/>
      <c r="T2061" s="359">
        <f t="shared" si="132"/>
        <v>1605.8706896551723</v>
      </c>
      <c r="U2061" s="11"/>
      <c r="V2061" s="11"/>
      <c r="W2061" s="11"/>
      <c r="Y2061" s="11">
        <v>27831.73</v>
      </c>
      <c r="Z2061" s="11">
        <f t="shared" si="129"/>
        <v>44293.71</v>
      </c>
      <c r="AB2061" s="167">
        <f t="shared" si="130"/>
        <v>27238.01</v>
      </c>
      <c r="AC2061" s="11">
        <v>38524.18</v>
      </c>
      <c r="AD2061" s="11"/>
      <c r="AE2061" s="4"/>
      <c r="AF2061" s="4"/>
    </row>
    <row r="2062" spans="1:32">
      <c r="A2062" s="56"/>
      <c r="B2062" s="220"/>
      <c r="C2062" s="11" t="s">
        <v>279</v>
      </c>
      <c r="D2062" s="11"/>
      <c r="E2062" s="11" t="s">
        <v>152</v>
      </c>
      <c r="F2062" s="11">
        <v>60895</v>
      </c>
      <c r="G2062" s="11"/>
      <c r="H2062" s="11">
        <f t="shared" si="128"/>
        <v>200</v>
      </c>
      <c r="I2062" s="11"/>
      <c r="J2062" s="11">
        <v>9724.6800000000021</v>
      </c>
      <c r="K2062" s="11"/>
      <c r="M2062" s="11">
        <v>47</v>
      </c>
      <c r="N2062" s="70"/>
      <c r="P2062" s="372">
        <f t="shared" si="131"/>
        <v>206.90808510638303</v>
      </c>
      <c r="Q2062" s="11"/>
      <c r="R2062" s="11"/>
      <c r="S2062" s="11"/>
      <c r="T2062" s="359">
        <f t="shared" si="132"/>
        <v>1295.6382978723404</v>
      </c>
      <c r="U2062" s="11"/>
      <c r="V2062" s="11"/>
      <c r="W2062" s="11"/>
      <c r="Y2062" s="11">
        <v>9724.6800000000021</v>
      </c>
      <c r="Z2062" s="11">
        <f t="shared" si="129"/>
        <v>15476.66</v>
      </c>
      <c r="AB2062" s="167">
        <f t="shared" si="130"/>
        <v>9517.23</v>
      </c>
      <c r="AC2062" s="11">
        <v>13460.73</v>
      </c>
      <c r="AD2062" s="11"/>
      <c r="AE2062" s="4"/>
      <c r="AF2062" s="4"/>
    </row>
    <row r="2063" spans="1:32">
      <c r="A2063" s="56"/>
      <c r="B2063" s="220"/>
      <c r="C2063" s="11" t="s">
        <v>280</v>
      </c>
      <c r="D2063" s="11"/>
      <c r="E2063" s="11" t="s">
        <v>174</v>
      </c>
      <c r="F2063" s="11">
        <v>704045</v>
      </c>
      <c r="G2063" s="11"/>
      <c r="H2063" s="11">
        <f t="shared" si="128"/>
        <v>2309</v>
      </c>
      <c r="I2063" s="11"/>
      <c r="J2063" s="11">
        <v>60089.289999999994</v>
      </c>
      <c r="K2063" s="11"/>
      <c r="M2063" s="11">
        <v>135</v>
      </c>
      <c r="N2063" s="70"/>
      <c r="P2063" s="372">
        <f t="shared" si="131"/>
        <v>445.10585185185181</v>
      </c>
      <c r="Q2063" s="11"/>
      <c r="R2063" s="11"/>
      <c r="S2063" s="11"/>
      <c r="T2063" s="359">
        <f t="shared" si="132"/>
        <v>5215.1481481481478</v>
      </c>
      <c r="U2063" s="11"/>
      <c r="V2063" s="11"/>
      <c r="W2063" s="11"/>
      <c r="Y2063" s="11">
        <v>60089.289999999994</v>
      </c>
      <c r="Z2063" s="11">
        <f t="shared" si="129"/>
        <v>95631.06</v>
      </c>
      <c r="AB2063" s="167">
        <f t="shared" si="130"/>
        <v>58807.44</v>
      </c>
      <c r="AC2063" s="11">
        <v>83174.509999999995</v>
      </c>
      <c r="AD2063" s="11"/>
      <c r="AE2063" s="4"/>
      <c r="AF2063" s="4"/>
    </row>
    <row r="2064" spans="1:32">
      <c r="A2064" s="56"/>
      <c r="B2064" s="220"/>
      <c r="C2064" s="11" t="s">
        <v>555</v>
      </c>
      <c r="D2064" s="11"/>
      <c r="E2064" s="11" t="s">
        <v>122</v>
      </c>
      <c r="F2064" s="11">
        <v>48751</v>
      </c>
      <c r="G2064" s="11"/>
      <c r="H2064" s="11">
        <f t="shared" si="128"/>
        <v>160</v>
      </c>
      <c r="I2064" s="11"/>
      <c r="J2064" s="11">
        <v>7621.079999999999</v>
      </c>
      <c r="K2064" s="11"/>
      <c r="M2064" s="11">
        <v>14</v>
      </c>
      <c r="N2064" s="70"/>
      <c r="P2064" s="372">
        <f t="shared" si="131"/>
        <v>544.36285714285702</v>
      </c>
      <c r="Q2064" s="11"/>
      <c r="R2064" s="11"/>
      <c r="S2064" s="11"/>
      <c r="T2064" s="359">
        <f t="shared" si="132"/>
        <v>3482.2142857142858</v>
      </c>
      <c r="U2064" s="11"/>
      <c r="V2064" s="11"/>
      <c r="W2064" s="11"/>
      <c r="Y2064" s="11">
        <v>7621.079999999999</v>
      </c>
      <c r="Z2064" s="11">
        <f t="shared" si="129"/>
        <v>12128.82</v>
      </c>
      <c r="AB2064" s="167">
        <f t="shared" si="130"/>
        <v>7458.5</v>
      </c>
      <c r="AC2064" s="11">
        <v>10548.96</v>
      </c>
      <c r="AD2064" s="11"/>
      <c r="AE2064" s="4"/>
      <c r="AF2064" s="4"/>
    </row>
    <row r="2065" spans="1:32">
      <c r="A2065" s="56"/>
      <c r="B2065" s="220"/>
      <c r="C2065" s="11" t="s">
        <v>281</v>
      </c>
      <c r="D2065" s="11"/>
      <c r="E2065" s="11" t="s">
        <v>89</v>
      </c>
      <c r="F2065" s="11">
        <v>3016</v>
      </c>
      <c r="G2065" s="11"/>
      <c r="H2065" s="11">
        <f t="shared" si="128"/>
        <v>10</v>
      </c>
      <c r="I2065" s="11"/>
      <c r="J2065" s="11">
        <v>356.11</v>
      </c>
      <c r="K2065" s="11"/>
      <c r="M2065" s="11">
        <v>1</v>
      </c>
      <c r="N2065" s="70"/>
      <c r="P2065" s="372">
        <f t="shared" si="131"/>
        <v>356.11</v>
      </c>
      <c r="Q2065" s="11"/>
      <c r="R2065" s="11"/>
      <c r="S2065" s="11"/>
      <c r="T2065" s="359">
        <f t="shared" si="132"/>
        <v>3016</v>
      </c>
      <c r="U2065" s="11"/>
      <c r="V2065" s="11"/>
      <c r="W2065" s="11"/>
      <c r="Y2065" s="11">
        <v>356.11</v>
      </c>
      <c r="Z2065" s="11">
        <f t="shared" si="129"/>
        <v>566.74</v>
      </c>
      <c r="AB2065" s="167">
        <f t="shared" si="130"/>
        <v>348.51</v>
      </c>
      <c r="AC2065" s="11">
        <v>492.92</v>
      </c>
      <c r="AD2065" s="11"/>
      <c r="AE2065" s="4"/>
      <c r="AF2065" s="4"/>
    </row>
    <row r="2066" spans="1:32">
      <c r="A2066" s="56"/>
      <c r="B2066" s="220"/>
      <c r="C2066" s="11" t="s">
        <v>281</v>
      </c>
      <c r="D2066" s="11"/>
      <c r="E2066" s="11" t="s">
        <v>90</v>
      </c>
      <c r="F2066" s="11">
        <v>2159</v>
      </c>
      <c r="G2066" s="11"/>
      <c r="H2066" s="11">
        <f t="shared" si="128"/>
        <v>7</v>
      </c>
      <c r="I2066" s="11"/>
      <c r="J2066" s="11">
        <v>219.78</v>
      </c>
      <c r="K2066" s="11"/>
      <c r="M2066" s="11">
        <v>1</v>
      </c>
      <c r="N2066" s="70"/>
      <c r="P2066" s="372">
        <f t="shared" si="131"/>
        <v>219.78</v>
      </c>
      <c r="Q2066" s="11"/>
      <c r="R2066" s="11"/>
      <c r="S2066" s="11"/>
      <c r="T2066" s="359">
        <f t="shared" si="132"/>
        <v>2159</v>
      </c>
      <c r="U2066" s="11"/>
      <c r="V2066" s="11"/>
      <c r="W2066" s="11"/>
      <c r="Y2066" s="11">
        <v>219.78</v>
      </c>
      <c r="Z2066" s="11">
        <f t="shared" si="129"/>
        <v>349.78</v>
      </c>
      <c r="AB2066" s="167">
        <f t="shared" si="130"/>
        <v>215.09</v>
      </c>
      <c r="AC2066" s="11">
        <v>304.22000000000003</v>
      </c>
      <c r="AD2066" s="11"/>
      <c r="AE2066" s="4"/>
      <c r="AF2066" s="4"/>
    </row>
    <row r="2067" spans="1:32">
      <c r="A2067" s="56"/>
      <c r="B2067" s="220"/>
      <c r="C2067" s="11" t="s">
        <v>281</v>
      </c>
      <c r="D2067" s="11"/>
      <c r="E2067" s="11" t="s">
        <v>282</v>
      </c>
      <c r="F2067" s="11">
        <v>43137</v>
      </c>
      <c r="G2067" s="11"/>
      <c r="H2067" s="11">
        <f t="shared" si="128"/>
        <v>141</v>
      </c>
      <c r="I2067" s="11"/>
      <c r="J2067" s="11">
        <v>9393.880000000001</v>
      </c>
      <c r="K2067" s="11"/>
      <c r="M2067" s="11">
        <v>14</v>
      </c>
      <c r="N2067" s="70"/>
      <c r="P2067" s="372">
        <f t="shared" si="131"/>
        <v>670.99142857142863</v>
      </c>
      <c r="Q2067" s="11"/>
      <c r="R2067" s="11"/>
      <c r="S2067" s="11"/>
      <c r="T2067" s="359">
        <f t="shared" si="132"/>
        <v>3081.2142857142858</v>
      </c>
      <c r="U2067" s="11"/>
      <c r="V2067" s="11"/>
      <c r="W2067" s="11"/>
      <c r="Y2067" s="11">
        <v>9393.880000000001</v>
      </c>
      <c r="Z2067" s="11">
        <f t="shared" si="129"/>
        <v>14950.2</v>
      </c>
      <c r="AB2067" s="167">
        <f t="shared" si="130"/>
        <v>9193.49</v>
      </c>
      <c r="AC2067" s="11">
        <v>13002.84</v>
      </c>
      <c r="AD2067" s="11"/>
      <c r="AE2067" s="4"/>
      <c r="AF2067" s="4"/>
    </row>
    <row r="2068" spans="1:32">
      <c r="A2068" s="56"/>
      <c r="B2068" s="220"/>
      <c r="C2068" s="11" t="s">
        <v>283</v>
      </c>
      <c r="D2068" s="11"/>
      <c r="E2068" s="11" t="s">
        <v>284</v>
      </c>
      <c r="F2068" s="11">
        <v>2102</v>
      </c>
      <c r="G2068" s="11"/>
      <c r="H2068" s="11">
        <f t="shared" si="128"/>
        <v>7</v>
      </c>
      <c r="I2068" s="11"/>
      <c r="J2068" s="11">
        <v>427.62</v>
      </c>
      <c r="K2068" s="11"/>
      <c r="M2068" s="11">
        <v>6</v>
      </c>
      <c r="N2068" s="70"/>
      <c r="P2068" s="372">
        <f t="shared" si="131"/>
        <v>71.27</v>
      </c>
      <c r="Q2068" s="11"/>
      <c r="R2068" s="11"/>
      <c r="S2068" s="11"/>
      <c r="T2068" s="359">
        <f t="shared" si="132"/>
        <v>350.33333333333331</v>
      </c>
      <c r="U2068" s="11"/>
      <c r="V2068" s="11"/>
      <c r="W2068" s="11"/>
      <c r="Y2068" s="11">
        <v>427.62</v>
      </c>
      <c r="Z2068" s="11">
        <f t="shared" si="129"/>
        <v>680.55</v>
      </c>
      <c r="AB2068" s="167">
        <f t="shared" si="130"/>
        <v>418.5</v>
      </c>
      <c r="AC2068" s="11">
        <v>591.9</v>
      </c>
      <c r="AD2068" s="11"/>
      <c r="AE2068" s="4"/>
      <c r="AF2068" s="4"/>
    </row>
    <row r="2069" spans="1:32">
      <c r="A2069" s="56"/>
      <c r="B2069" s="220"/>
      <c r="C2069" s="11" t="s">
        <v>285</v>
      </c>
      <c r="D2069" s="11"/>
      <c r="E2069" s="11" t="s">
        <v>1413</v>
      </c>
      <c r="F2069" s="11">
        <v>348</v>
      </c>
      <c r="G2069" s="11"/>
      <c r="H2069" s="11">
        <f t="shared" si="128"/>
        <v>1</v>
      </c>
      <c r="I2069" s="11"/>
      <c r="J2069" s="11">
        <v>23.48</v>
      </c>
      <c r="K2069" s="11"/>
      <c r="M2069" s="11">
        <v>1</v>
      </c>
      <c r="N2069" s="70"/>
      <c r="P2069" s="372">
        <f t="shared" si="131"/>
        <v>23.48</v>
      </c>
      <c r="Q2069" s="11"/>
      <c r="R2069" s="11"/>
      <c r="S2069" s="11"/>
      <c r="T2069" s="359">
        <f t="shared" si="132"/>
        <v>348</v>
      </c>
      <c r="U2069" s="11"/>
      <c r="V2069" s="11"/>
      <c r="W2069" s="11"/>
      <c r="Y2069" s="11">
        <v>23.48</v>
      </c>
      <c r="Z2069" s="11">
        <f t="shared" si="129"/>
        <v>37.369999999999997</v>
      </c>
      <c r="AB2069" s="167">
        <f t="shared" si="130"/>
        <v>22.98</v>
      </c>
      <c r="AC2069" s="11">
        <v>32.5</v>
      </c>
      <c r="AD2069" s="11"/>
      <c r="AE2069" s="4"/>
      <c r="AF2069" s="4"/>
    </row>
    <row r="2070" spans="1:32">
      <c r="A2070" s="56"/>
      <c r="B2070" s="220"/>
      <c r="C2070" s="11" t="s">
        <v>285</v>
      </c>
      <c r="D2070" s="11"/>
      <c r="E2070" s="11" t="s">
        <v>124</v>
      </c>
      <c r="F2070" s="11">
        <v>9</v>
      </c>
      <c r="G2070" s="11"/>
      <c r="H2070" s="11">
        <f t="shared" si="128"/>
        <v>0</v>
      </c>
      <c r="I2070" s="11"/>
      <c r="J2070" s="11">
        <v>13.13</v>
      </c>
      <c r="K2070" s="11"/>
      <c r="M2070" s="11">
        <v>1</v>
      </c>
      <c r="N2070" s="70"/>
      <c r="P2070" s="372">
        <f t="shared" si="131"/>
        <v>13.13</v>
      </c>
      <c r="Q2070" s="11"/>
      <c r="R2070" s="11"/>
      <c r="S2070" s="11"/>
      <c r="T2070" s="359">
        <f t="shared" si="132"/>
        <v>9</v>
      </c>
      <c r="U2070" s="11"/>
      <c r="V2070" s="11"/>
      <c r="W2070" s="11"/>
      <c r="Y2070" s="11">
        <v>13.13</v>
      </c>
      <c r="Z2070" s="11">
        <f t="shared" si="129"/>
        <v>20.9</v>
      </c>
      <c r="AB2070" s="167">
        <f t="shared" si="130"/>
        <v>12.85</v>
      </c>
      <c r="AC2070" s="11">
        <v>18.170000000000002</v>
      </c>
      <c r="AD2070" s="11"/>
      <c r="AE2070" s="4"/>
      <c r="AF2070" s="4"/>
    </row>
    <row r="2071" spans="1:32">
      <c r="A2071" s="56"/>
      <c r="B2071" s="220"/>
      <c r="C2071" s="11" t="s">
        <v>285</v>
      </c>
      <c r="D2071" s="11"/>
      <c r="E2071" s="11" t="s">
        <v>286</v>
      </c>
      <c r="F2071" s="11">
        <v>135099</v>
      </c>
      <c r="G2071" s="11"/>
      <c r="H2071" s="11">
        <f t="shared" si="128"/>
        <v>443</v>
      </c>
      <c r="I2071" s="11"/>
      <c r="J2071" s="11">
        <v>16045.910000000003</v>
      </c>
      <c r="K2071" s="11"/>
      <c r="M2071" s="11">
        <v>58</v>
      </c>
      <c r="N2071" s="70"/>
      <c r="P2071" s="372">
        <f t="shared" si="131"/>
        <v>276.65362068965521</v>
      </c>
      <c r="Q2071" s="11"/>
      <c r="R2071" s="11"/>
      <c r="S2071" s="11"/>
      <c r="T2071" s="359">
        <f t="shared" si="132"/>
        <v>2329.2931034482758</v>
      </c>
      <c r="U2071" s="11"/>
      <c r="V2071" s="11"/>
      <c r="W2071" s="11"/>
      <c r="Y2071" s="11">
        <v>16045.910000000003</v>
      </c>
      <c r="Z2071" s="11">
        <f t="shared" si="129"/>
        <v>25536.79</v>
      </c>
      <c r="AB2071" s="167">
        <f t="shared" si="130"/>
        <v>15703.61</v>
      </c>
      <c r="AC2071" s="11">
        <v>22210.46</v>
      </c>
      <c r="AD2071" s="11"/>
      <c r="AE2071" s="4"/>
      <c r="AF2071" s="4"/>
    </row>
    <row r="2072" spans="1:32">
      <c r="A2072" s="56"/>
      <c r="B2072" s="220"/>
      <c r="C2072" s="11" t="s">
        <v>287</v>
      </c>
      <c r="D2072" s="11"/>
      <c r="E2072" s="11" t="s">
        <v>174</v>
      </c>
      <c r="F2072" s="11">
        <v>1608153</v>
      </c>
      <c r="G2072" s="11"/>
      <c r="H2072" s="11">
        <f t="shared" si="128"/>
        <v>5274</v>
      </c>
      <c r="I2072" s="11"/>
      <c r="J2072" s="11">
        <v>244108.57999999981</v>
      </c>
      <c r="K2072" s="11"/>
      <c r="M2072" s="11">
        <v>727</v>
      </c>
      <c r="N2072" s="70"/>
      <c r="P2072" s="372">
        <f t="shared" si="131"/>
        <v>335.77521320495163</v>
      </c>
      <c r="Q2072" s="11"/>
      <c r="R2072" s="11"/>
      <c r="S2072" s="11"/>
      <c r="T2072" s="359">
        <f t="shared" si="132"/>
        <v>2212.0398899587344</v>
      </c>
      <c r="U2072" s="11"/>
      <c r="V2072" s="11"/>
      <c r="W2072" s="11"/>
      <c r="Y2072" s="11">
        <v>244108.57999999981</v>
      </c>
      <c r="Z2072" s="11">
        <f t="shared" si="129"/>
        <v>388494.57</v>
      </c>
      <c r="AB2072" s="167">
        <f t="shared" si="130"/>
        <v>238901.16</v>
      </c>
      <c r="AC2072" s="11">
        <v>337890.7</v>
      </c>
      <c r="AD2072" s="11"/>
      <c r="AE2072" s="4"/>
      <c r="AF2072" s="4"/>
    </row>
    <row r="2073" spans="1:32">
      <c r="A2073" s="56"/>
      <c r="B2073" s="220"/>
      <c r="C2073" s="11" t="s">
        <v>288</v>
      </c>
      <c r="D2073" s="11"/>
      <c r="E2073" s="11" t="s">
        <v>289</v>
      </c>
      <c r="F2073" s="11">
        <v>1295283</v>
      </c>
      <c r="G2073" s="11"/>
      <c r="H2073" s="11">
        <f t="shared" si="128"/>
        <v>4248</v>
      </c>
      <c r="I2073" s="11"/>
      <c r="J2073" s="11">
        <v>182471.07000000021</v>
      </c>
      <c r="K2073" s="11"/>
      <c r="M2073" s="11">
        <v>530</v>
      </c>
      <c r="N2073" s="70"/>
      <c r="P2073" s="372">
        <f t="shared" si="131"/>
        <v>344.28503773584947</v>
      </c>
      <c r="Q2073" s="11"/>
      <c r="R2073" s="11"/>
      <c r="S2073" s="11"/>
      <c r="T2073" s="359">
        <f t="shared" si="132"/>
        <v>2443.9301886792455</v>
      </c>
      <c r="U2073" s="11"/>
      <c r="V2073" s="11"/>
      <c r="W2073" s="11"/>
      <c r="Y2073" s="11">
        <v>182471.07000000021</v>
      </c>
      <c r="Z2073" s="11">
        <f t="shared" si="129"/>
        <v>290399.53999999998</v>
      </c>
      <c r="AB2073" s="167">
        <f t="shared" si="130"/>
        <v>178578.53</v>
      </c>
      <c r="AC2073" s="11">
        <v>252573.17</v>
      </c>
      <c r="AD2073" s="11"/>
      <c r="AE2073" s="4"/>
      <c r="AF2073" s="4"/>
    </row>
    <row r="2074" spans="1:32">
      <c r="A2074" s="56"/>
      <c r="B2074" s="220"/>
      <c r="C2074" s="11" t="s">
        <v>1415</v>
      </c>
      <c r="D2074" s="11"/>
      <c r="E2074" s="11" t="s">
        <v>206</v>
      </c>
      <c r="F2074" s="11">
        <v>89571</v>
      </c>
      <c r="G2074" s="11"/>
      <c r="H2074" s="11">
        <f t="shared" si="128"/>
        <v>294</v>
      </c>
      <c r="I2074" s="11"/>
      <c r="J2074" s="11">
        <v>9844.1799999999985</v>
      </c>
      <c r="K2074" s="11"/>
      <c r="M2074" s="11">
        <v>52</v>
      </c>
      <c r="N2074" s="70"/>
      <c r="P2074" s="372">
        <f t="shared" si="131"/>
        <v>189.31115384615381</v>
      </c>
      <c r="Q2074" s="11"/>
      <c r="R2074" s="11"/>
      <c r="S2074" s="11"/>
      <c r="T2074" s="359">
        <f t="shared" si="132"/>
        <v>1722.5192307692307</v>
      </c>
      <c r="U2074" s="11"/>
      <c r="V2074" s="11"/>
      <c r="W2074" s="11"/>
      <c r="Y2074" s="11">
        <v>9844.1799999999985</v>
      </c>
      <c r="Z2074" s="11">
        <f t="shared" si="129"/>
        <v>15666.84</v>
      </c>
      <c r="AB2074" s="167">
        <f t="shared" si="130"/>
        <v>9634.18</v>
      </c>
      <c r="AC2074" s="11">
        <v>13626.14</v>
      </c>
      <c r="AD2074" s="11"/>
      <c r="AE2074" s="4"/>
      <c r="AF2074" s="4"/>
    </row>
    <row r="2075" spans="1:32">
      <c r="A2075" s="56"/>
      <c r="B2075" s="220"/>
      <c r="C2075" s="11" t="s">
        <v>1416</v>
      </c>
      <c r="D2075" s="11"/>
      <c r="E2075" s="11" t="s">
        <v>133</v>
      </c>
      <c r="F2075" s="11">
        <v>45982</v>
      </c>
      <c r="G2075" s="11"/>
      <c r="H2075" s="11">
        <f t="shared" si="128"/>
        <v>151</v>
      </c>
      <c r="I2075" s="11"/>
      <c r="J2075" s="11">
        <v>8436.94</v>
      </c>
      <c r="K2075" s="11"/>
      <c r="M2075" s="11">
        <v>5</v>
      </c>
      <c r="N2075" s="70"/>
      <c r="P2075" s="372">
        <f t="shared" si="131"/>
        <v>1687.3880000000001</v>
      </c>
      <c r="Q2075" s="11"/>
      <c r="R2075" s="11"/>
      <c r="S2075" s="11"/>
      <c r="T2075" s="359">
        <f t="shared" si="132"/>
        <v>9196.4</v>
      </c>
      <c r="U2075" s="11"/>
      <c r="V2075" s="11"/>
      <c r="W2075" s="11"/>
      <c r="Y2075" s="11">
        <v>8436.94</v>
      </c>
      <c r="Z2075" s="11">
        <f t="shared" si="129"/>
        <v>13427.24</v>
      </c>
      <c r="AB2075" s="167">
        <f t="shared" si="130"/>
        <v>8256.9599999999991</v>
      </c>
      <c r="AC2075" s="11">
        <v>11678.26</v>
      </c>
      <c r="AD2075" s="11"/>
      <c r="AE2075" s="4"/>
      <c r="AF2075" s="4"/>
    </row>
    <row r="2076" spans="1:32">
      <c r="A2076" s="56"/>
      <c r="B2076" s="220"/>
      <c r="C2076" s="11" t="s">
        <v>1416</v>
      </c>
      <c r="D2076" s="11"/>
      <c r="E2076" s="11" t="s">
        <v>103</v>
      </c>
      <c r="F2076" s="11">
        <v>111979</v>
      </c>
      <c r="G2076" s="11"/>
      <c r="H2076" s="11">
        <f t="shared" si="128"/>
        <v>367</v>
      </c>
      <c r="I2076" s="11"/>
      <c r="J2076" s="11">
        <v>11642.58</v>
      </c>
      <c r="K2076" s="11"/>
      <c r="M2076" s="11">
        <v>6</v>
      </c>
      <c r="N2076" s="70"/>
      <c r="P2076" s="372">
        <f t="shared" si="131"/>
        <v>1940.43</v>
      </c>
      <c r="Q2076" s="11"/>
      <c r="R2076" s="11"/>
      <c r="S2076" s="11"/>
      <c r="T2076" s="359">
        <f t="shared" si="132"/>
        <v>18663.166666666668</v>
      </c>
      <c r="U2076" s="11"/>
      <c r="V2076" s="11"/>
      <c r="W2076" s="11"/>
      <c r="Y2076" s="11">
        <v>11642.58</v>
      </c>
      <c r="Z2076" s="11">
        <f t="shared" si="129"/>
        <v>18528.96</v>
      </c>
      <c r="AB2076" s="167">
        <f t="shared" si="130"/>
        <v>11394.22</v>
      </c>
      <c r="AC2076" s="11">
        <v>16115.45</v>
      </c>
      <c r="AD2076" s="11"/>
      <c r="AE2076" s="4"/>
      <c r="AF2076" s="4"/>
    </row>
    <row r="2077" spans="1:32">
      <c r="A2077" s="56"/>
      <c r="B2077" s="220"/>
      <c r="C2077" s="11" t="s">
        <v>290</v>
      </c>
      <c r="D2077" s="11"/>
      <c r="E2077" s="11" t="s">
        <v>117</v>
      </c>
      <c r="F2077" s="11">
        <v>115491</v>
      </c>
      <c r="G2077" s="11"/>
      <c r="H2077" s="11">
        <f t="shared" si="128"/>
        <v>379</v>
      </c>
      <c r="I2077" s="11"/>
      <c r="J2077" s="11">
        <v>20666.359999999993</v>
      </c>
      <c r="K2077" s="11"/>
      <c r="M2077" s="11">
        <v>117</v>
      </c>
      <c r="N2077" s="70"/>
      <c r="P2077" s="372">
        <f t="shared" si="131"/>
        <v>176.6355555555555</v>
      </c>
      <c r="Q2077" s="11"/>
      <c r="R2077" s="11"/>
      <c r="S2077" s="11"/>
      <c r="T2077" s="359">
        <f t="shared" si="132"/>
        <v>987.10256410256409</v>
      </c>
      <c r="U2077" s="11"/>
      <c r="V2077" s="11"/>
      <c r="W2077" s="11"/>
      <c r="Y2077" s="11">
        <v>20666.359999999993</v>
      </c>
      <c r="Z2077" s="11">
        <f t="shared" si="129"/>
        <v>32890.15</v>
      </c>
      <c r="AB2077" s="167">
        <f t="shared" si="130"/>
        <v>20225.5</v>
      </c>
      <c r="AC2077" s="11">
        <v>28606</v>
      </c>
      <c r="AD2077" s="11"/>
      <c r="AE2077" s="4"/>
      <c r="AF2077" s="4"/>
    </row>
    <row r="2078" spans="1:32">
      <c r="A2078" s="56"/>
      <c r="B2078" s="220"/>
      <c r="C2078" s="11" t="s">
        <v>291</v>
      </c>
      <c r="D2078" s="11"/>
      <c r="E2078" s="11" t="s">
        <v>292</v>
      </c>
      <c r="F2078" s="11">
        <v>344636</v>
      </c>
      <c r="G2078" s="11"/>
      <c r="H2078" s="11">
        <f t="shared" si="128"/>
        <v>1130</v>
      </c>
      <c r="I2078" s="11"/>
      <c r="J2078" s="11">
        <v>50285.030000000013</v>
      </c>
      <c r="K2078" s="11"/>
      <c r="M2078" s="11">
        <v>84</v>
      </c>
      <c r="N2078" s="70"/>
      <c r="P2078" s="372">
        <f t="shared" si="131"/>
        <v>598.6313095238097</v>
      </c>
      <c r="Q2078" s="11"/>
      <c r="R2078" s="11"/>
      <c r="S2078" s="11"/>
      <c r="T2078" s="359">
        <f t="shared" si="132"/>
        <v>4102.8095238095239</v>
      </c>
      <c r="U2078" s="11"/>
      <c r="V2078" s="11"/>
      <c r="W2078" s="11"/>
      <c r="Y2078" s="11">
        <v>50285.030000000013</v>
      </c>
      <c r="Z2078" s="11">
        <f t="shared" si="129"/>
        <v>80027.75</v>
      </c>
      <c r="AB2078" s="167">
        <f t="shared" si="130"/>
        <v>49212.33</v>
      </c>
      <c r="AC2078" s="11">
        <v>69603.63</v>
      </c>
      <c r="AD2078" s="11"/>
      <c r="AE2078" s="4"/>
      <c r="AF2078" s="4"/>
    </row>
    <row r="2079" spans="1:32">
      <c r="A2079" s="56"/>
      <c r="B2079" s="220"/>
      <c r="C2079" s="11" t="s">
        <v>291</v>
      </c>
      <c r="D2079" s="11"/>
      <c r="E2079" s="11" t="s">
        <v>435</v>
      </c>
      <c r="F2079" s="11">
        <v>499</v>
      </c>
      <c r="G2079" s="11"/>
      <c r="H2079" s="11">
        <f t="shared" si="128"/>
        <v>2</v>
      </c>
      <c r="I2079" s="11"/>
      <c r="J2079" s="11">
        <v>87.41</v>
      </c>
      <c r="K2079" s="11"/>
      <c r="M2079" s="11">
        <v>1</v>
      </c>
      <c r="N2079" s="70"/>
      <c r="P2079" s="372">
        <f t="shared" si="131"/>
        <v>87.41</v>
      </c>
      <c r="Q2079" s="11"/>
      <c r="R2079" s="11"/>
      <c r="S2079" s="11"/>
      <c r="T2079" s="359">
        <f t="shared" si="132"/>
        <v>499</v>
      </c>
      <c r="U2079" s="11"/>
      <c r="V2079" s="11"/>
      <c r="W2079" s="11"/>
      <c r="Y2079" s="11">
        <v>87.41</v>
      </c>
      <c r="Z2079" s="11">
        <f t="shared" si="129"/>
        <v>139.11000000000001</v>
      </c>
      <c r="AB2079" s="167">
        <f t="shared" si="130"/>
        <v>85.55</v>
      </c>
      <c r="AC2079" s="11">
        <v>120.99</v>
      </c>
      <c r="AD2079" s="11"/>
      <c r="AE2079" s="4"/>
      <c r="AF2079" s="4"/>
    </row>
    <row r="2080" spans="1:32">
      <c r="A2080" s="56"/>
      <c r="B2080" s="220"/>
      <c r="C2080" s="11" t="s">
        <v>293</v>
      </c>
      <c r="D2080" s="11"/>
      <c r="E2080" s="11" t="s">
        <v>117</v>
      </c>
      <c r="F2080" s="11">
        <v>24656</v>
      </c>
      <c r="G2080" s="11"/>
      <c r="H2080" s="11">
        <f t="shared" si="128"/>
        <v>81</v>
      </c>
      <c r="I2080" s="11"/>
      <c r="J2080" s="11">
        <v>4172.4699999999993</v>
      </c>
      <c r="K2080" s="11"/>
      <c r="M2080" s="11">
        <v>50</v>
      </c>
      <c r="N2080" s="70"/>
      <c r="P2080" s="372">
        <f t="shared" si="131"/>
        <v>83.449399999999983</v>
      </c>
      <c r="Q2080" s="11"/>
      <c r="R2080" s="11"/>
      <c r="S2080" s="11"/>
      <c r="T2080" s="359">
        <f t="shared" si="132"/>
        <v>493.12</v>
      </c>
      <c r="U2080" s="11"/>
      <c r="V2080" s="11"/>
      <c r="W2080" s="11"/>
      <c r="Y2080" s="11">
        <v>4172.4699999999993</v>
      </c>
      <c r="Z2080" s="11">
        <f t="shared" si="129"/>
        <v>6640.41</v>
      </c>
      <c r="AB2080" s="167">
        <f t="shared" si="130"/>
        <v>4083.46</v>
      </c>
      <c r="AC2080" s="11">
        <v>5775.46</v>
      </c>
      <c r="AD2080" s="11"/>
      <c r="AE2080" s="4"/>
      <c r="AF2080" s="4"/>
    </row>
    <row r="2081" spans="1:32">
      <c r="A2081" s="56"/>
      <c r="B2081" s="220"/>
      <c r="C2081" s="11" t="s">
        <v>294</v>
      </c>
      <c r="D2081" s="11"/>
      <c r="E2081" s="11" t="s">
        <v>197</v>
      </c>
      <c r="F2081" s="11">
        <v>35053</v>
      </c>
      <c r="G2081" s="11"/>
      <c r="H2081" s="11">
        <f t="shared" si="128"/>
        <v>115</v>
      </c>
      <c r="I2081" s="11"/>
      <c r="J2081" s="11">
        <v>5762.4</v>
      </c>
      <c r="K2081" s="11"/>
      <c r="M2081" s="11">
        <v>25</v>
      </c>
      <c r="N2081" s="70"/>
      <c r="P2081" s="372">
        <f t="shared" si="131"/>
        <v>230.49599999999998</v>
      </c>
      <c r="Q2081" s="11"/>
      <c r="R2081" s="11"/>
      <c r="S2081" s="11"/>
      <c r="T2081" s="359">
        <f t="shared" si="132"/>
        <v>1402.12</v>
      </c>
      <c r="U2081" s="11"/>
      <c r="V2081" s="11"/>
      <c r="W2081" s="11"/>
      <c r="Y2081" s="11">
        <v>5762.4</v>
      </c>
      <c r="Z2081" s="11">
        <f t="shared" si="129"/>
        <v>9170.76</v>
      </c>
      <c r="AB2081" s="167">
        <f t="shared" si="130"/>
        <v>5639.47</v>
      </c>
      <c r="AC2081" s="11">
        <v>7976.21</v>
      </c>
      <c r="AD2081" s="11"/>
      <c r="AE2081" s="4"/>
      <c r="AF2081" s="4"/>
    </row>
    <row r="2082" spans="1:32">
      <c r="A2082" s="56"/>
      <c r="B2082" s="220"/>
      <c r="C2082" s="11" t="s">
        <v>295</v>
      </c>
      <c r="D2082" s="11"/>
      <c r="E2082" s="11" t="s">
        <v>105</v>
      </c>
      <c r="F2082" s="11">
        <v>5002</v>
      </c>
      <c r="G2082" s="11"/>
      <c r="H2082" s="11">
        <f t="shared" si="128"/>
        <v>16</v>
      </c>
      <c r="I2082" s="11"/>
      <c r="J2082" s="11">
        <v>823.54</v>
      </c>
      <c r="K2082" s="11"/>
      <c r="M2082" s="11">
        <v>2</v>
      </c>
      <c r="N2082" s="70"/>
      <c r="P2082" s="372">
        <f t="shared" si="131"/>
        <v>411.77</v>
      </c>
      <c r="Q2082" s="11"/>
      <c r="R2082" s="11"/>
      <c r="S2082" s="11"/>
      <c r="T2082" s="359">
        <f t="shared" si="132"/>
        <v>2501</v>
      </c>
      <c r="U2082" s="11"/>
      <c r="V2082" s="11"/>
      <c r="W2082" s="11"/>
      <c r="Y2082" s="11">
        <v>823.54</v>
      </c>
      <c r="Z2082" s="11">
        <f t="shared" si="129"/>
        <v>1310.6500000000001</v>
      </c>
      <c r="AB2082" s="167">
        <f t="shared" si="130"/>
        <v>805.97</v>
      </c>
      <c r="AC2082" s="11">
        <v>1139.93</v>
      </c>
      <c r="AD2082" s="11"/>
      <c r="AE2082" s="4"/>
      <c r="AF2082" s="4"/>
    </row>
    <row r="2083" spans="1:32">
      <c r="A2083" s="56"/>
      <c r="B2083" s="220"/>
      <c r="C2083" s="11" t="s">
        <v>295</v>
      </c>
      <c r="D2083" s="11"/>
      <c r="E2083" s="11" t="s">
        <v>172</v>
      </c>
      <c r="F2083" s="11">
        <v>512</v>
      </c>
      <c r="G2083" s="11"/>
      <c r="H2083" s="11">
        <f t="shared" si="128"/>
        <v>2</v>
      </c>
      <c r="I2083" s="11"/>
      <c r="J2083" s="11">
        <v>96.17</v>
      </c>
      <c r="K2083" s="11"/>
      <c r="M2083" s="11">
        <v>1</v>
      </c>
      <c r="N2083" s="70"/>
      <c r="P2083" s="372">
        <f t="shared" si="131"/>
        <v>96.17</v>
      </c>
      <c r="Q2083" s="11"/>
      <c r="R2083" s="11"/>
      <c r="S2083" s="11"/>
      <c r="T2083" s="359">
        <f t="shared" si="132"/>
        <v>512</v>
      </c>
      <c r="U2083" s="11"/>
      <c r="V2083" s="11"/>
      <c r="W2083" s="11"/>
      <c r="Y2083" s="11">
        <v>96.17</v>
      </c>
      <c r="Z2083" s="11">
        <f t="shared" si="129"/>
        <v>153.05000000000001</v>
      </c>
      <c r="AB2083" s="167">
        <f t="shared" si="130"/>
        <v>94.12</v>
      </c>
      <c r="AC2083" s="11">
        <v>133.12</v>
      </c>
      <c r="AD2083" s="11"/>
      <c r="AE2083" s="4"/>
      <c r="AF2083" s="4"/>
    </row>
    <row r="2084" spans="1:32">
      <c r="A2084" s="56"/>
      <c r="B2084" s="220"/>
      <c r="C2084" s="11" t="s">
        <v>295</v>
      </c>
      <c r="D2084" s="11"/>
      <c r="E2084" s="11" t="s">
        <v>296</v>
      </c>
      <c r="F2084" s="11">
        <v>289305</v>
      </c>
      <c r="G2084" s="11"/>
      <c r="H2084" s="11">
        <f t="shared" si="128"/>
        <v>949</v>
      </c>
      <c r="I2084" s="11"/>
      <c r="J2084" s="11">
        <v>38956.519999999975</v>
      </c>
      <c r="K2084" s="11"/>
      <c r="M2084" s="11">
        <v>142</v>
      </c>
      <c r="N2084" s="70"/>
      <c r="P2084" s="372">
        <f t="shared" si="131"/>
        <v>274.34169014084489</v>
      </c>
      <c r="Q2084" s="11"/>
      <c r="R2084" s="11"/>
      <c r="S2084" s="11"/>
      <c r="T2084" s="359">
        <f t="shared" si="132"/>
        <v>2037.3591549295775</v>
      </c>
      <c r="U2084" s="11"/>
      <c r="V2084" s="11"/>
      <c r="W2084" s="11"/>
      <c r="Y2084" s="11">
        <v>38956.519999999975</v>
      </c>
      <c r="Z2084" s="11">
        <f t="shared" si="129"/>
        <v>61998.63</v>
      </c>
      <c r="AB2084" s="167">
        <f t="shared" si="130"/>
        <v>38125.480000000003</v>
      </c>
      <c r="AC2084" s="11">
        <v>53922.91</v>
      </c>
      <c r="AD2084" s="11"/>
      <c r="AE2084" s="4"/>
      <c r="AF2084" s="4"/>
    </row>
    <row r="2085" spans="1:32">
      <c r="A2085" s="56"/>
      <c r="B2085" s="220"/>
      <c r="C2085" s="11" t="s">
        <v>479</v>
      </c>
      <c r="D2085" s="11"/>
      <c r="E2085" s="11" t="s">
        <v>118</v>
      </c>
      <c r="F2085" s="11">
        <v>914</v>
      </c>
      <c r="G2085" s="11"/>
      <c r="H2085" s="11">
        <f t="shared" si="128"/>
        <v>3</v>
      </c>
      <c r="I2085" s="11"/>
      <c r="J2085" s="11">
        <v>121.75999999999999</v>
      </c>
      <c r="K2085" s="11"/>
      <c r="M2085" s="11">
        <v>4</v>
      </c>
      <c r="N2085" s="70"/>
      <c r="P2085" s="372">
        <f t="shared" si="131"/>
        <v>30.439999999999998</v>
      </c>
      <c r="Q2085" s="11"/>
      <c r="R2085" s="11"/>
      <c r="S2085" s="11"/>
      <c r="T2085" s="359">
        <f t="shared" si="132"/>
        <v>228.5</v>
      </c>
      <c r="U2085" s="11"/>
      <c r="V2085" s="11"/>
      <c r="W2085" s="11"/>
      <c r="Y2085" s="11">
        <v>121.75999999999999</v>
      </c>
      <c r="Z2085" s="11">
        <f t="shared" si="129"/>
        <v>193.78</v>
      </c>
      <c r="AB2085" s="167">
        <f t="shared" si="130"/>
        <v>119.16</v>
      </c>
      <c r="AC2085" s="11">
        <v>168.54</v>
      </c>
      <c r="AD2085" s="11"/>
      <c r="AE2085" s="4"/>
      <c r="AF2085" s="4"/>
    </row>
    <row r="2086" spans="1:32">
      <c r="A2086" s="56"/>
      <c r="B2086" s="220"/>
      <c r="C2086" s="11" t="s">
        <v>297</v>
      </c>
      <c r="D2086" s="11"/>
      <c r="E2086" s="11" t="s">
        <v>112</v>
      </c>
      <c r="F2086" s="11">
        <v>2023</v>
      </c>
      <c r="G2086" s="11"/>
      <c r="H2086" s="11">
        <f t="shared" si="128"/>
        <v>7</v>
      </c>
      <c r="I2086" s="11"/>
      <c r="J2086" s="11">
        <v>347.74</v>
      </c>
      <c r="K2086" s="11"/>
      <c r="M2086" s="11">
        <v>3</v>
      </c>
      <c r="N2086" s="70"/>
      <c r="P2086" s="372">
        <f t="shared" si="131"/>
        <v>115.91333333333334</v>
      </c>
      <c r="Q2086" s="11"/>
      <c r="R2086" s="11"/>
      <c r="S2086" s="11"/>
      <c r="T2086" s="359">
        <f t="shared" si="132"/>
        <v>674.33333333333337</v>
      </c>
      <c r="U2086" s="11"/>
      <c r="V2086" s="11"/>
      <c r="W2086" s="11"/>
      <c r="Y2086" s="11">
        <v>347.74</v>
      </c>
      <c r="Z2086" s="11">
        <f t="shared" si="129"/>
        <v>553.41999999999996</v>
      </c>
      <c r="AB2086" s="167">
        <f t="shared" si="130"/>
        <v>340.32</v>
      </c>
      <c r="AC2086" s="11">
        <v>481.34</v>
      </c>
      <c r="AD2086" s="11"/>
      <c r="AE2086" s="4"/>
      <c r="AF2086" s="4"/>
    </row>
    <row r="2087" spans="1:32">
      <c r="A2087" s="56"/>
      <c r="B2087" s="220"/>
      <c r="C2087" s="11" t="s">
        <v>297</v>
      </c>
      <c r="D2087" s="11"/>
      <c r="E2087" s="11" t="s">
        <v>118</v>
      </c>
      <c r="F2087" s="11">
        <v>5731687</v>
      </c>
      <c r="G2087" s="11"/>
      <c r="H2087" s="11">
        <f t="shared" si="128"/>
        <v>18796</v>
      </c>
      <c r="I2087" s="11"/>
      <c r="J2087" s="11">
        <v>659810.34999999916</v>
      </c>
      <c r="K2087" s="11"/>
      <c r="M2087" s="11">
        <v>1339</v>
      </c>
      <c r="N2087" s="70"/>
      <c r="P2087" s="372">
        <f t="shared" si="131"/>
        <v>492.76351755041014</v>
      </c>
      <c r="Q2087" s="11"/>
      <c r="R2087" s="11"/>
      <c r="S2087" s="11"/>
      <c r="T2087" s="359">
        <f t="shared" si="132"/>
        <v>4280.5728155339802</v>
      </c>
      <c r="U2087" s="11"/>
      <c r="V2087" s="11"/>
      <c r="W2087" s="11"/>
      <c r="Y2087" s="11">
        <v>659810.34999999916</v>
      </c>
      <c r="Z2087" s="11">
        <f t="shared" si="129"/>
        <v>1050076.71</v>
      </c>
      <c r="AB2087" s="167">
        <f t="shared" si="130"/>
        <v>645735.03</v>
      </c>
      <c r="AC2087" s="11">
        <v>913297.61</v>
      </c>
      <c r="AD2087" s="11"/>
      <c r="AE2087" s="4"/>
      <c r="AF2087" s="4"/>
    </row>
    <row r="2088" spans="1:32">
      <c r="A2088" s="56"/>
      <c r="B2088" s="220"/>
      <c r="C2088" s="11" t="s">
        <v>298</v>
      </c>
      <c r="D2088" s="11"/>
      <c r="E2088" s="11" t="s">
        <v>185</v>
      </c>
      <c r="F2088" s="11">
        <v>6500</v>
      </c>
      <c r="G2088" s="11"/>
      <c r="H2088" s="11">
        <f t="shared" si="128"/>
        <v>21</v>
      </c>
      <c r="I2088" s="11"/>
      <c r="J2088" s="11">
        <v>1978.59</v>
      </c>
      <c r="K2088" s="11"/>
      <c r="M2088" s="11">
        <v>1</v>
      </c>
      <c r="N2088" s="70"/>
      <c r="P2088" s="372">
        <f t="shared" si="131"/>
        <v>1978.59</v>
      </c>
      <c r="Q2088" s="11"/>
      <c r="R2088" s="11"/>
      <c r="S2088" s="11"/>
      <c r="T2088" s="359">
        <f t="shared" si="132"/>
        <v>6500</v>
      </c>
      <c r="U2088" s="11"/>
      <c r="V2088" s="11"/>
      <c r="W2088" s="11"/>
      <c r="Y2088" s="11">
        <v>1978.59</v>
      </c>
      <c r="Z2088" s="11">
        <f t="shared" si="129"/>
        <v>3148.89</v>
      </c>
      <c r="AB2088" s="167">
        <f t="shared" si="130"/>
        <v>1936.38</v>
      </c>
      <c r="AC2088" s="11">
        <v>2738.73</v>
      </c>
      <c r="AD2088" s="11"/>
      <c r="AE2088" s="4"/>
      <c r="AF2088" s="4"/>
    </row>
    <row r="2089" spans="1:32">
      <c r="A2089" s="56"/>
      <c r="B2089" s="220"/>
      <c r="C2089" s="11" t="s">
        <v>298</v>
      </c>
      <c r="D2089" s="11"/>
      <c r="E2089" s="11" t="s">
        <v>299</v>
      </c>
      <c r="F2089" s="11">
        <v>462722</v>
      </c>
      <c r="G2089" s="11"/>
      <c r="H2089" s="11">
        <f t="shared" si="128"/>
        <v>1517</v>
      </c>
      <c r="I2089" s="11"/>
      <c r="J2089" s="11">
        <v>78507.759999999995</v>
      </c>
      <c r="K2089" s="11"/>
      <c r="M2089" s="11">
        <v>155</v>
      </c>
      <c r="N2089" s="70"/>
      <c r="P2089" s="372">
        <f t="shared" si="131"/>
        <v>506.50167741935479</v>
      </c>
      <c r="Q2089" s="11"/>
      <c r="R2089" s="11"/>
      <c r="S2089" s="11"/>
      <c r="T2089" s="359">
        <f t="shared" si="132"/>
        <v>2985.3032258064518</v>
      </c>
      <c r="U2089" s="11"/>
      <c r="V2089" s="11"/>
      <c r="W2089" s="11"/>
      <c r="Y2089" s="11">
        <v>78507.759999999995</v>
      </c>
      <c r="Z2089" s="11">
        <f t="shared" si="129"/>
        <v>124943.74</v>
      </c>
      <c r="AB2089" s="167">
        <f t="shared" si="130"/>
        <v>76833</v>
      </c>
      <c r="AC2089" s="11">
        <v>108669.03</v>
      </c>
      <c r="AD2089" s="11"/>
      <c r="AE2089" s="4"/>
      <c r="AF2089" s="4"/>
    </row>
    <row r="2090" spans="1:32">
      <c r="A2090" s="56"/>
      <c r="B2090" s="220"/>
      <c r="C2090" s="11" t="s">
        <v>300</v>
      </c>
      <c r="D2090" s="11"/>
      <c r="E2090" s="11" t="s">
        <v>105</v>
      </c>
      <c r="F2090" s="11">
        <v>13449</v>
      </c>
      <c r="G2090" s="11"/>
      <c r="H2090" s="11">
        <f t="shared" si="128"/>
        <v>44</v>
      </c>
      <c r="I2090" s="11"/>
      <c r="J2090" s="11">
        <v>2437.98</v>
      </c>
      <c r="K2090" s="11"/>
      <c r="M2090" s="11">
        <v>2</v>
      </c>
      <c r="N2090" s="70"/>
      <c r="P2090" s="372">
        <f t="shared" si="131"/>
        <v>1218.99</v>
      </c>
      <c r="Q2090" s="11"/>
      <c r="R2090" s="11"/>
      <c r="S2090" s="11"/>
      <c r="T2090" s="359">
        <f t="shared" si="132"/>
        <v>6724.5</v>
      </c>
      <c r="U2090" s="11"/>
      <c r="V2090" s="11"/>
      <c r="W2090" s="11"/>
      <c r="Y2090" s="11">
        <v>2437.98</v>
      </c>
      <c r="Z2090" s="11">
        <f t="shared" si="129"/>
        <v>3880</v>
      </c>
      <c r="AB2090" s="167">
        <f t="shared" si="130"/>
        <v>2385.9699999999998</v>
      </c>
      <c r="AC2090" s="11">
        <v>3374.61</v>
      </c>
      <c r="AD2090" s="11"/>
      <c r="AE2090" s="4"/>
      <c r="AF2090" s="4"/>
    </row>
    <row r="2091" spans="1:32">
      <c r="A2091" s="56"/>
      <c r="B2091" s="220"/>
      <c r="C2091" s="11" t="s">
        <v>300</v>
      </c>
      <c r="D2091" s="11"/>
      <c r="E2091" s="11" t="s">
        <v>301</v>
      </c>
      <c r="F2091" s="11">
        <v>1669648</v>
      </c>
      <c r="G2091" s="11"/>
      <c r="H2091" s="11">
        <f t="shared" si="128"/>
        <v>5475</v>
      </c>
      <c r="I2091" s="11"/>
      <c r="J2091" s="11">
        <v>192872.56999999995</v>
      </c>
      <c r="K2091" s="11"/>
      <c r="M2091" s="11">
        <v>546</v>
      </c>
      <c r="N2091" s="70"/>
      <c r="P2091" s="372">
        <f t="shared" si="131"/>
        <v>353.24646520146513</v>
      </c>
      <c r="Q2091" s="11"/>
      <c r="R2091" s="11"/>
      <c r="S2091" s="11"/>
      <c r="T2091" s="359">
        <f t="shared" si="132"/>
        <v>3057.96336996337</v>
      </c>
      <c r="U2091" s="11"/>
      <c r="V2091" s="11"/>
      <c r="W2091" s="11"/>
      <c r="Y2091" s="11">
        <v>192872.56999999995</v>
      </c>
      <c r="Z2091" s="11">
        <f t="shared" si="129"/>
        <v>306953.34999999998</v>
      </c>
      <c r="AB2091" s="167">
        <f t="shared" si="130"/>
        <v>188758.14</v>
      </c>
      <c r="AC2091" s="11">
        <v>266970.74</v>
      </c>
      <c r="AD2091" s="11"/>
      <c r="AE2091" s="4"/>
      <c r="AF2091" s="4"/>
    </row>
    <row r="2092" spans="1:32">
      <c r="A2092" s="56"/>
      <c r="B2092" s="220"/>
      <c r="C2092" s="11" t="s">
        <v>300</v>
      </c>
      <c r="D2092" s="11"/>
      <c r="E2092" s="11" t="s">
        <v>316</v>
      </c>
      <c r="F2092" s="11">
        <v>114</v>
      </c>
      <c r="G2092" s="11"/>
      <c r="H2092" s="11">
        <f t="shared" si="128"/>
        <v>0</v>
      </c>
      <c r="I2092" s="11"/>
      <c r="J2092" s="11">
        <v>82.64</v>
      </c>
      <c r="K2092" s="11"/>
      <c r="M2092" s="11">
        <v>7</v>
      </c>
      <c r="N2092" s="70"/>
      <c r="P2092" s="372">
        <f t="shared" si="131"/>
        <v>11.805714285714286</v>
      </c>
      <c r="Q2092" s="11"/>
      <c r="R2092" s="11"/>
      <c r="S2092" s="11"/>
      <c r="T2092" s="359">
        <f t="shared" si="132"/>
        <v>16.285714285714285</v>
      </c>
      <c r="U2092" s="11"/>
      <c r="V2092" s="11"/>
      <c r="W2092" s="11"/>
      <c r="Y2092" s="11">
        <v>82.64</v>
      </c>
      <c r="Z2092" s="11">
        <f t="shared" si="129"/>
        <v>131.52000000000001</v>
      </c>
      <c r="AB2092" s="167">
        <f t="shared" si="130"/>
        <v>80.88</v>
      </c>
      <c r="AC2092" s="11">
        <v>114.39</v>
      </c>
      <c r="AD2092" s="11"/>
      <c r="AE2092" s="4"/>
      <c r="AF2092" s="4"/>
    </row>
    <row r="2093" spans="1:32">
      <c r="A2093" s="56"/>
      <c r="B2093" s="220"/>
      <c r="C2093" s="11" t="s">
        <v>300</v>
      </c>
      <c r="D2093" s="11"/>
      <c r="E2093" s="11" t="s">
        <v>381</v>
      </c>
      <c r="F2093" s="11">
        <v>5587</v>
      </c>
      <c r="G2093" s="11"/>
      <c r="H2093" s="11">
        <f t="shared" si="128"/>
        <v>18</v>
      </c>
      <c r="I2093" s="11"/>
      <c r="J2093" s="11">
        <v>569.28</v>
      </c>
      <c r="K2093" s="11"/>
      <c r="M2093" s="11">
        <v>2</v>
      </c>
      <c r="N2093" s="70"/>
      <c r="P2093" s="372">
        <f t="shared" si="131"/>
        <v>284.64</v>
      </c>
      <c r="Q2093" s="11"/>
      <c r="R2093" s="11"/>
      <c r="S2093" s="11"/>
      <c r="T2093" s="359">
        <f t="shared" si="132"/>
        <v>2793.5</v>
      </c>
      <c r="U2093" s="11"/>
      <c r="V2093" s="11"/>
      <c r="W2093" s="11"/>
      <c r="Y2093" s="11">
        <v>569.28</v>
      </c>
      <c r="Z2093" s="11">
        <f t="shared" si="129"/>
        <v>906</v>
      </c>
      <c r="AB2093" s="167">
        <f t="shared" si="130"/>
        <v>557.14</v>
      </c>
      <c r="AC2093" s="11">
        <v>787.99</v>
      </c>
      <c r="AD2093" s="11"/>
      <c r="AE2093" s="4"/>
      <c r="AF2093" s="4"/>
    </row>
    <row r="2094" spans="1:32">
      <c r="A2094" s="56"/>
      <c r="B2094" s="220"/>
      <c r="C2094" s="11" t="s">
        <v>300</v>
      </c>
      <c r="D2094" s="11"/>
      <c r="E2094" s="11" t="s">
        <v>115</v>
      </c>
      <c r="F2094" s="11">
        <v>1109</v>
      </c>
      <c r="G2094" s="11"/>
      <c r="H2094" s="11">
        <f t="shared" si="128"/>
        <v>4</v>
      </c>
      <c r="I2094" s="11"/>
      <c r="J2094" s="11">
        <v>206.58</v>
      </c>
      <c r="K2094" s="11"/>
      <c r="M2094" s="11">
        <v>1</v>
      </c>
      <c r="N2094" s="70"/>
      <c r="P2094" s="372">
        <f t="shared" si="131"/>
        <v>206.58</v>
      </c>
      <c r="Q2094" s="11"/>
      <c r="R2094" s="11"/>
      <c r="S2094" s="11"/>
      <c r="T2094" s="359">
        <f t="shared" si="132"/>
        <v>1109</v>
      </c>
      <c r="U2094" s="11"/>
      <c r="V2094" s="11"/>
      <c r="W2094" s="11"/>
      <c r="Y2094" s="11">
        <v>206.58</v>
      </c>
      <c r="Z2094" s="11">
        <f t="shared" si="129"/>
        <v>328.77</v>
      </c>
      <c r="AB2094" s="167">
        <f t="shared" si="130"/>
        <v>202.17</v>
      </c>
      <c r="AC2094" s="11">
        <v>285.94</v>
      </c>
      <c r="AD2094" s="11"/>
      <c r="AE2094" s="4"/>
      <c r="AF2094" s="4"/>
    </row>
    <row r="2095" spans="1:32">
      <c r="A2095" s="56"/>
      <c r="B2095" s="220"/>
      <c r="C2095" s="11" t="s">
        <v>300</v>
      </c>
      <c r="D2095" s="11"/>
      <c r="E2095" s="11" t="s">
        <v>189</v>
      </c>
      <c r="F2095" s="11">
        <v>934</v>
      </c>
      <c r="G2095" s="11"/>
      <c r="H2095" s="11">
        <f t="shared" si="128"/>
        <v>3</v>
      </c>
      <c r="I2095" s="11"/>
      <c r="J2095" s="11">
        <v>179.25</v>
      </c>
      <c r="K2095" s="11"/>
      <c r="M2095" s="11">
        <v>1</v>
      </c>
      <c r="N2095" s="70"/>
      <c r="P2095" s="372">
        <f t="shared" si="131"/>
        <v>179.25</v>
      </c>
      <c r="Q2095" s="11"/>
      <c r="R2095" s="11"/>
      <c r="S2095" s="11"/>
      <c r="T2095" s="359">
        <f t="shared" si="132"/>
        <v>934</v>
      </c>
      <c r="U2095" s="11"/>
      <c r="V2095" s="11"/>
      <c r="W2095" s="11"/>
      <c r="Y2095" s="11">
        <v>179.25</v>
      </c>
      <c r="Z2095" s="11">
        <f t="shared" si="129"/>
        <v>285.27</v>
      </c>
      <c r="AB2095" s="167">
        <f t="shared" si="130"/>
        <v>175.43</v>
      </c>
      <c r="AC2095" s="11">
        <v>248.11</v>
      </c>
      <c r="AD2095" s="11"/>
      <c r="AE2095" s="4"/>
      <c r="AF2095" s="4"/>
    </row>
    <row r="2096" spans="1:32">
      <c r="A2096" s="56"/>
      <c r="B2096" s="220"/>
      <c r="C2096" s="11" t="s">
        <v>1469</v>
      </c>
      <c r="D2096" s="11"/>
      <c r="E2096" s="11" t="s">
        <v>152</v>
      </c>
      <c r="F2096" s="11">
        <v>40135</v>
      </c>
      <c r="G2096" s="11"/>
      <c r="H2096" s="11">
        <f t="shared" si="128"/>
        <v>132</v>
      </c>
      <c r="I2096" s="11"/>
      <c r="J2096" s="11">
        <v>8199.18</v>
      </c>
      <c r="K2096" s="11"/>
      <c r="M2096" s="11">
        <v>1</v>
      </c>
      <c r="N2096" s="70"/>
      <c r="P2096" s="372">
        <f t="shared" si="131"/>
        <v>8199.18</v>
      </c>
      <c r="Q2096" s="11"/>
      <c r="R2096" s="11"/>
      <c r="S2096" s="11"/>
      <c r="T2096" s="359">
        <f t="shared" si="132"/>
        <v>40135</v>
      </c>
      <c r="U2096" s="11"/>
      <c r="V2096" s="11"/>
      <c r="W2096" s="11"/>
      <c r="Y2096" s="11">
        <v>8199.18</v>
      </c>
      <c r="Z2096" s="11">
        <f t="shared" si="129"/>
        <v>13048.85</v>
      </c>
      <c r="AB2096" s="167">
        <f t="shared" si="130"/>
        <v>8024.27</v>
      </c>
      <c r="AC2096" s="11">
        <v>11349.16</v>
      </c>
      <c r="AD2096" s="11"/>
      <c r="AE2096" s="4"/>
      <c r="AF2096" s="4"/>
    </row>
    <row r="2097" spans="1:32">
      <c r="A2097" s="56"/>
      <c r="B2097" s="220"/>
      <c r="C2097" s="11" t="s">
        <v>302</v>
      </c>
      <c r="D2097" s="11"/>
      <c r="E2097" s="11" t="s">
        <v>101</v>
      </c>
      <c r="F2097" s="11">
        <v>661</v>
      </c>
      <c r="G2097" s="11"/>
      <c r="H2097" s="11">
        <f t="shared" si="128"/>
        <v>2</v>
      </c>
      <c r="I2097" s="11"/>
      <c r="J2097" s="11">
        <v>112.2</v>
      </c>
      <c r="K2097" s="11"/>
      <c r="M2097" s="11">
        <v>1</v>
      </c>
      <c r="N2097" s="70"/>
      <c r="P2097" s="372">
        <f t="shared" si="131"/>
        <v>112.2</v>
      </c>
      <c r="Q2097" s="11"/>
      <c r="R2097" s="11"/>
      <c r="S2097" s="11"/>
      <c r="T2097" s="359">
        <f t="shared" si="132"/>
        <v>661</v>
      </c>
      <c r="U2097" s="11"/>
      <c r="V2097" s="11"/>
      <c r="W2097" s="11"/>
      <c r="Y2097" s="11">
        <v>112.2</v>
      </c>
      <c r="Z2097" s="11">
        <f t="shared" si="129"/>
        <v>178.56</v>
      </c>
      <c r="AB2097" s="167">
        <f t="shared" si="130"/>
        <v>109.81</v>
      </c>
      <c r="AC2097" s="11">
        <v>155.31</v>
      </c>
      <c r="AD2097" s="11"/>
      <c r="AE2097" s="4"/>
      <c r="AF2097" s="4"/>
    </row>
    <row r="2098" spans="1:32">
      <c r="A2098" s="56"/>
      <c r="B2098" s="220"/>
      <c r="C2098" s="11" t="s">
        <v>302</v>
      </c>
      <c r="D2098" s="11"/>
      <c r="E2098" s="11" t="s">
        <v>303</v>
      </c>
      <c r="F2098" s="11">
        <v>1249105</v>
      </c>
      <c r="G2098" s="11"/>
      <c r="H2098" s="11">
        <f t="shared" si="128"/>
        <v>4096</v>
      </c>
      <c r="I2098" s="11"/>
      <c r="J2098" s="11">
        <v>182816.90999999997</v>
      </c>
      <c r="K2098" s="11"/>
      <c r="M2098" s="11">
        <v>582</v>
      </c>
      <c r="N2098" s="70"/>
      <c r="P2098" s="372">
        <f t="shared" si="131"/>
        <v>314.11840206185565</v>
      </c>
      <c r="Q2098" s="11"/>
      <c r="R2098" s="11"/>
      <c r="S2098" s="11"/>
      <c r="T2098" s="359">
        <f t="shared" si="132"/>
        <v>2146.2285223367699</v>
      </c>
      <c r="U2098" s="11"/>
      <c r="V2098" s="11"/>
      <c r="W2098" s="11"/>
      <c r="Y2098" s="11">
        <v>182816.90999999997</v>
      </c>
      <c r="Z2098" s="11">
        <f t="shared" si="129"/>
        <v>290949.94</v>
      </c>
      <c r="AB2098" s="167">
        <f t="shared" si="130"/>
        <v>178916.99</v>
      </c>
      <c r="AC2098" s="11">
        <v>253051.88</v>
      </c>
      <c r="AD2098" s="11"/>
      <c r="AE2098" s="4"/>
      <c r="AF2098" s="4"/>
    </row>
    <row r="2099" spans="1:32">
      <c r="A2099" s="56"/>
      <c r="B2099" s="220"/>
      <c r="C2099" s="11" t="s">
        <v>302</v>
      </c>
      <c r="D2099" s="11"/>
      <c r="E2099" s="11" t="s">
        <v>435</v>
      </c>
      <c r="F2099" s="11">
        <v>893</v>
      </c>
      <c r="G2099" s="11"/>
      <c r="H2099" s="11">
        <f t="shared" si="128"/>
        <v>3</v>
      </c>
      <c r="I2099" s="11"/>
      <c r="J2099" s="11">
        <v>186.64</v>
      </c>
      <c r="K2099" s="11"/>
      <c r="M2099" s="11">
        <v>5</v>
      </c>
      <c r="N2099" s="70"/>
      <c r="P2099" s="372">
        <f t="shared" si="131"/>
        <v>37.327999999999996</v>
      </c>
      <c r="Q2099" s="11"/>
      <c r="R2099" s="11"/>
      <c r="S2099" s="11"/>
      <c r="T2099" s="359">
        <f t="shared" si="132"/>
        <v>178.6</v>
      </c>
      <c r="U2099" s="11"/>
      <c r="V2099" s="11"/>
      <c r="W2099" s="11"/>
      <c r="Y2099" s="11">
        <v>186.64</v>
      </c>
      <c r="Z2099" s="11">
        <f t="shared" si="129"/>
        <v>297.02999999999997</v>
      </c>
      <c r="AB2099" s="167">
        <f t="shared" si="130"/>
        <v>182.66</v>
      </c>
      <c r="AC2099" s="11">
        <v>258.33999999999997</v>
      </c>
      <c r="AD2099" s="11"/>
      <c r="AE2099" s="4"/>
      <c r="AF2099" s="4"/>
    </row>
    <row r="2100" spans="1:32">
      <c r="A2100" s="56"/>
      <c r="B2100" s="220"/>
      <c r="C2100" s="11" t="s">
        <v>304</v>
      </c>
      <c r="D2100" s="11"/>
      <c r="E2100" s="11" t="s">
        <v>118</v>
      </c>
      <c r="F2100" s="11">
        <v>738</v>
      </c>
      <c r="G2100" s="11"/>
      <c r="H2100" s="11">
        <f t="shared" si="128"/>
        <v>2</v>
      </c>
      <c r="I2100" s="11"/>
      <c r="J2100" s="11">
        <v>66.36</v>
      </c>
      <c r="K2100" s="11"/>
      <c r="M2100" s="11">
        <v>1</v>
      </c>
      <c r="N2100" s="70"/>
      <c r="P2100" s="372">
        <f t="shared" si="131"/>
        <v>66.36</v>
      </c>
      <c r="Q2100" s="11"/>
      <c r="R2100" s="11"/>
      <c r="S2100" s="11"/>
      <c r="T2100" s="359">
        <f t="shared" si="132"/>
        <v>738</v>
      </c>
      <c r="U2100" s="11"/>
      <c r="V2100" s="11"/>
      <c r="W2100" s="11"/>
      <c r="Y2100" s="11">
        <v>66.36</v>
      </c>
      <c r="Z2100" s="11">
        <f t="shared" si="129"/>
        <v>105.61</v>
      </c>
      <c r="AB2100" s="167">
        <f t="shared" si="130"/>
        <v>64.94</v>
      </c>
      <c r="AC2100" s="11">
        <v>91.85</v>
      </c>
      <c r="AD2100" s="11"/>
      <c r="AE2100" s="4"/>
      <c r="AF2100" s="4"/>
    </row>
    <row r="2101" spans="1:32">
      <c r="A2101" s="56"/>
      <c r="B2101" s="220"/>
      <c r="C2101" s="11" t="s">
        <v>304</v>
      </c>
      <c r="D2101" s="11"/>
      <c r="E2101" s="11" t="s">
        <v>276</v>
      </c>
      <c r="F2101" s="11">
        <v>301946</v>
      </c>
      <c r="G2101" s="11"/>
      <c r="H2101" s="11">
        <f t="shared" si="128"/>
        <v>990</v>
      </c>
      <c r="I2101" s="11"/>
      <c r="J2101" s="11">
        <v>57907.950000000033</v>
      </c>
      <c r="K2101" s="11"/>
      <c r="M2101" s="11">
        <v>175</v>
      </c>
      <c r="N2101" s="70"/>
      <c r="P2101" s="372">
        <f t="shared" si="131"/>
        <v>330.9025714285716</v>
      </c>
      <c r="Q2101" s="11"/>
      <c r="R2101" s="11"/>
      <c r="S2101" s="11"/>
      <c r="T2101" s="359">
        <f t="shared" si="132"/>
        <v>1725.4057142857143</v>
      </c>
      <c r="U2101" s="11"/>
      <c r="V2101" s="11"/>
      <c r="W2101" s="11"/>
      <c r="Y2101" s="11">
        <v>57907.950000000033</v>
      </c>
      <c r="Z2101" s="11">
        <f t="shared" si="129"/>
        <v>92159.5</v>
      </c>
      <c r="AB2101" s="167">
        <f t="shared" si="130"/>
        <v>56672.639999999999</v>
      </c>
      <c r="AC2101" s="11">
        <v>80155.14</v>
      </c>
      <c r="AD2101" s="11"/>
      <c r="AE2101" s="4"/>
      <c r="AF2101" s="4"/>
    </row>
    <row r="2102" spans="1:32">
      <c r="A2102" s="56"/>
      <c r="B2102" s="220"/>
      <c r="C2102" s="11" t="s">
        <v>305</v>
      </c>
      <c r="D2102" s="11"/>
      <c r="E2102" s="11" t="s">
        <v>120</v>
      </c>
      <c r="F2102" s="11">
        <v>835706</v>
      </c>
      <c r="G2102" s="11"/>
      <c r="H2102" s="11">
        <f t="shared" si="128"/>
        <v>2741</v>
      </c>
      <c r="I2102" s="11"/>
      <c r="J2102" s="11">
        <v>94597.840000000011</v>
      </c>
      <c r="K2102" s="11"/>
      <c r="M2102" s="11">
        <v>391</v>
      </c>
      <c r="N2102" s="70"/>
      <c r="P2102" s="372">
        <f t="shared" si="131"/>
        <v>241.93820971867009</v>
      </c>
      <c r="Q2102" s="11"/>
      <c r="R2102" s="11"/>
      <c r="S2102" s="11"/>
      <c r="T2102" s="359">
        <f t="shared" si="132"/>
        <v>2137.3554987212278</v>
      </c>
      <c r="U2102" s="11"/>
      <c r="V2102" s="11"/>
      <c r="W2102" s="11"/>
      <c r="Y2102" s="11">
        <v>94597.840000000011</v>
      </c>
      <c r="Z2102" s="11">
        <f t="shared" si="129"/>
        <v>150550.82</v>
      </c>
      <c r="AB2102" s="167">
        <f t="shared" si="130"/>
        <v>92579.839999999997</v>
      </c>
      <c r="AC2102" s="11">
        <v>130940.63</v>
      </c>
      <c r="AD2102" s="11"/>
      <c r="AE2102" s="4"/>
      <c r="AF2102" s="4"/>
    </row>
    <row r="2103" spans="1:32">
      <c r="A2103" s="56"/>
      <c r="B2103" s="220"/>
      <c r="C2103" s="11" t="s">
        <v>306</v>
      </c>
      <c r="D2103" s="11"/>
      <c r="E2103" s="11" t="s">
        <v>284</v>
      </c>
      <c r="F2103" s="11">
        <v>7983</v>
      </c>
      <c r="G2103" s="11"/>
      <c r="H2103" s="11">
        <f t="shared" si="128"/>
        <v>26</v>
      </c>
      <c r="I2103" s="11"/>
      <c r="J2103" s="11">
        <v>1617.8</v>
      </c>
      <c r="K2103" s="11"/>
      <c r="M2103" s="11">
        <v>4</v>
      </c>
      <c r="N2103" s="70"/>
      <c r="P2103" s="372">
        <f t="shared" si="131"/>
        <v>404.45</v>
      </c>
      <c r="Q2103" s="11"/>
      <c r="R2103" s="11"/>
      <c r="S2103" s="11"/>
      <c r="T2103" s="359">
        <f t="shared" si="132"/>
        <v>1995.75</v>
      </c>
      <c r="U2103" s="11"/>
      <c r="V2103" s="11"/>
      <c r="W2103" s="11"/>
      <c r="Y2103" s="11">
        <v>1617.8</v>
      </c>
      <c r="Z2103" s="11">
        <f t="shared" si="129"/>
        <v>2574.6999999999998</v>
      </c>
      <c r="AB2103" s="167">
        <f t="shared" si="130"/>
        <v>1583.29</v>
      </c>
      <c r="AC2103" s="11">
        <v>2239.33</v>
      </c>
      <c r="AD2103" s="11"/>
      <c r="AE2103" s="4"/>
      <c r="AF2103" s="4"/>
    </row>
    <row r="2104" spans="1:32">
      <c r="A2104" s="56"/>
      <c r="B2104" s="220"/>
      <c r="C2104" s="11" t="s">
        <v>307</v>
      </c>
      <c r="D2104" s="11"/>
      <c r="E2104" s="11" t="s">
        <v>308</v>
      </c>
      <c r="F2104" s="11">
        <v>400289</v>
      </c>
      <c r="G2104" s="11"/>
      <c r="H2104" s="11">
        <f t="shared" si="128"/>
        <v>1313</v>
      </c>
      <c r="I2104" s="11"/>
      <c r="J2104" s="11">
        <v>24555.019999999997</v>
      </c>
      <c r="K2104" s="11"/>
      <c r="M2104" s="11">
        <v>30</v>
      </c>
      <c r="N2104" s="70"/>
      <c r="P2104" s="372">
        <f t="shared" si="131"/>
        <v>818.50066666666658</v>
      </c>
      <c r="Q2104" s="11"/>
      <c r="R2104" s="11"/>
      <c r="S2104" s="11"/>
      <c r="T2104" s="359">
        <f t="shared" si="132"/>
        <v>13342.966666666667</v>
      </c>
      <c r="U2104" s="11"/>
      <c r="V2104" s="11"/>
      <c r="W2104" s="11"/>
      <c r="Y2104" s="11">
        <v>24555.019999999997</v>
      </c>
      <c r="Z2104" s="11">
        <f t="shared" si="129"/>
        <v>39078.89</v>
      </c>
      <c r="AB2104" s="167">
        <f t="shared" si="130"/>
        <v>24031.200000000001</v>
      </c>
      <c r="AC2104" s="11">
        <v>33988.620000000003</v>
      </c>
      <c r="AD2104" s="11"/>
      <c r="AE2104" s="4"/>
      <c r="AF2104" s="4"/>
    </row>
    <row r="2105" spans="1:32">
      <c r="A2105" s="56"/>
      <c r="B2105" s="220"/>
      <c r="C2105" s="11" t="s">
        <v>309</v>
      </c>
      <c r="D2105" s="11"/>
      <c r="E2105" s="11" t="s">
        <v>118</v>
      </c>
      <c r="F2105" s="11">
        <v>106</v>
      </c>
      <c r="G2105" s="11"/>
      <c r="H2105" s="11">
        <f t="shared" si="128"/>
        <v>0</v>
      </c>
      <c r="I2105" s="11"/>
      <c r="J2105" s="11">
        <v>27.58</v>
      </c>
      <c r="K2105" s="11"/>
      <c r="M2105" s="11">
        <v>1</v>
      </c>
      <c r="N2105" s="70"/>
      <c r="P2105" s="372">
        <f t="shared" si="131"/>
        <v>27.58</v>
      </c>
      <c r="Q2105" s="11"/>
      <c r="R2105" s="11"/>
      <c r="S2105" s="11"/>
      <c r="T2105" s="359">
        <f t="shared" si="132"/>
        <v>106</v>
      </c>
      <c r="U2105" s="11"/>
      <c r="V2105" s="11"/>
      <c r="W2105" s="11"/>
      <c r="Y2105" s="11">
        <v>27.58</v>
      </c>
      <c r="Z2105" s="11">
        <f t="shared" si="129"/>
        <v>43.89</v>
      </c>
      <c r="AB2105" s="167">
        <f t="shared" si="130"/>
        <v>26.99</v>
      </c>
      <c r="AC2105" s="11">
        <v>38.18</v>
      </c>
      <c r="AD2105" s="11"/>
      <c r="AE2105" s="4"/>
      <c r="AF2105" s="4"/>
    </row>
    <row r="2106" spans="1:32">
      <c r="A2106" s="56"/>
      <c r="B2106" s="220"/>
      <c r="C2106" s="11" t="s">
        <v>309</v>
      </c>
      <c r="D2106" s="11"/>
      <c r="E2106" s="11" t="s">
        <v>160</v>
      </c>
      <c r="F2106" s="11">
        <v>231686</v>
      </c>
      <c r="G2106" s="11"/>
      <c r="H2106" s="11">
        <f t="shared" si="128"/>
        <v>760</v>
      </c>
      <c r="I2106" s="11"/>
      <c r="J2106" s="11">
        <v>40101.049999999996</v>
      </c>
      <c r="K2106" s="11"/>
      <c r="M2106" s="11">
        <v>43</v>
      </c>
      <c r="N2106" s="70"/>
      <c r="P2106" s="372">
        <f t="shared" si="131"/>
        <v>932.58255813953474</v>
      </c>
      <c r="Q2106" s="11"/>
      <c r="R2106" s="11"/>
      <c r="S2106" s="11"/>
      <c r="T2106" s="359">
        <f t="shared" si="132"/>
        <v>5388.0465116279074</v>
      </c>
      <c r="U2106" s="11"/>
      <c r="V2106" s="11"/>
      <c r="W2106" s="11"/>
      <c r="Y2106" s="11">
        <v>40101.049999999996</v>
      </c>
      <c r="Z2106" s="11">
        <f t="shared" si="129"/>
        <v>63820.12</v>
      </c>
      <c r="AB2106" s="167">
        <f t="shared" si="130"/>
        <v>39245.599999999999</v>
      </c>
      <c r="AC2106" s="11">
        <v>55507.15</v>
      </c>
      <c r="AD2106" s="11"/>
      <c r="AE2106" s="4"/>
      <c r="AF2106" s="4"/>
    </row>
    <row r="2107" spans="1:32">
      <c r="A2107" s="56"/>
      <c r="B2107" s="220"/>
      <c r="C2107" s="11" t="s">
        <v>310</v>
      </c>
      <c r="D2107" s="11"/>
      <c r="E2107" s="11" t="s">
        <v>276</v>
      </c>
      <c r="F2107" s="11">
        <v>341</v>
      </c>
      <c r="G2107" s="11"/>
      <c r="H2107" s="11">
        <f t="shared" si="128"/>
        <v>1</v>
      </c>
      <c r="I2107" s="11"/>
      <c r="J2107" s="11">
        <v>77.989999999999995</v>
      </c>
      <c r="K2107" s="11"/>
      <c r="M2107" s="11">
        <v>1</v>
      </c>
      <c r="N2107" s="70"/>
      <c r="P2107" s="372">
        <f t="shared" si="131"/>
        <v>77.989999999999995</v>
      </c>
      <c r="Q2107" s="11"/>
      <c r="R2107" s="11"/>
      <c r="S2107" s="11"/>
      <c r="T2107" s="359">
        <f t="shared" si="132"/>
        <v>341</v>
      </c>
      <c r="U2107" s="11"/>
      <c r="V2107" s="11"/>
      <c r="W2107" s="11"/>
      <c r="Y2107" s="11">
        <v>77.989999999999995</v>
      </c>
      <c r="Z2107" s="11">
        <f t="shared" si="129"/>
        <v>124.12</v>
      </c>
      <c r="AB2107" s="167">
        <f t="shared" si="130"/>
        <v>76.33</v>
      </c>
      <c r="AC2107" s="11">
        <v>107.95</v>
      </c>
      <c r="AD2107" s="11"/>
      <c r="AE2107" s="4"/>
      <c r="AF2107" s="4"/>
    </row>
    <row r="2108" spans="1:32">
      <c r="A2108" s="56"/>
      <c r="B2108" s="220"/>
      <c r="C2108" s="11" t="s">
        <v>310</v>
      </c>
      <c r="D2108" s="11"/>
      <c r="E2108" s="11" t="s">
        <v>197</v>
      </c>
      <c r="F2108" s="11">
        <v>687</v>
      </c>
      <c r="G2108" s="11"/>
      <c r="H2108" s="11">
        <f t="shared" si="128"/>
        <v>2</v>
      </c>
      <c r="I2108" s="11"/>
      <c r="J2108" s="11">
        <v>111.39</v>
      </c>
      <c r="K2108" s="11"/>
      <c r="M2108" s="11">
        <v>1</v>
      </c>
      <c r="N2108" s="70"/>
      <c r="P2108" s="372">
        <f t="shared" si="131"/>
        <v>111.39</v>
      </c>
      <c r="Q2108" s="11"/>
      <c r="R2108" s="11"/>
      <c r="S2108" s="11"/>
      <c r="T2108" s="359">
        <f t="shared" si="132"/>
        <v>687</v>
      </c>
      <c r="U2108" s="11"/>
      <c r="V2108" s="11"/>
      <c r="W2108" s="11"/>
      <c r="Y2108" s="11">
        <v>111.39</v>
      </c>
      <c r="Z2108" s="11">
        <f t="shared" si="129"/>
        <v>177.28</v>
      </c>
      <c r="AB2108" s="167">
        <f t="shared" si="130"/>
        <v>109.01</v>
      </c>
      <c r="AC2108" s="11">
        <v>154.18</v>
      </c>
      <c r="AD2108" s="11"/>
      <c r="AE2108" s="4"/>
      <c r="AF2108" s="4"/>
    </row>
    <row r="2109" spans="1:32">
      <c r="A2109" s="56"/>
      <c r="B2109" s="220"/>
      <c r="C2109" s="11" t="s">
        <v>310</v>
      </c>
      <c r="D2109" s="11"/>
      <c r="E2109" s="11" t="s">
        <v>122</v>
      </c>
      <c r="F2109" s="11">
        <v>6494275</v>
      </c>
      <c r="G2109" s="11"/>
      <c r="H2109" s="11">
        <f t="shared" si="128"/>
        <v>21297</v>
      </c>
      <c r="I2109" s="11"/>
      <c r="J2109" s="11">
        <v>722890.24999999872</v>
      </c>
      <c r="K2109" s="11"/>
      <c r="M2109" s="11">
        <v>1188</v>
      </c>
      <c r="N2109" s="70"/>
      <c r="P2109" s="372">
        <f t="shared" si="131"/>
        <v>608.49347643097531</v>
      </c>
      <c r="Q2109" s="11"/>
      <c r="R2109" s="11"/>
      <c r="S2109" s="11"/>
      <c r="T2109" s="359">
        <f t="shared" si="132"/>
        <v>5466.5614478114476</v>
      </c>
      <c r="U2109" s="11"/>
      <c r="V2109" s="11"/>
      <c r="W2109" s="11"/>
      <c r="Y2109" s="11">
        <v>722890.24999999872</v>
      </c>
      <c r="Z2109" s="11">
        <f t="shared" si="129"/>
        <v>1150467.28</v>
      </c>
      <c r="AB2109" s="167">
        <f t="shared" si="130"/>
        <v>707469.28</v>
      </c>
      <c r="AC2109" s="11">
        <v>1000611.67</v>
      </c>
      <c r="AD2109" s="11"/>
      <c r="AE2109" s="4"/>
      <c r="AF2109" s="4"/>
    </row>
    <row r="2110" spans="1:32">
      <c r="A2110" s="56"/>
      <c r="B2110" s="220"/>
      <c r="C2110" s="11" t="s">
        <v>311</v>
      </c>
      <c r="D2110" s="11"/>
      <c r="E2110" s="11" t="s">
        <v>144</v>
      </c>
      <c r="F2110" s="11">
        <v>78079</v>
      </c>
      <c r="G2110" s="11"/>
      <c r="H2110" s="11">
        <f t="shared" si="128"/>
        <v>256</v>
      </c>
      <c r="I2110" s="11"/>
      <c r="J2110" s="11">
        <v>13648.369999999995</v>
      </c>
      <c r="K2110" s="11"/>
      <c r="M2110" s="11">
        <v>58</v>
      </c>
      <c r="N2110" s="70"/>
      <c r="P2110" s="372">
        <f t="shared" si="131"/>
        <v>235.31672413793095</v>
      </c>
      <c r="Q2110" s="11"/>
      <c r="R2110" s="11"/>
      <c r="S2110" s="11"/>
      <c r="T2110" s="359">
        <f t="shared" si="132"/>
        <v>1346.1896551724137</v>
      </c>
      <c r="U2110" s="11"/>
      <c r="V2110" s="11"/>
      <c r="W2110" s="11"/>
      <c r="Y2110" s="11">
        <v>13648.369999999995</v>
      </c>
      <c r="Z2110" s="11">
        <f t="shared" si="129"/>
        <v>21721.14</v>
      </c>
      <c r="AB2110" s="167">
        <f t="shared" si="130"/>
        <v>13357.22</v>
      </c>
      <c r="AC2110" s="11">
        <v>18891.830000000002</v>
      </c>
      <c r="AD2110" s="11"/>
      <c r="AE2110" s="4"/>
      <c r="AF2110" s="4"/>
    </row>
    <row r="2111" spans="1:32">
      <c r="A2111" s="56"/>
      <c r="B2111" s="220"/>
      <c r="C2111" s="11" t="s">
        <v>312</v>
      </c>
      <c r="D2111" s="11"/>
      <c r="E2111" s="11" t="s">
        <v>100</v>
      </c>
      <c r="F2111" s="11">
        <v>171809</v>
      </c>
      <c r="G2111" s="11"/>
      <c r="H2111" s="11">
        <f t="shared" si="128"/>
        <v>563</v>
      </c>
      <c r="I2111" s="11"/>
      <c r="J2111" s="11">
        <v>25015.41</v>
      </c>
      <c r="K2111" s="11"/>
      <c r="M2111" s="11">
        <v>40</v>
      </c>
      <c r="N2111" s="70"/>
      <c r="P2111" s="372">
        <f t="shared" si="131"/>
        <v>625.38525000000004</v>
      </c>
      <c r="Q2111" s="11"/>
      <c r="R2111" s="11"/>
      <c r="S2111" s="11"/>
      <c r="T2111" s="359">
        <f t="shared" si="132"/>
        <v>4295.2250000000004</v>
      </c>
      <c r="U2111" s="11"/>
      <c r="V2111" s="11"/>
      <c r="W2111" s="11"/>
      <c r="Y2111" s="11">
        <v>25015.41</v>
      </c>
      <c r="Z2111" s="11">
        <f t="shared" si="129"/>
        <v>39811.589999999997</v>
      </c>
      <c r="AB2111" s="167">
        <f t="shared" si="130"/>
        <v>24481.77</v>
      </c>
      <c r="AC2111" s="11">
        <v>34625.879999999997</v>
      </c>
      <c r="AD2111" s="11"/>
      <c r="AE2111" s="4"/>
      <c r="AF2111" s="4"/>
    </row>
    <row r="2112" spans="1:32">
      <c r="A2112" s="56"/>
      <c r="B2112" s="220"/>
      <c r="C2112" s="11" t="s">
        <v>312</v>
      </c>
      <c r="D2112" s="11"/>
      <c r="E2112" s="11" t="s">
        <v>110</v>
      </c>
      <c r="F2112" s="11">
        <v>2739357</v>
      </c>
      <c r="G2112" s="11"/>
      <c r="H2112" s="11">
        <f t="shared" si="128"/>
        <v>8983</v>
      </c>
      <c r="I2112" s="11"/>
      <c r="J2112" s="11">
        <v>244321.06999999998</v>
      </c>
      <c r="K2112" s="11"/>
      <c r="M2112" s="11">
        <v>330</v>
      </c>
      <c r="N2112" s="70"/>
      <c r="P2112" s="372">
        <f t="shared" si="131"/>
        <v>740.3668787878787</v>
      </c>
      <c r="Q2112" s="11"/>
      <c r="R2112" s="11"/>
      <c r="S2112" s="11"/>
      <c r="T2112" s="359">
        <f t="shared" si="132"/>
        <v>8301.0818181818177</v>
      </c>
      <c r="U2112" s="11"/>
      <c r="V2112" s="11"/>
      <c r="W2112" s="11"/>
      <c r="Y2112" s="11">
        <v>244321.06999999998</v>
      </c>
      <c r="Z2112" s="11">
        <f t="shared" si="129"/>
        <v>388832.74</v>
      </c>
      <c r="AB2112" s="167">
        <f t="shared" si="130"/>
        <v>239109.12</v>
      </c>
      <c r="AC2112" s="11">
        <v>338184.83</v>
      </c>
      <c r="AD2112" s="11"/>
      <c r="AE2112" s="4"/>
      <c r="AF2112" s="4"/>
    </row>
    <row r="2113" spans="1:32">
      <c r="A2113" s="56"/>
      <c r="B2113" s="220"/>
      <c r="C2113" s="11" t="s">
        <v>313</v>
      </c>
      <c r="D2113" s="11"/>
      <c r="E2113" s="11" t="s">
        <v>314</v>
      </c>
      <c r="F2113" s="11">
        <v>466221</v>
      </c>
      <c r="G2113" s="11"/>
      <c r="H2113" s="11">
        <f t="shared" si="128"/>
        <v>1529</v>
      </c>
      <c r="I2113" s="11"/>
      <c r="J2113" s="11">
        <v>49577.55000000001</v>
      </c>
      <c r="K2113" s="11"/>
      <c r="M2113" s="11">
        <v>143</v>
      </c>
      <c r="N2113" s="70"/>
      <c r="P2113" s="372">
        <f t="shared" si="131"/>
        <v>346.69615384615389</v>
      </c>
      <c r="Q2113" s="11"/>
      <c r="R2113" s="11"/>
      <c r="S2113" s="11"/>
      <c r="T2113" s="359">
        <f t="shared" si="132"/>
        <v>3260.2867132867132</v>
      </c>
      <c r="U2113" s="11"/>
      <c r="V2113" s="11"/>
      <c r="W2113" s="11"/>
      <c r="Y2113" s="11">
        <v>49577.55000000001</v>
      </c>
      <c r="Z2113" s="11">
        <f t="shared" si="129"/>
        <v>78901.81</v>
      </c>
      <c r="AB2113" s="167">
        <f t="shared" si="130"/>
        <v>48519.94</v>
      </c>
      <c r="AC2113" s="11">
        <v>68624.350000000006</v>
      </c>
      <c r="AD2113" s="11"/>
      <c r="AE2113" s="4"/>
      <c r="AF2113" s="4"/>
    </row>
    <row r="2114" spans="1:32">
      <c r="A2114" s="56"/>
      <c r="B2114" s="220"/>
      <c r="C2114" s="11" t="s">
        <v>313</v>
      </c>
      <c r="D2114" s="11"/>
      <c r="E2114" s="11" t="s">
        <v>267</v>
      </c>
      <c r="F2114" s="11">
        <v>8215</v>
      </c>
      <c r="G2114" s="11"/>
      <c r="H2114" s="11">
        <f t="shared" si="128"/>
        <v>27</v>
      </c>
      <c r="I2114" s="11"/>
      <c r="J2114" s="11">
        <v>1639.67</v>
      </c>
      <c r="K2114" s="11"/>
      <c r="M2114" s="11">
        <v>7</v>
      </c>
      <c r="N2114" s="70"/>
      <c r="P2114" s="372">
        <f t="shared" si="131"/>
        <v>234.23857142857145</v>
      </c>
      <c r="Q2114" s="11"/>
      <c r="R2114" s="11"/>
      <c r="S2114" s="11"/>
      <c r="T2114" s="359">
        <f t="shared" si="132"/>
        <v>1173.5714285714287</v>
      </c>
      <c r="U2114" s="11"/>
      <c r="V2114" s="11"/>
      <c r="W2114" s="11"/>
      <c r="Y2114" s="11">
        <v>1639.67</v>
      </c>
      <c r="Z2114" s="11">
        <f t="shared" si="129"/>
        <v>2609.5100000000002</v>
      </c>
      <c r="AB2114" s="167">
        <f t="shared" si="130"/>
        <v>1604.69</v>
      </c>
      <c r="AC2114" s="11">
        <v>2269.6</v>
      </c>
      <c r="AD2114" s="11"/>
      <c r="AE2114" s="4"/>
      <c r="AF2114" s="4"/>
    </row>
    <row r="2115" spans="1:32">
      <c r="A2115" s="56"/>
      <c r="B2115" s="220"/>
      <c r="C2115" s="11" t="s">
        <v>1470</v>
      </c>
      <c r="D2115" s="11"/>
      <c r="E2115" s="11" t="s">
        <v>152</v>
      </c>
      <c r="F2115" s="11">
        <v>1557</v>
      </c>
      <c r="G2115" s="11"/>
      <c r="H2115" s="11">
        <f t="shared" si="128"/>
        <v>5</v>
      </c>
      <c r="I2115" s="11"/>
      <c r="J2115" s="11">
        <v>337.55</v>
      </c>
      <c r="K2115" s="11"/>
      <c r="M2115" s="11">
        <v>3</v>
      </c>
      <c r="N2115" s="70"/>
      <c r="P2115" s="372">
        <f t="shared" si="131"/>
        <v>112.51666666666667</v>
      </c>
      <c r="Q2115" s="11"/>
      <c r="R2115" s="11"/>
      <c r="S2115" s="11"/>
      <c r="T2115" s="359">
        <f t="shared" si="132"/>
        <v>519</v>
      </c>
      <c r="U2115" s="11"/>
      <c r="V2115" s="11"/>
      <c r="W2115" s="11"/>
      <c r="Y2115" s="11">
        <v>337.55</v>
      </c>
      <c r="Z2115" s="11">
        <f t="shared" si="129"/>
        <v>537.20000000000005</v>
      </c>
      <c r="AB2115" s="167">
        <f t="shared" si="130"/>
        <v>330.35</v>
      </c>
      <c r="AC2115" s="11">
        <v>467.23</v>
      </c>
      <c r="AD2115" s="11"/>
      <c r="AE2115" s="4"/>
      <c r="AF2115" s="4"/>
    </row>
    <row r="2116" spans="1:32">
      <c r="A2116" s="56"/>
      <c r="B2116" s="220"/>
      <c r="C2116" s="11" t="s">
        <v>315</v>
      </c>
      <c r="D2116" s="11"/>
      <c r="E2116" s="11" t="s">
        <v>238</v>
      </c>
      <c r="F2116" s="11">
        <v>809493</v>
      </c>
      <c r="G2116" s="11"/>
      <c r="H2116" s="11">
        <f t="shared" si="128"/>
        <v>2655</v>
      </c>
      <c r="I2116" s="11"/>
      <c r="J2116" s="11">
        <v>136424.51999999999</v>
      </c>
      <c r="K2116" s="11"/>
      <c r="M2116" s="11">
        <v>4</v>
      </c>
      <c r="N2116" s="70"/>
      <c r="P2116" s="372">
        <f t="shared" si="131"/>
        <v>34106.129999999997</v>
      </c>
      <c r="Q2116" s="11"/>
      <c r="R2116" s="11"/>
      <c r="S2116" s="11"/>
      <c r="T2116" s="359">
        <f t="shared" si="132"/>
        <v>202373.25</v>
      </c>
      <c r="U2116" s="11"/>
      <c r="V2116" s="11"/>
      <c r="W2116" s="11"/>
      <c r="Y2116" s="11">
        <v>136424.51999999999</v>
      </c>
      <c r="Z2116" s="11">
        <f t="shared" si="129"/>
        <v>217117.25</v>
      </c>
      <c r="AB2116" s="167">
        <f t="shared" si="130"/>
        <v>133514.26</v>
      </c>
      <c r="AC2116" s="11">
        <v>188836.36</v>
      </c>
      <c r="AD2116" s="11"/>
      <c r="AE2116" s="4"/>
      <c r="AF2116" s="4"/>
    </row>
    <row r="2117" spans="1:32">
      <c r="A2117" s="56"/>
      <c r="B2117" s="220"/>
      <c r="C2117" s="11" t="s">
        <v>315</v>
      </c>
      <c r="D2117" s="11"/>
      <c r="E2117" s="11" t="s">
        <v>316</v>
      </c>
      <c r="F2117" s="11">
        <v>588288</v>
      </c>
      <c r="G2117" s="11"/>
      <c r="H2117" s="11">
        <f t="shared" si="128"/>
        <v>1929</v>
      </c>
      <c r="I2117" s="11"/>
      <c r="J2117" s="11">
        <v>85030.059999999983</v>
      </c>
      <c r="K2117" s="11"/>
      <c r="M2117" s="11">
        <v>176</v>
      </c>
      <c r="N2117" s="70"/>
      <c r="P2117" s="372">
        <f t="shared" si="131"/>
        <v>483.12534090909082</v>
      </c>
      <c r="Q2117" s="11"/>
      <c r="R2117" s="11"/>
      <c r="S2117" s="11"/>
      <c r="T2117" s="359">
        <f t="shared" si="132"/>
        <v>3342.5454545454545</v>
      </c>
      <c r="U2117" s="11"/>
      <c r="V2117" s="11"/>
      <c r="W2117" s="11"/>
      <c r="Y2117" s="11">
        <v>85030.059999999983</v>
      </c>
      <c r="Z2117" s="11">
        <f t="shared" si="129"/>
        <v>135323.85999999999</v>
      </c>
      <c r="AB2117" s="167">
        <f t="shared" si="130"/>
        <v>83216.17</v>
      </c>
      <c r="AC2117" s="11">
        <v>117697.08</v>
      </c>
      <c r="AD2117" s="11"/>
      <c r="AE2117" s="4"/>
      <c r="AF2117" s="4"/>
    </row>
    <row r="2118" spans="1:32">
      <c r="A2118" s="56"/>
      <c r="B2118" s="220"/>
      <c r="C2118" s="11" t="s">
        <v>1483</v>
      </c>
      <c r="D2118" s="11"/>
      <c r="E2118" s="11" t="s">
        <v>144</v>
      </c>
      <c r="F2118" s="11">
        <v>401</v>
      </c>
      <c r="G2118" s="11"/>
      <c r="H2118" s="11">
        <f t="shared" si="128"/>
        <v>1</v>
      </c>
      <c r="I2118" s="11"/>
      <c r="J2118" s="11">
        <v>73.430000000000007</v>
      </c>
      <c r="K2118" s="11"/>
      <c r="M2118" s="11">
        <v>1</v>
      </c>
      <c r="N2118" s="70"/>
      <c r="P2118" s="372">
        <f t="shared" si="131"/>
        <v>73.430000000000007</v>
      </c>
      <c r="Q2118" s="11"/>
      <c r="R2118" s="11"/>
      <c r="S2118" s="11"/>
      <c r="T2118" s="359">
        <f t="shared" si="132"/>
        <v>401</v>
      </c>
      <c r="U2118" s="11"/>
      <c r="V2118" s="11"/>
      <c r="W2118" s="11"/>
      <c r="Y2118" s="11">
        <v>73.430000000000007</v>
      </c>
      <c r="Z2118" s="11">
        <f t="shared" si="129"/>
        <v>116.86</v>
      </c>
      <c r="AB2118" s="167">
        <f t="shared" si="130"/>
        <v>71.86</v>
      </c>
      <c r="AC2118" s="11">
        <v>101.64</v>
      </c>
      <c r="AD2118" s="11"/>
      <c r="AE2118" s="4"/>
      <c r="AF2118" s="4"/>
    </row>
    <row r="2119" spans="1:32">
      <c r="A2119" s="56"/>
      <c r="B2119" s="220"/>
      <c r="C2119" s="11" t="s">
        <v>317</v>
      </c>
      <c r="D2119" s="11"/>
      <c r="E2119" s="11" t="s">
        <v>100</v>
      </c>
      <c r="F2119" s="11">
        <v>348</v>
      </c>
      <c r="G2119" s="11"/>
      <c r="H2119" s="11">
        <f t="shared" si="128"/>
        <v>1</v>
      </c>
      <c r="I2119" s="11"/>
      <c r="J2119" s="11">
        <v>23.48</v>
      </c>
      <c r="K2119" s="11"/>
      <c r="M2119" s="11">
        <v>1</v>
      </c>
      <c r="N2119" s="70"/>
      <c r="P2119" s="372">
        <f t="shared" si="131"/>
        <v>23.48</v>
      </c>
      <c r="Q2119" s="11"/>
      <c r="R2119" s="11"/>
      <c r="S2119" s="11"/>
      <c r="T2119" s="359">
        <f t="shared" si="132"/>
        <v>348</v>
      </c>
      <c r="U2119" s="11"/>
      <c r="V2119" s="11"/>
      <c r="W2119" s="11"/>
      <c r="Y2119" s="11">
        <v>23.48</v>
      </c>
      <c r="Z2119" s="11">
        <f t="shared" si="129"/>
        <v>37.369999999999997</v>
      </c>
      <c r="AB2119" s="167">
        <f t="shared" si="130"/>
        <v>22.98</v>
      </c>
      <c r="AC2119" s="11">
        <v>32.5</v>
      </c>
      <c r="AD2119" s="11"/>
      <c r="AE2119" s="4"/>
      <c r="AF2119" s="4"/>
    </row>
    <row r="2120" spans="1:32">
      <c r="A2120" s="56"/>
      <c r="B2120" s="220"/>
      <c r="C2120" s="11" t="s">
        <v>317</v>
      </c>
      <c r="D2120" s="11"/>
      <c r="E2120" s="11" t="s">
        <v>152</v>
      </c>
      <c r="F2120" s="11">
        <v>18765067</v>
      </c>
      <c r="G2120" s="11"/>
      <c r="H2120" s="11">
        <f t="shared" si="128"/>
        <v>61537</v>
      </c>
      <c r="I2120" s="11"/>
      <c r="J2120" s="11">
        <v>1532557.5399999972</v>
      </c>
      <c r="K2120" s="11"/>
      <c r="M2120" s="11">
        <v>1769</v>
      </c>
      <c r="N2120" s="70"/>
      <c r="P2120" s="372">
        <f t="shared" si="131"/>
        <v>866.34117580553834</v>
      </c>
      <c r="Q2120" s="11"/>
      <c r="R2120" s="11"/>
      <c r="S2120" s="11"/>
      <c r="T2120" s="359">
        <f t="shared" si="132"/>
        <v>10607.725833804408</v>
      </c>
      <c r="U2120" s="11"/>
      <c r="V2120" s="11"/>
      <c r="W2120" s="11"/>
      <c r="Y2120" s="11">
        <v>1532557.5399999972</v>
      </c>
      <c r="Z2120" s="11">
        <f t="shared" si="129"/>
        <v>2439038.71</v>
      </c>
      <c r="AB2120" s="167">
        <f t="shared" si="130"/>
        <v>1499864.45</v>
      </c>
      <c r="AC2120" s="11">
        <v>2121338.56</v>
      </c>
      <c r="AD2120" s="11"/>
      <c r="AE2120" s="4"/>
      <c r="AF2120" s="4"/>
    </row>
    <row r="2121" spans="1:32">
      <c r="A2121" s="56"/>
      <c r="B2121" s="220"/>
      <c r="C2121" s="11" t="s">
        <v>318</v>
      </c>
      <c r="D2121" s="11"/>
      <c r="E2121" s="11" t="s">
        <v>319</v>
      </c>
      <c r="F2121" s="11">
        <v>56662</v>
      </c>
      <c r="G2121" s="11"/>
      <c r="H2121" s="11">
        <f t="shared" ref="H2121:H2184" si="133">ROUND($H$2358*F2121/$F$2358,0)</f>
        <v>186</v>
      </c>
      <c r="I2121" s="11"/>
      <c r="J2121" s="11">
        <v>9289.130000000001</v>
      </c>
      <c r="K2121" s="11"/>
      <c r="M2121" s="11">
        <v>66</v>
      </c>
      <c r="N2121" s="70"/>
      <c r="P2121" s="372">
        <f t="shared" si="131"/>
        <v>140.74439393939394</v>
      </c>
      <c r="Q2121" s="11"/>
      <c r="R2121" s="11"/>
      <c r="S2121" s="11"/>
      <c r="T2121" s="359">
        <f t="shared" si="132"/>
        <v>858.5151515151515</v>
      </c>
      <c r="U2121" s="11"/>
      <c r="V2121" s="11"/>
      <c r="W2121" s="11"/>
      <c r="Y2121" s="11">
        <v>9289.130000000001</v>
      </c>
      <c r="Z2121" s="11">
        <f t="shared" ref="Z2121:Z2184" si="134">ROUND($Z$2358*Y2121/$Y$2358,2)</f>
        <v>14783.49</v>
      </c>
      <c r="AB2121" s="167">
        <f t="shared" ref="AB2121:AB2184" si="135">ROUND($AB$2358*Y2121/$Y$2358,2)</f>
        <v>9090.9699999999993</v>
      </c>
      <c r="AC2121" s="11">
        <v>12857.85</v>
      </c>
      <c r="AD2121" s="11"/>
      <c r="AE2121" s="4"/>
      <c r="AF2121" s="4"/>
    </row>
    <row r="2122" spans="1:32">
      <c r="A2122" s="56"/>
      <c r="B2122" s="220"/>
      <c r="C2122" s="11" t="s">
        <v>320</v>
      </c>
      <c r="D2122" s="11"/>
      <c r="E2122" s="11" t="s">
        <v>321</v>
      </c>
      <c r="F2122" s="11">
        <v>176741</v>
      </c>
      <c r="G2122" s="11"/>
      <c r="H2122" s="11">
        <f t="shared" si="133"/>
        <v>580</v>
      </c>
      <c r="I2122" s="11"/>
      <c r="J2122" s="11">
        <v>28954.599999999991</v>
      </c>
      <c r="K2122" s="11"/>
      <c r="M2122" s="11">
        <v>119</v>
      </c>
      <c r="N2122" s="70"/>
      <c r="P2122" s="372">
        <f t="shared" ref="P2122:P2185" si="136">J2122/M2122</f>
        <v>243.31596638655455</v>
      </c>
      <c r="Q2122" s="11"/>
      <c r="R2122" s="11"/>
      <c r="S2122" s="11"/>
      <c r="T2122" s="359">
        <f t="shared" ref="T2122:T2185" si="137">F2122/M2122</f>
        <v>1485.2184873949579</v>
      </c>
      <c r="U2122" s="11"/>
      <c r="V2122" s="11"/>
      <c r="W2122" s="11"/>
      <c r="Y2122" s="11">
        <v>28954.599999999991</v>
      </c>
      <c r="Z2122" s="11">
        <f t="shared" si="134"/>
        <v>46080.74</v>
      </c>
      <c r="AB2122" s="167">
        <f t="shared" si="135"/>
        <v>28336.93</v>
      </c>
      <c r="AC2122" s="11">
        <v>40078.44</v>
      </c>
      <c r="AD2122" s="11"/>
      <c r="AE2122" s="4"/>
      <c r="AF2122" s="4"/>
    </row>
    <row r="2123" spans="1:32">
      <c r="A2123" s="56"/>
      <c r="B2123" s="220"/>
      <c r="C2123" s="11" t="s">
        <v>322</v>
      </c>
      <c r="D2123" s="11"/>
      <c r="E2123" s="11" t="s">
        <v>323</v>
      </c>
      <c r="F2123" s="11">
        <v>38824</v>
      </c>
      <c r="G2123" s="11"/>
      <c r="H2123" s="11">
        <f t="shared" si="133"/>
        <v>127</v>
      </c>
      <c r="I2123" s="11"/>
      <c r="J2123" s="11">
        <v>6965.9500000000025</v>
      </c>
      <c r="K2123" s="11"/>
      <c r="M2123" s="11">
        <v>49</v>
      </c>
      <c r="N2123" s="70"/>
      <c r="P2123" s="372">
        <f t="shared" si="136"/>
        <v>142.16224489795923</v>
      </c>
      <c r="Q2123" s="11"/>
      <c r="R2123" s="11"/>
      <c r="S2123" s="11"/>
      <c r="T2123" s="359">
        <f t="shared" si="137"/>
        <v>792.32653061224494</v>
      </c>
      <c r="U2123" s="11"/>
      <c r="V2123" s="11"/>
      <c r="W2123" s="11"/>
      <c r="Y2123" s="11">
        <v>6965.9500000000025</v>
      </c>
      <c r="Z2123" s="11">
        <f t="shared" si="134"/>
        <v>11086.19</v>
      </c>
      <c r="AB2123" s="167">
        <f t="shared" si="135"/>
        <v>6817.35</v>
      </c>
      <c r="AC2123" s="11">
        <v>9642.14</v>
      </c>
      <c r="AD2123" s="11"/>
      <c r="AE2123" s="4"/>
      <c r="AF2123" s="4"/>
    </row>
    <row r="2124" spans="1:32">
      <c r="A2124" s="56"/>
      <c r="B2124" s="220"/>
      <c r="C2124" s="11" t="s">
        <v>1453</v>
      </c>
      <c r="D2124" s="11"/>
      <c r="E2124" s="11" t="s">
        <v>335</v>
      </c>
      <c r="F2124" s="11">
        <v>860</v>
      </c>
      <c r="G2124" s="11"/>
      <c r="H2124" s="11">
        <f t="shared" si="133"/>
        <v>3</v>
      </c>
      <c r="I2124" s="11"/>
      <c r="J2124" s="11">
        <v>233.17000000000004</v>
      </c>
      <c r="K2124" s="11"/>
      <c r="M2124" s="11">
        <v>9</v>
      </c>
      <c r="N2124" s="70"/>
      <c r="P2124" s="372">
        <f t="shared" si="136"/>
        <v>25.907777777777781</v>
      </c>
      <c r="Q2124" s="11"/>
      <c r="R2124" s="11"/>
      <c r="S2124" s="11"/>
      <c r="T2124" s="359">
        <f t="shared" si="137"/>
        <v>95.555555555555557</v>
      </c>
      <c r="U2124" s="11"/>
      <c r="V2124" s="11"/>
      <c r="W2124" s="11"/>
      <c r="Y2124" s="11">
        <v>233.17000000000004</v>
      </c>
      <c r="Z2124" s="11">
        <f t="shared" si="134"/>
        <v>371.09</v>
      </c>
      <c r="AB2124" s="167">
        <f t="shared" si="135"/>
        <v>228.2</v>
      </c>
      <c r="AC2124" s="11">
        <v>322.75</v>
      </c>
      <c r="AD2124" s="11"/>
      <c r="AE2124" s="4"/>
      <c r="AF2124" s="4"/>
    </row>
    <row r="2125" spans="1:32">
      <c r="A2125" s="56"/>
      <c r="B2125" s="220"/>
      <c r="C2125" s="11" t="s">
        <v>1453</v>
      </c>
      <c r="D2125" s="11"/>
      <c r="E2125" s="11" t="s">
        <v>372</v>
      </c>
      <c r="F2125" s="11">
        <v>20</v>
      </c>
      <c r="G2125" s="11"/>
      <c r="H2125" s="11">
        <f t="shared" si="133"/>
        <v>0</v>
      </c>
      <c r="I2125" s="11"/>
      <c r="J2125" s="11">
        <v>14.86</v>
      </c>
      <c r="K2125" s="11"/>
      <c r="M2125" s="11">
        <v>1</v>
      </c>
      <c r="N2125" s="70"/>
      <c r="P2125" s="372">
        <f t="shared" si="136"/>
        <v>14.86</v>
      </c>
      <c r="Q2125" s="11"/>
      <c r="R2125" s="11"/>
      <c r="S2125" s="11"/>
      <c r="T2125" s="359">
        <f t="shared" si="137"/>
        <v>20</v>
      </c>
      <c r="U2125" s="11"/>
      <c r="V2125" s="11"/>
      <c r="W2125" s="11"/>
      <c r="Y2125" s="11">
        <v>14.86</v>
      </c>
      <c r="Z2125" s="11">
        <f t="shared" si="134"/>
        <v>23.65</v>
      </c>
      <c r="AB2125" s="167">
        <f t="shared" si="135"/>
        <v>14.54</v>
      </c>
      <c r="AC2125" s="11">
        <v>20.57</v>
      </c>
      <c r="AD2125" s="11"/>
      <c r="AE2125" s="4"/>
      <c r="AF2125" s="4"/>
    </row>
    <row r="2126" spans="1:32">
      <c r="A2126" s="56"/>
      <c r="B2126" s="220"/>
      <c r="C2126" s="11" t="s">
        <v>324</v>
      </c>
      <c r="D2126" s="11"/>
      <c r="E2126" s="11" t="s">
        <v>106</v>
      </c>
      <c r="F2126" s="11">
        <v>601746</v>
      </c>
      <c r="G2126" s="11"/>
      <c r="H2126" s="11">
        <f t="shared" si="133"/>
        <v>1973</v>
      </c>
      <c r="I2126" s="11"/>
      <c r="J2126" s="11">
        <v>79650.039999999979</v>
      </c>
      <c r="K2126" s="11"/>
      <c r="M2126" s="11">
        <v>283</v>
      </c>
      <c r="N2126" s="70"/>
      <c r="P2126" s="372">
        <f t="shared" si="136"/>
        <v>281.4489045936395</v>
      </c>
      <c r="Q2126" s="11"/>
      <c r="R2126" s="11"/>
      <c r="S2126" s="11"/>
      <c r="T2126" s="359">
        <f t="shared" si="137"/>
        <v>2126.3109540636042</v>
      </c>
      <c r="U2126" s="11"/>
      <c r="V2126" s="11"/>
      <c r="W2126" s="11"/>
      <c r="Y2126" s="11">
        <v>79650.039999999979</v>
      </c>
      <c r="Z2126" s="11">
        <f t="shared" si="134"/>
        <v>126761.66</v>
      </c>
      <c r="AB2126" s="167">
        <f t="shared" si="135"/>
        <v>77950.92</v>
      </c>
      <c r="AC2126" s="11">
        <v>110250.15</v>
      </c>
      <c r="AD2126" s="11"/>
      <c r="AE2126" s="4"/>
      <c r="AF2126" s="4"/>
    </row>
    <row r="2127" spans="1:32">
      <c r="A2127" s="56"/>
      <c r="B2127" s="220"/>
      <c r="C2127" s="11" t="s">
        <v>325</v>
      </c>
      <c r="D2127" s="11"/>
      <c r="E2127" s="11" t="s">
        <v>89</v>
      </c>
      <c r="F2127" s="11">
        <v>7452</v>
      </c>
      <c r="G2127" s="11"/>
      <c r="H2127" s="11">
        <f t="shared" si="133"/>
        <v>24</v>
      </c>
      <c r="I2127" s="11"/>
      <c r="J2127" s="11">
        <v>1678.0200000000002</v>
      </c>
      <c r="K2127" s="11"/>
      <c r="M2127" s="11">
        <v>6</v>
      </c>
      <c r="N2127" s="70"/>
      <c r="P2127" s="372">
        <f t="shared" si="136"/>
        <v>279.67</v>
      </c>
      <c r="Q2127" s="11"/>
      <c r="R2127" s="11"/>
      <c r="S2127" s="11"/>
      <c r="T2127" s="359">
        <f t="shared" si="137"/>
        <v>1242</v>
      </c>
      <c r="U2127" s="11"/>
      <c r="V2127" s="11"/>
      <c r="W2127" s="11"/>
      <c r="Y2127" s="11">
        <v>1678.0200000000002</v>
      </c>
      <c r="Z2127" s="11">
        <f t="shared" si="134"/>
        <v>2670.54</v>
      </c>
      <c r="AB2127" s="167">
        <f t="shared" si="135"/>
        <v>1642.22</v>
      </c>
      <c r="AC2127" s="11">
        <v>2322.69</v>
      </c>
      <c r="AD2127" s="11"/>
      <c r="AE2127" s="4"/>
      <c r="AF2127" s="4"/>
    </row>
    <row r="2128" spans="1:32">
      <c r="A2128" s="56"/>
      <c r="B2128" s="220"/>
      <c r="C2128" s="11" t="s">
        <v>325</v>
      </c>
      <c r="D2128" s="11"/>
      <c r="E2128" s="11" t="s">
        <v>90</v>
      </c>
      <c r="F2128" s="11">
        <v>1302</v>
      </c>
      <c r="G2128" s="11"/>
      <c r="H2128" s="11">
        <f t="shared" si="133"/>
        <v>4</v>
      </c>
      <c r="I2128" s="11"/>
      <c r="J2128" s="11">
        <v>281.44</v>
      </c>
      <c r="K2128" s="11"/>
      <c r="M2128" s="11">
        <v>1</v>
      </c>
      <c r="N2128" s="70"/>
      <c r="P2128" s="372">
        <f t="shared" si="136"/>
        <v>281.44</v>
      </c>
      <c r="Q2128" s="11"/>
      <c r="R2128" s="11"/>
      <c r="S2128" s="11"/>
      <c r="T2128" s="359">
        <f t="shared" si="137"/>
        <v>1302</v>
      </c>
      <c r="U2128" s="11"/>
      <c r="V2128" s="11"/>
      <c r="W2128" s="11"/>
      <c r="Y2128" s="11">
        <v>281.44</v>
      </c>
      <c r="Z2128" s="11">
        <f t="shared" si="134"/>
        <v>447.91</v>
      </c>
      <c r="AB2128" s="167">
        <f t="shared" si="135"/>
        <v>275.44</v>
      </c>
      <c r="AC2128" s="11">
        <v>389.56</v>
      </c>
      <c r="AD2128" s="11"/>
      <c r="AE2128" s="4"/>
      <c r="AF2128" s="4"/>
    </row>
    <row r="2129" spans="1:32">
      <c r="A2129" s="56"/>
      <c r="B2129" s="220"/>
      <c r="C2129" s="11" t="s">
        <v>1471</v>
      </c>
      <c r="D2129" s="11"/>
      <c r="E2129" s="11" t="s">
        <v>1472</v>
      </c>
      <c r="F2129" s="11">
        <v>10800</v>
      </c>
      <c r="G2129" s="11"/>
      <c r="H2129" s="11">
        <f t="shared" si="133"/>
        <v>35</v>
      </c>
      <c r="I2129" s="11"/>
      <c r="J2129" s="11">
        <v>2210.0100000000002</v>
      </c>
      <c r="K2129" s="11"/>
      <c r="M2129" s="11">
        <v>1</v>
      </c>
      <c r="N2129" s="70"/>
      <c r="P2129" s="372">
        <f t="shared" si="136"/>
        <v>2210.0100000000002</v>
      </c>
      <c r="Q2129" s="11"/>
      <c r="R2129" s="11"/>
      <c r="S2129" s="11"/>
      <c r="T2129" s="359">
        <f t="shared" si="137"/>
        <v>10800</v>
      </c>
      <c r="U2129" s="11"/>
      <c r="V2129" s="11"/>
      <c r="W2129" s="11"/>
      <c r="Y2129" s="11">
        <v>2210.0100000000002</v>
      </c>
      <c r="Z2129" s="11">
        <f t="shared" si="134"/>
        <v>3517.19</v>
      </c>
      <c r="AB2129" s="167">
        <f t="shared" si="135"/>
        <v>2162.87</v>
      </c>
      <c r="AC2129" s="11">
        <v>3059.06</v>
      </c>
      <c r="AD2129" s="11"/>
      <c r="AE2129" s="4"/>
      <c r="AF2129" s="4"/>
    </row>
    <row r="2130" spans="1:32">
      <c r="A2130" s="56"/>
      <c r="B2130" s="220"/>
      <c r="C2130" s="11" t="s">
        <v>326</v>
      </c>
      <c r="D2130" s="11"/>
      <c r="E2130" s="11" t="s">
        <v>274</v>
      </c>
      <c r="F2130" s="11">
        <v>185</v>
      </c>
      <c r="G2130" s="11"/>
      <c r="H2130" s="11">
        <f t="shared" si="133"/>
        <v>1</v>
      </c>
      <c r="I2130" s="11"/>
      <c r="J2130" s="11">
        <v>193.76</v>
      </c>
      <c r="K2130" s="11"/>
      <c r="M2130" s="11">
        <v>1</v>
      </c>
      <c r="N2130" s="70"/>
      <c r="P2130" s="372">
        <f t="shared" si="136"/>
        <v>193.76</v>
      </c>
      <c r="Q2130" s="11"/>
      <c r="R2130" s="11"/>
      <c r="S2130" s="11"/>
      <c r="T2130" s="359">
        <f t="shared" si="137"/>
        <v>185</v>
      </c>
      <c r="U2130" s="11"/>
      <c r="V2130" s="11"/>
      <c r="W2130" s="11"/>
      <c r="Y2130" s="11">
        <v>193.76</v>
      </c>
      <c r="Z2130" s="11">
        <f t="shared" si="134"/>
        <v>308.37</v>
      </c>
      <c r="AB2130" s="167">
        <f t="shared" si="135"/>
        <v>189.63</v>
      </c>
      <c r="AC2130" s="11">
        <v>268.2</v>
      </c>
      <c r="AD2130" s="11"/>
      <c r="AE2130" s="4"/>
      <c r="AF2130" s="4"/>
    </row>
    <row r="2131" spans="1:32">
      <c r="A2131" s="56"/>
      <c r="B2131" s="220"/>
      <c r="C2131" s="11" t="s">
        <v>326</v>
      </c>
      <c r="D2131" s="11"/>
      <c r="E2131" s="11" t="s">
        <v>327</v>
      </c>
      <c r="F2131" s="11">
        <v>654151</v>
      </c>
      <c r="G2131" s="11"/>
      <c r="H2131" s="11">
        <f t="shared" si="133"/>
        <v>2145</v>
      </c>
      <c r="I2131" s="11"/>
      <c r="J2131" s="11">
        <v>70078.820000000036</v>
      </c>
      <c r="K2131" s="11"/>
      <c r="M2131" s="11">
        <v>61</v>
      </c>
      <c r="N2131" s="70"/>
      <c r="P2131" s="372">
        <f t="shared" si="136"/>
        <v>1148.8331147540989</v>
      </c>
      <c r="Q2131" s="11"/>
      <c r="R2131" s="11"/>
      <c r="S2131" s="11"/>
      <c r="T2131" s="359">
        <f t="shared" si="137"/>
        <v>10723.786885245901</v>
      </c>
      <c r="U2131" s="11"/>
      <c r="V2131" s="11"/>
      <c r="W2131" s="11"/>
      <c r="Y2131" s="11">
        <v>70078.820000000036</v>
      </c>
      <c r="Z2131" s="11">
        <f t="shared" si="134"/>
        <v>111529.23</v>
      </c>
      <c r="AB2131" s="167">
        <f t="shared" si="135"/>
        <v>68583.87</v>
      </c>
      <c r="AC2131" s="11">
        <v>97001.84</v>
      </c>
      <c r="AD2131" s="11"/>
      <c r="AE2131" s="4"/>
      <c r="AF2131" s="4"/>
    </row>
    <row r="2132" spans="1:32">
      <c r="A2132" s="56"/>
      <c r="B2132" s="220"/>
      <c r="C2132" s="11" t="s">
        <v>326</v>
      </c>
      <c r="D2132" s="11"/>
      <c r="E2132" s="11" t="s">
        <v>329</v>
      </c>
      <c r="F2132" s="11">
        <v>5440</v>
      </c>
      <c r="G2132" s="11"/>
      <c r="H2132" s="11">
        <f t="shared" si="133"/>
        <v>18</v>
      </c>
      <c r="I2132" s="11"/>
      <c r="J2132" s="11">
        <v>1146.02</v>
      </c>
      <c r="K2132" s="11"/>
      <c r="M2132" s="11">
        <v>1</v>
      </c>
      <c r="N2132" s="70"/>
      <c r="P2132" s="372">
        <f t="shared" si="136"/>
        <v>1146.02</v>
      </c>
      <c r="Q2132" s="11"/>
      <c r="R2132" s="11"/>
      <c r="S2132" s="11"/>
      <c r="T2132" s="359">
        <f t="shared" si="137"/>
        <v>5440</v>
      </c>
      <c r="U2132" s="11"/>
      <c r="V2132" s="11"/>
      <c r="W2132" s="11"/>
      <c r="Y2132" s="11">
        <v>1146.02</v>
      </c>
      <c r="Z2132" s="11">
        <f t="shared" si="134"/>
        <v>1823.87</v>
      </c>
      <c r="AB2132" s="167">
        <f t="shared" si="135"/>
        <v>1121.57</v>
      </c>
      <c r="AC2132" s="11">
        <v>1586.3</v>
      </c>
      <c r="AD2132" s="11"/>
      <c r="AE2132" s="4"/>
      <c r="AF2132" s="4"/>
    </row>
    <row r="2133" spans="1:32">
      <c r="A2133" s="56"/>
      <c r="B2133" s="220"/>
      <c r="C2133" s="11" t="s">
        <v>326</v>
      </c>
      <c r="D2133" s="11"/>
      <c r="E2133" s="11" t="s">
        <v>351</v>
      </c>
      <c r="F2133" s="11">
        <v>340</v>
      </c>
      <c r="G2133" s="11"/>
      <c r="H2133" s="11">
        <f t="shared" si="133"/>
        <v>1</v>
      </c>
      <c r="I2133" s="11"/>
      <c r="J2133" s="11">
        <v>63.33</v>
      </c>
      <c r="K2133" s="11"/>
      <c r="M2133" s="11">
        <v>1</v>
      </c>
      <c r="N2133" s="70"/>
      <c r="P2133" s="372">
        <f t="shared" si="136"/>
        <v>63.33</v>
      </c>
      <c r="Q2133" s="11"/>
      <c r="R2133" s="11"/>
      <c r="S2133" s="11"/>
      <c r="T2133" s="359">
        <f t="shared" si="137"/>
        <v>340</v>
      </c>
      <c r="U2133" s="11"/>
      <c r="V2133" s="11"/>
      <c r="W2133" s="11"/>
      <c r="Y2133" s="11">
        <v>63.33</v>
      </c>
      <c r="Z2133" s="11">
        <f t="shared" si="134"/>
        <v>100.79</v>
      </c>
      <c r="AB2133" s="167">
        <f t="shared" si="135"/>
        <v>61.98</v>
      </c>
      <c r="AC2133" s="11">
        <v>87.66</v>
      </c>
      <c r="AD2133" s="11"/>
      <c r="AE2133" s="4"/>
      <c r="AF2133" s="4"/>
    </row>
    <row r="2134" spans="1:32">
      <c r="A2134" s="56"/>
      <c r="B2134" s="220"/>
      <c r="C2134" s="11" t="s">
        <v>328</v>
      </c>
      <c r="D2134" s="11"/>
      <c r="E2134" s="11" t="s">
        <v>257</v>
      </c>
      <c r="F2134" s="11">
        <v>715</v>
      </c>
      <c r="G2134" s="11"/>
      <c r="H2134" s="11">
        <f t="shared" si="133"/>
        <v>2</v>
      </c>
      <c r="I2134" s="11"/>
      <c r="J2134" s="11">
        <v>155.63</v>
      </c>
      <c r="K2134" s="11"/>
      <c r="M2134" s="11">
        <v>2</v>
      </c>
      <c r="N2134" s="70"/>
      <c r="P2134" s="372">
        <f t="shared" si="136"/>
        <v>77.814999999999998</v>
      </c>
      <c r="Q2134" s="11"/>
      <c r="R2134" s="11"/>
      <c r="S2134" s="11"/>
      <c r="T2134" s="359">
        <f t="shared" si="137"/>
        <v>357.5</v>
      </c>
      <c r="U2134" s="11"/>
      <c r="V2134" s="11"/>
      <c r="W2134" s="11"/>
      <c r="Y2134" s="11">
        <v>155.63</v>
      </c>
      <c r="Z2134" s="11">
        <f t="shared" si="134"/>
        <v>247.68</v>
      </c>
      <c r="AB2134" s="167">
        <f t="shared" si="135"/>
        <v>152.31</v>
      </c>
      <c r="AC2134" s="11">
        <v>215.42</v>
      </c>
      <c r="AD2134" s="11"/>
      <c r="AE2134" s="4"/>
      <c r="AF2134" s="4"/>
    </row>
    <row r="2135" spans="1:32">
      <c r="A2135" s="56"/>
      <c r="B2135" s="220"/>
      <c r="C2135" s="11" t="s">
        <v>328</v>
      </c>
      <c r="D2135" s="11"/>
      <c r="E2135" s="11" t="s">
        <v>329</v>
      </c>
      <c r="F2135" s="11">
        <v>3191048</v>
      </c>
      <c r="G2135" s="11"/>
      <c r="H2135" s="11">
        <f t="shared" si="133"/>
        <v>10465</v>
      </c>
      <c r="I2135" s="11"/>
      <c r="J2135" s="11">
        <v>302050.01999999979</v>
      </c>
      <c r="K2135" s="11"/>
      <c r="M2135" s="11">
        <v>554</v>
      </c>
      <c r="N2135" s="70"/>
      <c r="P2135" s="372">
        <f t="shared" si="136"/>
        <v>545.21664259927763</v>
      </c>
      <c r="Q2135" s="11"/>
      <c r="R2135" s="11"/>
      <c r="S2135" s="11"/>
      <c r="T2135" s="359">
        <f t="shared" si="137"/>
        <v>5760.0144404332132</v>
      </c>
      <c r="U2135" s="11"/>
      <c r="V2135" s="11"/>
      <c r="W2135" s="11"/>
      <c r="Y2135" s="11">
        <v>302050.01999999979</v>
      </c>
      <c r="Z2135" s="11">
        <f t="shared" si="134"/>
        <v>480707.36</v>
      </c>
      <c r="AB2135" s="167">
        <f t="shared" si="135"/>
        <v>295606.58</v>
      </c>
      <c r="AC2135" s="11">
        <v>418092.2</v>
      </c>
      <c r="AD2135" s="11"/>
      <c r="AE2135" s="4"/>
      <c r="AF2135" s="4"/>
    </row>
    <row r="2136" spans="1:32">
      <c r="A2136" s="56"/>
      <c r="B2136" s="220"/>
      <c r="C2136" s="11" t="s">
        <v>1473</v>
      </c>
      <c r="D2136" s="11"/>
      <c r="E2136" s="11" t="s">
        <v>211</v>
      </c>
      <c r="F2136" s="11">
        <v>526</v>
      </c>
      <c r="G2136" s="11"/>
      <c r="H2136" s="11">
        <f t="shared" si="133"/>
        <v>2</v>
      </c>
      <c r="I2136" s="11"/>
      <c r="J2136" s="11">
        <v>77.69</v>
      </c>
      <c r="K2136" s="11"/>
      <c r="M2136" s="11">
        <v>1</v>
      </c>
      <c r="N2136" s="70"/>
      <c r="P2136" s="372">
        <f t="shared" si="136"/>
        <v>77.69</v>
      </c>
      <c r="Q2136" s="11"/>
      <c r="R2136" s="11"/>
      <c r="S2136" s="11"/>
      <c r="T2136" s="359">
        <f t="shared" si="137"/>
        <v>526</v>
      </c>
      <c r="U2136" s="11"/>
      <c r="V2136" s="11"/>
      <c r="W2136" s="11"/>
      <c r="Y2136" s="11">
        <v>77.69</v>
      </c>
      <c r="Z2136" s="11">
        <f t="shared" si="134"/>
        <v>123.64</v>
      </c>
      <c r="AB2136" s="167">
        <f t="shared" si="135"/>
        <v>76.03</v>
      </c>
      <c r="AC2136" s="11">
        <v>107.54</v>
      </c>
      <c r="AD2136" s="11"/>
      <c r="AE2136" s="4"/>
      <c r="AF2136" s="4"/>
    </row>
    <row r="2137" spans="1:32">
      <c r="A2137" s="56"/>
      <c r="B2137" s="220"/>
      <c r="C2137" s="11" t="s">
        <v>698</v>
      </c>
      <c r="D2137" s="11"/>
      <c r="E2137" s="11" t="s">
        <v>206</v>
      </c>
      <c r="F2137" s="11">
        <v>737991</v>
      </c>
      <c r="G2137" s="11"/>
      <c r="H2137" s="11">
        <f t="shared" si="133"/>
        <v>2420</v>
      </c>
      <c r="I2137" s="11"/>
      <c r="J2137" s="11">
        <v>97978.259999999907</v>
      </c>
      <c r="K2137" s="11"/>
      <c r="M2137" s="11">
        <v>238</v>
      </c>
      <c r="N2137" s="70"/>
      <c r="P2137" s="372">
        <f t="shared" si="136"/>
        <v>411.67336134453745</v>
      </c>
      <c r="Q2137" s="11"/>
      <c r="R2137" s="11"/>
      <c r="S2137" s="11"/>
      <c r="T2137" s="359">
        <f t="shared" si="137"/>
        <v>3100.8025210084033</v>
      </c>
      <c r="U2137" s="11"/>
      <c r="V2137" s="11"/>
      <c r="W2137" s="11"/>
      <c r="Y2137" s="11">
        <v>97978.259999999907</v>
      </c>
      <c r="Z2137" s="11">
        <f t="shared" si="134"/>
        <v>155930.70000000001</v>
      </c>
      <c r="AB2137" s="167">
        <f t="shared" si="135"/>
        <v>95888.15</v>
      </c>
      <c r="AC2137" s="11">
        <v>135619.74</v>
      </c>
      <c r="AD2137" s="11"/>
      <c r="AE2137" s="4"/>
      <c r="AF2137" s="4"/>
    </row>
    <row r="2138" spans="1:32">
      <c r="A2138" s="56"/>
      <c r="B2138" s="220"/>
      <c r="C2138" s="11" t="s">
        <v>331</v>
      </c>
      <c r="D2138" s="11"/>
      <c r="E2138" s="11" t="s">
        <v>96</v>
      </c>
      <c r="F2138" s="11">
        <v>28985</v>
      </c>
      <c r="G2138" s="11"/>
      <c r="H2138" s="11">
        <f t="shared" si="133"/>
        <v>95</v>
      </c>
      <c r="I2138" s="11"/>
      <c r="J2138" s="11">
        <v>5838.2399999999989</v>
      </c>
      <c r="K2138" s="11"/>
      <c r="M2138" s="11">
        <v>57</v>
      </c>
      <c r="N2138" s="70"/>
      <c r="P2138" s="372">
        <f t="shared" si="136"/>
        <v>102.42526315789472</v>
      </c>
      <c r="Q2138" s="11"/>
      <c r="R2138" s="11"/>
      <c r="S2138" s="11"/>
      <c r="T2138" s="359">
        <f t="shared" si="137"/>
        <v>508.50877192982455</v>
      </c>
      <c r="U2138" s="11"/>
      <c r="V2138" s="11"/>
      <c r="W2138" s="11"/>
      <c r="Y2138" s="11">
        <v>5838.2399999999989</v>
      </c>
      <c r="Z2138" s="11">
        <f t="shared" si="134"/>
        <v>9291.4599999999991</v>
      </c>
      <c r="AB2138" s="167">
        <f t="shared" si="135"/>
        <v>5713.7</v>
      </c>
      <c r="AC2138" s="11">
        <v>8081.19</v>
      </c>
      <c r="AD2138" s="11"/>
      <c r="AE2138" s="4"/>
      <c r="AF2138" s="4"/>
    </row>
    <row r="2139" spans="1:32">
      <c r="A2139" s="56"/>
      <c r="B2139" s="220"/>
      <c r="C2139" s="11" t="s">
        <v>332</v>
      </c>
      <c r="D2139" s="11"/>
      <c r="E2139" s="11" t="s">
        <v>1395</v>
      </c>
      <c r="F2139" s="11">
        <v>2828</v>
      </c>
      <c r="G2139" s="11"/>
      <c r="H2139" s="11">
        <f t="shared" si="133"/>
        <v>9</v>
      </c>
      <c r="I2139" s="11"/>
      <c r="J2139" s="11">
        <v>796.43</v>
      </c>
      <c r="K2139" s="11"/>
      <c r="M2139" s="11">
        <v>1</v>
      </c>
      <c r="N2139" s="70"/>
      <c r="P2139" s="372">
        <f t="shared" si="136"/>
        <v>796.43</v>
      </c>
      <c r="Q2139" s="11"/>
      <c r="R2139" s="11"/>
      <c r="S2139" s="11"/>
      <c r="T2139" s="359">
        <f t="shared" si="137"/>
        <v>2828</v>
      </c>
      <c r="U2139" s="11"/>
      <c r="V2139" s="11"/>
      <c r="W2139" s="11"/>
      <c r="Y2139" s="11">
        <v>796.43</v>
      </c>
      <c r="Z2139" s="11">
        <f t="shared" si="134"/>
        <v>1267.5</v>
      </c>
      <c r="AB2139" s="167">
        <f t="shared" si="135"/>
        <v>779.44</v>
      </c>
      <c r="AC2139" s="11">
        <v>1102.4000000000001</v>
      </c>
      <c r="AD2139" s="11"/>
      <c r="AE2139" s="4"/>
      <c r="AF2139" s="4"/>
    </row>
    <row r="2140" spans="1:32">
      <c r="A2140" s="56"/>
      <c r="B2140" s="220"/>
      <c r="C2140" s="11" t="s">
        <v>332</v>
      </c>
      <c r="D2140" s="11"/>
      <c r="E2140" s="11" t="s">
        <v>160</v>
      </c>
      <c r="F2140" s="11"/>
      <c r="G2140" s="11"/>
      <c r="H2140" s="11">
        <f t="shared" si="133"/>
        <v>0</v>
      </c>
      <c r="I2140" s="11"/>
      <c r="J2140" s="11">
        <v>12.28</v>
      </c>
      <c r="K2140" s="11"/>
      <c r="M2140" s="11">
        <v>1</v>
      </c>
      <c r="N2140" s="70"/>
      <c r="P2140" s="372">
        <f t="shared" si="136"/>
        <v>12.28</v>
      </c>
      <c r="Q2140" s="11"/>
      <c r="R2140" s="11"/>
      <c r="S2140" s="11"/>
      <c r="T2140" s="359">
        <f t="shared" si="137"/>
        <v>0</v>
      </c>
      <c r="U2140" s="11"/>
      <c r="V2140" s="11"/>
      <c r="W2140" s="11"/>
      <c r="Y2140" s="11">
        <v>12.28</v>
      </c>
      <c r="Z2140" s="11">
        <f t="shared" si="134"/>
        <v>19.54</v>
      </c>
      <c r="AB2140" s="167">
        <f t="shared" si="135"/>
        <v>12.02</v>
      </c>
      <c r="AC2140" s="11">
        <v>17</v>
      </c>
      <c r="AD2140" s="11"/>
      <c r="AE2140" s="4"/>
      <c r="AF2140" s="4"/>
    </row>
    <row r="2141" spans="1:32">
      <c r="A2141" s="56"/>
      <c r="B2141" s="220"/>
      <c r="C2141" s="11" t="s">
        <v>332</v>
      </c>
      <c r="D2141" s="11"/>
      <c r="E2141" s="11" t="s">
        <v>284</v>
      </c>
      <c r="F2141" s="11">
        <v>714727</v>
      </c>
      <c r="G2141" s="11"/>
      <c r="H2141" s="11">
        <f t="shared" si="133"/>
        <v>2344</v>
      </c>
      <c r="I2141" s="11"/>
      <c r="J2141" s="11">
        <v>67489.129999999961</v>
      </c>
      <c r="K2141" s="11"/>
      <c r="M2141" s="11">
        <v>166</v>
      </c>
      <c r="N2141" s="70"/>
      <c r="P2141" s="372">
        <f t="shared" si="136"/>
        <v>406.56102409638532</v>
      </c>
      <c r="Q2141" s="11"/>
      <c r="R2141" s="11"/>
      <c r="S2141" s="11"/>
      <c r="T2141" s="359">
        <f t="shared" si="137"/>
        <v>4305.5843373493972</v>
      </c>
      <c r="U2141" s="11"/>
      <c r="V2141" s="11"/>
      <c r="W2141" s="11"/>
      <c r="Y2141" s="11">
        <v>67489.129999999961</v>
      </c>
      <c r="Z2141" s="11">
        <f t="shared" si="134"/>
        <v>107407.78</v>
      </c>
      <c r="AB2141" s="167">
        <f t="shared" si="135"/>
        <v>66049.429999999993</v>
      </c>
      <c r="AC2141" s="11">
        <v>93417.24</v>
      </c>
      <c r="AD2141" s="11"/>
      <c r="AE2141" s="4"/>
      <c r="AF2141" s="4"/>
    </row>
    <row r="2142" spans="1:32">
      <c r="A2142" s="56"/>
      <c r="B2142" s="220"/>
      <c r="C2142" s="11" t="s">
        <v>333</v>
      </c>
      <c r="D2142" s="11"/>
      <c r="E2142" s="11" t="s">
        <v>230</v>
      </c>
      <c r="F2142" s="11">
        <v>1202484</v>
      </c>
      <c r="G2142" s="11"/>
      <c r="H2142" s="11">
        <f t="shared" si="133"/>
        <v>3943</v>
      </c>
      <c r="I2142" s="11"/>
      <c r="J2142" s="11">
        <v>116157.52999999996</v>
      </c>
      <c r="K2142" s="11"/>
      <c r="M2142" s="11">
        <v>302</v>
      </c>
      <c r="N2142" s="70"/>
      <c r="P2142" s="372">
        <f t="shared" si="136"/>
        <v>384.62758278145679</v>
      </c>
      <c r="Q2142" s="11"/>
      <c r="R2142" s="11"/>
      <c r="S2142" s="11"/>
      <c r="T2142" s="359">
        <f t="shared" si="137"/>
        <v>3981.7350993377481</v>
      </c>
      <c r="U2142" s="11"/>
      <c r="V2142" s="11"/>
      <c r="W2142" s="11"/>
      <c r="Y2142" s="11">
        <v>116157.52999999996</v>
      </c>
      <c r="Z2142" s="11">
        <f t="shared" si="134"/>
        <v>184862.69</v>
      </c>
      <c r="AB2142" s="167">
        <f t="shared" si="135"/>
        <v>113679.61</v>
      </c>
      <c r="AC2142" s="11">
        <v>160783.16</v>
      </c>
      <c r="AD2142" s="11"/>
      <c r="AE2142" s="4"/>
      <c r="AF2142" s="4"/>
    </row>
    <row r="2143" spans="1:32">
      <c r="A2143" s="56"/>
      <c r="B2143" s="220"/>
      <c r="C2143" s="11" t="s">
        <v>334</v>
      </c>
      <c r="D2143" s="11"/>
      <c r="E2143" s="11" t="s">
        <v>335</v>
      </c>
      <c r="F2143" s="11">
        <v>118429</v>
      </c>
      <c r="G2143" s="11"/>
      <c r="H2143" s="11">
        <f t="shared" si="133"/>
        <v>388</v>
      </c>
      <c r="I2143" s="11"/>
      <c r="J2143" s="11">
        <v>15124.880000000001</v>
      </c>
      <c r="K2143" s="11"/>
      <c r="M2143" s="11">
        <v>61</v>
      </c>
      <c r="N2143" s="70"/>
      <c r="P2143" s="372">
        <f t="shared" si="136"/>
        <v>247.94885245901642</v>
      </c>
      <c r="Q2143" s="11"/>
      <c r="R2143" s="11"/>
      <c r="S2143" s="11"/>
      <c r="T2143" s="359">
        <f t="shared" si="137"/>
        <v>1941.4590163934427</v>
      </c>
      <c r="U2143" s="11"/>
      <c r="V2143" s="11"/>
      <c r="W2143" s="11"/>
      <c r="Y2143" s="11">
        <v>15124.880000000001</v>
      </c>
      <c r="Z2143" s="11">
        <f t="shared" si="134"/>
        <v>24070.98</v>
      </c>
      <c r="AB2143" s="167">
        <f t="shared" si="135"/>
        <v>14802.23</v>
      </c>
      <c r="AC2143" s="11">
        <v>20935.59</v>
      </c>
      <c r="AD2143" s="11"/>
      <c r="AE2143" s="4"/>
      <c r="AF2143" s="4"/>
    </row>
    <row r="2144" spans="1:32">
      <c r="A2144" s="56"/>
      <c r="B2144" s="220"/>
      <c r="C2144" s="11" t="s">
        <v>336</v>
      </c>
      <c r="D2144" s="11"/>
      <c r="E2144" s="11" t="s">
        <v>142</v>
      </c>
      <c r="F2144" s="11">
        <v>9</v>
      </c>
      <c r="G2144" s="11"/>
      <c r="H2144" s="11">
        <f t="shared" si="133"/>
        <v>0</v>
      </c>
      <c r="I2144" s="11"/>
      <c r="J2144" s="11">
        <v>13.24</v>
      </c>
      <c r="K2144" s="11"/>
      <c r="M2144" s="11">
        <v>1</v>
      </c>
      <c r="N2144" s="70"/>
      <c r="P2144" s="372">
        <f t="shared" si="136"/>
        <v>13.24</v>
      </c>
      <c r="Q2144" s="11"/>
      <c r="R2144" s="11"/>
      <c r="S2144" s="11"/>
      <c r="T2144" s="359">
        <f t="shared" si="137"/>
        <v>9</v>
      </c>
      <c r="U2144" s="11"/>
      <c r="V2144" s="11"/>
      <c r="W2144" s="11"/>
      <c r="Y2144" s="11">
        <v>13.24</v>
      </c>
      <c r="Z2144" s="11">
        <f t="shared" si="134"/>
        <v>21.07</v>
      </c>
      <c r="AB2144" s="167">
        <f t="shared" si="135"/>
        <v>12.96</v>
      </c>
      <c r="AC2144" s="11">
        <v>18.329999999999998</v>
      </c>
      <c r="AD2144" s="11"/>
      <c r="AE2144" s="4"/>
      <c r="AF2144" s="4"/>
    </row>
    <row r="2145" spans="1:32">
      <c r="A2145" s="56"/>
      <c r="B2145" s="220"/>
      <c r="C2145" s="11" t="s">
        <v>336</v>
      </c>
      <c r="D2145" s="11"/>
      <c r="E2145" s="11" t="s">
        <v>337</v>
      </c>
      <c r="F2145" s="11">
        <v>133246</v>
      </c>
      <c r="G2145" s="11"/>
      <c r="H2145" s="11">
        <f t="shared" si="133"/>
        <v>437</v>
      </c>
      <c r="I2145" s="11"/>
      <c r="J2145" s="11">
        <v>12494.91</v>
      </c>
      <c r="K2145" s="11"/>
      <c r="M2145" s="11">
        <v>65</v>
      </c>
      <c r="N2145" s="70"/>
      <c r="P2145" s="372">
        <f t="shared" si="136"/>
        <v>192.22938461538462</v>
      </c>
      <c r="Q2145" s="11"/>
      <c r="R2145" s="11"/>
      <c r="S2145" s="11"/>
      <c r="T2145" s="359">
        <f t="shared" si="137"/>
        <v>2049.9384615384615</v>
      </c>
      <c r="U2145" s="11"/>
      <c r="V2145" s="11"/>
      <c r="W2145" s="11"/>
      <c r="Y2145" s="11">
        <v>12494.91</v>
      </c>
      <c r="Z2145" s="11">
        <f t="shared" si="134"/>
        <v>19885.43</v>
      </c>
      <c r="AB2145" s="167">
        <f t="shared" si="135"/>
        <v>12228.36</v>
      </c>
      <c r="AC2145" s="11">
        <v>17295.23</v>
      </c>
      <c r="AD2145" s="11"/>
      <c r="AE2145" s="4"/>
      <c r="AF2145" s="4"/>
    </row>
    <row r="2146" spans="1:32">
      <c r="A2146" s="56"/>
      <c r="B2146" s="220"/>
      <c r="C2146" s="11" t="s">
        <v>338</v>
      </c>
      <c r="D2146" s="11"/>
      <c r="E2146" s="11" t="s">
        <v>339</v>
      </c>
      <c r="F2146" s="11">
        <v>419491</v>
      </c>
      <c r="G2146" s="11"/>
      <c r="H2146" s="11">
        <f t="shared" si="133"/>
        <v>1376</v>
      </c>
      <c r="I2146" s="11"/>
      <c r="J2146" s="11">
        <v>28321.279999999995</v>
      </c>
      <c r="K2146" s="11"/>
      <c r="M2146" s="11">
        <v>77</v>
      </c>
      <c r="N2146" s="70"/>
      <c r="P2146" s="372">
        <f t="shared" si="136"/>
        <v>367.80883116883109</v>
      </c>
      <c r="Q2146" s="11"/>
      <c r="R2146" s="11"/>
      <c r="S2146" s="11"/>
      <c r="T2146" s="359">
        <f t="shared" si="137"/>
        <v>5447.9350649350654</v>
      </c>
      <c r="U2146" s="11"/>
      <c r="V2146" s="11"/>
      <c r="W2146" s="11"/>
      <c r="Y2146" s="11">
        <v>28321.279999999995</v>
      </c>
      <c r="Z2146" s="11">
        <f t="shared" si="134"/>
        <v>45072.83</v>
      </c>
      <c r="AB2146" s="167">
        <f t="shared" si="135"/>
        <v>27717.119999999999</v>
      </c>
      <c r="AC2146" s="11">
        <v>39201.81</v>
      </c>
      <c r="AD2146" s="11"/>
      <c r="AE2146" s="4"/>
      <c r="AF2146" s="4"/>
    </row>
    <row r="2147" spans="1:32">
      <c r="A2147" s="56"/>
      <c r="B2147" s="220"/>
      <c r="C2147" s="11" t="s">
        <v>1421</v>
      </c>
      <c r="D2147" s="11"/>
      <c r="E2147" s="11" t="s">
        <v>117</v>
      </c>
      <c r="F2147" s="11">
        <v>13739</v>
      </c>
      <c r="G2147" s="11"/>
      <c r="H2147" s="11">
        <f t="shared" si="133"/>
        <v>45</v>
      </c>
      <c r="I2147" s="11"/>
      <c r="J2147" s="11">
        <v>3047.67</v>
      </c>
      <c r="K2147" s="11"/>
      <c r="M2147" s="11">
        <v>30</v>
      </c>
      <c r="N2147" s="70"/>
      <c r="P2147" s="372">
        <f t="shared" si="136"/>
        <v>101.589</v>
      </c>
      <c r="Q2147" s="11"/>
      <c r="R2147" s="11"/>
      <c r="S2147" s="11"/>
      <c r="T2147" s="359">
        <f t="shared" si="137"/>
        <v>457.96666666666664</v>
      </c>
      <c r="U2147" s="11"/>
      <c r="V2147" s="11"/>
      <c r="W2147" s="11"/>
      <c r="Y2147" s="11">
        <v>3047.67</v>
      </c>
      <c r="Z2147" s="11">
        <f t="shared" si="134"/>
        <v>4850.3100000000004</v>
      </c>
      <c r="AB2147" s="167">
        <f t="shared" si="135"/>
        <v>2982.66</v>
      </c>
      <c r="AC2147" s="11">
        <v>4218.53</v>
      </c>
      <c r="AD2147" s="11"/>
      <c r="AE2147" s="4"/>
      <c r="AF2147" s="4"/>
    </row>
    <row r="2148" spans="1:32">
      <c r="A2148" s="56"/>
      <c r="B2148" s="220"/>
      <c r="C2148" s="11" t="s">
        <v>1422</v>
      </c>
      <c r="D2148" s="11"/>
      <c r="E2148" s="11" t="s">
        <v>117</v>
      </c>
      <c r="F2148" s="11">
        <v>44685</v>
      </c>
      <c r="G2148" s="11"/>
      <c r="H2148" s="11">
        <f t="shared" si="133"/>
        <v>147</v>
      </c>
      <c r="I2148" s="11"/>
      <c r="J2148" s="11">
        <v>4173.92</v>
      </c>
      <c r="K2148" s="11"/>
      <c r="M2148" s="11">
        <v>21</v>
      </c>
      <c r="N2148" s="70"/>
      <c r="P2148" s="372">
        <f t="shared" si="136"/>
        <v>198.75809523809525</v>
      </c>
      <c r="Q2148" s="11"/>
      <c r="R2148" s="11"/>
      <c r="S2148" s="11"/>
      <c r="T2148" s="359">
        <f t="shared" si="137"/>
        <v>2127.8571428571427</v>
      </c>
      <c r="U2148" s="11"/>
      <c r="V2148" s="11"/>
      <c r="W2148" s="11"/>
      <c r="Y2148" s="11">
        <v>4173.92</v>
      </c>
      <c r="Z2148" s="11">
        <f t="shared" si="134"/>
        <v>6642.72</v>
      </c>
      <c r="AB2148" s="167">
        <f t="shared" si="135"/>
        <v>4084.88</v>
      </c>
      <c r="AC2148" s="11">
        <v>5777.46</v>
      </c>
      <c r="AD2148" s="11"/>
      <c r="AE2148" s="4"/>
      <c r="AF2148" s="4"/>
    </row>
    <row r="2149" spans="1:32">
      <c r="A2149" s="56"/>
      <c r="B2149" s="220"/>
      <c r="C2149" s="11" t="s">
        <v>661</v>
      </c>
      <c r="D2149" s="11"/>
      <c r="E2149" s="11" t="s">
        <v>148</v>
      </c>
      <c r="F2149" s="11">
        <v>1186136</v>
      </c>
      <c r="G2149" s="11"/>
      <c r="H2149" s="11">
        <f t="shared" si="133"/>
        <v>3890</v>
      </c>
      <c r="I2149" s="11"/>
      <c r="J2149" s="11">
        <v>140596.26999999999</v>
      </c>
      <c r="K2149" s="11"/>
      <c r="M2149" s="11">
        <v>206</v>
      </c>
      <c r="N2149" s="70"/>
      <c r="P2149" s="372">
        <f t="shared" si="136"/>
        <v>682.50616504854361</v>
      </c>
      <c r="Q2149" s="11"/>
      <c r="R2149" s="11"/>
      <c r="S2149" s="11"/>
      <c r="T2149" s="359">
        <f t="shared" si="137"/>
        <v>5757.941747572816</v>
      </c>
      <c r="U2149" s="11"/>
      <c r="V2149" s="11"/>
      <c r="W2149" s="11"/>
      <c r="Y2149" s="11">
        <v>140596.26999999999</v>
      </c>
      <c r="Z2149" s="11">
        <f t="shared" si="134"/>
        <v>223756.52</v>
      </c>
      <c r="AB2149" s="167">
        <f t="shared" si="135"/>
        <v>137597.01999999999</v>
      </c>
      <c r="AC2149" s="11">
        <v>194610.83</v>
      </c>
      <c r="AD2149" s="11"/>
      <c r="AE2149" s="4"/>
      <c r="AF2149" s="4"/>
    </row>
    <row r="2150" spans="1:32">
      <c r="A2150" s="56"/>
      <c r="B2150" s="220"/>
      <c r="C2150" s="11" t="s">
        <v>661</v>
      </c>
      <c r="D2150" s="11"/>
      <c r="E2150" s="11" t="s">
        <v>244</v>
      </c>
      <c r="F2150" s="11">
        <v>359</v>
      </c>
      <c r="G2150" s="11"/>
      <c r="H2150" s="11">
        <f t="shared" si="133"/>
        <v>1</v>
      </c>
      <c r="I2150" s="11"/>
      <c r="J2150" s="11">
        <v>47.54</v>
      </c>
      <c r="K2150" s="11"/>
      <c r="M2150" s="11">
        <v>1</v>
      </c>
      <c r="N2150" s="70"/>
      <c r="P2150" s="372">
        <f t="shared" si="136"/>
        <v>47.54</v>
      </c>
      <c r="Q2150" s="11"/>
      <c r="R2150" s="11"/>
      <c r="S2150" s="11"/>
      <c r="T2150" s="359">
        <f t="shared" si="137"/>
        <v>359</v>
      </c>
      <c r="U2150" s="11"/>
      <c r="V2150" s="11"/>
      <c r="W2150" s="11"/>
      <c r="Y2150" s="11">
        <v>47.54</v>
      </c>
      <c r="Z2150" s="11">
        <f t="shared" si="134"/>
        <v>75.66</v>
      </c>
      <c r="AB2150" s="167">
        <f t="shared" si="135"/>
        <v>46.53</v>
      </c>
      <c r="AC2150" s="11">
        <v>65.8</v>
      </c>
      <c r="AD2150" s="11"/>
      <c r="AE2150" s="4"/>
      <c r="AF2150" s="4"/>
    </row>
    <row r="2151" spans="1:32">
      <c r="A2151" s="56"/>
      <c r="B2151" s="220"/>
      <c r="C2151" s="11" t="s">
        <v>662</v>
      </c>
      <c r="D2151" s="11"/>
      <c r="E2151" s="11" t="s">
        <v>244</v>
      </c>
      <c r="F2151" s="11">
        <v>1182364</v>
      </c>
      <c r="G2151" s="11"/>
      <c r="H2151" s="11">
        <f t="shared" si="133"/>
        <v>3877</v>
      </c>
      <c r="I2151" s="11"/>
      <c r="J2151" s="11">
        <v>191440.55000000016</v>
      </c>
      <c r="K2151" s="11"/>
      <c r="M2151" s="11">
        <v>963</v>
      </c>
      <c r="N2151" s="70"/>
      <c r="P2151" s="372">
        <f t="shared" si="136"/>
        <v>198.79600207684337</v>
      </c>
      <c r="Q2151" s="11"/>
      <c r="R2151" s="11"/>
      <c r="S2151" s="11"/>
      <c r="T2151" s="359">
        <f t="shared" si="137"/>
        <v>1227.7923156801662</v>
      </c>
      <c r="U2151" s="11"/>
      <c r="V2151" s="11"/>
      <c r="W2151" s="11"/>
      <c r="Y2151" s="11">
        <v>191440.55000000016</v>
      </c>
      <c r="Z2151" s="11">
        <f t="shared" si="134"/>
        <v>304674.31</v>
      </c>
      <c r="AB2151" s="167">
        <f t="shared" si="135"/>
        <v>187356.67</v>
      </c>
      <c r="AC2151" s="11">
        <v>264988.56</v>
      </c>
      <c r="AD2151" s="11"/>
      <c r="AE2151" s="4"/>
      <c r="AF2151" s="4"/>
    </row>
    <row r="2152" spans="1:32">
      <c r="A2152" s="56"/>
      <c r="B2152" s="220"/>
      <c r="C2152" s="11" t="s">
        <v>340</v>
      </c>
      <c r="D2152" s="11"/>
      <c r="E2152" s="11" t="s">
        <v>341</v>
      </c>
      <c r="F2152" s="11">
        <v>1992391</v>
      </c>
      <c r="G2152" s="11"/>
      <c r="H2152" s="11">
        <f t="shared" si="133"/>
        <v>6534</v>
      </c>
      <c r="I2152" s="11"/>
      <c r="J2152" s="11">
        <v>307415.13000000006</v>
      </c>
      <c r="K2152" s="11"/>
      <c r="M2152" s="11">
        <v>797</v>
      </c>
      <c r="N2152" s="70"/>
      <c r="P2152" s="372">
        <f t="shared" si="136"/>
        <v>385.71534504391474</v>
      </c>
      <c r="Q2152" s="11"/>
      <c r="R2152" s="11"/>
      <c r="S2152" s="11"/>
      <c r="T2152" s="359">
        <f t="shared" si="137"/>
        <v>2499.8632371392723</v>
      </c>
      <c r="U2152" s="11"/>
      <c r="V2152" s="11"/>
      <c r="W2152" s="11"/>
      <c r="Y2152" s="11">
        <v>307415.13000000006</v>
      </c>
      <c r="Z2152" s="11">
        <f t="shared" si="134"/>
        <v>489245.84</v>
      </c>
      <c r="AB2152" s="167">
        <f t="shared" si="135"/>
        <v>300857.24</v>
      </c>
      <c r="AC2152" s="11">
        <v>425518.49</v>
      </c>
      <c r="AD2152" s="11"/>
      <c r="AE2152" s="4"/>
      <c r="AF2152" s="4"/>
    </row>
    <row r="2153" spans="1:32">
      <c r="A2153" s="56"/>
      <c r="B2153" s="220"/>
      <c r="C2153" s="11" t="s">
        <v>1424</v>
      </c>
      <c r="D2153" s="11"/>
      <c r="E2153" s="11" t="s">
        <v>103</v>
      </c>
      <c r="F2153" s="11">
        <v>170314</v>
      </c>
      <c r="G2153" s="11"/>
      <c r="H2153" s="11">
        <f t="shared" si="133"/>
        <v>559</v>
      </c>
      <c r="I2153" s="11"/>
      <c r="J2153" s="11">
        <v>7068.68</v>
      </c>
      <c r="K2153" s="11"/>
      <c r="M2153" s="11">
        <v>6</v>
      </c>
      <c r="N2153" s="70"/>
      <c r="P2153" s="372">
        <f t="shared" si="136"/>
        <v>1178.1133333333335</v>
      </c>
      <c r="Q2153" s="11"/>
      <c r="R2153" s="11"/>
      <c r="S2153" s="11"/>
      <c r="T2153" s="359">
        <f t="shared" si="137"/>
        <v>28385.666666666668</v>
      </c>
      <c r="U2153" s="11"/>
      <c r="V2153" s="11"/>
      <c r="W2153" s="11"/>
      <c r="Y2153" s="11">
        <v>7068.68</v>
      </c>
      <c r="Z2153" s="11">
        <f t="shared" si="134"/>
        <v>11249.68</v>
      </c>
      <c r="AB2153" s="167">
        <f t="shared" si="135"/>
        <v>6917.89</v>
      </c>
      <c r="AC2153" s="11">
        <v>9784.34</v>
      </c>
      <c r="AD2153" s="11"/>
      <c r="AE2153" s="4"/>
      <c r="AF2153" s="4"/>
    </row>
    <row r="2154" spans="1:32">
      <c r="A2154" s="56"/>
      <c r="B2154" s="220"/>
      <c r="C2154" s="11" t="s">
        <v>1425</v>
      </c>
      <c r="D2154" s="11"/>
      <c r="E2154" s="11" t="s">
        <v>299</v>
      </c>
      <c r="F2154" s="11">
        <v>3432</v>
      </c>
      <c r="G2154" s="11"/>
      <c r="H2154" s="11">
        <f t="shared" si="133"/>
        <v>11</v>
      </c>
      <c r="I2154" s="11"/>
      <c r="J2154" s="11">
        <v>1824.57</v>
      </c>
      <c r="K2154" s="11"/>
      <c r="M2154" s="11">
        <v>2</v>
      </c>
      <c r="N2154" s="70"/>
      <c r="P2154" s="372">
        <f t="shared" si="136"/>
        <v>912.28499999999997</v>
      </c>
      <c r="Q2154" s="11"/>
      <c r="R2154" s="11"/>
      <c r="S2154" s="11"/>
      <c r="T2154" s="359">
        <f t="shared" si="137"/>
        <v>1716</v>
      </c>
      <c r="U2154" s="11"/>
      <c r="V2154" s="11"/>
      <c r="W2154" s="11"/>
      <c r="Y2154" s="11">
        <v>1824.57</v>
      </c>
      <c r="Z2154" s="11">
        <f t="shared" si="134"/>
        <v>2903.77</v>
      </c>
      <c r="AB2154" s="167">
        <f t="shared" si="135"/>
        <v>1785.65</v>
      </c>
      <c r="AC2154" s="11">
        <v>2525.54</v>
      </c>
      <c r="AD2154" s="11"/>
      <c r="AE2154" s="4"/>
      <c r="AF2154" s="4"/>
    </row>
    <row r="2155" spans="1:32">
      <c r="A2155" s="56"/>
      <c r="B2155" s="220"/>
      <c r="C2155" s="11" t="s">
        <v>464</v>
      </c>
      <c r="D2155" s="11"/>
      <c r="E2155" s="11" t="s">
        <v>118</v>
      </c>
      <c r="F2155" s="11">
        <v>258594</v>
      </c>
      <c r="G2155" s="11"/>
      <c r="H2155" s="11">
        <f t="shared" si="133"/>
        <v>848</v>
      </c>
      <c r="I2155" s="11"/>
      <c r="J2155" s="11">
        <v>32735.879999999997</v>
      </c>
      <c r="K2155" s="11"/>
      <c r="M2155" s="11">
        <v>19</v>
      </c>
      <c r="N2155" s="70"/>
      <c r="P2155" s="372">
        <f t="shared" si="136"/>
        <v>1722.9410526315787</v>
      </c>
      <c r="Q2155" s="11"/>
      <c r="R2155" s="11"/>
      <c r="S2155" s="11"/>
      <c r="T2155" s="359">
        <f t="shared" si="137"/>
        <v>13610.21052631579</v>
      </c>
      <c r="U2155" s="11"/>
      <c r="V2155" s="11"/>
      <c r="W2155" s="11"/>
      <c r="Y2155" s="11">
        <v>32735.879999999997</v>
      </c>
      <c r="Z2155" s="11">
        <f t="shared" si="134"/>
        <v>52098.58</v>
      </c>
      <c r="AB2155" s="167">
        <f t="shared" si="135"/>
        <v>32037.55</v>
      </c>
      <c r="AC2155" s="11">
        <v>45312.42</v>
      </c>
      <c r="AD2155" s="11"/>
      <c r="AE2155" s="4"/>
      <c r="AF2155" s="4"/>
    </row>
    <row r="2156" spans="1:32">
      <c r="A2156" s="56"/>
      <c r="B2156" s="220"/>
      <c r="C2156" s="11" t="s">
        <v>342</v>
      </c>
      <c r="D2156" s="11"/>
      <c r="E2156" s="11" t="s">
        <v>282</v>
      </c>
      <c r="F2156" s="11"/>
      <c r="G2156" s="11"/>
      <c r="H2156" s="11">
        <f t="shared" si="133"/>
        <v>0</v>
      </c>
      <c r="I2156" s="11"/>
      <c r="J2156" s="11">
        <v>8.93</v>
      </c>
      <c r="K2156" s="11"/>
      <c r="M2156" s="11">
        <v>1</v>
      </c>
      <c r="N2156" s="70"/>
      <c r="P2156" s="372">
        <f t="shared" si="136"/>
        <v>8.93</v>
      </c>
      <c r="Q2156" s="11"/>
      <c r="R2156" s="11"/>
      <c r="S2156" s="11"/>
      <c r="T2156" s="359">
        <f t="shared" si="137"/>
        <v>0</v>
      </c>
      <c r="U2156" s="11"/>
      <c r="V2156" s="11"/>
      <c r="W2156" s="11"/>
      <c r="Y2156" s="11">
        <v>8.93</v>
      </c>
      <c r="Z2156" s="11">
        <f t="shared" si="134"/>
        <v>14.21</v>
      </c>
      <c r="AB2156" s="167">
        <f t="shared" si="135"/>
        <v>8.74</v>
      </c>
      <c r="AC2156" s="11">
        <v>12.36</v>
      </c>
      <c r="AD2156" s="11"/>
      <c r="AE2156" s="4"/>
      <c r="AF2156" s="4"/>
    </row>
    <row r="2157" spans="1:32">
      <c r="A2157" s="56"/>
      <c r="B2157" s="220"/>
      <c r="C2157" s="11" t="s">
        <v>342</v>
      </c>
      <c r="D2157" s="11"/>
      <c r="E2157" s="11" t="s">
        <v>343</v>
      </c>
      <c r="F2157" s="11">
        <v>3498634</v>
      </c>
      <c r="G2157" s="11"/>
      <c r="H2157" s="11">
        <f t="shared" si="133"/>
        <v>11473</v>
      </c>
      <c r="I2157" s="11"/>
      <c r="J2157" s="11">
        <v>445232.53000000131</v>
      </c>
      <c r="K2157" s="11"/>
      <c r="M2157" s="11">
        <v>1833</v>
      </c>
      <c r="N2157" s="70"/>
      <c r="P2157" s="372">
        <f t="shared" si="136"/>
        <v>242.89827059465429</v>
      </c>
      <c r="Q2157" s="11"/>
      <c r="R2157" s="11"/>
      <c r="S2157" s="11"/>
      <c r="T2157" s="359">
        <f t="shared" si="137"/>
        <v>1908.6928532460447</v>
      </c>
      <c r="U2157" s="11"/>
      <c r="V2157" s="11"/>
      <c r="W2157" s="11"/>
      <c r="Y2157" s="11">
        <v>445232.53000000131</v>
      </c>
      <c r="Z2157" s="11">
        <f t="shared" si="134"/>
        <v>708579.83999999997</v>
      </c>
      <c r="AB2157" s="167">
        <f t="shared" si="135"/>
        <v>435734.66</v>
      </c>
      <c r="AC2157" s="11">
        <v>616282.85</v>
      </c>
      <c r="AD2157" s="11"/>
      <c r="AE2157" s="4"/>
      <c r="AF2157" s="4"/>
    </row>
    <row r="2158" spans="1:32">
      <c r="A2158" s="56"/>
      <c r="B2158" s="220"/>
      <c r="C2158" s="11" t="s">
        <v>344</v>
      </c>
      <c r="D2158" s="11"/>
      <c r="E2158" s="11" t="s">
        <v>138</v>
      </c>
      <c r="F2158" s="11">
        <v>283</v>
      </c>
      <c r="G2158" s="11"/>
      <c r="H2158" s="11">
        <f t="shared" si="133"/>
        <v>1</v>
      </c>
      <c r="I2158" s="11"/>
      <c r="J2158" s="11">
        <v>70.59</v>
      </c>
      <c r="K2158" s="11"/>
      <c r="M2158" s="11">
        <v>1</v>
      </c>
      <c r="N2158" s="70"/>
      <c r="P2158" s="372">
        <f t="shared" si="136"/>
        <v>70.59</v>
      </c>
      <c r="Q2158" s="11"/>
      <c r="R2158" s="11"/>
      <c r="S2158" s="11"/>
      <c r="T2158" s="359">
        <f t="shared" si="137"/>
        <v>283</v>
      </c>
      <c r="U2158" s="11"/>
      <c r="V2158" s="11"/>
      <c r="W2158" s="11"/>
      <c r="Y2158" s="11">
        <v>70.59</v>
      </c>
      <c r="Z2158" s="11">
        <f t="shared" si="134"/>
        <v>112.34</v>
      </c>
      <c r="AB2158" s="167">
        <f t="shared" si="135"/>
        <v>69.08</v>
      </c>
      <c r="AC2158" s="11">
        <v>97.71</v>
      </c>
      <c r="AD2158" s="11"/>
      <c r="AE2158" s="4"/>
      <c r="AF2158" s="4"/>
    </row>
    <row r="2159" spans="1:32">
      <c r="A2159" s="56"/>
      <c r="B2159" s="220"/>
      <c r="C2159" s="11" t="s">
        <v>344</v>
      </c>
      <c r="D2159" s="11"/>
      <c r="E2159" s="11" t="s">
        <v>144</v>
      </c>
      <c r="F2159" s="11">
        <v>1928</v>
      </c>
      <c r="G2159" s="11"/>
      <c r="H2159" s="11">
        <f t="shared" si="133"/>
        <v>6</v>
      </c>
      <c r="I2159" s="11"/>
      <c r="J2159" s="11">
        <v>575.38</v>
      </c>
      <c r="K2159" s="11"/>
      <c r="M2159" s="11">
        <v>1</v>
      </c>
      <c r="N2159" s="70"/>
      <c r="P2159" s="372">
        <f t="shared" si="136"/>
        <v>575.38</v>
      </c>
      <c r="Q2159" s="11"/>
      <c r="R2159" s="11"/>
      <c r="S2159" s="11"/>
      <c r="T2159" s="359">
        <f t="shared" si="137"/>
        <v>1928</v>
      </c>
      <c r="U2159" s="11"/>
      <c r="V2159" s="11"/>
      <c r="W2159" s="11"/>
      <c r="Y2159" s="11">
        <v>575.38</v>
      </c>
      <c r="Z2159" s="11">
        <f t="shared" si="134"/>
        <v>915.71</v>
      </c>
      <c r="AB2159" s="167">
        <f t="shared" si="135"/>
        <v>563.11</v>
      </c>
      <c r="AC2159" s="11">
        <v>796.43</v>
      </c>
      <c r="AD2159" s="11"/>
      <c r="AE2159" s="4"/>
      <c r="AF2159" s="4"/>
    </row>
    <row r="2160" spans="1:32">
      <c r="A2160" s="56"/>
      <c r="B2160" s="220"/>
      <c r="C2160" s="11" t="s">
        <v>344</v>
      </c>
      <c r="D2160" s="11"/>
      <c r="E2160" s="11" t="s">
        <v>345</v>
      </c>
      <c r="F2160" s="11">
        <v>541639</v>
      </c>
      <c r="G2160" s="11"/>
      <c r="H2160" s="11">
        <f t="shared" si="133"/>
        <v>1776</v>
      </c>
      <c r="I2160" s="11"/>
      <c r="J2160" s="11">
        <v>96795.619999999981</v>
      </c>
      <c r="K2160" s="11"/>
      <c r="M2160" s="11">
        <v>599</v>
      </c>
      <c r="N2160" s="70"/>
      <c r="P2160" s="372">
        <f t="shared" si="136"/>
        <v>161.59535893155257</v>
      </c>
      <c r="Q2160" s="11"/>
      <c r="R2160" s="11"/>
      <c r="S2160" s="11"/>
      <c r="T2160" s="359">
        <f t="shared" si="137"/>
        <v>904.23873121869781</v>
      </c>
      <c r="U2160" s="11"/>
      <c r="V2160" s="11"/>
      <c r="W2160" s="11"/>
      <c r="Y2160" s="11">
        <v>96795.619999999981</v>
      </c>
      <c r="Z2160" s="11">
        <f t="shared" si="134"/>
        <v>154048.54999999999</v>
      </c>
      <c r="AB2160" s="167">
        <f t="shared" si="135"/>
        <v>94730.74</v>
      </c>
      <c r="AC2160" s="11">
        <v>133982.75</v>
      </c>
      <c r="AD2160" s="11"/>
      <c r="AE2160" s="4"/>
      <c r="AF2160" s="4"/>
    </row>
    <row r="2161" spans="1:32">
      <c r="A2161" s="56"/>
      <c r="B2161" s="220"/>
      <c r="C2161" s="11" t="s">
        <v>344</v>
      </c>
      <c r="D2161" s="11"/>
      <c r="E2161" s="11" t="s">
        <v>391</v>
      </c>
      <c r="F2161" s="11"/>
      <c r="G2161" s="11"/>
      <c r="H2161" s="11">
        <f t="shared" si="133"/>
        <v>0</v>
      </c>
      <c r="I2161" s="11"/>
      <c r="J2161" s="11">
        <v>15.629999999999999</v>
      </c>
      <c r="K2161" s="11"/>
      <c r="M2161" s="11">
        <v>3</v>
      </c>
      <c r="N2161" s="70"/>
      <c r="P2161" s="372">
        <f t="shared" si="136"/>
        <v>5.21</v>
      </c>
      <c r="Q2161" s="11"/>
      <c r="R2161" s="11"/>
      <c r="S2161" s="11"/>
      <c r="T2161" s="359">
        <f t="shared" si="137"/>
        <v>0</v>
      </c>
      <c r="U2161" s="11"/>
      <c r="V2161" s="11"/>
      <c r="W2161" s="11"/>
      <c r="Y2161" s="11">
        <v>15.629999999999999</v>
      </c>
      <c r="Z2161" s="11">
        <f t="shared" si="134"/>
        <v>24.87</v>
      </c>
      <c r="AB2161" s="167">
        <f t="shared" si="135"/>
        <v>15.3</v>
      </c>
      <c r="AC2161" s="11">
        <v>21.63</v>
      </c>
      <c r="AD2161" s="11"/>
      <c r="AE2161" s="4"/>
      <c r="AF2161" s="4"/>
    </row>
    <row r="2162" spans="1:32">
      <c r="A2162" s="56"/>
      <c r="B2162" s="220"/>
      <c r="C2162" s="11" t="s">
        <v>346</v>
      </c>
      <c r="D2162" s="11"/>
      <c r="E2162" s="11" t="s">
        <v>347</v>
      </c>
      <c r="F2162" s="11">
        <v>85701</v>
      </c>
      <c r="G2162" s="11"/>
      <c r="H2162" s="11">
        <f t="shared" si="133"/>
        <v>281</v>
      </c>
      <c r="I2162" s="11"/>
      <c r="J2162" s="11">
        <v>17171.650000000001</v>
      </c>
      <c r="K2162" s="11"/>
      <c r="M2162" s="11">
        <v>91</v>
      </c>
      <c r="N2162" s="70"/>
      <c r="P2162" s="372">
        <f t="shared" si="136"/>
        <v>188.69945054945057</v>
      </c>
      <c r="Q2162" s="11"/>
      <c r="R2162" s="11"/>
      <c r="S2162" s="11"/>
      <c r="T2162" s="359">
        <f t="shared" si="137"/>
        <v>941.76923076923072</v>
      </c>
      <c r="U2162" s="11"/>
      <c r="V2162" s="11"/>
      <c r="W2162" s="11"/>
      <c r="Y2162" s="11">
        <v>17171.650000000001</v>
      </c>
      <c r="Z2162" s="11">
        <f t="shared" si="134"/>
        <v>27328.38</v>
      </c>
      <c r="AB2162" s="167">
        <f t="shared" si="135"/>
        <v>16805.34</v>
      </c>
      <c r="AC2162" s="11">
        <v>23768.69</v>
      </c>
      <c r="AD2162" s="11"/>
      <c r="AE2162" s="4"/>
      <c r="AF2162" s="4"/>
    </row>
    <row r="2163" spans="1:32">
      <c r="A2163" s="56"/>
      <c r="B2163" s="220"/>
      <c r="C2163" s="11" t="s">
        <v>527</v>
      </c>
      <c r="D2163" s="11"/>
      <c r="E2163" s="11" t="s">
        <v>164</v>
      </c>
      <c r="F2163" s="11">
        <v>14295</v>
      </c>
      <c r="G2163" s="11"/>
      <c r="H2163" s="11">
        <f t="shared" si="133"/>
        <v>47</v>
      </c>
      <c r="I2163" s="11"/>
      <c r="J2163" s="11">
        <v>3191.7199999999993</v>
      </c>
      <c r="K2163" s="11"/>
      <c r="M2163" s="11">
        <v>10</v>
      </c>
      <c r="N2163" s="70"/>
      <c r="P2163" s="372">
        <f t="shared" si="136"/>
        <v>319.17199999999991</v>
      </c>
      <c r="Q2163" s="11"/>
      <c r="R2163" s="11"/>
      <c r="S2163" s="11"/>
      <c r="T2163" s="359">
        <f t="shared" si="137"/>
        <v>1429.5</v>
      </c>
      <c r="U2163" s="11"/>
      <c r="V2163" s="11"/>
      <c r="W2163" s="11"/>
      <c r="Y2163" s="11">
        <v>3191.7199999999993</v>
      </c>
      <c r="Z2163" s="11">
        <f t="shared" si="134"/>
        <v>5079.57</v>
      </c>
      <c r="AB2163" s="167">
        <f t="shared" si="135"/>
        <v>3123.63</v>
      </c>
      <c r="AC2163" s="11">
        <v>4417.92</v>
      </c>
      <c r="AD2163" s="11"/>
      <c r="AE2163" s="4"/>
      <c r="AF2163" s="4"/>
    </row>
    <row r="2164" spans="1:32">
      <c r="A2164" s="56"/>
      <c r="B2164" s="220"/>
      <c r="C2164" s="11" t="s">
        <v>552</v>
      </c>
      <c r="D2164" s="11"/>
      <c r="E2164" s="11" t="s">
        <v>89</v>
      </c>
      <c r="F2164" s="11">
        <v>326</v>
      </c>
      <c r="G2164" s="11"/>
      <c r="H2164" s="11">
        <f t="shared" si="133"/>
        <v>1</v>
      </c>
      <c r="I2164" s="11"/>
      <c r="J2164" s="11">
        <v>88.71</v>
      </c>
      <c r="K2164" s="11"/>
      <c r="M2164" s="11">
        <v>1</v>
      </c>
      <c r="N2164" s="70"/>
      <c r="P2164" s="372">
        <f t="shared" si="136"/>
        <v>88.71</v>
      </c>
      <c r="Q2164" s="11"/>
      <c r="R2164" s="11"/>
      <c r="S2164" s="11"/>
      <c r="T2164" s="359">
        <f t="shared" si="137"/>
        <v>326</v>
      </c>
      <c r="U2164" s="11"/>
      <c r="V2164" s="11"/>
      <c r="W2164" s="11"/>
      <c r="Y2164" s="11">
        <v>88.71</v>
      </c>
      <c r="Z2164" s="11">
        <f t="shared" si="134"/>
        <v>141.18</v>
      </c>
      <c r="AB2164" s="167">
        <f t="shared" si="135"/>
        <v>86.82</v>
      </c>
      <c r="AC2164" s="11">
        <v>122.79</v>
      </c>
      <c r="AD2164" s="11"/>
      <c r="AE2164" s="4"/>
      <c r="AF2164" s="4"/>
    </row>
    <row r="2165" spans="1:32">
      <c r="A2165" s="56"/>
      <c r="B2165" s="220"/>
      <c r="C2165" s="11" t="s">
        <v>1427</v>
      </c>
      <c r="D2165" s="11"/>
      <c r="E2165" s="11" t="s">
        <v>164</v>
      </c>
      <c r="F2165" s="11">
        <v>2943</v>
      </c>
      <c r="G2165" s="11"/>
      <c r="H2165" s="11">
        <f t="shared" si="133"/>
        <v>10</v>
      </c>
      <c r="I2165" s="11"/>
      <c r="J2165" s="11">
        <v>1138.8000000000002</v>
      </c>
      <c r="K2165" s="11"/>
      <c r="M2165" s="11">
        <v>5</v>
      </c>
      <c r="N2165" s="70"/>
      <c r="P2165" s="372">
        <f t="shared" si="136"/>
        <v>227.76000000000005</v>
      </c>
      <c r="Q2165" s="11"/>
      <c r="R2165" s="11"/>
      <c r="S2165" s="11"/>
      <c r="T2165" s="359">
        <f t="shared" si="137"/>
        <v>588.6</v>
      </c>
      <c r="U2165" s="11"/>
      <c r="V2165" s="11"/>
      <c r="W2165" s="11"/>
      <c r="Y2165" s="11">
        <v>1138.8000000000002</v>
      </c>
      <c r="Z2165" s="11">
        <f t="shared" si="134"/>
        <v>1812.38</v>
      </c>
      <c r="AB2165" s="167">
        <f t="shared" si="135"/>
        <v>1114.51</v>
      </c>
      <c r="AC2165" s="11">
        <v>1576.31</v>
      </c>
      <c r="AD2165" s="11"/>
      <c r="AE2165" s="4"/>
      <c r="AF2165" s="4"/>
    </row>
    <row r="2166" spans="1:32">
      <c r="A2166" s="56"/>
      <c r="B2166" s="220"/>
      <c r="C2166" s="11" t="s">
        <v>348</v>
      </c>
      <c r="D2166" s="11"/>
      <c r="E2166" s="11" t="s">
        <v>120</v>
      </c>
      <c r="F2166" s="11">
        <v>161877</v>
      </c>
      <c r="G2166" s="11"/>
      <c r="H2166" s="11">
        <f t="shared" si="133"/>
        <v>531</v>
      </c>
      <c r="I2166" s="11"/>
      <c r="J2166" s="11">
        <v>29832.019999999986</v>
      </c>
      <c r="K2166" s="11"/>
      <c r="M2166" s="11">
        <v>115</v>
      </c>
      <c r="N2166" s="70"/>
      <c r="P2166" s="372">
        <f t="shared" si="136"/>
        <v>259.40886956521729</v>
      </c>
      <c r="Q2166" s="11"/>
      <c r="R2166" s="11"/>
      <c r="S2166" s="11"/>
      <c r="T2166" s="359">
        <f t="shared" si="137"/>
        <v>1407.6260869565217</v>
      </c>
      <c r="U2166" s="11"/>
      <c r="V2166" s="11"/>
      <c r="W2166" s="11"/>
      <c r="Y2166" s="11">
        <v>29832.019999999986</v>
      </c>
      <c r="Z2166" s="11">
        <f t="shared" si="134"/>
        <v>47477.14</v>
      </c>
      <c r="AB2166" s="167">
        <f t="shared" si="135"/>
        <v>29195.63</v>
      </c>
      <c r="AC2166" s="11">
        <v>41292.949999999997</v>
      </c>
      <c r="AD2166" s="11"/>
      <c r="AE2166" s="4"/>
      <c r="AF2166" s="4"/>
    </row>
    <row r="2167" spans="1:32">
      <c r="A2167" s="56"/>
      <c r="B2167" s="220"/>
      <c r="C2167" s="11" t="s">
        <v>348</v>
      </c>
      <c r="D2167" s="11"/>
      <c r="E2167" s="11" t="s">
        <v>345</v>
      </c>
      <c r="F2167" s="11">
        <v>11622</v>
      </c>
      <c r="G2167" s="11"/>
      <c r="H2167" s="11">
        <f t="shared" si="133"/>
        <v>38</v>
      </c>
      <c r="I2167" s="11"/>
      <c r="J2167" s="11">
        <v>723.43</v>
      </c>
      <c r="K2167" s="11"/>
      <c r="M2167" s="11">
        <v>2</v>
      </c>
      <c r="N2167" s="70"/>
      <c r="P2167" s="372">
        <f t="shared" si="136"/>
        <v>361.71499999999997</v>
      </c>
      <c r="Q2167" s="11"/>
      <c r="R2167" s="11"/>
      <c r="S2167" s="11"/>
      <c r="T2167" s="359">
        <f t="shared" si="137"/>
        <v>5811</v>
      </c>
      <c r="U2167" s="11"/>
      <c r="V2167" s="11"/>
      <c r="W2167" s="11"/>
      <c r="Y2167" s="11">
        <v>723.43</v>
      </c>
      <c r="Z2167" s="11">
        <f t="shared" si="134"/>
        <v>1151.33</v>
      </c>
      <c r="AB2167" s="167">
        <f t="shared" si="135"/>
        <v>708</v>
      </c>
      <c r="AC2167" s="11">
        <v>1001.36</v>
      </c>
      <c r="AD2167" s="11"/>
      <c r="AE2167" s="4"/>
      <c r="AF2167" s="4"/>
    </row>
    <row r="2168" spans="1:32">
      <c r="A2168" s="56"/>
      <c r="B2168" s="220"/>
      <c r="C2168" s="11" t="s">
        <v>349</v>
      </c>
      <c r="D2168" s="11"/>
      <c r="E2168" s="11" t="s">
        <v>206</v>
      </c>
      <c r="F2168" s="11">
        <v>387572</v>
      </c>
      <c r="G2168" s="11"/>
      <c r="H2168" s="11">
        <f t="shared" si="133"/>
        <v>1271</v>
      </c>
      <c r="I2168" s="11"/>
      <c r="J2168" s="11">
        <v>53072.499999999993</v>
      </c>
      <c r="K2168" s="11"/>
      <c r="M2168" s="11">
        <v>190</v>
      </c>
      <c r="N2168" s="70"/>
      <c r="P2168" s="372">
        <f t="shared" si="136"/>
        <v>279.32894736842104</v>
      </c>
      <c r="Q2168" s="11"/>
      <c r="R2168" s="11"/>
      <c r="S2168" s="11"/>
      <c r="T2168" s="359">
        <f t="shared" si="137"/>
        <v>2039.8526315789475</v>
      </c>
      <c r="U2168" s="11"/>
      <c r="V2168" s="11"/>
      <c r="W2168" s="11"/>
      <c r="Y2168" s="11">
        <v>53072.499999999993</v>
      </c>
      <c r="Z2168" s="11">
        <f t="shared" si="134"/>
        <v>84463.96</v>
      </c>
      <c r="AB2168" s="167">
        <f t="shared" si="135"/>
        <v>51940.34</v>
      </c>
      <c r="AC2168" s="11">
        <v>73462</v>
      </c>
      <c r="AD2168" s="11"/>
      <c r="AE2168" s="4"/>
      <c r="AF2168" s="4"/>
    </row>
    <row r="2169" spans="1:32">
      <c r="A2169" s="56"/>
      <c r="B2169" s="220"/>
      <c r="C2169" s="11" t="s">
        <v>349</v>
      </c>
      <c r="D2169" s="11"/>
      <c r="E2169" s="11" t="s">
        <v>160</v>
      </c>
      <c r="F2169" s="11">
        <v>4240</v>
      </c>
      <c r="G2169" s="11"/>
      <c r="H2169" s="11">
        <f t="shared" si="133"/>
        <v>14</v>
      </c>
      <c r="I2169" s="11"/>
      <c r="J2169" s="11">
        <v>1194.93</v>
      </c>
      <c r="K2169" s="11"/>
      <c r="M2169" s="11">
        <v>1</v>
      </c>
      <c r="N2169" s="70"/>
      <c r="P2169" s="372">
        <f t="shared" si="136"/>
        <v>1194.93</v>
      </c>
      <c r="Q2169" s="11"/>
      <c r="R2169" s="11"/>
      <c r="S2169" s="11"/>
      <c r="T2169" s="359">
        <f t="shared" si="137"/>
        <v>4240</v>
      </c>
      <c r="U2169" s="11"/>
      <c r="V2169" s="11"/>
      <c r="W2169" s="11"/>
      <c r="Y2169" s="11">
        <v>1194.93</v>
      </c>
      <c r="Z2169" s="11">
        <f t="shared" si="134"/>
        <v>1901.71</v>
      </c>
      <c r="AB2169" s="167">
        <f t="shared" si="135"/>
        <v>1169.44</v>
      </c>
      <c r="AC2169" s="11">
        <v>1654</v>
      </c>
      <c r="AD2169" s="11"/>
      <c r="AE2169" s="4"/>
      <c r="AF2169" s="4"/>
    </row>
    <row r="2170" spans="1:32">
      <c r="A2170" s="56"/>
      <c r="B2170" s="220"/>
      <c r="C2170" s="11" t="s">
        <v>1428</v>
      </c>
      <c r="D2170" s="11"/>
      <c r="E2170" s="11" t="s">
        <v>164</v>
      </c>
      <c r="F2170" s="11">
        <v>4124</v>
      </c>
      <c r="G2170" s="11"/>
      <c r="H2170" s="11">
        <f t="shared" si="133"/>
        <v>14</v>
      </c>
      <c r="I2170" s="11"/>
      <c r="J2170" s="11">
        <v>649.35000000000014</v>
      </c>
      <c r="K2170" s="11"/>
      <c r="M2170" s="11">
        <v>14</v>
      </c>
      <c r="N2170" s="70"/>
      <c r="P2170" s="372">
        <f t="shared" si="136"/>
        <v>46.382142857142867</v>
      </c>
      <c r="Q2170" s="11"/>
      <c r="R2170" s="11"/>
      <c r="S2170" s="11"/>
      <c r="T2170" s="359">
        <f t="shared" si="137"/>
        <v>294.57142857142856</v>
      </c>
      <c r="U2170" s="11"/>
      <c r="V2170" s="11"/>
      <c r="W2170" s="11"/>
      <c r="Y2170" s="11">
        <v>649.35000000000014</v>
      </c>
      <c r="Z2170" s="11">
        <f t="shared" si="134"/>
        <v>1033.43</v>
      </c>
      <c r="AB2170" s="167">
        <f t="shared" si="135"/>
        <v>635.5</v>
      </c>
      <c r="AC2170" s="11">
        <v>898.82</v>
      </c>
      <c r="AD2170" s="11"/>
      <c r="AE2170" s="4"/>
      <c r="AF2170" s="4"/>
    </row>
    <row r="2171" spans="1:32">
      <c r="A2171" s="56"/>
      <c r="B2171" s="220"/>
      <c r="C2171" s="11" t="s">
        <v>350</v>
      </c>
      <c r="D2171" s="11"/>
      <c r="E2171" s="11" t="s">
        <v>351</v>
      </c>
      <c r="F2171" s="11">
        <v>2793573</v>
      </c>
      <c r="G2171" s="11"/>
      <c r="H2171" s="11">
        <f t="shared" si="133"/>
        <v>9161</v>
      </c>
      <c r="I2171" s="11"/>
      <c r="J2171" s="11">
        <v>249306.8300000001</v>
      </c>
      <c r="K2171" s="11"/>
      <c r="M2171" s="11">
        <v>380</v>
      </c>
      <c r="N2171" s="70"/>
      <c r="P2171" s="372">
        <f t="shared" si="136"/>
        <v>656.0706052631582</v>
      </c>
      <c r="Q2171" s="11"/>
      <c r="R2171" s="11"/>
      <c r="S2171" s="11"/>
      <c r="T2171" s="359">
        <f t="shared" si="137"/>
        <v>7351.507894736842</v>
      </c>
      <c r="U2171" s="11"/>
      <c r="V2171" s="11"/>
      <c r="W2171" s="11"/>
      <c r="Y2171" s="11">
        <v>249306.8300000001</v>
      </c>
      <c r="Z2171" s="11">
        <f t="shared" si="134"/>
        <v>396767.49</v>
      </c>
      <c r="AB2171" s="167">
        <f t="shared" si="135"/>
        <v>243988.52</v>
      </c>
      <c r="AC2171" s="11">
        <v>345086.03</v>
      </c>
      <c r="AD2171" s="11"/>
      <c r="AE2171" s="4"/>
      <c r="AF2171" s="4"/>
    </row>
    <row r="2172" spans="1:32">
      <c r="A2172" s="56"/>
      <c r="B2172" s="220"/>
      <c r="C2172" s="11" t="s">
        <v>1475</v>
      </c>
      <c r="D2172" s="11"/>
      <c r="E2172" s="11" t="s">
        <v>117</v>
      </c>
      <c r="F2172" s="11">
        <v>398</v>
      </c>
      <c r="G2172" s="11"/>
      <c r="H2172" s="11">
        <f t="shared" si="133"/>
        <v>1</v>
      </c>
      <c r="I2172" s="11"/>
      <c r="J2172" s="11">
        <v>70.63</v>
      </c>
      <c r="K2172" s="11"/>
      <c r="M2172" s="11">
        <v>1</v>
      </c>
      <c r="N2172" s="70"/>
      <c r="P2172" s="372">
        <f t="shared" si="136"/>
        <v>70.63</v>
      </c>
      <c r="Q2172" s="11"/>
      <c r="R2172" s="11"/>
      <c r="S2172" s="11"/>
      <c r="T2172" s="359">
        <f t="shared" si="137"/>
        <v>398</v>
      </c>
      <c r="U2172" s="11"/>
      <c r="V2172" s="11"/>
      <c r="W2172" s="11"/>
      <c r="Y2172" s="11">
        <v>70.63</v>
      </c>
      <c r="Z2172" s="11">
        <f t="shared" si="134"/>
        <v>112.41</v>
      </c>
      <c r="AB2172" s="167">
        <f t="shared" si="135"/>
        <v>69.12</v>
      </c>
      <c r="AC2172" s="11">
        <v>97.76</v>
      </c>
      <c r="AD2172" s="11"/>
      <c r="AE2172" s="4"/>
      <c r="AF2172" s="4"/>
    </row>
    <row r="2173" spans="1:32">
      <c r="A2173" s="56"/>
      <c r="B2173" s="220"/>
      <c r="C2173" s="11" t="s">
        <v>352</v>
      </c>
      <c r="D2173" s="11"/>
      <c r="E2173" s="11" t="s">
        <v>353</v>
      </c>
      <c r="F2173" s="11">
        <v>6740824</v>
      </c>
      <c r="G2173" s="11"/>
      <c r="H2173" s="11">
        <f t="shared" si="133"/>
        <v>22105</v>
      </c>
      <c r="I2173" s="11"/>
      <c r="J2173" s="11">
        <v>297483.70000000013</v>
      </c>
      <c r="K2173" s="11"/>
      <c r="M2173" s="11">
        <v>197</v>
      </c>
      <c r="N2173" s="70"/>
      <c r="P2173" s="372">
        <f t="shared" si="136"/>
        <v>1510.0695431472088</v>
      </c>
      <c r="Q2173" s="11"/>
      <c r="R2173" s="11"/>
      <c r="S2173" s="11"/>
      <c r="T2173" s="359">
        <f t="shared" si="137"/>
        <v>34217.380710659898</v>
      </c>
      <c r="U2173" s="11"/>
      <c r="V2173" s="11"/>
      <c r="W2173" s="11"/>
      <c r="Y2173" s="11">
        <v>297483.70000000013</v>
      </c>
      <c r="Z2173" s="11">
        <f t="shared" si="134"/>
        <v>473440.14</v>
      </c>
      <c r="AB2173" s="167">
        <f t="shared" si="135"/>
        <v>291137.67</v>
      </c>
      <c r="AC2173" s="11">
        <v>411771.58</v>
      </c>
      <c r="AD2173" s="11"/>
      <c r="AE2173" s="4"/>
      <c r="AF2173" s="4"/>
    </row>
    <row r="2174" spans="1:32">
      <c r="A2174" s="56"/>
      <c r="B2174" s="220"/>
      <c r="C2174" s="11" t="s">
        <v>1429</v>
      </c>
      <c r="D2174" s="11"/>
      <c r="E2174" s="11" t="s">
        <v>92</v>
      </c>
      <c r="F2174" s="11">
        <v>349</v>
      </c>
      <c r="G2174" s="11"/>
      <c r="H2174" s="11">
        <f t="shared" si="133"/>
        <v>1</v>
      </c>
      <c r="I2174" s="11"/>
      <c r="J2174" s="11">
        <v>66.05</v>
      </c>
      <c r="K2174" s="11"/>
      <c r="M2174" s="11">
        <v>2</v>
      </c>
      <c r="N2174" s="70"/>
      <c r="P2174" s="372">
        <f t="shared" si="136"/>
        <v>33.024999999999999</v>
      </c>
      <c r="Q2174" s="11"/>
      <c r="R2174" s="11"/>
      <c r="S2174" s="11"/>
      <c r="T2174" s="359">
        <f t="shared" si="137"/>
        <v>174.5</v>
      </c>
      <c r="U2174" s="11"/>
      <c r="V2174" s="11"/>
      <c r="W2174" s="11"/>
      <c r="Y2174" s="11">
        <v>66.05</v>
      </c>
      <c r="Z2174" s="11">
        <f t="shared" si="134"/>
        <v>105.12</v>
      </c>
      <c r="AB2174" s="167">
        <f t="shared" si="135"/>
        <v>64.64</v>
      </c>
      <c r="AC2174" s="11">
        <v>91.43</v>
      </c>
      <c r="AD2174" s="11"/>
      <c r="AE2174" s="4"/>
      <c r="AF2174" s="4"/>
    </row>
    <row r="2175" spans="1:32">
      <c r="A2175" s="56"/>
      <c r="B2175" s="220"/>
      <c r="C2175" s="11" t="s">
        <v>354</v>
      </c>
      <c r="D2175" s="11"/>
      <c r="E2175" s="11" t="s">
        <v>154</v>
      </c>
      <c r="F2175" s="11">
        <v>1756061</v>
      </c>
      <c r="G2175" s="11"/>
      <c r="H2175" s="11">
        <f t="shared" si="133"/>
        <v>5759</v>
      </c>
      <c r="I2175" s="11"/>
      <c r="J2175" s="11">
        <v>172162.07999999996</v>
      </c>
      <c r="K2175" s="11"/>
      <c r="M2175" s="11">
        <v>423</v>
      </c>
      <c r="N2175" s="70"/>
      <c r="P2175" s="372">
        <f t="shared" si="136"/>
        <v>407.00255319148926</v>
      </c>
      <c r="Q2175" s="11"/>
      <c r="R2175" s="11"/>
      <c r="S2175" s="11"/>
      <c r="T2175" s="359">
        <f t="shared" si="137"/>
        <v>4151.4444444444443</v>
      </c>
      <c r="U2175" s="11"/>
      <c r="V2175" s="11"/>
      <c r="W2175" s="11"/>
      <c r="Y2175" s="11">
        <v>172162.07999999996</v>
      </c>
      <c r="Z2175" s="11">
        <f t="shared" si="134"/>
        <v>273992.96000000002</v>
      </c>
      <c r="AB2175" s="167">
        <f t="shared" si="135"/>
        <v>168489.45</v>
      </c>
      <c r="AC2175" s="11">
        <v>238303.65</v>
      </c>
      <c r="AD2175" s="11"/>
      <c r="AE2175" s="4"/>
      <c r="AF2175" s="4"/>
    </row>
    <row r="2176" spans="1:32">
      <c r="A2176" s="56"/>
      <c r="B2176" s="220"/>
      <c r="C2176" s="11" t="s">
        <v>355</v>
      </c>
      <c r="D2176" s="11"/>
      <c r="E2176" s="11" t="s">
        <v>356</v>
      </c>
      <c r="F2176" s="11">
        <v>2838815</v>
      </c>
      <c r="G2176" s="11"/>
      <c r="H2176" s="11">
        <f t="shared" si="133"/>
        <v>9309</v>
      </c>
      <c r="I2176" s="11"/>
      <c r="J2176" s="11">
        <v>300185.93000000028</v>
      </c>
      <c r="K2176" s="11"/>
      <c r="M2176" s="11">
        <v>671</v>
      </c>
      <c r="N2176" s="70"/>
      <c r="P2176" s="372">
        <f t="shared" si="136"/>
        <v>447.37098360655779</v>
      </c>
      <c r="Q2176" s="11"/>
      <c r="R2176" s="11"/>
      <c r="S2176" s="11"/>
      <c r="T2176" s="359">
        <f t="shared" si="137"/>
        <v>4230.7228017883754</v>
      </c>
      <c r="U2176" s="11"/>
      <c r="V2176" s="11"/>
      <c r="W2176" s="11"/>
      <c r="Y2176" s="11">
        <v>300185.93000000028</v>
      </c>
      <c r="Z2176" s="11">
        <f t="shared" si="134"/>
        <v>477740.69</v>
      </c>
      <c r="AB2176" s="167">
        <f t="shared" si="135"/>
        <v>293782.25</v>
      </c>
      <c r="AC2176" s="11">
        <v>415511.96</v>
      </c>
      <c r="AD2176" s="11"/>
      <c r="AE2176" s="4"/>
      <c r="AF2176" s="4"/>
    </row>
    <row r="2177" spans="1:32">
      <c r="A2177" s="56"/>
      <c r="B2177" s="220"/>
      <c r="C2177" s="11" t="s">
        <v>355</v>
      </c>
      <c r="D2177" s="11"/>
      <c r="E2177" s="11" t="s">
        <v>299</v>
      </c>
      <c r="F2177" s="11">
        <v>348</v>
      </c>
      <c r="G2177" s="11"/>
      <c r="H2177" s="11">
        <f t="shared" si="133"/>
        <v>1</v>
      </c>
      <c r="I2177" s="11"/>
      <c r="J2177" s="11">
        <v>90.94</v>
      </c>
      <c r="K2177" s="11"/>
      <c r="M2177" s="11">
        <v>1</v>
      </c>
      <c r="N2177" s="70"/>
      <c r="P2177" s="372">
        <f t="shared" si="136"/>
        <v>90.94</v>
      </c>
      <c r="Q2177" s="11"/>
      <c r="R2177" s="11"/>
      <c r="S2177" s="11"/>
      <c r="T2177" s="359">
        <f t="shared" si="137"/>
        <v>348</v>
      </c>
      <c r="U2177" s="11"/>
      <c r="V2177" s="11"/>
      <c r="W2177" s="11"/>
      <c r="Y2177" s="11">
        <v>90.94</v>
      </c>
      <c r="Z2177" s="11">
        <f t="shared" si="134"/>
        <v>144.72999999999999</v>
      </c>
      <c r="AB2177" s="167">
        <f t="shared" si="135"/>
        <v>89</v>
      </c>
      <c r="AC2177" s="11">
        <v>125.88</v>
      </c>
      <c r="AD2177" s="11"/>
      <c r="AE2177" s="4"/>
      <c r="AF2177" s="4"/>
    </row>
    <row r="2178" spans="1:32">
      <c r="A2178" s="56"/>
      <c r="B2178" s="220"/>
      <c r="C2178" s="11" t="s">
        <v>1430</v>
      </c>
      <c r="D2178" s="11"/>
      <c r="E2178" s="11" t="s">
        <v>96</v>
      </c>
      <c r="F2178" s="11">
        <v>5157</v>
      </c>
      <c r="G2178" s="11"/>
      <c r="H2178" s="11">
        <f t="shared" si="133"/>
        <v>17</v>
      </c>
      <c r="I2178" s="11"/>
      <c r="J2178" s="11">
        <v>957.54</v>
      </c>
      <c r="K2178" s="11"/>
      <c r="M2178" s="11">
        <v>3</v>
      </c>
      <c r="N2178" s="70"/>
      <c r="P2178" s="372">
        <f t="shared" si="136"/>
        <v>319.18</v>
      </c>
      <c r="Q2178" s="11"/>
      <c r="R2178" s="11"/>
      <c r="S2178" s="11"/>
      <c r="T2178" s="359">
        <f t="shared" si="137"/>
        <v>1719</v>
      </c>
      <c r="U2178" s="11"/>
      <c r="V2178" s="11"/>
      <c r="W2178" s="11"/>
      <c r="Y2178" s="11">
        <v>957.54</v>
      </c>
      <c r="Z2178" s="11">
        <f t="shared" si="134"/>
        <v>1523.91</v>
      </c>
      <c r="AB2178" s="167">
        <f t="shared" si="135"/>
        <v>937.11</v>
      </c>
      <c r="AC2178" s="11">
        <v>1325.41</v>
      </c>
      <c r="AD2178" s="11"/>
      <c r="AE2178" s="4"/>
      <c r="AF2178" s="4"/>
    </row>
    <row r="2179" spans="1:32">
      <c r="A2179" s="56"/>
      <c r="B2179" s="220"/>
      <c r="C2179" s="11" t="s">
        <v>1431</v>
      </c>
      <c r="D2179" s="11"/>
      <c r="E2179" s="11" t="s">
        <v>299</v>
      </c>
      <c r="F2179" s="11">
        <v>1233</v>
      </c>
      <c r="G2179" s="11"/>
      <c r="H2179" s="11">
        <f t="shared" si="133"/>
        <v>4</v>
      </c>
      <c r="I2179" s="11"/>
      <c r="J2179" s="11">
        <v>399.8</v>
      </c>
      <c r="K2179" s="11"/>
      <c r="M2179" s="11">
        <v>7</v>
      </c>
      <c r="N2179" s="70"/>
      <c r="P2179" s="372">
        <f t="shared" si="136"/>
        <v>57.114285714285714</v>
      </c>
      <c r="Q2179" s="11"/>
      <c r="R2179" s="11"/>
      <c r="S2179" s="11"/>
      <c r="T2179" s="359">
        <f t="shared" si="137"/>
        <v>176.14285714285714</v>
      </c>
      <c r="U2179" s="11"/>
      <c r="V2179" s="11"/>
      <c r="W2179" s="11"/>
      <c r="Y2179" s="11">
        <v>399.8</v>
      </c>
      <c r="Z2179" s="11">
        <f t="shared" si="134"/>
        <v>636.27</v>
      </c>
      <c r="AB2179" s="167">
        <f t="shared" si="135"/>
        <v>391.27</v>
      </c>
      <c r="AC2179" s="11">
        <v>553.4</v>
      </c>
      <c r="AD2179" s="11"/>
      <c r="AE2179" s="4"/>
      <c r="AF2179" s="4"/>
    </row>
    <row r="2180" spans="1:32">
      <c r="A2180" s="56"/>
      <c r="B2180" s="220"/>
      <c r="C2180" s="11" t="s">
        <v>357</v>
      </c>
      <c r="D2180" s="11"/>
      <c r="E2180" s="11" t="s">
        <v>124</v>
      </c>
      <c r="F2180" s="11">
        <v>171638</v>
      </c>
      <c r="G2180" s="11"/>
      <c r="H2180" s="11">
        <f t="shared" si="133"/>
        <v>563</v>
      </c>
      <c r="I2180" s="11"/>
      <c r="J2180" s="11">
        <v>27742.710000000003</v>
      </c>
      <c r="K2180" s="11"/>
      <c r="M2180" s="11">
        <v>80</v>
      </c>
      <c r="N2180" s="70"/>
      <c r="P2180" s="372">
        <f t="shared" si="136"/>
        <v>346.78387500000002</v>
      </c>
      <c r="Q2180" s="11"/>
      <c r="R2180" s="11"/>
      <c r="S2180" s="11"/>
      <c r="T2180" s="359">
        <f t="shared" si="137"/>
        <v>2145.4749999999999</v>
      </c>
      <c r="U2180" s="11"/>
      <c r="V2180" s="11"/>
      <c r="W2180" s="11"/>
      <c r="Y2180" s="11">
        <v>27742.710000000003</v>
      </c>
      <c r="Z2180" s="11">
        <f t="shared" si="134"/>
        <v>44152.04</v>
      </c>
      <c r="AB2180" s="167">
        <f t="shared" si="135"/>
        <v>27150.89</v>
      </c>
      <c r="AC2180" s="11">
        <v>38400.959999999999</v>
      </c>
      <c r="AD2180" s="11"/>
      <c r="AE2180" s="4"/>
      <c r="AF2180" s="4"/>
    </row>
    <row r="2181" spans="1:32">
      <c r="A2181" s="56"/>
      <c r="B2181" s="220"/>
      <c r="C2181" s="11" t="s">
        <v>358</v>
      </c>
      <c r="D2181" s="11"/>
      <c r="E2181" s="11" t="s">
        <v>353</v>
      </c>
      <c r="F2181" s="11">
        <v>8440</v>
      </c>
      <c r="G2181" s="11"/>
      <c r="H2181" s="11">
        <f t="shared" si="133"/>
        <v>28</v>
      </c>
      <c r="I2181" s="11"/>
      <c r="J2181" s="11">
        <v>1477.91</v>
      </c>
      <c r="K2181" s="11"/>
      <c r="M2181" s="11">
        <v>1</v>
      </c>
      <c r="N2181" s="70"/>
      <c r="P2181" s="372">
        <f t="shared" si="136"/>
        <v>1477.91</v>
      </c>
      <c r="Q2181" s="11"/>
      <c r="R2181" s="11"/>
      <c r="S2181" s="11"/>
      <c r="T2181" s="359">
        <f t="shared" si="137"/>
        <v>8440</v>
      </c>
      <c r="U2181" s="11"/>
      <c r="V2181" s="11"/>
      <c r="W2181" s="11"/>
      <c r="Y2181" s="11">
        <v>1477.91</v>
      </c>
      <c r="Z2181" s="11">
        <f t="shared" si="134"/>
        <v>2352.0700000000002</v>
      </c>
      <c r="AB2181" s="167">
        <f t="shared" si="135"/>
        <v>1446.38</v>
      </c>
      <c r="AC2181" s="11">
        <v>2045.7</v>
      </c>
      <c r="AD2181" s="11"/>
      <c r="AE2181" s="4"/>
      <c r="AF2181" s="4"/>
    </row>
    <row r="2182" spans="1:32">
      <c r="A2182" s="56"/>
      <c r="B2182" s="220"/>
      <c r="C2182" s="11" t="s">
        <v>358</v>
      </c>
      <c r="D2182" s="11"/>
      <c r="E2182" s="11" t="s">
        <v>359</v>
      </c>
      <c r="F2182" s="11">
        <v>33427</v>
      </c>
      <c r="G2182" s="11"/>
      <c r="H2182" s="11">
        <f t="shared" si="133"/>
        <v>110</v>
      </c>
      <c r="I2182" s="11"/>
      <c r="J2182" s="11">
        <v>5969.98</v>
      </c>
      <c r="K2182" s="11"/>
      <c r="M2182" s="11">
        <v>48</v>
      </c>
      <c r="N2182" s="70"/>
      <c r="P2182" s="372">
        <f t="shared" si="136"/>
        <v>124.37458333333332</v>
      </c>
      <c r="Q2182" s="11"/>
      <c r="R2182" s="11"/>
      <c r="S2182" s="11"/>
      <c r="T2182" s="359">
        <f t="shared" si="137"/>
        <v>696.39583333333337</v>
      </c>
      <c r="U2182" s="11"/>
      <c r="V2182" s="11"/>
      <c r="W2182" s="11"/>
      <c r="Y2182" s="11">
        <v>5969.98</v>
      </c>
      <c r="Z2182" s="11">
        <f t="shared" si="134"/>
        <v>9501.1200000000008</v>
      </c>
      <c r="AB2182" s="167">
        <f t="shared" si="135"/>
        <v>5842.63</v>
      </c>
      <c r="AC2182" s="11">
        <v>8263.5400000000009</v>
      </c>
      <c r="AD2182" s="11"/>
      <c r="AE2182" s="4"/>
      <c r="AF2182" s="4"/>
    </row>
    <row r="2183" spans="1:32">
      <c r="A2183" s="56"/>
      <c r="B2183" s="220"/>
      <c r="C2183" s="11" t="s">
        <v>360</v>
      </c>
      <c r="D2183" s="11"/>
      <c r="E2183" s="11" t="s">
        <v>92</v>
      </c>
      <c r="F2183" s="11">
        <v>600</v>
      </c>
      <c r="G2183" s="11"/>
      <c r="H2183" s="11">
        <f t="shared" si="133"/>
        <v>2</v>
      </c>
      <c r="I2183" s="11"/>
      <c r="J2183" s="11">
        <v>139.97</v>
      </c>
      <c r="K2183" s="11"/>
      <c r="M2183" s="11">
        <v>1</v>
      </c>
      <c r="N2183" s="70"/>
      <c r="P2183" s="372">
        <f t="shared" si="136"/>
        <v>139.97</v>
      </c>
      <c r="Q2183" s="11"/>
      <c r="R2183" s="11"/>
      <c r="S2183" s="11"/>
      <c r="T2183" s="359">
        <f t="shared" si="137"/>
        <v>600</v>
      </c>
      <c r="U2183" s="11"/>
      <c r="V2183" s="11"/>
      <c r="W2183" s="11"/>
      <c r="Y2183" s="11">
        <v>139.97</v>
      </c>
      <c r="Z2183" s="11">
        <f t="shared" si="134"/>
        <v>222.76</v>
      </c>
      <c r="AB2183" s="167">
        <f t="shared" si="135"/>
        <v>136.97999999999999</v>
      </c>
      <c r="AC2183" s="11">
        <v>193.74</v>
      </c>
      <c r="AD2183" s="11"/>
      <c r="AE2183" s="4"/>
      <c r="AF2183" s="4"/>
    </row>
    <row r="2184" spans="1:32">
      <c r="A2184" s="56"/>
      <c r="B2184" s="220"/>
      <c r="C2184" s="11" t="s">
        <v>360</v>
      </c>
      <c r="D2184" s="11"/>
      <c r="E2184" s="11" t="s">
        <v>174</v>
      </c>
      <c r="F2184" s="11">
        <v>903434</v>
      </c>
      <c r="G2184" s="11"/>
      <c r="H2184" s="11">
        <f t="shared" si="133"/>
        <v>2963</v>
      </c>
      <c r="I2184" s="11"/>
      <c r="J2184" s="11">
        <v>119739.41000000008</v>
      </c>
      <c r="K2184" s="11"/>
      <c r="M2184" s="11">
        <v>322</v>
      </c>
      <c r="N2184" s="70"/>
      <c r="P2184" s="372">
        <f t="shared" si="136"/>
        <v>371.86152173913069</v>
      </c>
      <c r="Q2184" s="11"/>
      <c r="R2184" s="11"/>
      <c r="S2184" s="11"/>
      <c r="T2184" s="359">
        <f t="shared" si="137"/>
        <v>2805.695652173913</v>
      </c>
      <c r="U2184" s="11"/>
      <c r="V2184" s="11"/>
      <c r="W2184" s="11"/>
      <c r="Y2184" s="11">
        <v>119739.41000000008</v>
      </c>
      <c r="Z2184" s="11">
        <f t="shared" si="134"/>
        <v>190563.19</v>
      </c>
      <c r="AB2184" s="167">
        <f t="shared" si="135"/>
        <v>117185.08</v>
      </c>
      <c r="AC2184" s="11">
        <v>165741.14000000001</v>
      </c>
      <c r="AD2184" s="11"/>
      <c r="AE2184" s="4"/>
      <c r="AF2184" s="4"/>
    </row>
    <row r="2185" spans="1:32">
      <c r="A2185" s="56"/>
      <c r="B2185" s="220"/>
      <c r="C2185" s="11" t="s">
        <v>1434</v>
      </c>
      <c r="D2185" s="11"/>
      <c r="E2185" s="11" t="s">
        <v>174</v>
      </c>
      <c r="F2185" s="11">
        <v>140618</v>
      </c>
      <c r="G2185" s="11"/>
      <c r="H2185" s="11">
        <f t="shared" ref="H2185:H2248" si="138">ROUND($H$2358*F2185/$F$2358,0)</f>
        <v>461</v>
      </c>
      <c r="I2185" s="11"/>
      <c r="J2185" s="11">
        <v>14629.940000000002</v>
      </c>
      <c r="K2185" s="11"/>
      <c r="M2185" s="11">
        <v>26</v>
      </c>
      <c r="N2185" s="70"/>
      <c r="P2185" s="372">
        <f t="shared" si="136"/>
        <v>562.69000000000005</v>
      </c>
      <c r="Q2185" s="11"/>
      <c r="R2185" s="11"/>
      <c r="S2185" s="11"/>
      <c r="T2185" s="359">
        <f t="shared" si="137"/>
        <v>5408.3846153846152</v>
      </c>
      <c r="U2185" s="11"/>
      <c r="V2185" s="11"/>
      <c r="W2185" s="11"/>
      <c r="Y2185" s="11">
        <v>14629.940000000002</v>
      </c>
      <c r="Z2185" s="11">
        <f t="shared" ref="Z2185:Z2248" si="139">ROUND($Z$2358*Y2185/$Y$2358,2)</f>
        <v>23283.3</v>
      </c>
      <c r="AB2185" s="167">
        <f t="shared" ref="AB2185:AB2248" si="140">ROUND($AB$2358*Y2185/$Y$2358,2)</f>
        <v>14317.85</v>
      </c>
      <c r="AC2185" s="11">
        <v>20250.5</v>
      </c>
      <c r="AD2185" s="11"/>
      <c r="AE2185" s="4"/>
      <c r="AF2185" s="4"/>
    </row>
    <row r="2186" spans="1:32">
      <c r="A2186" s="56"/>
      <c r="B2186" s="220"/>
      <c r="C2186" s="11" t="s">
        <v>361</v>
      </c>
      <c r="D2186" s="11"/>
      <c r="E2186" s="11" t="s">
        <v>89</v>
      </c>
      <c r="F2186" s="11">
        <v>125659</v>
      </c>
      <c r="G2186" s="11"/>
      <c r="H2186" s="11">
        <f t="shared" si="138"/>
        <v>412</v>
      </c>
      <c r="I2186" s="11"/>
      <c r="J2186" s="11">
        <v>17140.489999999998</v>
      </c>
      <c r="K2186" s="11"/>
      <c r="M2186" s="11">
        <v>23</v>
      </c>
      <c r="N2186" s="70"/>
      <c r="P2186" s="372">
        <f t="shared" ref="P2186:P2249" si="141">J2186/M2186</f>
        <v>745.23869565217387</v>
      </c>
      <c r="Q2186" s="11"/>
      <c r="R2186" s="11"/>
      <c r="S2186" s="11"/>
      <c r="T2186" s="359">
        <f t="shared" ref="T2186:T2249" si="142">F2186/M2186</f>
        <v>5463.434782608696</v>
      </c>
      <c r="U2186" s="11"/>
      <c r="V2186" s="11"/>
      <c r="W2186" s="11"/>
      <c r="Y2186" s="11">
        <v>17140.489999999998</v>
      </c>
      <c r="Z2186" s="11">
        <f t="shared" si="139"/>
        <v>27278.79</v>
      </c>
      <c r="AB2186" s="167">
        <f t="shared" si="140"/>
        <v>16774.84</v>
      </c>
      <c r="AC2186" s="11">
        <v>23725.56</v>
      </c>
      <c r="AD2186" s="11"/>
      <c r="AE2186" s="4"/>
      <c r="AF2186" s="4"/>
    </row>
    <row r="2187" spans="1:32">
      <c r="A2187" s="56"/>
      <c r="B2187" s="220"/>
      <c r="C2187" s="11" t="s">
        <v>531</v>
      </c>
      <c r="D2187" s="11"/>
      <c r="E2187" s="11" t="s">
        <v>156</v>
      </c>
      <c r="F2187" s="11">
        <v>1707</v>
      </c>
      <c r="G2187" s="11"/>
      <c r="H2187" s="11">
        <f t="shared" si="138"/>
        <v>6</v>
      </c>
      <c r="I2187" s="11"/>
      <c r="J2187" s="11">
        <v>620.65</v>
      </c>
      <c r="K2187" s="11"/>
      <c r="M2187" s="11">
        <v>7</v>
      </c>
      <c r="N2187" s="70"/>
      <c r="P2187" s="372">
        <f t="shared" si="141"/>
        <v>88.664285714285711</v>
      </c>
      <c r="Q2187" s="11"/>
      <c r="R2187" s="11"/>
      <c r="S2187" s="11"/>
      <c r="T2187" s="359">
        <f t="shared" si="142"/>
        <v>243.85714285714286</v>
      </c>
      <c r="U2187" s="11"/>
      <c r="V2187" s="11"/>
      <c r="W2187" s="11"/>
      <c r="Y2187" s="11">
        <v>620.65</v>
      </c>
      <c r="Z2187" s="11">
        <f t="shared" si="139"/>
        <v>987.75</v>
      </c>
      <c r="AB2187" s="167">
        <f t="shared" si="140"/>
        <v>607.41</v>
      </c>
      <c r="AC2187" s="11">
        <v>859.09</v>
      </c>
      <c r="AD2187" s="11"/>
      <c r="AE2187" s="4"/>
      <c r="AF2187" s="4"/>
    </row>
    <row r="2188" spans="1:32">
      <c r="A2188" s="56"/>
      <c r="B2188" s="220"/>
      <c r="C2188" s="11" t="s">
        <v>531</v>
      </c>
      <c r="D2188" s="11"/>
      <c r="E2188" s="11" t="s">
        <v>232</v>
      </c>
      <c r="F2188" s="11">
        <v>1960</v>
      </c>
      <c r="G2188" s="11"/>
      <c r="H2188" s="11">
        <f t="shared" si="138"/>
        <v>6</v>
      </c>
      <c r="I2188" s="11"/>
      <c r="J2188" s="11">
        <v>172.16</v>
      </c>
      <c r="K2188" s="11"/>
      <c r="M2188" s="11">
        <v>1</v>
      </c>
      <c r="N2188" s="70"/>
      <c r="P2188" s="372">
        <f t="shared" si="141"/>
        <v>172.16</v>
      </c>
      <c r="Q2188" s="11"/>
      <c r="R2188" s="11"/>
      <c r="S2188" s="11"/>
      <c r="T2188" s="359">
        <f t="shared" si="142"/>
        <v>1960</v>
      </c>
      <c r="U2188" s="11"/>
      <c r="V2188" s="11"/>
      <c r="W2188" s="11"/>
      <c r="Y2188" s="11">
        <v>172.16</v>
      </c>
      <c r="Z2188" s="11">
        <f t="shared" si="139"/>
        <v>273.99</v>
      </c>
      <c r="AB2188" s="167">
        <f t="shared" si="140"/>
        <v>168.49</v>
      </c>
      <c r="AC2188" s="11">
        <v>238.3</v>
      </c>
      <c r="AD2188" s="11"/>
      <c r="AE2188" s="4"/>
      <c r="AF2188" s="4"/>
    </row>
    <row r="2189" spans="1:32">
      <c r="A2189" s="56"/>
      <c r="B2189" s="220"/>
      <c r="C2189" s="11" t="s">
        <v>362</v>
      </c>
      <c r="D2189" s="11"/>
      <c r="E2189" s="11" t="s">
        <v>363</v>
      </c>
      <c r="F2189" s="11">
        <v>958555</v>
      </c>
      <c r="G2189" s="11"/>
      <c r="H2189" s="11">
        <f t="shared" si="138"/>
        <v>3143</v>
      </c>
      <c r="I2189" s="11"/>
      <c r="J2189" s="11">
        <v>143689.36000000002</v>
      </c>
      <c r="K2189" s="11"/>
      <c r="M2189" s="11">
        <v>470</v>
      </c>
      <c r="N2189" s="70"/>
      <c r="P2189" s="372">
        <f t="shared" si="141"/>
        <v>305.7220425531915</v>
      </c>
      <c r="Q2189" s="11"/>
      <c r="R2189" s="11"/>
      <c r="S2189" s="11"/>
      <c r="T2189" s="359">
        <f t="shared" si="142"/>
        <v>2039.4787234042553</v>
      </c>
      <c r="U2189" s="11"/>
      <c r="V2189" s="11"/>
      <c r="W2189" s="11"/>
      <c r="Y2189" s="11">
        <v>143689.36000000002</v>
      </c>
      <c r="Z2189" s="11">
        <f t="shared" si="139"/>
        <v>228679.12</v>
      </c>
      <c r="AB2189" s="167">
        <f t="shared" si="140"/>
        <v>140624.12</v>
      </c>
      <c r="AC2189" s="11">
        <v>198892.23</v>
      </c>
      <c r="AD2189" s="11"/>
      <c r="AE2189" s="4"/>
      <c r="AF2189" s="4"/>
    </row>
    <row r="2190" spans="1:32">
      <c r="A2190" s="56"/>
      <c r="B2190" s="220"/>
      <c r="C2190" s="11" t="s">
        <v>528</v>
      </c>
      <c r="D2190" s="11"/>
      <c r="E2190" s="11" t="s">
        <v>135</v>
      </c>
      <c r="F2190" s="11">
        <v>1282</v>
      </c>
      <c r="G2190" s="11"/>
      <c r="H2190" s="11">
        <f t="shared" si="138"/>
        <v>4</v>
      </c>
      <c r="I2190" s="11"/>
      <c r="J2190" s="11">
        <v>533.47</v>
      </c>
      <c r="K2190" s="11"/>
      <c r="M2190" s="11">
        <v>7</v>
      </c>
      <c r="N2190" s="70"/>
      <c r="P2190" s="372">
        <f t="shared" si="141"/>
        <v>76.210000000000008</v>
      </c>
      <c r="Q2190" s="11"/>
      <c r="R2190" s="11"/>
      <c r="S2190" s="11"/>
      <c r="T2190" s="359">
        <f t="shared" si="142"/>
        <v>183.14285714285714</v>
      </c>
      <c r="U2190" s="11"/>
      <c r="V2190" s="11"/>
      <c r="W2190" s="11"/>
      <c r="Y2190" s="11">
        <v>533.47</v>
      </c>
      <c r="Z2190" s="11">
        <f t="shared" si="139"/>
        <v>849.01</v>
      </c>
      <c r="AB2190" s="167">
        <f t="shared" si="140"/>
        <v>522.09</v>
      </c>
      <c r="AC2190" s="11">
        <v>738.42</v>
      </c>
      <c r="AD2190" s="11"/>
      <c r="AE2190" s="4"/>
      <c r="AF2190" s="4"/>
    </row>
    <row r="2191" spans="1:32">
      <c r="A2191" s="56"/>
      <c r="B2191" s="220"/>
      <c r="C2191" s="11" t="s">
        <v>528</v>
      </c>
      <c r="D2191" s="11"/>
      <c r="E2191" s="11" t="s">
        <v>164</v>
      </c>
      <c r="F2191" s="11">
        <v>322273</v>
      </c>
      <c r="G2191" s="11"/>
      <c r="H2191" s="11">
        <f t="shared" si="138"/>
        <v>1057</v>
      </c>
      <c r="I2191" s="11"/>
      <c r="J2191" s="11">
        <v>49685.869999999995</v>
      </c>
      <c r="K2191" s="11"/>
      <c r="M2191" s="11">
        <v>36</v>
      </c>
      <c r="N2191" s="70"/>
      <c r="P2191" s="372">
        <f t="shared" si="141"/>
        <v>1380.1630555555555</v>
      </c>
      <c r="Q2191" s="11"/>
      <c r="R2191" s="11"/>
      <c r="S2191" s="11"/>
      <c r="T2191" s="359">
        <f t="shared" si="142"/>
        <v>8952.0277777777774</v>
      </c>
      <c r="U2191" s="11"/>
      <c r="V2191" s="11"/>
      <c r="W2191" s="11"/>
      <c r="Y2191" s="11">
        <v>49685.869999999995</v>
      </c>
      <c r="Z2191" s="11">
        <f t="shared" si="139"/>
        <v>79074.2</v>
      </c>
      <c r="AB2191" s="167">
        <f t="shared" si="140"/>
        <v>48625.95</v>
      </c>
      <c r="AC2191" s="11">
        <v>68774.289999999994</v>
      </c>
      <c r="AD2191" s="11"/>
      <c r="AE2191" s="4"/>
      <c r="AF2191" s="4"/>
    </row>
    <row r="2192" spans="1:32">
      <c r="A2192" s="56"/>
      <c r="B2192" s="220"/>
      <c r="C2192" s="11" t="s">
        <v>528</v>
      </c>
      <c r="D2192" s="11"/>
      <c r="E2192" s="11" t="s">
        <v>339</v>
      </c>
      <c r="F2192" s="11">
        <v>17</v>
      </c>
      <c r="G2192" s="11"/>
      <c r="H2192" s="11">
        <f t="shared" si="138"/>
        <v>0</v>
      </c>
      <c r="I2192" s="11"/>
      <c r="J2192" s="11">
        <v>15.09</v>
      </c>
      <c r="K2192" s="11"/>
      <c r="M2192" s="11">
        <v>1</v>
      </c>
      <c r="N2192" s="70"/>
      <c r="P2192" s="372">
        <f t="shared" si="141"/>
        <v>15.09</v>
      </c>
      <c r="Q2192" s="11"/>
      <c r="R2192" s="11"/>
      <c r="S2192" s="11"/>
      <c r="T2192" s="359">
        <f t="shared" si="142"/>
        <v>17</v>
      </c>
      <c r="U2192" s="11"/>
      <c r="V2192" s="11"/>
      <c r="W2192" s="11"/>
      <c r="Y2192" s="11">
        <v>15.09</v>
      </c>
      <c r="Z2192" s="11">
        <f t="shared" si="139"/>
        <v>24.02</v>
      </c>
      <c r="AB2192" s="167">
        <f t="shared" si="140"/>
        <v>14.77</v>
      </c>
      <c r="AC2192" s="11">
        <v>20.89</v>
      </c>
      <c r="AD2192" s="11"/>
      <c r="AE2192" s="4"/>
      <c r="AF2192" s="4"/>
    </row>
    <row r="2193" spans="1:32">
      <c r="A2193" s="56"/>
      <c r="B2193" s="220"/>
      <c r="C2193" s="11" t="s">
        <v>364</v>
      </c>
      <c r="D2193" s="11"/>
      <c r="E2193" s="11" t="s">
        <v>232</v>
      </c>
      <c r="F2193" s="11">
        <v>10299</v>
      </c>
      <c r="G2193" s="11"/>
      <c r="H2193" s="11">
        <f t="shared" si="138"/>
        <v>34</v>
      </c>
      <c r="I2193" s="11"/>
      <c r="J2193" s="11">
        <v>697.20999999999992</v>
      </c>
      <c r="K2193" s="11"/>
      <c r="M2193" s="11">
        <v>3</v>
      </c>
      <c r="N2193" s="70"/>
      <c r="P2193" s="372">
        <f t="shared" si="141"/>
        <v>232.40333333333331</v>
      </c>
      <c r="Q2193" s="11"/>
      <c r="R2193" s="11"/>
      <c r="S2193" s="11"/>
      <c r="T2193" s="359">
        <f t="shared" si="142"/>
        <v>3433</v>
      </c>
      <c r="U2193" s="11"/>
      <c r="V2193" s="11"/>
      <c r="W2193" s="11"/>
      <c r="Y2193" s="11">
        <v>697.20999999999992</v>
      </c>
      <c r="Z2193" s="11">
        <f t="shared" si="139"/>
        <v>1109.5999999999999</v>
      </c>
      <c r="AB2193" s="167">
        <f t="shared" si="140"/>
        <v>682.34</v>
      </c>
      <c r="AC2193" s="11">
        <v>965.07</v>
      </c>
      <c r="AD2193" s="11"/>
      <c r="AE2193" s="4"/>
      <c r="AF2193" s="4"/>
    </row>
    <row r="2194" spans="1:32">
      <c r="A2194" s="56"/>
      <c r="B2194" s="220"/>
      <c r="C2194" s="11" t="s">
        <v>365</v>
      </c>
      <c r="D2194" s="11"/>
      <c r="E2194" s="11" t="s">
        <v>120</v>
      </c>
      <c r="F2194" s="11">
        <v>1300</v>
      </c>
      <c r="G2194" s="11"/>
      <c r="H2194" s="11">
        <f t="shared" si="138"/>
        <v>4</v>
      </c>
      <c r="I2194" s="11"/>
      <c r="J2194" s="11">
        <v>204.07</v>
      </c>
      <c r="K2194" s="11"/>
      <c r="M2194" s="11">
        <v>1</v>
      </c>
      <c r="N2194" s="70"/>
      <c r="P2194" s="372">
        <f t="shared" si="141"/>
        <v>204.07</v>
      </c>
      <c r="Q2194" s="11"/>
      <c r="R2194" s="11"/>
      <c r="S2194" s="11"/>
      <c r="T2194" s="359">
        <f t="shared" si="142"/>
        <v>1300</v>
      </c>
      <c r="U2194" s="11"/>
      <c r="V2194" s="11"/>
      <c r="W2194" s="11"/>
      <c r="Y2194" s="11">
        <v>204.07</v>
      </c>
      <c r="Z2194" s="11">
        <f t="shared" si="139"/>
        <v>324.77</v>
      </c>
      <c r="AB2194" s="167">
        <f t="shared" si="140"/>
        <v>199.72</v>
      </c>
      <c r="AC2194" s="11">
        <v>282.47000000000003</v>
      </c>
      <c r="AD2194" s="11"/>
      <c r="AE2194" s="4"/>
      <c r="AF2194" s="4"/>
    </row>
    <row r="2195" spans="1:32">
      <c r="A2195" s="56"/>
      <c r="B2195" s="220"/>
      <c r="C2195" s="11" t="s">
        <v>365</v>
      </c>
      <c r="D2195" s="11"/>
      <c r="E2195" s="11" t="s">
        <v>100</v>
      </c>
      <c r="F2195" s="11">
        <v>3264833</v>
      </c>
      <c r="G2195" s="11"/>
      <c r="H2195" s="11">
        <f t="shared" si="138"/>
        <v>10707</v>
      </c>
      <c r="I2195" s="11"/>
      <c r="J2195" s="11">
        <v>490376.50999999954</v>
      </c>
      <c r="K2195" s="11"/>
      <c r="M2195" s="11">
        <v>1144</v>
      </c>
      <c r="N2195" s="70"/>
      <c r="P2195" s="372">
        <f t="shared" si="141"/>
        <v>428.65079545454506</v>
      </c>
      <c r="Q2195" s="11"/>
      <c r="R2195" s="11"/>
      <c r="S2195" s="11"/>
      <c r="T2195" s="359">
        <f t="shared" si="142"/>
        <v>2853.875</v>
      </c>
      <c r="U2195" s="11"/>
      <c r="V2195" s="11"/>
      <c r="W2195" s="11"/>
      <c r="Y2195" s="11">
        <v>490376.50999999954</v>
      </c>
      <c r="Z2195" s="11">
        <f t="shared" si="139"/>
        <v>780425.7</v>
      </c>
      <c r="AB2195" s="167">
        <f t="shared" si="140"/>
        <v>479915.61</v>
      </c>
      <c r="AC2195" s="11">
        <v>678770.34</v>
      </c>
      <c r="AD2195" s="11"/>
      <c r="AE2195" s="4"/>
      <c r="AF2195" s="4"/>
    </row>
    <row r="2196" spans="1:32">
      <c r="A2196" s="56"/>
      <c r="B2196" s="220"/>
      <c r="C2196" s="11" t="s">
        <v>481</v>
      </c>
      <c r="D2196" s="11"/>
      <c r="E2196" s="11" t="s">
        <v>164</v>
      </c>
      <c r="F2196" s="11">
        <v>79593</v>
      </c>
      <c r="G2196" s="11"/>
      <c r="H2196" s="11">
        <f t="shared" si="138"/>
        <v>261</v>
      </c>
      <c r="I2196" s="11"/>
      <c r="J2196" s="11">
        <v>11654.279999999999</v>
      </c>
      <c r="K2196" s="11"/>
      <c r="M2196" s="11">
        <v>29</v>
      </c>
      <c r="N2196" s="70"/>
      <c r="P2196" s="372">
        <f t="shared" si="141"/>
        <v>401.87172413793098</v>
      </c>
      <c r="Q2196" s="11"/>
      <c r="R2196" s="11"/>
      <c r="S2196" s="11"/>
      <c r="T2196" s="359">
        <f t="shared" si="142"/>
        <v>2744.5862068965516</v>
      </c>
      <c r="U2196" s="11"/>
      <c r="V2196" s="11"/>
      <c r="W2196" s="11"/>
      <c r="Y2196" s="11">
        <v>11654.279999999999</v>
      </c>
      <c r="Z2196" s="11">
        <f t="shared" si="139"/>
        <v>18547.580000000002</v>
      </c>
      <c r="AB2196" s="167">
        <f t="shared" si="140"/>
        <v>11405.67</v>
      </c>
      <c r="AC2196" s="11">
        <v>16131.64</v>
      </c>
      <c r="AD2196" s="11"/>
      <c r="AE2196" s="4"/>
      <c r="AF2196" s="4"/>
    </row>
    <row r="2197" spans="1:32">
      <c r="A2197" s="56"/>
      <c r="B2197" s="220"/>
      <c r="C2197" s="11" t="s">
        <v>366</v>
      </c>
      <c r="D2197" s="11"/>
      <c r="E2197" s="11" t="s">
        <v>89</v>
      </c>
      <c r="F2197" s="11">
        <v>753</v>
      </c>
      <c r="G2197" s="11"/>
      <c r="H2197" s="11">
        <f t="shared" si="138"/>
        <v>2</v>
      </c>
      <c r="I2197" s="11"/>
      <c r="J2197" s="11">
        <v>161.19999999999999</v>
      </c>
      <c r="K2197" s="11"/>
      <c r="M2197" s="11">
        <v>1</v>
      </c>
      <c r="N2197" s="70"/>
      <c r="P2197" s="372">
        <f t="shared" si="141"/>
        <v>161.19999999999999</v>
      </c>
      <c r="Q2197" s="11"/>
      <c r="R2197" s="11"/>
      <c r="S2197" s="11"/>
      <c r="T2197" s="359">
        <f t="shared" si="142"/>
        <v>753</v>
      </c>
      <c r="U2197" s="11"/>
      <c r="V2197" s="11"/>
      <c r="W2197" s="11"/>
      <c r="Y2197" s="11">
        <v>161.19999999999999</v>
      </c>
      <c r="Z2197" s="11">
        <f t="shared" si="139"/>
        <v>256.55</v>
      </c>
      <c r="AB2197" s="167">
        <f t="shared" si="140"/>
        <v>157.76</v>
      </c>
      <c r="AC2197" s="11">
        <v>223.13</v>
      </c>
      <c r="AD2197" s="11"/>
      <c r="AE2197" s="4"/>
      <c r="AF2197" s="4"/>
    </row>
    <row r="2198" spans="1:32">
      <c r="A2198" s="56"/>
      <c r="B2198" s="220"/>
      <c r="C2198" s="11" t="s">
        <v>366</v>
      </c>
      <c r="D2198" s="11"/>
      <c r="E2198" s="11" t="s">
        <v>90</v>
      </c>
      <c r="F2198" s="11">
        <v>129517</v>
      </c>
      <c r="G2198" s="11"/>
      <c r="H2198" s="11">
        <f t="shared" si="138"/>
        <v>425</v>
      </c>
      <c r="I2198" s="11"/>
      <c r="J2198" s="11">
        <v>19305.82</v>
      </c>
      <c r="K2198" s="11"/>
      <c r="M2198" s="11">
        <v>4</v>
      </c>
      <c r="N2198" s="70"/>
      <c r="P2198" s="372">
        <f t="shared" si="141"/>
        <v>4826.4549999999999</v>
      </c>
      <c r="Q2198" s="11"/>
      <c r="R2198" s="11"/>
      <c r="S2198" s="11"/>
      <c r="T2198" s="359">
        <f t="shared" si="142"/>
        <v>32379.25</v>
      </c>
      <c r="U2198" s="11"/>
      <c r="V2198" s="11"/>
      <c r="W2198" s="11"/>
      <c r="Y2198" s="11">
        <v>19305.82</v>
      </c>
      <c r="Z2198" s="11">
        <f t="shared" si="139"/>
        <v>30724.880000000001</v>
      </c>
      <c r="AB2198" s="167">
        <f t="shared" si="140"/>
        <v>18893.98</v>
      </c>
      <c r="AC2198" s="11">
        <v>26722.77</v>
      </c>
      <c r="AD2198" s="11"/>
      <c r="AE2198" s="4"/>
      <c r="AF2198" s="4"/>
    </row>
    <row r="2199" spans="1:32">
      <c r="A2199" s="56"/>
      <c r="B2199" s="220"/>
      <c r="C2199" s="11" t="s">
        <v>366</v>
      </c>
      <c r="D2199" s="11"/>
      <c r="E2199" s="11" t="s">
        <v>197</v>
      </c>
      <c r="F2199" s="11">
        <v>3040</v>
      </c>
      <c r="G2199" s="11"/>
      <c r="H2199" s="11">
        <f t="shared" si="138"/>
        <v>10</v>
      </c>
      <c r="I2199" s="11"/>
      <c r="J2199" s="11">
        <v>1426.05</v>
      </c>
      <c r="K2199" s="11"/>
      <c r="M2199" s="11">
        <v>1</v>
      </c>
      <c r="N2199" s="70"/>
      <c r="P2199" s="372">
        <f t="shared" si="141"/>
        <v>1426.05</v>
      </c>
      <c r="Q2199" s="11"/>
      <c r="R2199" s="11"/>
      <c r="S2199" s="11"/>
      <c r="T2199" s="359">
        <f t="shared" si="142"/>
        <v>3040</v>
      </c>
      <c r="U2199" s="11"/>
      <c r="V2199" s="11"/>
      <c r="W2199" s="11"/>
      <c r="Y2199" s="11">
        <v>1426.05</v>
      </c>
      <c r="Z2199" s="11">
        <f t="shared" si="139"/>
        <v>2269.5300000000002</v>
      </c>
      <c r="AB2199" s="167">
        <f t="shared" si="140"/>
        <v>1395.63</v>
      </c>
      <c r="AC2199" s="11">
        <v>1973.91</v>
      </c>
      <c r="AD2199" s="11"/>
      <c r="AE2199" s="4"/>
      <c r="AF2199" s="4"/>
    </row>
    <row r="2200" spans="1:32">
      <c r="A2200" s="56"/>
      <c r="B2200" s="220"/>
      <c r="C2200" s="11" t="s">
        <v>366</v>
      </c>
      <c r="D2200" s="11"/>
      <c r="E2200" s="11" t="s">
        <v>345</v>
      </c>
      <c r="F2200" s="11">
        <v>174</v>
      </c>
      <c r="G2200" s="11"/>
      <c r="H2200" s="11">
        <f t="shared" si="138"/>
        <v>1</v>
      </c>
      <c r="I2200" s="11"/>
      <c r="J2200" s="11">
        <v>42.02</v>
      </c>
      <c r="K2200" s="11"/>
      <c r="M2200" s="11">
        <v>1</v>
      </c>
      <c r="N2200" s="70"/>
      <c r="P2200" s="372">
        <f t="shared" si="141"/>
        <v>42.02</v>
      </c>
      <c r="Q2200" s="11"/>
      <c r="R2200" s="11"/>
      <c r="S2200" s="11"/>
      <c r="T2200" s="359">
        <f t="shared" si="142"/>
        <v>174</v>
      </c>
      <c r="U2200" s="11"/>
      <c r="V2200" s="11"/>
      <c r="W2200" s="11"/>
      <c r="Y2200" s="11">
        <v>42.02</v>
      </c>
      <c r="Z2200" s="11">
        <f t="shared" si="139"/>
        <v>66.87</v>
      </c>
      <c r="AB2200" s="167">
        <f t="shared" si="140"/>
        <v>41.12</v>
      </c>
      <c r="AC2200" s="11">
        <v>58.16</v>
      </c>
      <c r="AD2200" s="11"/>
      <c r="AE2200" s="4"/>
      <c r="AF2200" s="4"/>
    </row>
    <row r="2201" spans="1:32">
      <c r="A2201" s="56"/>
      <c r="B2201" s="220"/>
      <c r="C2201" s="11" t="s">
        <v>366</v>
      </c>
      <c r="D2201" s="11"/>
      <c r="E2201" s="11" t="s">
        <v>110</v>
      </c>
      <c r="F2201" s="11">
        <v>1814</v>
      </c>
      <c r="G2201" s="11"/>
      <c r="H2201" s="11">
        <f t="shared" si="138"/>
        <v>6</v>
      </c>
      <c r="I2201" s="11"/>
      <c r="J2201" s="11">
        <v>345.97</v>
      </c>
      <c r="K2201" s="11"/>
      <c r="M2201" s="11">
        <v>1</v>
      </c>
      <c r="N2201" s="70"/>
      <c r="P2201" s="372">
        <f t="shared" si="141"/>
        <v>345.97</v>
      </c>
      <c r="Q2201" s="11"/>
      <c r="R2201" s="11"/>
      <c r="S2201" s="11"/>
      <c r="T2201" s="359">
        <f t="shared" si="142"/>
        <v>1814</v>
      </c>
      <c r="U2201" s="11"/>
      <c r="V2201" s="11"/>
      <c r="W2201" s="11"/>
      <c r="Y2201" s="11">
        <v>345.97</v>
      </c>
      <c r="Z2201" s="11">
        <f t="shared" si="139"/>
        <v>550.61</v>
      </c>
      <c r="AB2201" s="167">
        <f t="shared" si="140"/>
        <v>338.59</v>
      </c>
      <c r="AC2201" s="11">
        <v>478.89</v>
      </c>
      <c r="AD2201" s="11"/>
      <c r="AE2201" s="4"/>
      <c r="AF2201" s="4"/>
    </row>
    <row r="2202" spans="1:32">
      <c r="A2202" s="56"/>
      <c r="B2202" s="220"/>
      <c r="C2202" s="11" t="s">
        <v>366</v>
      </c>
      <c r="D2202" s="11"/>
      <c r="E2202" s="11" t="s">
        <v>367</v>
      </c>
      <c r="F2202" s="11">
        <v>9486658</v>
      </c>
      <c r="G2202" s="11"/>
      <c r="H2202" s="11">
        <f t="shared" si="138"/>
        <v>31110</v>
      </c>
      <c r="I2202" s="11"/>
      <c r="J2202" s="11">
        <v>372839.84000000037</v>
      </c>
      <c r="K2202" s="11"/>
      <c r="M2202" s="11">
        <v>243</v>
      </c>
      <c r="N2202" s="70"/>
      <c r="P2202" s="372">
        <f t="shared" si="141"/>
        <v>1534.3203292181086</v>
      </c>
      <c r="Q2202" s="11"/>
      <c r="R2202" s="11"/>
      <c r="S2202" s="11"/>
      <c r="T2202" s="359">
        <f t="shared" si="142"/>
        <v>39039.744855967081</v>
      </c>
      <c r="U2202" s="11"/>
      <c r="V2202" s="11"/>
      <c r="W2202" s="11"/>
      <c r="Y2202" s="11">
        <v>372839.84000000037</v>
      </c>
      <c r="Z2202" s="11">
        <f t="shared" si="139"/>
        <v>593368.13</v>
      </c>
      <c r="AB2202" s="167">
        <f t="shared" si="140"/>
        <v>364886.28</v>
      </c>
      <c r="AC2202" s="11">
        <v>516078.19</v>
      </c>
      <c r="AD2202" s="11"/>
      <c r="AE2202" s="4"/>
      <c r="AF2202" s="4"/>
    </row>
    <row r="2203" spans="1:32">
      <c r="A2203" s="56"/>
      <c r="B2203" s="220"/>
      <c r="C2203" s="11" t="s">
        <v>366</v>
      </c>
      <c r="D2203" s="11"/>
      <c r="E2203" s="11" t="s">
        <v>374</v>
      </c>
      <c r="F2203" s="11">
        <v>7900</v>
      </c>
      <c r="G2203" s="11"/>
      <c r="H2203" s="11">
        <f t="shared" si="138"/>
        <v>26</v>
      </c>
      <c r="I2203" s="11"/>
      <c r="J2203" s="11">
        <v>1168.2</v>
      </c>
      <c r="K2203" s="11"/>
      <c r="M2203" s="11">
        <v>1</v>
      </c>
      <c r="N2203" s="70"/>
      <c r="P2203" s="372">
        <f t="shared" si="141"/>
        <v>1168.2</v>
      </c>
      <c r="Q2203" s="11"/>
      <c r="R2203" s="11"/>
      <c r="S2203" s="11"/>
      <c r="T2203" s="359">
        <f t="shared" si="142"/>
        <v>7900</v>
      </c>
      <c r="U2203" s="11"/>
      <c r="V2203" s="11"/>
      <c r="W2203" s="11"/>
      <c r="Y2203" s="11">
        <v>1168.2</v>
      </c>
      <c r="Z2203" s="11">
        <f t="shared" si="139"/>
        <v>1859.17</v>
      </c>
      <c r="AB2203" s="167">
        <f t="shared" si="140"/>
        <v>1143.28</v>
      </c>
      <c r="AC2203" s="11">
        <v>1617</v>
      </c>
      <c r="AD2203" s="11"/>
      <c r="AE2203" s="4"/>
      <c r="AF2203" s="4"/>
    </row>
    <row r="2204" spans="1:32">
      <c r="A2204" s="56"/>
      <c r="B2204" s="220"/>
      <c r="C2204" s="11" t="s">
        <v>368</v>
      </c>
      <c r="D2204" s="11"/>
      <c r="E2204" s="11" t="s">
        <v>230</v>
      </c>
      <c r="F2204" s="11">
        <v>30688</v>
      </c>
      <c r="G2204" s="11"/>
      <c r="H2204" s="11">
        <f t="shared" si="138"/>
        <v>101</v>
      </c>
      <c r="I2204" s="11"/>
      <c r="J2204" s="11">
        <v>5274.86</v>
      </c>
      <c r="K2204" s="11"/>
      <c r="M2204" s="11">
        <v>30</v>
      </c>
      <c r="N2204" s="70"/>
      <c r="P2204" s="372">
        <f t="shared" si="141"/>
        <v>175.82866666666666</v>
      </c>
      <c r="Q2204" s="11"/>
      <c r="R2204" s="11"/>
      <c r="S2204" s="11"/>
      <c r="T2204" s="359">
        <f t="shared" si="142"/>
        <v>1022.9333333333333</v>
      </c>
      <c r="U2204" s="11"/>
      <c r="V2204" s="11"/>
      <c r="W2204" s="11"/>
      <c r="Y2204" s="11">
        <v>5274.86</v>
      </c>
      <c r="Z2204" s="11">
        <f t="shared" si="139"/>
        <v>8394.85</v>
      </c>
      <c r="AB2204" s="167">
        <f t="shared" si="140"/>
        <v>5162.33</v>
      </c>
      <c r="AC2204" s="11">
        <v>7301.37</v>
      </c>
      <c r="AD2204" s="11"/>
      <c r="AE2204" s="4"/>
      <c r="AF2204" s="4"/>
    </row>
    <row r="2205" spans="1:32">
      <c r="A2205" s="56"/>
      <c r="B2205" s="220"/>
      <c r="C2205" s="11" t="s">
        <v>369</v>
      </c>
      <c r="D2205" s="11"/>
      <c r="E2205" s="11" t="s">
        <v>370</v>
      </c>
      <c r="F2205" s="11">
        <v>519282</v>
      </c>
      <c r="G2205" s="11"/>
      <c r="H2205" s="11">
        <f t="shared" si="138"/>
        <v>1703</v>
      </c>
      <c r="I2205" s="11"/>
      <c r="J2205" s="11">
        <v>44443.539999999986</v>
      </c>
      <c r="K2205" s="11"/>
      <c r="M2205" s="11">
        <v>50</v>
      </c>
      <c r="N2205" s="70"/>
      <c r="P2205" s="372">
        <f t="shared" si="141"/>
        <v>888.87079999999969</v>
      </c>
      <c r="Q2205" s="11"/>
      <c r="R2205" s="11"/>
      <c r="S2205" s="11"/>
      <c r="T2205" s="359">
        <f t="shared" si="142"/>
        <v>10385.64</v>
      </c>
      <c r="U2205" s="11"/>
      <c r="V2205" s="11"/>
      <c r="W2205" s="11"/>
      <c r="Y2205" s="11">
        <v>44443.539999999986</v>
      </c>
      <c r="Z2205" s="11">
        <f t="shared" si="139"/>
        <v>70731.12</v>
      </c>
      <c r="AB2205" s="167">
        <f t="shared" si="140"/>
        <v>43495.45</v>
      </c>
      <c r="AC2205" s="11">
        <v>61517.95</v>
      </c>
      <c r="AD2205" s="11"/>
      <c r="AE2205" s="4"/>
      <c r="AF2205" s="4"/>
    </row>
    <row r="2206" spans="1:32">
      <c r="A2206" s="56"/>
      <c r="B2206" s="220"/>
      <c r="C2206" s="11" t="s">
        <v>369</v>
      </c>
      <c r="D2206" s="11"/>
      <c r="E2206" s="11" t="s">
        <v>372</v>
      </c>
      <c r="F2206" s="11">
        <v>655</v>
      </c>
      <c r="G2206" s="11"/>
      <c r="H2206" s="11">
        <f t="shared" si="138"/>
        <v>2</v>
      </c>
      <c r="I2206" s="11"/>
      <c r="J2206" s="11">
        <v>146.54</v>
      </c>
      <c r="K2206" s="11"/>
      <c r="M2206" s="11">
        <v>1</v>
      </c>
      <c r="N2206" s="70"/>
      <c r="P2206" s="372">
        <f t="shared" si="141"/>
        <v>146.54</v>
      </c>
      <c r="Q2206" s="11"/>
      <c r="R2206" s="11"/>
      <c r="S2206" s="11"/>
      <c r="T2206" s="359">
        <f t="shared" si="142"/>
        <v>655</v>
      </c>
      <c r="U2206" s="11"/>
      <c r="V2206" s="11"/>
      <c r="W2206" s="11"/>
      <c r="Y2206" s="11">
        <v>146.54</v>
      </c>
      <c r="Z2206" s="11">
        <f t="shared" si="139"/>
        <v>233.22</v>
      </c>
      <c r="AB2206" s="167">
        <f t="shared" si="140"/>
        <v>143.41</v>
      </c>
      <c r="AC2206" s="11">
        <v>202.84</v>
      </c>
      <c r="AD2206" s="11"/>
      <c r="AE2206" s="4"/>
      <c r="AF2206" s="4"/>
    </row>
    <row r="2207" spans="1:32">
      <c r="A2207" s="56"/>
      <c r="B2207" s="220"/>
      <c r="C2207" s="11" t="s">
        <v>371</v>
      </c>
      <c r="D2207" s="11"/>
      <c r="E2207" s="11" t="s">
        <v>372</v>
      </c>
      <c r="F2207" s="11">
        <v>509808</v>
      </c>
      <c r="G2207" s="11"/>
      <c r="H2207" s="11">
        <f t="shared" si="138"/>
        <v>1672</v>
      </c>
      <c r="I2207" s="11"/>
      <c r="J2207" s="11">
        <v>82215.800000000032</v>
      </c>
      <c r="K2207" s="11"/>
      <c r="M2207" s="11">
        <v>142</v>
      </c>
      <c r="N2207" s="70"/>
      <c r="P2207" s="372">
        <f t="shared" si="141"/>
        <v>578.98450704225377</v>
      </c>
      <c r="Q2207" s="11"/>
      <c r="R2207" s="11"/>
      <c r="S2207" s="11"/>
      <c r="T2207" s="359">
        <f t="shared" si="142"/>
        <v>3590.1971830985917</v>
      </c>
      <c r="U2207" s="11"/>
      <c r="V2207" s="11"/>
      <c r="W2207" s="11"/>
      <c r="Y2207" s="11">
        <v>82215.800000000032</v>
      </c>
      <c r="Z2207" s="11">
        <f t="shared" si="139"/>
        <v>130845.02</v>
      </c>
      <c r="AB2207" s="167">
        <f t="shared" si="140"/>
        <v>80461.94</v>
      </c>
      <c r="AC2207" s="11">
        <v>113801.63</v>
      </c>
      <c r="AD2207" s="11"/>
      <c r="AE2207" s="4"/>
      <c r="AF2207" s="4"/>
    </row>
    <row r="2208" spans="1:32">
      <c r="A2208" s="56"/>
      <c r="B2208" s="220"/>
      <c r="C2208" s="11" t="s">
        <v>373</v>
      </c>
      <c r="D2208" s="11"/>
      <c r="E2208" s="11" t="s">
        <v>128</v>
      </c>
      <c r="F2208" s="11">
        <v>1259</v>
      </c>
      <c r="G2208" s="11"/>
      <c r="H2208" s="11">
        <f t="shared" si="138"/>
        <v>4</v>
      </c>
      <c r="I2208" s="11"/>
      <c r="J2208" s="11">
        <v>272.56</v>
      </c>
      <c r="K2208" s="11"/>
      <c r="M2208" s="11">
        <v>1</v>
      </c>
      <c r="N2208" s="70"/>
      <c r="P2208" s="372">
        <f t="shared" si="141"/>
        <v>272.56</v>
      </c>
      <c r="Q2208" s="11"/>
      <c r="R2208" s="11"/>
      <c r="S2208" s="11"/>
      <c r="T2208" s="359">
        <f t="shared" si="142"/>
        <v>1259</v>
      </c>
      <c r="U2208" s="11"/>
      <c r="V2208" s="11"/>
      <c r="W2208" s="11"/>
      <c r="Y2208" s="11">
        <v>272.56</v>
      </c>
      <c r="Z2208" s="11">
        <f t="shared" si="139"/>
        <v>433.77</v>
      </c>
      <c r="AB2208" s="167">
        <f t="shared" si="140"/>
        <v>266.75</v>
      </c>
      <c r="AC2208" s="11">
        <v>377.27</v>
      </c>
      <c r="AD2208" s="11"/>
      <c r="AE2208" s="4"/>
      <c r="AF2208" s="4"/>
    </row>
    <row r="2209" spans="1:32">
      <c r="A2209" s="56"/>
      <c r="B2209" s="220"/>
      <c r="C2209" s="11" t="s">
        <v>373</v>
      </c>
      <c r="D2209" s="11"/>
      <c r="E2209" s="11" t="s">
        <v>197</v>
      </c>
      <c r="F2209" s="11"/>
      <c r="G2209" s="11"/>
      <c r="H2209" s="11">
        <f t="shared" si="138"/>
        <v>0</v>
      </c>
      <c r="I2209" s="11"/>
      <c r="J2209" s="11">
        <v>10.96</v>
      </c>
      <c r="K2209" s="11"/>
      <c r="M2209" s="11">
        <v>1</v>
      </c>
      <c r="N2209" s="70"/>
      <c r="P2209" s="372">
        <f t="shared" si="141"/>
        <v>10.96</v>
      </c>
      <c r="Q2209" s="11"/>
      <c r="R2209" s="11"/>
      <c r="S2209" s="11"/>
      <c r="T2209" s="359">
        <f t="shared" si="142"/>
        <v>0</v>
      </c>
      <c r="U2209" s="11"/>
      <c r="V2209" s="11"/>
      <c r="W2209" s="11"/>
      <c r="Y2209" s="11">
        <v>10.96</v>
      </c>
      <c r="Z2209" s="11">
        <f t="shared" si="139"/>
        <v>17.440000000000001</v>
      </c>
      <c r="AB2209" s="167">
        <f t="shared" si="140"/>
        <v>10.73</v>
      </c>
      <c r="AC2209" s="11">
        <v>15.17</v>
      </c>
      <c r="AD2209" s="11"/>
      <c r="AE2209" s="4"/>
      <c r="AF2209" s="4"/>
    </row>
    <row r="2210" spans="1:32">
      <c r="A2210" s="56"/>
      <c r="B2210" s="220"/>
      <c r="C2210" s="11" t="s">
        <v>373</v>
      </c>
      <c r="D2210" s="11"/>
      <c r="E2210" s="11" t="s">
        <v>374</v>
      </c>
      <c r="F2210" s="11">
        <v>111579</v>
      </c>
      <c r="G2210" s="11"/>
      <c r="H2210" s="11">
        <f t="shared" si="138"/>
        <v>366</v>
      </c>
      <c r="I2210" s="11"/>
      <c r="J2210" s="11">
        <v>19199.870000000006</v>
      </c>
      <c r="K2210" s="11"/>
      <c r="M2210" s="11">
        <v>110</v>
      </c>
      <c r="N2210" s="70"/>
      <c r="P2210" s="372">
        <f t="shared" si="141"/>
        <v>174.54427272727278</v>
      </c>
      <c r="Q2210" s="11"/>
      <c r="R2210" s="11"/>
      <c r="S2210" s="11"/>
      <c r="T2210" s="359">
        <f t="shared" si="142"/>
        <v>1014.3545454545455</v>
      </c>
      <c r="U2210" s="11"/>
      <c r="V2210" s="11"/>
      <c r="W2210" s="11"/>
      <c r="Y2210" s="11">
        <v>19199.870000000006</v>
      </c>
      <c r="Z2210" s="11">
        <f t="shared" si="139"/>
        <v>30556.26</v>
      </c>
      <c r="AB2210" s="167">
        <f t="shared" si="140"/>
        <v>18790.29</v>
      </c>
      <c r="AC2210" s="11">
        <v>26576.11</v>
      </c>
      <c r="AD2210" s="11"/>
      <c r="AE2210" s="4"/>
      <c r="AF2210" s="4"/>
    </row>
    <row r="2211" spans="1:32">
      <c r="A2211" s="56"/>
      <c r="B2211" s="220"/>
      <c r="C2211" s="11" t="s">
        <v>375</v>
      </c>
      <c r="D2211" s="11"/>
      <c r="E2211" s="11" t="s">
        <v>94</v>
      </c>
      <c r="F2211" s="11"/>
      <c r="G2211" s="11"/>
      <c r="H2211" s="11">
        <f t="shared" si="138"/>
        <v>0</v>
      </c>
      <c r="I2211" s="11"/>
      <c r="J2211" s="11">
        <v>12.18</v>
      </c>
      <c r="K2211" s="11"/>
      <c r="M2211" s="11">
        <v>1</v>
      </c>
      <c r="N2211" s="70"/>
      <c r="P2211" s="372">
        <f t="shared" si="141"/>
        <v>12.18</v>
      </c>
      <c r="Q2211" s="11"/>
      <c r="R2211" s="11"/>
      <c r="S2211" s="11"/>
      <c r="T2211" s="359">
        <f t="shared" si="142"/>
        <v>0</v>
      </c>
      <c r="U2211" s="11"/>
      <c r="V2211" s="11"/>
      <c r="W2211" s="11"/>
      <c r="Y2211" s="11">
        <v>12.18</v>
      </c>
      <c r="Z2211" s="11">
        <f t="shared" si="139"/>
        <v>19.38</v>
      </c>
      <c r="AB2211" s="167">
        <f t="shared" si="140"/>
        <v>11.92</v>
      </c>
      <c r="AC2211" s="11">
        <v>16.86</v>
      </c>
      <c r="AD2211" s="11"/>
      <c r="AE2211" s="4"/>
      <c r="AF2211" s="4"/>
    </row>
    <row r="2212" spans="1:32">
      <c r="A2212" s="56"/>
      <c r="B2212" s="220"/>
      <c r="C2212" s="11" t="s">
        <v>375</v>
      </c>
      <c r="D2212" s="11"/>
      <c r="E2212" s="11" t="s">
        <v>356</v>
      </c>
      <c r="F2212" s="11">
        <v>217</v>
      </c>
      <c r="G2212" s="11"/>
      <c r="H2212" s="11">
        <f t="shared" si="138"/>
        <v>1</v>
      </c>
      <c r="I2212" s="11"/>
      <c r="J2212" s="11">
        <v>45.6</v>
      </c>
      <c r="K2212" s="11"/>
      <c r="M2212" s="11">
        <v>1</v>
      </c>
      <c r="N2212" s="70"/>
      <c r="P2212" s="372">
        <f t="shared" si="141"/>
        <v>45.6</v>
      </c>
      <c r="Q2212" s="11"/>
      <c r="R2212" s="11"/>
      <c r="S2212" s="11"/>
      <c r="T2212" s="359">
        <f t="shared" si="142"/>
        <v>217</v>
      </c>
      <c r="U2212" s="11"/>
      <c r="V2212" s="11"/>
      <c r="W2212" s="11"/>
      <c r="Y2212" s="11">
        <v>45.6</v>
      </c>
      <c r="Z2212" s="11">
        <f t="shared" si="139"/>
        <v>72.569999999999993</v>
      </c>
      <c r="AB2212" s="167">
        <f t="shared" si="140"/>
        <v>44.63</v>
      </c>
      <c r="AC2212" s="11">
        <v>63.12</v>
      </c>
      <c r="AD2212" s="11"/>
      <c r="AE2212" s="4"/>
      <c r="AF2212" s="4"/>
    </row>
    <row r="2213" spans="1:32">
      <c r="A2213" s="56"/>
      <c r="B2213" s="220"/>
      <c r="C2213" s="11" t="s">
        <v>375</v>
      </c>
      <c r="D2213" s="11"/>
      <c r="E2213" s="11" t="s">
        <v>376</v>
      </c>
      <c r="F2213" s="11">
        <v>248148</v>
      </c>
      <c r="G2213" s="11"/>
      <c r="H2213" s="11">
        <f t="shared" si="138"/>
        <v>814</v>
      </c>
      <c r="I2213" s="11"/>
      <c r="J2213" s="11">
        <v>33484.669999999984</v>
      </c>
      <c r="K2213" s="11"/>
      <c r="M2213" s="11">
        <v>149</v>
      </c>
      <c r="N2213" s="70"/>
      <c r="P2213" s="372">
        <f t="shared" si="141"/>
        <v>224.7293288590603</v>
      </c>
      <c r="Q2213" s="11"/>
      <c r="R2213" s="11"/>
      <c r="S2213" s="11"/>
      <c r="T2213" s="359">
        <f t="shared" si="142"/>
        <v>1665.4228187919464</v>
      </c>
      <c r="U2213" s="11"/>
      <c r="V2213" s="11"/>
      <c r="W2213" s="11"/>
      <c r="Y2213" s="11">
        <v>33484.669999999984</v>
      </c>
      <c r="Z2213" s="11">
        <f t="shared" si="139"/>
        <v>53290.27</v>
      </c>
      <c r="AB2213" s="167">
        <f t="shared" si="140"/>
        <v>32770.36</v>
      </c>
      <c r="AC2213" s="11">
        <v>46348.88</v>
      </c>
      <c r="AD2213" s="11"/>
      <c r="AE2213" s="4"/>
      <c r="AF2213" s="4"/>
    </row>
    <row r="2214" spans="1:32">
      <c r="A2214" s="56"/>
      <c r="B2214" s="220"/>
      <c r="C2214" s="11" t="s">
        <v>375</v>
      </c>
      <c r="D2214" s="11"/>
      <c r="E2214" s="11" t="s">
        <v>299</v>
      </c>
      <c r="F2214" s="11">
        <v>1032</v>
      </c>
      <c r="G2214" s="11"/>
      <c r="H2214" s="11">
        <f t="shared" si="138"/>
        <v>3</v>
      </c>
      <c r="I2214" s="11"/>
      <c r="J2214" s="11">
        <v>93.71</v>
      </c>
      <c r="K2214" s="11"/>
      <c r="M2214" s="11">
        <v>1</v>
      </c>
      <c r="N2214" s="70"/>
      <c r="P2214" s="372">
        <f t="shared" si="141"/>
        <v>93.71</v>
      </c>
      <c r="Q2214" s="11"/>
      <c r="R2214" s="11"/>
      <c r="S2214" s="11"/>
      <c r="T2214" s="359">
        <f t="shared" si="142"/>
        <v>1032</v>
      </c>
      <c r="U2214" s="11"/>
      <c r="V2214" s="11"/>
      <c r="W2214" s="11"/>
      <c r="Y2214" s="11">
        <v>93.71</v>
      </c>
      <c r="Z2214" s="11">
        <f t="shared" si="139"/>
        <v>149.13999999999999</v>
      </c>
      <c r="AB2214" s="167">
        <f t="shared" si="140"/>
        <v>91.71</v>
      </c>
      <c r="AC2214" s="11">
        <v>129.71</v>
      </c>
      <c r="AD2214" s="11"/>
      <c r="AE2214" s="4"/>
      <c r="AF2214" s="4"/>
    </row>
    <row r="2215" spans="1:32">
      <c r="A2215" s="56"/>
      <c r="B2215" s="220"/>
      <c r="C2215" s="11" t="s">
        <v>375</v>
      </c>
      <c r="D2215" s="11"/>
      <c r="E2215" s="11" t="s">
        <v>135</v>
      </c>
      <c r="F2215" s="11">
        <v>124</v>
      </c>
      <c r="G2215" s="11"/>
      <c r="H2215" s="11">
        <f t="shared" si="138"/>
        <v>0</v>
      </c>
      <c r="I2215" s="11"/>
      <c r="J2215" s="11">
        <v>31.93</v>
      </c>
      <c r="K2215" s="11"/>
      <c r="M2215" s="11">
        <v>1</v>
      </c>
      <c r="N2215" s="70"/>
      <c r="P2215" s="372">
        <f t="shared" si="141"/>
        <v>31.93</v>
      </c>
      <c r="Q2215" s="11"/>
      <c r="R2215" s="11"/>
      <c r="S2215" s="11"/>
      <c r="T2215" s="359">
        <f t="shared" si="142"/>
        <v>124</v>
      </c>
      <c r="U2215" s="11"/>
      <c r="V2215" s="11"/>
      <c r="W2215" s="11"/>
      <c r="Y2215" s="11">
        <v>31.93</v>
      </c>
      <c r="Z2215" s="11">
        <f t="shared" si="139"/>
        <v>50.82</v>
      </c>
      <c r="AB2215" s="167">
        <f t="shared" si="140"/>
        <v>31.25</v>
      </c>
      <c r="AC2215" s="11">
        <v>44.2</v>
      </c>
      <c r="AD2215" s="11"/>
      <c r="AE2215" s="4"/>
      <c r="AF2215" s="4"/>
    </row>
    <row r="2216" spans="1:32">
      <c r="A2216" s="56"/>
      <c r="B2216" s="220"/>
      <c r="C2216" s="11" t="s">
        <v>466</v>
      </c>
      <c r="D2216" s="11"/>
      <c r="E2216" s="11" t="s">
        <v>135</v>
      </c>
      <c r="F2216" s="11">
        <v>-14038</v>
      </c>
      <c r="G2216" s="11"/>
      <c r="H2216" s="11">
        <f t="shared" si="138"/>
        <v>-46</v>
      </c>
      <c r="I2216" s="11"/>
      <c r="J2216" s="11">
        <v>6613.5099999999993</v>
      </c>
      <c r="K2216" s="11"/>
      <c r="M2216" s="11">
        <v>5</v>
      </c>
      <c r="N2216" s="70"/>
      <c r="P2216" s="372">
        <f t="shared" si="141"/>
        <v>1322.7019999999998</v>
      </c>
      <c r="Q2216" s="11"/>
      <c r="R2216" s="11"/>
      <c r="S2216" s="11"/>
      <c r="T2216" s="359">
        <f t="shared" si="142"/>
        <v>-2807.6</v>
      </c>
      <c r="U2216" s="11"/>
      <c r="V2216" s="11"/>
      <c r="W2216" s="11"/>
      <c r="Y2216" s="11">
        <v>6613.5099999999993</v>
      </c>
      <c r="Z2216" s="11">
        <f t="shared" si="139"/>
        <v>10525.29</v>
      </c>
      <c r="AB2216" s="167">
        <f t="shared" si="140"/>
        <v>6472.43</v>
      </c>
      <c r="AC2216" s="11">
        <v>9154.2999999999993</v>
      </c>
      <c r="AD2216" s="11"/>
      <c r="AE2216" s="4"/>
      <c r="AF2216" s="4"/>
    </row>
    <row r="2217" spans="1:32">
      <c r="A2217" s="56"/>
      <c r="B2217" s="220"/>
      <c r="C2217" s="11" t="s">
        <v>1435</v>
      </c>
      <c r="D2217" s="11"/>
      <c r="E2217" s="11" t="s">
        <v>144</v>
      </c>
      <c r="F2217" s="11"/>
      <c r="G2217" s="11"/>
      <c r="H2217" s="11">
        <f t="shared" si="138"/>
        <v>0</v>
      </c>
      <c r="I2217" s="11"/>
      <c r="J2217" s="11">
        <v>10.79</v>
      </c>
      <c r="K2217" s="11"/>
      <c r="M2217" s="11">
        <v>1</v>
      </c>
      <c r="N2217" s="70"/>
      <c r="P2217" s="372">
        <f t="shared" si="141"/>
        <v>10.79</v>
      </c>
      <c r="Q2217" s="11"/>
      <c r="R2217" s="11"/>
      <c r="S2217" s="11"/>
      <c r="T2217" s="359">
        <f t="shared" si="142"/>
        <v>0</v>
      </c>
      <c r="U2217" s="11"/>
      <c r="V2217" s="11"/>
      <c r="W2217" s="11"/>
      <c r="Y2217" s="11">
        <v>10.79</v>
      </c>
      <c r="Z2217" s="11">
        <f t="shared" si="139"/>
        <v>17.170000000000002</v>
      </c>
      <c r="AB2217" s="167">
        <f t="shared" si="140"/>
        <v>10.56</v>
      </c>
      <c r="AC2217" s="11">
        <v>14.94</v>
      </c>
      <c r="AD2217" s="11"/>
      <c r="AE2217" s="4"/>
      <c r="AF2217" s="4"/>
    </row>
    <row r="2218" spans="1:32">
      <c r="A2218" s="56"/>
      <c r="B2218" s="220"/>
      <c r="C2218" s="11" t="s">
        <v>475</v>
      </c>
      <c r="D2218" s="11"/>
      <c r="E2218" s="11" t="s">
        <v>351</v>
      </c>
      <c r="F2218" s="11">
        <v>33289</v>
      </c>
      <c r="G2218" s="11"/>
      <c r="H2218" s="11">
        <f t="shared" si="138"/>
        <v>109</v>
      </c>
      <c r="I2218" s="11"/>
      <c r="J2218" s="11">
        <v>7434.9100000000008</v>
      </c>
      <c r="K2218" s="11"/>
      <c r="M2218" s="11">
        <v>28</v>
      </c>
      <c r="N2218" s="70"/>
      <c r="P2218" s="372">
        <f t="shared" si="141"/>
        <v>265.53250000000003</v>
      </c>
      <c r="Q2218" s="11"/>
      <c r="R2218" s="11"/>
      <c r="S2218" s="11"/>
      <c r="T2218" s="359">
        <f t="shared" si="142"/>
        <v>1188.8928571428571</v>
      </c>
      <c r="U2218" s="11"/>
      <c r="V2218" s="11"/>
      <c r="W2218" s="11"/>
      <c r="Y2218" s="11">
        <v>7434.9100000000008</v>
      </c>
      <c r="Z2218" s="11">
        <f t="shared" si="139"/>
        <v>11832.53</v>
      </c>
      <c r="AB2218" s="167">
        <f t="shared" si="140"/>
        <v>7276.31</v>
      </c>
      <c r="AC2218" s="11">
        <v>10291.27</v>
      </c>
      <c r="AD2218" s="11"/>
      <c r="AE2218" s="4"/>
      <c r="AF2218" s="4"/>
    </row>
    <row r="2219" spans="1:32">
      <c r="A2219" s="56"/>
      <c r="B2219" s="220"/>
      <c r="C2219" s="11" t="s">
        <v>378</v>
      </c>
      <c r="D2219" s="11"/>
      <c r="E2219" s="11" t="s">
        <v>379</v>
      </c>
      <c r="F2219" s="11">
        <v>122234</v>
      </c>
      <c r="G2219" s="11"/>
      <c r="H2219" s="11">
        <f t="shared" si="138"/>
        <v>401</v>
      </c>
      <c r="I2219" s="11"/>
      <c r="J2219" s="11">
        <v>19625.190000000002</v>
      </c>
      <c r="K2219" s="11"/>
      <c r="M2219" s="11">
        <v>99</v>
      </c>
      <c r="N2219" s="70"/>
      <c r="P2219" s="372">
        <f t="shared" si="141"/>
        <v>198.23424242424244</v>
      </c>
      <c r="Q2219" s="11"/>
      <c r="R2219" s="11"/>
      <c r="S2219" s="11"/>
      <c r="T2219" s="359">
        <f t="shared" si="142"/>
        <v>1234.6868686868686</v>
      </c>
      <c r="U2219" s="11"/>
      <c r="V2219" s="11"/>
      <c r="W2219" s="11"/>
      <c r="Y2219" s="11">
        <v>19625.190000000002</v>
      </c>
      <c r="Z2219" s="11">
        <f t="shared" si="139"/>
        <v>31233.15</v>
      </c>
      <c r="AB2219" s="167">
        <f t="shared" si="140"/>
        <v>19206.54</v>
      </c>
      <c r="AC2219" s="11">
        <v>27164.83</v>
      </c>
      <c r="AD2219" s="11"/>
      <c r="AE2219" s="4"/>
      <c r="AF2219" s="4"/>
    </row>
    <row r="2220" spans="1:32">
      <c r="A2220" s="56"/>
      <c r="B2220" s="220"/>
      <c r="C2220" s="11" t="s">
        <v>378</v>
      </c>
      <c r="D2220" s="11"/>
      <c r="E2220" s="11" t="s">
        <v>439</v>
      </c>
      <c r="F2220" s="11">
        <v>167</v>
      </c>
      <c r="G2220" s="11"/>
      <c r="H2220" s="11">
        <f t="shared" si="138"/>
        <v>1</v>
      </c>
      <c r="I2220" s="11"/>
      <c r="J2220" s="11">
        <v>36.03</v>
      </c>
      <c r="K2220" s="11"/>
      <c r="M2220" s="11">
        <v>1</v>
      </c>
      <c r="N2220" s="70"/>
      <c r="P2220" s="372">
        <f t="shared" si="141"/>
        <v>36.03</v>
      </c>
      <c r="Q2220" s="11"/>
      <c r="R2220" s="11"/>
      <c r="S2220" s="11"/>
      <c r="T2220" s="359">
        <f t="shared" si="142"/>
        <v>167</v>
      </c>
      <c r="U2220" s="11"/>
      <c r="V2220" s="11"/>
      <c r="W2220" s="11"/>
      <c r="Y2220" s="11">
        <v>36.03</v>
      </c>
      <c r="Z2220" s="11">
        <f t="shared" si="139"/>
        <v>57.34</v>
      </c>
      <c r="AB2220" s="167">
        <f t="shared" si="140"/>
        <v>35.26</v>
      </c>
      <c r="AC2220" s="11">
        <v>49.87</v>
      </c>
      <c r="AD2220" s="11"/>
      <c r="AE2220" s="4"/>
      <c r="AF2220" s="4"/>
    </row>
    <row r="2221" spans="1:32">
      <c r="A2221" s="56"/>
      <c r="B2221" s="220"/>
      <c r="C2221" s="11" t="s">
        <v>380</v>
      </c>
      <c r="D2221" s="11"/>
      <c r="E2221" s="11" t="s">
        <v>381</v>
      </c>
      <c r="F2221" s="11">
        <v>161819</v>
      </c>
      <c r="G2221" s="11"/>
      <c r="H2221" s="11">
        <f t="shared" si="138"/>
        <v>531</v>
      </c>
      <c r="I2221" s="11"/>
      <c r="J2221" s="11">
        <v>19445.579999999998</v>
      </c>
      <c r="K2221" s="11"/>
      <c r="M2221" s="11">
        <v>43</v>
      </c>
      <c r="N2221" s="70"/>
      <c r="P2221" s="372">
        <f t="shared" si="141"/>
        <v>452.22279069767438</v>
      </c>
      <c r="Q2221" s="11"/>
      <c r="R2221" s="11"/>
      <c r="S2221" s="11"/>
      <c r="T2221" s="359">
        <f t="shared" si="142"/>
        <v>3763.2325581395348</v>
      </c>
      <c r="U2221" s="11"/>
      <c r="V2221" s="11"/>
      <c r="W2221" s="11"/>
      <c r="Y2221" s="11">
        <v>19445.579999999998</v>
      </c>
      <c r="Z2221" s="11">
        <f t="shared" si="139"/>
        <v>30947.3</v>
      </c>
      <c r="AB2221" s="167">
        <f t="shared" si="140"/>
        <v>19030.759999999998</v>
      </c>
      <c r="AC2221" s="11">
        <v>26916.22</v>
      </c>
      <c r="AD2221" s="11"/>
      <c r="AE2221" s="4"/>
      <c r="AF2221" s="4"/>
    </row>
    <row r="2222" spans="1:32">
      <c r="A2222" s="56"/>
      <c r="B2222" s="220"/>
      <c r="C2222" s="11" t="s">
        <v>382</v>
      </c>
      <c r="D2222" s="11"/>
      <c r="E2222" s="11" t="s">
        <v>383</v>
      </c>
      <c r="F2222" s="11">
        <v>2067953</v>
      </c>
      <c r="G2222" s="11"/>
      <c r="H2222" s="11">
        <f t="shared" si="138"/>
        <v>6782</v>
      </c>
      <c r="I2222" s="11"/>
      <c r="J2222" s="11">
        <v>232099.20000000019</v>
      </c>
      <c r="K2222" s="11"/>
      <c r="M2222" s="11">
        <v>503</v>
      </c>
      <c r="N2222" s="70"/>
      <c r="P2222" s="372">
        <f t="shared" si="141"/>
        <v>461.42982107355903</v>
      </c>
      <c r="Q2222" s="11"/>
      <c r="R2222" s="11"/>
      <c r="S2222" s="11"/>
      <c r="T2222" s="359">
        <f t="shared" si="142"/>
        <v>4111.2385685884692</v>
      </c>
      <c r="U2222" s="11"/>
      <c r="V2222" s="11"/>
      <c r="W2222" s="11"/>
      <c r="Y2222" s="11">
        <v>232099.20000000019</v>
      </c>
      <c r="Z2222" s="11">
        <f t="shared" si="139"/>
        <v>369381.85</v>
      </c>
      <c r="AB2222" s="167">
        <f t="shared" si="140"/>
        <v>227147.97</v>
      </c>
      <c r="AC2222" s="11">
        <v>321267.53000000003</v>
      </c>
      <c r="AD2222" s="11"/>
      <c r="AE2222" s="4"/>
      <c r="AF2222" s="4"/>
    </row>
    <row r="2223" spans="1:32">
      <c r="A2223" s="56"/>
      <c r="B2223" s="220"/>
      <c r="C2223" s="11" t="s">
        <v>382</v>
      </c>
      <c r="D2223" s="11"/>
      <c r="E2223" s="11" t="s">
        <v>415</v>
      </c>
      <c r="F2223" s="11">
        <v>2331</v>
      </c>
      <c r="G2223" s="11"/>
      <c r="H2223" s="11">
        <f t="shared" si="138"/>
        <v>8</v>
      </c>
      <c r="I2223" s="11"/>
      <c r="J2223" s="11">
        <v>356.37</v>
      </c>
      <c r="K2223" s="11"/>
      <c r="M2223" s="11">
        <v>2</v>
      </c>
      <c r="N2223" s="70"/>
      <c r="P2223" s="372">
        <f t="shared" si="141"/>
        <v>178.185</v>
      </c>
      <c r="Q2223" s="11"/>
      <c r="R2223" s="11"/>
      <c r="S2223" s="11"/>
      <c r="T2223" s="359">
        <f t="shared" si="142"/>
        <v>1165.5</v>
      </c>
      <c r="U2223" s="11"/>
      <c r="V2223" s="11"/>
      <c r="W2223" s="11"/>
      <c r="Y2223" s="11">
        <v>356.37</v>
      </c>
      <c r="Z2223" s="11">
        <f t="shared" si="139"/>
        <v>567.16</v>
      </c>
      <c r="AB2223" s="167">
        <f t="shared" si="140"/>
        <v>348.77</v>
      </c>
      <c r="AC2223" s="11">
        <v>493.28</v>
      </c>
      <c r="AD2223" s="11"/>
      <c r="AE2223" s="4"/>
      <c r="AF2223" s="4"/>
    </row>
    <row r="2224" spans="1:32">
      <c r="A2224" s="56"/>
      <c r="B2224" s="220"/>
      <c r="C2224" s="11" t="s">
        <v>739</v>
      </c>
      <c r="D2224" s="11"/>
      <c r="E2224" s="11" t="s">
        <v>136</v>
      </c>
      <c r="F2224" s="11">
        <v>3268</v>
      </c>
      <c r="G2224" s="11"/>
      <c r="H2224" s="11">
        <f t="shared" si="138"/>
        <v>11</v>
      </c>
      <c r="I2224" s="11"/>
      <c r="J2224" s="11">
        <v>529.98</v>
      </c>
      <c r="K2224" s="11"/>
      <c r="M2224" s="11">
        <v>7</v>
      </c>
      <c r="N2224" s="70"/>
      <c r="P2224" s="372">
        <f t="shared" si="141"/>
        <v>75.71142857142857</v>
      </c>
      <c r="Q2224" s="11"/>
      <c r="R2224" s="11"/>
      <c r="S2224" s="11"/>
      <c r="T2224" s="359">
        <f t="shared" si="142"/>
        <v>466.85714285714283</v>
      </c>
      <c r="U2224" s="11"/>
      <c r="V2224" s="11"/>
      <c r="W2224" s="11"/>
      <c r="Y2224" s="11">
        <v>529.98</v>
      </c>
      <c r="Z2224" s="11">
        <f t="shared" si="139"/>
        <v>843.45</v>
      </c>
      <c r="AB2224" s="167">
        <f t="shared" si="140"/>
        <v>518.66999999999996</v>
      </c>
      <c r="AC2224" s="11">
        <v>733.59</v>
      </c>
      <c r="AD2224" s="11"/>
      <c r="AE2224" s="4"/>
      <c r="AF2224" s="4"/>
    </row>
    <row r="2225" spans="1:32">
      <c r="A2225" s="56"/>
      <c r="B2225" s="220"/>
      <c r="C2225" s="11" t="s">
        <v>384</v>
      </c>
      <c r="D2225" s="11"/>
      <c r="E2225" s="11" t="s">
        <v>96</v>
      </c>
      <c r="F2225" s="11">
        <v>366484</v>
      </c>
      <c r="G2225" s="11"/>
      <c r="H2225" s="11">
        <f t="shared" si="138"/>
        <v>1202</v>
      </c>
      <c r="I2225" s="11"/>
      <c r="J2225" s="11">
        <v>23591.39</v>
      </c>
      <c r="K2225" s="11"/>
      <c r="M2225" s="11">
        <v>26</v>
      </c>
      <c r="N2225" s="70"/>
      <c r="P2225" s="372">
        <f t="shared" si="141"/>
        <v>907.3611538461538</v>
      </c>
      <c r="Q2225" s="11"/>
      <c r="R2225" s="11"/>
      <c r="S2225" s="11"/>
      <c r="T2225" s="359">
        <f t="shared" si="142"/>
        <v>14095.538461538461</v>
      </c>
      <c r="U2225" s="11"/>
      <c r="V2225" s="11"/>
      <c r="W2225" s="11"/>
      <c r="Y2225" s="11">
        <v>23591.39</v>
      </c>
      <c r="Z2225" s="11">
        <f t="shared" si="139"/>
        <v>37545.29</v>
      </c>
      <c r="AB2225" s="167">
        <f t="shared" si="140"/>
        <v>23088.13</v>
      </c>
      <c r="AC2225" s="11">
        <v>32654.78</v>
      </c>
      <c r="AD2225" s="11"/>
      <c r="AE2225" s="4"/>
      <c r="AF2225" s="4"/>
    </row>
    <row r="2226" spans="1:32">
      <c r="A2226" s="56"/>
      <c r="B2226" s="220"/>
      <c r="C2226" s="11" t="s">
        <v>385</v>
      </c>
      <c r="D2226" s="11"/>
      <c r="E2226" s="11" t="s">
        <v>135</v>
      </c>
      <c r="F2226" s="11">
        <v>1625</v>
      </c>
      <c r="G2226" s="11"/>
      <c r="H2226" s="11">
        <f t="shared" si="138"/>
        <v>5</v>
      </c>
      <c r="I2226" s="11"/>
      <c r="J2226" s="11">
        <v>255.05</v>
      </c>
      <c r="K2226" s="11"/>
      <c r="M2226" s="11">
        <v>1</v>
      </c>
      <c r="N2226" s="70"/>
      <c r="P2226" s="372">
        <f t="shared" si="141"/>
        <v>255.05</v>
      </c>
      <c r="Q2226" s="11"/>
      <c r="R2226" s="11"/>
      <c r="S2226" s="11"/>
      <c r="T2226" s="359">
        <f t="shared" si="142"/>
        <v>1625</v>
      </c>
      <c r="U2226" s="11"/>
      <c r="V2226" s="11"/>
      <c r="W2226" s="11"/>
      <c r="Y2226" s="11">
        <v>255.05</v>
      </c>
      <c r="Z2226" s="11">
        <f t="shared" si="139"/>
        <v>405.91</v>
      </c>
      <c r="AB2226" s="167">
        <f t="shared" si="140"/>
        <v>249.61</v>
      </c>
      <c r="AC2226" s="11">
        <v>353.04</v>
      </c>
      <c r="AD2226" s="11"/>
      <c r="AE2226" s="4"/>
      <c r="AF2226" s="4"/>
    </row>
    <row r="2227" spans="1:32">
      <c r="A2227" s="56"/>
      <c r="B2227" s="220"/>
      <c r="C2227" s="11" t="s">
        <v>385</v>
      </c>
      <c r="D2227" s="11"/>
      <c r="E2227" s="11" t="s">
        <v>122</v>
      </c>
      <c r="F2227" s="11">
        <v>1500</v>
      </c>
      <c r="G2227" s="11"/>
      <c r="H2227" s="11">
        <f t="shared" si="138"/>
        <v>5</v>
      </c>
      <c r="I2227" s="11"/>
      <c r="J2227" s="11">
        <v>138.44999999999999</v>
      </c>
      <c r="K2227" s="11"/>
      <c r="M2227" s="11">
        <v>1</v>
      </c>
      <c r="N2227" s="70"/>
      <c r="P2227" s="372">
        <f t="shared" si="141"/>
        <v>138.44999999999999</v>
      </c>
      <c r="Q2227" s="11"/>
      <c r="R2227" s="11"/>
      <c r="S2227" s="11"/>
      <c r="T2227" s="359">
        <f t="shared" si="142"/>
        <v>1500</v>
      </c>
      <c r="U2227" s="11"/>
      <c r="V2227" s="11"/>
      <c r="W2227" s="11"/>
      <c r="Y2227" s="11">
        <v>138.44999999999999</v>
      </c>
      <c r="Z2227" s="11">
        <f t="shared" si="139"/>
        <v>220.34</v>
      </c>
      <c r="AB2227" s="167">
        <f t="shared" si="140"/>
        <v>135.5</v>
      </c>
      <c r="AC2227" s="11">
        <v>191.64</v>
      </c>
      <c r="AD2227" s="11"/>
      <c r="AE2227" s="4"/>
      <c r="AF2227" s="4"/>
    </row>
    <row r="2228" spans="1:32">
      <c r="A2228" s="56"/>
      <c r="B2228" s="220"/>
      <c r="C2228" s="11" t="s">
        <v>385</v>
      </c>
      <c r="D2228" s="11"/>
      <c r="E2228" s="11" t="s">
        <v>386</v>
      </c>
      <c r="F2228" s="11">
        <v>615410</v>
      </c>
      <c r="G2228" s="11"/>
      <c r="H2228" s="11">
        <f t="shared" si="138"/>
        <v>2018</v>
      </c>
      <c r="I2228" s="11"/>
      <c r="J2228" s="11">
        <v>66594.87000000001</v>
      </c>
      <c r="K2228" s="11"/>
      <c r="M2228" s="11">
        <v>174</v>
      </c>
      <c r="N2228" s="70"/>
      <c r="P2228" s="372">
        <f t="shared" si="141"/>
        <v>382.72913793103453</v>
      </c>
      <c r="Q2228" s="11"/>
      <c r="R2228" s="11"/>
      <c r="S2228" s="11"/>
      <c r="T2228" s="359">
        <f t="shared" si="142"/>
        <v>3536.8390804597702</v>
      </c>
      <c r="U2228" s="11"/>
      <c r="V2228" s="11"/>
      <c r="W2228" s="11"/>
      <c r="Y2228" s="11">
        <v>66594.87000000001</v>
      </c>
      <c r="Z2228" s="11">
        <f t="shared" si="139"/>
        <v>105984.58</v>
      </c>
      <c r="AB2228" s="167">
        <f t="shared" si="140"/>
        <v>65174.239999999998</v>
      </c>
      <c r="AC2228" s="11">
        <v>92179.42</v>
      </c>
      <c r="AD2228" s="11"/>
      <c r="AE2228" s="4"/>
      <c r="AF2228" s="4"/>
    </row>
    <row r="2229" spans="1:32">
      <c r="A2229" s="56"/>
      <c r="B2229" s="220"/>
      <c r="C2229" s="11" t="s">
        <v>387</v>
      </c>
      <c r="D2229" s="11"/>
      <c r="E2229" s="11" t="s">
        <v>299</v>
      </c>
      <c r="F2229" s="11">
        <v>3238997</v>
      </c>
      <c r="G2229" s="11"/>
      <c r="H2229" s="11">
        <f t="shared" si="138"/>
        <v>10622</v>
      </c>
      <c r="I2229" s="11"/>
      <c r="J2229" s="11">
        <v>259944.85999999996</v>
      </c>
      <c r="K2229" s="11"/>
      <c r="M2229" s="11">
        <v>626</v>
      </c>
      <c r="N2229" s="70"/>
      <c r="P2229" s="372">
        <f t="shared" si="141"/>
        <v>415.2473801916932</v>
      </c>
      <c r="Q2229" s="11"/>
      <c r="R2229" s="11"/>
      <c r="S2229" s="11"/>
      <c r="T2229" s="359">
        <f t="shared" si="142"/>
        <v>5174.1166134185305</v>
      </c>
      <c r="U2229" s="11"/>
      <c r="V2229" s="11"/>
      <c r="W2229" s="11"/>
      <c r="Y2229" s="11">
        <v>259944.85999999996</v>
      </c>
      <c r="Z2229" s="11">
        <f t="shared" si="139"/>
        <v>413697.73</v>
      </c>
      <c r="AB2229" s="167">
        <f t="shared" si="140"/>
        <v>254399.62</v>
      </c>
      <c r="AC2229" s="11">
        <v>359811</v>
      </c>
      <c r="AD2229" s="11"/>
      <c r="AE2229" s="4"/>
      <c r="AF2229" s="4"/>
    </row>
    <row r="2230" spans="1:32">
      <c r="A2230" s="56"/>
      <c r="B2230" s="220"/>
      <c r="C2230" s="11" t="s">
        <v>1436</v>
      </c>
      <c r="D2230" s="11"/>
      <c r="E2230" s="11" t="s">
        <v>144</v>
      </c>
      <c r="F2230" s="11">
        <v>395</v>
      </c>
      <c r="G2230" s="11"/>
      <c r="H2230" s="11">
        <f t="shared" si="138"/>
        <v>1</v>
      </c>
      <c r="I2230" s="11"/>
      <c r="J2230" s="11">
        <v>114.47</v>
      </c>
      <c r="K2230" s="11"/>
      <c r="M2230" s="11">
        <v>3</v>
      </c>
      <c r="N2230" s="70"/>
      <c r="P2230" s="372">
        <f t="shared" si="141"/>
        <v>38.156666666666666</v>
      </c>
      <c r="Q2230" s="11"/>
      <c r="R2230" s="11"/>
      <c r="S2230" s="11"/>
      <c r="T2230" s="359">
        <f t="shared" si="142"/>
        <v>131.66666666666666</v>
      </c>
      <c r="U2230" s="11"/>
      <c r="V2230" s="11"/>
      <c r="W2230" s="11"/>
      <c r="Y2230" s="11">
        <v>114.47</v>
      </c>
      <c r="Z2230" s="11">
        <f t="shared" si="139"/>
        <v>182.18</v>
      </c>
      <c r="AB2230" s="167">
        <f t="shared" si="140"/>
        <v>112.03</v>
      </c>
      <c r="AC2230" s="11">
        <v>158.44999999999999</v>
      </c>
      <c r="AD2230" s="11"/>
      <c r="AE2230" s="4"/>
      <c r="AF2230" s="4"/>
    </row>
    <row r="2231" spans="1:32">
      <c r="A2231" s="56"/>
      <c r="B2231" s="220"/>
      <c r="C2231" s="11" t="s">
        <v>388</v>
      </c>
      <c r="D2231" s="11"/>
      <c r="E2231" s="11" t="s">
        <v>110</v>
      </c>
      <c r="F2231" s="11">
        <v>12293</v>
      </c>
      <c r="G2231" s="11"/>
      <c r="H2231" s="11">
        <f t="shared" si="138"/>
        <v>40</v>
      </c>
      <c r="I2231" s="11"/>
      <c r="J2231" s="11">
        <v>2125.7599999999998</v>
      </c>
      <c r="K2231" s="11"/>
      <c r="M2231" s="11">
        <v>12</v>
      </c>
      <c r="N2231" s="70"/>
      <c r="P2231" s="372">
        <f t="shared" si="141"/>
        <v>177.14666666666665</v>
      </c>
      <c r="Q2231" s="11"/>
      <c r="R2231" s="11"/>
      <c r="S2231" s="11"/>
      <c r="T2231" s="359">
        <f t="shared" si="142"/>
        <v>1024.4166666666667</v>
      </c>
      <c r="U2231" s="11"/>
      <c r="V2231" s="11"/>
      <c r="W2231" s="11"/>
      <c r="Y2231" s="11">
        <v>2125.7599999999998</v>
      </c>
      <c r="Z2231" s="11">
        <f t="shared" si="139"/>
        <v>3383.11</v>
      </c>
      <c r="AB2231" s="167">
        <f t="shared" si="140"/>
        <v>2080.41</v>
      </c>
      <c r="AC2231" s="11">
        <v>2942.44</v>
      </c>
      <c r="AD2231" s="11"/>
      <c r="AE2231" s="4"/>
      <c r="AF2231" s="4"/>
    </row>
    <row r="2232" spans="1:32">
      <c r="A2232" s="56"/>
      <c r="B2232" s="220"/>
      <c r="C2232" s="11" t="s">
        <v>388</v>
      </c>
      <c r="D2232" s="11"/>
      <c r="E2232" s="11" t="s">
        <v>389</v>
      </c>
      <c r="F2232" s="11">
        <v>12742</v>
      </c>
      <c r="G2232" s="11"/>
      <c r="H2232" s="11">
        <f t="shared" si="138"/>
        <v>42</v>
      </c>
      <c r="I2232" s="11"/>
      <c r="J2232" s="11">
        <v>3077.66</v>
      </c>
      <c r="K2232" s="11"/>
      <c r="M2232" s="11">
        <v>9</v>
      </c>
      <c r="N2232" s="70"/>
      <c r="P2232" s="372">
        <f t="shared" si="141"/>
        <v>341.96222222222218</v>
      </c>
      <c r="Q2232" s="11"/>
      <c r="R2232" s="11"/>
      <c r="S2232" s="11"/>
      <c r="T2232" s="359">
        <f t="shared" si="142"/>
        <v>1415.7777777777778</v>
      </c>
      <c r="U2232" s="11"/>
      <c r="V2232" s="11"/>
      <c r="W2232" s="11"/>
      <c r="Y2232" s="11">
        <v>3077.66</v>
      </c>
      <c r="Z2232" s="11">
        <f t="shared" si="139"/>
        <v>4898.04</v>
      </c>
      <c r="AB2232" s="167">
        <f t="shared" si="140"/>
        <v>3012.01</v>
      </c>
      <c r="AC2232" s="11">
        <v>4260.04</v>
      </c>
      <c r="AD2232" s="11"/>
      <c r="AE2232" s="4"/>
      <c r="AF2232" s="4"/>
    </row>
    <row r="2233" spans="1:32">
      <c r="A2233" s="56"/>
      <c r="B2233" s="220"/>
      <c r="C2233" s="11" t="s">
        <v>388</v>
      </c>
      <c r="D2233" s="11"/>
      <c r="E2233" s="11" t="s">
        <v>122</v>
      </c>
      <c r="F2233" s="11">
        <v>3227</v>
      </c>
      <c r="G2233" s="11"/>
      <c r="H2233" s="11">
        <f t="shared" si="138"/>
        <v>11</v>
      </c>
      <c r="I2233" s="11"/>
      <c r="J2233" s="11">
        <v>694.49</v>
      </c>
      <c r="K2233" s="11"/>
      <c r="M2233" s="11">
        <v>9</v>
      </c>
      <c r="N2233" s="70"/>
      <c r="P2233" s="372">
        <f t="shared" si="141"/>
        <v>77.165555555555557</v>
      </c>
      <c r="Q2233" s="11"/>
      <c r="R2233" s="11"/>
      <c r="S2233" s="11"/>
      <c r="T2233" s="359">
        <f t="shared" si="142"/>
        <v>358.55555555555554</v>
      </c>
      <c r="U2233" s="11"/>
      <c r="V2233" s="11"/>
      <c r="W2233" s="11"/>
      <c r="Y2233" s="11">
        <v>694.49</v>
      </c>
      <c r="Z2233" s="11">
        <f t="shared" si="139"/>
        <v>1105.27</v>
      </c>
      <c r="AB2233" s="167">
        <f t="shared" si="140"/>
        <v>679.67</v>
      </c>
      <c r="AC2233" s="11">
        <v>961.3</v>
      </c>
      <c r="AD2233" s="11"/>
      <c r="AE2233" s="4"/>
      <c r="AF2233" s="4"/>
    </row>
    <row r="2234" spans="1:32">
      <c r="A2234" s="56"/>
      <c r="B2234" s="220"/>
      <c r="C2234" s="11" t="s">
        <v>390</v>
      </c>
      <c r="D2234" s="11"/>
      <c r="E2234" s="11" t="s">
        <v>138</v>
      </c>
      <c r="F2234" s="11">
        <v>5566</v>
      </c>
      <c r="G2234" s="11"/>
      <c r="H2234" s="11">
        <f t="shared" si="138"/>
        <v>18</v>
      </c>
      <c r="I2234" s="11"/>
      <c r="J2234" s="11">
        <v>1042.71</v>
      </c>
      <c r="K2234" s="11"/>
      <c r="M2234" s="11">
        <v>2</v>
      </c>
      <c r="N2234" s="70"/>
      <c r="P2234" s="372">
        <f t="shared" si="141"/>
        <v>521.35500000000002</v>
      </c>
      <c r="Q2234" s="11"/>
      <c r="R2234" s="11"/>
      <c r="S2234" s="11"/>
      <c r="T2234" s="359">
        <f t="shared" si="142"/>
        <v>2783</v>
      </c>
      <c r="U2234" s="11"/>
      <c r="V2234" s="11"/>
      <c r="W2234" s="11"/>
      <c r="Y2234" s="11">
        <v>1042.71</v>
      </c>
      <c r="Z2234" s="11">
        <f t="shared" si="139"/>
        <v>1659.45</v>
      </c>
      <c r="AB2234" s="167">
        <f t="shared" si="140"/>
        <v>1020.47</v>
      </c>
      <c r="AC2234" s="11">
        <v>1443.3</v>
      </c>
      <c r="AD2234" s="11"/>
      <c r="AE2234" s="4"/>
      <c r="AF2234" s="4"/>
    </row>
    <row r="2235" spans="1:32">
      <c r="A2235" s="56"/>
      <c r="B2235" s="220"/>
      <c r="C2235" s="11" t="s">
        <v>390</v>
      </c>
      <c r="D2235" s="11"/>
      <c r="E2235" s="11" t="s">
        <v>120</v>
      </c>
      <c r="F2235" s="11">
        <v>2746</v>
      </c>
      <c r="G2235" s="11"/>
      <c r="H2235" s="11">
        <f t="shared" si="138"/>
        <v>9</v>
      </c>
      <c r="I2235" s="11"/>
      <c r="J2235" s="11">
        <v>500.87</v>
      </c>
      <c r="K2235" s="11"/>
      <c r="M2235" s="11">
        <v>4</v>
      </c>
      <c r="N2235" s="70"/>
      <c r="P2235" s="372">
        <f t="shared" si="141"/>
        <v>125.2175</v>
      </c>
      <c r="Q2235" s="11"/>
      <c r="R2235" s="11"/>
      <c r="S2235" s="11"/>
      <c r="T2235" s="359">
        <f t="shared" si="142"/>
        <v>686.5</v>
      </c>
      <c r="U2235" s="11"/>
      <c r="V2235" s="11"/>
      <c r="W2235" s="11"/>
      <c r="Y2235" s="11">
        <v>500.87</v>
      </c>
      <c r="Z2235" s="11">
        <f t="shared" si="139"/>
        <v>797.13</v>
      </c>
      <c r="AB2235" s="167">
        <f t="shared" si="140"/>
        <v>490.19</v>
      </c>
      <c r="AC2235" s="11">
        <v>693.3</v>
      </c>
      <c r="AD2235" s="11"/>
      <c r="AE2235" s="4"/>
      <c r="AF2235" s="4"/>
    </row>
    <row r="2236" spans="1:32">
      <c r="A2236" s="56"/>
      <c r="B2236" s="220"/>
      <c r="C2236" s="11" t="s">
        <v>390</v>
      </c>
      <c r="D2236" s="11"/>
      <c r="E2236" s="11" t="s">
        <v>391</v>
      </c>
      <c r="F2236" s="11">
        <v>766886</v>
      </c>
      <c r="G2236" s="11"/>
      <c r="H2236" s="11">
        <f t="shared" si="138"/>
        <v>2515</v>
      </c>
      <c r="I2236" s="11"/>
      <c r="J2236" s="11">
        <v>124847.93000000004</v>
      </c>
      <c r="K2236" s="11"/>
      <c r="M2236" s="11">
        <v>553</v>
      </c>
      <c r="N2236" s="70"/>
      <c r="P2236" s="372">
        <f t="shared" si="141"/>
        <v>225.76479204339969</v>
      </c>
      <c r="Q2236" s="11"/>
      <c r="R2236" s="11"/>
      <c r="S2236" s="11"/>
      <c r="T2236" s="359">
        <f t="shared" si="142"/>
        <v>1386.7739602169981</v>
      </c>
      <c r="U2236" s="11"/>
      <c r="V2236" s="11"/>
      <c r="W2236" s="11"/>
      <c r="Y2236" s="11">
        <v>124847.93000000004</v>
      </c>
      <c r="Z2236" s="11">
        <f t="shared" si="139"/>
        <v>198693.31</v>
      </c>
      <c r="AB2236" s="167">
        <f t="shared" si="140"/>
        <v>122184.63</v>
      </c>
      <c r="AC2236" s="11">
        <v>172812.26</v>
      </c>
      <c r="AD2236" s="11"/>
      <c r="AE2236" s="4"/>
      <c r="AF2236" s="4"/>
    </row>
    <row r="2237" spans="1:32">
      <c r="A2237" s="56"/>
      <c r="B2237" s="220"/>
      <c r="C2237" s="11" t="s">
        <v>392</v>
      </c>
      <c r="D2237" s="11"/>
      <c r="E2237" s="11" t="s">
        <v>135</v>
      </c>
      <c r="F2237" s="11">
        <v>728545</v>
      </c>
      <c r="G2237" s="11"/>
      <c r="H2237" s="11">
        <f t="shared" si="138"/>
        <v>2389</v>
      </c>
      <c r="I2237" s="11"/>
      <c r="J2237" s="11">
        <v>49399.999999999993</v>
      </c>
      <c r="K2237" s="11"/>
      <c r="M2237" s="11">
        <v>57</v>
      </c>
      <c r="N2237" s="70"/>
      <c r="P2237" s="372">
        <f t="shared" si="141"/>
        <v>866.66666666666652</v>
      </c>
      <c r="Q2237" s="11"/>
      <c r="R2237" s="11"/>
      <c r="S2237" s="11"/>
      <c r="T2237" s="359">
        <f t="shared" si="142"/>
        <v>12781.491228070176</v>
      </c>
      <c r="U2237" s="11"/>
      <c r="V2237" s="11"/>
      <c r="W2237" s="11"/>
      <c r="Y2237" s="11">
        <v>49399.999999999993</v>
      </c>
      <c r="Z2237" s="11">
        <f t="shared" si="139"/>
        <v>78619.240000000005</v>
      </c>
      <c r="AB2237" s="167">
        <f t="shared" si="140"/>
        <v>48346.18</v>
      </c>
      <c r="AC2237" s="11">
        <v>68378.59</v>
      </c>
      <c r="AD2237" s="11"/>
      <c r="AE2237" s="4"/>
      <c r="AF2237" s="4"/>
    </row>
    <row r="2238" spans="1:32">
      <c r="A2238" s="56"/>
      <c r="B2238" s="220"/>
      <c r="C2238" s="11" t="s">
        <v>536</v>
      </c>
      <c r="D2238" s="11"/>
      <c r="E2238" s="11" t="s">
        <v>89</v>
      </c>
      <c r="F2238" s="11">
        <v>251375</v>
      </c>
      <c r="G2238" s="11"/>
      <c r="H2238" s="11">
        <f t="shared" si="138"/>
        <v>824</v>
      </c>
      <c r="I2238" s="11"/>
      <c r="J2238" s="11">
        <v>21526.330000000005</v>
      </c>
      <c r="K2238" s="11"/>
      <c r="M2238" s="11">
        <v>42</v>
      </c>
      <c r="N2238" s="70"/>
      <c r="P2238" s="372">
        <f t="shared" si="141"/>
        <v>512.53166666666675</v>
      </c>
      <c r="Q2238" s="11"/>
      <c r="R2238" s="11"/>
      <c r="S2238" s="11"/>
      <c r="T2238" s="359">
        <f t="shared" si="142"/>
        <v>5985.1190476190477</v>
      </c>
      <c r="U2238" s="11"/>
      <c r="V2238" s="11"/>
      <c r="W2238" s="11"/>
      <c r="Y2238" s="11">
        <v>21526.330000000005</v>
      </c>
      <c r="Z2238" s="11">
        <f t="shared" si="139"/>
        <v>34258.78</v>
      </c>
      <c r="AB2238" s="167">
        <f t="shared" si="140"/>
        <v>21067.119999999999</v>
      </c>
      <c r="AC2238" s="11">
        <v>29796.36</v>
      </c>
      <c r="AD2238" s="11"/>
      <c r="AE2238" s="4"/>
      <c r="AF2238" s="4"/>
    </row>
    <row r="2239" spans="1:32">
      <c r="A2239" s="56"/>
      <c r="B2239" s="220"/>
      <c r="C2239" s="11" t="s">
        <v>536</v>
      </c>
      <c r="D2239" s="11"/>
      <c r="E2239" s="11" t="s">
        <v>292</v>
      </c>
      <c r="F2239" s="11">
        <v>947</v>
      </c>
      <c r="G2239" s="11"/>
      <c r="H2239" s="11">
        <f t="shared" si="138"/>
        <v>3</v>
      </c>
      <c r="I2239" s="11"/>
      <c r="J2239" s="11">
        <v>321.09000000000003</v>
      </c>
      <c r="K2239" s="11"/>
      <c r="M2239" s="11">
        <v>4</v>
      </c>
      <c r="N2239" s="70"/>
      <c r="P2239" s="372">
        <f t="shared" si="141"/>
        <v>80.272500000000008</v>
      </c>
      <c r="Q2239" s="11"/>
      <c r="R2239" s="11"/>
      <c r="S2239" s="11"/>
      <c r="T2239" s="359">
        <f t="shared" si="142"/>
        <v>236.75</v>
      </c>
      <c r="U2239" s="11"/>
      <c r="V2239" s="11"/>
      <c r="W2239" s="11"/>
      <c r="Y2239" s="11">
        <v>321.09000000000003</v>
      </c>
      <c r="Z2239" s="11">
        <f t="shared" si="139"/>
        <v>511.01</v>
      </c>
      <c r="AB2239" s="167">
        <f t="shared" si="140"/>
        <v>314.24</v>
      </c>
      <c r="AC2239" s="11">
        <v>444.45</v>
      </c>
      <c r="AD2239" s="11"/>
      <c r="AE2239" s="4"/>
      <c r="AF2239" s="4"/>
    </row>
    <row r="2240" spans="1:32">
      <c r="A2240" s="56"/>
      <c r="B2240" s="220"/>
      <c r="C2240" s="11" t="s">
        <v>394</v>
      </c>
      <c r="D2240" s="11"/>
      <c r="E2240" s="11" t="s">
        <v>345</v>
      </c>
      <c r="F2240" s="11">
        <v>519854</v>
      </c>
      <c r="G2240" s="11"/>
      <c r="H2240" s="11">
        <f t="shared" si="138"/>
        <v>1705</v>
      </c>
      <c r="I2240" s="11"/>
      <c r="J2240" s="11">
        <v>52536.780000000013</v>
      </c>
      <c r="K2240" s="11"/>
      <c r="M2240" s="11">
        <v>212</v>
      </c>
      <c r="N2240" s="70"/>
      <c r="P2240" s="372">
        <f t="shared" si="141"/>
        <v>247.81500000000005</v>
      </c>
      <c r="Q2240" s="11"/>
      <c r="R2240" s="11"/>
      <c r="S2240" s="11"/>
      <c r="T2240" s="359">
        <f t="shared" si="142"/>
        <v>2452.1415094339623</v>
      </c>
      <c r="U2240" s="11"/>
      <c r="V2240" s="11"/>
      <c r="W2240" s="11"/>
      <c r="Y2240" s="11">
        <v>52536.780000000013</v>
      </c>
      <c r="Z2240" s="11">
        <f t="shared" si="139"/>
        <v>83611.37</v>
      </c>
      <c r="AB2240" s="167">
        <f t="shared" si="140"/>
        <v>51416.05</v>
      </c>
      <c r="AC2240" s="11">
        <v>72720.47</v>
      </c>
      <c r="AD2240" s="11"/>
      <c r="AE2240" s="4"/>
      <c r="AF2240" s="4"/>
    </row>
    <row r="2241" spans="1:32">
      <c r="A2241" s="56"/>
      <c r="B2241" s="220"/>
      <c r="C2241" s="11" t="s">
        <v>394</v>
      </c>
      <c r="D2241" s="11"/>
      <c r="E2241" s="11" t="s">
        <v>409</v>
      </c>
      <c r="F2241" s="11"/>
      <c r="G2241" s="11"/>
      <c r="H2241" s="11">
        <f t="shared" si="138"/>
        <v>0</v>
      </c>
      <c r="I2241" s="11"/>
      <c r="J2241" s="11">
        <v>61.56</v>
      </c>
      <c r="K2241" s="11"/>
      <c r="M2241" s="11">
        <v>1</v>
      </c>
      <c r="N2241" s="70"/>
      <c r="P2241" s="372">
        <f t="shared" si="141"/>
        <v>61.56</v>
      </c>
      <c r="Q2241" s="11"/>
      <c r="R2241" s="11"/>
      <c r="S2241" s="11"/>
      <c r="T2241" s="359">
        <f t="shared" si="142"/>
        <v>0</v>
      </c>
      <c r="U2241" s="11"/>
      <c r="V2241" s="11"/>
      <c r="W2241" s="11"/>
      <c r="Y2241" s="11">
        <v>61.56</v>
      </c>
      <c r="Z2241" s="11">
        <f t="shared" si="139"/>
        <v>97.97</v>
      </c>
      <c r="AB2241" s="167">
        <f t="shared" si="140"/>
        <v>60.25</v>
      </c>
      <c r="AC2241" s="11">
        <v>85.21</v>
      </c>
      <c r="AD2241" s="11"/>
      <c r="AE2241" s="4"/>
      <c r="AF2241" s="4"/>
    </row>
    <row r="2242" spans="1:32">
      <c r="A2242" s="56"/>
      <c r="B2242" s="220"/>
      <c r="C2242" s="11" t="s">
        <v>394</v>
      </c>
      <c r="D2242" s="11"/>
      <c r="E2242" s="11" t="s">
        <v>124</v>
      </c>
      <c r="F2242" s="11">
        <v>822</v>
      </c>
      <c r="G2242" s="11"/>
      <c r="H2242" s="11">
        <f t="shared" si="138"/>
        <v>3</v>
      </c>
      <c r="I2242" s="11"/>
      <c r="J2242" s="11">
        <v>189.54000000000002</v>
      </c>
      <c r="K2242" s="11"/>
      <c r="M2242" s="11">
        <v>2</v>
      </c>
      <c r="N2242" s="70"/>
      <c r="P2242" s="372">
        <f t="shared" si="141"/>
        <v>94.77000000000001</v>
      </c>
      <c r="Q2242" s="11"/>
      <c r="R2242" s="11"/>
      <c r="S2242" s="11"/>
      <c r="T2242" s="359">
        <f t="shared" si="142"/>
        <v>411</v>
      </c>
      <c r="U2242" s="11"/>
      <c r="V2242" s="11"/>
      <c r="W2242" s="11"/>
      <c r="Y2242" s="11">
        <v>189.54000000000002</v>
      </c>
      <c r="Z2242" s="11">
        <f t="shared" si="139"/>
        <v>301.64999999999998</v>
      </c>
      <c r="AB2242" s="167">
        <f t="shared" si="140"/>
        <v>185.5</v>
      </c>
      <c r="AC2242" s="11">
        <v>262.36</v>
      </c>
      <c r="AD2242" s="11"/>
      <c r="AE2242" s="4"/>
      <c r="AF2242" s="4"/>
    </row>
    <row r="2243" spans="1:32">
      <c r="A2243" s="56"/>
      <c r="B2243" s="220"/>
      <c r="C2243" s="11" t="s">
        <v>395</v>
      </c>
      <c r="D2243" s="11"/>
      <c r="E2243" s="11" t="s">
        <v>301</v>
      </c>
      <c r="F2243" s="11">
        <v>567</v>
      </c>
      <c r="G2243" s="11"/>
      <c r="H2243" s="11">
        <f t="shared" si="138"/>
        <v>2</v>
      </c>
      <c r="I2243" s="11"/>
      <c r="J2243" s="11">
        <v>138.11000000000001</v>
      </c>
      <c r="K2243" s="11"/>
      <c r="M2243" s="11">
        <v>1</v>
      </c>
      <c r="N2243" s="70"/>
      <c r="P2243" s="372">
        <f t="shared" si="141"/>
        <v>138.11000000000001</v>
      </c>
      <c r="Q2243" s="11"/>
      <c r="R2243" s="11"/>
      <c r="S2243" s="11"/>
      <c r="T2243" s="359">
        <f t="shared" si="142"/>
        <v>567</v>
      </c>
      <c r="U2243" s="11"/>
      <c r="V2243" s="11"/>
      <c r="W2243" s="11"/>
      <c r="Y2243" s="11">
        <v>138.11000000000001</v>
      </c>
      <c r="Z2243" s="11">
        <f t="shared" si="139"/>
        <v>219.8</v>
      </c>
      <c r="AB2243" s="167">
        <f t="shared" si="140"/>
        <v>135.16</v>
      </c>
      <c r="AC2243" s="11">
        <v>191.17</v>
      </c>
      <c r="AD2243" s="11"/>
      <c r="AE2243" s="4"/>
      <c r="AF2243" s="4"/>
    </row>
    <row r="2244" spans="1:32">
      <c r="A2244" s="56"/>
      <c r="B2244" s="220"/>
      <c r="C2244" s="11" t="s">
        <v>395</v>
      </c>
      <c r="D2244" s="11"/>
      <c r="E2244" s="11" t="s">
        <v>115</v>
      </c>
      <c r="F2244" s="11">
        <v>3053056</v>
      </c>
      <c r="G2244" s="11"/>
      <c r="H2244" s="11">
        <f t="shared" si="138"/>
        <v>10012</v>
      </c>
      <c r="I2244" s="11"/>
      <c r="J2244" s="11">
        <v>418096.43000000023</v>
      </c>
      <c r="K2244" s="11"/>
      <c r="M2244" s="11">
        <v>652</v>
      </c>
      <c r="N2244" s="70"/>
      <c r="P2244" s="372">
        <f t="shared" si="141"/>
        <v>641.25219325153409</v>
      </c>
      <c r="Q2244" s="11"/>
      <c r="R2244" s="11"/>
      <c r="S2244" s="11"/>
      <c r="T2244" s="359">
        <f t="shared" si="142"/>
        <v>4682.6012269938647</v>
      </c>
      <c r="U2244" s="11"/>
      <c r="V2244" s="11"/>
      <c r="W2244" s="11"/>
      <c r="Y2244" s="11">
        <v>418096.43000000023</v>
      </c>
      <c r="Z2244" s="11">
        <f t="shared" si="139"/>
        <v>665393.21</v>
      </c>
      <c r="AB2244" s="167">
        <f t="shared" si="140"/>
        <v>409177.44</v>
      </c>
      <c r="AC2244" s="11">
        <v>578721.55000000005</v>
      </c>
      <c r="AD2244" s="11"/>
      <c r="AE2244" s="4"/>
      <c r="AF2244" s="4"/>
    </row>
    <row r="2245" spans="1:32">
      <c r="A2245" s="56"/>
      <c r="B2245" s="220"/>
      <c r="C2245" s="11" t="s">
        <v>395</v>
      </c>
      <c r="D2245" s="11"/>
      <c r="E2245" s="11" t="s">
        <v>103</v>
      </c>
      <c r="F2245" s="11">
        <v>533</v>
      </c>
      <c r="G2245" s="11"/>
      <c r="H2245" s="11">
        <f t="shared" si="138"/>
        <v>2</v>
      </c>
      <c r="I2245" s="11"/>
      <c r="J2245" s="11">
        <v>98.97</v>
      </c>
      <c r="K2245" s="11"/>
      <c r="M2245" s="11">
        <v>1</v>
      </c>
      <c r="N2245" s="70"/>
      <c r="P2245" s="372">
        <f t="shared" si="141"/>
        <v>98.97</v>
      </c>
      <c r="Q2245" s="11"/>
      <c r="R2245" s="11"/>
      <c r="S2245" s="11"/>
      <c r="T2245" s="359">
        <f t="shared" si="142"/>
        <v>533</v>
      </c>
      <c r="U2245" s="11"/>
      <c r="V2245" s="11"/>
      <c r="W2245" s="11"/>
      <c r="Y2245" s="11">
        <v>98.97</v>
      </c>
      <c r="Z2245" s="11">
        <f t="shared" si="139"/>
        <v>157.51</v>
      </c>
      <c r="AB2245" s="167">
        <f t="shared" si="140"/>
        <v>96.86</v>
      </c>
      <c r="AC2245" s="11">
        <v>136.99</v>
      </c>
      <c r="AD2245" s="11"/>
      <c r="AE2245" s="4"/>
      <c r="AF2245" s="4"/>
    </row>
    <row r="2246" spans="1:32">
      <c r="A2246" s="56"/>
      <c r="B2246" s="220"/>
      <c r="C2246" s="11" t="s">
        <v>530</v>
      </c>
      <c r="D2246" s="11"/>
      <c r="E2246" s="11" t="s">
        <v>166</v>
      </c>
      <c r="F2246" s="11">
        <v>7</v>
      </c>
      <c r="G2246" s="11"/>
      <c r="H2246" s="11">
        <f t="shared" si="138"/>
        <v>0</v>
      </c>
      <c r="I2246" s="11"/>
      <c r="J2246" s="11">
        <v>13.2</v>
      </c>
      <c r="K2246" s="11"/>
      <c r="M2246" s="11">
        <v>1</v>
      </c>
      <c r="N2246" s="70"/>
      <c r="P2246" s="372">
        <f t="shared" si="141"/>
        <v>13.2</v>
      </c>
      <c r="Q2246" s="11"/>
      <c r="R2246" s="11"/>
      <c r="S2246" s="11"/>
      <c r="T2246" s="359">
        <f t="shared" si="142"/>
        <v>7</v>
      </c>
      <c r="U2246" s="11"/>
      <c r="V2246" s="11"/>
      <c r="W2246" s="11"/>
      <c r="Y2246" s="11">
        <v>13.2</v>
      </c>
      <c r="Z2246" s="11">
        <f t="shared" si="139"/>
        <v>21.01</v>
      </c>
      <c r="AB2246" s="167">
        <f t="shared" si="140"/>
        <v>12.92</v>
      </c>
      <c r="AC2246" s="11">
        <v>18.27</v>
      </c>
      <c r="AD2246" s="11"/>
      <c r="AE2246" s="4"/>
      <c r="AF2246" s="4"/>
    </row>
    <row r="2247" spans="1:32">
      <c r="A2247" s="56"/>
      <c r="B2247" s="220"/>
      <c r="C2247" s="11" t="s">
        <v>530</v>
      </c>
      <c r="D2247" s="11"/>
      <c r="E2247" s="11" t="s">
        <v>267</v>
      </c>
      <c r="F2247" s="11">
        <v>22666</v>
      </c>
      <c r="G2247" s="11"/>
      <c r="H2247" s="11">
        <f t="shared" si="138"/>
        <v>74</v>
      </c>
      <c r="I2247" s="11"/>
      <c r="J2247" s="11">
        <v>2659.1099999999992</v>
      </c>
      <c r="K2247" s="11"/>
      <c r="M2247" s="11">
        <v>25</v>
      </c>
      <c r="N2247" s="70"/>
      <c r="P2247" s="372">
        <f t="shared" si="141"/>
        <v>106.36439999999997</v>
      </c>
      <c r="Q2247" s="11"/>
      <c r="R2247" s="11"/>
      <c r="S2247" s="11"/>
      <c r="T2247" s="359">
        <f t="shared" si="142"/>
        <v>906.64</v>
      </c>
      <c r="U2247" s="11"/>
      <c r="V2247" s="11"/>
      <c r="W2247" s="11"/>
      <c r="Y2247" s="11">
        <v>2659.1099999999992</v>
      </c>
      <c r="Z2247" s="11">
        <f t="shared" si="139"/>
        <v>4231.93</v>
      </c>
      <c r="AB2247" s="167">
        <f t="shared" si="140"/>
        <v>2602.38</v>
      </c>
      <c r="AC2247" s="11">
        <v>3680.69</v>
      </c>
      <c r="AD2247" s="11"/>
      <c r="AE2247" s="4"/>
      <c r="AF2247" s="4"/>
    </row>
    <row r="2248" spans="1:32">
      <c r="A2248" s="56"/>
      <c r="B2248" s="220"/>
      <c r="C2248" s="11" t="s">
        <v>396</v>
      </c>
      <c r="D2248" s="11"/>
      <c r="E2248" s="11" t="s">
        <v>359</v>
      </c>
      <c r="F2248" s="11">
        <v>84404</v>
      </c>
      <c r="G2248" s="11"/>
      <c r="H2248" s="11">
        <f t="shared" si="138"/>
        <v>277</v>
      </c>
      <c r="I2248" s="11"/>
      <c r="J2248" s="11">
        <v>13791.339999999995</v>
      </c>
      <c r="K2248" s="11"/>
      <c r="M2248" s="11">
        <v>53</v>
      </c>
      <c r="N2248" s="70"/>
      <c r="P2248" s="372">
        <f t="shared" si="141"/>
        <v>260.21396226415084</v>
      </c>
      <c r="Q2248" s="11"/>
      <c r="R2248" s="11"/>
      <c r="S2248" s="11"/>
      <c r="T2248" s="359">
        <f t="shared" si="142"/>
        <v>1592.5283018867924</v>
      </c>
      <c r="U2248" s="11"/>
      <c r="V2248" s="11"/>
      <c r="W2248" s="11"/>
      <c r="Y2248" s="11">
        <v>13791.339999999995</v>
      </c>
      <c r="Z2248" s="11">
        <f t="shared" si="139"/>
        <v>21948.68</v>
      </c>
      <c r="AB2248" s="167">
        <f t="shared" si="140"/>
        <v>13497.14</v>
      </c>
      <c r="AC2248" s="11">
        <v>19089.72</v>
      </c>
      <c r="AD2248" s="11"/>
      <c r="AE2248" s="4"/>
      <c r="AF2248" s="4"/>
    </row>
    <row r="2249" spans="1:32">
      <c r="A2249" s="56"/>
      <c r="B2249" s="220"/>
      <c r="C2249" s="11" t="s">
        <v>741</v>
      </c>
      <c r="D2249" s="11"/>
      <c r="E2249" s="11" t="s">
        <v>244</v>
      </c>
      <c r="F2249" s="11">
        <v>866</v>
      </c>
      <c r="G2249" s="11"/>
      <c r="H2249" s="11">
        <f t="shared" ref="H2249:H2312" si="143">ROUND($H$2358*F2249/$F$2358,0)</f>
        <v>3</v>
      </c>
      <c r="I2249" s="11"/>
      <c r="J2249" s="11">
        <v>248.32999999999998</v>
      </c>
      <c r="K2249" s="11"/>
      <c r="M2249" s="11">
        <v>5</v>
      </c>
      <c r="N2249" s="70"/>
      <c r="P2249" s="372">
        <f t="shared" si="141"/>
        <v>49.665999999999997</v>
      </c>
      <c r="Q2249" s="11"/>
      <c r="R2249" s="11"/>
      <c r="S2249" s="11"/>
      <c r="T2249" s="359">
        <f t="shared" si="142"/>
        <v>173.2</v>
      </c>
      <c r="U2249" s="11"/>
      <c r="V2249" s="11"/>
      <c r="W2249" s="11"/>
      <c r="Y2249" s="11">
        <v>248.32999999999998</v>
      </c>
      <c r="Z2249" s="11">
        <f t="shared" ref="Z2249:Z2312" si="144">ROUND($Z$2358*Y2249/$Y$2358,2)</f>
        <v>395.21</v>
      </c>
      <c r="AB2249" s="167">
        <f t="shared" ref="AB2249:AB2312" si="145">ROUND($AB$2358*Y2249/$Y$2358,2)</f>
        <v>243.03</v>
      </c>
      <c r="AC2249" s="11">
        <v>343.73</v>
      </c>
      <c r="AD2249" s="11"/>
      <c r="AE2249" s="4"/>
      <c r="AF2249" s="4"/>
    </row>
    <row r="2250" spans="1:32">
      <c r="A2250" s="56"/>
      <c r="B2250" s="220"/>
      <c r="C2250" s="11" t="s">
        <v>397</v>
      </c>
      <c r="D2250" s="11"/>
      <c r="E2250" s="11" t="s">
        <v>398</v>
      </c>
      <c r="F2250" s="11">
        <v>52844</v>
      </c>
      <c r="G2250" s="11"/>
      <c r="H2250" s="11">
        <f t="shared" si="143"/>
        <v>173</v>
      </c>
      <c r="I2250" s="11"/>
      <c r="J2250" s="11">
        <v>9723.3600000000024</v>
      </c>
      <c r="K2250" s="11"/>
      <c r="M2250" s="11">
        <v>44</v>
      </c>
      <c r="N2250" s="70"/>
      <c r="P2250" s="372">
        <f t="shared" ref="P2250:P2313" si="146">J2250/M2250</f>
        <v>220.98545454545459</v>
      </c>
      <c r="Q2250" s="11"/>
      <c r="R2250" s="11"/>
      <c r="S2250" s="11"/>
      <c r="T2250" s="359">
        <f t="shared" ref="T2250:T2313" si="147">F2250/M2250</f>
        <v>1201</v>
      </c>
      <c r="U2250" s="11"/>
      <c r="V2250" s="11"/>
      <c r="W2250" s="11"/>
      <c r="Y2250" s="11">
        <v>9723.3600000000024</v>
      </c>
      <c r="Z2250" s="11">
        <f t="shared" si="144"/>
        <v>15474.56</v>
      </c>
      <c r="AB2250" s="167">
        <f t="shared" si="145"/>
        <v>9515.94</v>
      </c>
      <c r="AC2250" s="11">
        <v>13458.9</v>
      </c>
      <c r="AD2250" s="11"/>
      <c r="AE2250" s="4"/>
      <c r="AF2250" s="4"/>
    </row>
    <row r="2251" spans="1:32">
      <c r="A2251" s="56"/>
      <c r="B2251" s="220"/>
      <c r="C2251" s="11" t="s">
        <v>399</v>
      </c>
      <c r="D2251" s="11"/>
      <c r="E2251" s="11" t="s">
        <v>117</v>
      </c>
      <c r="F2251" s="11">
        <v>579217</v>
      </c>
      <c r="G2251" s="11"/>
      <c r="H2251" s="11">
        <f t="shared" si="143"/>
        <v>1899</v>
      </c>
      <c r="I2251" s="11"/>
      <c r="J2251" s="11">
        <v>97133.090000000069</v>
      </c>
      <c r="K2251" s="11"/>
      <c r="M2251" s="11">
        <v>306</v>
      </c>
      <c r="N2251" s="70"/>
      <c r="P2251" s="372">
        <f t="shared" si="146"/>
        <v>317.42839869281067</v>
      </c>
      <c r="Q2251" s="11"/>
      <c r="R2251" s="11"/>
      <c r="S2251" s="11"/>
      <c r="T2251" s="359">
        <f t="shared" si="147"/>
        <v>1892.8660130718954</v>
      </c>
      <c r="U2251" s="11"/>
      <c r="V2251" s="11"/>
      <c r="W2251" s="11"/>
      <c r="Y2251" s="11">
        <v>97133.090000000069</v>
      </c>
      <c r="Z2251" s="11">
        <f t="shared" si="144"/>
        <v>154585.63</v>
      </c>
      <c r="AB2251" s="167">
        <f t="shared" si="145"/>
        <v>95061.01</v>
      </c>
      <c r="AC2251" s="11">
        <v>134449.87</v>
      </c>
      <c r="AD2251" s="11"/>
      <c r="AE2251" s="4"/>
      <c r="AF2251" s="4"/>
    </row>
    <row r="2252" spans="1:32">
      <c r="A2252" s="56"/>
      <c r="B2252" s="220"/>
      <c r="C2252" s="11" t="s">
        <v>399</v>
      </c>
      <c r="D2252" s="11"/>
      <c r="E2252" s="11" t="s">
        <v>118</v>
      </c>
      <c r="F2252" s="11">
        <v>13</v>
      </c>
      <c r="G2252" s="11"/>
      <c r="H2252" s="11">
        <f t="shared" si="143"/>
        <v>0</v>
      </c>
      <c r="I2252" s="11"/>
      <c r="J2252" s="11">
        <v>13.48</v>
      </c>
      <c r="K2252" s="11"/>
      <c r="M2252" s="11">
        <v>1</v>
      </c>
      <c r="N2252" s="70"/>
      <c r="P2252" s="372">
        <f t="shared" si="146"/>
        <v>13.48</v>
      </c>
      <c r="Q2252" s="11"/>
      <c r="R2252" s="11"/>
      <c r="S2252" s="11"/>
      <c r="T2252" s="359">
        <f t="shared" si="147"/>
        <v>13</v>
      </c>
      <c r="U2252" s="11"/>
      <c r="V2252" s="11"/>
      <c r="W2252" s="11"/>
      <c r="Y2252" s="11">
        <v>13.48</v>
      </c>
      <c r="Z2252" s="11">
        <f t="shared" si="144"/>
        <v>21.45</v>
      </c>
      <c r="AB2252" s="167">
        <f t="shared" si="145"/>
        <v>13.19</v>
      </c>
      <c r="AC2252" s="11">
        <v>18.66</v>
      </c>
      <c r="AD2252" s="11"/>
      <c r="AE2252" s="4"/>
      <c r="AF2252" s="4"/>
    </row>
    <row r="2253" spans="1:32">
      <c r="A2253" s="56"/>
      <c r="B2253" s="220"/>
      <c r="C2253" s="11" t="s">
        <v>1454</v>
      </c>
      <c r="D2253" s="11"/>
      <c r="E2253" s="11" t="s">
        <v>164</v>
      </c>
      <c r="F2253" s="11">
        <v>845</v>
      </c>
      <c r="G2253" s="11"/>
      <c r="H2253" s="11">
        <f t="shared" si="143"/>
        <v>3</v>
      </c>
      <c r="I2253" s="11"/>
      <c r="J2253" s="11">
        <v>171.76000000000002</v>
      </c>
      <c r="K2253" s="11"/>
      <c r="M2253" s="11">
        <v>6</v>
      </c>
      <c r="N2253" s="70"/>
      <c r="P2253" s="372">
        <f t="shared" si="146"/>
        <v>28.626666666666669</v>
      </c>
      <c r="Q2253" s="11"/>
      <c r="R2253" s="11"/>
      <c r="S2253" s="11"/>
      <c r="T2253" s="359">
        <f t="shared" si="147"/>
        <v>140.83333333333334</v>
      </c>
      <c r="U2253" s="11"/>
      <c r="V2253" s="11"/>
      <c r="W2253" s="11"/>
      <c r="Y2253" s="11">
        <v>171.76000000000002</v>
      </c>
      <c r="Z2253" s="11">
        <f t="shared" si="144"/>
        <v>273.35000000000002</v>
      </c>
      <c r="AB2253" s="167">
        <f t="shared" si="145"/>
        <v>168.1</v>
      </c>
      <c r="AC2253" s="11">
        <v>237.75</v>
      </c>
      <c r="AD2253" s="11"/>
      <c r="AE2253" s="4"/>
      <c r="AF2253" s="4"/>
    </row>
    <row r="2254" spans="1:32">
      <c r="A2254" s="56"/>
      <c r="B2254" s="220"/>
      <c r="C2254" s="11" t="s">
        <v>400</v>
      </c>
      <c r="D2254" s="11"/>
      <c r="E2254" s="11" t="s">
        <v>128</v>
      </c>
      <c r="F2254" s="11">
        <v>3385886</v>
      </c>
      <c r="G2254" s="11"/>
      <c r="H2254" s="11">
        <f t="shared" si="143"/>
        <v>11103</v>
      </c>
      <c r="I2254" s="11"/>
      <c r="J2254" s="11">
        <v>391866.63999999978</v>
      </c>
      <c r="K2254" s="11"/>
      <c r="M2254" s="11">
        <v>721</v>
      </c>
      <c r="N2254" s="70"/>
      <c r="P2254" s="372">
        <f t="shared" si="146"/>
        <v>543.50435506241297</v>
      </c>
      <c r="Q2254" s="11"/>
      <c r="R2254" s="11"/>
      <c r="S2254" s="11"/>
      <c r="T2254" s="359">
        <f t="shared" si="147"/>
        <v>4696.0970873786409</v>
      </c>
      <c r="U2254" s="11"/>
      <c r="V2254" s="11"/>
      <c r="W2254" s="11"/>
      <c r="Y2254" s="11">
        <v>391866.63999999978</v>
      </c>
      <c r="Z2254" s="11">
        <f t="shared" si="144"/>
        <v>623648.94999999995</v>
      </c>
      <c r="AB2254" s="167">
        <f t="shared" si="145"/>
        <v>383507.19</v>
      </c>
      <c r="AC2254" s="11">
        <v>542414.75</v>
      </c>
      <c r="AD2254" s="11"/>
      <c r="AE2254" s="4"/>
      <c r="AF2254" s="4"/>
    </row>
    <row r="2255" spans="1:32">
      <c r="A2255" s="56"/>
      <c r="B2255" s="220"/>
      <c r="C2255" s="11" t="s">
        <v>400</v>
      </c>
      <c r="D2255" s="11"/>
      <c r="E2255" s="11" t="s">
        <v>267</v>
      </c>
      <c r="F2255" s="11">
        <v>73</v>
      </c>
      <c r="G2255" s="11"/>
      <c r="H2255" s="11">
        <f t="shared" si="143"/>
        <v>0</v>
      </c>
      <c r="I2255" s="11"/>
      <c r="J2255" s="11">
        <v>20.6</v>
      </c>
      <c r="K2255" s="11"/>
      <c r="M2255" s="11">
        <v>1</v>
      </c>
      <c r="N2255" s="70"/>
      <c r="P2255" s="372">
        <f t="shared" si="146"/>
        <v>20.6</v>
      </c>
      <c r="Q2255" s="11"/>
      <c r="R2255" s="11"/>
      <c r="S2255" s="11"/>
      <c r="T2255" s="359">
        <f t="shared" si="147"/>
        <v>73</v>
      </c>
      <c r="U2255" s="11"/>
      <c r="V2255" s="11"/>
      <c r="W2255" s="11"/>
      <c r="Y2255" s="11">
        <v>20.6</v>
      </c>
      <c r="Z2255" s="11">
        <f t="shared" si="144"/>
        <v>32.78</v>
      </c>
      <c r="AB2255" s="167">
        <f t="shared" si="145"/>
        <v>20.16</v>
      </c>
      <c r="AC2255" s="11">
        <v>28.51</v>
      </c>
      <c r="AD2255" s="11"/>
      <c r="AE2255" s="4"/>
      <c r="AF2255" s="4"/>
    </row>
    <row r="2256" spans="1:32">
      <c r="A2256" s="56"/>
      <c r="B2256" s="220"/>
      <c r="C2256" s="11" t="s">
        <v>402</v>
      </c>
      <c r="D2256" s="11"/>
      <c r="E2256" s="11" t="s">
        <v>89</v>
      </c>
      <c r="F2256" s="11">
        <v>292462</v>
      </c>
      <c r="G2256" s="11"/>
      <c r="H2256" s="11">
        <f t="shared" si="143"/>
        <v>959</v>
      </c>
      <c r="I2256" s="11"/>
      <c r="J2256" s="11">
        <v>32824.019999999997</v>
      </c>
      <c r="K2256" s="11"/>
      <c r="M2256" s="11">
        <v>106</v>
      </c>
      <c r="N2256" s="70"/>
      <c r="P2256" s="372">
        <f t="shared" si="146"/>
        <v>309.6605660377358</v>
      </c>
      <c r="Q2256" s="11"/>
      <c r="R2256" s="11"/>
      <c r="S2256" s="11"/>
      <c r="T2256" s="359">
        <f t="shared" si="147"/>
        <v>2759.0754716981132</v>
      </c>
      <c r="U2256" s="11"/>
      <c r="V2256" s="11"/>
      <c r="W2256" s="11"/>
      <c r="Y2256" s="11">
        <v>32824.019999999997</v>
      </c>
      <c r="Z2256" s="11">
        <f t="shared" si="144"/>
        <v>52238.86</v>
      </c>
      <c r="AB2256" s="167">
        <f t="shared" si="145"/>
        <v>32123.81</v>
      </c>
      <c r="AC2256" s="11">
        <v>45434.42</v>
      </c>
      <c r="AD2256" s="11"/>
      <c r="AE2256" s="4"/>
      <c r="AF2256" s="4"/>
    </row>
    <row r="2257" spans="1:32">
      <c r="A2257" s="56"/>
      <c r="B2257" s="220"/>
      <c r="C2257" s="11" t="s">
        <v>402</v>
      </c>
      <c r="D2257" s="11"/>
      <c r="E2257" s="11" t="s">
        <v>90</v>
      </c>
      <c r="F2257" s="11">
        <v>603138</v>
      </c>
      <c r="G2257" s="11"/>
      <c r="H2257" s="11">
        <f t="shared" si="143"/>
        <v>1978</v>
      </c>
      <c r="I2257" s="11"/>
      <c r="J2257" s="11">
        <v>71648.149999999994</v>
      </c>
      <c r="K2257" s="11"/>
      <c r="M2257" s="11">
        <v>191</v>
      </c>
      <c r="N2257" s="70"/>
      <c r="P2257" s="372">
        <f t="shared" si="146"/>
        <v>375.12120418848167</v>
      </c>
      <c r="Q2257" s="11"/>
      <c r="R2257" s="11"/>
      <c r="S2257" s="11"/>
      <c r="T2257" s="359">
        <f t="shared" si="147"/>
        <v>3157.7905759162304</v>
      </c>
      <c r="U2257" s="11"/>
      <c r="V2257" s="11"/>
      <c r="W2257" s="11"/>
      <c r="Y2257" s="11">
        <v>71648.149999999994</v>
      </c>
      <c r="Z2257" s="11">
        <f t="shared" si="144"/>
        <v>114026.79</v>
      </c>
      <c r="AB2257" s="167">
        <f t="shared" si="145"/>
        <v>70119.72</v>
      </c>
      <c r="AC2257" s="11">
        <v>99174.080000000002</v>
      </c>
      <c r="AD2257" s="11"/>
      <c r="AE2257" s="4"/>
      <c r="AF2257" s="4"/>
    </row>
    <row r="2258" spans="1:32">
      <c r="A2258" s="56"/>
      <c r="B2258" s="220"/>
      <c r="C2258" s="11" t="s">
        <v>403</v>
      </c>
      <c r="D2258" s="11"/>
      <c r="E2258" s="11" t="s">
        <v>262</v>
      </c>
      <c r="F2258" s="11">
        <v>76629</v>
      </c>
      <c r="G2258" s="11"/>
      <c r="H2258" s="11">
        <f t="shared" si="143"/>
        <v>251</v>
      </c>
      <c r="I2258" s="11"/>
      <c r="J2258" s="11">
        <v>14364.72999999999</v>
      </c>
      <c r="K2258" s="11"/>
      <c r="M2258" s="11">
        <v>55</v>
      </c>
      <c r="N2258" s="70"/>
      <c r="P2258" s="372">
        <f t="shared" si="146"/>
        <v>261.17690909090891</v>
      </c>
      <c r="Q2258" s="11"/>
      <c r="R2258" s="11"/>
      <c r="S2258" s="11"/>
      <c r="T2258" s="359">
        <f t="shared" si="147"/>
        <v>1393.2545454545455</v>
      </c>
      <c r="U2258" s="11"/>
      <c r="V2258" s="11"/>
      <c r="W2258" s="11"/>
      <c r="Y2258" s="11">
        <v>14364.72999999999</v>
      </c>
      <c r="Z2258" s="11">
        <f t="shared" si="144"/>
        <v>22861.22</v>
      </c>
      <c r="AB2258" s="167">
        <f t="shared" si="145"/>
        <v>14058.3</v>
      </c>
      <c r="AC2258" s="11">
        <v>19883.400000000001</v>
      </c>
      <c r="AD2258" s="11"/>
      <c r="AE2258" s="4"/>
      <c r="AF2258" s="4"/>
    </row>
    <row r="2259" spans="1:32">
      <c r="A2259" s="56"/>
      <c r="B2259" s="220"/>
      <c r="C2259" s="11" t="s">
        <v>404</v>
      </c>
      <c r="D2259" s="11"/>
      <c r="E2259" s="11" t="s">
        <v>341</v>
      </c>
      <c r="F2259" s="11">
        <v>198</v>
      </c>
      <c r="G2259" s="11"/>
      <c r="H2259" s="11">
        <f t="shared" si="143"/>
        <v>1</v>
      </c>
      <c r="I2259" s="11"/>
      <c r="J2259" s="11">
        <v>42.74</v>
      </c>
      <c r="K2259" s="11"/>
      <c r="M2259" s="11">
        <v>1</v>
      </c>
      <c r="N2259" s="70"/>
      <c r="P2259" s="372">
        <f t="shared" si="146"/>
        <v>42.74</v>
      </c>
      <c r="Q2259" s="11"/>
      <c r="R2259" s="11"/>
      <c r="S2259" s="11"/>
      <c r="T2259" s="359">
        <f t="shared" si="147"/>
        <v>198</v>
      </c>
      <c r="U2259" s="11"/>
      <c r="V2259" s="11"/>
      <c r="W2259" s="11"/>
      <c r="Y2259" s="11">
        <v>42.74</v>
      </c>
      <c r="Z2259" s="11">
        <f t="shared" si="144"/>
        <v>68.02</v>
      </c>
      <c r="AB2259" s="167">
        <f t="shared" si="145"/>
        <v>41.83</v>
      </c>
      <c r="AC2259" s="11">
        <v>59.16</v>
      </c>
      <c r="AD2259" s="11"/>
      <c r="AE2259" s="4"/>
      <c r="AF2259" s="4"/>
    </row>
    <row r="2260" spans="1:32">
      <c r="A2260" s="56"/>
      <c r="B2260" s="220"/>
      <c r="C2260" s="11" t="s">
        <v>404</v>
      </c>
      <c r="D2260" s="11"/>
      <c r="E2260" s="11" t="s">
        <v>405</v>
      </c>
      <c r="F2260" s="11">
        <v>4395246</v>
      </c>
      <c r="G2260" s="11"/>
      <c r="H2260" s="11">
        <f t="shared" si="143"/>
        <v>14414</v>
      </c>
      <c r="I2260" s="11"/>
      <c r="J2260" s="11">
        <v>407585.57000000065</v>
      </c>
      <c r="K2260" s="11"/>
      <c r="M2260" s="11">
        <v>941</v>
      </c>
      <c r="N2260" s="70"/>
      <c r="P2260" s="372">
        <f t="shared" si="146"/>
        <v>433.14088204038325</v>
      </c>
      <c r="Q2260" s="11"/>
      <c r="R2260" s="11"/>
      <c r="S2260" s="11"/>
      <c r="T2260" s="359">
        <f t="shared" si="147"/>
        <v>4670.8246546227419</v>
      </c>
      <c r="U2260" s="11"/>
      <c r="V2260" s="11"/>
      <c r="W2260" s="11"/>
      <c r="Y2260" s="11">
        <v>407585.57000000065</v>
      </c>
      <c r="Z2260" s="11">
        <f t="shared" si="144"/>
        <v>648665.36</v>
      </c>
      <c r="AB2260" s="167">
        <f t="shared" si="145"/>
        <v>398890.8</v>
      </c>
      <c r="AC2260" s="11">
        <v>564172.61</v>
      </c>
      <c r="AD2260" s="11"/>
      <c r="AE2260" s="4"/>
      <c r="AF2260" s="4"/>
    </row>
    <row r="2261" spans="1:32">
      <c r="A2261" s="56"/>
      <c r="B2261" s="220"/>
      <c r="C2261" s="11" t="s">
        <v>1438</v>
      </c>
      <c r="D2261" s="11"/>
      <c r="E2261" s="11" t="s">
        <v>267</v>
      </c>
      <c r="F2261" s="11">
        <v>6915</v>
      </c>
      <c r="G2261" s="11"/>
      <c r="H2261" s="11">
        <f t="shared" si="143"/>
        <v>23</v>
      </c>
      <c r="I2261" s="11"/>
      <c r="J2261" s="11">
        <v>1612.1000000000004</v>
      </c>
      <c r="K2261" s="11"/>
      <c r="M2261" s="11">
        <v>15</v>
      </c>
      <c r="N2261" s="70"/>
      <c r="P2261" s="372">
        <f t="shared" si="146"/>
        <v>107.47333333333336</v>
      </c>
      <c r="Q2261" s="11"/>
      <c r="R2261" s="11"/>
      <c r="S2261" s="11"/>
      <c r="T2261" s="359">
        <f t="shared" si="147"/>
        <v>461</v>
      </c>
      <c r="U2261" s="11"/>
      <c r="V2261" s="11"/>
      <c r="W2261" s="11"/>
      <c r="Y2261" s="11">
        <v>1612.1000000000004</v>
      </c>
      <c r="Z2261" s="11">
        <f t="shared" si="144"/>
        <v>2565.63</v>
      </c>
      <c r="AB2261" s="167">
        <f t="shared" si="145"/>
        <v>1577.71</v>
      </c>
      <c r="AC2261" s="11">
        <v>2231.44</v>
      </c>
      <c r="AD2261" s="11"/>
      <c r="AE2261" s="4"/>
      <c r="AF2261" s="4"/>
    </row>
    <row r="2262" spans="1:32">
      <c r="A2262" s="56"/>
      <c r="B2262" s="220"/>
      <c r="C2262" s="11" t="s">
        <v>406</v>
      </c>
      <c r="D2262" s="11"/>
      <c r="E2262" s="11" t="s">
        <v>407</v>
      </c>
      <c r="F2262" s="11">
        <v>92377</v>
      </c>
      <c r="G2262" s="11"/>
      <c r="H2262" s="11">
        <f t="shared" si="143"/>
        <v>303</v>
      </c>
      <c r="I2262" s="11"/>
      <c r="J2262" s="11">
        <v>12474.889999999998</v>
      </c>
      <c r="K2262" s="11"/>
      <c r="M2262" s="11">
        <v>57</v>
      </c>
      <c r="N2262" s="70"/>
      <c r="P2262" s="372">
        <f t="shared" si="146"/>
        <v>218.85771929824557</v>
      </c>
      <c r="Q2262" s="11"/>
      <c r="R2262" s="11"/>
      <c r="S2262" s="11"/>
      <c r="T2262" s="359">
        <f t="shared" si="147"/>
        <v>1620.6491228070176</v>
      </c>
      <c r="U2262" s="11"/>
      <c r="V2262" s="11"/>
      <c r="W2262" s="11"/>
      <c r="Y2262" s="11">
        <v>12474.889999999998</v>
      </c>
      <c r="Z2262" s="11">
        <f t="shared" si="144"/>
        <v>19853.57</v>
      </c>
      <c r="AB2262" s="167">
        <f t="shared" si="145"/>
        <v>12208.77</v>
      </c>
      <c r="AC2262" s="11">
        <v>17267.52</v>
      </c>
      <c r="AD2262" s="11"/>
      <c r="AE2262" s="4"/>
      <c r="AF2262" s="4"/>
    </row>
    <row r="2263" spans="1:32">
      <c r="A2263" s="56"/>
      <c r="B2263" s="220"/>
      <c r="C2263" s="11" t="s">
        <v>665</v>
      </c>
      <c r="D2263" s="11"/>
      <c r="E2263" s="11" t="s">
        <v>197</v>
      </c>
      <c r="F2263" s="11">
        <v>50222</v>
      </c>
      <c r="G2263" s="11"/>
      <c r="H2263" s="11">
        <f t="shared" si="143"/>
        <v>165</v>
      </c>
      <c r="I2263" s="11"/>
      <c r="J2263" s="11">
        <v>9410.8299999999981</v>
      </c>
      <c r="K2263" s="11"/>
      <c r="M2263" s="11">
        <v>49</v>
      </c>
      <c r="N2263" s="70"/>
      <c r="P2263" s="372">
        <f t="shared" si="146"/>
        <v>192.05775510204077</v>
      </c>
      <c r="Q2263" s="11"/>
      <c r="R2263" s="11"/>
      <c r="S2263" s="11"/>
      <c r="T2263" s="359">
        <f t="shared" si="147"/>
        <v>1024.9387755102041</v>
      </c>
      <c r="U2263" s="11"/>
      <c r="V2263" s="11"/>
      <c r="W2263" s="11"/>
      <c r="Y2263" s="11">
        <v>9410.8299999999981</v>
      </c>
      <c r="Z2263" s="11">
        <f t="shared" si="144"/>
        <v>14977.17</v>
      </c>
      <c r="AB2263" s="167">
        <f t="shared" si="145"/>
        <v>9210.07</v>
      </c>
      <c r="AC2263" s="11">
        <v>13026.3</v>
      </c>
      <c r="AD2263" s="11"/>
      <c r="AE2263" s="4"/>
      <c r="AF2263" s="4"/>
    </row>
    <row r="2264" spans="1:32">
      <c r="A2264" s="56"/>
      <c r="B2264" s="220"/>
      <c r="C2264" s="11" t="s">
        <v>484</v>
      </c>
      <c r="D2264" s="11"/>
      <c r="E2264" s="11" t="s">
        <v>329</v>
      </c>
      <c r="F2264" s="11">
        <v>40</v>
      </c>
      <c r="G2264" s="11"/>
      <c r="H2264" s="11">
        <f t="shared" si="143"/>
        <v>0</v>
      </c>
      <c r="I2264" s="11"/>
      <c r="J2264" s="11">
        <v>21.85</v>
      </c>
      <c r="K2264" s="11"/>
      <c r="M2264" s="11">
        <v>1</v>
      </c>
      <c r="N2264" s="70"/>
      <c r="P2264" s="372">
        <f t="shared" si="146"/>
        <v>21.85</v>
      </c>
      <c r="Q2264" s="11"/>
      <c r="R2264" s="11"/>
      <c r="S2264" s="11"/>
      <c r="T2264" s="359">
        <f t="shared" si="147"/>
        <v>40</v>
      </c>
      <c r="U2264" s="11"/>
      <c r="V2264" s="11"/>
      <c r="W2264" s="11"/>
      <c r="Y2264" s="11">
        <v>21.85</v>
      </c>
      <c r="Z2264" s="11">
        <f t="shared" si="144"/>
        <v>34.770000000000003</v>
      </c>
      <c r="AB2264" s="167">
        <f t="shared" si="145"/>
        <v>21.38</v>
      </c>
      <c r="AC2264" s="11">
        <v>30.24</v>
      </c>
      <c r="AD2264" s="11"/>
      <c r="AE2264" s="4"/>
      <c r="AF2264" s="4"/>
    </row>
    <row r="2265" spans="1:32">
      <c r="A2265" s="56"/>
      <c r="B2265" s="220"/>
      <c r="C2265" s="11" t="s">
        <v>408</v>
      </c>
      <c r="D2265" s="11"/>
      <c r="E2265" s="11" t="s">
        <v>138</v>
      </c>
      <c r="F2265" s="11">
        <v>1001</v>
      </c>
      <c r="G2265" s="11"/>
      <c r="H2265" s="11">
        <f t="shared" si="143"/>
        <v>3</v>
      </c>
      <c r="I2265" s="11"/>
      <c r="J2265" s="11">
        <v>158.72</v>
      </c>
      <c r="K2265" s="11"/>
      <c r="M2265" s="11">
        <v>1</v>
      </c>
      <c r="N2265" s="70"/>
      <c r="P2265" s="372">
        <f t="shared" si="146"/>
        <v>158.72</v>
      </c>
      <c r="Q2265" s="11"/>
      <c r="R2265" s="11"/>
      <c r="S2265" s="11"/>
      <c r="T2265" s="359">
        <f t="shared" si="147"/>
        <v>1001</v>
      </c>
      <c r="U2265" s="11"/>
      <c r="V2265" s="11"/>
      <c r="W2265" s="11"/>
      <c r="Y2265" s="11">
        <v>158.72</v>
      </c>
      <c r="Z2265" s="11">
        <f t="shared" si="144"/>
        <v>252.6</v>
      </c>
      <c r="AB2265" s="167">
        <f t="shared" si="145"/>
        <v>155.33000000000001</v>
      </c>
      <c r="AC2265" s="11">
        <v>219.7</v>
      </c>
      <c r="AD2265" s="11"/>
      <c r="AE2265" s="4"/>
      <c r="AF2265" s="4"/>
    </row>
    <row r="2266" spans="1:32">
      <c r="A2266" s="56"/>
      <c r="B2266" s="220"/>
      <c r="C2266" s="11" t="s">
        <v>408</v>
      </c>
      <c r="D2266" s="11"/>
      <c r="E2266" s="11" t="s">
        <v>409</v>
      </c>
      <c r="F2266" s="11">
        <v>19863</v>
      </c>
      <c r="G2266" s="11"/>
      <c r="H2266" s="11">
        <f t="shared" si="143"/>
        <v>65</v>
      </c>
      <c r="I2266" s="11"/>
      <c r="J2266" s="11">
        <v>4767.0299999999979</v>
      </c>
      <c r="K2266" s="11"/>
      <c r="M2266" s="11">
        <v>63</v>
      </c>
      <c r="N2266" s="70"/>
      <c r="P2266" s="372">
        <f t="shared" si="146"/>
        <v>75.667142857142821</v>
      </c>
      <c r="Q2266" s="11"/>
      <c r="R2266" s="11"/>
      <c r="S2266" s="11"/>
      <c r="T2266" s="359">
        <f t="shared" si="147"/>
        <v>315.28571428571428</v>
      </c>
      <c r="U2266" s="11"/>
      <c r="V2266" s="11"/>
      <c r="W2266" s="11"/>
      <c r="Y2266" s="11">
        <v>4767.0299999999979</v>
      </c>
      <c r="Z2266" s="11">
        <f t="shared" si="144"/>
        <v>7586.65</v>
      </c>
      <c r="AB2266" s="167">
        <f t="shared" si="145"/>
        <v>4665.34</v>
      </c>
      <c r="AC2266" s="11">
        <v>6598.44</v>
      </c>
      <c r="AD2266" s="11"/>
      <c r="AE2266" s="4"/>
      <c r="AF2266" s="4"/>
    </row>
    <row r="2267" spans="1:32">
      <c r="A2267" s="56"/>
      <c r="B2267" s="220"/>
      <c r="C2267" s="11" t="s">
        <v>1440</v>
      </c>
      <c r="D2267" s="11"/>
      <c r="E2267" s="11" t="s">
        <v>267</v>
      </c>
      <c r="F2267" s="11">
        <v>7866</v>
      </c>
      <c r="G2267" s="11"/>
      <c r="H2267" s="11">
        <f t="shared" si="143"/>
        <v>26</v>
      </c>
      <c r="I2267" s="11"/>
      <c r="J2267" s="11">
        <v>1417.82</v>
      </c>
      <c r="K2267" s="11"/>
      <c r="M2267" s="11">
        <v>15</v>
      </c>
      <c r="N2267" s="70"/>
      <c r="P2267" s="372">
        <f t="shared" si="146"/>
        <v>94.521333333333331</v>
      </c>
      <c r="Q2267" s="11"/>
      <c r="R2267" s="11"/>
      <c r="S2267" s="11"/>
      <c r="T2267" s="359">
        <f t="shared" si="147"/>
        <v>524.4</v>
      </c>
      <c r="U2267" s="11"/>
      <c r="V2267" s="11"/>
      <c r="W2267" s="11"/>
      <c r="Y2267" s="11">
        <v>1417.82</v>
      </c>
      <c r="Z2267" s="11">
        <f t="shared" si="144"/>
        <v>2256.44</v>
      </c>
      <c r="AB2267" s="167">
        <f t="shared" si="145"/>
        <v>1387.57</v>
      </c>
      <c r="AC2267" s="11">
        <v>1962.52</v>
      </c>
      <c r="AD2267" s="11"/>
      <c r="AE2267" s="4"/>
      <c r="AF2267" s="4"/>
    </row>
    <row r="2268" spans="1:32">
      <c r="A2268" s="56"/>
      <c r="B2268" s="220"/>
      <c r="C2268" s="11" t="s">
        <v>1441</v>
      </c>
      <c r="D2268" s="11"/>
      <c r="E2268" s="11" t="s">
        <v>117</v>
      </c>
      <c r="F2268" s="11">
        <v>6708</v>
      </c>
      <c r="G2268" s="11"/>
      <c r="H2268" s="11">
        <f t="shared" si="143"/>
        <v>22</v>
      </c>
      <c r="I2268" s="11"/>
      <c r="J2268" s="11">
        <v>699.00999999999988</v>
      </c>
      <c r="K2268" s="11"/>
      <c r="M2268" s="11">
        <v>6</v>
      </c>
      <c r="N2268" s="70"/>
      <c r="P2268" s="372">
        <f t="shared" si="146"/>
        <v>116.50166666666665</v>
      </c>
      <c r="Q2268" s="11"/>
      <c r="R2268" s="11"/>
      <c r="S2268" s="11"/>
      <c r="T2268" s="359">
        <f t="shared" si="147"/>
        <v>1118</v>
      </c>
      <c r="U2268" s="11"/>
      <c r="V2268" s="11"/>
      <c r="W2268" s="11"/>
      <c r="Y2268" s="11">
        <v>699.00999999999988</v>
      </c>
      <c r="Z2268" s="11">
        <f t="shared" si="144"/>
        <v>1112.46</v>
      </c>
      <c r="AB2268" s="167">
        <f t="shared" si="145"/>
        <v>684.1</v>
      </c>
      <c r="AC2268" s="11">
        <v>967.56</v>
      </c>
      <c r="AD2268" s="11"/>
      <c r="AE2268" s="4"/>
      <c r="AF2268" s="4"/>
    </row>
    <row r="2269" spans="1:32">
      <c r="A2269" s="56"/>
      <c r="B2269" s="220"/>
      <c r="C2269" s="11" t="s">
        <v>411</v>
      </c>
      <c r="D2269" s="11"/>
      <c r="E2269" s="11" t="s">
        <v>160</v>
      </c>
      <c r="F2269" s="11">
        <v>463028</v>
      </c>
      <c r="G2269" s="11"/>
      <c r="H2269" s="11">
        <f t="shared" si="143"/>
        <v>1518</v>
      </c>
      <c r="I2269" s="11"/>
      <c r="J2269" s="11">
        <v>36405.19</v>
      </c>
      <c r="K2269" s="11"/>
      <c r="M2269" s="11">
        <v>21</v>
      </c>
      <c r="N2269" s="70"/>
      <c r="P2269" s="372">
        <f t="shared" si="146"/>
        <v>1733.5804761904762</v>
      </c>
      <c r="Q2269" s="11"/>
      <c r="R2269" s="11"/>
      <c r="S2269" s="11"/>
      <c r="T2269" s="359">
        <f t="shared" si="147"/>
        <v>22048.952380952382</v>
      </c>
      <c r="U2269" s="11"/>
      <c r="V2269" s="11"/>
      <c r="W2269" s="11"/>
      <c r="Y2269" s="11">
        <v>36405.19</v>
      </c>
      <c r="Z2269" s="11">
        <f t="shared" si="144"/>
        <v>57938.23</v>
      </c>
      <c r="AB2269" s="167">
        <f t="shared" si="145"/>
        <v>35628.58</v>
      </c>
      <c r="AC2269" s="11">
        <v>50391.41</v>
      </c>
      <c r="AD2269" s="11"/>
      <c r="AE2269" s="4"/>
      <c r="AF2269" s="4"/>
    </row>
    <row r="2270" spans="1:32">
      <c r="A2270" s="56"/>
      <c r="B2270" s="220"/>
      <c r="C2270" s="11" t="s">
        <v>412</v>
      </c>
      <c r="D2270" s="11"/>
      <c r="E2270" s="11" t="s">
        <v>124</v>
      </c>
      <c r="F2270" s="11">
        <v>1735</v>
      </c>
      <c r="G2270" s="11"/>
      <c r="H2270" s="11">
        <f t="shared" si="143"/>
        <v>6</v>
      </c>
      <c r="I2270" s="11"/>
      <c r="J2270" s="11">
        <v>437.11</v>
      </c>
      <c r="K2270" s="11"/>
      <c r="M2270" s="11">
        <v>10</v>
      </c>
      <c r="N2270" s="70"/>
      <c r="P2270" s="372">
        <f t="shared" si="146"/>
        <v>43.710999999999999</v>
      </c>
      <c r="Q2270" s="11"/>
      <c r="R2270" s="11"/>
      <c r="S2270" s="11"/>
      <c r="T2270" s="359">
        <f t="shared" si="147"/>
        <v>173.5</v>
      </c>
      <c r="U2270" s="11"/>
      <c r="V2270" s="11"/>
      <c r="W2270" s="11"/>
      <c r="Y2270" s="11">
        <v>437.11</v>
      </c>
      <c r="Z2270" s="11">
        <f t="shared" si="144"/>
        <v>695.65</v>
      </c>
      <c r="AB2270" s="167">
        <f t="shared" si="145"/>
        <v>427.79</v>
      </c>
      <c r="AC2270" s="11">
        <v>605.04</v>
      </c>
      <c r="AD2270" s="11"/>
      <c r="AE2270" s="4"/>
      <c r="AF2270" s="4"/>
    </row>
    <row r="2271" spans="1:32">
      <c r="A2271" s="56"/>
      <c r="B2271" s="220"/>
      <c r="C2271" s="11" t="s">
        <v>413</v>
      </c>
      <c r="D2271" s="11"/>
      <c r="E2271" s="11" t="s">
        <v>289</v>
      </c>
      <c r="F2271" s="11">
        <v>5505</v>
      </c>
      <c r="G2271" s="11"/>
      <c r="H2271" s="11">
        <f t="shared" si="143"/>
        <v>18</v>
      </c>
      <c r="I2271" s="11"/>
      <c r="J2271" s="11">
        <v>576.21</v>
      </c>
      <c r="K2271" s="11"/>
      <c r="M2271" s="11">
        <v>2</v>
      </c>
      <c r="N2271" s="70"/>
      <c r="P2271" s="372">
        <f t="shared" si="146"/>
        <v>288.10500000000002</v>
      </c>
      <c r="Q2271" s="11"/>
      <c r="R2271" s="11"/>
      <c r="S2271" s="11"/>
      <c r="T2271" s="359">
        <f t="shared" si="147"/>
        <v>2752.5</v>
      </c>
      <c r="U2271" s="11"/>
      <c r="V2271" s="11"/>
      <c r="W2271" s="11"/>
      <c r="Y2271" s="11">
        <v>576.21</v>
      </c>
      <c r="Z2271" s="11">
        <f t="shared" si="144"/>
        <v>917.03</v>
      </c>
      <c r="AB2271" s="167">
        <f t="shared" si="145"/>
        <v>563.91999999999996</v>
      </c>
      <c r="AC2271" s="11">
        <v>797.58</v>
      </c>
      <c r="AD2271" s="11"/>
      <c r="AE2271" s="4"/>
      <c r="AF2271" s="4"/>
    </row>
    <row r="2272" spans="1:32">
      <c r="A2272" s="56"/>
      <c r="B2272" s="220"/>
      <c r="C2272" s="11" t="s">
        <v>413</v>
      </c>
      <c r="D2272" s="11"/>
      <c r="E2272" s="11" t="s">
        <v>110</v>
      </c>
      <c r="F2272" s="11">
        <v>103270</v>
      </c>
      <c r="G2272" s="11"/>
      <c r="H2272" s="11">
        <f t="shared" si="143"/>
        <v>339</v>
      </c>
      <c r="I2272" s="11"/>
      <c r="J2272" s="11">
        <v>15043.42</v>
      </c>
      <c r="K2272" s="11"/>
      <c r="M2272" s="11">
        <v>43</v>
      </c>
      <c r="N2272" s="70"/>
      <c r="P2272" s="372">
        <f t="shared" si="146"/>
        <v>349.84697674418607</v>
      </c>
      <c r="Q2272" s="11"/>
      <c r="R2272" s="11"/>
      <c r="S2272" s="11"/>
      <c r="T2272" s="359">
        <f t="shared" si="147"/>
        <v>2401.6279069767443</v>
      </c>
      <c r="U2272" s="11"/>
      <c r="V2272" s="11"/>
      <c r="W2272" s="11"/>
      <c r="Y2272" s="11">
        <v>15043.42</v>
      </c>
      <c r="Z2272" s="11">
        <f t="shared" si="144"/>
        <v>23941.34</v>
      </c>
      <c r="AB2272" s="167">
        <f t="shared" si="145"/>
        <v>14722.51</v>
      </c>
      <c r="AC2272" s="11">
        <v>20822.830000000002</v>
      </c>
      <c r="AD2272" s="11"/>
      <c r="AE2272" s="4"/>
      <c r="AF2272" s="4"/>
    </row>
    <row r="2273" spans="1:32">
      <c r="A2273" s="56"/>
      <c r="B2273" s="220"/>
      <c r="C2273" s="11" t="s">
        <v>414</v>
      </c>
      <c r="D2273" s="11"/>
      <c r="E2273" s="11" t="s">
        <v>415</v>
      </c>
      <c r="F2273" s="11">
        <v>661060</v>
      </c>
      <c r="G2273" s="11"/>
      <c r="H2273" s="11">
        <f t="shared" si="143"/>
        <v>2168</v>
      </c>
      <c r="I2273" s="11"/>
      <c r="J2273" s="11">
        <v>102688.38000000008</v>
      </c>
      <c r="K2273" s="11"/>
      <c r="M2273" s="11">
        <v>415</v>
      </c>
      <c r="N2273" s="70"/>
      <c r="P2273" s="372">
        <f t="shared" si="146"/>
        <v>247.44187951807248</v>
      </c>
      <c r="Q2273" s="11"/>
      <c r="R2273" s="11"/>
      <c r="S2273" s="11"/>
      <c r="T2273" s="359">
        <f t="shared" si="147"/>
        <v>1592.9156626506024</v>
      </c>
      <c r="U2273" s="11"/>
      <c r="V2273" s="11"/>
      <c r="W2273" s="11"/>
      <c r="Y2273" s="11">
        <v>102688.38000000008</v>
      </c>
      <c r="Z2273" s="11">
        <f t="shared" si="144"/>
        <v>163426.76999999999</v>
      </c>
      <c r="AB2273" s="167">
        <f t="shared" si="145"/>
        <v>100497.79</v>
      </c>
      <c r="AC2273" s="11">
        <v>142139.41</v>
      </c>
      <c r="AD2273" s="11"/>
      <c r="AE2273" s="4"/>
      <c r="AF2273" s="4"/>
    </row>
    <row r="2274" spans="1:32">
      <c r="A2274" s="56"/>
      <c r="B2274" s="220"/>
      <c r="C2274" s="11" t="s">
        <v>416</v>
      </c>
      <c r="D2274" s="11"/>
      <c r="E2274" s="11" t="s">
        <v>135</v>
      </c>
      <c r="F2274" s="11">
        <v>49426</v>
      </c>
      <c r="G2274" s="11"/>
      <c r="H2274" s="11">
        <f t="shared" si="143"/>
        <v>162</v>
      </c>
      <c r="I2274" s="11"/>
      <c r="J2274" s="11">
        <v>7251.3800000000037</v>
      </c>
      <c r="K2274" s="11"/>
      <c r="M2274" s="11">
        <v>58</v>
      </c>
      <c r="N2274" s="70"/>
      <c r="P2274" s="372">
        <f t="shared" si="146"/>
        <v>125.02379310344834</v>
      </c>
      <c r="Q2274" s="11"/>
      <c r="R2274" s="11"/>
      <c r="S2274" s="11"/>
      <c r="T2274" s="359">
        <f t="shared" si="147"/>
        <v>852.17241379310349</v>
      </c>
      <c r="U2274" s="11"/>
      <c r="V2274" s="11"/>
      <c r="W2274" s="11"/>
      <c r="Y2274" s="11">
        <v>7251.3800000000037</v>
      </c>
      <c r="Z2274" s="11">
        <f t="shared" si="144"/>
        <v>11540.45</v>
      </c>
      <c r="AB2274" s="167">
        <f t="shared" si="145"/>
        <v>7096.69</v>
      </c>
      <c r="AC2274" s="11">
        <v>10037.23</v>
      </c>
      <c r="AD2274" s="11"/>
      <c r="AE2274" s="4"/>
      <c r="AF2274" s="4"/>
    </row>
    <row r="2275" spans="1:32">
      <c r="A2275" s="56"/>
      <c r="B2275" s="220"/>
      <c r="C2275" s="11" t="s">
        <v>417</v>
      </c>
      <c r="D2275" s="11"/>
      <c r="E2275" s="11" t="s">
        <v>418</v>
      </c>
      <c r="F2275" s="11">
        <v>864650</v>
      </c>
      <c r="G2275" s="11"/>
      <c r="H2275" s="11">
        <f t="shared" si="143"/>
        <v>2835</v>
      </c>
      <c r="I2275" s="11"/>
      <c r="J2275" s="11">
        <v>119582.57000000008</v>
      </c>
      <c r="K2275" s="11"/>
      <c r="M2275" s="11">
        <v>253</v>
      </c>
      <c r="N2275" s="70"/>
      <c r="P2275" s="372">
        <f t="shared" si="146"/>
        <v>472.65837944664065</v>
      </c>
      <c r="Q2275" s="11"/>
      <c r="R2275" s="11"/>
      <c r="S2275" s="11"/>
      <c r="T2275" s="359">
        <f t="shared" si="147"/>
        <v>3417.588932806324</v>
      </c>
      <c r="U2275" s="11"/>
      <c r="V2275" s="11"/>
      <c r="W2275" s="11"/>
      <c r="Y2275" s="11">
        <v>119582.57000000008</v>
      </c>
      <c r="Z2275" s="11">
        <f t="shared" si="144"/>
        <v>190313.58</v>
      </c>
      <c r="AB2275" s="167">
        <f t="shared" si="145"/>
        <v>117031.59</v>
      </c>
      <c r="AC2275" s="11">
        <v>165524.04</v>
      </c>
      <c r="AD2275" s="11"/>
      <c r="AE2275" s="4"/>
      <c r="AF2275" s="4"/>
    </row>
    <row r="2276" spans="1:32">
      <c r="A2276" s="56"/>
      <c r="B2276" s="220"/>
      <c r="C2276" s="11" t="s">
        <v>419</v>
      </c>
      <c r="D2276" s="11"/>
      <c r="E2276" s="11" t="s">
        <v>1476</v>
      </c>
      <c r="F2276" s="11">
        <v>1588</v>
      </c>
      <c r="G2276" s="11"/>
      <c r="H2276" s="11">
        <f t="shared" si="143"/>
        <v>5</v>
      </c>
      <c r="I2276" s="11"/>
      <c r="J2276" s="11">
        <v>293.60000000000002</v>
      </c>
      <c r="K2276" s="11"/>
      <c r="M2276" s="11">
        <v>1</v>
      </c>
      <c r="N2276" s="70"/>
      <c r="P2276" s="372">
        <f t="shared" si="146"/>
        <v>293.60000000000002</v>
      </c>
      <c r="Q2276" s="11"/>
      <c r="R2276" s="11"/>
      <c r="S2276" s="11"/>
      <c r="T2276" s="359">
        <f t="shared" si="147"/>
        <v>1588</v>
      </c>
      <c r="U2276" s="11"/>
      <c r="V2276" s="11"/>
      <c r="W2276" s="11"/>
      <c r="Y2276" s="11">
        <v>293.60000000000002</v>
      </c>
      <c r="Z2276" s="11">
        <f t="shared" si="144"/>
        <v>467.26</v>
      </c>
      <c r="AB2276" s="167">
        <f t="shared" si="145"/>
        <v>287.33999999999997</v>
      </c>
      <c r="AC2276" s="11">
        <v>406.4</v>
      </c>
      <c r="AD2276" s="11"/>
      <c r="AE2276" s="4"/>
      <c r="AF2276" s="4"/>
    </row>
    <row r="2277" spans="1:32">
      <c r="A2277" s="56"/>
      <c r="B2277" s="220"/>
      <c r="C2277" s="11" t="s">
        <v>419</v>
      </c>
      <c r="D2277" s="11"/>
      <c r="E2277" s="11" t="s">
        <v>391</v>
      </c>
      <c r="F2277" s="11">
        <v>749</v>
      </c>
      <c r="G2277" s="11"/>
      <c r="H2277" s="11">
        <f t="shared" si="143"/>
        <v>2</v>
      </c>
      <c r="I2277" s="11"/>
      <c r="J2277" s="11">
        <v>181.42000000000002</v>
      </c>
      <c r="K2277" s="11"/>
      <c r="M2277" s="11">
        <v>3</v>
      </c>
      <c r="N2277" s="70"/>
      <c r="P2277" s="372">
        <f t="shared" si="146"/>
        <v>60.473333333333336</v>
      </c>
      <c r="Q2277" s="11"/>
      <c r="R2277" s="11"/>
      <c r="S2277" s="11"/>
      <c r="T2277" s="359">
        <f t="shared" si="147"/>
        <v>249.66666666666666</v>
      </c>
      <c r="U2277" s="11"/>
      <c r="V2277" s="11"/>
      <c r="W2277" s="11"/>
      <c r="Y2277" s="11">
        <v>181.42000000000002</v>
      </c>
      <c r="Z2277" s="11">
        <f t="shared" si="144"/>
        <v>288.73</v>
      </c>
      <c r="AB2277" s="167">
        <f t="shared" si="145"/>
        <v>177.55</v>
      </c>
      <c r="AC2277" s="11">
        <v>251.12</v>
      </c>
      <c r="AD2277" s="11"/>
      <c r="AE2277" s="4"/>
      <c r="AF2277" s="4"/>
    </row>
    <row r="2278" spans="1:32">
      <c r="A2278" s="56"/>
      <c r="B2278" s="220"/>
      <c r="C2278" s="11" t="s">
        <v>419</v>
      </c>
      <c r="D2278" s="11"/>
      <c r="E2278" s="11" t="s">
        <v>420</v>
      </c>
      <c r="F2278" s="11">
        <v>42709</v>
      </c>
      <c r="G2278" s="11"/>
      <c r="H2278" s="11">
        <f t="shared" si="143"/>
        <v>140</v>
      </c>
      <c r="I2278" s="11"/>
      <c r="J2278" s="11">
        <v>7837.8600000000006</v>
      </c>
      <c r="K2278" s="11"/>
      <c r="M2278" s="11">
        <v>43</v>
      </c>
      <c r="N2278" s="70"/>
      <c r="P2278" s="372">
        <f t="shared" si="146"/>
        <v>182.27581395348838</v>
      </c>
      <c r="Q2278" s="11"/>
      <c r="R2278" s="11"/>
      <c r="S2278" s="11"/>
      <c r="T2278" s="359">
        <f t="shared" si="147"/>
        <v>993.23255813953483</v>
      </c>
      <c r="U2278" s="11"/>
      <c r="V2278" s="11"/>
      <c r="W2278" s="11"/>
      <c r="Y2278" s="11">
        <v>7837.8600000000006</v>
      </c>
      <c r="Z2278" s="11">
        <f t="shared" si="144"/>
        <v>12473.82</v>
      </c>
      <c r="AB2278" s="167">
        <f t="shared" si="145"/>
        <v>7670.66</v>
      </c>
      <c r="AC2278" s="11">
        <v>10849.02</v>
      </c>
      <c r="AD2278" s="11"/>
      <c r="AE2278" s="4"/>
      <c r="AF2278" s="4"/>
    </row>
    <row r="2279" spans="1:32">
      <c r="A2279" s="56"/>
      <c r="B2279" s="220"/>
      <c r="C2279" s="11" t="s">
        <v>421</v>
      </c>
      <c r="D2279" s="11"/>
      <c r="E2279" s="11" t="s">
        <v>117</v>
      </c>
      <c r="F2279" s="11">
        <v>416361</v>
      </c>
      <c r="G2279" s="11"/>
      <c r="H2279" s="11">
        <f t="shared" si="143"/>
        <v>1365</v>
      </c>
      <c r="I2279" s="11"/>
      <c r="J2279" s="11">
        <v>49417.249999999971</v>
      </c>
      <c r="K2279" s="11"/>
      <c r="M2279" s="11">
        <v>165</v>
      </c>
      <c r="N2279" s="70"/>
      <c r="P2279" s="372">
        <f t="shared" si="146"/>
        <v>299.49848484848468</v>
      </c>
      <c r="Q2279" s="11"/>
      <c r="R2279" s="11"/>
      <c r="S2279" s="11"/>
      <c r="T2279" s="359">
        <f t="shared" si="147"/>
        <v>2523.4</v>
      </c>
      <c r="U2279" s="11"/>
      <c r="V2279" s="11"/>
      <c r="W2279" s="11"/>
      <c r="Y2279" s="11">
        <v>49417.249999999971</v>
      </c>
      <c r="Z2279" s="11">
        <f t="shared" si="144"/>
        <v>78646.7</v>
      </c>
      <c r="AB2279" s="167">
        <f t="shared" si="145"/>
        <v>48363.06</v>
      </c>
      <c r="AC2279" s="11">
        <v>68402.47</v>
      </c>
      <c r="AD2279" s="11"/>
      <c r="AE2279" s="4"/>
      <c r="AF2279" s="4"/>
    </row>
    <row r="2280" spans="1:32">
      <c r="A2280" s="56"/>
      <c r="B2280" s="220"/>
      <c r="C2280" s="11" t="s">
        <v>422</v>
      </c>
      <c r="D2280" s="11"/>
      <c r="E2280" s="11" t="s">
        <v>144</v>
      </c>
      <c r="F2280" s="11">
        <v>739537</v>
      </c>
      <c r="G2280" s="11"/>
      <c r="H2280" s="11">
        <f t="shared" si="143"/>
        <v>2425</v>
      </c>
      <c r="I2280" s="11"/>
      <c r="J2280" s="11">
        <v>71660.549999999974</v>
      </c>
      <c r="K2280" s="11"/>
      <c r="M2280" s="11">
        <v>168</v>
      </c>
      <c r="N2280" s="70"/>
      <c r="P2280" s="372">
        <f t="shared" si="146"/>
        <v>426.55089285714268</v>
      </c>
      <c r="Q2280" s="11"/>
      <c r="R2280" s="11"/>
      <c r="S2280" s="11"/>
      <c r="T2280" s="359">
        <f t="shared" si="147"/>
        <v>4402.0059523809523</v>
      </c>
      <c r="U2280" s="11"/>
      <c r="V2280" s="11"/>
      <c r="W2280" s="11"/>
      <c r="Y2280" s="11">
        <v>71660.549999999974</v>
      </c>
      <c r="Z2280" s="11">
        <f t="shared" si="144"/>
        <v>114046.52</v>
      </c>
      <c r="AB2280" s="167">
        <f t="shared" si="145"/>
        <v>70131.86</v>
      </c>
      <c r="AC2280" s="11">
        <v>99191.24</v>
      </c>
      <c r="AD2280" s="11"/>
      <c r="AE2280" s="4"/>
      <c r="AF2280" s="4"/>
    </row>
    <row r="2281" spans="1:32">
      <c r="A2281" s="56"/>
      <c r="B2281" s="220"/>
      <c r="C2281" s="11" t="s">
        <v>423</v>
      </c>
      <c r="D2281" s="11"/>
      <c r="E2281" s="11" t="s">
        <v>103</v>
      </c>
      <c r="F2281" s="11">
        <v>18083669</v>
      </c>
      <c r="G2281" s="11"/>
      <c r="H2281" s="11">
        <f t="shared" si="143"/>
        <v>59303</v>
      </c>
      <c r="I2281" s="11"/>
      <c r="J2281" s="11">
        <v>1398396.9299999992</v>
      </c>
      <c r="K2281" s="11"/>
      <c r="M2281" s="11">
        <v>980</v>
      </c>
      <c r="N2281" s="70"/>
      <c r="P2281" s="372">
        <f t="shared" si="146"/>
        <v>1426.9356428571421</v>
      </c>
      <c r="Q2281" s="11"/>
      <c r="R2281" s="11"/>
      <c r="S2281" s="11"/>
      <c r="T2281" s="359">
        <f t="shared" si="147"/>
        <v>18452.723469387754</v>
      </c>
      <c r="U2281" s="11"/>
      <c r="V2281" s="11"/>
      <c r="W2281" s="11"/>
      <c r="Y2281" s="11">
        <v>1398396.9299999992</v>
      </c>
      <c r="Z2281" s="11">
        <f t="shared" si="144"/>
        <v>2225524.4300000002</v>
      </c>
      <c r="AB2281" s="167">
        <f t="shared" si="145"/>
        <v>1368565.8</v>
      </c>
      <c r="AC2281" s="11">
        <v>1935635.86</v>
      </c>
      <c r="AD2281" s="11"/>
      <c r="AE2281" s="4"/>
      <c r="AF2281" s="4"/>
    </row>
    <row r="2282" spans="1:32">
      <c r="A2282" s="56"/>
      <c r="B2282" s="220"/>
      <c r="C2282" s="11" t="s">
        <v>423</v>
      </c>
      <c r="D2282" s="11"/>
      <c r="E2282" s="11" t="s">
        <v>359</v>
      </c>
      <c r="F2282" s="11">
        <v>9840</v>
      </c>
      <c r="G2282" s="11"/>
      <c r="H2282" s="11">
        <f t="shared" si="143"/>
        <v>32</v>
      </c>
      <c r="I2282" s="11"/>
      <c r="J2282" s="11">
        <v>766.15</v>
      </c>
      <c r="K2282" s="11"/>
      <c r="M2282" s="11">
        <v>1</v>
      </c>
      <c r="N2282" s="70"/>
      <c r="P2282" s="372">
        <f t="shared" si="146"/>
        <v>766.15</v>
      </c>
      <c r="Q2282" s="11"/>
      <c r="R2282" s="11"/>
      <c r="S2282" s="11"/>
      <c r="T2282" s="359">
        <f t="shared" si="147"/>
        <v>9840</v>
      </c>
      <c r="U2282" s="11"/>
      <c r="V2282" s="11"/>
      <c r="W2282" s="11"/>
      <c r="Y2282" s="11">
        <v>766.15</v>
      </c>
      <c r="Z2282" s="11">
        <f t="shared" si="144"/>
        <v>1219.31</v>
      </c>
      <c r="AB2282" s="167">
        <f t="shared" si="145"/>
        <v>749.81</v>
      </c>
      <c r="AC2282" s="11">
        <v>1060.49</v>
      </c>
      <c r="AD2282" s="11"/>
      <c r="AE2282" s="4"/>
      <c r="AF2282" s="4"/>
    </row>
    <row r="2283" spans="1:32">
      <c r="A2283" s="56"/>
      <c r="B2283" s="220"/>
      <c r="C2283" s="11" t="s">
        <v>424</v>
      </c>
      <c r="D2283" s="11"/>
      <c r="E2283" s="11" t="s">
        <v>96</v>
      </c>
      <c r="F2283" s="11">
        <v>54788</v>
      </c>
      <c r="G2283" s="11"/>
      <c r="H2283" s="11">
        <f t="shared" si="143"/>
        <v>180</v>
      </c>
      <c r="I2283" s="11"/>
      <c r="J2283" s="11">
        <v>9244.5499999999975</v>
      </c>
      <c r="K2283" s="11"/>
      <c r="M2283" s="11">
        <v>47</v>
      </c>
      <c r="N2283" s="70"/>
      <c r="P2283" s="372">
        <f t="shared" si="146"/>
        <v>196.69255319148931</v>
      </c>
      <c r="Q2283" s="11"/>
      <c r="R2283" s="11"/>
      <c r="S2283" s="11"/>
      <c r="T2283" s="359">
        <f t="shared" si="147"/>
        <v>1165.7021276595744</v>
      </c>
      <c r="U2283" s="11"/>
      <c r="V2283" s="11"/>
      <c r="W2283" s="11"/>
      <c r="Y2283" s="11">
        <v>9244.5499999999975</v>
      </c>
      <c r="Z2283" s="11">
        <f t="shared" si="144"/>
        <v>14712.54</v>
      </c>
      <c r="AB2283" s="167">
        <f t="shared" si="145"/>
        <v>9047.34</v>
      </c>
      <c r="AC2283" s="11">
        <v>12796.14</v>
      </c>
      <c r="AD2283" s="11"/>
      <c r="AE2283" s="4"/>
      <c r="AF2283" s="4"/>
    </row>
    <row r="2284" spans="1:32">
      <c r="A2284" s="56"/>
      <c r="B2284" s="220"/>
      <c r="C2284" s="11" t="s">
        <v>425</v>
      </c>
      <c r="D2284" s="11"/>
      <c r="E2284" s="11" t="s">
        <v>267</v>
      </c>
      <c r="F2284" s="11">
        <v>933928</v>
      </c>
      <c r="G2284" s="11"/>
      <c r="H2284" s="11">
        <f t="shared" si="143"/>
        <v>3063</v>
      </c>
      <c r="I2284" s="11"/>
      <c r="J2284" s="11">
        <v>96570.340000000026</v>
      </c>
      <c r="K2284" s="11"/>
      <c r="M2284" s="11">
        <v>327</v>
      </c>
      <c r="N2284" s="70"/>
      <c r="P2284" s="372">
        <f t="shared" si="146"/>
        <v>295.32214067278295</v>
      </c>
      <c r="Q2284" s="11"/>
      <c r="R2284" s="11"/>
      <c r="S2284" s="11"/>
      <c r="T2284" s="359">
        <f t="shared" si="147"/>
        <v>2856.0489296636088</v>
      </c>
      <c r="U2284" s="11"/>
      <c r="V2284" s="11"/>
      <c r="W2284" s="11"/>
      <c r="Y2284" s="11">
        <v>96570.340000000026</v>
      </c>
      <c r="Z2284" s="11">
        <f t="shared" si="144"/>
        <v>153690.01999999999</v>
      </c>
      <c r="AB2284" s="167">
        <f t="shared" si="145"/>
        <v>94510.27</v>
      </c>
      <c r="AC2284" s="11">
        <v>133670.93</v>
      </c>
      <c r="AD2284" s="11"/>
      <c r="AE2284" s="4"/>
      <c r="AF2284" s="4"/>
    </row>
    <row r="2285" spans="1:32">
      <c r="A2285" s="56"/>
      <c r="B2285" s="220"/>
      <c r="C2285" s="11" t="s">
        <v>426</v>
      </c>
      <c r="D2285" s="11"/>
      <c r="E2285" s="11" t="s">
        <v>98</v>
      </c>
      <c r="F2285" s="11">
        <v>960</v>
      </c>
      <c r="G2285" s="11"/>
      <c r="H2285" s="11">
        <f t="shared" si="143"/>
        <v>3</v>
      </c>
      <c r="I2285" s="11"/>
      <c r="J2285" s="11">
        <v>201.7</v>
      </c>
      <c r="K2285" s="11"/>
      <c r="M2285" s="11">
        <v>1</v>
      </c>
      <c r="N2285" s="70"/>
      <c r="P2285" s="372">
        <f t="shared" si="146"/>
        <v>201.7</v>
      </c>
      <c r="Q2285" s="11"/>
      <c r="R2285" s="11"/>
      <c r="S2285" s="11"/>
      <c r="T2285" s="359">
        <f t="shared" si="147"/>
        <v>960</v>
      </c>
      <c r="U2285" s="11"/>
      <c r="V2285" s="11"/>
      <c r="W2285" s="11"/>
      <c r="Y2285" s="11">
        <v>201.7</v>
      </c>
      <c r="Z2285" s="11">
        <f t="shared" si="144"/>
        <v>321</v>
      </c>
      <c r="AB2285" s="167">
        <f t="shared" si="145"/>
        <v>197.4</v>
      </c>
      <c r="AC2285" s="11">
        <v>279.19</v>
      </c>
      <c r="AD2285" s="11"/>
      <c r="AE2285" s="4"/>
      <c r="AF2285" s="4"/>
    </row>
    <row r="2286" spans="1:32">
      <c r="A2286" s="56"/>
      <c r="B2286" s="220"/>
      <c r="C2286" s="11" t="s">
        <v>426</v>
      </c>
      <c r="D2286" s="11"/>
      <c r="E2286" s="11" t="s">
        <v>92</v>
      </c>
      <c r="F2286" s="11">
        <v>393840</v>
      </c>
      <c r="G2286" s="11"/>
      <c r="H2286" s="11">
        <f t="shared" si="143"/>
        <v>1292</v>
      </c>
      <c r="I2286" s="11"/>
      <c r="J2286" s="11">
        <v>41109.170000000013</v>
      </c>
      <c r="K2286" s="11"/>
      <c r="M2286" s="11">
        <v>106</v>
      </c>
      <c r="N2286" s="70"/>
      <c r="P2286" s="372">
        <f t="shared" si="146"/>
        <v>387.82235849056616</v>
      </c>
      <c r="Q2286" s="11"/>
      <c r="R2286" s="11"/>
      <c r="S2286" s="11"/>
      <c r="T2286" s="359">
        <f t="shared" si="147"/>
        <v>3715.4716981132074</v>
      </c>
      <c r="U2286" s="11"/>
      <c r="V2286" s="11"/>
      <c r="W2286" s="11"/>
      <c r="Y2286" s="11">
        <v>41109.170000000013</v>
      </c>
      <c r="Z2286" s="11">
        <f t="shared" si="144"/>
        <v>65424.53</v>
      </c>
      <c r="AB2286" s="167">
        <f t="shared" si="145"/>
        <v>40232.21</v>
      </c>
      <c r="AC2286" s="11">
        <v>56902.57</v>
      </c>
      <c r="AD2286" s="11"/>
      <c r="AE2286" s="4"/>
      <c r="AF2286" s="4"/>
    </row>
    <row r="2287" spans="1:32">
      <c r="A2287" s="56"/>
      <c r="B2287" s="220"/>
      <c r="C2287" s="11" t="s">
        <v>426</v>
      </c>
      <c r="D2287" s="11"/>
      <c r="E2287" s="11" t="s">
        <v>96</v>
      </c>
      <c r="F2287" s="11">
        <v>151</v>
      </c>
      <c r="G2287" s="11"/>
      <c r="H2287" s="11">
        <f t="shared" si="143"/>
        <v>0</v>
      </c>
      <c r="I2287" s="11"/>
      <c r="J2287" s="11">
        <v>81.040000000000006</v>
      </c>
      <c r="K2287" s="11"/>
      <c r="M2287" s="11">
        <v>2</v>
      </c>
      <c r="N2287" s="70"/>
      <c r="P2287" s="372">
        <f t="shared" si="146"/>
        <v>40.520000000000003</v>
      </c>
      <c r="Q2287" s="11"/>
      <c r="R2287" s="11"/>
      <c r="S2287" s="11"/>
      <c r="T2287" s="359">
        <f t="shared" si="147"/>
        <v>75.5</v>
      </c>
      <c r="U2287" s="11"/>
      <c r="V2287" s="11"/>
      <c r="W2287" s="11"/>
      <c r="Y2287" s="11">
        <v>81.040000000000006</v>
      </c>
      <c r="Z2287" s="11">
        <f t="shared" si="144"/>
        <v>128.97</v>
      </c>
      <c r="AB2287" s="167">
        <f t="shared" si="145"/>
        <v>79.31</v>
      </c>
      <c r="AC2287" s="11">
        <v>112.17</v>
      </c>
      <c r="AD2287" s="11"/>
      <c r="AE2287" s="4"/>
      <c r="AF2287" s="4"/>
    </row>
    <row r="2288" spans="1:32">
      <c r="A2288" s="56"/>
      <c r="B2288" s="220"/>
      <c r="C2288" s="11" t="s">
        <v>427</v>
      </c>
      <c r="D2288" s="11"/>
      <c r="E2288" s="11" t="s">
        <v>148</v>
      </c>
      <c r="F2288" s="11">
        <v>2177</v>
      </c>
      <c r="G2288" s="11"/>
      <c r="H2288" s="11">
        <f t="shared" si="143"/>
        <v>7</v>
      </c>
      <c r="I2288" s="11"/>
      <c r="J2288" s="11">
        <v>354.97999999999996</v>
      </c>
      <c r="K2288" s="11"/>
      <c r="M2288" s="11">
        <v>10</v>
      </c>
      <c r="N2288" s="70"/>
      <c r="P2288" s="372">
        <f t="shared" si="146"/>
        <v>35.497999999999998</v>
      </c>
      <c r="Q2288" s="11"/>
      <c r="R2288" s="11"/>
      <c r="S2288" s="11"/>
      <c r="T2288" s="359">
        <f t="shared" si="147"/>
        <v>217.7</v>
      </c>
      <c r="U2288" s="11"/>
      <c r="V2288" s="11"/>
      <c r="W2288" s="11"/>
      <c r="Y2288" s="11">
        <v>354.97999999999996</v>
      </c>
      <c r="Z2288" s="11">
        <f t="shared" si="144"/>
        <v>564.94000000000005</v>
      </c>
      <c r="AB2288" s="167">
        <f t="shared" si="145"/>
        <v>347.41</v>
      </c>
      <c r="AC2288" s="11">
        <v>491.36</v>
      </c>
      <c r="AD2288" s="11"/>
      <c r="AE2288" s="4"/>
      <c r="AF2288" s="4"/>
    </row>
    <row r="2289" spans="1:32">
      <c r="A2289" s="56"/>
      <c r="B2289" s="220"/>
      <c r="C2289" s="11" t="s">
        <v>1444</v>
      </c>
      <c r="D2289" s="11"/>
      <c r="E2289" s="11" t="s">
        <v>1477</v>
      </c>
      <c r="F2289" s="11">
        <v>233</v>
      </c>
      <c r="G2289" s="11"/>
      <c r="H2289" s="11">
        <f t="shared" si="143"/>
        <v>1</v>
      </c>
      <c r="I2289" s="11"/>
      <c r="J2289" s="11">
        <v>47.96</v>
      </c>
      <c r="K2289" s="11"/>
      <c r="M2289" s="11">
        <v>1</v>
      </c>
      <c r="N2289" s="70"/>
      <c r="P2289" s="372">
        <f t="shared" si="146"/>
        <v>47.96</v>
      </c>
      <c r="Q2289" s="11"/>
      <c r="R2289" s="11"/>
      <c r="S2289" s="11"/>
      <c r="T2289" s="359">
        <f t="shared" si="147"/>
        <v>233</v>
      </c>
      <c r="U2289" s="11"/>
      <c r="V2289" s="11"/>
      <c r="W2289" s="11"/>
      <c r="Y2289" s="11">
        <v>47.96</v>
      </c>
      <c r="Z2289" s="11">
        <f t="shared" si="144"/>
        <v>76.33</v>
      </c>
      <c r="AB2289" s="167">
        <f t="shared" si="145"/>
        <v>46.94</v>
      </c>
      <c r="AC2289" s="11">
        <v>66.39</v>
      </c>
      <c r="AD2289" s="11"/>
      <c r="AE2289" s="4"/>
      <c r="AF2289" s="4"/>
    </row>
    <row r="2290" spans="1:32">
      <c r="A2290" s="56"/>
      <c r="B2290" s="220"/>
      <c r="C2290" s="11" t="s">
        <v>428</v>
      </c>
      <c r="D2290" s="11"/>
      <c r="E2290" s="11" t="s">
        <v>429</v>
      </c>
      <c r="F2290" s="11">
        <v>517898</v>
      </c>
      <c r="G2290" s="11"/>
      <c r="H2290" s="11">
        <f t="shared" si="143"/>
        <v>1698</v>
      </c>
      <c r="I2290" s="11"/>
      <c r="J2290" s="11">
        <v>94673.299999999974</v>
      </c>
      <c r="K2290" s="11"/>
      <c r="M2290" s="11">
        <v>83</v>
      </c>
      <c r="N2290" s="70"/>
      <c r="P2290" s="372">
        <f t="shared" si="146"/>
        <v>1140.6421686746985</v>
      </c>
      <c r="Q2290" s="11"/>
      <c r="R2290" s="11"/>
      <c r="S2290" s="11"/>
      <c r="T2290" s="359">
        <f t="shared" si="147"/>
        <v>6239.734939759036</v>
      </c>
      <c r="U2290" s="11"/>
      <c r="V2290" s="11"/>
      <c r="W2290" s="11"/>
      <c r="Y2290" s="11">
        <v>94673.299999999974</v>
      </c>
      <c r="Z2290" s="11">
        <f t="shared" si="144"/>
        <v>150670.91</v>
      </c>
      <c r="AB2290" s="167">
        <f t="shared" si="145"/>
        <v>92653.69</v>
      </c>
      <c r="AC2290" s="11">
        <v>131045.08</v>
      </c>
      <c r="AD2290" s="11"/>
      <c r="AE2290" s="4"/>
      <c r="AF2290" s="4"/>
    </row>
    <row r="2291" spans="1:32">
      <c r="A2291" s="56"/>
      <c r="B2291" s="220"/>
      <c r="C2291" s="11" t="s">
        <v>428</v>
      </c>
      <c r="D2291" s="11"/>
      <c r="E2291" s="11" t="s">
        <v>189</v>
      </c>
      <c r="F2291" s="11">
        <v>215</v>
      </c>
      <c r="G2291" s="11"/>
      <c r="H2291" s="11">
        <f t="shared" si="143"/>
        <v>1</v>
      </c>
      <c r="I2291" s="11"/>
      <c r="J2291" s="11">
        <v>50.47</v>
      </c>
      <c r="K2291" s="11"/>
      <c r="M2291" s="11">
        <v>1</v>
      </c>
      <c r="N2291" s="70"/>
      <c r="P2291" s="372">
        <f t="shared" si="146"/>
        <v>50.47</v>
      </c>
      <c r="Q2291" s="11"/>
      <c r="R2291" s="11"/>
      <c r="S2291" s="11"/>
      <c r="T2291" s="359">
        <f t="shared" si="147"/>
        <v>215</v>
      </c>
      <c r="U2291" s="11"/>
      <c r="V2291" s="11"/>
      <c r="W2291" s="11"/>
      <c r="Y2291" s="11">
        <v>50.47</v>
      </c>
      <c r="Z2291" s="11">
        <f t="shared" si="144"/>
        <v>80.319999999999993</v>
      </c>
      <c r="AB2291" s="167">
        <f t="shared" si="145"/>
        <v>49.39</v>
      </c>
      <c r="AC2291" s="11">
        <v>69.86</v>
      </c>
      <c r="AD2291" s="11"/>
      <c r="AE2291" s="4"/>
      <c r="AF2291" s="4"/>
    </row>
    <row r="2292" spans="1:32">
      <c r="A2292" s="56"/>
      <c r="B2292" s="220"/>
      <c r="C2292" s="11" t="s">
        <v>428</v>
      </c>
      <c r="D2292" s="11"/>
      <c r="E2292" s="11" t="s">
        <v>124</v>
      </c>
      <c r="F2292" s="11">
        <v>7381</v>
      </c>
      <c r="G2292" s="11"/>
      <c r="H2292" s="11">
        <f t="shared" si="143"/>
        <v>24</v>
      </c>
      <c r="I2292" s="11"/>
      <c r="J2292" s="11">
        <v>1300.4699999999998</v>
      </c>
      <c r="K2292" s="11"/>
      <c r="M2292" s="11">
        <v>4</v>
      </c>
      <c r="N2292" s="70"/>
      <c r="P2292" s="372">
        <f t="shared" si="146"/>
        <v>325.11749999999995</v>
      </c>
      <c r="Q2292" s="11"/>
      <c r="R2292" s="11"/>
      <c r="S2292" s="11"/>
      <c r="T2292" s="359">
        <f t="shared" si="147"/>
        <v>1845.25</v>
      </c>
      <c r="U2292" s="11"/>
      <c r="V2292" s="11"/>
      <c r="W2292" s="11"/>
      <c r="Y2292" s="11">
        <v>1300.4699999999998</v>
      </c>
      <c r="Z2292" s="11">
        <f t="shared" si="144"/>
        <v>2069.6799999999998</v>
      </c>
      <c r="AB2292" s="167">
        <f t="shared" si="145"/>
        <v>1272.73</v>
      </c>
      <c r="AC2292" s="11">
        <v>1800.09</v>
      </c>
      <c r="AD2292" s="11"/>
      <c r="AE2292" s="4"/>
      <c r="AF2292" s="4"/>
    </row>
    <row r="2293" spans="1:32">
      <c r="A2293" s="56"/>
      <c r="B2293" s="220"/>
      <c r="C2293" s="11" t="s">
        <v>430</v>
      </c>
      <c r="D2293" s="11"/>
      <c r="E2293" s="11" t="s">
        <v>206</v>
      </c>
      <c r="F2293" s="11">
        <v>1472794</v>
      </c>
      <c r="G2293" s="11"/>
      <c r="H2293" s="11">
        <f t="shared" si="143"/>
        <v>4830</v>
      </c>
      <c r="I2293" s="11"/>
      <c r="J2293" s="11">
        <v>204770.31000000003</v>
      </c>
      <c r="K2293" s="11"/>
      <c r="M2293" s="11">
        <v>527</v>
      </c>
      <c r="N2293" s="70"/>
      <c r="P2293" s="372">
        <f t="shared" si="146"/>
        <v>388.55846299810253</v>
      </c>
      <c r="Q2293" s="11"/>
      <c r="R2293" s="11"/>
      <c r="S2293" s="11"/>
      <c r="T2293" s="359">
        <f t="shared" si="147"/>
        <v>2794.6755218216317</v>
      </c>
      <c r="U2293" s="11"/>
      <c r="V2293" s="11"/>
      <c r="W2293" s="11"/>
      <c r="Y2293" s="11">
        <v>204770.31000000003</v>
      </c>
      <c r="Z2293" s="11">
        <f t="shared" si="144"/>
        <v>325888.39</v>
      </c>
      <c r="AB2293" s="167">
        <f t="shared" si="145"/>
        <v>200402.07</v>
      </c>
      <c r="AC2293" s="11">
        <v>283439.38</v>
      </c>
      <c r="AD2293" s="11"/>
      <c r="AE2293" s="4"/>
      <c r="AF2293" s="4"/>
    </row>
    <row r="2294" spans="1:32">
      <c r="A2294" s="56"/>
      <c r="B2294" s="220"/>
      <c r="C2294" s="11" t="s">
        <v>431</v>
      </c>
      <c r="D2294" s="11"/>
      <c r="E2294" s="11" t="s">
        <v>127</v>
      </c>
      <c r="F2294" s="11">
        <v>7134537</v>
      </c>
      <c r="G2294" s="11"/>
      <c r="H2294" s="11">
        <f t="shared" si="143"/>
        <v>23397</v>
      </c>
      <c r="I2294" s="11"/>
      <c r="J2294" s="11">
        <v>883210.74999999977</v>
      </c>
      <c r="K2294" s="11"/>
      <c r="M2294" s="11">
        <v>1610</v>
      </c>
      <c r="N2294" s="70"/>
      <c r="P2294" s="372">
        <f t="shared" si="146"/>
        <v>548.57810559006202</v>
      </c>
      <c r="Q2294" s="11"/>
      <c r="R2294" s="11"/>
      <c r="S2294" s="11"/>
      <c r="T2294" s="359">
        <f t="shared" si="147"/>
        <v>4431.3894409937884</v>
      </c>
      <c r="U2294" s="11"/>
      <c r="V2294" s="11"/>
      <c r="W2294" s="11"/>
      <c r="Y2294" s="11">
        <v>883210.74999999977</v>
      </c>
      <c r="Z2294" s="11">
        <f t="shared" si="144"/>
        <v>1405614.57</v>
      </c>
      <c r="AB2294" s="167">
        <f t="shared" si="145"/>
        <v>864369.77</v>
      </c>
      <c r="AC2294" s="11">
        <v>1222524.42</v>
      </c>
      <c r="AD2294" s="11"/>
      <c r="AE2294" s="4"/>
      <c r="AF2294" s="4"/>
    </row>
    <row r="2295" spans="1:32">
      <c r="A2295" s="56"/>
      <c r="B2295" s="220"/>
      <c r="C2295" s="11" t="s">
        <v>431</v>
      </c>
      <c r="D2295" s="11"/>
      <c r="E2295" s="11" t="s">
        <v>251</v>
      </c>
      <c r="F2295" s="11">
        <v>336</v>
      </c>
      <c r="G2295" s="11"/>
      <c r="H2295" s="11">
        <f t="shared" si="143"/>
        <v>1</v>
      </c>
      <c r="I2295" s="11"/>
      <c r="J2295" s="11">
        <v>22.64</v>
      </c>
      <c r="K2295" s="11"/>
      <c r="M2295" s="11">
        <v>1</v>
      </c>
      <c r="N2295" s="70"/>
      <c r="P2295" s="372">
        <f t="shared" si="146"/>
        <v>22.64</v>
      </c>
      <c r="Q2295" s="11"/>
      <c r="R2295" s="11"/>
      <c r="S2295" s="11"/>
      <c r="T2295" s="359">
        <f t="shared" si="147"/>
        <v>336</v>
      </c>
      <c r="U2295" s="11"/>
      <c r="V2295" s="11"/>
      <c r="W2295" s="11"/>
      <c r="Y2295" s="11">
        <v>22.64</v>
      </c>
      <c r="Z2295" s="11">
        <f t="shared" si="144"/>
        <v>36.03</v>
      </c>
      <c r="AB2295" s="167">
        <f t="shared" si="145"/>
        <v>22.16</v>
      </c>
      <c r="AC2295" s="11">
        <v>31.34</v>
      </c>
      <c r="AD2295" s="11"/>
      <c r="AE2295" s="4"/>
      <c r="AF2295" s="4"/>
    </row>
    <row r="2296" spans="1:32">
      <c r="A2296" s="56"/>
      <c r="B2296" s="220"/>
      <c r="C2296" s="11" t="s">
        <v>431</v>
      </c>
      <c r="D2296" s="11"/>
      <c r="E2296" s="11" t="s">
        <v>115</v>
      </c>
      <c r="F2296" s="11">
        <v>300655</v>
      </c>
      <c r="G2296" s="11"/>
      <c r="H2296" s="11">
        <f t="shared" si="143"/>
        <v>986</v>
      </c>
      <c r="I2296" s="11"/>
      <c r="J2296" s="11">
        <v>19476.430000000004</v>
      </c>
      <c r="K2296" s="11"/>
      <c r="M2296" s="11">
        <v>11</v>
      </c>
      <c r="N2296" s="70"/>
      <c r="P2296" s="372">
        <f t="shared" si="146"/>
        <v>1770.5845454545458</v>
      </c>
      <c r="Q2296" s="11"/>
      <c r="R2296" s="11"/>
      <c r="S2296" s="11"/>
      <c r="T2296" s="359">
        <f t="shared" si="147"/>
        <v>27332.272727272728</v>
      </c>
      <c r="U2296" s="11"/>
      <c r="V2296" s="11"/>
      <c r="W2296" s="11"/>
      <c r="Y2296" s="11">
        <v>19476.430000000004</v>
      </c>
      <c r="Z2296" s="11">
        <f t="shared" si="144"/>
        <v>30996.400000000001</v>
      </c>
      <c r="AB2296" s="167">
        <f t="shared" si="145"/>
        <v>19060.95</v>
      </c>
      <c r="AC2296" s="11">
        <v>26958.92</v>
      </c>
      <c r="AD2296" s="11"/>
      <c r="AE2296" s="4"/>
      <c r="AF2296" s="4"/>
    </row>
    <row r="2297" spans="1:32">
      <c r="A2297" s="56"/>
      <c r="B2297" s="220"/>
      <c r="C2297" s="11" t="s">
        <v>1445</v>
      </c>
      <c r="D2297" s="11"/>
      <c r="E2297" s="11" t="s">
        <v>135</v>
      </c>
      <c r="F2297" s="11">
        <v>1570114</v>
      </c>
      <c r="G2297" s="11"/>
      <c r="H2297" s="11">
        <f t="shared" si="143"/>
        <v>5149</v>
      </c>
      <c r="I2297" s="11"/>
      <c r="J2297" s="11">
        <v>117724.67000000003</v>
      </c>
      <c r="K2297" s="11"/>
      <c r="M2297" s="11">
        <v>165</v>
      </c>
      <c r="N2297" s="70"/>
      <c r="P2297" s="372">
        <f t="shared" si="146"/>
        <v>713.48284848484866</v>
      </c>
      <c r="Q2297" s="11"/>
      <c r="R2297" s="11"/>
      <c r="S2297" s="11"/>
      <c r="T2297" s="359">
        <f t="shared" si="147"/>
        <v>9515.8424242424244</v>
      </c>
      <c r="U2297" s="11"/>
      <c r="V2297" s="11"/>
      <c r="W2297" s="11"/>
      <c r="Y2297" s="11">
        <v>117724.67000000003</v>
      </c>
      <c r="Z2297" s="11">
        <f t="shared" si="144"/>
        <v>187356.77</v>
      </c>
      <c r="AB2297" s="167">
        <f t="shared" si="145"/>
        <v>115213.32</v>
      </c>
      <c r="AC2297" s="11">
        <v>162952.37</v>
      </c>
      <c r="AD2297" s="11"/>
      <c r="AE2297" s="4"/>
      <c r="AF2297" s="4"/>
    </row>
    <row r="2298" spans="1:32">
      <c r="A2298" s="56"/>
      <c r="B2298" s="220"/>
      <c r="C2298" s="11" t="s">
        <v>1445</v>
      </c>
      <c r="D2298" s="11"/>
      <c r="E2298" s="11" t="s">
        <v>164</v>
      </c>
      <c r="F2298" s="11">
        <v>2402</v>
      </c>
      <c r="G2298" s="11"/>
      <c r="H2298" s="11">
        <f t="shared" si="143"/>
        <v>8</v>
      </c>
      <c r="I2298" s="11"/>
      <c r="J2298" s="11">
        <v>803.12</v>
      </c>
      <c r="K2298" s="11"/>
      <c r="M2298" s="11">
        <v>1</v>
      </c>
      <c r="N2298" s="70"/>
      <c r="P2298" s="372">
        <f t="shared" si="146"/>
        <v>803.12</v>
      </c>
      <c r="Q2298" s="11"/>
      <c r="R2298" s="11"/>
      <c r="S2298" s="11"/>
      <c r="T2298" s="359">
        <f t="shared" si="147"/>
        <v>2402</v>
      </c>
      <c r="U2298" s="11"/>
      <c r="V2298" s="11"/>
      <c r="W2298" s="11"/>
      <c r="Y2298" s="11">
        <v>803.12</v>
      </c>
      <c r="Z2298" s="11">
        <f t="shared" si="144"/>
        <v>1278.1500000000001</v>
      </c>
      <c r="AB2298" s="167">
        <f t="shared" si="145"/>
        <v>785.99</v>
      </c>
      <c r="AC2298" s="11">
        <v>1111.6600000000001</v>
      </c>
      <c r="AD2298" s="11"/>
      <c r="AE2298" s="4"/>
      <c r="AF2298" s="4"/>
    </row>
    <row r="2299" spans="1:32">
      <c r="A2299" s="56"/>
      <c r="B2299" s="220"/>
      <c r="C2299" s="11" t="s">
        <v>540</v>
      </c>
      <c r="D2299" s="11"/>
      <c r="E2299" s="11" t="s">
        <v>164</v>
      </c>
      <c r="F2299" s="11">
        <v>1245</v>
      </c>
      <c r="G2299" s="11"/>
      <c r="H2299" s="11">
        <f t="shared" si="143"/>
        <v>4</v>
      </c>
      <c r="I2299" s="11"/>
      <c r="J2299" s="11">
        <v>233.26000000000002</v>
      </c>
      <c r="K2299" s="11"/>
      <c r="M2299" s="11">
        <v>2</v>
      </c>
      <c r="N2299" s="70"/>
      <c r="P2299" s="372">
        <f t="shared" si="146"/>
        <v>116.63000000000001</v>
      </c>
      <c r="Q2299" s="11"/>
      <c r="R2299" s="11"/>
      <c r="S2299" s="11"/>
      <c r="T2299" s="359">
        <f t="shared" si="147"/>
        <v>622.5</v>
      </c>
      <c r="U2299" s="11"/>
      <c r="V2299" s="11"/>
      <c r="W2299" s="11"/>
      <c r="Y2299" s="11">
        <v>233.26000000000002</v>
      </c>
      <c r="Z2299" s="11">
        <f t="shared" si="144"/>
        <v>371.23</v>
      </c>
      <c r="AB2299" s="167">
        <f t="shared" si="145"/>
        <v>228.28</v>
      </c>
      <c r="AC2299" s="11">
        <v>322.87</v>
      </c>
      <c r="AD2299" s="11"/>
      <c r="AE2299" s="4"/>
      <c r="AF2299" s="4"/>
    </row>
    <row r="2300" spans="1:32">
      <c r="A2300" s="56"/>
      <c r="B2300" s="220"/>
      <c r="C2300" s="11" t="s">
        <v>434</v>
      </c>
      <c r="D2300" s="11"/>
      <c r="E2300" s="11" t="s">
        <v>435</v>
      </c>
      <c r="F2300" s="11">
        <v>1457455</v>
      </c>
      <c r="G2300" s="11"/>
      <c r="H2300" s="11">
        <f t="shared" si="143"/>
        <v>4779</v>
      </c>
      <c r="I2300" s="11"/>
      <c r="J2300" s="11">
        <v>204416.41000000018</v>
      </c>
      <c r="K2300" s="11"/>
      <c r="M2300" s="11">
        <v>647</v>
      </c>
      <c r="N2300" s="70"/>
      <c r="P2300" s="372">
        <f t="shared" si="146"/>
        <v>315.94499227202499</v>
      </c>
      <c r="Q2300" s="11"/>
      <c r="R2300" s="11"/>
      <c r="S2300" s="11"/>
      <c r="T2300" s="359">
        <f t="shared" si="147"/>
        <v>2252.6352395672334</v>
      </c>
      <c r="U2300" s="11"/>
      <c r="V2300" s="11"/>
      <c r="W2300" s="11"/>
      <c r="Y2300" s="11">
        <v>204416.41000000018</v>
      </c>
      <c r="Z2300" s="11">
        <f t="shared" si="144"/>
        <v>325325.17</v>
      </c>
      <c r="AB2300" s="167">
        <f t="shared" si="145"/>
        <v>200055.72</v>
      </c>
      <c r="AC2300" s="11">
        <v>282949.51</v>
      </c>
      <c r="AD2300" s="11"/>
      <c r="AE2300" s="4"/>
      <c r="AF2300" s="4"/>
    </row>
    <row r="2301" spans="1:32">
      <c r="A2301" s="56"/>
      <c r="B2301" s="220"/>
      <c r="C2301" s="11" t="s">
        <v>436</v>
      </c>
      <c r="D2301" s="11"/>
      <c r="E2301" s="11" t="s">
        <v>189</v>
      </c>
      <c r="F2301" s="11">
        <v>503528</v>
      </c>
      <c r="G2301" s="11"/>
      <c r="H2301" s="11">
        <f t="shared" si="143"/>
        <v>1651</v>
      </c>
      <c r="I2301" s="11"/>
      <c r="J2301" s="11">
        <v>76245.69</v>
      </c>
      <c r="K2301" s="11"/>
      <c r="M2301" s="11">
        <v>251</v>
      </c>
      <c r="N2301" s="70"/>
      <c r="P2301" s="372">
        <f t="shared" si="146"/>
        <v>303.76768924302792</v>
      </c>
      <c r="Q2301" s="11"/>
      <c r="R2301" s="11"/>
      <c r="S2301" s="11"/>
      <c r="T2301" s="359">
        <f t="shared" si="147"/>
        <v>2006.0876494023905</v>
      </c>
      <c r="U2301" s="11"/>
      <c r="V2301" s="11"/>
      <c r="W2301" s="11"/>
      <c r="Y2301" s="11">
        <v>76245.69</v>
      </c>
      <c r="Z2301" s="11">
        <f t="shared" si="144"/>
        <v>121343.69</v>
      </c>
      <c r="AB2301" s="167">
        <f t="shared" si="145"/>
        <v>74619.19</v>
      </c>
      <c r="AC2301" s="11">
        <v>105537.91</v>
      </c>
      <c r="AD2301" s="11"/>
      <c r="AE2301" s="4"/>
      <c r="AF2301" s="4"/>
    </row>
    <row r="2302" spans="1:32">
      <c r="A2302" s="56"/>
      <c r="B2302" s="220"/>
      <c r="C2302" s="11" t="s">
        <v>436</v>
      </c>
      <c r="D2302" s="11"/>
      <c r="E2302" s="11" t="s">
        <v>244</v>
      </c>
      <c r="F2302" s="11">
        <v>115</v>
      </c>
      <c r="G2302" s="11"/>
      <c r="H2302" s="11">
        <f t="shared" si="143"/>
        <v>0</v>
      </c>
      <c r="I2302" s="11"/>
      <c r="J2302" s="11">
        <v>55.91</v>
      </c>
      <c r="K2302" s="11"/>
      <c r="M2302" s="11">
        <v>1</v>
      </c>
      <c r="N2302" s="70"/>
      <c r="P2302" s="372">
        <f t="shared" si="146"/>
        <v>55.91</v>
      </c>
      <c r="Q2302" s="11"/>
      <c r="R2302" s="11"/>
      <c r="S2302" s="11"/>
      <c r="T2302" s="359">
        <f t="shared" si="147"/>
        <v>115</v>
      </c>
      <c r="U2302" s="11"/>
      <c r="V2302" s="11"/>
      <c r="W2302" s="11"/>
      <c r="Y2302" s="11">
        <v>55.91</v>
      </c>
      <c r="Z2302" s="11">
        <f t="shared" si="144"/>
        <v>88.98</v>
      </c>
      <c r="AB2302" s="167">
        <f t="shared" si="145"/>
        <v>54.72</v>
      </c>
      <c r="AC2302" s="11">
        <v>77.39</v>
      </c>
      <c r="AD2302" s="11"/>
      <c r="AE2302" s="4"/>
      <c r="AF2302" s="4"/>
    </row>
    <row r="2303" spans="1:32">
      <c r="A2303" s="56"/>
      <c r="B2303" s="220"/>
      <c r="C2303" s="11" t="s">
        <v>437</v>
      </c>
      <c r="D2303" s="11"/>
      <c r="E2303" s="11" t="s">
        <v>267</v>
      </c>
      <c r="F2303" s="11">
        <v>277</v>
      </c>
      <c r="G2303" s="11"/>
      <c r="H2303" s="11">
        <f t="shared" si="143"/>
        <v>1</v>
      </c>
      <c r="I2303" s="11"/>
      <c r="J2303" s="11">
        <v>86.31</v>
      </c>
      <c r="K2303" s="11"/>
      <c r="M2303" s="11">
        <v>3</v>
      </c>
      <c r="N2303" s="70"/>
      <c r="P2303" s="372">
        <f t="shared" si="146"/>
        <v>28.77</v>
      </c>
      <c r="Q2303" s="11"/>
      <c r="R2303" s="11"/>
      <c r="S2303" s="11"/>
      <c r="T2303" s="359">
        <f t="shared" si="147"/>
        <v>92.333333333333329</v>
      </c>
      <c r="U2303" s="11"/>
      <c r="V2303" s="11"/>
      <c r="W2303" s="11"/>
      <c r="Y2303" s="11">
        <v>86.31</v>
      </c>
      <c r="Z2303" s="11">
        <f t="shared" si="144"/>
        <v>137.36000000000001</v>
      </c>
      <c r="AB2303" s="167">
        <f t="shared" si="145"/>
        <v>84.47</v>
      </c>
      <c r="AC2303" s="11">
        <v>119.47</v>
      </c>
      <c r="AD2303" s="11"/>
      <c r="AE2303" s="4"/>
      <c r="AF2303" s="4"/>
    </row>
    <row r="2304" spans="1:32">
      <c r="A2304" s="56"/>
      <c r="B2304" s="220"/>
      <c r="C2304" s="11" t="s">
        <v>438</v>
      </c>
      <c r="D2304" s="11"/>
      <c r="E2304" s="11" t="s">
        <v>439</v>
      </c>
      <c r="F2304" s="11">
        <v>584370</v>
      </c>
      <c r="G2304" s="11"/>
      <c r="H2304" s="11">
        <f t="shared" si="143"/>
        <v>1916</v>
      </c>
      <c r="I2304" s="11"/>
      <c r="J2304" s="11">
        <v>63443.589999999989</v>
      </c>
      <c r="K2304" s="11"/>
      <c r="M2304" s="11">
        <v>123</v>
      </c>
      <c r="N2304" s="70"/>
      <c r="P2304" s="372">
        <f t="shared" si="146"/>
        <v>515.80154471544711</v>
      </c>
      <c r="Q2304" s="11"/>
      <c r="R2304" s="11"/>
      <c r="S2304" s="11"/>
      <c r="T2304" s="359">
        <f t="shared" si="147"/>
        <v>4750.9756097560976</v>
      </c>
      <c r="U2304" s="11"/>
      <c r="V2304" s="11"/>
      <c r="W2304" s="11"/>
      <c r="Y2304" s="11">
        <v>63443.589999999989</v>
      </c>
      <c r="Z2304" s="11">
        <f t="shared" si="144"/>
        <v>100969.37</v>
      </c>
      <c r="AB2304" s="167">
        <f t="shared" si="145"/>
        <v>62090.19</v>
      </c>
      <c r="AC2304" s="11">
        <v>87817.48</v>
      </c>
      <c r="AD2304" s="11"/>
      <c r="AE2304" s="4"/>
      <c r="AF2304" s="4"/>
    </row>
    <row r="2305" spans="1:32">
      <c r="A2305" s="56"/>
      <c r="B2305" s="220"/>
      <c r="C2305" s="11" t="s">
        <v>438</v>
      </c>
      <c r="D2305" s="11"/>
      <c r="E2305" s="11" t="s">
        <v>541</v>
      </c>
      <c r="F2305" s="11">
        <v>-3268</v>
      </c>
      <c r="G2305" s="11"/>
      <c r="H2305" s="11">
        <f t="shared" si="143"/>
        <v>-11</v>
      </c>
      <c r="I2305" s="11"/>
      <c r="J2305" s="11">
        <v>-697.01</v>
      </c>
      <c r="K2305" s="11"/>
      <c r="M2305" s="11">
        <v>5</v>
      </c>
      <c r="N2305" s="70"/>
      <c r="P2305" s="372">
        <f t="shared" si="146"/>
        <v>-139.40199999999999</v>
      </c>
      <c r="Q2305" s="11"/>
      <c r="R2305" s="11"/>
      <c r="S2305" s="11"/>
      <c r="T2305" s="359">
        <f t="shared" si="147"/>
        <v>-653.6</v>
      </c>
      <c r="U2305" s="11"/>
      <c r="V2305" s="11"/>
      <c r="W2305" s="11"/>
      <c r="Y2305" s="11">
        <v>-697.01</v>
      </c>
      <c r="Z2305" s="11">
        <f t="shared" si="144"/>
        <v>-1109.28</v>
      </c>
      <c r="AB2305" s="167">
        <f t="shared" si="145"/>
        <v>-682.14</v>
      </c>
      <c r="AC2305" s="11">
        <v>-964.79</v>
      </c>
      <c r="AD2305" s="11"/>
      <c r="AE2305" s="4"/>
      <c r="AF2305" s="4"/>
    </row>
    <row r="2306" spans="1:32">
      <c r="A2306" s="56"/>
      <c r="B2306" s="220"/>
      <c r="C2306" s="11" t="s">
        <v>438</v>
      </c>
      <c r="D2306" s="11"/>
      <c r="E2306" s="11" t="s">
        <v>1479</v>
      </c>
      <c r="F2306" s="11">
        <v>290</v>
      </c>
      <c r="G2306" s="11"/>
      <c r="H2306" s="11">
        <f t="shared" si="143"/>
        <v>1</v>
      </c>
      <c r="I2306" s="11"/>
      <c r="J2306" s="11">
        <v>167.31</v>
      </c>
      <c r="K2306" s="11"/>
      <c r="M2306" s="11">
        <v>1</v>
      </c>
      <c r="N2306" s="70"/>
      <c r="P2306" s="372">
        <f t="shared" si="146"/>
        <v>167.31</v>
      </c>
      <c r="Q2306" s="11"/>
      <c r="R2306" s="11"/>
      <c r="S2306" s="11"/>
      <c r="T2306" s="359">
        <f t="shared" si="147"/>
        <v>290</v>
      </c>
      <c r="U2306" s="11"/>
      <c r="V2306" s="11"/>
      <c r="W2306" s="11"/>
      <c r="Y2306" s="11">
        <v>167.31</v>
      </c>
      <c r="Z2306" s="11">
        <f t="shared" si="144"/>
        <v>266.27</v>
      </c>
      <c r="AB2306" s="167">
        <f t="shared" si="145"/>
        <v>163.74</v>
      </c>
      <c r="AC2306" s="11">
        <v>231.59</v>
      </c>
      <c r="AD2306" s="11"/>
      <c r="AE2306" s="4"/>
      <c r="AF2306" s="4"/>
    </row>
    <row r="2307" spans="1:32">
      <c r="A2307" s="56"/>
      <c r="B2307" s="220"/>
      <c r="C2307" s="11" t="s">
        <v>441</v>
      </c>
      <c r="D2307" s="11"/>
      <c r="E2307" s="11" t="s">
        <v>537</v>
      </c>
      <c r="F2307" s="11">
        <v>49452</v>
      </c>
      <c r="G2307" s="11"/>
      <c r="H2307" s="11">
        <f t="shared" si="143"/>
        <v>162</v>
      </c>
      <c r="I2307" s="11"/>
      <c r="J2307" s="11">
        <v>9177.99</v>
      </c>
      <c r="K2307" s="11"/>
      <c r="M2307" s="11">
        <v>7</v>
      </c>
      <c r="N2307" s="70"/>
      <c r="P2307" s="372">
        <f t="shared" si="146"/>
        <v>1311.1414285714286</v>
      </c>
      <c r="Q2307" s="11"/>
      <c r="R2307" s="11"/>
      <c r="S2307" s="11"/>
      <c r="T2307" s="359">
        <f t="shared" si="147"/>
        <v>7064.5714285714284</v>
      </c>
      <c r="U2307" s="11"/>
      <c r="V2307" s="11"/>
      <c r="W2307" s="11"/>
      <c r="Y2307" s="11">
        <v>9177.99</v>
      </c>
      <c r="Z2307" s="11">
        <f t="shared" si="144"/>
        <v>14606.61</v>
      </c>
      <c r="AB2307" s="167">
        <f t="shared" si="145"/>
        <v>8982.2000000000007</v>
      </c>
      <c r="AC2307" s="11">
        <v>12704.01</v>
      </c>
      <c r="AD2307" s="11"/>
      <c r="AE2307" s="4"/>
      <c r="AF2307" s="4"/>
    </row>
    <row r="2308" spans="1:32">
      <c r="A2308" s="56"/>
      <c r="B2308" s="220"/>
      <c r="C2308" s="11" t="s">
        <v>441</v>
      </c>
      <c r="D2308" s="11"/>
      <c r="E2308" s="11" t="s">
        <v>274</v>
      </c>
      <c r="F2308" s="11">
        <v>6110186</v>
      </c>
      <c r="G2308" s="11"/>
      <c r="H2308" s="11">
        <f t="shared" si="143"/>
        <v>20037</v>
      </c>
      <c r="I2308" s="11"/>
      <c r="J2308" s="11">
        <v>475943.38000000053</v>
      </c>
      <c r="K2308" s="11"/>
      <c r="M2308" s="11">
        <v>342</v>
      </c>
      <c r="N2308" s="70"/>
      <c r="P2308" s="372">
        <f t="shared" si="146"/>
        <v>1391.6473099415221</v>
      </c>
      <c r="Q2308" s="11"/>
      <c r="R2308" s="11"/>
      <c r="S2308" s="11"/>
      <c r="T2308" s="359">
        <f t="shared" si="147"/>
        <v>17866.040935672514</v>
      </c>
      <c r="U2308" s="11"/>
      <c r="V2308" s="11"/>
      <c r="W2308" s="11"/>
      <c r="Y2308" s="11">
        <v>475943.38000000053</v>
      </c>
      <c r="Z2308" s="11">
        <f t="shared" si="144"/>
        <v>757455.62</v>
      </c>
      <c r="AB2308" s="167">
        <f t="shared" si="145"/>
        <v>465790.38</v>
      </c>
      <c r="AC2308" s="11">
        <v>658792.26</v>
      </c>
      <c r="AD2308" s="11"/>
      <c r="AE2308" s="4"/>
      <c r="AF2308" s="4"/>
    </row>
    <row r="2309" spans="1:32">
      <c r="A2309" s="56"/>
      <c r="B2309" s="220"/>
      <c r="C2309" s="11" t="s">
        <v>441</v>
      </c>
      <c r="D2309" s="11"/>
      <c r="E2309" s="11" t="s">
        <v>276</v>
      </c>
      <c r="F2309" s="11">
        <v>1000</v>
      </c>
      <c r="G2309" s="11"/>
      <c r="H2309" s="11">
        <f t="shared" si="143"/>
        <v>3</v>
      </c>
      <c r="I2309" s="11"/>
      <c r="J2309" s="11">
        <v>146.82</v>
      </c>
      <c r="K2309" s="11"/>
      <c r="M2309" s="11">
        <v>2</v>
      </c>
      <c r="N2309" s="70"/>
      <c r="P2309" s="372">
        <f t="shared" si="146"/>
        <v>73.41</v>
      </c>
      <c r="Q2309" s="11"/>
      <c r="R2309" s="11"/>
      <c r="S2309" s="11"/>
      <c r="T2309" s="359">
        <f t="shared" si="147"/>
        <v>500</v>
      </c>
      <c r="U2309" s="11"/>
      <c r="V2309" s="11"/>
      <c r="W2309" s="11"/>
      <c r="Y2309" s="11">
        <v>146.82</v>
      </c>
      <c r="Z2309" s="11">
        <f t="shared" si="144"/>
        <v>233.66</v>
      </c>
      <c r="AB2309" s="167">
        <f t="shared" si="145"/>
        <v>143.69</v>
      </c>
      <c r="AC2309" s="11">
        <v>203.23</v>
      </c>
      <c r="AD2309" s="11"/>
      <c r="AE2309" s="4"/>
      <c r="AF2309" s="4"/>
    </row>
    <row r="2310" spans="1:32">
      <c r="A2310" s="56"/>
      <c r="B2310" s="220"/>
      <c r="C2310" s="11" t="s">
        <v>441</v>
      </c>
      <c r="D2310" s="11"/>
      <c r="E2310" s="11" t="s">
        <v>418</v>
      </c>
      <c r="F2310" s="11">
        <v>538</v>
      </c>
      <c r="G2310" s="11"/>
      <c r="H2310" s="11">
        <f t="shared" si="143"/>
        <v>2</v>
      </c>
      <c r="I2310" s="11"/>
      <c r="J2310" s="11">
        <v>87.01</v>
      </c>
      <c r="K2310" s="11"/>
      <c r="M2310" s="11">
        <v>1</v>
      </c>
      <c r="N2310" s="70"/>
      <c r="P2310" s="372">
        <f t="shared" si="146"/>
        <v>87.01</v>
      </c>
      <c r="Q2310" s="11"/>
      <c r="R2310" s="11"/>
      <c r="S2310" s="11"/>
      <c r="T2310" s="359">
        <f t="shared" si="147"/>
        <v>538</v>
      </c>
      <c r="U2310" s="11"/>
      <c r="V2310" s="11"/>
      <c r="W2310" s="11"/>
      <c r="Y2310" s="11">
        <v>87.01</v>
      </c>
      <c r="Z2310" s="11">
        <f t="shared" si="144"/>
        <v>138.47</v>
      </c>
      <c r="AB2310" s="167">
        <f t="shared" si="145"/>
        <v>85.15</v>
      </c>
      <c r="AC2310" s="11">
        <v>120.44</v>
      </c>
      <c r="AD2310" s="11"/>
      <c r="AE2310" s="4"/>
      <c r="AF2310" s="4"/>
    </row>
    <row r="2311" spans="1:32">
      <c r="A2311" s="56"/>
      <c r="B2311" s="220"/>
      <c r="C2311" s="11" t="s">
        <v>441</v>
      </c>
      <c r="D2311" s="11"/>
      <c r="E2311" s="11" t="s">
        <v>448</v>
      </c>
      <c r="F2311" s="11">
        <v>1635</v>
      </c>
      <c r="G2311" s="11"/>
      <c r="H2311" s="11">
        <f t="shared" si="143"/>
        <v>5</v>
      </c>
      <c r="I2311" s="11"/>
      <c r="J2311" s="11">
        <v>285.20999999999998</v>
      </c>
      <c r="K2311" s="11"/>
      <c r="M2311" s="11">
        <v>1</v>
      </c>
      <c r="N2311" s="70"/>
      <c r="P2311" s="372">
        <f t="shared" si="146"/>
        <v>285.20999999999998</v>
      </c>
      <c r="Q2311" s="11"/>
      <c r="R2311" s="11"/>
      <c r="S2311" s="11"/>
      <c r="T2311" s="359">
        <f t="shared" si="147"/>
        <v>1635</v>
      </c>
      <c r="U2311" s="11"/>
      <c r="V2311" s="11"/>
      <c r="W2311" s="11"/>
      <c r="Y2311" s="11">
        <v>285.20999999999998</v>
      </c>
      <c r="Z2311" s="11">
        <f t="shared" si="144"/>
        <v>453.91</v>
      </c>
      <c r="AB2311" s="167">
        <f t="shared" si="145"/>
        <v>279.13</v>
      </c>
      <c r="AC2311" s="11">
        <v>394.78</v>
      </c>
      <c r="AD2311" s="11"/>
      <c r="AE2311" s="4"/>
      <c r="AF2311" s="4"/>
    </row>
    <row r="2312" spans="1:32">
      <c r="A2312" s="56"/>
      <c r="B2312" s="220"/>
      <c r="C2312" s="11" t="s">
        <v>442</v>
      </c>
      <c r="D2312" s="11"/>
      <c r="E2312" s="11" t="s">
        <v>197</v>
      </c>
      <c r="F2312" s="11">
        <v>3632</v>
      </c>
      <c r="G2312" s="11"/>
      <c r="H2312" s="11">
        <f t="shared" si="143"/>
        <v>12</v>
      </c>
      <c r="I2312" s="11"/>
      <c r="J2312" s="11">
        <v>680.67000000000007</v>
      </c>
      <c r="K2312" s="11"/>
      <c r="M2312" s="11">
        <v>8</v>
      </c>
      <c r="N2312" s="70"/>
      <c r="P2312" s="372">
        <f t="shared" si="146"/>
        <v>85.083750000000009</v>
      </c>
      <c r="Q2312" s="11"/>
      <c r="R2312" s="11"/>
      <c r="S2312" s="11"/>
      <c r="T2312" s="359">
        <f t="shared" si="147"/>
        <v>454</v>
      </c>
      <c r="U2312" s="11"/>
      <c r="V2312" s="11"/>
      <c r="W2312" s="11"/>
      <c r="Y2312" s="11">
        <v>680.67000000000007</v>
      </c>
      <c r="Z2312" s="11">
        <f t="shared" si="144"/>
        <v>1083.27</v>
      </c>
      <c r="AB2312" s="167">
        <f t="shared" si="145"/>
        <v>666.15</v>
      </c>
      <c r="AC2312" s="11">
        <v>942.17</v>
      </c>
      <c r="AD2312" s="11"/>
      <c r="AE2312" s="4"/>
      <c r="AF2312" s="4"/>
    </row>
    <row r="2313" spans="1:32">
      <c r="A2313" s="56"/>
      <c r="B2313" s="220"/>
      <c r="C2313" s="11" t="s">
        <v>443</v>
      </c>
      <c r="D2313" s="11"/>
      <c r="E2313" s="11" t="s">
        <v>112</v>
      </c>
      <c r="F2313" s="11">
        <v>56483</v>
      </c>
      <c r="G2313" s="11"/>
      <c r="H2313" s="11">
        <f t="shared" ref="H2313:H2349" si="148">ROUND($H$2358*F2313/$F$2358,0)</f>
        <v>185</v>
      </c>
      <c r="I2313" s="11"/>
      <c r="J2313" s="11">
        <v>9011.3299999999963</v>
      </c>
      <c r="K2313" s="11"/>
      <c r="M2313" s="11">
        <v>45</v>
      </c>
      <c r="N2313" s="70"/>
      <c r="P2313" s="372">
        <f t="shared" si="146"/>
        <v>200.2517777777777</v>
      </c>
      <c r="Q2313" s="11"/>
      <c r="R2313" s="11"/>
      <c r="S2313" s="11"/>
      <c r="T2313" s="359">
        <f t="shared" si="147"/>
        <v>1255.1777777777777</v>
      </c>
      <c r="U2313" s="11"/>
      <c r="V2313" s="11"/>
      <c r="W2313" s="11"/>
      <c r="Y2313" s="11">
        <v>9011.3299999999963</v>
      </c>
      <c r="Z2313" s="11">
        <f t="shared" ref="Z2313:Z2349" si="149">ROUND($Z$2358*Y2313/$Y$2358,2)</f>
        <v>14341.38</v>
      </c>
      <c r="AB2313" s="167">
        <f t="shared" ref="AB2313:AB2349" si="150">ROUND($AB$2358*Y2313/$Y$2358,2)</f>
        <v>8819.1</v>
      </c>
      <c r="AC2313" s="11">
        <v>12473.32</v>
      </c>
      <c r="AD2313" s="11"/>
      <c r="AE2313" s="4"/>
      <c r="AF2313" s="4"/>
    </row>
    <row r="2314" spans="1:32">
      <c r="A2314" s="56"/>
      <c r="B2314" s="220"/>
      <c r="C2314" s="11" t="s">
        <v>1447</v>
      </c>
      <c r="D2314" s="11"/>
      <c r="E2314" s="11" t="s">
        <v>115</v>
      </c>
      <c r="F2314" s="11">
        <v>180768</v>
      </c>
      <c r="G2314" s="11"/>
      <c r="H2314" s="11">
        <f t="shared" si="148"/>
        <v>593</v>
      </c>
      <c r="I2314" s="11"/>
      <c r="J2314" s="11">
        <v>30584.170000000013</v>
      </c>
      <c r="K2314" s="11"/>
      <c r="M2314" s="11">
        <v>25</v>
      </c>
      <c r="N2314" s="70"/>
      <c r="P2314" s="372">
        <f t="shared" ref="P2314:P2352" si="151">J2314/M2314</f>
        <v>1223.3668000000005</v>
      </c>
      <c r="Q2314" s="11"/>
      <c r="R2314" s="11"/>
      <c r="S2314" s="11"/>
      <c r="T2314" s="359">
        <f t="shared" ref="T2314:T2352" si="152">F2314/M2314</f>
        <v>7230.72</v>
      </c>
      <c r="U2314" s="11"/>
      <c r="V2314" s="11"/>
      <c r="W2314" s="11"/>
      <c r="Y2314" s="11">
        <v>30584.170000000013</v>
      </c>
      <c r="Z2314" s="11">
        <f t="shared" si="149"/>
        <v>48674.18</v>
      </c>
      <c r="AB2314" s="167">
        <f t="shared" si="150"/>
        <v>29931.74</v>
      </c>
      <c r="AC2314" s="11">
        <v>42334.06</v>
      </c>
      <c r="AD2314" s="11"/>
      <c r="AE2314" s="4"/>
      <c r="AF2314" s="4"/>
    </row>
    <row r="2315" spans="1:32">
      <c r="A2315" s="56"/>
      <c r="B2315" s="220"/>
      <c r="C2315" s="11" t="s">
        <v>444</v>
      </c>
      <c r="D2315" s="11"/>
      <c r="E2315" s="11" t="s">
        <v>168</v>
      </c>
      <c r="F2315" s="11">
        <v>324007</v>
      </c>
      <c r="G2315" s="11"/>
      <c r="H2315" s="11">
        <f t="shared" si="148"/>
        <v>1063</v>
      </c>
      <c r="I2315" s="11"/>
      <c r="J2315" s="11">
        <v>31977.420000000002</v>
      </c>
      <c r="K2315" s="11"/>
      <c r="M2315" s="11">
        <v>132</v>
      </c>
      <c r="N2315" s="70"/>
      <c r="P2315" s="372">
        <f t="shared" si="151"/>
        <v>242.25318181818184</v>
      </c>
      <c r="Q2315" s="11"/>
      <c r="R2315" s="11"/>
      <c r="S2315" s="11"/>
      <c r="T2315" s="359">
        <f t="shared" si="152"/>
        <v>2454.598484848485</v>
      </c>
      <c r="U2315" s="11"/>
      <c r="V2315" s="11"/>
      <c r="W2315" s="11"/>
      <c r="Y2315" s="11">
        <v>31977.420000000002</v>
      </c>
      <c r="Z2315" s="11">
        <f t="shared" si="149"/>
        <v>50891.51</v>
      </c>
      <c r="AB2315" s="167">
        <f t="shared" si="150"/>
        <v>31295.27</v>
      </c>
      <c r="AC2315" s="11">
        <v>44262.57</v>
      </c>
      <c r="AD2315" s="11"/>
      <c r="AE2315" s="4"/>
      <c r="AF2315" s="4"/>
    </row>
    <row r="2316" spans="1:32">
      <c r="A2316" s="56"/>
      <c r="B2316" s="220"/>
      <c r="C2316" s="11" t="s">
        <v>444</v>
      </c>
      <c r="D2316" s="11"/>
      <c r="E2316" s="11" t="s">
        <v>457</v>
      </c>
      <c r="F2316" s="11">
        <v>120</v>
      </c>
      <c r="G2316" s="11"/>
      <c r="H2316" s="11">
        <f t="shared" si="148"/>
        <v>0</v>
      </c>
      <c r="I2316" s="11"/>
      <c r="J2316" s="11">
        <v>37.19</v>
      </c>
      <c r="K2316" s="11"/>
      <c r="M2316" s="11">
        <v>1</v>
      </c>
      <c r="N2316" s="70"/>
      <c r="P2316" s="372">
        <f t="shared" si="151"/>
        <v>37.19</v>
      </c>
      <c r="Q2316" s="11"/>
      <c r="R2316" s="11"/>
      <c r="S2316" s="11"/>
      <c r="T2316" s="359">
        <f t="shared" si="152"/>
        <v>120</v>
      </c>
      <c r="U2316" s="11"/>
      <c r="V2316" s="11"/>
      <c r="W2316" s="11"/>
      <c r="Y2316" s="11">
        <v>37.19</v>
      </c>
      <c r="Z2316" s="11">
        <f t="shared" si="149"/>
        <v>59.19</v>
      </c>
      <c r="AB2316" s="167">
        <f t="shared" si="150"/>
        <v>36.4</v>
      </c>
      <c r="AC2316" s="11">
        <v>51.48</v>
      </c>
      <c r="AD2316" s="11"/>
      <c r="AE2316" s="4"/>
      <c r="AF2316" s="4"/>
    </row>
    <row r="2317" spans="1:32">
      <c r="A2317" s="56"/>
      <c r="B2317" s="220"/>
      <c r="C2317" s="11" t="s">
        <v>544</v>
      </c>
      <c r="D2317" s="11"/>
      <c r="E2317" s="11" t="s">
        <v>115</v>
      </c>
      <c r="F2317" s="11">
        <v>1346</v>
      </c>
      <c r="G2317" s="11"/>
      <c r="H2317" s="11">
        <f t="shared" si="148"/>
        <v>4</v>
      </c>
      <c r="I2317" s="11"/>
      <c r="J2317" s="11">
        <v>285.17</v>
      </c>
      <c r="K2317" s="11"/>
      <c r="M2317" s="11">
        <v>1</v>
      </c>
      <c r="N2317" s="70"/>
      <c r="P2317" s="372">
        <f t="shared" si="151"/>
        <v>285.17</v>
      </c>
      <c r="Q2317" s="11"/>
      <c r="R2317" s="11"/>
      <c r="S2317" s="11"/>
      <c r="T2317" s="359">
        <f t="shared" si="152"/>
        <v>1346</v>
      </c>
      <c r="U2317" s="11"/>
      <c r="V2317" s="11"/>
      <c r="W2317" s="11"/>
      <c r="Y2317" s="11">
        <v>285.17</v>
      </c>
      <c r="Z2317" s="11">
        <f t="shared" si="149"/>
        <v>453.84</v>
      </c>
      <c r="AB2317" s="167">
        <f t="shared" si="150"/>
        <v>279.08999999999997</v>
      </c>
      <c r="AC2317" s="11">
        <v>394.73</v>
      </c>
      <c r="AD2317" s="11"/>
      <c r="AE2317" s="4"/>
      <c r="AF2317" s="4"/>
    </row>
    <row r="2318" spans="1:32">
      <c r="A2318" s="56"/>
      <c r="B2318" s="220"/>
      <c r="C2318" s="11" t="s">
        <v>445</v>
      </c>
      <c r="D2318" s="11"/>
      <c r="E2318" s="11" t="s">
        <v>96</v>
      </c>
      <c r="F2318" s="11">
        <v>99068</v>
      </c>
      <c r="G2318" s="11"/>
      <c r="H2318" s="11">
        <f t="shared" si="148"/>
        <v>325</v>
      </c>
      <c r="I2318" s="11"/>
      <c r="J2318" s="11">
        <v>10641.76</v>
      </c>
      <c r="K2318" s="11"/>
      <c r="M2318" s="11">
        <v>7</v>
      </c>
      <c r="N2318" s="70"/>
      <c r="P2318" s="372">
        <f t="shared" si="151"/>
        <v>1520.2514285714285</v>
      </c>
      <c r="Q2318" s="11"/>
      <c r="R2318" s="11"/>
      <c r="S2318" s="11"/>
      <c r="T2318" s="359">
        <f t="shared" si="152"/>
        <v>14152.571428571429</v>
      </c>
      <c r="U2318" s="11"/>
      <c r="V2318" s="11"/>
      <c r="W2318" s="11"/>
      <c r="Y2318" s="11">
        <v>10641.76</v>
      </c>
      <c r="Z2318" s="11">
        <f t="shared" si="149"/>
        <v>16936.18</v>
      </c>
      <c r="AB2318" s="167">
        <f t="shared" si="150"/>
        <v>10414.75</v>
      </c>
      <c r="AC2318" s="11">
        <v>14730.13</v>
      </c>
      <c r="AD2318" s="11"/>
      <c r="AE2318" s="4"/>
      <c r="AF2318" s="4"/>
    </row>
    <row r="2319" spans="1:32">
      <c r="A2319" s="56"/>
      <c r="B2319" s="220"/>
      <c r="C2319" s="11" t="s">
        <v>445</v>
      </c>
      <c r="D2319" s="11"/>
      <c r="E2319" s="11" t="s">
        <v>197</v>
      </c>
      <c r="F2319" s="11">
        <v>3661</v>
      </c>
      <c r="G2319" s="11"/>
      <c r="H2319" s="11">
        <f t="shared" si="148"/>
        <v>12</v>
      </c>
      <c r="I2319" s="11"/>
      <c r="J2319" s="11">
        <v>651.09</v>
      </c>
      <c r="K2319" s="11"/>
      <c r="M2319" s="11">
        <v>9</v>
      </c>
      <c r="N2319" s="70"/>
      <c r="P2319" s="372">
        <f t="shared" si="151"/>
        <v>72.343333333333334</v>
      </c>
      <c r="Q2319" s="11"/>
      <c r="R2319" s="11"/>
      <c r="S2319" s="11"/>
      <c r="T2319" s="359">
        <f t="shared" si="152"/>
        <v>406.77777777777777</v>
      </c>
      <c r="U2319" s="11"/>
      <c r="V2319" s="11"/>
      <c r="W2319" s="11"/>
      <c r="Y2319" s="11">
        <v>651.09</v>
      </c>
      <c r="Z2319" s="11">
        <f t="shared" si="149"/>
        <v>1036.2</v>
      </c>
      <c r="AB2319" s="167">
        <f t="shared" si="150"/>
        <v>637.20000000000005</v>
      </c>
      <c r="AC2319" s="11">
        <v>901.23</v>
      </c>
      <c r="AD2319" s="11"/>
      <c r="AE2319" s="4"/>
      <c r="AF2319" s="4"/>
    </row>
    <row r="2320" spans="1:32">
      <c r="A2320" s="56"/>
      <c r="B2320" s="220"/>
      <c r="C2320" s="11" t="s">
        <v>446</v>
      </c>
      <c r="D2320" s="11"/>
      <c r="E2320" s="11" t="s">
        <v>195</v>
      </c>
      <c r="F2320" s="11">
        <v>369074</v>
      </c>
      <c r="G2320" s="11"/>
      <c r="H2320" s="11">
        <f t="shared" si="148"/>
        <v>1210</v>
      </c>
      <c r="I2320" s="11"/>
      <c r="J2320" s="11">
        <v>65220.560000000027</v>
      </c>
      <c r="K2320" s="11"/>
      <c r="M2320" s="11">
        <v>158</v>
      </c>
      <c r="N2320" s="70"/>
      <c r="P2320" s="372">
        <f t="shared" si="151"/>
        <v>412.78835443037991</v>
      </c>
      <c r="Q2320" s="11"/>
      <c r="R2320" s="11"/>
      <c r="S2320" s="11"/>
      <c r="T2320" s="359">
        <f t="shared" si="152"/>
        <v>2335.9113924050635</v>
      </c>
      <c r="U2320" s="11"/>
      <c r="V2320" s="11"/>
      <c r="W2320" s="11"/>
      <c r="Y2320" s="11">
        <v>65220.560000000027</v>
      </c>
      <c r="Z2320" s="11">
        <f t="shared" si="149"/>
        <v>103797.39</v>
      </c>
      <c r="AB2320" s="167">
        <f t="shared" si="150"/>
        <v>63829.25</v>
      </c>
      <c r="AC2320" s="11">
        <v>90277.13</v>
      </c>
      <c r="AD2320" s="11"/>
      <c r="AE2320" s="4"/>
      <c r="AF2320" s="4"/>
    </row>
    <row r="2321" spans="1:32">
      <c r="A2321" s="56"/>
      <c r="B2321" s="220"/>
      <c r="C2321" s="11" t="s">
        <v>666</v>
      </c>
      <c r="D2321" s="11"/>
      <c r="E2321" s="11" t="s">
        <v>98</v>
      </c>
      <c r="F2321" s="11">
        <v>6318</v>
      </c>
      <c r="G2321" s="11"/>
      <c r="H2321" s="11">
        <f t="shared" si="148"/>
        <v>21</v>
      </c>
      <c r="I2321" s="11"/>
      <c r="J2321" s="11">
        <v>1262.4100000000001</v>
      </c>
      <c r="K2321" s="11"/>
      <c r="M2321" s="11">
        <v>15</v>
      </c>
      <c r="N2321" s="70"/>
      <c r="P2321" s="372">
        <f t="shared" si="151"/>
        <v>84.160666666666671</v>
      </c>
      <c r="Q2321" s="11"/>
      <c r="R2321" s="11"/>
      <c r="S2321" s="11"/>
      <c r="T2321" s="359">
        <f t="shared" si="152"/>
        <v>421.2</v>
      </c>
      <c r="U2321" s="11"/>
      <c r="V2321" s="11"/>
      <c r="W2321" s="11"/>
      <c r="Y2321" s="11">
        <v>1262.4100000000001</v>
      </c>
      <c r="Z2321" s="11">
        <f t="shared" si="149"/>
        <v>2009.1</v>
      </c>
      <c r="AB2321" s="167">
        <f t="shared" si="150"/>
        <v>1235.48</v>
      </c>
      <c r="AC2321" s="11">
        <v>1747.41</v>
      </c>
      <c r="AD2321" s="11"/>
      <c r="AE2321" s="4"/>
      <c r="AF2321" s="4"/>
    </row>
    <row r="2322" spans="1:32">
      <c r="A2322" s="56"/>
      <c r="B2322" s="220"/>
      <c r="C2322" s="11" t="s">
        <v>667</v>
      </c>
      <c r="D2322" s="11"/>
      <c r="E2322" s="11" t="s">
        <v>100</v>
      </c>
      <c r="F2322" s="11">
        <v>265510</v>
      </c>
      <c r="G2322" s="11"/>
      <c r="H2322" s="11">
        <f t="shared" si="148"/>
        <v>871</v>
      </c>
      <c r="I2322" s="11"/>
      <c r="J2322" s="11">
        <v>26068.18</v>
      </c>
      <c r="K2322" s="11"/>
      <c r="M2322" s="11">
        <v>82</v>
      </c>
      <c r="N2322" s="70"/>
      <c r="P2322" s="372">
        <f t="shared" si="151"/>
        <v>317.90463414634149</v>
      </c>
      <c r="Q2322" s="11"/>
      <c r="R2322" s="11"/>
      <c r="S2322" s="11"/>
      <c r="T2322" s="359">
        <f t="shared" si="152"/>
        <v>3237.9268292682927</v>
      </c>
      <c r="U2322" s="11"/>
      <c r="V2322" s="11"/>
      <c r="W2322" s="11"/>
      <c r="Y2322" s="11">
        <v>26068.18</v>
      </c>
      <c r="Z2322" s="11">
        <f t="shared" si="149"/>
        <v>41487.06</v>
      </c>
      <c r="AB2322" s="167">
        <f t="shared" si="150"/>
        <v>25512.080000000002</v>
      </c>
      <c r="AC2322" s="11">
        <v>36083.11</v>
      </c>
      <c r="AD2322" s="11"/>
      <c r="AE2322" s="4"/>
      <c r="AF2322" s="4"/>
    </row>
    <row r="2323" spans="1:32">
      <c r="A2323" s="56"/>
      <c r="B2323" s="220"/>
      <c r="C2323" s="11" t="s">
        <v>667</v>
      </c>
      <c r="D2323" s="11"/>
      <c r="E2323" s="11" t="s">
        <v>110</v>
      </c>
      <c r="F2323" s="11">
        <v>155</v>
      </c>
      <c r="G2323" s="11"/>
      <c r="H2323" s="11">
        <f t="shared" si="148"/>
        <v>1</v>
      </c>
      <c r="I2323" s="11"/>
      <c r="J2323" s="11">
        <v>49.88</v>
      </c>
      <c r="K2323" s="11"/>
      <c r="M2323" s="11">
        <v>2</v>
      </c>
      <c r="N2323" s="70"/>
      <c r="P2323" s="372">
        <f t="shared" si="151"/>
        <v>24.94</v>
      </c>
      <c r="Q2323" s="11"/>
      <c r="R2323" s="11"/>
      <c r="S2323" s="11"/>
      <c r="T2323" s="359">
        <f t="shared" si="152"/>
        <v>77.5</v>
      </c>
      <c r="U2323" s="11"/>
      <c r="V2323" s="11"/>
      <c r="W2323" s="11"/>
      <c r="Y2323" s="11">
        <v>49.88</v>
      </c>
      <c r="Z2323" s="11">
        <f t="shared" si="149"/>
        <v>79.38</v>
      </c>
      <c r="AB2323" s="167">
        <f t="shared" si="150"/>
        <v>48.82</v>
      </c>
      <c r="AC2323" s="11">
        <v>69.040000000000006</v>
      </c>
      <c r="AD2323" s="11"/>
      <c r="AE2323" s="4"/>
      <c r="AF2323" s="4"/>
    </row>
    <row r="2324" spans="1:32">
      <c r="A2324" s="56"/>
      <c r="B2324" s="220"/>
      <c r="C2324" s="11" t="s">
        <v>447</v>
      </c>
      <c r="D2324" s="11"/>
      <c r="E2324" s="11" t="s">
        <v>92</v>
      </c>
      <c r="F2324" s="11">
        <v>622</v>
      </c>
      <c r="G2324" s="11"/>
      <c r="H2324" s="11">
        <f t="shared" si="148"/>
        <v>2</v>
      </c>
      <c r="I2324" s="11"/>
      <c r="J2324" s="11">
        <v>67.59</v>
      </c>
      <c r="K2324" s="11"/>
      <c r="M2324" s="11">
        <v>3</v>
      </c>
      <c r="N2324" s="70"/>
      <c r="P2324" s="372">
        <f t="shared" si="151"/>
        <v>22.53</v>
      </c>
      <c r="Q2324" s="11"/>
      <c r="R2324" s="11"/>
      <c r="S2324" s="11"/>
      <c r="T2324" s="359">
        <f t="shared" si="152"/>
        <v>207.33333333333334</v>
      </c>
      <c r="U2324" s="11"/>
      <c r="V2324" s="11"/>
      <c r="W2324" s="11"/>
      <c r="Y2324" s="11">
        <v>67.59</v>
      </c>
      <c r="Z2324" s="11">
        <f t="shared" si="149"/>
        <v>107.57</v>
      </c>
      <c r="AB2324" s="167">
        <f t="shared" si="150"/>
        <v>66.150000000000006</v>
      </c>
      <c r="AC2324" s="11">
        <v>93.56</v>
      </c>
      <c r="AD2324" s="11"/>
      <c r="AE2324" s="4"/>
      <c r="AF2324" s="4"/>
    </row>
    <row r="2325" spans="1:32">
      <c r="A2325" s="56"/>
      <c r="B2325" s="220"/>
      <c r="C2325" s="11" t="s">
        <v>447</v>
      </c>
      <c r="D2325" s="11"/>
      <c r="E2325" s="11" t="s">
        <v>128</v>
      </c>
      <c r="F2325" s="11">
        <v>609</v>
      </c>
      <c r="G2325" s="11"/>
      <c r="H2325" s="11">
        <f t="shared" si="148"/>
        <v>2</v>
      </c>
      <c r="I2325" s="11"/>
      <c r="J2325" s="11">
        <v>108.13</v>
      </c>
      <c r="K2325" s="11"/>
      <c r="M2325" s="11">
        <v>1</v>
      </c>
      <c r="N2325" s="70"/>
      <c r="P2325" s="372">
        <f t="shared" si="151"/>
        <v>108.13</v>
      </c>
      <c r="Q2325" s="11"/>
      <c r="R2325" s="11"/>
      <c r="S2325" s="11"/>
      <c r="T2325" s="359">
        <f t="shared" si="152"/>
        <v>609</v>
      </c>
      <c r="U2325" s="11"/>
      <c r="V2325" s="11"/>
      <c r="W2325" s="11"/>
      <c r="Y2325" s="11">
        <v>108.13</v>
      </c>
      <c r="Z2325" s="11">
        <f t="shared" si="149"/>
        <v>172.09</v>
      </c>
      <c r="AB2325" s="167">
        <f t="shared" si="150"/>
        <v>105.82</v>
      </c>
      <c r="AC2325" s="11">
        <v>149.66999999999999</v>
      </c>
      <c r="AD2325" s="11"/>
      <c r="AE2325" s="4"/>
      <c r="AF2325" s="4"/>
    </row>
    <row r="2326" spans="1:32">
      <c r="A2326" s="56"/>
      <c r="B2326" s="220"/>
      <c r="C2326" s="11" t="s">
        <v>447</v>
      </c>
      <c r="D2326" s="11"/>
      <c r="E2326" s="11" t="s">
        <v>448</v>
      </c>
      <c r="F2326" s="11">
        <v>1271427</v>
      </c>
      <c r="G2326" s="11"/>
      <c r="H2326" s="11">
        <f t="shared" si="148"/>
        <v>4169</v>
      </c>
      <c r="I2326" s="11"/>
      <c r="J2326" s="11">
        <v>224703.66000000006</v>
      </c>
      <c r="K2326" s="11"/>
      <c r="M2326" s="11">
        <v>614</v>
      </c>
      <c r="N2326" s="70"/>
      <c r="P2326" s="372">
        <f t="shared" si="151"/>
        <v>365.96687296416945</v>
      </c>
      <c r="Q2326" s="11"/>
      <c r="R2326" s="11"/>
      <c r="S2326" s="11"/>
      <c r="T2326" s="359">
        <f t="shared" si="152"/>
        <v>2070.7280130293161</v>
      </c>
      <c r="U2326" s="11"/>
      <c r="V2326" s="11"/>
      <c r="W2326" s="11"/>
      <c r="Y2326" s="11">
        <v>224703.66000000006</v>
      </c>
      <c r="Z2326" s="11">
        <f t="shared" si="149"/>
        <v>357611.97</v>
      </c>
      <c r="AB2326" s="167">
        <f t="shared" si="150"/>
        <v>219910.2</v>
      </c>
      <c r="AC2326" s="11">
        <v>311030.76</v>
      </c>
      <c r="AD2326" s="11"/>
      <c r="AE2326" s="4"/>
      <c r="AF2326" s="4"/>
    </row>
    <row r="2327" spans="1:32">
      <c r="A2327" s="56"/>
      <c r="B2327" s="220"/>
      <c r="C2327" s="11" t="s">
        <v>668</v>
      </c>
      <c r="D2327" s="11"/>
      <c r="E2327" s="11" t="s">
        <v>148</v>
      </c>
      <c r="F2327" s="11">
        <v>227109</v>
      </c>
      <c r="G2327" s="11"/>
      <c r="H2327" s="11">
        <f t="shared" si="148"/>
        <v>745</v>
      </c>
      <c r="I2327" s="11"/>
      <c r="J2327" s="11">
        <v>40757.579999999994</v>
      </c>
      <c r="K2327" s="11"/>
      <c r="M2327" s="11">
        <v>187</v>
      </c>
      <c r="N2327" s="70"/>
      <c r="P2327" s="372">
        <f t="shared" si="151"/>
        <v>217.95497326203207</v>
      </c>
      <c r="Q2327" s="11"/>
      <c r="R2327" s="11"/>
      <c r="S2327" s="11"/>
      <c r="T2327" s="359">
        <f t="shared" si="152"/>
        <v>1214.4866310160428</v>
      </c>
      <c r="U2327" s="11"/>
      <c r="V2327" s="11"/>
      <c r="W2327" s="11"/>
      <c r="Y2327" s="11">
        <v>40757.579999999994</v>
      </c>
      <c r="Z2327" s="11">
        <f t="shared" si="149"/>
        <v>64864.98</v>
      </c>
      <c r="AB2327" s="167">
        <f t="shared" si="150"/>
        <v>39888.120000000003</v>
      </c>
      <c r="AC2327" s="11">
        <v>56415.91</v>
      </c>
      <c r="AD2327" s="11"/>
      <c r="AE2327" s="4"/>
      <c r="AF2327" s="4"/>
    </row>
    <row r="2328" spans="1:32">
      <c r="A2328" s="56"/>
      <c r="B2328" s="220"/>
      <c r="C2328" s="11" t="s">
        <v>449</v>
      </c>
      <c r="D2328" s="11"/>
      <c r="E2328" s="11" t="s">
        <v>160</v>
      </c>
      <c r="F2328" s="11">
        <v>233919</v>
      </c>
      <c r="G2328" s="11"/>
      <c r="H2328" s="11">
        <f t="shared" si="148"/>
        <v>767</v>
      </c>
      <c r="I2328" s="11"/>
      <c r="J2328" s="11">
        <v>38241.130000000019</v>
      </c>
      <c r="K2328" s="11"/>
      <c r="M2328" s="11">
        <v>248</v>
      </c>
      <c r="N2328" s="70"/>
      <c r="P2328" s="372">
        <f t="shared" si="151"/>
        <v>154.19810483870975</v>
      </c>
      <c r="Q2328" s="11"/>
      <c r="R2328" s="11"/>
      <c r="S2328" s="11"/>
      <c r="T2328" s="359">
        <f t="shared" si="152"/>
        <v>943.22177419354841</v>
      </c>
      <c r="U2328" s="11"/>
      <c r="V2328" s="11"/>
      <c r="W2328" s="11"/>
      <c r="Y2328" s="11">
        <v>38241.130000000019</v>
      </c>
      <c r="Z2328" s="11">
        <f t="shared" si="149"/>
        <v>60860.09</v>
      </c>
      <c r="AB2328" s="167">
        <f t="shared" si="150"/>
        <v>37425.360000000001</v>
      </c>
      <c r="AC2328" s="11">
        <v>52932.68</v>
      </c>
      <c r="AD2328" s="11"/>
      <c r="AE2328" s="4"/>
      <c r="AF2328" s="4"/>
    </row>
    <row r="2329" spans="1:32">
      <c r="A2329" s="56"/>
      <c r="B2329" s="220"/>
      <c r="C2329" s="11" t="s">
        <v>669</v>
      </c>
      <c r="D2329" s="11"/>
      <c r="E2329" s="11" t="s">
        <v>206</v>
      </c>
      <c r="F2329" s="11">
        <v>62655</v>
      </c>
      <c r="G2329" s="11"/>
      <c r="H2329" s="11">
        <f t="shared" si="148"/>
        <v>205</v>
      </c>
      <c r="I2329" s="11"/>
      <c r="J2329" s="11">
        <v>8182.4299999999994</v>
      </c>
      <c r="K2329" s="11"/>
      <c r="M2329" s="11">
        <v>29</v>
      </c>
      <c r="N2329" s="70"/>
      <c r="P2329" s="372">
        <f t="shared" si="151"/>
        <v>282.15275862068961</v>
      </c>
      <c r="Q2329" s="11"/>
      <c r="R2329" s="11"/>
      <c r="S2329" s="11"/>
      <c r="T2329" s="359">
        <f t="shared" si="152"/>
        <v>2160.5172413793102</v>
      </c>
      <c r="U2329" s="11"/>
      <c r="V2329" s="11"/>
      <c r="W2329" s="11"/>
      <c r="Y2329" s="11">
        <v>8182.4299999999994</v>
      </c>
      <c r="Z2329" s="11">
        <f t="shared" si="149"/>
        <v>13022.2</v>
      </c>
      <c r="AB2329" s="167">
        <f t="shared" si="150"/>
        <v>8007.88</v>
      </c>
      <c r="AC2329" s="11">
        <v>11325.97</v>
      </c>
      <c r="AD2329" s="11"/>
      <c r="AE2329" s="4"/>
      <c r="AF2329" s="4"/>
    </row>
    <row r="2330" spans="1:32">
      <c r="A2330" s="56"/>
      <c r="B2330" s="220"/>
      <c r="C2330" s="11" t="s">
        <v>670</v>
      </c>
      <c r="D2330" s="11"/>
      <c r="E2330" s="11" t="s">
        <v>244</v>
      </c>
      <c r="F2330" s="11">
        <v>32610</v>
      </c>
      <c r="G2330" s="11"/>
      <c r="H2330" s="11">
        <f t="shared" si="148"/>
        <v>107</v>
      </c>
      <c r="I2330" s="11"/>
      <c r="J2330" s="11">
        <v>6764.7099999999991</v>
      </c>
      <c r="K2330" s="11"/>
      <c r="M2330" s="11">
        <v>42</v>
      </c>
      <c r="N2330" s="70"/>
      <c r="P2330" s="372">
        <f t="shared" si="151"/>
        <v>161.06452380952379</v>
      </c>
      <c r="Q2330" s="11"/>
      <c r="R2330" s="11"/>
      <c r="S2330" s="11"/>
      <c r="T2330" s="359">
        <f t="shared" si="152"/>
        <v>776.42857142857144</v>
      </c>
      <c r="U2330" s="11"/>
      <c r="V2330" s="11"/>
      <c r="W2330" s="11"/>
      <c r="Y2330" s="11">
        <v>6764.7099999999991</v>
      </c>
      <c r="Z2330" s="11">
        <f t="shared" si="149"/>
        <v>10765.92</v>
      </c>
      <c r="AB2330" s="167">
        <f t="shared" si="150"/>
        <v>6620.4</v>
      </c>
      <c r="AC2330" s="11">
        <v>9363.59</v>
      </c>
      <c r="AD2330" s="11"/>
      <c r="AE2330" s="4"/>
      <c r="AF2330" s="4"/>
    </row>
    <row r="2331" spans="1:32">
      <c r="A2331" s="56"/>
      <c r="B2331" s="220"/>
      <c r="C2331" s="11" t="s">
        <v>450</v>
      </c>
      <c r="D2331" s="11"/>
      <c r="E2331" s="11" t="s">
        <v>122</v>
      </c>
      <c r="F2331" s="11">
        <v>67544</v>
      </c>
      <c r="G2331" s="11"/>
      <c r="H2331" s="11">
        <f t="shared" si="148"/>
        <v>221</v>
      </c>
      <c r="I2331" s="11"/>
      <c r="J2331" s="11">
        <v>12120.360000000002</v>
      </c>
      <c r="K2331" s="11"/>
      <c r="M2331" s="11">
        <v>112</v>
      </c>
      <c r="N2331" s="70"/>
      <c r="P2331" s="372">
        <f t="shared" si="151"/>
        <v>108.21750000000002</v>
      </c>
      <c r="Q2331" s="11"/>
      <c r="R2331" s="11"/>
      <c r="S2331" s="11"/>
      <c r="T2331" s="359">
        <f t="shared" si="152"/>
        <v>603.07142857142856</v>
      </c>
      <c r="U2331" s="11"/>
      <c r="V2331" s="11"/>
      <c r="W2331" s="11"/>
      <c r="Y2331" s="11">
        <v>12120.360000000002</v>
      </c>
      <c r="Z2331" s="11">
        <f t="shared" si="149"/>
        <v>19289.34</v>
      </c>
      <c r="AB2331" s="167">
        <f t="shared" si="150"/>
        <v>11861.8</v>
      </c>
      <c r="AC2331" s="11">
        <v>16776.78</v>
      </c>
      <c r="AD2331" s="11"/>
      <c r="AE2331" s="4"/>
      <c r="AF2331" s="4"/>
    </row>
    <row r="2332" spans="1:32">
      <c r="A2332" s="56"/>
      <c r="B2332" s="220"/>
      <c r="C2332" s="11" t="s">
        <v>451</v>
      </c>
      <c r="D2332" s="11"/>
      <c r="E2332" s="11" t="s">
        <v>452</v>
      </c>
      <c r="F2332" s="11">
        <v>42404</v>
      </c>
      <c r="G2332" s="11"/>
      <c r="H2332" s="11">
        <f t="shared" si="148"/>
        <v>139</v>
      </c>
      <c r="I2332" s="11"/>
      <c r="J2332" s="11">
        <v>7714.1700000000019</v>
      </c>
      <c r="K2332" s="11"/>
      <c r="M2332" s="11">
        <v>30</v>
      </c>
      <c r="N2332" s="70"/>
      <c r="P2332" s="372">
        <f t="shared" si="151"/>
        <v>257.13900000000007</v>
      </c>
      <c r="Q2332" s="11"/>
      <c r="R2332" s="11"/>
      <c r="S2332" s="11"/>
      <c r="T2332" s="359">
        <f t="shared" si="152"/>
        <v>1413.4666666666667</v>
      </c>
      <c r="U2332" s="11"/>
      <c r="V2332" s="11"/>
      <c r="W2332" s="11"/>
      <c r="Y2332" s="11">
        <v>7714.1700000000019</v>
      </c>
      <c r="Z2332" s="11">
        <f t="shared" si="149"/>
        <v>12276.97</v>
      </c>
      <c r="AB2332" s="167">
        <f t="shared" si="150"/>
        <v>7549.61</v>
      </c>
      <c r="AC2332" s="11">
        <v>10677.82</v>
      </c>
      <c r="AD2332" s="11"/>
      <c r="AE2332" s="4"/>
      <c r="AF2332" s="4"/>
    </row>
    <row r="2333" spans="1:32">
      <c r="A2333" s="56"/>
      <c r="B2333" s="220"/>
      <c r="C2333" s="11" t="s">
        <v>453</v>
      </c>
      <c r="D2333" s="11"/>
      <c r="E2333" s="11" t="s">
        <v>244</v>
      </c>
      <c r="F2333" s="11">
        <v>2513703</v>
      </c>
      <c r="G2333" s="11"/>
      <c r="H2333" s="11">
        <f t="shared" si="148"/>
        <v>8243</v>
      </c>
      <c r="I2333" s="11"/>
      <c r="J2333" s="11">
        <v>413025.01</v>
      </c>
      <c r="K2333" s="11"/>
      <c r="M2333" s="11">
        <v>1635</v>
      </c>
      <c r="N2333" s="70"/>
      <c r="P2333" s="372">
        <f t="shared" si="151"/>
        <v>252.61468501529052</v>
      </c>
      <c r="Q2333" s="11"/>
      <c r="R2333" s="11"/>
      <c r="S2333" s="11"/>
      <c r="T2333" s="359">
        <f t="shared" si="152"/>
        <v>1537.4330275229358</v>
      </c>
      <c r="U2333" s="11"/>
      <c r="V2333" s="11"/>
      <c r="W2333" s="11"/>
      <c r="Y2333" s="11">
        <v>413025.01</v>
      </c>
      <c r="Z2333" s="11">
        <f t="shared" si="149"/>
        <v>657322.13</v>
      </c>
      <c r="AB2333" s="167">
        <f t="shared" si="150"/>
        <v>404214.21</v>
      </c>
      <c r="AC2333" s="11">
        <v>571701.78</v>
      </c>
      <c r="AD2333" s="11"/>
      <c r="AE2333" s="4"/>
      <c r="AF2333" s="4"/>
    </row>
    <row r="2334" spans="1:32">
      <c r="A2334" s="56"/>
      <c r="B2334" s="220"/>
      <c r="C2334" s="11" t="s">
        <v>671</v>
      </c>
      <c r="D2334" s="11"/>
      <c r="E2334" s="11" t="s">
        <v>244</v>
      </c>
      <c r="F2334" s="11">
        <v>815092</v>
      </c>
      <c r="G2334" s="11"/>
      <c r="H2334" s="11">
        <f t="shared" si="148"/>
        <v>2673</v>
      </c>
      <c r="I2334" s="11"/>
      <c r="J2334" s="11">
        <v>142876.35</v>
      </c>
      <c r="K2334" s="11"/>
      <c r="M2334" s="11">
        <v>557</v>
      </c>
      <c r="N2334" s="70"/>
      <c r="P2334" s="372">
        <f t="shared" si="151"/>
        <v>256.51050269299822</v>
      </c>
      <c r="Q2334" s="11"/>
      <c r="R2334" s="11"/>
      <c r="S2334" s="11"/>
      <c r="T2334" s="359">
        <f t="shared" si="152"/>
        <v>1463.3608617594255</v>
      </c>
      <c r="U2334" s="11"/>
      <c r="V2334" s="11"/>
      <c r="W2334" s="11"/>
      <c r="Y2334" s="11">
        <v>142876.35</v>
      </c>
      <c r="Z2334" s="11">
        <f t="shared" si="149"/>
        <v>227385.23</v>
      </c>
      <c r="AB2334" s="167">
        <f t="shared" si="150"/>
        <v>139828.46</v>
      </c>
      <c r="AC2334" s="11">
        <v>197766.87</v>
      </c>
      <c r="AD2334" s="11"/>
      <c r="AE2334" s="4"/>
      <c r="AF2334" s="4"/>
    </row>
    <row r="2335" spans="1:32">
      <c r="A2335" s="56"/>
      <c r="B2335" s="220"/>
      <c r="C2335" s="11" t="s">
        <v>454</v>
      </c>
      <c r="D2335" s="11"/>
      <c r="E2335" s="11" t="s">
        <v>92</v>
      </c>
      <c r="F2335" s="11">
        <v>407572</v>
      </c>
      <c r="G2335" s="11"/>
      <c r="H2335" s="11">
        <f t="shared" si="148"/>
        <v>1337</v>
      </c>
      <c r="I2335" s="11"/>
      <c r="J2335" s="11">
        <v>67004.319999999992</v>
      </c>
      <c r="K2335" s="11"/>
      <c r="M2335" s="11">
        <v>12</v>
      </c>
      <c r="N2335" s="70"/>
      <c r="P2335" s="372">
        <f t="shared" si="151"/>
        <v>5583.6933333333327</v>
      </c>
      <c r="Q2335" s="11"/>
      <c r="R2335" s="11"/>
      <c r="S2335" s="11"/>
      <c r="T2335" s="359">
        <f t="shared" si="152"/>
        <v>33964.333333333336</v>
      </c>
      <c r="U2335" s="11"/>
      <c r="V2335" s="11"/>
      <c r="W2335" s="11"/>
      <c r="Y2335" s="11">
        <v>67004.319999999992</v>
      </c>
      <c r="Z2335" s="11">
        <f t="shared" si="149"/>
        <v>106636.21</v>
      </c>
      <c r="AB2335" s="167">
        <f t="shared" si="150"/>
        <v>65574.960000000006</v>
      </c>
      <c r="AC2335" s="11">
        <v>92746.17</v>
      </c>
      <c r="AD2335" s="11"/>
      <c r="AE2335" s="4"/>
      <c r="AF2335" s="4"/>
    </row>
    <row r="2336" spans="1:32">
      <c r="A2336" s="56"/>
      <c r="B2336" s="220"/>
      <c r="C2336" s="11" t="s">
        <v>454</v>
      </c>
      <c r="D2336" s="11"/>
      <c r="E2336" s="11" t="s">
        <v>115</v>
      </c>
      <c r="F2336" s="11">
        <v>63</v>
      </c>
      <c r="G2336" s="11"/>
      <c r="H2336" s="11">
        <f t="shared" si="148"/>
        <v>0</v>
      </c>
      <c r="I2336" s="11"/>
      <c r="J2336" s="11">
        <v>29.68</v>
      </c>
      <c r="K2336" s="11"/>
      <c r="M2336" s="11">
        <v>1</v>
      </c>
      <c r="N2336" s="70"/>
      <c r="P2336" s="372">
        <f t="shared" si="151"/>
        <v>29.68</v>
      </c>
      <c r="Q2336" s="11"/>
      <c r="R2336" s="11"/>
      <c r="S2336" s="11"/>
      <c r="T2336" s="359">
        <f t="shared" si="152"/>
        <v>63</v>
      </c>
      <c r="U2336" s="11"/>
      <c r="V2336" s="11"/>
      <c r="W2336" s="11"/>
      <c r="Y2336" s="11">
        <v>29.68</v>
      </c>
      <c r="Z2336" s="11">
        <f t="shared" si="149"/>
        <v>47.24</v>
      </c>
      <c r="AB2336" s="167">
        <f t="shared" si="150"/>
        <v>29.05</v>
      </c>
      <c r="AC2336" s="11">
        <v>41.08</v>
      </c>
      <c r="AD2336" s="11"/>
      <c r="AE2336" s="4"/>
      <c r="AF2336" s="4"/>
    </row>
    <row r="2337" spans="1:32">
      <c r="A2337" s="56"/>
      <c r="B2337" s="220"/>
      <c r="C2337" s="11" t="s">
        <v>454</v>
      </c>
      <c r="D2337" s="11"/>
      <c r="E2337" s="11" t="s">
        <v>156</v>
      </c>
      <c r="F2337" s="11">
        <v>4809509</v>
      </c>
      <c r="G2337" s="11"/>
      <c r="H2337" s="11">
        <f t="shared" si="148"/>
        <v>15772</v>
      </c>
      <c r="I2337" s="11"/>
      <c r="J2337" s="11">
        <v>642019.54000000015</v>
      </c>
      <c r="K2337" s="11"/>
      <c r="M2337" s="11">
        <v>1455</v>
      </c>
      <c r="N2337" s="70"/>
      <c r="P2337" s="372">
        <f t="shared" si="151"/>
        <v>441.25054295532658</v>
      </c>
      <c r="Q2337" s="11"/>
      <c r="R2337" s="11"/>
      <c r="S2337" s="11"/>
      <c r="T2337" s="359">
        <f t="shared" si="152"/>
        <v>3305.5044673539519</v>
      </c>
      <c r="U2337" s="11"/>
      <c r="V2337" s="11"/>
      <c r="W2337" s="11"/>
      <c r="Y2337" s="11">
        <v>642019.54000000015</v>
      </c>
      <c r="Z2337" s="11">
        <f t="shared" si="149"/>
        <v>1021762.95</v>
      </c>
      <c r="AB2337" s="167">
        <f t="shared" si="150"/>
        <v>628323.74</v>
      </c>
      <c r="AC2337" s="11">
        <v>888671.89</v>
      </c>
      <c r="AD2337" s="11"/>
      <c r="AE2337" s="4"/>
      <c r="AF2337" s="4"/>
    </row>
    <row r="2338" spans="1:32">
      <c r="A2338" s="56"/>
      <c r="B2338" s="220"/>
      <c r="C2338" s="11" t="s">
        <v>455</v>
      </c>
      <c r="D2338" s="11"/>
      <c r="E2338" s="11" t="s">
        <v>230</v>
      </c>
      <c r="F2338" s="11">
        <v>7915</v>
      </c>
      <c r="G2338" s="11"/>
      <c r="H2338" s="11">
        <f t="shared" si="148"/>
        <v>26</v>
      </c>
      <c r="I2338" s="11"/>
      <c r="J2338" s="11">
        <v>2038.12</v>
      </c>
      <c r="K2338" s="11"/>
      <c r="M2338" s="11">
        <v>41</v>
      </c>
      <c r="N2338" s="70"/>
      <c r="P2338" s="372">
        <f t="shared" si="151"/>
        <v>49.710243902439025</v>
      </c>
      <c r="Q2338" s="11"/>
      <c r="R2338" s="11"/>
      <c r="S2338" s="11"/>
      <c r="T2338" s="359">
        <f t="shared" si="152"/>
        <v>193.04878048780489</v>
      </c>
      <c r="U2338" s="11"/>
      <c r="V2338" s="11"/>
      <c r="W2338" s="11"/>
      <c r="Y2338" s="11">
        <v>2038.12</v>
      </c>
      <c r="Z2338" s="11">
        <f t="shared" si="149"/>
        <v>3243.63</v>
      </c>
      <c r="AB2338" s="167">
        <f t="shared" si="150"/>
        <v>1994.64</v>
      </c>
      <c r="AC2338" s="11">
        <v>2821.13</v>
      </c>
      <c r="AD2338" s="11"/>
      <c r="AE2338" s="4"/>
      <c r="AF2338" s="4"/>
    </row>
    <row r="2339" spans="1:32">
      <c r="A2339" s="56"/>
      <c r="B2339" s="220"/>
      <c r="C2339" s="11" t="s">
        <v>1449</v>
      </c>
      <c r="D2339" s="11"/>
      <c r="E2339" s="11" t="s">
        <v>92</v>
      </c>
      <c r="F2339" s="11">
        <v>327</v>
      </c>
      <c r="G2339" s="11"/>
      <c r="H2339" s="11">
        <f t="shared" si="148"/>
        <v>1</v>
      </c>
      <c r="I2339" s="11"/>
      <c r="J2339" s="11">
        <v>28.69</v>
      </c>
      <c r="K2339" s="11"/>
      <c r="M2339" s="11">
        <v>2</v>
      </c>
      <c r="N2339" s="70"/>
      <c r="P2339" s="372">
        <f t="shared" si="151"/>
        <v>14.345000000000001</v>
      </c>
      <c r="Q2339" s="11"/>
      <c r="R2339" s="11"/>
      <c r="S2339" s="11"/>
      <c r="T2339" s="359">
        <f t="shared" si="152"/>
        <v>163.5</v>
      </c>
      <c r="U2339" s="11"/>
      <c r="V2339" s="11"/>
      <c r="W2339" s="11"/>
      <c r="Y2339" s="11">
        <v>28.69</v>
      </c>
      <c r="Z2339" s="11">
        <f t="shared" si="149"/>
        <v>45.66</v>
      </c>
      <c r="AB2339" s="167">
        <f t="shared" si="150"/>
        <v>28.08</v>
      </c>
      <c r="AC2339" s="11">
        <v>39.71</v>
      </c>
      <c r="AD2339" s="11"/>
      <c r="AE2339" s="4"/>
      <c r="AF2339" s="4"/>
    </row>
    <row r="2340" spans="1:32">
      <c r="A2340" s="56"/>
      <c r="B2340" s="220"/>
      <c r="C2340" s="11" t="s">
        <v>1449</v>
      </c>
      <c r="D2340" s="11"/>
      <c r="E2340" s="11" t="s">
        <v>96</v>
      </c>
      <c r="F2340" s="11">
        <v>819</v>
      </c>
      <c r="G2340" s="11"/>
      <c r="H2340" s="11">
        <f t="shared" si="148"/>
        <v>3</v>
      </c>
      <c r="I2340" s="11"/>
      <c r="J2340" s="11">
        <v>342.44</v>
      </c>
      <c r="K2340" s="11"/>
      <c r="M2340" s="11">
        <v>1</v>
      </c>
      <c r="N2340" s="70"/>
      <c r="P2340" s="372">
        <f t="shared" si="151"/>
        <v>342.44</v>
      </c>
      <c r="Q2340" s="11"/>
      <c r="R2340" s="11"/>
      <c r="S2340" s="11"/>
      <c r="T2340" s="359">
        <f t="shared" si="152"/>
        <v>819</v>
      </c>
      <c r="U2340" s="11"/>
      <c r="V2340" s="11"/>
      <c r="W2340" s="11"/>
      <c r="Y2340" s="11">
        <v>342.44</v>
      </c>
      <c r="Z2340" s="11">
        <f t="shared" si="149"/>
        <v>544.99</v>
      </c>
      <c r="AB2340" s="167">
        <f t="shared" si="150"/>
        <v>335.13</v>
      </c>
      <c r="AC2340" s="11">
        <v>474</v>
      </c>
      <c r="AD2340" s="11"/>
      <c r="AE2340" s="4"/>
      <c r="AF2340" s="4"/>
    </row>
    <row r="2341" spans="1:32">
      <c r="A2341" s="56"/>
      <c r="B2341" s="220"/>
      <c r="C2341" s="11" t="s">
        <v>1449</v>
      </c>
      <c r="D2341" s="11"/>
      <c r="E2341" s="11" t="s">
        <v>128</v>
      </c>
      <c r="F2341" s="11">
        <v>4840</v>
      </c>
      <c r="G2341" s="11"/>
      <c r="H2341" s="11">
        <f t="shared" si="148"/>
        <v>16</v>
      </c>
      <c r="I2341" s="11"/>
      <c r="J2341" s="11">
        <v>1101.23</v>
      </c>
      <c r="K2341" s="11"/>
      <c r="M2341" s="11">
        <v>1</v>
      </c>
      <c r="N2341" s="70"/>
      <c r="P2341" s="372">
        <f t="shared" si="151"/>
        <v>1101.23</v>
      </c>
      <c r="Q2341" s="11"/>
      <c r="R2341" s="11"/>
      <c r="S2341" s="11"/>
      <c r="T2341" s="359">
        <f t="shared" si="152"/>
        <v>4840</v>
      </c>
      <c r="U2341" s="11"/>
      <c r="V2341" s="11"/>
      <c r="W2341" s="11"/>
      <c r="Y2341" s="11">
        <v>1101.23</v>
      </c>
      <c r="Z2341" s="11">
        <f t="shared" si="149"/>
        <v>1752.59</v>
      </c>
      <c r="AB2341" s="167">
        <f t="shared" si="150"/>
        <v>1077.74</v>
      </c>
      <c r="AC2341" s="11">
        <v>1524.3</v>
      </c>
      <c r="AD2341" s="11"/>
      <c r="AE2341" s="4"/>
      <c r="AF2341" s="4"/>
    </row>
    <row r="2342" spans="1:32">
      <c r="A2342" s="56"/>
      <c r="B2342" s="220"/>
      <c r="C2342" s="11" t="s">
        <v>1449</v>
      </c>
      <c r="D2342" s="11"/>
      <c r="E2342" s="11" t="s">
        <v>168</v>
      </c>
      <c r="F2342" s="11">
        <v>182</v>
      </c>
      <c r="G2342" s="11"/>
      <c r="H2342" s="11">
        <f t="shared" si="148"/>
        <v>1</v>
      </c>
      <c r="I2342" s="11"/>
      <c r="J2342" s="11">
        <v>39.47</v>
      </c>
      <c r="K2342" s="11"/>
      <c r="M2342" s="11">
        <v>1</v>
      </c>
      <c r="N2342" s="70"/>
      <c r="P2342" s="372">
        <f t="shared" si="151"/>
        <v>39.47</v>
      </c>
      <c r="Q2342" s="11"/>
      <c r="R2342" s="11"/>
      <c r="S2342" s="11"/>
      <c r="T2342" s="359">
        <f t="shared" si="152"/>
        <v>182</v>
      </c>
      <c r="U2342" s="11"/>
      <c r="V2342" s="11"/>
      <c r="W2342" s="11"/>
      <c r="Y2342" s="11">
        <v>39.47</v>
      </c>
      <c r="Z2342" s="11">
        <f t="shared" si="149"/>
        <v>62.82</v>
      </c>
      <c r="AB2342" s="167">
        <f t="shared" si="150"/>
        <v>38.630000000000003</v>
      </c>
      <c r="AC2342" s="11">
        <v>54.63</v>
      </c>
      <c r="AD2342" s="11"/>
      <c r="AE2342" s="4"/>
      <c r="AF2342" s="4"/>
    </row>
    <row r="2343" spans="1:32">
      <c r="A2343" s="56"/>
      <c r="B2343" s="220"/>
      <c r="C2343" s="11" t="s">
        <v>1449</v>
      </c>
      <c r="D2343" s="11"/>
      <c r="E2343" s="11" t="s">
        <v>457</v>
      </c>
      <c r="F2343" s="11">
        <v>1023056</v>
      </c>
      <c r="G2343" s="11"/>
      <c r="H2343" s="11">
        <f t="shared" si="148"/>
        <v>3355</v>
      </c>
      <c r="I2343" s="11"/>
      <c r="J2343" s="11">
        <v>96137.489999999947</v>
      </c>
      <c r="K2343" s="11"/>
      <c r="M2343" s="11">
        <v>79</v>
      </c>
      <c r="N2343" s="70"/>
      <c r="P2343" s="372">
        <f t="shared" si="151"/>
        <v>1216.9302531645562</v>
      </c>
      <c r="Q2343" s="11"/>
      <c r="R2343" s="11"/>
      <c r="S2343" s="11"/>
      <c r="T2343" s="359">
        <f t="shared" si="152"/>
        <v>12950.075949367088</v>
      </c>
      <c r="U2343" s="11"/>
      <c r="V2343" s="11"/>
      <c r="W2343" s="11"/>
      <c r="Y2343" s="11">
        <v>96137.489999999947</v>
      </c>
      <c r="Z2343" s="11">
        <f t="shared" si="149"/>
        <v>153001.15</v>
      </c>
      <c r="AB2343" s="167">
        <f t="shared" si="150"/>
        <v>94086.65</v>
      </c>
      <c r="AC2343" s="11">
        <v>133071.78</v>
      </c>
      <c r="AD2343" s="11"/>
      <c r="AE2343" s="4"/>
      <c r="AF2343" s="4"/>
    </row>
    <row r="2344" spans="1:32">
      <c r="A2344" s="56"/>
      <c r="B2344" s="220"/>
      <c r="C2344" s="11" t="s">
        <v>458</v>
      </c>
      <c r="D2344" s="11"/>
      <c r="E2344" s="11" t="s">
        <v>124</v>
      </c>
      <c r="F2344" s="11">
        <v>825171</v>
      </c>
      <c r="G2344" s="11"/>
      <c r="H2344" s="11">
        <f t="shared" si="148"/>
        <v>2706</v>
      </c>
      <c r="I2344" s="11"/>
      <c r="J2344" s="11">
        <v>147112.31999999989</v>
      </c>
      <c r="K2344" s="11"/>
      <c r="M2344" s="11">
        <v>325</v>
      </c>
      <c r="N2344" s="70"/>
      <c r="P2344" s="372">
        <f t="shared" si="151"/>
        <v>452.65329230769197</v>
      </c>
      <c r="Q2344" s="11"/>
      <c r="R2344" s="11"/>
      <c r="S2344" s="11"/>
      <c r="T2344" s="359">
        <f t="shared" si="152"/>
        <v>2538.9876923076922</v>
      </c>
      <c r="U2344" s="11"/>
      <c r="V2344" s="11"/>
      <c r="W2344" s="11"/>
      <c r="Y2344" s="11">
        <v>147112.31999999989</v>
      </c>
      <c r="Z2344" s="11">
        <f t="shared" si="149"/>
        <v>234126.7</v>
      </c>
      <c r="AB2344" s="167">
        <f t="shared" si="150"/>
        <v>143974.06</v>
      </c>
      <c r="AC2344" s="11">
        <v>203630.23</v>
      </c>
      <c r="AD2344" s="11"/>
      <c r="AE2344" s="4"/>
      <c r="AF2344" s="4"/>
    </row>
    <row r="2345" spans="1:32">
      <c r="A2345" s="56"/>
      <c r="B2345" s="220"/>
      <c r="C2345" s="11" t="s">
        <v>1480</v>
      </c>
      <c r="D2345" s="11"/>
      <c r="E2345" s="11" t="s">
        <v>166</v>
      </c>
      <c r="F2345" s="11">
        <v>372</v>
      </c>
      <c r="G2345" s="11"/>
      <c r="H2345" s="11">
        <f t="shared" si="148"/>
        <v>1</v>
      </c>
      <c r="I2345" s="11"/>
      <c r="J2345" s="11">
        <v>204.66</v>
      </c>
      <c r="K2345" s="11"/>
      <c r="M2345" s="11">
        <v>4</v>
      </c>
      <c r="N2345" s="70"/>
      <c r="P2345" s="372">
        <f t="shared" si="151"/>
        <v>51.164999999999999</v>
      </c>
      <c r="Q2345" s="11"/>
      <c r="R2345" s="11"/>
      <c r="S2345" s="11"/>
      <c r="T2345" s="359">
        <f t="shared" si="152"/>
        <v>93</v>
      </c>
      <c r="U2345" s="11"/>
      <c r="V2345" s="11"/>
      <c r="W2345" s="11"/>
      <c r="Y2345" s="11">
        <v>204.66</v>
      </c>
      <c r="Z2345" s="11">
        <f t="shared" si="149"/>
        <v>325.70999999999998</v>
      </c>
      <c r="AB2345" s="167">
        <f t="shared" si="150"/>
        <v>200.29</v>
      </c>
      <c r="AC2345" s="11">
        <v>283.29000000000002</v>
      </c>
      <c r="AD2345" s="11"/>
      <c r="AE2345" s="4"/>
      <c r="AF2345" s="4"/>
    </row>
    <row r="2346" spans="1:32">
      <c r="A2346" s="56"/>
      <c r="B2346" s="220"/>
      <c r="C2346" s="11" t="s">
        <v>1481</v>
      </c>
      <c r="D2346" s="11"/>
      <c r="E2346" s="11" t="s">
        <v>135</v>
      </c>
      <c r="F2346" s="11">
        <v>1204</v>
      </c>
      <c r="G2346" s="11"/>
      <c r="H2346" s="11">
        <f t="shared" si="148"/>
        <v>4</v>
      </c>
      <c r="I2346" s="11"/>
      <c r="J2346" s="11">
        <v>196.85</v>
      </c>
      <c r="K2346" s="11"/>
      <c r="M2346" s="11">
        <v>1</v>
      </c>
      <c r="N2346" s="70"/>
      <c r="P2346" s="372">
        <f t="shared" si="151"/>
        <v>196.85</v>
      </c>
      <c r="Q2346" s="11"/>
      <c r="R2346" s="11"/>
      <c r="S2346" s="11"/>
      <c r="T2346" s="359">
        <f t="shared" si="152"/>
        <v>1204</v>
      </c>
      <c r="U2346" s="11"/>
      <c r="V2346" s="11"/>
      <c r="W2346" s="11"/>
      <c r="Y2346" s="11">
        <v>196.85</v>
      </c>
      <c r="Z2346" s="11">
        <f t="shared" si="149"/>
        <v>313.27999999999997</v>
      </c>
      <c r="AB2346" s="167">
        <f t="shared" si="150"/>
        <v>192.65</v>
      </c>
      <c r="AC2346" s="11">
        <v>272.48</v>
      </c>
      <c r="AD2346" s="11"/>
      <c r="AE2346" s="4"/>
      <c r="AF2346" s="4"/>
    </row>
    <row r="2347" spans="1:32">
      <c r="A2347" s="56"/>
      <c r="B2347" s="220"/>
      <c r="C2347" s="11" t="s">
        <v>459</v>
      </c>
      <c r="D2347" s="11"/>
      <c r="E2347" s="11" t="s">
        <v>539</v>
      </c>
      <c r="F2347" s="11">
        <v>273</v>
      </c>
      <c r="G2347" s="11"/>
      <c r="H2347" s="11">
        <f t="shared" si="148"/>
        <v>1</v>
      </c>
      <c r="I2347" s="11"/>
      <c r="J2347" s="11">
        <v>107.71</v>
      </c>
      <c r="K2347" s="11"/>
      <c r="M2347" s="11">
        <v>1</v>
      </c>
      <c r="N2347" s="70"/>
      <c r="P2347" s="372">
        <f t="shared" si="151"/>
        <v>107.71</v>
      </c>
      <c r="Q2347" s="11"/>
      <c r="R2347" s="11"/>
      <c r="S2347" s="11"/>
      <c r="T2347" s="359">
        <f t="shared" si="152"/>
        <v>273</v>
      </c>
      <c r="U2347" s="11"/>
      <c r="V2347" s="11"/>
      <c r="W2347" s="11"/>
      <c r="Y2347" s="11">
        <v>107.71</v>
      </c>
      <c r="Z2347" s="11">
        <f t="shared" si="149"/>
        <v>171.42</v>
      </c>
      <c r="AB2347" s="167">
        <f t="shared" si="150"/>
        <v>105.41</v>
      </c>
      <c r="AC2347" s="11">
        <v>149.09</v>
      </c>
      <c r="AD2347" s="11"/>
      <c r="AE2347" s="4"/>
      <c r="AF2347" s="4"/>
    </row>
    <row r="2348" spans="1:32">
      <c r="A2348" s="56"/>
      <c r="B2348" s="220"/>
      <c r="C2348" s="11" t="s">
        <v>459</v>
      </c>
      <c r="D2348" s="11"/>
      <c r="E2348" s="11" t="s">
        <v>359</v>
      </c>
      <c r="F2348" s="11">
        <v>1338413</v>
      </c>
      <c r="G2348" s="11"/>
      <c r="H2348" s="11">
        <f t="shared" si="148"/>
        <v>4389</v>
      </c>
      <c r="I2348" s="11"/>
      <c r="J2348" s="11">
        <v>156964.34000000005</v>
      </c>
      <c r="K2348" s="11"/>
      <c r="M2348" s="11">
        <v>518</v>
      </c>
      <c r="N2348" s="70"/>
      <c r="P2348" s="372">
        <f t="shared" si="151"/>
        <v>303.01996138996151</v>
      </c>
      <c r="Q2348" s="11"/>
      <c r="R2348" s="11"/>
      <c r="S2348" s="11"/>
      <c r="T2348" s="359">
        <f t="shared" si="152"/>
        <v>2583.8088803088804</v>
      </c>
      <c r="U2348" s="11"/>
      <c r="V2348" s="11"/>
      <c r="W2348" s="11"/>
      <c r="Y2348" s="11">
        <v>156964.34000000005</v>
      </c>
      <c r="Z2348" s="11">
        <f t="shared" si="149"/>
        <v>249806.02</v>
      </c>
      <c r="AB2348" s="167">
        <f t="shared" si="150"/>
        <v>153615.92000000001</v>
      </c>
      <c r="AC2348" s="11">
        <v>217267.21</v>
      </c>
      <c r="AD2348" s="11"/>
      <c r="AE2348" s="4"/>
      <c r="AF2348" s="4"/>
    </row>
    <row r="2349" spans="1:32">
      <c r="A2349" s="56"/>
      <c r="B2349" s="220"/>
      <c r="C2349" s="11" t="s">
        <v>1451</v>
      </c>
      <c r="D2349" s="11"/>
      <c r="E2349" s="11" t="s">
        <v>103</v>
      </c>
      <c r="F2349" s="11">
        <v>26368</v>
      </c>
      <c r="G2349" s="11"/>
      <c r="H2349" s="11">
        <f t="shared" si="148"/>
        <v>86</v>
      </c>
      <c r="I2349" s="11"/>
      <c r="J2349" s="11">
        <v>5317.54</v>
      </c>
      <c r="K2349" s="11"/>
      <c r="M2349" s="11">
        <v>8</v>
      </c>
      <c r="N2349" s="70"/>
      <c r="P2349" s="372">
        <f t="shared" si="151"/>
        <v>664.6925</v>
      </c>
      <c r="Q2349" s="11"/>
      <c r="R2349" s="11"/>
      <c r="S2349" s="11"/>
      <c r="T2349" s="359">
        <f t="shared" si="152"/>
        <v>3296</v>
      </c>
      <c r="U2349" s="11"/>
      <c r="V2349" s="11"/>
      <c r="W2349" s="11"/>
      <c r="Y2349" s="11">
        <v>5317.54</v>
      </c>
      <c r="Z2349" s="11">
        <f t="shared" si="149"/>
        <v>8462.77</v>
      </c>
      <c r="AB2349" s="167">
        <f t="shared" si="150"/>
        <v>5204.1000000000004</v>
      </c>
      <c r="AC2349" s="11">
        <v>7360.44</v>
      </c>
      <c r="AD2349" s="11"/>
      <c r="AE2349" s="4"/>
      <c r="AF2349" s="4"/>
    </row>
    <row r="2350" spans="1:32">
      <c r="A2350" s="56"/>
      <c r="B2350" s="220"/>
      <c r="C2350" s="11" t="s">
        <v>460</v>
      </c>
      <c r="D2350" s="11"/>
      <c r="E2350" s="11" t="s">
        <v>359</v>
      </c>
      <c r="F2350" s="11">
        <v>12530</v>
      </c>
      <c r="G2350" s="11"/>
      <c r="H2350" s="11">
        <f>ROUND($H$2358*F2350/$F$2358,0)</f>
        <v>41</v>
      </c>
      <c r="I2350" s="11"/>
      <c r="J2350" s="11">
        <v>2242.3200000000002</v>
      </c>
      <c r="K2350" s="11"/>
      <c r="M2350" s="11">
        <v>21</v>
      </c>
      <c r="N2350" s="70"/>
      <c r="P2350" s="372">
        <f t="shared" si="151"/>
        <v>106.77714285714286</v>
      </c>
      <c r="Q2350" s="11"/>
      <c r="R2350" s="11"/>
      <c r="S2350" s="11"/>
      <c r="T2350" s="359">
        <f t="shared" si="152"/>
        <v>596.66666666666663</v>
      </c>
      <c r="U2350" s="11"/>
      <c r="V2350" s="11"/>
      <c r="W2350" s="11"/>
      <c r="Y2350" s="11">
        <v>2242.3200000000002</v>
      </c>
      <c r="Z2350" s="11">
        <f>ROUND($Z$2358*Y2350/$Y$2358,2)</f>
        <v>3568.61</v>
      </c>
      <c r="AB2350" s="167">
        <f>ROUND($AB$2358*Y2350/$Y$2358,2)</f>
        <v>2194.4899999999998</v>
      </c>
      <c r="AC2350" s="11">
        <v>3103.78</v>
      </c>
      <c r="AD2350" s="11"/>
      <c r="AE2350" s="4"/>
      <c r="AF2350" s="4"/>
    </row>
    <row r="2351" spans="1:32">
      <c r="A2351" s="56"/>
      <c r="B2351" s="220"/>
      <c r="C2351" s="11"/>
      <c r="D2351" s="11"/>
      <c r="E2351" s="11"/>
      <c r="F2351" s="11"/>
      <c r="G2351" s="11"/>
      <c r="H2351" s="11"/>
      <c r="I2351" s="11"/>
      <c r="J2351" s="11"/>
      <c r="K2351" s="11"/>
      <c r="M2351" s="11"/>
      <c r="N2351" s="70"/>
      <c r="P2351" s="372" t="e">
        <f t="shared" si="151"/>
        <v>#DIV/0!</v>
      </c>
      <c r="Q2351" s="11"/>
      <c r="R2351" s="11"/>
      <c r="S2351" s="11"/>
      <c r="T2351" s="359" t="e">
        <f t="shared" si="152"/>
        <v>#DIV/0!</v>
      </c>
      <c r="U2351" s="11"/>
      <c r="V2351" s="11"/>
      <c r="W2351" s="11"/>
      <c r="Y2351" s="11"/>
      <c r="Z2351" s="11"/>
      <c r="AB2351" s="167"/>
      <c r="AC2351" s="11"/>
      <c r="AD2351" s="11"/>
      <c r="AE2351" s="4"/>
      <c r="AF2351" s="4"/>
    </row>
    <row r="2352" spans="1:32">
      <c r="A2352" s="56"/>
      <c r="B2352" s="220"/>
      <c r="C2352" s="11"/>
      <c r="D2352" s="11"/>
      <c r="E2352" s="11"/>
      <c r="F2352" s="11"/>
      <c r="G2352" s="11"/>
      <c r="H2352" s="11"/>
      <c r="I2352" s="11"/>
      <c r="J2352" s="11"/>
      <c r="K2352" s="11"/>
      <c r="M2352" s="11"/>
      <c r="N2352" s="70"/>
      <c r="P2352" s="372" t="e">
        <f t="shared" si="151"/>
        <v>#DIV/0!</v>
      </c>
      <c r="Q2352" s="11"/>
      <c r="R2352" s="11"/>
      <c r="S2352" s="11"/>
      <c r="T2352" s="359" t="e">
        <f t="shared" si="152"/>
        <v>#DIV/0!</v>
      </c>
      <c r="U2352" s="11"/>
      <c r="V2352" s="11"/>
      <c r="W2352" s="11"/>
      <c r="Y2352" s="11"/>
      <c r="Z2352" s="11"/>
      <c r="AB2352" s="167"/>
      <c r="AC2352" s="11"/>
      <c r="AD2352" s="11"/>
      <c r="AE2352" s="4"/>
      <c r="AF2352" s="4"/>
    </row>
    <row r="2353" spans="1:37">
      <c r="A2353" s="56"/>
      <c r="B2353" s="220"/>
      <c r="C2353" s="11"/>
      <c r="D2353" s="11"/>
      <c r="E2353" s="11"/>
      <c r="F2353" s="11"/>
      <c r="G2353" s="11"/>
      <c r="H2353" s="11"/>
      <c r="I2353" s="11"/>
      <c r="J2353" s="11"/>
      <c r="K2353" s="11"/>
      <c r="M2353" s="11"/>
      <c r="N2353" s="70"/>
      <c r="P2353" s="372" t="e">
        <f t="shared" si="108"/>
        <v>#DIV/0!</v>
      </c>
      <c r="Q2353" s="11"/>
      <c r="R2353" s="11"/>
      <c r="S2353" s="11"/>
      <c r="T2353" s="359" t="e">
        <f t="shared" si="106"/>
        <v>#DIV/0!</v>
      </c>
      <c r="U2353" s="11"/>
      <c r="V2353" s="11"/>
      <c r="W2353" s="11"/>
      <c r="Y2353" s="11"/>
      <c r="Z2353" s="11"/>
      <c r="AB2353" s="167"/>
      <c r="AC2353" s="11"/>
      <c r="AD2353" s="11"/>
      <c r="AE2353" s="4"/>
      <c r="AF2353" s="4"/>
    </row>
    <row r="2354" spans="1:37">
      <c r="A2354" s="56"/>
      <c r="B2354" s="220"/>
      <c r="C2354" s="11"/>
      <c r="D2354" s="11"/>
      <c r="E2354" s="11"/>
      <c r="F2354" s="11"/>
      <c r="G2354" s="11"/>
      <c r="H2354" s="11"/>
      <c r="I2354" s="11"/>
      <c r="J2354" s="11"/>
      <c r="K2354" s="11"/>
      <c r="M2354" s="11"/>
      <c r="N2354" s="70"/>
      <c r="P2354" s="372" t="e">
        <f t="shared" si="108"/>
        <v>#DIV/0!</v>
      </c>
      <c r="Q2354" s="11"/>
      <c r="R2354" s="11"/>
      <c r="S2354" s="11"/>
      <c r="T2354" s="359" t="e">
        <f t="shared" si="106"/>
        <v>#DIV/0!</v>
      </c>
      <c r="U2354" s="11"/>
      <c r="V2354" s="11"/>
      <c r="W2354" s="11"/>
      <c r="Y2354" s="11"/>
      <c r="Z2354" s="11"/>
      <c r="AB2354" s="167"/>
      <c r="AC2354" s="11"/>
      <c r="AD2354" s="11"/>
      <c r="AE2354" s="4"/>
      <c r="AF2354" s="4"/>
    </row>
    <row r="2355" spans="1:37">
      <c r="A2355" s="56"/>
      <c r="B2355" s="220"/>
      <c r="C2355" s="11"/>
      <c r="D2355" s="11"/>
      <c r="E2355" s="11"/>
      <c r="F2355" s="11"/>
      <c r="G2355" s="11"/>
      <c r="H2355" s="11"/>
      <c r="I2355" s="11"/>
      <c r="J2355" s="11"/>
      <c r="K2355" s="11"/>
      <c r="M2355" s="11"/>
      <c r="N2355" s="70"/>
      <c r="P2355" s="372" t="e">
        <f t="shared" si="108"/>
        <v>#DIV/0!</v>
      </c>
      <c r="Q2355" s="11"/>
      <c r="R2355" s="11"/>
      <c r="S2355" s="11"/>
      <c r="T2355" s="359" t="e">
        <f t="shared" si="106"/>
        <v>#DIV/0!</v>
      </c>
      <c r="U2355" s="11"/>
      <c r="V2355" s="11"/>
      <c r="W2355" s="11"/>
      <c r="Y2355" s="11"/>
      <c r="Z2355" s="11"/>
      <c r="AB2355" s="167"/>
      <c r="AC2355" s="11"/>
      <c r="AD2355" s="11"/>
      <c r="AE2355" s="4"/>
      <c r="AF2355" s="4"/>
    </row>
    <row r="2356" spans="1:37">
      <c r="A2356" s="56"/>
      <c r="B2356" s="220"/>
      <c r="C2356" s="11"/>
      <c r="D2356" s="11"/>
      <c r="E2356" s="11"/>
      <c r="F2356" s="11"/>
      <c r="G2356" s="11"/>
      <c r="H2356" s="11"/>
      <c r="I2356" s="11"/>
      <c r="J2356" s="11"/>
      <c r="K2356" s="11"/>
      <c r="M2356" s="11"/>
      <c r="N2356" s="70"/>
      <c r="P2356" s="372" t="e">
        <f t="shared" si="108"/>
        <v>#DIV/0!</v>
      </c>
      <c r="Q2356" s="11"/>
      <c r="R2356" s="11"/>
      <c r="S2356" s="11"/>
      <c r="T2356" s="359" t="e">
        <f t="shared" si="106"/>
        <v>#DIV/0!</v>
      </c>
      <c r="U2356" s="11"/>
      <c r="V2356" s="11"/>
      <c r="W2356" s="11"/>
      <c r="Y2356" s="11"/>
      <c r="Z2356" s="11"/>
      <c r="AB2356" s="167"/>
      <c r="AC2356" s="11"/>
      <c r="AD2356" s="11"/>
      <c r="AE2356" s="4"/>
      <c r="AF2356" s="4"/>
    </row>
    <row r="2357" spans="1:37" ht="13.8" thickBot="1">
      <c r="A2357" s="56"/>
      <c r="B2357" s="220"/>
      <c r="C2357" s="11"/>
      <c r="D2357" s="11"/>
      <c r="E2357" s="11"/>
      <c r="F2357" s="11"/>
      <c r="G2357" s="11"/>
      <c r="H2357" s="11"/>
      <c r="I2357" s="11"/>
      <c r="J2357" s="11"/>
      <c r="K2357" s="11"/>
      <c r="M2357" s="11"/>
      <c r="N2357" s="70"/>
      <c r="P2357" s="372" t="e">
        <f t="shared" si="108"/>
        <v>#DIV/0!</v>
      </c>
      <c r="Q2357" s="11"/>
      <c r="R2357" s="11"/>
      <c r="S2357" s="11"/>
      <c r="T2357" s="359" t="e">
        <f t="shared" si="106"/>
        <v>#DIV/0!</v>
      </c>
      <c r="U2357" s="11"/>
      <c r="V2357" s="11"/>
      <c r="W2357" s="11"/>
      <c r="Y2357" s="11"/>
      <c r="Z2357" s="11"/>
      <c r="AB2357" s="167"/>
      <c r="AC2357" s="11"/>
      <c r="AD2357" s="11"/>
      <c r="AE2357" s="4"/>
      <c r="AF2357" s="4"/>
    </row>
    <row r="2358" spans="1:37" ht="13.8" thickBot="1">
      <c r="A2358" s="56"/>
      <c r="B2358" s="94" t="s">
        <v>55</v>
      </c>
      <c r="C2358" s="101"/>
      <c r="D2358" s="101"/>
      <c r="E2358" s="101"/>
      <c r="F2358" s="215">
        <f>SUM(F1800:F2357)</f>
        <v>336028983</v>
      </c>
      <c r="G2358" s="96"/>
      <c r="H2358" s="215">
        <v>1101954</v>
      </c>
      <c r="I2358" s="96"/>
      <c r="J2358" s="215">
        <f>SUM(J1800:J2357)</f>
        <v>33104032.600000024</v>
      </c>
      <c r="K2358" s="97"/>
      <c r="M2358" s="215">
        <f>SUM(M1800:M2357)</f>
        <v>65758</v>
      </c>
      <c r="N2358" s="97"/>
      <c r="P2358" s="373">
        <f t="shared" si="108"/>
        <v>503.42213266826889</v>
      </c>
      <c r="Q2358" s="100" t="s">
        <v>56</v>
      </c>
      <c r="R2358" s="100" t="s">
        <v>56</v>
      </c>
      <c r="S2358" s="100" t="s">
        <v>56</v>
      </c>
      <c r="T2358" s="379">
        <f t="shared" si="106"/>
        <v>5110.0852063627235</v>
      </c>
      <c r="U2358" s="100" t="s">
        <v>56</v>
      </c>
      <c r="V2358" s="100" t="s">
        <v>56</v>
      </c>
      <c r="W2358" s="102" t="s">
        <v>56</v>
      </c>
      <c r="Y2358" s="215">
        <f>SUM(Y1800:Y2357)</f>
        <v>33104032.600000024</v>
      </c>
      <c r="Z2358" s="352">
        <v>52684493</v>
      </c>
      <c r="AB2358" s="169">
        <v>32397845</v>
      </c>
      <c r="AC2358" s="215">
        <f>SUM(AC1800:AC2357)</f>
        <v>45822006.099999964</v>
      </c>
      <c r="AD2358" s="97"/>
      <c r="AE2358" s="4"/>
      <c r="AF2358" s="4"/>
    </row>
    <row r="2359" spans="1:37" s="4" customFormat="1">
      <c r="A2359" s="56"/>
      <c r="M2359" s="51"/>
      <c r="P2359" s="369"/>
      <c r="T2359" s="376"/>
      <c r="Y2359" s="51"/>
      <c r="AB2359" s="59"/>
      <c r="AC2359" s="5"/>
      <c r="AD2359" s="5"/>
      <c r="AH2359" s="74"/>
      <c r="AI2359" s="74"/>
      <c r="AJ2359" s="74"/>
      <c r="AK2359" s="74"/>
    </row>
    <row r="2360" spans="1:37" ht="66">
      <c r="A2360" s="216">
        <v>44866</v>
      </c>
      <c r="B2360" s="57" t="s">
        <v>57</v>
      </c>
      <c r="C2360" s="57" t="s">
        <v>38</v>
      </c>
      <c r="D2360" s="57" t="s">
        <v>39</v>
      </c>
      <c r="E2360" s="57" t="s">
        <v>40</v>
      </c>
      <c r="F2360" s="58" t="s">
        <v>41</v>
      </c>
      <c r="G2360" s="58" t="s">
        <v>41</v>
      </c>
      <c r="H2360" s="58" t="s">
        <v>42</v>
      </c>
      <c r="I2360" s="58" t="s">
        <v>42</v>
      </c>
      <c r="J2360" s="58" t="s">
        <v>43</v>
      </c>
      <c r="K2360" s="58" t="s">
        <v>44</v>
      </c>
      <c r="L2360" s="91"/>
      <c r="M2360" s="58" t="s">
        <v>45</v>
      </c>
      <c r="N2360" s="72" t="s">
        <v>45</v>
      </c>
      <c r="O2360" s="73"/>
      <c r="P2360" s="374" t="s">
        <v>46</v>
      </c>
      <c r="Q2360" s="58" t="s">
        <v>46</v>
      </c>
      <c r="R2360" s="58" t="s">
        <v>47</v>
      </c>
      <c r="S2360" s="58" t="s">
        <v>47</v>
      </c>
      <c r="T2360" s="380" t="s">
        <v>48</v>
      </c>
      <c r="U2360" s="58" t="s">
        <v>48</v>
      </c>
      <c r="V2360" s="58" t="s">
        <v>49</v>
      </c>
      <c r="W2360" s="58" t="s">
        <v>49</v>
      </c>
      <c r="X2360" s="73"/>
      <c r="Y2360" s="58" t="s">
        <v>50</v>
      </c>
      <c r="Z2360" s="58" t="s">
        <v>51</v>
      </c>
      <c r="AB2360" s="58" t="s">
        <v>52</v>
      </c>
      <c r="AC2360" s="58" t="s">
        <v>53</v>
      </c>
      <c r="AD2360" s="58" t="s">
        <v>54</v>
      </c>
      <c r="AE2360" s="4"/>
      <c r="AF2360" s="4"/>
    </row>
    <row r="2361" spans="1:37">
      <c r="A2361" s="56"/>
      <c r="B2361" s="220"/>
      <c r="C2361" s="11" t="s">
        <v>1376</v>
      </c>
      <c r="D2361" s="11"/>
      <c r="E2361" s="11" t="s">
        <v>1376</v>
      </c>
      <c r="F2361" s="11"/>
      <c r="G2361" s="11"/>
      <c r="H2361" s="11"/>
      <c r="I2361" s="11"/>
      <c r="J2361" s="358"/>
      <c r="K2361" s="11"/>
      <c r="M2361" s="11"/>
      <c r="N2361" s="70"/>
      <c r="P2361" s="372" t="e">
        <f t="shared" ref="P2361:P2615" si="153">J2361/M2361</f>
        <v>#DIV/0!</v>
      </c>
      <c r="Q2361" s="11"/>
      <c r="R2361" s="11"/>
      <c r="S2361" s="11"/>
      <c r="T2361" s="359" t="e">
        <f t="shared" ref="T2361:T2615" si="154">F2361/M2361</f>
        <v>#DIV/0!</v>
      </c>
      <c r="U2361" s="11"/>
      <c r="V2361" s="11"/>
      <c r="W2361" s="11"/>
      <c r="Y2361" s="167"/>
      <c r="Z2361" s="167"/>
      <c r="AA2361" s="360"/>
      <c r="AB2361" s="167"/>
      <c r="AC2361" s="167"/>
      <c r="AD2361" s="167"/>
      <c r="AE2361" s="4"/>
      <c r="AF2361" s="4"/>
    </row>
    <row r="2362" spans="1:37">
      <c r="A2362" s="56"/>
      <c r="B2362" s="220"/>
      <c r="C2362" s="11" t="s">
        <v>88</v>
      </c>
      <c r="D2362" s="11"/>
      <c r="E2362" s="11" t="s">
        <v>89</v>
      </c>
      <c r="F2362" s="11">
        <v>1713101</v>
      </c>
      <c r="G2362" s="11"/>
      <c r="H2362" s="11">
        <f t="shared" ref="H2362:H2425" si="155">ROUND($H$2909*F2362/$F$2909,0)</f>
        <v>5583</v>
      </c>
      <c r="I2362" s="11"/>
      <c r="J2362" s="358">
        <v>212906.08000000007</v>
      </c>
      <c r="K2362" s="11"/>
      <c r="M2362" s="11">
        <v>620</v>
      </c>
      <c r="N2362" s="70"/>
      <c r="P2362" s="372">
        <f t="shared" si="153"/>
        <v>343.39690322580657</v>
      </c>
      <c r="Q2362" s="11"/>
      <c r="R2362" s="11"/>
      <c r="S2362" s="11"/>
      <c r="T2362" s="359">
        <f t="shared" si="154"/>
        <v>2763.0661290322582</v>
      </c>
      <c r="U2362" s="11"/>
      <c r="V2362" s="11"/>
      <c r="W2362" s="11"/>
      <c r="Y2362" s="167">
        <v>212906.08000000007</v>
      </c>
      <c r="Z2362" s="167">
        <f t="shared" ref="Z2362:Z2425" si="156">ROUND($Z$2909*Y2362/$Y$2909,2)</f>
        <v>315724.51</v>
      </c>
      <c r="AA2362" s="360"/>
      <c r="AB2362" s="167">
        <f t="shared" ref="AB2362:AB2425" si="157">ROUND($AB$2909*Y2362/$Y$2909,2)</f>
        <v>172371.58</v>
      </c>
      <c r="AC2362" s="167">
        <v>264441.46000000002</v>
      </c>
      <c r="AD2362" s="167"/>
      <c r="AE2362" s="4"/>
      <c r="AF2362" s="4"/>
    </row>
    <row r="2363" spans="1:37">
      <c r="A2363" s="56"/>
      <c r="B2363" s="220"/>
      <c r="C2363" s="11" t="s">
        <v>88</v>
      </c>
      <c r="D2363" s="11"/>
      <c r="E2363" s="11" t="s">
        <v>90</v>
      </c>
      <c r="F2363" s="11">
        <v>431222</v>
      </c>
      <c r="G2363" s="11"/>
      <c r="H2363" s="11">
        <f t="shared" si="155"/>
        <v>1405</v>
      </c>
      <c r="I2363" s="11"/>
      <c r="J2363" s="358">
        <v>26298.349999999991</v>
      </c>
      <c r="K2363" s="11"/>
      <c r="M2363" s="11">
        <v>39</v>
      </c>
      <c r="N2363" s="70"/>
      <c r="P2363" s="372">
        <f t="shared" si="153"/>
        <v>674.31666666666649</v>
      </c>
      <c r="Q2363" s="11"/>
      <c r="R2363" s="11"/>
      <c r="S2363" s="11"/>
      <c r="T2363" s="359">
        <f t="shared" si="154"/>
        <v>11056.974358974359</v>
      </c>
      <c r="U2363" s="11"/>
      <c r="V2363" s="11"/>
      <c r="W2363" s="11"/>
      <c r="Y2363" s="167">
        <v>26298.349999999991</v>
      </c>
      <c r="Z2363" s="167">
        <f t="shared" si="156"/>
        <v>38998.57</v>
      </c>
      <c r="AA2363" s="360"/>
      <c r="AB2363" s="167">
        <f t="shared" si="157"/>
        <v>21291.49</v>
      </c>
      <c r="AC2363" s="167">
        <v>32664.05</v>
      </c>
      <c r="AD2363" s="167"/>
      <c r="AE2363" s="4"/>
      <c r="AF2363" s="4"/>
    </row>
    <row r="2364" spans="1:37">
      <c r="A2364" s="56"/>
      <c r="B2364" s="220"/>
      <c r="C2364" s="11" t="s">
        <v>644</v>
      </c>
      <c r="D2364" s="11"/>
      <c r="E2364" s="11" t="s">
        <v>89</v>
      </c>
      <c r="F2364" s="11">
        <v>744176</v>
      </c>
      <c r="G2364" s="11"/>
      <c r="H2364" s="11">
        <f t="shared" si="155"/>
        <v>2425</v>
      </c>
      <c r="I2364" s="11"/>
      <c r="J2364" s="358">
        <v>105556.00000000001</v>
      </c>
      <c r="K2364" s="11"/>
      <c r="M2364" s="11">
        <v>328</v>
      </c>
      <c r="N2364" s="70"/>
      <c r="P2364" s="372">
        <f t="shared" si="153"/>
        <v>321.81707317073176</v>
      </c>
      <c r="Q2364" s="11"/>
      <c r="R2364" s="11"/>
      <c r="S2364" s="11"/>
      <c r="T2364" s="359">
        <f t="shared" si="154"/>
        <v>2268.8292682926831</v>
      </c>
      <c r="U2364" s="11"/>
      <c r="V2364" s="11"/>
      <c r="W2364" s="11"/>
      <c r="Y2364" s="167">
        <v>105556.00000000001</v>
      </c>
      <c r="Z2364" s="167">
        <f t="shared" si="156"/>
        <v>156532.01</v>
      </c>
      <c r="AA2364" s="360"/>
      <c r="AB2364" s="167">
        <f t="shared" si="157"/>
        <v>85459.53</v>
      </c>
      <c r="AC2364" s="167">
        <v>131106.56</v>
      </c>
      <c r="AD2364" s="167"/>
      <c r="AE2364" s="4"/>
      <c r="AF2364" s="4"/>
    </row>
    <row r="2365" spans="1:37">
      <c r="A2365" s="56"/>
      <c r="B2365" s="220"/>
      <c r="C2365" s="11" t="s">
        <v>644</v>
      </c>
      <c r="D2365" s="11"/>
      <c r="E2365" s="11" t="s">
        <v>138</v>
      </c>
      <c r="F2365" s="11">
        <v>6</v>
      </c>
      <c r="G2365" s="11"/>
      <c r="H2365" s="11">
        <f t="shared" si="155"/>
        <v>0</v>
      </c>
      <c r="I2365" s="11"/>
      <c r="J2365" s="358">
        <v>15.55</v>
      </c>
      <c r="K2365" s="11"/>
      <c r="M2365" s="11">
        <v>1</v>
      </c>
      <c r="N2365" s="70"/>
      <c r="P2365" s="372">
        <f t="shared" si="153"/>
        <v>15.55</v>
      </c>
      <c r="Q2365" s="11"/>
      <c r="R2365" s="11"/>
      <c r="S2365" s="11"/>
      <c r="T2365" s="359">
        <f t="shared" si="154"/>
        <v>6</v>
      </c>
      <c r="U2365" s="11"/>
      <c r="V2365" s="11"/>
      <c r="W2365" s="11"/>
      <c r="Y2365" s="167">
        <v>15.55</v>
      </c>
      <c r="Z2365" s="167">
        <f t="shared" si="156"/>
        <v>23.06</v>
      </c>
      <c r="AA2365" s="360"/>
      <c r="AB2365" s="167">
        <f t="shared" si="157"/>
        <v>12.59</v>
      </c>
      <c r="AC2365" s="167">
        <v>19.309999999999999</v>
      </c>
      <c r="AD2365" s="167"/>
      <c r="AE2365" s="4"/>
      <c r="AF2365" s="4"/>
    </row>
    <row r="2366" spans="1:37">
      <c r="A2366" s="56"/>
      <c r="B2366" s="220"/>
      <c r="C2366" s="11" t="s">
        <v>644</v>
      </c>
      <c r="D2366" s="11"/>
      <c r="E2366" s="11" t="s">
        <v>90</v>
      </c>
      <c r="F2366" s="11">
        <v>2326</v>
      </c>
      <c r="G2366" s="11"/>
      <c r="H2366" s="11">
        <f t="shared" si="155"/>
        <v>8</v>
      </c>
      <c r="I2366" s="11"/>
      <c r="J2366" s="358">
        <v>509.8</v>
      </c>
      <c r="K2366" s="11"/>
      <c r="M2366" s="11">
        <v>3</v>
      </c>
      <c r="N2366" s="70"/>
      <c r="P2366" s="372">
        <f t="shared" si="153"/>
        <v>169.93333333333334</v>
      </c>
      <c r="Q2366" s="11"/>
      <c r="R2366" s="11"/>
      <c r="S2366" s="11"/>
      <c r="T2366" s="359">
        <f t="shared" si="154"/>
        <v>775.33333333333337</v>
      </c>
      <c r="U2366" s="11"/>
      <c r="V2366" s="11"/>
      <c r="W2366" s="11"/>
      <c r="Y2366" s="167">
        <v>509.8</v>
      </c>
      <c r="Z2366" s="167">
        <f t="shared" si="156"/>
        <v>756</v>
      </c>
      <c r="AA2366" s="360"/>
      <c r="AB2366" s="167">
        <f t="shared" si="157"/>
        <v>412.74</v>
      </c>
      <c r="AC2366" s="167">
        <v>633.20000000000005</v>
      </c>
      <c r="AD2366" s="167"/>
      <c r="AE2366" s="4"/>
      <c r="AF2366" s="4"/>
    </row>
    <row r="2367" spans="1:37">
      <c r="A2367" s="56"/>
      <c r="B2367" s="220"/>
      <c r="C2367" s="11" t="s">
        <v>644</v>
      </c>
      <c r="D2367" s="11"/>
      <c r="E2367" s="11" t="s">
        <v>101</v>
      </c>
      <c r="F2367" s="11">
        <v>9667</v>
      </c>
      <c r="G2367" s="11"/>
      <c r="H2367" s="11">
        <f t="shared" si="155"/>
        <v>32</v>
      </c>
      <c r="I2367" s="11"/>
      <c r="J2367" s="358">
        <v>1706.33</v>
      </c>
      <c r="K2367" s="11"/>
      <c r="M2367" s="11">
        <v>1</v>
      </c>
      <c r="N2367" s="70"/>
      <c r="P2367" s="372">
        <f t="shared" si="153"/>
        <v>1706.33</v>
      </c>
      <c r="Q2367" s="11"/>
      <c r="R2367" s="11"/>
      <c r="S2367" s="11"/>
      <c r="T2367" s="359">
        <f t="shared" si="154"/>
        <v>9667</v>
      </c>
      <c r="U2367" s="11"/>
      <c r="V2367" s="11"/>
      <c r="W2367" s="11"/>
      <c r="Y2367" s="167">
        <v>1706.33</v>
      </c>
      <c r="Z2367" s="167">
        <f t="shared" si="156"/>
        <v>2530.37</v>
      </c>
      <c r="AA2367" s="360"/>
      <c r="AB2367" s="167">
        <f t="shared" si="157"/>
        <v>1381.47</v>
      </c>
      <c r="AC2367" s="167">
        <v>2119.36</v>
      </c>
      <c r="AD2367" s="167"/>
      <c r="AE2367" s="4"/>
      <c r="AF2367" s="4"/>
    </row>
    <row r="2368" spans="1:37">
      <c r="A2368" s="56"/>
      <c r="B2368" s="220"/>
      <c r="C2368" s="11" t="s">
        <v>91</v>
      </c>
      <c r="D2368" s="11"/>
      <c r="E2368" s="11" t="s">
        <v>92</v>
      </c>
      <c r="F2368" s="11">
        <v>138891</v>
      </c>
      <c r="G2368" s="11"/>
      <c r="H2368" s="11">
        <f t="shared" si="155"/>
        <v>453</v>
      </c>
      <c r="I2368" s="11"/>
      <c r="J2368" s="358">
        <v>20909.589999999989</v>
      </c>
      <c r="K2368" s="11"/>
      <c r="M2368" s="11">
        <v>67</v>
      </c>
      <c r="N2368" s="70"/>
      <c r="P2368" s="372">
        <f t="shared" si="153"/>
        <v>312.08343283582076</v>
      </c>
      <c r="Q2368" s="11"/>
      <c r="R2368" s="11"/>
      <c r="S2368" s="11"/>
      <c r="T2368" s="359">
        <f t="shared" si="154"/>
        <v>2073</v>
      </c>
      <c r="U2368" s="11"/>
      <c r="V2368" s="11"/>
      <c r="W2368" s="11"/>
      <c r="Y2368" s="167">
        <v>20909.589999999989</v>
      </c>
      <c r="Z2368" s="167">
        <f t="shared" si="156"/>
        <v>31007.43</v>
      </c>
      <c r="AA2368" s="360"/>
      <c r="AB2368" s="167">
        <f t="shared" si="157"/>
        <v>16928.68</v>
      </c>
      <c r="AC2368" s="167">
        <v>25970.9</v>
      </c>
      <c r="AD2368" s="167"/>
      <c r="AE2368" s="4"/>
      <c r="AF2368" s="4"/>
    </row>
    <row r="2369" spans="1:32">
      <c r="A2369" s="56"/>
      <c r="B2369" s="220"/>
      <c r="C2369" s="11" t="s">
        <v>550</v>
      </c>
      <c r="D2369" s="11"/>
      <c r="E2369" s="11" t="s">
        <v>164</v>
      </c>
      <c r="F2369" s="11">
        <v>19913</v>
      </c>
      <c r="G2369" s="11"/>
      <c r="H2369" s="11">
        <f t="shared" si="155"/>
        <v>65</v>
      </c>
      <c r="I2369" s="11"/>
      <c r="J2369" s="358">
        <v>3501.3599999999997</v>
      </c>
      <c r="K2369" s="11"/>
      <c r="M2369" s="11">
        <v>6</v>
      </c>
      <c r="N2369" s="70"/>
      <c r="P2369" s="372">
        <f t="shared" si="153"/>
        <v>583.55999999999995</v>
      </c>
      <c r="Q2369" s="11"/>
      <c r="R2369" s="11"/>
      <c r="S2369" s="11"/>
      <c r="T2369" s="359">
        <f t="shared" si="154"/>
        <v>3318.8333333333335</v>
      </c>
      <c r="U2369" s="11"/>
      <c r="V2369" s="11"/>
      <c r="W2369" s="11"/>
      <c r="Y2369" s="167">
        <v>3501.3599999999997</v>
      </c>
      <c r="Z2369" s="167">
        <f t="shared" si="156"/>
        <v>5192.2700000000004</v>
      </c>
      <c r="AA2369" s="360"/>
      <c r="AB2369" s="167">
        <f t="shared" si="157"/>
        <v>2834.75</v>
      </c>
      <c r="AC2369" s="167">
        <v>4348.8900000000003</v>
      </c>
      <c r="AD2369" s="167"/>
      <c r="AE2369" s="4"/>
      <c r="AF2369" s="4"/>
    </row>
    <row r="2370" spans="1:32">
      <c r="A2370" s="56"/>
      <c r="B2370" s="220"/>
      <c r="C2370" s="11" t="s">
        <v>93</v>
      </c>
      <c r="D2370" s="11"/>
      <c r="E2370" s="11" t="s">
        <v>94</v>
      </c>
      <c r="F2370" s="11">
        <v>172397</v>
      </c>
      <c r="G2370" s="11"/>
      <c r="H2370" s="11">
        <f t="shared" si="155"/>
        <v>562</v>
      </c>
      <c r="I2370" s="11"/>
      <c r="J2370" s="358">
        <v>32015.62</v>
      </c>
      <c r="K2370" s="11"/>
      <c r="M2370" s="11">
        <v>162</v>
      </c>
      <c r="N2370" s="70"/>
      <c r="P2370" s="372">
        <f t="shared" si="153"/>
        <v>197.62728395061728</v>
      </c>
      <c r="Q2370" s="11"/>
      <c r="R2370" s="11"/>
      <c r="S2370" s="11"/>
      <c r="T2370" s="359">
        <f t="shared" si="154"/>
        <v>1064.179012345679</v>
      </c>
      <c r="U2370" s="11"/>
      <c r="V2370" s="11"/>
      <c r="W2370" s="11"/>
      <c r="Y2370" s="167">
        <v>32015.62</v>
      </c>
      <c r="Z2370" s="167">
        <f t="shared" si="156"/>
        <v>47476.88</v>
      </c>
      <c r="AA2370" s="360"/>
      <c r="AB2370" s="167">
        <f t="shared" si="157"/>
        <v>25920.27</v>
      </c>
      <c r="AC2370" s="167">
        <v>39765.22</v>
      </c>
      <c r="AD2370" s="167"/>
      <c r="AE2370" s="4"/>
      <c r="AF2370" s="4"/>
    </row>
    <row r="2371" spans="1:32">
      <c r="A2371" s="56"/>
      <c r="B2371" s="220"/>
      <c r="C2371" s="11" t="s">
        <v>1377</v>
      </c>
      <c r="D2371" s="11"/>
      <c r="E2371" s="11" t="s">
        <v>405</v>
      </c>
      <c r="F2371" s="11">
        <v>425</v>
      </c>
      <c r="G2371" s="11"/>
      <c r="H2371" s="11">
        <f t="shared" si="155"/>
        <v>1</v>
      </c>
      <c r="I2371" s="11"/>
      <c r="J2371" s="358">
        <v>89.7</v>
      </c>
      <c r="K2371" s="11"/>
      <c r="M2371" s="11">
        <v>2</v>
      </c>
      <c r="N2371" s="70"/>
      <c r="P2371" s="372">
        <f t="shared" si="153"/>
        <v>44.85</v>
      </c>
      <c r="Q2371" s="11"/>
      <c r="R2371" s="11"/>
      <c r="S2371" s="11"/>
      <c r="T2371" s="359">
        <f t="shared" si="154"/>
        <v>212.5</v>
      </c>
      <c r="U2371" s="11"/>
      <c r="V2371" s="11"/>
      <c r="W2371" s="11"/>
      <c r="Y2371" s="167">
        <v>89.7</v>
      </c>
      <c r="Z2371" s="167">
        <f t="shared" si="156"/>
        <v>133.02000000000001</v>
      </c>
      <c r="AA2371" s="360"/>
      <c r="AB2371" s="167">
        <f t="shared" si="157"/>
        <v>72.62</v>
      </c>
      <c r="AC2371" s="167">
        <v>111.41</v>
      </c>
      <c r="AD2371" s="167"/>
      <c r="AE2371" s="4"/>
      <c r="AF2371" s="4"/>
    </row>
    <row r="2372" spans="1:32">
      <c r="A2372" s="56"/>
      <c r="B2372" s="220"/>
      <c r="C2372" s="11" t="s">
        <v>95</v>
      </c>
      <c r="D2372" s="11"/>
      <c r="E2372" s="11" t="s">
        <v>96</v>
      </c>
      <c r="F2372" s="11">
        <v>204840</v>
      </c>
      <c r="G2372" s="11"/>
      <c r="H2372" s="11">
        <f t="shared" si="155"/>
        <v>668</v>
      </c>
      <c r="I2372" s="11"/>
      <c r="J2372" s="358">
        <v>27770.119999999992</v>
      </c>
      <c r="K2372" s="11"/>
      <c r="M2372" s="11">
        <v>35</v>
      </c>
      <c r="N2372" s="70"/>
      <c r="P2372" s="372">
        <f t="shared" si="153"/>
        <v>793.43199999999979</v>
      </c>
      <c r="Q2372" s="11"/>
      <c r="R2372" s="11"/>
      <c r="S2372" s="11"/>
      <c r="T2372" s="359">
        <f t="shared" si="154"/>
        <v>5852.5714285714284</v>
      </c>
      <c r="U2372" s="11"/>
      <c r="V2372" s="11"/>
      <c r="W2372" s="11"/>
      <c r="Y2372" s="167">
        <v>27770.119999999992</v>
      </c>
      <c r="Z2372" s="167">
        <f t="shared" si="156"/>
        <v>41181.1</v>
      </c>
      <c r="AA2372" s="360"/>
      <c r="AB2372" s="167">
        <f t="shared" si="157"/>
        <v>22483.06</v>
      </c>
      <c r="AC2372" s="167">
        <v>34492.07</v>
      </c>
      <c r="AD2372" s="167"/>
      <c r="AE2372" s="4"/>
      <c r="AF2372" s="4"/>
    </row>
    <row r="2373" spans="1:32">
      <c r="A2373" s="56"/>
      <c r="B2373" s="220"/>
      <c r="C2373" s="11" t="s">
        <v>97</v>
      </c>
      <c r="D2373" s="11"/>
      <c r="E2373" s="11" t="s">
        <v>98</v>
      </c>
      <c r="F2373" s="11">
        <v>1081313</v>
      </c>
      <c r="G2373" s="11"/>
      <c r="H2373" s="11">
        <f t="shared" si="155"/>
        <v>3524</v>
      </c>
      <c r="I2373" s="11"/>
      <c r="J2373" s="358">
        <v>139796.42000000004</v>
      </c>
      <c r="K2373" s="11"/>
      <c r="M2373" s="11">
        <v>404</v>
      </c>
      <c r="N2373" s="70"/>
      <c r="P2373" s="372">
        <f t="shared" si="153"/>
        <v>346.03074257425754</v>
      </c>
      <c r="Q2373" s="11"/>
      <c r="R2373" s="11"/>
      <c r="S2373" s="11"/>
      <c r="T2373" s="359">
        <f t="shared" si="154"/>
        <v>2676.5173267326732</v>
      </c>
      <c r="U2373" s="11"/>
      <c r="V2373" s="11"/>
      <c r="W2373" s="11"/>
      <c r="Y2373" s="167">
        <v>139796.42000000004</v>
      </c>
      <c r="Z2373" s="167">
        <f t="shared" si="156"/>
        <v>207308.1</v>
      </c>
      <c r="AA2373" s="360"/>
      <c r="AB2373" s="167">
        <f t="shared" si="157"/>
        <v>113181.03</v>
      </c>
      <c r="AC2373" s="167">
        <v>173635.11</v>
      </c>
      <c r="AD2373" s="167"/>
      <c r="AE2373" s="4"/>
      <c r="AF2373" s="4"/>
    </row>
    <row r="2374" spans="1:32">
      <c r="A2374" s="56"/>
      <c r="B2374" s="220"/>
      <c r="C2374" s="11" t="s">
        <v>99</v>
      </c>
      <c r="D2374" s="11"/>
      <c r="E2374" s="11" t="s">
        <v>101</v>
      </c>
      <c r="F2374" s="11">
        <v>58927882</v>
      </c>
      <c r="G2374" s="11"/>
      <c r="H2374" s="11">
        <f t="shared" si="155"/>
        <v>192045</v>
      </c>
      <c r="I2374" s="11"/>
      <c r="J2374" s="358">
        <v>4610775.2899999917</v>
      </c>
      <c r="K2374" s="11"/>
      <c r="M2374" s="11">
        <v>2832</v>
      </c>
      <c r="N2374" s="70"/>
      <c r="P2374" s="372">
        <f t="shared" si="153"/>
        <v>1628.0986193502795</v>
      </c>
      <c r="Q2374" s="11"/>
      <c r="R2374" s="11"/>
      <c r="S2374" s="11"/>
      <c r="T2374" s="359">
        <f t="shared" si="154"/>
        <v>20807.867937853109</v>
      </c>
      <c r="U2374" s="11"/>
      <c r="V2374" s="11"/>
      <c r="W2374" s="11"/>
      <c r="Y2374" s="167">
        <v>4610775.2899999917</v>
      </c>
      <c r="Z2374" s="167">
        <f t="shared" si="156"/>
        <v>6837450.3899999997</v>
      </c>
      <c r="AA2374" s="360"/>
      <c r="AB2374" s="167">
        <f t="shared" si="157"/>
        <v>3732944.66</v>
      </c>
      <c r="AC2374" s="167">
        <v>5726845.21</v>
      </c>
      <c r="AD2374" s="167"/>
      <c r="AE2374" s="4"/>
      <c r="AF2374" s="4"/>
    </row>
    <row r="2375" spans="1:32">
      <c r="A2375" s="56"/>
      <c r="B2375" s="220"/>
      <c r="C2375" s="11" t="s">
        <v>99</v>
      </c>
      <c r="D2375" s="11"/>
      <c r="E2375" s="11" t="s">
        <v>303</v>
      </c>
      <c r="F2375" s="11">
        <v>3237</v>
      </c>
      <c r="G2375" s="11"/>
      <c r="H2375" s="11">
        <f t="shared" si="155"/>
        <v>11</v>
      </c>
      <c r="I2375" s="11"/>
      <c r="J2375" s="358">
        <v>684.39</v>
      </c>
      <c r="K2375" s="11"/>
      <c r="M2375" s="11">
        <v>2</v>
      </c>
      <c r="N2375" s="70"/>
      <c r="P2375" s="372">
        <f t="shared" si="153"/>
        <v>342.19499999999999</v>
      </c>
      <c r="Q2375" s="11"/>
      <c r="R2375" s="11"/>
      <c r="S2375" s="11"/>
      <c r="T2375" s="359">
        <f t="shared" si="154"/>
        <v>1618.5</v>
      </c>
      <c r="U2375" s="11"/>
      <c r="V2375" s="11"/>
      <c r="W2375" s="11"/>
      <c r="Y2375" s="167">
        <v>684.39</v>
      </c>
      <c r="Z2375" s="167">
        <f t="shared" si="156"/>
        <v>1014.9</v>
      </c>
      <c r="AA2375" s="360"/>
      <c r="AB2375" s="167">
        <f t="shared" si="157"/>
        <v>554.09</v>
      </c>
      <c r="AC2375" s="167">
        <v>850.05</v>
      </c>
      <c r="AD2375" s="167"/>
      <c r="AE2375" s="4"/>
      <c r="AF2375" s="4"/>
    </row>
    <row r="2376" spans="1:32">
      <c r="A2376" s="56"/>
      <c r="B2376" s="220"/>
      <c r="C2376" s="11" t="s">
        <v>99</v>
      </c>
      <c r="D2376" s="11"/>
      <c r="E2376" s="11" t="s">
        <v>1455</v>
      </c>
      <c r="F2376" s="11">
        <v>330</v>
      </c>
      <c r="G2376" s="11"/>
      <c r="H2376" s="11">
        <f t="shared" si="155"/>
        <v>1</v>
      </c>
      <c r="I2376" s="11"/>
      <c r="J2376" s="358">
        <v>62.11</v>
      </c>
      <c r="K2376" s="11"/>
      <c r="M2376" s="11">
        <v>1</v>
      </c>
      <c r="N2376" s="70"/>
      <c r="P2376" s="372">
        <f t="shared" si="153"/>
        <v>62.11</v>
      </c>
      <c r="Q2376" s="11"/>
      <c r="R2376" s="11"/>
      <c r="S2376" s="11"/>
      <c r="T2376" s="359">
        <f t="shared" si="154"/>
        <v>330</v>
      </c>
      <c r="U2376" s="11"/>
      <c r="V2376" s="11"/>
      <c r="W2376" s="11"/>
      <c r="Y2376" s="167">
        <v>62.11</v>
      </c>
      <c r="Z2376" s="167">
        <f t="shared" si="156"/>
        <v>92.1</v>
      </c>
      <c r="AA2376" s="360"/>
      <c r="AB2376" s="167">
        <f t="shared" si="157"/>
        <v>50.29</v>
      </c>
      <c r="AC2376" s="167">
        <v>77.14</v>
      </c>
      <c r="AD2376" s="167"/>
      <c r="AE2376" s="4"/>
      <c r="AF2376" s="4"/>
    </row>
    <row r="2377" spans="1:32">
      <c r="A2377" s="56"/>
      <c r="B2377" s="220"/>
      <c r="C2377" s="11" t="s">
        <v>551</v>
      </c>
      <c r="D2377" s="11"/>
      <c r="E2377" s="11" t="s">
        <v>206</v>
      </c>
      <c r="F2377" s="11">
        <v>77241</v>
      </c>
      <c r="G2377" s="11"/>
      <c r="H2377" s="11">
        <f t="shared" si="155"/>
        <v>252</v>
      </c>
      <c r="I2377" s="11"/>
      <c r="J2377" s="358">
        <v>30449.729999999996</v>
      </c>
      <c r="K2377" s="11"/>
      <c r="M2377" s="11">
        <v>19</v>
      </c>
      <c r="N2377" s="70"/>
      <c r="P2377" s="372">
        <f t="shared" si="153"/>
        <v>1602.6173684210523</v>
      </c>
      <c r="Q2377" s="11"/>
      <c r="R2377" s="11"/>
      <c r="S2377" s="11"/>
      <c r="T2377" s="359">
        <f t="shared" si="154"/>
        <v>4065.3157894736842</v>
      </c>
      <c r="U2377" s="11"/>
      <c r="V2377" s="11"/>
      <c r="W2377" s="11"/>
      <c r="Y2377" s="167">
        <v>30449.729999999996</v>
      </c>
      <c r="Z2377" s="167">
        <f t="shared" si="156"/>
        <v>45154.77</v>
      </c>
      <c r="AA2377" s="360"/>
      <c r="AB2377" s="167">
        <f t="shared" si="157"/>
        <v>24652.5</v>
      </c>
      <c r="AC2377" s="167">
        <v>37820.300000000003</v>
      </c>
      <c r="AD2377" s="167"/>
      <c r="AE2377" s="4"/>
      <c r="AF2377" s="4"/>
    </row>
    <row r="2378" spans="1:32">
      <c r="A2378" s="56"/>
      <c r="B2378" s="220"/>
      <c r="C2378" s="11" t="s">
        <v>506</v>
      </c>
      <c r="D2378" s="11"/>
      <c r="E2378" s="11" t="s">
        <v>267</v>
      </c>
      <c r="F2378" s="11">
        <v>3961</v>
      </c>
      <c r="G2378" s="11"/>
      <c r="H2378" s="11">
        <f t="shared" si="155"/>
        <v>13</v>
      </c>
      <c r="I2378" s="11"/>
      <c r="J2378" s="358">
        <v>435.73999999999995</v>
      </c>
      <c r="K2378" s="11"/>
      <c r="M2378" s="11">
        <v>7</v>
      </c>
      <c r="N2378" s="70"/>
      <c r="P2378" s="372">
        <f t="shared" si="153"/>
        <v>62.248571428571424</v>
      </c>
      <c r="Q2378" s="11"/>
      <c r="R2378" s="11"/>
      <c r="S2378" s="11"/>
      <c r="T2378" s="359">
        <f t="shared" si="154"/>
        <v>565.85714285714289</v>
      </c>
      <c r="U2378" s="11"/>
      <c r="V2378" s="11"/>
      <c r="W2378" s="11"/>
      <c r="Y2378" s="167">
        <v>435.73999999999995</v>
      </c>
      <c r="Z2378" s="167">
        <f t="shared" si="156"/>
        <v>646.16999999999996</v>
      </c>
      <c r="AA2378" s="360"/>
      <c r="AB2378" s="167">
        <f t="shared" si="157"/>
        <v>352.78</v>
      </c>
      <c r="AC2378" s="167">
        <v>541.21</v>
      </c>
      <c r="AD2378" s="167"/>
      <c r="AE2378" s="4"/>
      <c r="AF2378" s="4"/>
    </row>
    <row r="2379" spans="1:32">
      <c r="A2379" s="56"/>
      <c r="B2379" s="220"/>
      <c r="C2379" s="11" t="s">
        <v>102</v>
      </c>
      <c r="D2379" s="11"/>
      <c r="E2379" s="11" t="s">
        <v>103</v>
      </c>
      <c r="F2379" s="11">
        <v>111643</v>
      </c>
      <c r="G2379" s="11"/>
      <c r="H2379" s="11">
        <f t="shared" si="155"/>
        <v>364</v>
      </c>
      <c r="I2379" s="11"/>
      <c r="J2379" s="358">
        <v>10098.27</v>
      </c>
      <c r="K2379" s="11"/>
      <c r="M2379" s="11">
        <v>11</v>
      </c>
      <c r="N2379" s="70"/>
      <c r="P2379" s="372">
        <f t="shared" si="153"/>
        <v>918.02454545454555</v>
      </c>
      <c r="Q2379" s="11"/>
      <c r="R2379" s="11"/>
      <c r="S2379" s="11"/>
      <c r="T2379" s="359">
        <f t="shared" si="154"/>
        <v>10149.363636363636</v>
      </c>
      <c r="U2379" s="11"/>
      <c r="V2379" s="11"/>
      <c r="W2379" s="11"/>
      <c r="Y2379" s="167">
        <v>10098.27</v>
      </c>
      <c r="Z2379" s="167">
        <f t="shared" si="156"/>
        <v>14975.01</v>
      </c>
      <c r="AA2379" s="360"/>
      <c r="AB2379" s="167">
        <f t="shared" si="157"/>
        <v>8175.69</v>
      </c>
      <c r="AC2379" s="167">
        <v>12542.63</v>
      </c>
      <c r="AD2379" s="167"/>
      <c r="AE2379" s="4"/>
      <c r="AF2379" s="4"/>
    </row>
    <row r="2380" spans="1:32">
      <c r="A2380" s="56"/>
      <c r="B2380" s="220"/>
      <c r="C2380" s="11" t="s">
        <v>104</v>
      </c>
      <c r="D2380" s="11"/>
      <c r="E2380" s="11" t="s">
        <v>105</v>
      </c>
      <c r="F2380" s="11">
        <v>93738</v>
      </c>
      <c r="G2380" s="11"/>
      <c r="H2380" s="11">
        <f t="shared" si="155"/>
        <v>305</v>
      </c>
      <c r="I2380" s="11"/>
      <c r="J2380" s="358">
        <v>12334.16</v>
      </c>
      <c r="K2380" s="11"/>
      <c r="M2380" s="11">
        <v>35</v>
      </c>
      <c r="N2380" s="70"/>
      <c r="P2380" s="372">
        <f t="shared" si="153"/>
        <v>352.40457142857144</v>
      </c>
      <c r="Q2380" s="11"/>
      <c r="R2380" s="11"/>
      <c r="S2380" s="11"/>
      <c r="T2380" s="359">
        <f t="shared" si="154"/>
        <v>2678.2285714285713</v>
      </c>
      <c r="U2380" s="11"/>
      <c r="V2380" s="11"/>
      <c r="W2380" s="11"/>
      <c r="Y2380" s="167">
        <v>12334.16</v>
      </c>
      <c r="Z2380" s="167">
        <f t="shared" si="156"/>
        <v>18290.68</v>
      </c>
      <c r="AA2380" s="360"/>
      <c r="AB2380" s="167">
        <f t="shared" si="157"/>
        <v>9985.9</v>
      </c>
      <c r="AC2380" s="167">
        <v>15319.73</v>
      </c>
      <c r="AD2380" s="167"/>
      <c r="AE2380" s="4"/>
      <c r="AF2380" s="4"/>
    </row>
    <row r="2381" spans="1:32">
      <c r="A2381" s="56"/>
      <c r="B2381" s="220"/>
      <c r="C2381" s="11" t="s">
        <v>104</v>
      </c>
      <c r="D2381" s="11"/>
      <c r="E2381" s="11" t="s">
        <v>106</v>
      </c>
      <c r="F2381" s="11">
        <v>348</v>
      </c>
      <c r="G2381" s="11"/>
      <c r="H2381" s="11">
        <f t="shared" si="155"/>
        <v>1</v>
      </c>
      <c r="I2381" s="11"/>
      <c r="J2381" s="358">
        <v>46.3</v>
      </c>
      <c r="K2381" s="11"/>
      <c r="M2381" s="11">
        <v>1</v>
      </c>
      <c r="N2381" s="70"/>
      <c r="P2381" s="372">
        <f t="shared" si="153"/>
        <v>46.3</v>
      </c>
      <c r="Q2381" s="11"/>
      <c r="R2381" s="11"/>
      <c r="S2381" s="11"/>
      <c r="T2381" s="359">
        <f t="shared" si="154"/>
        <v>348</v>
      </c>
      <c r="U2381" s="11"/>
      <c r="V2381" s="11"/>
      <c r="W2381" s="11"/>
      <c r="Y2381" s="167">
        <v>46.3</v>
      </c>
      <c r="Z2381" s="167">
        <f t="shared" si="156"/>
        <v>68.66</v>
      </c>
      <c r="AA2381" s="360"/>
      <c r="AB2381" s="167">
        <f t="shared" si="157"/>
        <v>37.49</v>
      </c>
      <c r="AC2381" s="167">
        <v>57.51</v>
      </c>
      <c r="AD2381" s="167"/>
      <c r="AE2381" s="4"/>
      <c r="AF2381" s="4"/>
    </row>
    <row r="2382" spans="1:32">
      <c r="A2382" s="56"/>
      <c r="B2382" s="220"/>
      <c r="C2382" s="11" t="s">
        <v>107</v>
      </c>
      <c r="D2382" s="11"/>
      <c r="E2382" s="11" t="s">
        <v>108</v>
      </c>
      <c r="F2382" s="11">
        <v>834708</v>
      </c>
      <c r="G2382" s="11"/>
      <c r="H2382" s="11">
        <f t="shared" si="155"/>
        <v>2720</v>
      </c>
      <c r="I2382" s="11"/>
      <c r="J2382" s="358">
        <v>122209.89999999992</v>
      </c>
      <c r="K2382" s="11"/>
      <c r="M2382" s="11">
        <v>479</v>
      </c>
      <c r="N2382" s="70"/>
      <c r="P2382" s="372">
        <f t="shared" si="153"/>
        <v>255.1354906054278</v>
      </c>
      <c r="Q2382" s="11"/>
      <c r="R2382" s="11"/>
      <c r="S2382" s="11"/>
      <c r="T2382" s="359">
        <f t="shared" si="154"/>
        <v>1742.6054279749478</v>
      </c>
      <c r="U2382" s="11"/>
      <c r="V2382" s="11"/>
      <c r="W2382" s="11"/>
      <c r="Y2382" s="167">
        <v>122209.89999999992</v>
      </c>
      <c r="Z2382" s="167">
        <f t="shared" si="156"/>
        <v>181228.55</v>
      </c>
      <c r="AA2382" s="360"/>
      <c r="AB2382" s="167">
        <f t="shared" si="157"/>
        <v>98942.75</v>
      </c>
      <c r="AC2382" s="167">
        <v>151791.65</v>
      </c>
      <c r="AD2382" s="167"/>
      <c r="AE2382" s="4"/>
      <c r="AF2382" s="4"/>
    </row>
    <row r="2383" spans="1:32">
      <c r="A2383" s="56"/>
      <c r="B2383" s="220"/>
      <c r="C2383" s="11" t="s">
        <v>645</v>
      </c>
      <c r="D2383" s="11"/>
      <c r="E2383" s="11" t="s">
        <v>100</v>
      </c>
      <c r="F2383" s="11">
        <v>112174</v>
      </c>
      <c r="G2383" s="11"/>
      <c r="H2383" s="11">
        <f t="shared" si="155"/>
        <v>366</v>
      </c>
      <c r="I2383" s="11"/>
      <c r="J2383" s="358">
        <v>18543.43</v>
      </c>
      <c r="K2383" s="11"/>
      <c r="M2383" s="11">
        <v>40</v>
      </c>
      <c r="N2383" s="70"/>
      <c r="P2383" s="372">
        <f t="shared" si="153"/>
        <v>463.58575000000002</v>
      </c>
      <c r="Q2383" s="11"/>
      <c r="R2383" s="11"/>
      <c r="S2383" s="11"/>
      <c r="T2383" s="359">
        <f t="shared" si="154"/>
        <v>2804.35</v>
      </c>
      <c r="U2383" s="11"/>
      <c r="V2383" s="11"/>
      <c r="W2383" s="11"/>
      <c r="Y2383" s="167">
        <v>18543.43</v>
      </c>
      <c r="Z2383" s="167">
        <f t="shared" si="156"/>
        <v>27498.58</v>
      </c>
      <c r="AA2383" s="360"/>
      <c r="AB2383" s="167">
        <f t="shared" si="157"/>
        <v>15013.01</v>
      </c>
      <c r="AC2383" s="167">
        <v>23031.99</v>
      </c>
      <c r="AD2383" s="167"/>
      <c r="AE2383" s="4"/>
      <c r="AF2383" s="4"/>
    </row>
    <row r="2384" spans="1:32">
      <c r="A2384" s="56"/>
      <c r="B2384" s="220"/>
      <c r="C2384" s="11" t="s">
        <v>645</v>
      </c>
      <c r="D2384" s="11"/>
      <c r="E2384" s="11" t="s">
        <v>110</v>
      </c>
      <c r="F2384" s="11">
        <v>906346</v>
      </c>
      <c r="G2384" s="11"/>
      <c r="H2384" s="11">
        <f t="shared" si="155"/>
        <v>2954</v>
      </c>
      <c r="I2384" s="11"/>
      <c r="J2384" s="358">
        <v>135224.08000000002</v>
      </c>
      <c r="K2384" s="11"/>
      <c r="M2384" s="11">
        <v>341</v>
      </c>
      <c r="N2384" s="70"/>
      <c r="P2384" s="372">
        <f t="shared" si="153"/>
        <v>396.55155425219948</v>
      </c>
      <c r="Q2384" s="11"/>
      <c r="R2384" s="11"/>
      <c r="S2384" s="11"/>
      <c r="T2384" s="359">
        <f t="shared" si="154"/>
        <v>2657.9061583577713</v>
      </c>
      <c r="U2384" s="11"/>
      <c r="V2384" s="11"/>
      <c r="W2384" s="11"/>
      <c r="Y2384" s="167">
        <v>135224.08000000002</v>
      </c>
      <c r="Z2384" s="167">
        <f t="shared" si="156"/>
        <v>200527.65</v>
      </c>
      <c r="AA2384" s="360"/>
      <c r="AB2384" s="167">
        <f t="shared" si="157"/>
        <v>109479.2</v>
      </c>
      <c r="AC2384" s="167">
        <v>167956</v>
      </c>
      <c r="AD2384" s="167"/>
      <c r="AE2384" s="4"/>
      <c r="AF2384" s="4"/>
    </row>
    <row r="2385" spans="1:32">
      <c r="A2385" s="56"/>
      <c r="B2385" s="220"/>
      <c r="C2385" s="11" t="s">
        <v>111</v>
      </c>
      <c r="D2385" s="11"/>
      <c r="E2385" s="11" t="s">
        <v>112</v>
      </c>
      <c r="F2385" s="11">
        <v>180636</v>
      </c>
      <c r="G2385" s="11"/>
      <c r="H2385" s="11">
        <f t="shared" si="155"/>
        <v>589</v>
      </c>
      <c r="I2385" s="11"/>
      <c r="J2385" s="358">
        <v>28764.400000000005</v>
      </c>
      <c r="K2385" s="11"/>
      <c r="M2385" s="11">
        <v>147</v>
      </c>
      <c r="N2385" s="70"/>
      <c r="P2385" s="372">
        <f t="shared" si="153"/>
        <v>195.6761904761905</v>
      </c>
      <c r="Q2385" s="11"/>
      <c r="R2385" s="11"/>
      <c r="S2385" s="11"/>
      <c r="T2385" s="359">
        <f t="shared" si="154"/>
        <v>1228.8163265306123</v>
      </c>
      <c r="U2385" s="11"/>
      <c r="V2385" s="11"/>
      <c r="W2385" s="11"/>
      <c r="Y2385" s="167">
        <v>28764.400000000005</v>
      </c>
      <c r="Z2385" s="167">
        <f t="shared" si="156"/>
        <v>42655.55</v>
      </c>
      <c r="AA2385" s="360"/>
      <c r="AB2385" s="167">
        <f t="shared" si="157"/>
        <v>23288.04</v>
      </c>
      <c r="AC2385" s="167">
        <v>35727.019999999997</v>
      </c>
      <c r="AD2385" s="167"/>
      <c r="AE2385" s="4"/>
      <c r="AF2385" s="4"/>
    </row>
    <row r="2386" spans="1:32">
      <c r="A2386" s="56"/>
      <c r="B2386" s="220"/>
      <c r="C2386" s="11" t="s">
        <v>111</v>
      </c>
      <c r="D2386" s="11"/>
      <c r="E2386" s="11" t="s">
        <v>113</v>
      </c>
      <c r="F2386" s="11">
        <v>146840</v>
      </c>
      <c r="G2386" s="11"/>
      <c r="H2386" s="11">
        <f t="shared" si="155"/>
        <v>479</v>
      </c>
      <c r="I2386" s="11"/>
      <c r="J2386" s="358">
        <v>20746.919999999991</v>
      </c>
      <c r="K2386" s="11"/>
      <c r="M2386" s="11">
        <v>143</v>
      </c>
      <c r="N2386" s="70"/>
      <c r="P2386" s="372">
        <f t="shared" si="153"/>
        <v>145.08335664335658</v>
      </c>
      <c r="Q2386" s="11"/>
      <c r="R2386" s="11"/>
      <c r="S2386" s="11"/>
      <c r="T2386" s="359">
        <f t="shared" si="154"/>
        <v>1026.8531468531469</v>
      </c>
      <c r="U2386" s="11"/>
      <c r="V2386" s="11"/>
      <c r="W2386" s="11"/>
      <c r="Y2386" s="167">
        <v>20746.919999999991</v>
      </c>
      <c r="Z2386" s="167">
        <f t="shared" si="156"/>
        <v>30766.2</v>
      </c>
      <c r="AA2386" s="360"/>
      <c r="AB2386" s="167">
        <f t="shared" si="157"/>
        <v>16796.98</v>
      </c>
      <c r="AC2386" s="167">
        <v>25768.85</v>
      </c>
      <c r="AD2386" s="167"/>
      <c r="AE2386" s="4"/>
      <c r="AF2386" s="4"/>
    </row>
    <row r="2387" spans="1:32">
      <c r="A2387" s="56"/>
      <c r="B2387" s="220"/>
      <c r="C2387" s="11" t="s">
        <v>111</v>
      </c>
      <c r="D2387" s="11"/>
      <c r="E2387" s="11" t="s">
        <v>117</v>
      </c>
      <c r="F2387" s="11">
        <v>12586</v>
      </c>
      <c r="G2387" s="11"/>
      <c r="H2387" s="11">
        <f t="shared" si="155"/>
        <v>41</v>
      </c>
      <c r="I2387" s="11"/>
      <c r="J2387" s="358">
        <v>1414.3300000000002</v>
      </c>
      <c r="K2387" s="11"/>
      <c r="M2387" s="11">
        <v>5</v>
      </c>
      <c r="N2387" s="70"/>
      <c r="P2387" s="372">
        <f t="shared" si="153"/>
        <v>282.86600000000004</v>
      </c>
      <c r="Q2387" s="11"/>
      <c r="R2387" s="11"/>
      <c r="S2387" s="11"/>
      <c r="T2387" s="359">
        <f t="shared" si="154"/>
        <v>2517.1999999999998</v>
      </c>
      <c r="U2387" s="11"/>
      <c r="V2387" s="11"/>
      <c r="W2387" s="11"/>
      <c r="Y2387" s="167">
        <v>1414.3300000000002</v>
      </c>
      <c r="Z2387" s="167">
        <f t="shared" si="156"/>
        <v>2097.35</v>
      </c>
      <c r="AA2387" s="360"/>
      <c r="AB2387" s="167">
        <f t="shared" si="157"/>
        <v>1145.06</v>
      </c>
      <c r="AC2387" s="167">
        <v>1756.68</v>
      </c>
      <c r="AD2387" s="167"/>
      <c r="AE2387" s="4"/>
      <c r="AF2387" s="4"/>
    </row>
    <row r="2388" spans="1:32">
      <c r="A2388" s="56"/>
      <c r="B2388" s="220"/>
      <c r="C2388" s="11" t="s">
        <v>111</v>
      </c>
      <c r="D2388" s="11"/>
      <c r="E2388" s="11" t="s">
        <v>118</v>
      </c>
      <c r="F2388" s="11">
        <v>3719</v>
      </c>
      <c r="G2388" s="11"/>
      <c r="H2388" s="11">
        <f t="shared" si="155"/>
        <v>12</v>
      </c>
      <c r="I2388" s="11"/>
      <c r="J2388" s="358">
        <v>565.53</v>
      </c>
      <c r="K2388" s="11"/>
      <c r="M2388" s="11">
        <v>1</v>
      </c>
      <c r="N2388" s="70"/>
      <c r="P2388" s="372">
        <f t="shared" si="153"/>
        <v>565.53</v>
      </c>
      <c r="Q2388" s="11"/>
      <c r="R2388" s="11"/>
      <c r="S2388" s="11"/>
      <c r="T2388" s="359">
        <f t="shared" si="154"/>
        <v>3719</v>
      </c>
      <c r="U2388" s="11"/>
      <c r="V2388" s="11"/>
      <c r="W2388" s="11"/>
      <c r="Y2388" s="167">
        <v>565.53</v>
      </c>
      <c r="Z2388" s="167">
        <f t="shared" si="156"/>
        <v>838.64</v>
      </c>
      <c r="AA2388" s="360"/>
      <c r="AB2388" s="167">
        <f t="shared" si="157"/>
        <v>457.86</v>
      </c>
      <c r="AC2388" s="167">
        <v>702.42</v>
      </c>
      <c r="AD2388" s="167"/>
      <c r="AE2388" s="4"/>
      <c r="AF2388" s="4"/>
    </row>
    <row r="2389" spans="1:32">
      <c r="A2389" s="56"/>
      <c r="B2389" s="220"/>
      <c r="C2389" s="11" t="s">
        <v>114</v>
      </c>
      <c r="D2389" s="11"/>
      <c r="E2389" s="11" t="s">
        <v>115</v>
      </c>
      <c r="F2389" s="11">
        <v>56348</v>
      </c>
      <c r="G2389" s="11"/>
      <c r="H2389" s="11">
        <f t="shared" si="155"/>
        <v>184</v>
      </c>
      <c r="I2389" s="11"/>
      <c r="J2389" s="358">
        <v>9561.8100000000013</v>
      </c>
      <c r="K2389" s="11"/>
      <c r="M2389" s="11">
        <v>66</v>
      </c>
      <c r="N2389" s="70"/>
      <c r="P2389" s="372">
        <f t="shared" si="153"/>
        <v>144.87590909090912</v>
      </c>
      <c r="Q2389" s="11"/>
      <c r="R2389" s="11"/>
      <c r="S2389" s="11"/>
      <c r="T2389" s="359">
        <f t="shared" si="154"/>
        <v>853.75757575757575</v>
      </c>
      <c r="U2389" s="11"/>
      <c r="V2389" s="11"/>
      <c r="W2389" s="11"/>
      <c r="Y2389" s="167">
        <v>9561.8100000000013</v>
      </c>
      <c r="Z2389" s="167">
        <f t="shared" si="156"/>
        <v>14179.48</v>
      </c>
      <c r="AA2389" s="360"/>
      <c r="AB2389" s="167">
        <f t="shared" si="157"/>
        <v>7741.37</v>
      </c>
      <c r="AC2389" s="167">
        <v>11876.31</v>
      </c>
      <c r="AD2389" s="167"/>
      <c r="AE2389" s="4"/>
      <c r="AF2389" s="4"/>
    </row>
    <row r="2390" spans="1:32">
      <c r="A2390" s="56"/>
      <c r="B2390" s="220"/>
      <c r="C2390" s="11" t="s">
        <v>1380</v>
      </c>
      <c r="D2390" s="11"/>
      <c r="E2390" s="11" t="s">
        <v>96</v>
      </c>
      <c r="F2390" s="11">
        <v>81</v>
      </c>
      <c r="G2390" s="11"/>
      <c r="H2390" s="11">
        <f t="shared" si="155"/>
        <v>0</v>
      </c>
      <c r="I2390" s="11"/>
      <c r="J2390" s="358">
        <v>42.589999999999996</v>
      </c>
      <c r="K2390" s="11"/>
      <c r="M2390" s="11">
        <v>2</v>
      </c>
      <c r="N2390" s="70"/>
      <c r="P2390" s="372">
        <f t="shared" si="153"/>
        <v>21.294999999999998</v>
      </c>
      <c r="Q2390" s="11"/>
      <c r="R2390" s="11"/>
      <c r="S2390" s="11"/>
      <c r="T2390" s="359">
        <f t="shared" si="154"/>
        <v>40.5</v>
      </c>
      <c r="U2390" s="11"/>
      <c r="V2390" s="11"/>
      <c r="W2390" s="11"/>
      <c r="Y2390" s="167">
        <v>42.589999999999996</v>
      </c>
      <c r="Z2390" s="167">
        <f t="shared" si="156"/>
        <v>63.16</v>
      </c>
      <c r="AA2390" s="360"/>
      <c r="AB2390" s="167">
        <f t="shared" si="157"/>
        <v>34.479999999999997</v>
      </c>
      <c r="AC2390" s="167">
        <v>52.9</v>
      </c>
      <c r="AD2390" s="167"/>
      <c r="AE2390" s="4"/>
      <c r="AF2390" s="4"/>
    </row>
    <row r="2391" spans="1:32">
      <c r="A2391" s="56"/>
      <c r="B2391" s="220"/>
      <c r="C2391" s="11" t="s">
        <v>507</v>
      </c>
      <c r="D2391" s="11"/>
      <c r="E2391" s="11" t="s">
        <v>96</v>
      </c>
      <c r="F2391" s="11">
        <v>17143</v>
      </c>
      <c r="G2391" s="11"/>
      <c r="H2391" s="11">
        <f t="shared" si="155"/>
        <v>56</v>
      </c>
      <c r="I2391" s="11"/>
      <c r="J2391" s="358">
        <v>1109.31</v>
      </c>
      <c r="K2391" s="11"/>
      <c r="M2391" s="11">
        <v>13</v>
      </c>
      <c r="N2391" s="70"/>
      <c r="P2391" s="372">
        <f t="shared" si="153"/>
        <v>85.331538461538457</v>
      </c>
      <c r="Q2391" s="11"/>
      <c r="R2391" s="11"/>
      <c r="S2391" s="11"/>
      <c r="T2391" s="359">
        <f t="shared" si="154"/>
        <v>1318.6923076923076</v>
      </c>
      <c r="U2391" s="11"/>
      <c r="V2391" s="11"/>
      <c r="W2391" s="11"/>
      <c r="Y2391" s="167">
        <v>1109.31</v>
      </c>
      <c r="Z2391" s="167">
        <f t="shared" si="156"/>
        <v>1645.03</v>
      </c>
      <c r="AA2391" s="360"/>
      <c r="AB2391" s="167">
        <f t="shared" si="157"/>
        <v>898.11</v>
      </c>
      <c r="AC2391" s="167">
        <v>1377.83</v>
      </c>
      <c r="AD2391" s="167"/>
      <c r="AE2391" s="4"/>
      <c r="AF2391" s="4"/>
    </row>
    <row r="2392" spans="1:32">
      <c r="A2392" s="56"/>
      <c r="B2392" s="220"/>
      <c r="C2392" s="11" t="s">
        <v>508</v>
      </c>
      <c r="D2392" s="11"/>
      <c r="E2392" s="11" t="s">
        <v>118</v>
      </c>
      <c r="F2392" s="11"/>
      <c r="G2392" s="11"/>
      <c r="H2392" s="11">
        <f t="shared" si="155"/>
        <v>0</v>
      </c>
      <c r="I2392" s="11"/>
      <c r="J2392" s="358">
        <v>10.039999999999999</v>
      </c>
      <c r="K2392" s="11"/>
      <c r="M2392" s="11">
        <v>1</v>
      </c>
      <c r="N2392" s="70"/>
      <c r="P2392" s="372">
        <f t="shared" si="153"/>
        <v>10.039999999999999</v>
      </c>
      <c r="Q2392" s="11"/>
      <c r="R2392" s="11"/>
      <c r="S2392" s="11"/>
      <c r="T2392" s="359">
        <f t="shared" si="154"/>
        <v>0</v>
      </c>
      <c r="U2392" s="11"/>
      <c r="V2392" s="11"/>
      <c r="W2392" s="11"/>
      <c r="Y2392" s="167">
        <v>10.039999999999999</v>
      </c>
      <c r="Z2392" s="167">
        <f t="shared" si="156"/>
        <v>14.89</v>
      </c>
      <c r="AA2392" s="360"/>
      <c r="AB2392" s="167">
        <f t="shared" si="157"/>
        <v>8.1300000000000008</v>
      </c>
      <c r="AC2392" s="167">
        <v>12.47</v>
      </c>
      <c r="AD2392" s="167"/>
      <c r="AE2392" s="4"/>
      <c r="AF2392" s="4"/>
    </row>
    <row r="2393" spans="1:32">
      <c r="A2393" s="56"/>
      <c r="B2393" s="220"/>
      <c r="C2393" s="11" t="s">
        <v>508</v>
      </c>
      <c r="D2393" s="11"/>
      <c r="E2393" s="11" t="s">
        <v>135</v>
      </c>
      <c r="F2393" s="11">
        <v>5</v>
      </c>
      <c r="G2393" s="11"/>
      <c r="H2393" s="11">
        <f t="shared" si="155"/>
        <v>0</v>
      </c>
      <c r="I2393" s="11"/>
      <c r="J2393" s="358">
        <v>10.25</v>
      </c>
      <c r="K2393" s="11"/>
      <c r="M2393" s="11">
        <v>1</v>
      </c>
      <c r="N2393" s="70"/>
      <c r="P2393" s="372">
        <f t="shared" si="153"/>
        <v>10.25</v>
      </c>
      <c r="Q2393" s="11"/>
      <c r="R2393" s="11"/>
      <c r="S2393" s="11"/>
      <c r="T2393" s="359">
        <f t="shared" si="154"/>
        <v>5</v>
      </c>
      <c r="U2393" s="11"/>
      <c r="V2393" s="11"/>
      <c r="W2393" s="11"/>
      <c r="Y2393" s="167">
        <v>10.25</v>
      </c>
      <c r="Z2393" s="167">
        <f t="shared" si="156"/>
        <v>15.2</v>
      </c>
      <c r="AA2393" s="360"/>
      <c r="AB2393" s="167">
        <f t="shared" si="157"/>
        <v>8.3000000000000007</v>
      </c>
      <c r="AC2393" s="167">
        <v>12.73</v>
      </c>
      <c r="AD2393" s="167"/>
      <c r="AE2393" s="4"/>
      <c r="AF2393" s="4"/>
    </row>
    <row r="2394" spans="1:32">
      <c r="A2394" s="56"/>
      <c r="B2394" s="220"/>
      <c r="C2394" s="11" t="s">
        <v>116</v>
      </c>
      <c r="D2394" s="11"/>
      <c r="E2394" s="11" t="s">
        <v>117</v>
      </c>
      <c r="F2394" s="11">
        <v>1032558</v>
      </c>
      <c r="G2394" s="11"/>
      <c r="H2394" s="11">
        <f t="shared" si="155"/>
        <v>3365</v>
      </c>
      <c r="I2394" s="11"/>
      <c r="J2394" s="358">
        <v>147211.26</v>
      </c>
      <c r="K2394" s="11"/>
      <c r="M2394" s="11">
        <v>505</v>
      </c>
      <c r="N2394" s="70"/>
      <c r="P2394" s="372">
        <f t="shared" si="153"/>
        <v>291.50744554455446</v>
      </c>
      <c r="Q2394" s="11"/>
      <c r="R2394" s="11"/>
      <c r="S2394" s="11"/>
      <c r="T2394" s="359">
        <f t="shared" si="154"/>
        <v>2044.669306930693</v>
      </c>
      <c r="U2394" s="11"/>
      <c r="V2394" s="11"/>
      <c r="W2394" s="11"/>
      <c r="Y2394" s="167">
        <v>147211.26</v>
      </c>
      <c r="Z2394" s="167">
        <f t="shared" si="156"/>
        <v>218303.78</v>
      </c>
      <c r="AA2394" s="360"/>
      <c r="AB2394" s="167">
        <f t="shared" si="157"/>
        <v>119184.18</v>
      </c>
      <c r="AC2394" s="167">
        <v>182844.76</v>
      </c>
      <c r="AD2394" s="167"/>
      <c r="AE2394" s="4"/>
      <c r="AF2394" s="4"/>
    </row>
    <row r="2395" spans="1:32">
      <c r="A2395" s="56"/>
      <c r="B2395" s="220"/>
      <c r="C2395" s="11" t="s">
        <v>646</v>
      </c>
      <c r="D2395" s="11"/>
      <c r="E2395" s="11" t="s">
        <v>117</v>
      </c>
      <c r="F2395" s="11">
        <v>4740</v>
      </c>
      <c r="G2395" s="11"/>
      <c r="H2395" s="11">
        <f t="shared" si="155"/>
        <v>15</v>
      </c>
      <c r="I2395" s="11"/>
      <c r="J2395" s="358">
        <v>915.18000000000006</v>
      </c>
      <c r="K2395" s="11"/>
      <c r="M2395" s="11">
        <v>6</v>
      </c>
      <c r="N2395" s="70"/>
      <c r="P2395" s="372">
        <f t="shared" si="153"/>
        <v>152.53</v>
      </c>
      <c r="Q2395" s="11"/>
      <c r="R2395" s="11"/>
      <c r="S2395" s="11"/>
      <c r="T2395" s="359">
        <f t="shared" si="154"/>
        <v>790</v>
      </c>
      <c r="U2395" s="11"/>
      <c r="V2395" s="11"/>
      <c r="W2395" s="11"/>
      <c r="Y2395" s="167">
        <v>915.18000000000006</v>
      </c>
      <c r="Z2395" s="167">
        <f t="shared" si="156"/>
        <v>1357.15</v>
      </c>
      <c r="AA2395" s="360"/>
      <c r="AB2395" s="167">
        <f t="shared" si="157"/>
        <v>740.94</v>
      </c>
      <c r="AC2395" s="167">
        <v>1136.71</v>
      </c>
      <c r="AD2395" s="167"/>
      <c r="AE2395" s="4"/>
      <c r="AF2395" s="4"/>
    </row>
    <row r="2396" spans="1:32">
      <c r="A2396" s="56"/>
      <c r="B2396" s="220"/>
      <c r="C2396" s="11" t="s">
        <v>716</v>
      </c>
      <c r="D2396" s="11"/>
      <c r="E2396" s="11" t="s">
        <v>117</v>
      </c>
      <c r="F2396" s="11">
        <v>38593</v>
      </c>
      <c r="G2396" s="11"/>
      <c r="H2396" s="11">
        <f t="shared" si="155"/>
        <v>126</v>
      </c>
      <c r="I2396" s="11"/>
      <c r="J2396" s="358">
        <v>5383.840000000002</v>
      </c>
      <c r="K2396" s="11"/>
      <c r="M2396" s="11">
        <v>14</v>
      </c>
      <c r="N2396" s="70"/>
      <c r="P2396" s="372">
        <f t="shared" si="153"/>
        <v>384.56000000000012</v>
      </c>
      <c r="Q2396" s="11"/>
      <c r="R2396" s="11"/>
      <c r="S2396" s="11"/>
      <c r="T2396" s="359">
        <f t="shared" si="154"/>
        <v>2756.6428571428573</v>
      </c>
      <c r="U2396" s="11"/>
      <c r="V2396" s="11"/>
      <c r="W2396" s="11"/>
      <c r="Y2396" s="167">
        <v>5383.840000000002</v>
      </c>
      <c r="Z2396" s="167">
        <f t="shared" si="156"/>
        <v>7983.85</v>
      </c>
      <c r="AA2396" s="360"/>
      <c r="AB2396" s="167">
        <f t="shared" si="157"/>
        <v>4358.83</v>
      </c>
      <c r="AC2396" s="167">
        <v>6687.04</v>
      </c>
      <c r="AD2396" s="167"/>
      <c r="AE2396" s="4"/>
      <c r="AF2396" s="4"/>
    </row>
    <row r="2397" spans="1:32">
      <c r="A2397" s="56"/>
      <c r="B2397" s="220"/>
      <c r="C2397" s="11" t="s">
        <v>1381</v>
      </c>
      <c r="D2397" s="11"/>
      <c r="E2397" s="11" t="s">
        <v>117</v>
      </c>
      <c r="F2397" s="11">
        <v>11937</v>
      </c>
      <c r="G2397" s="11"/>
      <c r="H2397" s="11">
        <f t="shared" si="155"/>
        <v>39</v>
      </c>
      <c r="I2397" s="11"/>
      <c r="J2397" s="358">
        <v>1082.5899999999999</v>
      </c>
      <c r="K2397" s="11"/>
      <c r="M2397" s="11">
        <v>10</v>
      </c>
      <c r="N2397" s="70"/>
      <c r="P2397" s="372">
        <f t="shared" si="153"/>
        <v>108.25899999999999</v>
      </c>
      <c r="Q2397" s="11"/>
      <c r="R2397" s="11"/>
      <c r="S2397" s="11"/>
      <c r="T2397" s="359">
        <f t="shared" si="154"/>
        <v>1193.7</v>
      </c>
      <c r="U2397" s="11"/>
      <c r="V2397" s="11"/>
      <c r="W2397" s="11"/>
      <c r="Y2397" s="167">
        <v>1082.5899999999999</v>
      </c>
      <c r="Z2397" s="167">
        <f t="shared" si="156"/>
        <v>1605.4</v>
      </c>
      <c r="AA2397" s="360"/>
      <c r="AB2397" s="167">
        <f t="shared" si="157"/>
        <v>876.48</v>
      </c>
      <c r="AC2397" s="167">
        <v>1344.64</v>
      </c>
      <c r="AD2397" s="167"/>
      <c r="AE2397" s="4"/>
      <c r="AF2397" s="4"/>
    </row>
    <row r="2398" spans="1:32">
      <c r="A2398" s="56"/>
      <c r="B2398" s="220"/>
      <c r="C2398" s="11" t="s">
        <v>1382</v>
      </c>
      <c r="D2398" s="11"/>
      <c r="E2398" s="11" t="s">
        <v>117</v>
      </c>
      <c r="F2398" s="11">
        <v>41234</v>
      </c>
      <c r="G2398" s="11"/>
      <c r="H2398" s="11">
        <f t="shared" si="155"/>
        <v>134</v>
      </c>
      <c r="I2398" s="11"/>
      <c r="J2398" s="358">
        <v>6862.18</v>
      </c>
      <c r="K2398" s="11"/>
      <c r="M2398" s="11">
        <v>11</v>
      </c>
      <c r="N2398" s="70"/>
      <c r="P2398" s="372">
        <f t="shared" si="153"/>
        <v>623.83454545454549</v>
      </c>
      <c r="Q2398" s="11"/>
      <c r="R2398" s="11"/>
      <c r="S2398" s="11"/>
      <c r="T2398" s="359">
        <f t="shared" si="154"/>
        <v>3748.5454545454545</v>
      </c>
      <c r="U2398" s="11"/>
      <c r="V2398" s="11"/>
      <c r="W2398" s="11"/>
      <c r="Y2398" s="167">
        <v>6862.18</v>
      </c>
      <c r="Z2398" s="167">
        <f t="shared" si="156"/>
        <v>10176.120000000001</v>
      </c>
      <c r="AA2398" s="360"/>
      <c r="AB2398" s="167">
        <f t="shared" si="157"/>
        <v>5555.71</v>
      </c>
      <c r="AC2398" s="167">
        <v>8523.2199999999993</v>
      </c>
      <c r="AD2398" s="167"/>
      <c r="AE2398" s="4"/>
      <c r="AF2398" s="4"/>
    </row>
    <row r="2399" spans="1:32">
      <c r="A2399" s="56"/>
      <c r="B2399" s="220"/>
      <c r="C2399" s="11" t="s">
        <v>647</v>
      </c>
      <c r="D2399" s="11"/>
      <c r="E2399" s="11" t="s">
        <v>118</v>
      </c>
      <c r="F2399" s="11">
        <v>79307</v>
      </c>
      <c r="G2399" s="11"/>
      <c r="H2399" s="11">
        <f t="shared" si="155"/>
        <v>258</v>
      </c>
      <c r="I2399" s="11"/>
      <c r="J2399" s="358">
        <v>11726.700000000004</v>
      </c>
      <c r="K2399" s="11"/>
      <c r="M2399" s="11">
        <v>67</v>
      </c>
      <c r="N2399" s="70"/>
      <c r="P2399" s="372">
        <f t="shared" si="153"/>
        <v>175.02537313432842</v>
      </c>
      <c r="Q2399" s="11"/>
      <c r="R2399" s="11"/>
      <c r="S2399" s="11"/>
      <c r="T2399" s="359">
        <f t="shared" si="154"/>
        <v>1183.686567164179</v>
      </c>
      <c r="U2399" s="11"/>
      <c r="V2399" s="11"/>
      <c r="W2399" s="11"/>
      <c r="Y2399" s="167">
        <v>11726.700000000004</v>
      </c>
      <c r="Z2399" s="167">
        <f t="shared" si="156"/>
        <v>17389.86</v>
      </c>
      <c r="AA2399" s="360"/>
      <c r="AB2399" s="167">
        <f t="shared" si="157"/>
        <v>9494.09</v>
      </c>
      <c r="AC2399" s="167">
        <v>14565.23</v>
      </c>
      <c r="AD2399" s="167"/>
      <c r="AE2399" s="4"/>
      <c r="AF2399" s="4"/>
    </row>
    <row r="2400" spans="1:32">
      <c r="A2400" s="56"/>
      <c r="B2400" s="220"/>
      <c r="C2400" s="11" t="s">
        <v>1383</v>
      </c>
      <c r="D2400" s="11"/>
      <c r="E2400" s="11" t="s">
        <v>122</v>
      </c>
      <c r="F2400" s="11">
        <v>331</v>
      </c>
      <c r="G2400" s="11"/>
      <c r="H2400" s="11">
        <f t="shared" si="155"/>
        <v>1</v>
      </c>
      <c r="I2400" s="11"/>
      <c r="J2400" s="358">
        <v>94.34</v>
      </c>
      <c r="K2400" s="11"/>
      <c r="M2400" s="11">
        <v>1</v>
      </c>
      <c r="N2400" s="70"/>
      <c r="P2400" s="372">
        <f t="shared" si="153"/>
        <v>94.34</v>
      </c>
      <c r="Q2400" s="11"/>
      <c r="R2400" s="11"/>
      <c r="S2400" s="11"/>
      <c r="T2400" s="359">
        <f t="shared" si="154"/>
        <v>331</v>
      </c>
      <c r="U2400" s="11"/>
      <c r="V2400" s="11"/>
      <c r="W2400" s="11"/>
      <c r="Y2400" s="167">
        <v>94.34</v>
      </c>
      <c r="Z2400" s="167">
        <f t="shared" si="156"/>
        <v>139.9</v>
      </c>
      <c r="AA2400" s="360"/>
      <c r="AB2400" s="167">
        <f t="shared" si="157"/>
        <v>76.38</v>
      </c>
      <c r="AC2400" s="167">
        <v>117.18</v>
      </c>
      <c r="AD2400" s="167"/>
      <c r="AE2400" s="4"/>
      <c r="AF2400" s="4"/>
    </row>
    <row r="2401" spans="1:32">
      <c r="A2401" s="56"/>
      <c r="B2401" s="220"/>
      <c r="C2401" s="11" t="s">
        <v>1384</v>
      </c>
      <c r="D2401" s="11"/>
      <c r="E2401" s="11" t="s">
        <v>133</v>
      </c>
      <c r="F2401" s="11">
        <v>4349</v>
      </c>
      <c r="G2401" s="11"/>
      <c r="H2401" s="11">
        <f t="shared" si="155"/>
        <v>14</v>
      </c>
      <c r="I2401" s="11"/>
      <c r="J2401" s="358">
        <v>350.63</v>
      </c>
      <c r="K2401" s="11"/>
      <c r="M2401" s="11">
        <v>1</v>
      </c>
      <c r="N2401" s="70"/>
      <c r="P2401" s="372">
        <f t="shared" si="153"/>
        <v>350.63</v>
      </c>
      <c r="Q2401" s="11"/>
      <c r="R2401" s="11"/>
      <c r="S2401" s="11"/>
      <c r="T2401" s="359">
        <f t="shared" si="154"/>
        <v>4349</v>
      </c>
      <c r="U2401" s="11"/>
      <c r="V2401" s="11"/>
      <c r="W2401" s="11"/>
      <c r="Y2401" s="167">
        <v>350.63</v>
      </c>
      <c r="Z2401" s="167">
        <f t="shared" si="156"/>
        <v>519.96</v>
      </c>
      <c r="AA2401" s="360"/>
      <c r="AB2401" s="167">
        <f t="shared" si="157"/>
        <v>283.87</v>
      </c>
      <c r="AC2401" s="167">
        <v>435.5</v>
      </c>
      <c r="AD2401" s="167"/>
      <c r="AE2401" s="4"/>
      <c r="AF2401" s="4"/>
    </row>
    <row r="2402" spans="1:32">
      <c r="A2402" s="56"/>
      <c r="B2402" s="220"/>
      <c r="C2402" s="11" t="s">
        <v>1384</v>
      </c>
      <c r="D2402" s="11"/>
      <c r="E2402" s="11" t="s">
        <v>103</v>
      </c>
      <c r="F2402" s="11">
        <v>191550</v>
      </c>
      <c r="G2402" s="11"/>
      <c r="H2402" s="11">
        <f t="shared" si="155"/>
        <v>624</v>
      </c>
      <c r="I2402" s="11"/>
      <c r="J2402" s="358">
        <v>11665.010000000002</v>
      </c>
      <c r="K2402" s="11"/>
      <c r="M2402" s="11">
        <v>15</v>
      </c>
      <c r="N2402" s="70"/>
      <c r="P2402" s="372">
        <f t="shared" si="153"/>
        <v>777.66733333333343</v>
      </c>
      <c r="Q2402" s="11"/>
      <c r="R2402" s="11"/>
      <c r="S2402" s="11"/>
      <c r="T2402" s="359">
        <f t="shared" si="154"/>
        <v>12770</v>
      </c>
      <c r="U2402" s="11"/>
      <c r="V2402" s="11"/>
      <c r="W2402" s="11"/>
      <c r="Y2402" s="167">
        <v>11665.010000000002</v>
      </c>
      <c r="Z2402" s="167">
        <f t="shared" si="156"/>
        <v>17298.38</v>
      </c>
      <c r="AA2402" s="360"/>
      <c r="AB2402" s="167">
        <f t="shared" si="157"/>
        <v>9444.15</v>
      </c>
      <c r="AC2402" s="167">
        <v>14488.61</v>
      </c>
      <c r="AD2402" s="167"/>
      <c r="AE2402" s="4"/>
      <c r="AF2402" s="4"/>
    </row>
    <row r="2403" spans="1:32">
      <c r="A2403" s="56"/>
      <c r="B2403" s="220"/>
      <c r="C2403" s="11" t="s">
        <v>119</v>
      </c>
      <c r="D2403" s="11"/>
      <c r="E2403" s="11" t="s">
        <v>120</v>
      </c>
      <c r="F2403" s="11">
        <v>30102</v>
      </c>
      <c r="G2403" s="11"/>
      <c r="H2403" s="11">
        <f t="shared" si="155"/>
        <v>98</v>
      </c>
      <c r="I2403" s="11"/>
      <c r="J2403" s="358">
        <v>5006.6000000000004</v>
      </c>
      <c r="K2403" s="11"/>
      <c r="M2403" s="11">
        <v>26</v>
      </c>
      <c r="N2403" s="70"/>
      <c r="P2403" s="372">
        <f t="shared" si="153"/>
        <v>192.56153846153848</v>
      </c>
      <c r="Q2403" s="11"/>
      <c r="R2403" s="11"/>
      <c r="S2403" s="11"/>
      <c r="T2403" s="359">
        <f t="shared" si="154"/>
        <v>1157.7692307692307</v>
      </c>
      <c r="U2403" s="11"/>
      <c r="V2403" s="11"/>
      <c r="W2403" s="11"/>
      <c r="Y2403" s="167">
        <v>5006.6000000000004</v>
      </c>
      <c r="Z2403" s="167">
        <f t="shared" si="156"/>
        <v>7424.43</v>
      </c>
      <c r="AA2403" s="360"/>
      <c r="AB2403" s="167">
        <f t="shared" si="157"/>
        <v>4053.41</v>
      </c>
      <c r="AC2403" s="167">
        <v>6218.48</v>
      </c>
      <c r="AD2403" s="167"/>
      <c r="AE2403" s="4"/>
      <c r="AF2403" s="4"/>
    </row>
    <row r="2404" spans="1:32">
      <c r="A2404" s="56"/>
      <c r="B2404" s="220"/>
      <c r="C2404" s="11" t="s">
        <v>121</v>
      </c>
      <c r="D2404" s="11"/>
      <c r="E2404" s="11" t="s">
        <v>122</v>
      </c>
      <c r="F2404" s="11">
        <v>28120</v>
      </c>
      <c r="G2404" s="11"/>
      <c r="H2404" s="11">
        <f t="shared" si="155"/>
        <v>92</v>
      </c>
      <c r="I2404" s="11"/>
      <c r="J2404" s="358">
        <v>6023.14</v>
      </c>
      <c r="K2404" s="11"/>
      <c r="M2404" s="11">
        <v>32</v>
      </c>
      <c r="N2404" s="70"/>
      <c r="P2404" s="372">
        <f t="shared" si="153"/>
        <v>188.22312500000001</v>
      </c>
      <c r="Q2404" s="11"/>
      <c r="R2404" s="11"/>
      <c r="S2404" s="11"/>
      <c r="T2404" s="359">
        <f t="shared" si="154"/>
        <v>878.75</v>
      </c>
      <c r="U2404" s="11"/>
      <c r="V2404" s="11"/>
      <c r="W2404" s="11"/>
      <c r="Y2404" s="167">
        <v>6023.14</v>
      </c>
      <c r="Z2404" s="167">
        <f t="shared" si="156"/>
        <v>8931.89</v>
      </c>
      <c r="AA2404" s="360"/>
      <c r="AB2404" s="167">
        <f t="shared" si="157"/>
        <v>4876.41</v>
      </c>
      <c r="AC2404" s="167">
        <v>7481.08</v>
      </c>
      <c r="AD2404" s="167"/>
      <c r="AE2404" s="4"/>
      <c r="AF2404" s="4"/>
    </row>
    <row r="2405" spans="1:32">
      <c r="A2405" s="56"/>
      <c r="B2405" s="220"/>
      <c r="C2405" s="11" t="s">
        <v>123</v>
      </c>
      <c r="D2405" s="11"/>
      <c r="E2405" s="11" t="s">
        <v>124</v>
      </c>
      <c r="F2405" s="11">
        <v>24162</v>
      </c>
      <c r="G2405" s="11"/>
      <c r="H2405" s="11">
        <f t="shared" si="155"/>
        <v>79</v>
      </c>
      <c r="I2405" s="11"/>
      <c r="J2405" s="358">
        <v>4777.8999999999996</v>
      </c>
      <c r="K2405" s="11"/>
      <c r="M2405" s="11">
        <v>61</v>
      </c>
      <c r="N2405" s="70"/>
      <c r="P2405" s="372">
        <f t="shared" si="153"/>
        <v>78.326229508196718</v>
      </c>
      <c r="Q2405" s="11"/>
      <c r="R2405" s="11"/>
      <c r="S2405" s="11"/>
      <c r="T2405" s="359">
        <f t="shared" si="154"/>
        <v>396.09836065573768</v>
      </c>
      <c r="U2405" s="11"/>
      <c r="V2405" s="11"/>
      <c r="W2405" s="11"/>
      <c r="Y2405" s="167">
        <v>4777.8999999999996</v>
      </c>
      <c r="Z2405" s="167">
        <f t="shared" si="156"/>
        <v>7085.28</v>
      </c>
      <c r="AA2405" s="360"/>
      <c r="AB2405" s="167">
        <f t="shared" si="157"/>
        <v>3868.25</v>
      </c>
      <c r="AC2405" s="167">
        <v>5934.42</v>
      </c>
      <c r="AD2405" s="167"/>
      <c r="AE2405" s="4"/>
      <c r="AF2405" s="4"/>
    </row>
    <row r="2406" spans="1:32">
      <c r="A2406" s="56"/>
      <c r="B2406" s="220"/>
      <c r="C2406" s="11" t="s">
        <v>125</v>
      </c>
      <c r="D2406" s="11"/>
      <c r="E2406" s="11" t="s">
        <v>92</v>
      </c>
      <c r="F2406" s="11">
        <v>9321725</v>
      </c>
      <c r="G2406" s="11"/>
      <c r="H2406" s="11">
        <f t="shared" si="155"/>
        <v>30379</v>
      </c>
      <c r="I2406" s="11"/>
      <c r="J2406" s="358">
        <v>651717.35000000009</v>
      </c>
      <c r="K2406" s="11"/>
      <c r="M2406" s="11">
        <v>976</v>
      </c>
      <c r="N2406" s="70"/>
      <c r="P2406" s="372">
        <f t="shared" si="153"/>
        <v>667.74318647540997</v>
      </c>
      <c r="Q2406" s="11"/>
      <c r="R2406" s="11"/>
      <c r="S2406" s="11"/>
      <c r="T2406" s="359">
        <f t="shared" si="154"/>
        <v>9550.9477459016398</v>
      </c>
      <c r="U2406" s="11"/>
      <c r="V2406" s="11"/>
      <c r="W2406" s="11"/>
      <c r="Y2406" s="167">
        <v>651717.35000000009</v>
      </c>
      <c r="Z2406" s="167">
        <f t="shared" si="156"/>
        <v>966450.28</v>
      </c>
      <c r="AA2406" s="360"/>
      <c r="AB2406" s="167">
        <f t="shared" si="157"/>
        <v>527638.99</v>
      </c>
      <c r="AC2406" s="167">
        <v>809470.02</v>
      </c>
      <c r="AD2406" s="167"/>
      <c r="AE2406" s="4"/>
      <c r="AF2406" s="4"/>
    </row>
    <row r="2407" spans="1:32">
      <c r="A2407" s="56"/>
      <c r="B2407" s="220"/>
      <c r="C2407" s="11" t="s">
        <v>125</v>
      </c>
      <c r="D2407" s="11"/>
      <c r="E2407" s="11" t="s">
        <v>418</v>
      </c>
      <c r="F2407" s="11">
        <v>18</v>
      </c>
      <c r="G2407" s="11"/>
      <c r="H2407" s="11">
        <f t="shared" si="155"/>
        <v>0</v>
      </c>
      <c r="I2407" s="11"/>
      <c r="J2407" s="358">
        <v>14.44</v>
      </c>
      <c r="K2407" s="11"/>
      <c r="M2407" s="11">
        <v>1</v>
      </c>
      <c r="N2407" s="70"/>
      <c r="P2407" s="372">
        <f t="shared" si="153"/>
        <v>14.44</v>
      </c>
      <c r="Q2407" s="11"/>
      <c r="R2407" s="11"/>
      <c r="S2407" s="11"/>
      <c r="T2407" s="359">
        <f t="shared" si="154"/>
        <v>18</v>
      </c>
      <c r="U2407" s="11"/>
      <c r="V2407" s="11"/>
      <c r="W2407" s="11"/>
      <c r="Y2407" s="167">
        <v>14.44</v>
      </c>
      <c r="Z2407" s="167">
        <f t="shared" si="156"/>
        <v>21.41</v>
      </c>
      <c r="AA2407" s="360"/>
      <c r="AB2407" s="167">
        <f t="shared" si="157"/>
        <v>11.69</v>
      </c>
      <c r="AC2407" s="167">
        <v>17.940000000000001</v>
      </c>
      <c r="AD2407" s="167"/>
      <c r="AE2407" s="4"/>
      <c r="AF2407" s="4"/>
    </row>
    <row r="2408" spans="1:32">
      <c r="A2408" s="56"/>
      <c r="B2408" s="220"/>
      <c r="C2408" s="11" t="s">
        <v>125</v>
      </c>
      <c r="D2408" s="11"/>
      <c r="E2408" s="11" t="s">
        <v>448</v>
      </c>
      <c r="F2408" s="11">
        <v>105720</v>
      </c>
      <c r="G2408" s="11"/>
      <c r="H2408" s="11">
        <f t="shared" si="155"/>
        <v>345</v>
      </c>
      <c r="I2408" s="11"/>
      <c r="J2408" s="358">
        <v>10918.39</v>
      </c>
      <c r="K2408" s="11"/>
      <c r="M2408" s="11">
        <v>20</v>
      </c>
      <c r="N2408" s="70"/>
      <c r="P2408" s="372">
        <f t="shared" si="153"/>
        <v>545.91949999999997</v>
      </c>
      <c r="Q2408" s="11"/>
      <c r="R2408" s="11"/>
      <c r="S2408" s="11"/>
      <c r="T2408" s="359">
        <f t="shared" si="154"/>
        <v>5286</v>
      </c>
      <c r="U2408" s="11"/>
      <c r="V2408" s="11"/>
      <c r="W2408" s="11"/>
      <c r="Y2408" s="167">
        <v>10918.39</v>
      </c>
      <c r="Z2408" s="167">
        <f t="shared" si="156"/>
        <v>16191.19</v>
      </c>
      <c r="AA2408" s="360"/>
      <c r="AB2408" s="167">
        <f t="shared" si="157"/>
        <v>8839.67</v>
      </c>
      <c r="AC2408" s="167">
        <v>13561.26</v>
      </c>
      <c r="AD2408" s="167"/>
      <c r="AE2408" s="4"/>
      <c r="AF2408" s="4"/>
    </row>
    <row r="2409" spans="1:32">
      <c r="A2409" s="56"/>
      <c r="B2409" s="220"/>
      <c r="C2409" s="11" t="s">
        <v>125</v>
      </c>
      <c r="D2409" s="11"/>
      <c r="E2409" s="11" t="s">
        <v>1456</v>
      </c>
      <c r="F2409" s="11">
        <v>56</v>
      </c>
      <c r="G2409" s="11"/>
      <c r="H2409" s="11">
        <f t="shared" si="155"/>
        <v>0</v>
      </c>
      <c r="I2409" s="11"/>
      <c r="J2409" s="358">
        <v>24.32</v>
      </c>
      <c r="K2409" s="11"/>
      <c r="M2409" s="11">
        <v>1</v>
      </c>
      <c r="N2409" s="70"/>
      <c r="P2409" s="372">
        <f t="shared" si="153"/>
        <v>24.32</v>
      </c>
      <c r="Q2409" s="11"/>
      <c r="R2409" s="11"/>
      <c r="S2409" s="11"/>
      <c r="T2409" s="359">
        <f t="shared" si="154"/>
        <v>56</v>
      </c>
      <c r="U2409" s="11"/>
      <c r="V2409" s="11"/>
      <c r="W2409" s="11"/>
      <c r="Y2409" s="167">
        <v>24.32</v>
      </c>
      <c r="Z2409" s="167">
        <f t="shared" si="156"/>
        <v>36.06</v>
      </c>
      <c r="AA2409" s="360"/>
      <c r="AB2409" s="167">
        <f t="shared" si="157"/>
        <v>19.690000000000001</v>
      </c>
      <c r="AC2409" s="167">
        <v>30.21</v>
      </c>
      <c r="AD2409" s="167"/>
      <c r="AE2409" s="4"/>
      <c r="AF2409" s="4"/>
    </row>
    <row r="2410" spans="1:32">
      <c r="A2410" s="56"/>
      <c r="B2410" s="220"/>
      <c r="C2410" s="11" t="s">
        <v>125</v>
      </c>
      <c r="D2410" s="11"/>
      <c r="E2410" s="11" t="s">
        <v>142</v>
      </c>
      <c r="F2410" s="11">
        <v>6201</v>
      </c>
      <c r="G2410" s="11"/>
      <c r="H2410" s="11">
        <f t="shared" si="155"/>
        <v>20</v>
      </c>
      <c r="I2410" s="11"/>
      <c r="J2410" s="358">
        <v>880.7</v>
      </c>
      <c r="K2410" s="11"/>
      <c r="M2410" s="11">
        <v>1</v>
      </c>
      <c r="N2410" s="70"/>
      <c r="P2410" s="372">
        <f t="shared" si="153"/>
        <v>880.7</v>
      </c>
      <c r="Q2410" s="11"/>
      <c r="R2410" s="11"/>
      <c r="S2410" s="11"/>
      <c r="T2410" s="359">
        <f t="shared" si="154"/>
        <v>6201</v>
      </c>
      <c r="U2410" s="11"/>
      <c r="V2410" s="11"/>
      <c r="W2410" s="11"/>
      <c r="Y2410" s="167">
        <v>880.7</v>
      </c>
      <c r="Z2410" s="167">
        <f t="shared" si="156"/>
        <v>1306.02</v>
      </c>
      <c r="AA2410" s="360"/>
      <c r="AB2410" s="167">
        <f t="shared" si="157"/>
        <v>713.03</v>
      </c>
      <c r="AC2410" s="167">
        <v>1093.8800000000001</v>
      </c>
      <c r="AD2410" s="167"/>
      <c r="AE2410" s="4"/>
      <c r="AF2410" s="4"/>
    </row>
    <row r="2411" spans="1:32">
      <c r="A2411" s="56"/>
      <c r="B2411" s="220"/>
      <c r="C2411" s="11" t="s">
        <v>1457</v>
      </c>
      <c r="D2411" s="11"/>
      <c r="E2411" s="11" t="s">
        <v>448</v>
      </c>
      <c r="F2411" s="11">
        <v>25465</v>
      </c>
      <c r="G2411" s="11"/>
      <c r="H2411" s="11">
        <f t="shared" si="155"/>
        <v>83</v>
      </c>
      <c r="I2411" s="11"/>
      <c r="J2411" s="358">
        <v>2006.52</v>
      </c>
      <c r="K2411" s="11"/>
      <c r="M2411" s="11">
        <v>3</v>
      </c>
      <c r="N2411" s="70"/>
      <c r="P2411" s="372">
        <f t="shared" si="153"/>
        <v>668.84</v>
      </c>
      <c r="Q2411" s="11"/>
      <c r="R2411" s="11"/>
      <c r="S2411" s="11"/>
      <c r="T2411" s="359">
        <f t="shared" si="154"/>
        <v>8488.3333333333339</v>
      </c>
      <c r="U2411" s="11"/>
      <c r="V2411" s="11"/>
      <c r="W2411" s="11"/>
      <c r="Y2411" s="167">
        <v>2006.52</v>
      </c>
      <c r="Z2411" s="167">
        <f t="shared" si="156"/>
        <v>2975.53</v>
      </c>
      <c r="AA2411" s="360"/>
      <c r="AB2411" s="167">
        <f t="shared" si="157"/>
        <v>1624.51</v>
      </c>
      <c r="AC2411" s="167">
        <v>2492.21</v>
      </c>
      <c r="AD2411" s="167"/>
      <c r="AE2411" s="4"/>
      <c r="AF2411" s="4"/>
    </row>
    <row r="2412" spans="1:32">
      <c r="A2412" s="56"/>
      <c r="B2412" s="220"/>
      <c r="C2412" s="11" t="s">
        <v>1452</v>
      </c>
      <c r="D2412" s="11"/>
      <c r="E2412" s="11" t="s">
        <v>115</v>
      </c>
      <c r="F2412" s="11">
        <v>780</v>
      </c>
      <c r="G2412" s="11"/>
      <c r="H2412" s="11">
        <f t="shared" si="155"/>
        <v>3</v>
      </c>
      <c r="I2412" s="11"/>
      <c r="J2412" s="358">
        <v>48.59</v>
      </c>
      <c r="K2412" s="11"/>
      <c r="M2412" s="11">
        <v>2</v>
      </c>
      <c r="N2412" s="70"/>
      <c r="P2412" s="372">
        <f t="shared" si="153"/>
        <v>24.295000000000002</v>
      </c>
      <c r="Q2412" s="11"/>
      <c r="R2412" s="11"/>
      <c r="S2412" s="11"/>
      <c r="T2412" s="359">
        <f t="shared" si="154"/>
        <v>390</v>
      </c>
      <c r="U2412" s="11"/>
      <c r="V2412" s="11"/>
      <c r="W2412" s="11"/>
      <c r="Y2412" s="167">
        <v>48.59</v>
      </c>
      <c r="Z2412" s="167">
        <f t="shared" si="156"/>
        <v>72.06</v>
      </c>
      <c r="AA2412" s="360"/>
      <c r="AB2412" s="167">
        <f t="shared" si="157"/>
        <v>39.340000000000003</v>
      </c>
      <c r="AC2412" s="167">
        <v>60.35</v>
      </c>
      <c r="AD2412" s="167"/>
      <c r="AE2412" s="4"/>
      <c r="AF2412" s="4"/>
    </row>
    <row r="2413" spans="1:32">
      <c r="A2413" s="56"/>
      <c r="B2413" s="220"/>
      <c r="C2413" s="11" t="s">
        <v>677</v>
      </c>
      <c r="D2413" s="11"/>
      <c r="E2413" s="11" t="s">
        <v>115</v>
      </c>
      <c r="F2413" s="11">
        <v>1234</v>
      </c>
      <c r="G2413" s="11"/>
      <c r="H2413" s="11">
        <f t="shared" si="155"/>
        <v>4</v>
      </c>
      <c r="I2413" s="11"/>
      <c r="J2413" s="358">
        <v>218.44</v>
      </c>
      <c r="K2413" s="11"/>
      <c r="M2413" s="11">
        <v>1</v>
      </c>
      <c r="N2413" s="70"/>
      <c r="P2413" s="372">
        <f t="shared" si="153"/>
        <v>218.44</v>
      </c>
      <c r="Q2413" s="11"/>
      <c r="R2413" s="11"/>
      <c r="S2413" s="11"/>
      <c r="T2413" s="359">
        <f t="shared" si="154"/>
        <v>1234</v>
      </c>
      <c r="U2413" s="11"/>
      <c r="V2413" s="11"/>
      <c r="W2413" s="11"/>
      <c r="Y2413" s="167">
        <v>218.44</v>
      </c>
      <c r="Z2413" s="167">
        <f t="shared" si="156"/>
        <v>323.93</v>
      </c>
      <c r="AA2413" s="360"/>
      <c r="AB2413" s="167">
        <f t="shared" si="157"/>
        <v>176.85</v>
      </c>
      <c r="AC2413" s="167">
        <v>271.31</v>
      </c>
      <c r="AD2413" s="167"/>
      <c r="AE2413" s="4"/>
      <c r="AF2413" s="4"/>
    </row>
    <row r="2414" spans="1:32">
      <c r="A2414" s="56"/>
      <c r="B2414" s="220"/>
      <c r="C2414" s="11" t="s">
        <v>509</v>
      </c>
      <c r="D2414" s="11"/>
      <c r="E2414" s="11" t="s">
        <v>1385</v>
      </c>
      <c r="F2414" s="11">
        <v>118163</v>
      </c>
      <c r="G2414" s="11"/>
      <c r="H2414" s="11">
        <f t="shared" si="155"/>
        <v>385</v>
      </c>
      <c r="I2414" s="11"/>
      <c r="J2414" s="358">
        <v>8902.85</v>
      </c>
      <c r="K2414" s="11"/>
      <c r="M2414" s="11">
        <v>3</v>
      </c>
      <c r="N2414" s="70"/>
      <c r="P2414" s="372">
        <f t="shared" si="153"/>
        <v>2967.6166666666668</v>
      </c>
      <c r="Q2414" s="11"/>
      <c r="R2414" s="11"/>
      <c r="S2414" s="11"/>
      <c r="T2414" s="359">
        <f t="shared" si="154"/>
        <v>39387.666666666664</v>
      </c>
      <c r="U2414" s="11"/>
      <c r="V2414" s="11"/>
      <c r="W2414" s="11"/>
      <c r="Y2414" s="167">
        <v>8902.85</v>
      </c>
      <c r="Z2414" s="167">
        <f t="shared" si="156"/>
        <v>13202.29</v>
      </c>
      <c r="AA2414" s="360"/>
      <c r="AB2414" s="167">
        <f t="shared" si="157"/>
        <v>7207.87</v>
      </c>
      <c r="AC2414" s="167">
        <v>11057.85</v>
      </c>
      <c r="AD2414" s="167"/>
      <c r="AE2414" s="4"/>
      <c r="AF2414" s="4"/>
    </row>
    <row r="2415" spans="1:32">
      <c r="A2415" s="56"/>
      <c r="B2415" s="220"/>
      <c r="C2415" s="11" t="s">
        <v>509</v>
      </c>
      <c r="D2415" s="11"/>
      <c r="E2415" s="11" t="s">
        <v>372</v>
      </c>
      <c r="F2415" s="11">
        <v>14558</v>
      </c>
      <c r="G2415" s="11"/>
      <c r="H2415" s="11">
        <f t="shared" si="155"/>
        <v>47</v>
      </c>
      <c r="I2415" s="11"/>
      <c r="J2415" s="358">
        <v>1765.0300000000004</v>
      </c>
      <c r="K2415" s="11"/>
      <c r="M2415" s="11">
        <v>10</v>
      </c>
      <c r="N2415" s="70"/>
      <c r="P2415" s="372">
        <f t="shared" si="153"/>
        <v>176.50300000000004</v>
      </c>
      <c r="Q2415" s="11"/>
      <c r="R2415" s="11"/>
      <c r="S2415" s="11"/>
      <c r="T2415" s="359">
        <f t="shared" si="154"/>
        <v>1455.8</v>
      </c>
      <c r="U2415" s="11"/>
      <c r="V2415" s="11"/>
      <c r="W2415" s="11"/>
      <c r="Y2415" s="167">
        <v>1765.0300000000004</v>
      </c>
      <c r="Z2415" s="167">
        <f t="shared" si="156"/>
        <v>2617.41</v>
      </c>
      <c r="AA2415" s="360"/>
      <c r="AB2415" s="167">
        <f t="shared" si="157"/>
        <v>1428.99</v>
      </c>
      <c r="AC2415" s="167">
        <v>2192.27</v>
      </c>
      <c r="AD2415" s="167"/>
      <c r="AE2415" s="4"/>
      <c r="AF2415" s="4"/>
    </row>
    <row r="2416" spans="1:32">
      <c r="A2416" s="56"/>
      <c r="B2416" s="220"/>
      <c r="C2416" s="11" t="s">
        <v>126</v>
      </c>
      <c r="D2416" s="11"/>
      <c r="E2416" s="11" t="s">
        <v>127</v>
      </c>
      <c r="F2416" s="11">
        <v>1871169</v>
      </c>
      <c r="G2416" s="11"/>
      <c r="H2416" s="11">
        <f t="shared" si="155"/>
        <v>6098</v>
      </c>
      <c r="I2416" s="11"/>
      <c r="J2416" s="358">
        <v>179477.54999999996</v>
      </c>
      <c r="K2416" s="11"/>
      <c r="M2416" s="11">
        <v>160</v>
      </c>
      <c r="N2416" s="70"/>
      <c r="P2416" s="372">
        <f t="shared" si="153"/>
        <v>1121.7346874999998</v>
      </c>
      <c r="Q2416" s="11"/>
      <c r="R2416" s="11"/>
      <c r="S2416" s="11"/>
      <c r="T2416" s="359">
        <f t="shared" si="154"/>
        <v>11694.80625</v>
      </c>
      <c r="U2416" s="11"/>
      <c r="V2416" s="11"/>
      <c r="W2416" s="11"/>
      <c r="Y2416" s="167">
        <v>179477.54999999996</v>
      </c>
      <c r="Z2416" s="167">
        <f t="shared" si="156"/>
        <v>266152.39</v>
      </c>
      <c r="AA2416" s="360"/>
      <c r="AB2416" s="167">
        <f t="shared" si="157"/>
        <v>145307.4</v>
      </c>
      <c r="AC2416" s="167">
        <v>222921.33</v>
      </c>
      <c r="AD2416" s="167"/>
      <c r="AE2416" s="4"/>
      <c r="AF2416" s="4"/>
    </row>
    <row r="2417" spans="1:32">
      <c r="A2417" s="56"/>
      <c r="B2417" s="220"/>
      <c r="C2417" s="11" t="s">
        <v>129</v>
      </c>
      <c r="D2417" s="11"/>
      <c r="E2417" s="11" t="s">
        <v>96</v>
      </c>
      <c r="F2417" s="11">
        <v>3822797</v>
      </c>
      <c r="G2417" s="11"/>
      <c r="H2417" s="11">
        <f t="shared" si="155"/>
        <v>12458</v>
      </c>
      <c r="I2417" s="11"/>
      <c r="J2417" s="358">
        <v>262685.4200000001</v>
      </c>
      <c r="K2417" s="11"/>
      <c r="M2417" s="11">
        <v>95</v>
      </c>
      <c r="N2417" s="70"/>
      <c r="P2417" s="372">
        <f t="shared" si="153"/>
        <v>2765.1096842105276</v>
      </c>
      <c r="Q2417" s="11"/>
      <c r="R2417" s="11"/>
      <c r="S2417" s="11"/>
      <c r="T2417" s="359">
        <f t="shared" si="154"/>
        <v>40239.968421052632</v>
      </c>
      <c r="U2417" s="11"/>
      <c r="V2417" s="11"/>
      <c r="W2417" s="11"/>
      <c r="Y2417" s="167">
        <v>262685.4200000001</v>
      </c>
      <c r="Z2417" s="167">
        <f t="shared" si="156"/>
        <v>389543.71</v>
      </c>
      <c r="AA2417" s="360"/>
      <c r="AB2417" s="167">
        <f t="shared" si="157"/>
        <v>212673.59</v>
      </c>
      <c r="AC2417" s="167">
        <v>326270.24</v>
      </c>
      <c r="AD2417" s="167"/>
      <c r="AE2417" s="4"/>
      <c r="AF2417" s="4"/>
    </row>
    <row r="2418" spans="1:32">
      <c r="A2418" s="56"/>
      <c r="B2418" s="220"/>
      <c r="C2418" s="11" t="s">
        <v>1386</v>
      </c>
      <c r="D2418" s="11"/>
      <c r="E2418" s="11" t="s">
        <v>267</v>
      </c>
      <c r="F2418" s="11">
        <v>237</v>
      </c>
      <c r="G2418" s="11"/>
      <c r="H2418" s="11">
        <f t="shared" si="155"/>
        <v>1</v>
      </c>
      <c r="I2418" s="11"/>
      <c r="J2418" s="358">
        <v>50.45</v>
      </c>
      <c r="K2418" s="11"/>
      <c r="M2418" s="11">
        <v>1</v>
      </c>
      <c r="N2418" s="70"/>
      <c r="P2418" s="372">
        <f t="shared" si="153"/>
        <v>50.45</v>
      </c>
      <c r="Q2418" s="11"/>
      <c r="R2418" s="11"/>
      <c r="S2418" s="11"/>
      <c r="T2418" s="359">
        <f t="shared" si="154"/>
        <v>237</v>
      </c>
      <c r="U2418" s="11"/>
      <c r="V2418" s="11"/>
      <c r="W2418" s="11"/>
      <c r="Y2418" s="167">
        <v>50.45</v>
      </c>
      <c r="Z2418" s="167">
        <f t="shared" si="156"/>
        <v>74.81</v>
      </c>
      <c r="AA2418" s="360"/>
      <c r="AB2418" s="167">
        <f t="shared" si="157"/>
        <v>40.840000000000003</v>
      </c>
      <c r="AC2418" s="167">
        <v>62.66</v>
      </c>
      <c r="AD2418" s="167"/>
      <c r="AE2418" s="4"/>
      <c r="AF2418" s="4"/>
    </row>
    <row r="2419" spans="1:32">
      <c r="A2419" s="56"/>
      <c r="B2419" s="220"/>
      <c r="C2419" s="11" t="s">
        <v>130</v>
      </c>
      <c r="D2419" s="11"/>
      <c r="E2419" s="11" t="s">
        <v>96</v>
      </c>
      <c r="F2419" s="11">
        <v>26324</v>
      </c>
      <c r="G2419" s="11"/>
      <c r="H2419" s="11">
        <f t="shared" si="155"/>
        <v>86</v>
      </c>
      <c r="I2419" s="11"/>
      <c r="J2419" s="358">
        <v>4479.7299999999996</v>
      </c>
      <c r="K2419" s="11"/>
      <c r="M2419" s="11">
        <v>19</v>
      </c>
      <c r="N2419" s="70"/>
      <c r="P2419" s="372">
        <f t="shared" si="153"/>
        <v>235.77526315789473</v>
      </c>
      <c r="Q2419" s="11"/>
      <c r="R2419" s="11"/>
      <c r="S2419" s="11"/>
      <c r="T2419" s="359">
        <f t="shared" si="154"/>
        <v>1385.4736842105262</v>
      </c>
      <c r="U2419" s="11"/>
      <c r="V2419" s="11"/>
      <c r="W2419" s="11"/>
      <c r="Y2419" s="167">
        <v>4479.7299999999996</v>
      </c>
      <c r="Z2419" s="167">
        <f t="shared" si="156"/>
        <v>6643.12</v>
      </c>
      <c r="AA2419" s="360"/>
      <c r="AB2419" s="167">
        <f t="shared" si="157"/>
        <v>3626.85</v>
      </c>
      <c r="AC2419" s="167">
        <v>5564.08</v>
      </c>
      <c r="AD2419" s="167"/>
      <c r="AE2419" s="4"/>
      <c r="AF2419" s="4"/>
    </row>
    <row r="2420" spans="1:32">
      <c r="A2420" s="56"/>
      <c r="B2420" s="220"/>
      <c r="C2420" s="11" t="s">
        <v>131</v>
      </c>
      <c r="D2420" s="11"/>
      <c r="E2420" s="11" t="s">
        <v>117</v>
      </c>
      <c r="F2420" s="11">
        <v>344810</v>
      </c>
      <c r="G2420" s="11"/>
      <c r="H2420" s="11">
        <f t="shared" si="155"/>
        <v>1124</v>
      </c>
      <c r="I2420" s="11"/>
      <c r="J2420" s="358">
        <v>61636.060000000005</v>
      </c>
      <c r="K2420" s="11"/>
      <c r="M2420" s="11">
        <v>116</v>
      </c>
      <c r="N2420" s="70"/>
      <c r="P2420" s="372">
        <f t="shared" si="153"/>
        <v>531.34534482758625</v>
      </c>
      <c r="Q2420" s="11"/>
      <c r="R2420" s="11"/>
      <c r="S2420" s="11"/>
      <c r="T2420" s="359">
        <f t="shared" si="154"/>
        <v>2972.5</v>
      </c>
      <c r="U2420" s="11"/>
      <c r="V2420" s="11"/>
      <c r="W2420" s="11"/>
      <c r="Y2420" s="167">
        <v>61636.060000000005</v>
      </c>
      <c r="Z2420" s="167">
        <f t="shared" si="156"/>
        <v>91401.87</v>
      </c>
      <c r="AA2420" s="360"/>
      <c r="AB2420" s="167">
        <f t="shared" si="157"/>
        <v>49901.37</v>
      </c>
      <c r="AC2420" s="167">
        <v>76555.490000000005</v>
      </c>
      <c r="AD2420" s="167"/>
      <c r="AE2420" s="4"/>
      <c r="AF2420" s="4"/>
    </row>
    <row r="2421" spans="1:32">
      <c r="A2421" s="56"/>
      <c r="B2421" s="220"/>
      <c r="C2421" s="11" t="s">
        <v>132</v>
      </c>
      <c r="D2421" s="11"/>
      <c r="E2421" s="11" t="s">
        <v>133</v>
      </c>
      <c r="F2421" s="11">
        <v>9889147</v>
      </c>
      <c r="G2421" s="11"/>
      <c r="H2421" s="11">
        <f t="shared" si="155"/>
        <v>32229</v>
      </c>
      <c r="I2421" s="11"/>
      <c r="J2421" s="358">
        <v>795272.92000000027</v>
      </c>
      <c r="K2421" s="11"/>
      <c r="M2421" s="11">
        <v>360</v>
      </c>
      <c r="N2421" s="70"/>
      <c r="P2421" s="372">
        <f t="shared" si="153"/>
        <v>2209.0914444444452</v>
      </c>
      <c r="Q2421" s="11"/>
      <c r="R2421" s="11"/>
      <c r="S2421" s="11"/>
      <c r="T2421" s="359">
        <f t="shared" si="154"/>
        <v>27469.852777777778</v>
      </c>
      <c r="U2421" s="11"/>
      <c r="V2421" s="11"/>
      <c r="W2421" s="11"/>
      <c r="Y2421" s="167">
        <v>795272.92000000027</v>
      </c>
      <c r="Z2421" s="167">
        <f t="shared" si="156"/>
        <v>1179332.93</v>
      </c>
      <c r="AA2421" s="360"/>
      <c r="AB2421" s="167">
        <f t="shared" si="157"/>
        <v>643863.47</v>
      </c>
      <c r="AC2421" s="167">
        <v>987774.21</v>
      </c>
      <c r="AD2421" s="167"/>
      <c r="AE2421" s="4"/>
      <c r="AF2421" s="4"/>
    </row>
    <row r="2422" spans="1:32">
      <c r="A2422" s="56"/>
      <c r="B2422" s="220"/>
      <c r="C2422" s="11" t="s">
        <v>132</v>
      </c>
      <c r="D2422" s="11"/>
      <c r="E2422" s="11" t="s">
        <v>103</v>
      </c>
      <c r="F2422" s="11">
        <v>372</v>
      </c>
      <c r="G2422" s="11"/>
      <c r="H2422" s="11">
        <f t="shared" si="155"/>
        <v>1</v>
      </c>
      <c r="I2422" s="11"/>
      <c r="J2422" s="358">
        <v>23.69</v>
      </c>
      <c r="K2422" s="11"/>
      <c r="M2422" s="11">
        <v>1</v>
      </c>
      <c r="N2422" s="70"/>
      <c r="P2422" s="372">
        <f t="shared" si="153"/>
        <v>23.69</v>
      </c>
      <c r="Q2422" s="11"/>
      <c r="R2422" s="11"/>
      <c r="S2422" s="11"/>
      <c r="T2422" s="359">
        <f t="shared" si="154"/>
        <v>372</v>
      </c>
      <c r="U2422" s="11"/>
      <c r="V2422" s="11"/>
      <c r="W2422" s="11"/>
      <c r="Y2422" s="167">
        <v>23.69</v>
      </c>
      <c r="Z2422" s="167">
        <f t="shared" si="156"/>
        <v>35.130000000000003</v>
      </c>
      <c r="AA2422" s="360"/>
      <c r="AB2422" s="167">
        <f t="shared" si="157"/>
        <v>19.18</v>
      </c>
      <c r="AC2422" s="167">
        <v>29.42</v>
      </c>
      <c r="AD2422" s="167"/>
      <c r="AE2422" s="4"/>
      <c r="AF2422" s="4"/>
    </row>
    <row r="2423" spans="1:32">
      <c r="A2423" s="56"/>
      <c r="B2423" s="220"/>
      <c r="C2423" s="11" t="s">
        <v>134</v>
      </c>
      <c r="D2423" s="11"/>
      <c r="E2423" s="11" t="s">
        <v>135</v>
      </c>
      <c r="F2423" s="11">
        <v>17567535</v>
      </c>
      <c r="G2423" s="11"/>
      <c r="H2423" s="11">
        <f t="shared" si="155"/>
        <v>57252</v>
      </c>
      <c r="I2423" s="11"/>
      <c r="J2423" s="358">
        <v>1285021.7800000019</v>
      </c>
      <c r="K2423" s="11"/>
      <c r="M2423" s="11">
        <v>1791</v>
      </c>
      <c r="N2423" s="70"/>
      <c r="P2423" s="372">
        <f t="shared" si="153"/>
        <v>717.48843104411048</v>
      </c>
      <c r="Q2423" s="11"/>
      <c r="R2423" s="11"/>
      <c r="S2423" s="11"/>
      <c r="T2423" s="359">
        <f t="shared" si="154"/>
        <v>9808.7855946398668</v>
      </c>
      <c r="U2423" s="11"/>
      <c r="V2423" s="11"/>
      <c r="W2423" s="11"/>
      <c r="Y2423" s="167">
        <v>1285021.7800000019</v>
      </c>
      <c r="Z2423" s="167">
        <f t="shared" si="156"/>
        <v>1905595.51</v>
      </c>
      <c r="AA2423" s="360"/>
      <c r="AB2423" s="167">
        <f t="shared" si="157"/>
        <v>1040370.63</v>
      </c>
      <c r="AC2423" s="167">
        <v>1596070.15</v>
      </c>
      <c r="AD2423" s="167"/>
      <c r="AE2423" s="4"/>
      <c r="AF2423" s="4"/>
    </row>
    <row r="2424" spans="1:32">
      <c r="A2424" s="56"/>
      <c r="B2424" s="220"/>
      <c r="C2424" s="11" t="s">
        <v>137</v>
      </c>
      <c r="D2424" s="11"/>
      <c r="E2424" s="11" t="s">
        <v>138</v>
      </c>
      <c r="F2424" s="11">
        <v>1048774</v>
      </c>
      <c r="G2424" s="11"/>
      <c r="H2424" s="11">
        <f t="shared" si="155"/>
        <v>3418</v>
      </c>
      <c r="I2424" s="11"/>
      <c r="J2424" s="358">
        <v>156042.97999999972</v>
      </c>
      <c r="K2424" s="11"/>
      <c r="M2424" s="11">
        <v>561</v>
      </c>
      <c r="N2424" s="70"/>
      <c r="P2424" s="372">
        <f t="shared" si="153"/>
        <v>278.15147950089079</v>
      </c>
      <c r="Q2424" s="11"/>
      <c r="R2424" s="11"/>
      <c r="S2424" s="11"/>
      <c r="T2424" s="359">
        <f t="shared" si="154"/>
        <v>1869.4723707664884</v>
      </c>
      <c r="U2424" s="11"/>
      <c r="V2424" s="11"/>
      <c r="W2424" s="11"/>
      <c r="Y2424" s="167">
        <v>156042.97999999972</v>
      </c>
      <c r="Z2424" s="167">
        <f t="shared" si="156"/>
        <v>231400.59</v>
      </c>
      <c r="AA2424" s="360"/>
      <c r="AB2424" s="167">
        <f t="shared" si="157"/>
        <v>126334.46</v>
      </c>
      <c r="AC2424" s="167">
        <v>193814.26</v>
      </c>
      <c r="AD2424" s="167"/>
      <c r="AE2424" s="4"/>
      <c r="AF2424" s="4"/>
    </row>
    <row r="2425" spans="1:32">
      <c r="A2425" s="56"/>
      <c r="B2425" s="220"/>
      <c r="C2425" s="11" t="s">
        <v>510</v>
      </c>
      <c r="D2425" s="11"/>
      <c r="E2425" s="11" t="s">
        <v>117</v>
      </c>
      <c r="F2425" s="11">
        <v>15364</v>
      </c>
      <c r="G2425" s="11"/>
      <c r="H2425" s="11">
        <f t="shared" si="155"/>
        <v>50</v>
      </c>
      <c r="I2425" s="11"/>
      <c r="J2425" s="358">
        <v>2931.23</v>
      </c>
      <c r="K2425" s="11"/>
      <c r="M2425" s="11">
        <v>7</v>
      </c>
      <c r="N2425" s="70"/>
      <c r="P2425" s="372">
        <f t="shared" si="153"/>
        <v>418.74714285714288</v>
      </c>
      <c r="Q2425" s="11"/>
      <c r="R2425" s="11"/>
      <c r="S2425" s="11"/>
      <c r="T2425" s="359">
        <f t="shared" si="154"/>
        <v>2194.8571428571427</v>
      </c>
      <c r="U2425" s="11"/>
      <c r="V2425" s="11"/>
      <c r="W2425" s="11"/>
      <c r="Y2425" s="167">
        <v>2931.23</v>
      </c>
      <c r="Z2425" s="167">
        <f t="shared" si="156"/>
        <v>4346.8</v>
      </c>
      <c r="AA2425" s="360"/>
      <c r="AB2425" s="167">
        <f t="shared" si="157"/>
        <v>2373.16</v>
      </c>
      <c r="AC2425" s="167">
        <v>3640.75</v>
      </c>
      <c r="AD2425" s="167"/>
      <c r="AE2425" s="4"/>
      <c r="AF2425" s="4"/>
    </row>
    <row r="2426" spans="1:32">
      <c r="A2426" s="56"/>
      <c r="B2426" s="220"/>
      <c r="C2426" s="11" t="s">
        <v>1387</v>
      </c>
      <c r="D2426" s="11"/>
      <c r="E2426" s="11" t="s">
        <v>112</v>
      </c>
      <c r="F2426" s="11">
        <v>12141</v>
      </c>
      <c r="G2426" s="11"/>
      <c r="H2426" s="11">
        <f t="shared" ref="H2426:H2489" si="158">ROUND($H$2909*F2426/$F$2909,0)</f>
        <v>40</v>
      </c>
      <c r="I2426" s="11"/>
      <c r="J2426" s="358">
        <v>2213.5600000000004</v>
      </c>
      <c r="K2426" s="11"/>
      <c r="M2426" s="11">
        <v>20</v>
      </c>
      <c r="N2426" s="70"/>
      <c r="P2426" s="372">
        <f t="shared" si="153"/>
        <v>110.67800000000003</v>
      </c>
      <c r="Q2426" s="11"/>
      <c r="R2426" s="11"/>
      <c r="S2426" s="11"/>
      <c r="T2426" s="359">
        <f t="shared" si="154"/>
        <v>607.04999999999995</v>
      </c>
      <c r="U2426" s="11"/>
      <c r="V2426" s="11"/>
      <c r="W2426" s="11"/>
      <c r="Y2426" s="167">
        <v>2213.5600000000004</v>
      </c>
      <c r="Z2426" s="167">
        <f t="shared" ref="Z2426:Z2489" si="159">ROUND($Z$2909*Y2426/$Y$2909,2)</f>
        <v>3282.55</v>
      </c>
      <c r="AA2426" s="360"/>
      <c r="AB2426" s="167">
        <f t="shared" ref="AB2426:AB2489" si="160">ROUND($AB$2909*Y2426/$Y$2909,2)</f>
        <v>1792.13</v>
      </c>
      <c r="AC2426" s="167">
        <v>2749.37</v>
      </c>
      <c r="AD2426" s="167"/>
      <c r="AE2426" s="4"/>
      <c r="AF2426" s="4"/>
    </row>
    <row r="2427" spans="1:32">
      <c r="A2427" s="56"/>
      <c r="B2427" s="220"/>
      <c r="C2427" s="11" t="s">
        <v>139</v>
      </c>
      <c r="D2427" s="11"/>
      <c r="E2427" s="11" t="s">
        <v>135</v>
      </c>
      <c r="F2427" s="11">
        <v>12651</v>
      </c>
      <c r="G2427" s="11"/>
      <c r="H2427" s="11">
        <f t="shared" si="158"/>
        <v>41</v>
      </c>
      <c r="I2427" s="11"/>
      <c r="J2427" s="358">
        <v>2486.8199999999997</v>
      </c>
      <c r="K2427" s="11"/>
      <c r="M2427" s="11">
        <v>18</v>
      </c>
      <c r="N2427" s="70"/>
      <c r="P2427" s="372">
        <f t="shared" si="153"/>
        <v>138.15666666666664</v>
      </c>
      <c r="Q2427" s="11"/>
      <c r="R2427" s="11"/>
      <c r="S2427" s="11"/>
      <c r="T2427" s="359">
        <f t="shared" si="154"/>
        <v>702.83333333333337</v>
      </c>
      <c r="U2427" s="11"/>
      <c r="V2427" s="11"/>
      <c r="W2427" s="11"/>
      <c r="Y2427" s="167">
        <v>2486.8199999999997</v>
      </c>
      <c r="Z2427" s="167">
        <f t="shared" si="159"/>
        <v>3687.78</v>
      </c>
      <c r="AA2427" s="360"/>
      <c r="AB2427" s="167">
        <f t="shared" si="160"/>
        <v>2013.36</v>
      </c>
      <c r="AC2427" s="167">
        <v>3088.77</v>
      </c>
      <c r="AD2427" s="167"/>
      <c r="AE2427" s="4"/>
      <c r="AF2427" s="4"/>
    </row>
    <row r="2428" spans="1:32">
      <c r="A2428" s="56"/>
      <c r="B2428" s="220"/>
      <c r="C2428" s="11" t="s">
        <v>141</v>
      </c>
      <c r="D2428" s="11"/>
      <c r="E2428" s="11" t="s">
        <v>142</v>
      </c>
      <c r="F2428" s="11">
        <v>2066578</v>
      </c>
      <c r="G2428" s="11"/>
      <c r="H2428" s="11">
        <f t="shared" si="158"/>
        <v>6735</v>
      </c>
      <c r="I2428" s="11"/>
      <c r="J2428" s="358">
        <v>167291.5199999999</v>
      </c>
      <c r="K2428" s="11"/>
      <c r="M2428" s="11">
        <v>299</v>
      </c>
      <c r="N2428" s="70"/>
      <c r="P2428" s="372">
        <f t="shared" si="153"/>
        <v>559.50341137123712</v>
      </c>
      <c r="Q2428" s="11"/>
      <c r="R2428" s="11"/>
      <c r="S2428" s="11"/>
      <c r="T2428" s="359">
        <f t="shared" si="154"/>
        <v>6911.6321070234117</v>
      </c>
      <c r="U2428" s="11"/>
      <c r="V2428" s="11"/>
      <c r="W2428" s="11"/>
      <c r="Y2428" s="167">
        <v>167291.5199999999</v>
      </c>
      <c r="Z2428" s="167">
        <f t="shared" si="159"/>
        <v>248081.37</v>
      </c>
      <c r="AA2428" s="360"/>
      <c r="AB2428" s="167">
        <f t="shared" si="160"/>
        <v>135441.43</v>
      </c>
      <c r="AC2428" s="167">
        <v>207785.58</v>
      </c>
      <c r="AD2428" s="167"/>
      <c r="AE2428" s="4"/>
      <c r="AF2428" s="4"/>
    </row>
    <row r="2429" spans="1:32">
      <c r="A2429" s="56"/>
      <c r="B2429" s="220"/>
      <c r="C2429" s="11" t="s">
        <v>141</v>
      </c>
      <c r="D2429" s="11"/>
      <c r="E2429" s="11" t="s">
        <v>278</v>
      </c>
      <c r="F2429" s="11">
        <v>141</v>
      </c>
      <c r="G2429" s="11"/>
      <c r="H2429" s="11">
        <f t="shared" si="158"/>
        <v>0</v>
      </c>
      <c r="I2429" s="11"/>
      <c r="J2429" s="358">
        <v>32.799999999999997</v>
      </c>
      <c r="K2429" s="11"/>
      <c r="M2429" s="11">
        <v>1</v>
      </c>
      <c r="N2429" s="70"/>
      <c r="P2429" s="372">
        <f t="shared" si="153"/>
        <v>32.799999999999997</v>
      </c>
      <c r="Q2429" s="11"/>
      <c r="R2429" s="11"/>
      <c r="S2429" s="11"/>
      <c r="T2429" s="359">
        <f t="shared" si="154"/>
        <v>141</v>
      </c>
      <c r="U2429" s="11"/>
      <c r="V2429" s="11"/>
      <c r="W2429" s="11"/>
      <c r="Y2429" s="167">
        <v>32.799999999999997</v>
      </c>
      <c r="Z2429" s="167">
        <f t="shared" si="159"/>
        <v>48.64</v>
      </c>
      <c r="AA2429" s="360"/>
      <c r="AB2429" s="167">
        <f t="shared" si="160"/>
        <v>26.56</v>
      </c>
      <c r="AC2429" s="167">
        <v>40.74</v>
      </c>
      <c r="AD2429" s="167"/>
      <c r="AE2429" s="4"/>
      <c r="AF2429" s="4"/>
    </row>
    <row r="2430" spans="1:32">
      <c r="A2430" s="56"/>
      <c r="B2430" s="220"/>
      <c r="C2430" s="11" t="s">
        <v>141</v>
      </c>
      <c r="D2430" s="11"/>
      <c r="E2430" s="11" t="s">
        <v>439</v>
      </c>
      <c r="F2430" s="11"/>
      <c r="G2430" s="11"/>
      <c r="H2430" s="11">
        <f t="shared" si="158"/>
        <v>0</v>
      </c>
      <c r="I2430" s="11"/>
      <c r="J2430" s="358">
        <v>34.35</v>
      </c>
      <c r="K2430" s="11"/>
      <c r="M2430" s="11">
        <v>1</v>
      </c>
      <c r="N2430" s="70"/>
      <c r="P2430" s="372">
        <f t="shared" si="153"/>
        <v>34.35</v>
      </c>
      <c r="Q2430" s="11"/>
      <c r="R2430" s="11"/>
      <c r="S2430" s="11"/>
      <c r="T2430" s="359">
        <f t="shared" si="154"/>
        <v>0</v>
      </c>
      <c r="U2430" s="11"/>
      <c r="V2430" s="11"/>
      <c r="W2430" s="11"/>
      <c r="Y2430" s="167">
        <v>34.35</v>
      </c>
      <c r="Z2430" s="167">
        <f t="shared" si="159"/>
        <v>50.94</v>
      </c>
      <c r="AA2430" s="360"/>
      <c r="AB2430" s="167">
        <f t="shared" si="160"/>
        <v>27.81</v>
      </c>
      <c r="AC2430" s="167">
        <v>42.66</v>
      </c>
      <c r="AD2430" s="167"/>
      <c r="AE2430" s="4"/>
      <c r="AF2430" s="4"/>
    </row>
    <row r="2431" spans="1:32">
      <c r="A2431" s="56"/>
      <c r="B2431" s="220"/>
      <c r="C2431" s="11" t="s">
        <v>719</v>
      </c>
      <c r="D2431" s="11"/>
      <c r="E2431" s="11" t="s">
        <v>142</v>
      </c>
      <c r="F2431" s="11">
        <v>509708</v>
      </c>
      <c r="G2431" s="11"/>
      <c r="H2431" s="11">
        <f t="shared" si="158"/>
        <v>1661</v>
      </c>
      <c r="I2431" s="11"/>
      <c r="J2431" s="358">
        <v>78871.300000000032</v>
      </c>
      <c r="K2431" s="11"/>
      <c r="M2431" s="11">
        <v>25</v>
      </c>
      <c r="N2431" s="70"/>
      <c r="P2431" s="372">
        <f t="shared" si="153"/>
        <v>3154.8520000000012</v>
      </c>
      <c r="Q2431" s="11"/>
      <c r="R2431" s="11"/>
      <c r="S2431" s="11"/>
      <c r="T2431" s="359">
        <f t="shared" si="154"/>
        <v>20388.32</v>
      </c>
      <c r="U2431" s="11"/>
      <c r="V2431" s="11"/>
      <c r="W2431" s="11"/>
      <c r="Y2431" s="167">
        <v>78871.300000000032</v>
      </c>
      <c r="Z2431" s="167">
        <f t="shared" si="159"/>
        <v>116960.5</v>
      </c>
      <c r="AA2431" s="360"/>
      <c r="AB2431" s="167">
        <f t="shared" si="160"/>
        <v>63855.25</v>
      </c>
      <c r="AC2431" s="167">
        <v>97962.64</v>
      </c>
      <c r="AD2431" s="167"/>
      <c r="AE2431" s="4"/>
      <c r="AF2431" s="4"/>
    </row>
    <row r="2432" spans="1:32">
      <c r="A2432" s="56"/>
      <c r="B2432" s="220"/>
      <c r="C2432" s="11" t="s">
        <v>719</v>
      </c>
      <c r="D2432" s="11"/>
      <c r="E2432" s="11" t="s">
        <v>439</v>
      </c>
      <c r="F2432" s="11">
        <v>2141</v>
      </c>
      <c r="G2432" s="11"/>
      <c r="H2432" s="11">
        <f t="shared" si="158"/>
        <v>7</v>
      </c>
      <c r="I2432" s="11"/>
      <c r="J2432" s="358">
        <v>369.37</v>
      </c>
      <c r="K2432" s="11"/>
      <c r="M2432" s="11">
        <v>1</v>
      </c>
      <c r="N2432" s="70"/>
      <c r="P2432" s="372">
        <f t="shared" si="153"/>
        <v>369.37</v>
      </c>
      <c r="Q2432" s="11"/>
      <c r="R2432" s="11"/>
      <c r="S2432" s="11"/>
      <c r="T2432" s="359">
        <f t="shared" si="154"/>
        <v>2141</v>
      </c>
      <c r="U2432" s="11"/>
      <c r="V2432" s="11"/>
      <c r="W2432" s="11"/>
      <c r="Y2432" s="167">
        <v>369.37</v>
      </c>
      <c r="Z2432" s="167">
        <f t="shared" si="159"/>
        <v>547.75</v>
      </c>
      <c r="AA2432" s="360"/>
      <c r="AB2432" s="167">
        <f t="shared" si="160"/>
        <v>299.05</v>
      </c>
      <c r="AC2432" s="167">
        <v>458.78</v>
      </c>
      <c r="AD2432" s="167"/>
      <c r="AE2432" s="4"/>
      <c r="AF2432" s="4"/>
    </row>
    <row r="2433" spans="1:32">
      <c r="A2433" s="56"/>
      <c r="B2433" s="220"/>
      <c r="C2433" s="11" t="s">
        <v>719</v>
      </c>
      <c r="D2433" s="11"/>
      <c r="E2433" s="11" t="s">
        <v>1458</v>
      </c>
      <c r="F2433" s="11">
        <v>4637</v>
      </c>
      <c r="G2433" s="11"/>
      <c r="H2433" s="11">
        <f t="shared" si="158"/>
        <v>15</v>
      </c>
      <c r="I2433" s="11"/>
      <c r="J2433" s="358">
        <v>355.92</v>
      </c>
      <c r="K2433" s="11"/>
      <c r="M2433" s="11">
        <v>1</v>
      </c>
      <c r="N2433" s="70"/>
      <c r="P2433" s="372">
        <f t="shared" si="153"/>
        <v>355.92</v>
      </c>
      <c r="Q2433" s="11"/>
      <c r="R2433" s="11"/>
      <c r="S2433" s="11"/>
      <c r="T2433" s="359">
        <f t="shared" si="154"/>
        <v>4637</v>
      </c>
      <c r="U2433" s="11"/>
      <c r="V2433" s="11"/>
      <c r="W2433" s="11"/>
      <c r="Y2433" s="167">
        <v>355.92</v>
      </c>
      <c r="Z2433" s="167">
        <f t="shared" si="159"/>
        <v>527.79999999999995</v>
      </c>
      <c r="AA2433" s="360"/>
      <c r="AB2433" s="167">
        <f t="shared" si="160"/>
        <v>288.16000000000003</v>
      </c>
      <c r="AC2433" s="167">
        <v>442.07</v>
      </c>
      <c r="AD2433" s="167"/>
      <c r="AE2433" s="4"/>
      <c r="AF2433" s="4"/>
    </row>
    <row r="2434" spans="1:32">
      <c r="A2434" s="56"/>
      <c r="B2434" s="220"/>
      <c r="C2434" s="11" t="s">
        <v>1388</v>
      </c>
      <c r="D2434" s="11"/>
      <c r="E2434" s="11" t="s">
        <v>115</v>
      </c>
      <c r="F2434" s="11">
        <v>12245</v>
      </c>
      <c r="G2434" s="11"/>
      <c r="H2434" s="11">
        <f t="shared" si="158"/>
        <v>40</v>
      </c>
      <c r="I2434" s="11"/>
      <c r="J2434" s="358">
        <v>2316</v>
      </c>
      <c r="K2434" s="11"/>
      <c r="M2434" s="11">
        <v>6</v>
      </c>
      <c r="N2434" s="70"/>
      <c r="P2434" s="372">
        <f t="shared" si="153"/>
        <v>386</v>
      </c>
      <c r="Q2434" s="11"/>
      <c r="R2434" s="11"/>
      <c r="S2434" s="11"/>
      <c r="T2434" s="359">
        <f t="shared" si="154"/>
        <v>2040.8333333333333</v>
      </c>
      <c r="U2434" s="11"/>
      <c r="V2434" s="11"/>
      <c r="W2434" s="11"/>
      <c r="Y2434" s="167">
        <v>2316</v>
      </c>
      <c r="Z2434" s="167">
        <f t="shared" si="159"/>
        <v>3434.46</v>
      </c>
      <c r="AA2434" s="360"/>
      <c r="AB2434" s="167">
        <f t="shared" si="160"/>
        <v>1875.06</v>
      </c>
      <c r="AC2434" s="167">
        <v>2876.6</v>
      </c>
      <c r="AD2434" s="167"/>
      <c r="AE2434" s="4"/>
      <c r="AF2434" s="4"/>
    </row>
    <row r="2435" spans="1:32">
      <c r="A2435" s="56"/>
      <c r="B2435" s="220"/>
      <c r="C2435" s="11" t="s">
        <v>143</v>
      </c>
      <c r="D2435" s="11"/>
      <c r="E2435" s="11" t="s">
        <v>144</v>
      </c>
      <c r="F2435" s="11">
        <v>199014</v>
      </c>
      <c r="G2435" s="11"/>
      <c r="H2435" s="11">
        <f t="shared" si="158"/>
        <v>649</v>
      </c>
      <c r="I2435" s="11"/>
      <c r="J2435" s="358">
        <v>32684.549999999992</v>
      </c>
      <c r="K2435" s="11"/>
      <c r="M2435" s="11">
        <v>180</v>
      </c>
      <c r="N2435" s="70"/>
      <c r="P2435" s="372">
        <f t="shared" si="153"/>
        <v>181.58083333333329</v>
      </c>
      <c r="Q2435" s="11"/>
      <c r="R2435" s="11"/>
      <c r="S2435" s="11"/>
      <c r="T2435" s="359">
        <f t="shared" si="154"/>
        <v>1105.6333333333334</v>
      </c>
      <c r="U2435" s="11"/>
      <c r="V2435" s="11"/>
      <c r="W2435" s="11"/>
      <c r="Y2435" s="167">
        <v>32684.549999999992</v>
      </c>
      <c r="Z2435" s="167">
        <f t="shared" si="159"/>
        <v>48468.85</v>
      </c>
      <c r="AA2435" s="360"/>
      <c r="AB2435" s="167">
        <f t="shared" si="160"/>
        <v>26461.84</v>
      </c>
      <c r="AC2435" s="167">
        <v>40596.07</v>
      </c>
      <c r="AD2435" s="167"/>
      <c r="AE2435" s="4"/>
      <c r="AF2435" s="4"/>
    </row>
    <row r="2436" spans="1:32">
      <c r="A2436" s="56"/>
      <c r="B2436" s="220"/>
      <c r="C2436" s="11" t="s">
        <v>720</v>
      </c>
      <c r="D2436" s="11"/>
      <c r="E2436" s="11" t="s">
        <v>94</v>
      </c>
      <c r="F2436" s="11">
        <v>83</v>
      </c>
      <c r="G2436" s="11"/>
      <c r="H2436" s="11">
        <f t="shared" si="158"/>
        <v>0</v>
      </c>
      <c r="I2436" s="11"/>
      <c r="J2436" s="358">
        <v>24.41</v>
      </c>
      <c r="K2436" s="11"/>
      <c r="M2436" s="11">
        <v>1</v>
      </c>
      <c r="N2436" s="70"/>
      <c r="P2436" s="372">
        <f t="shared" si="153"/>
        <v>24.41</v>
      </c>
      <c r="Q2436" s="11"/>
      <c r="R2436" s="11"/>
      <c r="S2436" s="11"/>
      <c r="T2436" s="359">
        <f t="shared" si="154"/>
        <v>83</v>
      </c>
      <c r="U2436" s="11"/>
      <c r="V2436" s="11"/>
      <c r="W2436" s="11"/>
      <c r="Y2436" s="167">
        <v>24.41</v>
      </c>
      <c r="Z2436" s="167">
        <f t="shared" si="159"/>
        <v>36.200000000000003</v>
      </c>
      <c r="AA2436" s="360"/>
      <c r="AB2436" s="167">
        <f t="shared" si="160"/>
        <v>19.760000000000002</v>
      </c>
      <c r="AC2436" s="167">
        <v>30.32</v>
      </c>
      <c r="AD2436" s="167"/>
      <c r="AE2436" s="4"/>
      <c r="AF2436" s="4"/>
    </row>
    <row r="2437" spans="1:32">
      <c r="A2437" s="56"/>
      <c r="B2437" s="220"/>
      <c r="C2437" s="11" t="s">
        <v>720</v>
      </c>
      <c r="D2437" s="11"/>
      <c r="E2437" s="11" t="s">
        <v>299</v>
      </c>
      <c r="F2437" s="11">
        <v>10464</v>
      </c>
      <c r="G2437" s="11"/>
      <c r="H2437" s="11">
        <f t="shared" si="158"/>
        <v>34</v>
      </c>
      <c r="I2437" s="11"/>
      <c r="J2437" s="358">
        <v>2025.4399999999998</v>
      </c>
      <c r="K2437" s="11"/>
      <c r="M2437" s="11">
        <v>21</v>
      </c>
      <c r="N2437" s="70"/>
      <c r="P2437" s="372">
        <f t="shared" si="153"/>
        <v>96.449523809523797</v>
      </c>
      <c r="Q2437" s="11"/>
      <c r="R2437" s="11"/>
      <c r="S2437" s="11"/>
      <c r="T2437" s="359">
        <f t="shared" si="154"/>
        <v>498.28571428571428</v>
      </c>
      <c r="U2437" s="11"/>
      <c r="V2437" s="11"/>
      <c r="W2437" s="11"/>
      <c r="Y2437" s="167">
        <v>2025.4399999999998</v>
      </c>
      <c r="Z2437" s="167">
        <f t="shared" si="159"/>
        <v>3003.58</v>
      </c>
      <c r="AA2437" s="360"/>
      <c r="AB2437" s="167">
        <f t="shared" si="160"/>
        <v>1639.82</v>
      </c>
      <c r="AC2437" s="167">
        <v>2515.71</v>
      </c>
      <c r="AD2437" s="167"/>
      <c r="AE2437" s="4"/>
      <c r="AF2437" s="4"/>
    </row>
    <row r="2438" spans="1:32">
      <c r="A2438" s="56"/>
      <c r="B2438" s="220"/>
      <c r="C2438" s="11" t="s">
        <v>648</v>
      </c>
      <c r="D2438" s="11"/>
      <c r="E2438" s="11" t="s">
        <v>148</v>
      </c>
      <c r="F2438" s="11">
        <v>3001675</v>
      </c>
      <c r="G2438" s="11"/>
      <c r="H2438" s="11">
        <f t="shared" si="158"/>
        <v>9782</v>
      </c>
      <c r="I2438" s="11"/>
      <c r="J2438" s="358">
        <v>311048.36000000063</v>
      </c>
      <c r="K2438" s="11"/>
      <c r="M2438" s="11">
        <v>926</v>
      </c>
      <c r="N2438" s="70"/>
      <c r="P2438" s="372">
        <f t="shared" si="153"/>
        <v>335.90535637149094</v>
      </c>
      <c r="Q2438" s="11"/>
      <c r="R2438" s="11"/>
      <c r="S2438" s="11"/>
      <c r="T2438" s="359">
        <f t="shared" si="154"/>
        <v>3241.549676025918</v>
      </c>
      <c r="U2438" s="11"/>
      <c r="V2438" s="11"/>
      <c r="W2438" s="11"/>
      <c r="Y2438" s="167">
        <v>311048.36000000063</v>
      </c>
      <c r="Z2438" s="167">
        <f t="shared" si="159"/>
        <v>461262.5</v>
      </c>
      <c r="AA2438" s="360"/>
      <c r="AB2438" s="167">
        <f t="shared" si="160"/>
        <v>251828.87</v>
      </c>
      <c r="AC2438" s="167">
        <v>386339.76</v>
      </c>
      <c r="AD2438" s="167"/>
      <c r="AE2438" s="4"/>
      <c r="AF2438" s="4"/>
    </row>
    <row r="2439" spans="1:32">
      <c r="A2439" s="56"/>
      <c r="B2439" s="220"/>
      <c r="C2439" s="11" t="s">
        <v>649</v>
      </c>
      <c r="D2439" s="11"/>
      <c r="E2439" s="11" t="s">
        <v>148</v>
      </c>
      <c r="F2439" s="11">
        <v>1245</v>
      </c>
      <c r="G2439" s="11"/>
      <c r="H2439" s="11">
        <f t="shared" si="158"/>
        <v>4</v>
      </c>
      <c r="I2439" s="11"/>
      <c r="J2439" s="358">
        <v>218.84</v>
      </c>
      <c r="K2439" s="11"/>
      <c r="M2439" s="11">
        <v>3</v>
      </c>
      <c r="N2439" s="70"/>
      <c r="P2439" s="372">
        <f t="shared" si="153"/>
        <v>72.946666666666673</v>
      </c>
      <c r="Q2439" s="11"/>
      <c r="R2439" s="11"/>
      <c r="S2439" s="11"/>
      <c r="T2439" s="359">
        <f t="shared" si="154"/>
        <v>415</v>
      </c>
      <c r="U2439" s="11"/>
      <c r="V2439" s="11"/>
      <c r="W2439" s="11"/>
      <c r="Y2439" s="167">
        <v>218.84</v>
      </c>
      <c r="Z2439" s="167">
        <f t="shared" si="159"/>
        <v>324.52</v>
      </c>
      <c r="AA2439" s="360"/>
      <c r="AB2439" s="167">
        <f t="shared" si="160"/>
        <v>177.18</v>
      </c>
      <c r="AC2439" s="167">
        <v>271.81</v>
      </c>
      <c r="AD2439" s="167"/>
      <c r="AE2439" s="4"/>
      <c r="AF2439" s="4"/>
    </row>
    <row r="2440" spans="1:32">
      <c r="A2440" s="56"/>
      <c r="B2440" s="220"/>
      <c r="C2440" s="11" t="s">
        <v>147</v>
      </c>
      <c r="D2440" s="11"/>
      <c r="E2440" s="11" t="s">
        <v>89</v>
      </c>
      <c r="F2440" s="11">
        <v>89</v>
      </c>
      <c r="G2440" s="11"/>
      <c r="H2440" s="11">
        <f t="shared" si="158"/>
        <v>0</v>
      </c>
      <c r="I2440" s="11"/>
      <c r="J2440" s="358">
        <v>28.41</v>
      </c>
      <c r="K2440" s="11"/>
      <c r="M2440" s="11">
        <v>1</v>
      </c>
      <c r="N2440" s="70"/>
      <c r="P2440" s="372">
        <f t="shared" si="153"/>
        <v>28.41</v>
      </c>
      <c r="Q2440" s="11"/>
      <c r="R2440" s="11"/>
      <c r="S2440" s="11"/>
      <c r="T2440" s="359">
        <f t="shared" si="154"/>
        <v>89</v>
      </c>
      <c r="U2440" s="11"/>
      <c r="V2440" s="11"/>
      <c r="W2440" s="11"/>
      <c r="Y2440" s="167">
        <v>28.41</v>
      </c>
      <c r="Z2440" s="167">
        <f t="shared" si="159"/>
        <v>42.13</v>
      </c>
      <c r="AA2440" s="360"/>
      <c r="AB2440" s="167">
        <f t="shared" si="160"/>
        <v>23</v>
      </c>
      <c r="AC2440" s="167">
        <v>35.29</v>
      </c>
      <c r="AD2440" s="167"/>
      <c r="AE2440" s="4"/>
      <c r="AF2440" s="4"/>
    </row>
    <row r="2441" spans="1:32">
      <c r="A2441" s="56"/>
      <c r="B2441" s="220"/>
      <c r="C2441" s="11" t="s">
        <v>147</v>
      </c>
      <c r="D2441" s="11"/>
      <c r="E2441" s="11" t="s">
        <v>108</v>
      </c>
      <c r="F2441" s="11">
        <v>957</v>
      </c>
      <c r="G2441" s="11"/>
      <c r="H2441" s="11">
        <f t="shared" si="158"/>
        <v>3</v>
      </c>
      <c r="I2441" s="11"/>
      <c r="J2441" s="358">
        <v>198.79</v>
      </c>
      <c r="K2441" s="11"/>
      <c r="M2441" s="11">
        <v>5</v>
      </c>
      <c r="N2441" s="70"/>
      <c r="P2441" s="372">
        <f t="shared" si="153"/>
        <v>39.757999999999996</v>
      </c>
      <c r="Q2441" s="11"/>
      <c r="R2441" s="11"/>
      <c r="S2441" s="11"/>
      <c r="T2441" s="359">
        <f t="shared" si="154"/>
        <v>191.4</v>
      </c>
      <c r="U2441" s="11"/>
      <c r="V2441" s="11"/>
      <c r="W2441" s="11"/>
      <c r="Y2441" s="167">
        <v>198.79</v>
      </c>
      <c r="Z2441" s="167">
        <f t="shared" si="159"/>
        <v>294.79000000000002</v>
      </c>
      <c r="AA2441" s="360"/>
      <c r="AB2441" s="167">
        <f t="shared" si="160"/>
        <v>160.94</v>
      </c>
      <c r="AC2441" s="167">
        <v>246.91</v>
      </c>
      <c r="AD2441" s="167"/>
      <c r="AE2441" s="4"/>
      <c r="AF2441" s="4"/>
    </row>
    <row r="2442" spans="1:32">
      <c r="A2442" s="56"/>
      <c r="B2442" s="220"/>
      <c r="C2442" s="11" t="s">
        <v>147</v>
      </c>
      <c r="D2442" s="11"/>
      <c r="E2442" s="11" t="s">
        <v>144</v>
      </c>
      <c r="F2442" s="11">
        <v>4312169</v>
      </c>
      <c r="G2442" s="11"/>
      <c r="H2442" s="11">
        <f t="shared" si="158"/>
        <v>14053</v>
      </c>
      <c r="I2442" s="11"/>
      <c r="J2442" s="358">
        <v>521642.56999999954</v>
      </c>
      <c r="K2442" s="11"/>
      <c r="M2442" s="11">
        <v>863</v>
      </c>
      <c r="N2442" s="70"/>
      <c r="P2442" s="372">
        <f t="shared" si="153"/>
        <v>604.452572421784</v>
      </c>
      <c r="Q2442" s="11"/>
      <c r="R2442" s="11"/>
      <c r="S2442" s="11"/>
      <c r="T2442" s="359">
        <f t="shared" si="154"/>
        <v>4996.7195828505219</v>
      </c>
      <c r="U2442" s="11"/>
      <c r="V2442" s="11"/>
      <c r="W2442" s="11"/>
      <c r="Y2442" s="167">
        <v>521642.56999999954</v>
      </c>
      <c r="Z2442" s="167">
        <f t="shared" si="159"/>
        <v>773558.67</v>
      </c>
      <c r="AA2442" s="360"/>
      <c r="AB2442" s="167">
        <f t="shared" si="160"/>
        <v>422328.72</v>
      </c>
      <c r="AC2442" s="167">
        <v>647909.75</v>
      </c>
      <c r="AD2442" s="167"/>
      <c r="AE2442" s="4"/>
      <c r="AF2442" s="4"/>
    </row>
    <row r="2443" spans="1:32">
      <c r="A2443" s="56"/>
      <c r="B2443" s="220"/>
      <c r="C2443" s="11" t="s">
        <v>650</v>
      </c>
      <c r="D2443" s="11"/>
      <c r="E2443" s="11" t="s">
        <v>149</v>
      </c>
      <c r="F2443" s="11">
        <v>122166</v>
      </c>
      <c r="G2443" s="11"/>
      <c r="H2443" s="11">
        <f t="shared" si="158"/>
        <v>398</v>
      </c>
      <c r="I2443" s="11"/>
      <c r="J2443" s="358">
        <v>11967.65</v>
      </c>
      <c r="K2443" s="11"/>
      <c r="M2443" s="11">
        <v>64</v>
      </c>
      <c r="N2443" s="70"/>
      <c r="P2443" s="372">
        <f t="shared" si="153"/>
        <v>186.99453124999999</v>
      </c>
      <c r="Q2443" s="11"/>
      <c r="R2443" s="11"/>
      <c r="S2443" s="11"/>
      <c r="T2443" s="359">
        <f t="shared" si="154"/>
        <v>1908.84375</v>
      </c>
      <c r="U2443" s="11"/>
      <c r="V2443" s="11"/>
      <c r="W2443" s="11"/>
      <c r="Y2443" s="167">
        <v>11967.65</v>
      </c>
      <c r="Z2443" s="167">
        <f t="shared" si="159"/>
        <v>17747.169999999998</v>
      </c>
      <c r="AA2443" s="360"/>
      <c r="AB2443" s="167">
        <f t="shared" si="160"/>
        <v>9689.17</v>
      </c>
      <c r="AC2443" s="167">
        <v>14864.5</v>
      </c>
      <c r="AD2443" s="167"/>
      <c r="AE2443" s="4"/>
      <c r="AF2443" s="4"/>
    </row>
    <row r="2444" spans="1:32">
      <c r="A2444" s="56"/>
      <c r="B2444" s="220"/>
      <c r="C2444" s="11" t="s">
        <v>150</v>
      </c>
      <c r="D2444" s="11"/>
      <c r="E2444" s="11" t="s">
        <v>100</v>
      </c>
      <c r="F2444" s="11">
        <v>174728</v>
      </c>
      <c r="G2444" s="11"/>
      <c r="H2444" s="11">
        <f t="shared" si="158"/>
        <v>569</v>
      </c>
      <c r="I2444" s="11"/>
      <c r="J2444" s="358">
        <v>28573.839999999989</v>
      </c>
      <c r="K2444" s="11"/>
      <c r="M2444" s="11">
        <v>103</v>
      </c>
      <c r="N2444" s="70"/>
      <c r="P2444" s="372">
        <f t="shared" si="153"/>
        <v>277.41592233009698</v>
      </c>
      <c r="Q2444" s="11"/>
      <c r="R2444" s="11"/>
      <c r="S2444" s="11"/>
      <c r="T2444" s="359">
        <f t="shared" si="154"/>
        <v>1696.3883495145631</v>
      </c>
      <c r="U2444" s="11"/>
      <c r="V2444" s="11"/>
      <c r="W2444" s="11"/>
      <c r="Y2444" s="167">
        <v>28573.839999999989</v>
      </c>
      <c r="Z2444" s="167">
        <f t="shared" si="159"/>
        <v>42372.959999999999</v>
      </c>
      <c r="AA2444" s="360"/>
      <c r="AB2444" s="167">
        <f t="shared" si="160"/>
        <v>23133.759999999998</v>
      </c>
      <c r="AC2444" s="167">
        <v>35490.33</v>
      </c>
      <c r="AD2444" s="167"/>
      <c r="AE2444" s="4"/>
      <c r="AF2444" s="4"/>
    </row>
    <row r="2445" spans="1:32">
      <c r="A2445" s="56"/>
      <c r="B2445" s="220"/>
      <c r="C2445" s="11" t="s">
        <v>150</v>
      </c>
      <c r="D2445" s="11"/>
      <c r="E2445" s="11" t="s">
        <v>110</v>
      </c>
      <c r="F2445" s="11">
        <v>601931</v>
      </c>
      <c r="G2445" s="11"/>
      <c r="H2445" s="11">
        <f t="shared" si="158"/>
        <v>1962</v>
      </c>
      <c r="I2445" s="11"/>
      <c r="J2445" s="358">
        <v>50908.589999999967</v>
      </c>
      <c r="K2445" s="11"/>
      <c r="M2445" s="11">
        <v>156</v>
      </c>
      <c r="N2445" s="70"/>
      <c r="P2445" s="372">
        <f t="shared" si="153"/>
        <v>326.33711538461517</v>
      </c>
      <c r="Q2445" s="11"/>
      <c r="R2445" s="11"/>
      <c r="S2445" s="11"/>
      <c r="T2445" s="359">
        <f t="shared" si="154"/>
        <v>3858.5320512820513</v>
      </c>
      <c r="U2445" s="11"/>
      <c r="V2445" s="11"/>
      <c r="W2445" s="11"/>
      <c r="Y2445" s="167">
        <v>50908.589999999967</v>
      </c>
      <c r="Z2445" s="167">
        <f t="shared" si="159"/>
        <v>75493.8</v>
      </c>
      <c r="AA2445" s="360"/>
      <c r="AB2445" s="167">
        <f t="shared" si="160"/>
        <v>41216.269999999997</v>
      </c>
      <c r="AC2445" s="167">
        <v>63231.360000000001</v>
      </c>
      <c r="AD2445" s="167"/>
      <c r="AE2445" s="4"/>
      <c r="AF2445" s="4"/>
    </row>
    <row r="2446" spans="1:32">
      <c r="A2446" s="56"/>
      <c r="B2446" s="220"/>
      <c r="C2446" s="11" t="s">
        <v>1459</v>
      </c>
      <c r="D2446" s="11"/>
      <c r="E2446" s="11" t="s">
        <v>135</v>
      </c>
      <c r="F2446" s="11">
        <v>31338</v>
      </c>
      <c r="G2446" s="11"/>
      <c r="H2446" s="11">
        <f t="shared" si="158"/>
        <v>102</v>
      </c>
      <c r="I2446" s="11"/>
      <c r="J2446" s="358">
        <v>4811.84</v>
      </c>
      <c r="K2446" s="11"/>
      <c r="M2446" s="11">
        <v>18</v>
      </c>
      <c r="N2446" s="70"/>
      <c r="P2446" s="372">
        <f t="shared" si="153"/>
        <v>267.32444444444445</v>
      </c>
      <c r="Q2446" s="11"/>
      <c r="R2446" s="11"/>
      <c r="S2446" s="11"/>
      <c r="T2446" s="359">
        <f t="shared" si="154"/>
        <v>1741</v>
      </c>
      <c r="U2446" s="11"/>
      <c r="V2446" s="11"/>
      <c r="W2446" s="11"/>
      <c r="Y2446" s="167">
        <v>4811.84</v>
      </c>
      <c r="Z2446" s="167">
        <f t="shared" si="159"/>
        <v>7135.61</v>
      </c>
      <c r="AA2446" s="360"/>
      <c r="AB2446" s="167">
        <f t="shared" si="160"/>
        <v>3895.73</v>
      </c>
      <c r="AC2446" s="167">
        <v>5976.58</v>
      </c>
      <c r="AD2446" s="167"/>
      <c r="AE2446" s="4"/>
      <c r="AF2446" s="4"/>
    </row>
    <row r="2447" spans="1:32">
      <c r="A2447" s="56"/>
      <c r="B2447" s="220"/>
      <c r="C2447" s="11" t="s">
        <v>151</v>
      </c>
      <c r="D2447" s="11"/>
      <c r="E2447" s="11" t="s">
        <v>152</v>
      </c>
      <c r="F2447" s="11">
        <v>24561</v>
      </c>
      <c r="G2447" s="11"/>
      <c r="H2447" s="11">
        <f t="shared" si="158"/>
        <v>80</v>
      </c>
      <c r="I2447" s="11"/>
      <c r="J2447" s="358">
        <v>3966</v>
      </c>
      <c r="K2447" s="11"/>
      <c r="M2447" s="11">
        <v>38</v>
      </c>
      <c r="N2447" s="70"/>
      <c r="P2447" s="372">
        <f t="shared" si="153"/>
        <v>104.36842105263158</v>
      </c>
      <c r="Q2447" s="11"/>
      <c r="R2447" s="11"/>
      <c r="S2447" s="11"/>
      <c r="T2447" s="359">
        <f t="shared" si="154"/>
        <v>646.34210526315792</v>
      </c>
      <c r="U2447" s="11"/>
      <c r="V2447" s="11"/>
      <c r="W2447" s="11"/>
      <c r="Y2447" s="167">
        <v>3966</v>
      </c>
      <c r="Z2447" s="167">
        <f t="shared" si="159"/>
        <v>5881.29</v>
      </c>
      <c r="AA2447" s="360"/>
      <c r="AB2447" s="167">
        <f t="shared" si="160"/>
        <v>3210.93</v>
      </c>
      <c r="AC2447" s="167">
        <v>4926</v>
      </c>
      <c r="AD2447" s="167"/>
      <c r="AE2447" s="4"/>
      <c r="AF2447" s="4"/>
    </row>
    <row r="2448" spans="1:32">
      <c r="A2448" s="56"/>
      <c r="B2448" s="220"/>
      <c r="C2448" s="11" t="s">
        <v>153</v>
      </c>
      <c r="D2448" s="11"/>
      <c r="E2448" s="11" t="s">
        <v>154</v>
      </c>
      <c r="F2448" s="11">
        <v>6832379</v>
      </c>
      <c r="G2448" s="11"/>
      <c r="H2448" s="11">
        <f t="shared" si="158"/>
        <v>22267</v>
      </c>
      <c r="I2448" s="11"/>
      <c r="J2448" s="358">
        <v>692816.91000000073</v>
      </c>
      <c r="K2448" s="11"/>
      <c r="M2448" s="11">
        <v>384</v>
      </c>
      <c r="N2448" s="70"/>
      <c r="P2448" s="372">
        <f t="shared" si="153"/>
        <v>1804.2107031250018</v>
      </c>
      <c r="Q2448" s="11"/>
      <c r="R2448" s="11"/>
      <c r="S2448" s="11"/>
      <c r="T2448" s="359">
        <f t="shared" si="154"/>
        <v>17792.653645833332</v>
      </c>
      <c r="U2448" s="11"/>
      <c r="V2448" s="11"/>
      <c r="W2448" s="11"/>
      <c r="Y2448" s="167">
        <v>692816.91000000073</v>
      </c>
      <c r="Z2448" s="167">
        <f t="shared" si="159"/>
        <v>1027397.99</v>
      </c>
      <c r="AA2448" s="360"/>
      <c r="AB2448" s="167">
        <f t="shared" si="160"/>
        <v>560913.73</v>
      </c>
      <c r="AC2448" s="167">
        <v>860518.01</v>
      </c>
      <c r="AD2448" s="167"/>
      <c r="AE2448" s="4"/>
      <c r="AF2448" s="4"/>
    </row>
    <row r="2449" spans="1:32">
      <c r="A2449" s="56"/>
      <c r="B2449" s="220"/>
      <c r="C2449" s="11" t="s">
        <v>153</v>
      </c>
      <c r="D2449" s="11"/>
      <c r="E2449" s="11" t="s">
        <v>539</v>
      </c>
      <c r="F2449" s="11">
        <v>636</v>
      </c>
      <c r="G2449" s="11"/>
      <c r="H2449" s="11">
        <f t="shared" si="158"/>
        <v>2</v>
      </c>
      <c r="I2449" s="11"/>
      <c r="J2449" s="358">
        <v>103.29</v>
      </c>
      <c r="K2449" s="11"/>
      <c r="M2449" s="11">
        <v>1</v>
      </c>
      <c r="N2449" s="70"/>
      <c r="P2449" s="372">
        <f t="shared" si="153"/>
        <v>103.29</v>
      </c>
      <c r="Q2449" s="11"/>
      <c r="R2449" s="11"/>
      <c r="S2449" s="11"/>
      <c r="T2449" s="359">
        <f t="shared" si="154"/>
        <v>636</v>
      </c>
      <c r="U2449" s="11"/>
      <c r="V2449" s="11"/>
      <c r="W2449" s="11"/>
      <c r="Y2449" s="167">
        <v>103.29</v>
      </c>
      <c r="Z2449" s="167">
        <f t="shared" si="159"/>
        <v>153.16999999999999</v>
      </c>
      <c r="AA2449" s="360"/>
      <c r="AB2449" s="167">
        <f t="shared" si="160"/>
        <v>83.62</v>
      </c>
      <c r="AC2449" s="167">
        <v>128.29</v>
      </c>
      <c r="AD2449" s="167"/>
      <c r="AE2449" s="4"/>
      <c r="AF2449" s="4"/>
    </row>
    <row r="2450" spans="1:32">
      <c r="A2450" s="56"/>
      <c r="B2450" s="220"/>
      <c r="C2450" s="11" t="s">
        <v>155</v>
      </c>
      <c r="D2450" s="11"/>
      <c r="E2450" s="11" t="s">
        <v>156</v>
      </c>
      <c r="F2450" s="11">
        <v>133475</v>
      </c>
      <c r="G2450" s="11"/>
      <c r="H2450" s="11">
        <f t="shared" si="158"/>
        <v>435</v>
      </c>
      <c r="I2450" s="11"/>
      <c r="J2450" s="358">
        <v>21459.249999999993</v>
      </c>
      <c r="K2450" s="11"/>
      <c r="M2450" s="11">
        <v>86</v>
      </c>
      <c r="N2450" s="70"/>
      <c r="P2450" s="372">
        <f t="shared" si="153"/>
        <v>249.52616279069758</v>
      </c>
      <c r="Q2450" s="11"/>
      <c r="R2450" s="11"/>
      <c r="S2450" s="11"/>
      <c r="T2450" s="359">
        <f t="shared" si="154"/>
        <v>1552.0348837209303</v>
      </c>
      <c r="U2450" s="11"/>
      <c r="V2450" s="11"/>
      <c r="W2450" s="11"/>
      <c r="Y2450" s="167">
        <v>21459.249999999993</v>
      </c>
      <c r="Z2450" s="167">
        <f t="shared" si="159"/>
        <v>31822.53</v>
      </c>
      <c r="AA2450" s="360"/>
      <c r="AB2450" s="167">
        <f t="shared" si="160"/>
        <v>17373.689999999999</v>
      </c>
      <c r="AC2450" s="167">
        <v>26653.61</v>
      </c>
      <c r="AD2450" s="167"/>
      <c r="AE2450" s="4"/>
      <c r="AF2450" s="4"/>
    </row>
    <row r="2451" spans="1:32">
      <c r="A2451" s="56"/>
      <c r="B2451" s="220"/>
      <c r="C2451" s="11" t="s">
        <v>1389</v>
      </c>
      <c r="D2451" s="11"/>
      <c r="E2451" s="11" t="s">
        <v>118</v>
      </c>
      <c r="F2451" s="11">
        <v>125</v>
      </c>
      <c r="G2451" s="11"/>
      <c r="H2451" s="11">
        <f t="shared" si="158"/>
        <v>0</v>
      </c>
      <c r="I2451" s="11"/>
      <c r="J2451" s="358">
        <v>37.56</v>
      </c>
      <c r="K2451" s="11"/>
      <c r="M2451" s="11">
        <v>2</v>
      </c>
      <c r="N2451" s="70"/>
      <c r="P2451" s="372">
        <f t="shared" si="153"/>
        <v>18.78</v>
      </c>
      <c r="Q2451" s="11"/>
      <c r="R2451" s="11"/>
      <c r="S2451" s="11"/>
      <c r="T2451" s="359">
        <f t="shared" si="154"/>
        <v>62.5</v>
      </c>
      <c r="U2451" s="11"/>
      <c r="V2451" s="11"/>
      <c r="W2451" s="11"/>
      <c r="Y2451" s="167">
        <v>37.56</v>
      </c>
      <c r="Z2451" s="167">
        <f t="shared" si="159"/>
        <v>55.7</v>
      </c>
      <c r="AA2451" s="360"/>
      <c r="AB2451" s="167">
        <f t="shared" si="160"/>
        <v>30.41</v>
      </c>
      <c r="AC2451" s="167">
        <v>46.65</v>
      </c>
      <c r="AD2451" s="167"/>
      <c r="AE2451" s="4"/>
      <c r="AF2451" s="4"/>
    </row>
    <row r="2452" spans="1:32">
      <c r="A2452" s="56"/>
      <c r="B2452" s="220"/>
      <c r="C2452" s="11" t="s">
        <v>157</v>
      </c>
      <c r="D2452" s="11"/>
      <c r="E2452" s="11" t="s">
        <v>92</v>
      </c>
      <c r="F2452" s="11">
        <v>130</v>
      </c>
      <c r="G2452" s="11"/>
      <c r="H2452" s="11">
        <f t="shared" si="158"/>
        <v>0</v>
      </c>
      <c r="I2452" s="11"/>
      <c r="J2452" s="358">
        <v>32.15</v>
      </c>
      <c r="K2452" s="11"/>
      <c r="M2452" s="11">
        <v>1</v>
      </c>
      <c r="N2452" s="70"/>
      <c r="P2452" s="372">
        <f t="shared" si="153"/>
        <v>32.15</v>
      </c>
      <c r="Q2452" s="11"/>
      <c r="R2452" s="11"/>
      <c r="S2452" s="11"/>
      <c r="T2452" s="359">
        <f t="shared" si="154"/>
        <v>130</v>
      </c>
      <c r="U2452" s="11"/>
      <c r="V2452" s="11"/>
      <c r="W2452" s="11"/>
      <c r="Y2452" s="167">
        <v>32.15</v>
      </c>
      <c r="Z2452" s="167">
        <f t="shared" si="159"/>
        <v>47.68</v>
      </c>
      <c r="AA2452" s="360"/>
      <c r="AB2452" s="167">
        <f t="shared" si="160"/>
        <v>26.03</v>
      </c>
      <c r="AC2452" s="167">
        <v>39.93</v>
      </c>
      <c r="AD2452" s="167"/>
      <c r="AE2452" s="4"/>
      <c r="AF2452" s="4"/>
    </row>
    <row r="2453" spans="1:32">
      <c r="A2453" s="56"/>
      <c r="B2453" s="220"/>
      <c r="C2453" s="11" t="s">
        <v>157</v>
      </c>
      <c r="D2453" s="11"/>
      <c r="E2453" s="11" t="s">
        <v>158</v>
      </c>
      <c r="F2453" s="11">
        <v>244508</v>
      </c>
      <c r="G2453" s="11"/>
      <c r="H2453" s="11">
        <f t="shared" si="158"/>
        <v>797</v>
      </c>
      <c r="I2453" s="11"/>
      <c r="J2453" s="358">
        <v>42580.890000000021</v>
      </c>
      <c r="K2453" s="11"/>
      <c r="M2453" s="11">
        <v>138</v>
      </c>
      <c r="N2453" s="70"/>
      <c r="P2453" s="372">
        <f t="shared" si="153"/>
        <v>308.55717391304364</v>
      </c>
      <c r="Q2453" s="11"/>
      <c r="R2453" s="11"/>
      <c r="S2453" s="11"/>
      <c r="T2453" s="359">
        <f t="shared" si="154"/>
        <v>1771.7971014492753</v>
      </c>
      <c r="U2453" s="11"/>
      <c r="V2453" s="11"/>
      <c r="W2453" s="11"/>
      <c r="Y2453" s="167">
        <v>42580.890000000021</v>
      </c>
      <c r="Z2453" s="167">
        <f t="shared" si="159"/>
        <v>63144.42</v>
      </c>
      <c r="AA2453" s="360"/>
      <c r="AB2453" s="167">
        <f t="shared" si="160"/>
        <v>34474.050000000003</v>
      </c>
      <c r="AC2453" s="167">
        <v>52887.89</v>
      </c>
      <c r="AD2453" s="167"/>
      <c r="AE2453" s="4"/>
      <c r="AF2453" s="4"/>
    </row>
    <row r="2454" spans="1:32">
      <c r="A2454" s="56"/>
      <c r="B2454" s="220"/>
      <c r="C2454" s="11" t="s">
        <v>157</v>
      </c>
      <c r="D2454" s="11"/>
      <c r="E2454" s="11" t="s">
        <v>128</v>
      </c>
      <c r="F2454" s="11">
        <v>5939</v>
      </c>
      <c r="G2454" s="11"/>
      <c r="H2454" s="11">
        <f t="shared" si="158"/>
        <v>19</v>
      </c>
      <c r="I2454" s="11"/>
      <c r="J2454" s="358">
        <v>470.24</v>
      </c>
      <c r="K2454" s="11"/>
      <c r="M2454" s="11">
        <v>2</v>
      </c>
      <c r="N2454" s="70"/>
      <c r="P2454" s="372">
        <f t="shared" si="153"/>
        <v>235.12</v>
      </c>
      <c r="Q2454" s="11"/>
      <c r="R2454" s="11"/>
      <c r="S2454" s="11"/>
      <c r="T2454" s="359">
        <f t="shared" si="154"/>
        <v>2969.5</v>
      </c>
      <c r="U2454" s="11"/>
      <c r="V2454" s="11"/>
      <c r="W2454" s="11"/>
      <c r="Y2454" s="167">
        <v>470.24</v>
      </c>
      <c r="Z2454" s="167">
        <f t="shared" si="159"/>
        <v>697.33</v>
      </c>
      <c r="AA2454" s="360"/>
      <c r="AB2454" s="167">
        <f t="shared" si="160"/>
        <v>380.71</v>
      </c>
      <c r="AC2454" s="167">
        <v>584.05999999999995</v>
      </c>
      <c r="AD2454" s="167"/>
      <c r="AE2454" s="4"/>
      <c r="AF2454" s="4"/>
    </row>
    <row r="2455" spans="1:32">
      <c r="A2455" s="56"/>
      <c r="B2455" s="220"/>
      <c r="C2455" s="11" t="s">
        <v>159</v>
      </c>
      <c r="D2455" s="11"/>
      <c r="E2455" s="11" t="s">
        <v>118</v>
      </c>
      <c r="F2455" s="11"/>
      <c r="G2455" s="11"/>
      <c r="H2455" s="11">
        <f t="shared" si="158"/>
        <v>0</v>
      </c>
      <c r="I2455" s="11"/>
      <c r="J2455" s="358">
        <v>10.79</v>
      </c>
      <c r="K2455" s="11"/>
      <c r="M2455" s="11">
        <v>1</v>
      </c>
      <c r="N2455" s="70"/>
      <c r="P2455" s="372">
        <f t="shared" si="153"/>
        <v>10.79</v>
      </c>
      <c r="Q2455" s="11"/>
      <c r="R2455" s="11"/>
      <c r="S2455" s="11"/>
      <c r="T2455" s="359">
        <f t="shared" si="154"/>
        <v>0</v>
      </c>
      <c r="U2455" s="11"/>
      <c r="V2455" s="11"/>
      <c r="W2455" s="11"/>
      <c r="Y2455" s="167">
        <v>10.79</v>
      </c>
      <c r="Z2455" s="167">
        <f t="shared" si="159"/>
        <v>16</v>
      </c>
      <c r="AA2455" s="360"/>
      <c r="AB2455" s="167">
        <f t="shared" si="160"/>
        <v>8.74</v>
      </c>
      <c r="AC2455" s="167">
        <v>13.4</v>
      </c>
      <c r="AD2455" s="167"/>
      <c r="AE2455" s="4"/>
      <c r="AF2455" s="4"/>
    </row>
    <row r="2456" spans="1:32">
      <c r="A2456" s="56"/>
      <c r="B2456" s="220"/>
      <c r="C2456" s="11" t="s">
        <v>159</v>
      </c>
      <c r="D2456" s="11"/>
      <c r="E2456" s="11" t="s">
        <v>160</v>
      </c>
      <c r="F2456" s="11">
        <v>411709</v>
      </c>
      <c r="G2456" s="11"/>
      <c r="H2456" s="11">
        <f t="shared" si="158"/>
        <v>1342</v>
      </c>
      <c r="I2456" s="11"/>
      <c r="J2456" s="358">
        <v>61938.80000000001</v>
      </c>
      <c r="K2456" s="11"/>
      <c r="M2456" s="11">
        <v>35</v>
      </c>
      <c r="N2456" s="70"/>
      <c r="P2456" s="372">
        <f t="shared" si="153"/>
        <v>1769.6800000000003</v>
      </c>
      <c r="Q2456" s="11"/>
      <c r="R2456" s="11"/>
      <c r="S2456" s="11"/>
      <c r="T2456" s="359">
        <f t="shared" si="154"/>
        <v>11763.114285714286</v>
      </c>
      <c r="U2456" s="11"/>
      <c r="V2456" s="11"/>
      <c r="W2456" s="11"/>
      <c r="Y2456" s="167">
        <v>61938.80000000001</v>
      </c>
      <c r="Z2456" s="167">
        <f t="shared" si="159"/>
        <v>91850.82</v>
      </c>
      <c r="AA2456" s="360"/>
      <c r="AB2456" s="167">
        <f t="shared" si="160"/>
        <v>50146.47</v>
      </c>
      <c r="AC2456" s="167">
        <v>76931.509999999995</v>
      </c>
      <c r="AD2456" s="167"/>
      <c r="AE2456" s="4"/>
      <c r="AF2456" s="4"/>
    </row>
    <row r="2457" spans="1:32">
      <c r="A2457" s="56"/>
      <c r="B2457" s="220"/>
      <c r="C2457" s="11" t="s">
        <v>161</v>
      </c>
      <c r="D2457" s="11"/>
      <c r="E2457" s="11" t="s">
        <v>162</v>
      </c>
      <c r="F2457" s="11">
        <v>561162</v>
      </c>
      <c r="G2457" s="11"/>
      <c r="H2457" s="11">
        <f t="shared" si="158"/>
        <v>1829</v>
      </c>
      <c r="I2457" s="11"/>
      <c r="J2457" s="358">
        <v>90045.719999999943</v>
      </c>
      <c r="K2457" s="11"/>
      <c r="M2457" s="11">
        <v>160</v>
      </c>
      <c r="N2457" s="70"/>
      <c r="P2457" s="372">
        <f t="shared" si="153"/>
        <v>562.78574999999967</v>
      </c>
      <c r="Q2457" s="11"/>
      <c r="R2457" s="11"/>
      <c r="S2457" s="11"/>
      <c r="T2457" s="359">
        <f t="shared" si="154"/>
        <v>3507.2624999999998</v>
      </c>
      <c r="U2457" s="11"/>
      <c r="V2457" s="11"/>
      <c r="W2457" s="11"/>
      <c r="Y2457" s="167">
        <v>90045.719999999943</v>
      </c>
      <c r="Z2457" s="167">
        <f t="shared" si="159"/>
        <v>133531.37</v>
      </c>
      <c r="AA2457" s="360"/>
      <c r="AB2457" s="167">
        <f t="shared" si="160"/>
        <v>72902.210000000006</v>
      </c>
      <c r="AC2457" s="167">
        <v>111841.91</v>
      </c>
      <c r="AD2457" s="167"/>
      <c r="AE2457" s="4"/>
      <c r="AF2457" s="4"/>
    </row>
    <row r="2458" spans="1:32">
      <c r="A2458" s="56"/>
      <c r="B2458" s="220"/>
      <c r="C2458" s="11" t="s">
        <v>163</v>
      </c>
      <c r="D2458" s="11"/>
      <c r="E2458" s="11" t="s">
        <v>164</v>
      </c>
      <c r="F2458" s="11">
        <v>75899</v>
      </c>
      <c r="G2458" s="11"/>
      <c r="H2458" s="11">
        <f t="shared" si="158"/>
        <v>247</v>
      </c>
      <c r="I2458" s="11"/>
      <c r="J2458" s="358">
        <v>20429.5</v>
      </c>
      <c r="K2458" s="11"/>
      <c r="M2458" s="11">
        <v>56</v>
      </c>
      <c r="N2458" s="70"/>
      <c r="P2458" s="372">
        <f t="shared" si="153"/>
        <v>364.8125</v>
      </c>
      <c r="Q2458" s="11"/>
      <c r="R2458" s="11"/>
      <c r="S2458" s="11"/>
      <c r="T2458" s="359">
        <f t="shared" si="154"/>
        <v>1355.3392857142858</v>
      </c>
      <c r="U2458" s="11"/>
      <c r="V2458" s="11"/>
      <c r="W2458" s="11"/>
      <c r="Y2458" s="167">
        <v>20429.5</v>
      </c>
      <c r="Z2458" s="167">
        <f t="shared" si="159"/>
        <v>30295.49</v>
      </c>
      <c r="AA2458" s="360"/>
      <c r="AB2458" s="167">
        <f t="shared" si="160"/>
        <v>16539.990000000002</v>
      </c>
      <c r="AC2458" s="167">
        <v>25374.6</v>
      </c>
      <c r="AD2458" s="167"/>
      <c r="AE2458" s="4"/>
      <c r="AF2458" s="4"/>
    </row>
    <row r="2459" spans="1:32">
      <c r="A2459" s="56"/>
      <c r="B2459" s="220"/>
      <c r="C2459" s="11" t="s">
        <v>512</v>
      </c>
      <c r="D2459" s="11"/>
      <c r="E2459" s="11" t="s">
        <v>115</v>
      </c>
      <c r="F2459" s="11">
        <v>1</v>
      </c>
      <c r="G2459" s="11"/>
      <c r="H2459" s="11">
        <f t="shared" si="158"/>
        <v>0</v>
      </c>
      <c r="I2459" s="11"/>
      <c r="J2459" s="358">
        <v>21.03</v>
      </c>
      <c r="K2459" s="11"/>
      <c r="M2459" s="11">
        <v>2</v>
      </c>
      <c r="N2459" s="70"/>
      <c r="P2459" s="372">
        <f t="shared" si="153"/>
        <v>10.515000000000001</v>
      </c>
      <c r="Q2459" s="11"/>
      <c r="R2459" s="11"/>
      <c r="S2459" s="11"/>
      <c r="T2459" s="359">
        <f t="shared" si="154"/>
        <v>0.5</v>
      </c>
      <c r="U2459" s="11"/>
      <c r="V2459" s="11"/>
      <c r="W2459" s="11"/>
      <c r="Y2459" s="167">
        <v>21.03</v>
      </c>
      <c r="Z2459" s="167">
        <f t="shared" si="159"/>
        <v>31.19</v>
      </c>
      <c r="AA2459" s="360"/>
      <c r="AB2459" s="167">
        <f t="shared" si="160"/>
        <v>17.03</v>
      </c>
      <c r="AC2459" s="167">
        <v>26.12</v>
      </c>
      <c r="AD2459" s="167"/>
      <c r="AE2459" s="4"/>
      <c r="AF2459" s="4"/>
    </row>
    <row r="2460" spans="1:32">
      <c r="A2460" s="56"/>
      <c r="B2460" s="220"/>
      <c r="C2460" s="11" t="s">
        <v>165</v>
      </c>
      <c r="D2460" s="11"/>
      <c r="E2460" s="11" t="s">
        <v>166</v>
      </c>
      <c r="F2460" s="11">
        <v>163282</v>
      </c>
      <c r="G2460" s="11"/>
      <c r="H2460" s="11">
        <f t="shared" si="158"/>
        <v>532</v>
      </c>
      <c r="I2460" s="11"/>
      <c r="J2460" s="358">
        <v>24104.570000000011</v>
      </c>
      <c r="K2460" s="11"/>
      <c r="M2460" s="11">
        <v>138</v>
      </c>
      <c r="N2460" s="70"/>
      <c r="P2460" s="372">
        <f t="shared" si="153"/>
        <v>174.67079710144935</v>
      </c>
      <c r="Q2460" s="11"/>
      <c r="R2460" s="11"/>
      <c r="S2460" s="11"/>
      <c r="T2460" s="359">
        <f t="shared" si="154"/>
        <v>1183.2028985507247</v>
      </c>
      <c r="U2460" s="11"/>
      <c r="V2460" s="11"/>
      <c r="W2460" s="11"/>
      <c r="Y2460" s="167">
        <v>24104.570000000011</v>
      </c>
      <c r="Z2460" s="167">
        <f t="shared" si="159"/>
        <v>35745.360000000001</v>
      </c>
      <c r="AA2460" s="360"/>
      <c r="AB2460" s="167">
        <f t="shared" si="160"/>
        <v>19515.38</v>
      </c>
      <c r="AC2460" s="167">
        <v>29939.25</v>
      </c>
      <c r="AD2460" s="167"/>
      <c r="AE2460" s="4"/>
      <c r="AF2460" s="4"/>
    </row>
    <row r="2461" spans="1:32">
      <c r="A2461" s="56"/>
      <c r="B2461" s="220"/>
      <c r="C2461" s="11" t="s">
        <v>167</v>
      </c>
      <c r="D2461" s="11"/>
      <c r="E2461" s="11" t="s">
        <v>168</v>
      </c>
      <c r="F2461" s="11">
        <v>116159</v>
      </c>
      <c r="G2461" s="11"/>
      <c r="H2461" s="11">
        <f t="shared" si="158"/>
        <v>379</v>
      </c>
      <c r="I2461" s="11"/>
      <c r="J2461" s="358">
        <v>19933.830000000005</v>
      </c>
      <c r="K2461" s="11"/>
      <c r="M2461" s="11">
        <v>73</v>
      </c>
      <c r="N2461" s="70"/>
      <c r="P2461" s="372">
        <f t="shared" si="153"/>
        <v>273.06616438356173</v>
      </c>
      <c r="Q2461" s="11"/>
      <c r="R2461" s="11"/>
      <c r="S2461" s="11"/>
      <c r="T2461" s="359">
        <f t="shared" si="154"/>
        <v>1591.2191780821918</v>
      </c>
      <c r="U2461" s="11"/>
      <c r="V2461" s="11"/>
      <c r="W2461" s="11"/>
      <c r="Y2461" s="167">
        <v>19933.830000000005</v>
      </c>
      <c r="Z2461" s="167">
        <f t="shared" si="159"/>
        <v>29560.45</v>
      </c>
      <c r="AA2461" s="360"/>
      <c r="AB2461" s="167">
        <f t="shared" si="160"/>
        <v>16138.69</v>
      </c>
      <c r="AC2461" s="167">
        <v>24758.95</v>
      </c>
      <c r="AD2461" s="167"/>
      <c r="AE2461" s="4"/>
      <c r="AF2461" s="4"/>
    </row>
    <row r="2462" spans="1:32">
      <c r="A2462" s="56"/>
      <c r="B2462" s="220"/>
      <c r="C2462" s="11" t="s">
        <v>553</v>
      </c>
      <c r="D2462" s="11"/>
      <c r="E2462" s="11" t="s">
        <v>374</v>
      </c>
      <c r="F2462" s="11">
        <v>4670</v>
      </c>
      <c r="G2462" s="11"/>
      <c r="H2462" s="11">
        <f t="shared" si="158"/>
        <v>15</v>
      </c>
      <c r="I2462" s="11"/>
      <c r="J2462" s="358">
        <v>762.05000000000007</v>
      </c>
      <c r="K2462" s="11"/>
      <c r="M2462" s="11">
        <v>6</v>
      </c>
      <c r="N2462" s="70"/>
      <c r="P2462" s="372">
        <f t="shared" si="153"/>
        <v>127.00833333333334</v>
      </c>
      <c r="Q2462" s="11"/>
      <c r="R2462" s="11"/>
      <c r="S2462" s="11"/>
      <c r="T2462" s="359">
        <f t="shared" si="154"/>
        <v>778.33333333333337</v>
      </c>
      <c r="U2462" s="11"/>
      <c r="V2462" s="11"/>
      <c r="W2462" s="11"/>
      <c r="Y2462" s="167">
        <v>762.05000000000007</v>
      </c>
      <c r="Z2462" s="167">
        <f t="shared" si="159"/>
        <v>1130.07</v>
      </c>
      <c r="AA2462" s="360"/>
      <c r="AB2462" s="167">
        <f t="shared" si="160"/>
        <v>616.97</v>
      </c>
      <c r="AC2462" s="167">
        <v>946.51</v>
      </c>
      <c r="AD2462" s="167"/>
      <c r="AE2462" s="4"/>
      <c r="AF2462" s="4"/>
    </row>
    <row r="2463" spans="1:32">
      <c r="A2463" s="56"/>
      <c r="B2463" s="220"/>
      <c r="C2463" s="11" t="s">
        <v>169</v>
      </c>
      <c r="D2463" s="11"/>
      <c r="E2463" s="11" t="s">
        <v>170</v>
      </c>
      <c r="F2463" s="11">
        <v>367327</v>
      </c>
      <c r="G2463" s="11"/>
      <c r="H2463" s="11">
        <f t="shared" si="158"/>
        <v>1197</v>
      </c>
      <c r="I2463" s="11"/>
      <c r="J2463" s="358">
        <v>55641.410000000018</v>
      </c>
      <c r="K2463" s="11"/>
      <c r="M2463" s="11">
        <v>173</v>
      </c>
      <c r="N2463" s="70"/>
      <c r="P2463" s="372">
        <f t="shared" si="153"/>
        <v>321.62664739884406</v>
      </c>
      <c r="Q2463" s="11"/>
      <c r="R2463" s="11"/>
      <c r="S2463" s="11"/>
      <c r="T2463" s="359">
        <f t="shared" si="154"/>
        <v>2123.277456647399</v>
      </c>
      <c r="U2463" s="11"/>
      <c r="V2463" s="11"/>
      <c r="W2463" s="11"/>
      <c r="Y2463" s="167">
        <v>55641.410000000018</v>
      </c>
      <c r="Z2463" s="167">
        <f t="shared" si="159"/>
        <v>82512.240000000005</v>
      </c>
      <c r="AA2463" s="360"/>
      <c r="AB2463" s="167">
        <f t="shared" si="160"/>
        <v>45048.02</v>
      </c>
      <c r="AC2463" s="167">
        <v>69109.8</v>
      </c>
      <c r="AD2463" s="167"/>
      <c r="AE2463" s="4"/>
      <c r="AF2463" s="4"/>
    </row>
    <row r="2464" spans="1:32">
      <c r="A2464" s="56"/>
      <c r="B2464" s="220"/>
      <c r="C2464" s="11" t="s">
        <v>171</v>
      </c>
      <c r="D2464" s="11"/>
      <c r="E2464" s="11" t="s">
        <v>172</v>
      </c>
      <c r="F2464" s="11">
        <v>1993108</v>
      </c>
      <c r="G2464" s="11"/>
      <c r="H2464" s="11">
        <f t="shared" si="158"/>
        <v>6496</v>
      </c>
      <c r="I2464" s="11"/>
      <c r="J2464" s="358">
        <v>271998.82999999978</v>
      </c>
      <c r="K2464" s="11"/>
      <c r="M2464" s="11">
        <v>352</v>
      </c>
      <c r="N2464" s="70"/>
      <c r="P2464" s="372">
        <f t="shared" si="153"/>
        <v>772.72394886363577</v>
      </c>
      <c r="Q2464" s="11"/>
      <c r="R2464" s="11"/>
      <c r="S2464" s="11"/>
      <c r="T2464" s="359">
        <f t="shared" si="154"/>
        <v>5662.238636363636</v>
      </c>
      <c r="U2464" s="11"/>
      <c r="V2464" s="11"/>
      <c r="W2464" s="11"/>
      <c r="Y2464" s="167">
        <v>271998.82999999978</v>
      </c>
      <c r="Z2464" s="167">
        <f t="shared" si="159"/>
        <v>403354.84</v>
      </c>
      <c r="AA2464" s="360"/>
      <c r="AB2464" s="167">
        <f t="shared" si="160"/>
        <v>220213.85</v>
      </c>
      <c r="AC2464" s="167">
        <v>337838.02</v>
      </c>
      <c r="AD2464" s="167"/>
      <c r="AE2464" s="4"/>
      <c r="AF2464" s="4"/>
    </row>
    <row r="2465" spans="1:32">
      <c r="A2465" s="56"/>
      <c r="B2465" s="220"/>
      <c r="C2465" s="11" t="s">
        <v>173</v>
      </c>
      <c r="D2465" s="11"/>
      <c r="E2465" s="11" t="s">
        <v>98</v>
      </c>
      <c r="F2465" s="11">
        <v>2102</v>
      </c>
      <c r="G2465" s="11"/>
      <c r="H2465" s="11">
        <f t="shared" si="158"/>
        <v>7</v>
      </c>
      <c r="I2465" s="11"/>
      <c r="J2465" s="358">
        <v>354.58</v>
      </c>
      <c r="K2465" s="11"/>
      <c r="M2465" s="11">
        <v>1</v>
      </c>
      <c r="N2465" s="70"/>
      <c r="P2465" s="372">
        <f t="shared" si="153"/>
        <v>354.58</v>
      </c>
      <c r="Q2465" s="11"/>
      <c r="R2465" s="11"/>
      <c r="S2465" s="11"/>
      <c r="T2465" s="359">
        <f t="shared" si="154"/>
        <v>2102</v>
      </c>
      <c r="U2465" s="11"/>
      <c r="V2465" s="11"/>
      <c r="W2465" s="11"/>
      <c r="Y2465" s="167">
        <v>354.58</v>
      </c>
      <c r="Z2465" s="167">
        <f t="shared" si="159"/>
        <v>525.82000000000005</v>
      </c>
      <c r="AA2465" s="360"/>
      <c r="AB2465" s="167">
        <f t="shared" si="160"/>
        <v>287.07</v>
      </c>
      <c r="AC2465" s="167">
        <v>440.41</v>
      </c>
      <c r="AD2465" s="167"/>
      <c r="AE2465" s="4"/>
      <c r="AF2465" s="4"/>
    </row>
    <row r="2466" spans="1:32">
      <c r="A2466" s="56"/>
      <c r="B2466" s="220"/>
      <c r="C2466" s="11" t="s">
        <v>173</v>
      </c>
      <c r="D2466" s="11"/>
      <c r="E2466" s="11" t="s">
        <v>174</v>
      </c>
      <c r="F2466" s="11">
        <v>1577152</v>
      </c>
      <c r="G2466" s="11"/>
      <c r="H2466" s="11">
        <f t="shared" si="158"/>
        <v>5140</v>
      </c>
      <c r="I2466" s="11"/>
      <c r="J2466" s="358">
        <v>180877.22999999981</v>
      </c>
      <c r="K2466" s="11"/>
      <c r="M2466" s="11">
        <v>499</v>
      </c>
      <c r="N2466" s="70"/>
      <c r="P2466" s="372">
        <f t="shared" si="153"/>
        <v>362.47941883767498</v>
      </c>
      <c r="Q2466" s="11"/>
      <c r="R2466" s="11"/>
      <c r="S2466" s="11"/>
      <c r="T2466" s="359">
        <f t="shared" si="154"/>
        <v>3160.625250501002</v>
      </c>
      <c r="U2466" s="11"/>
      <c r="V2466" s="11"/>
      <c r="W2466" s="11"/>
      <c r="Y2466" s="167">
        <v>180877.22999999981</v>
      </c>
      <c r="Z2466" s="167">
        <f t="shared" si="159"/>
        <v>268228.01</v>
      </c>
      <c r="AA2466" s="360"/>
      <c r="AB2466" s="167">
        <f t="shared" si="160"/>
        <v>146440.6</v>
      </c>
      <c r="AC2466" s="167">
        <v>224659.81</v>
      </c>
      <c r="AD2466" s="167"/>
      <c r="AE2466" s="4"/>
      <c r="AF2466" s="4"/>
    </row>
    <row r="2467" spans="1:32">
      <c r="A2467" s="56"/>
      <c r="B2467" s="220"/>
      <c r="C2467" s="11" t="s">
        <v>173</v>
      </c>
      <c r="D2467" s="11"/>
      <c r="E2467" s="11" t="s">
        <v>89</v>
      </c>
      <c r="F2467" s="11">
        <v>133</v>
      </c>
      <c r="G2467" s="11"/>
      <c r="H2467" s="11">
        <f t="shared" si="158"/>
        <v>0</v>
      </c>
      <c r="I2467" s="11"/>
      <c r="J2467" s="358">
        <v>45.97</v>
      </c>
      <c r="K2467" s="11"/>
      <c r="M2467" s="11">
        <v>2</v>
      </c>
      <c r="N2467" s="70"/>
      <c r="P2467" s="372">
        <f t="shared" si="153"/>
        <v>22.984999999999999</v>
      </c>
      <c r="Q2467" s="11"/>
      <c r="R2467" s="11"/>
      <c r="S2467" s="11"/>
      <c r="T2467" s="359">
        <f t="shared" si="154"/>
        <v>66.5</v>
      </c>
      <c r="U2467" s="11"/>
      <c r="V2467" s="11"/>
      <c r="W2467" s="11"/>
      <c r="Y2467" s="167">
        <v>45.97</v>
      </c>
      <c r="Z2467" s="167">
        <f t="shared" si="159"/>
        <v>68.17</v>
      </c>
      <c r="AA2467" s="360"/>
      <c r="AB2467" s="167">
        <f t="shared" si="160"/>
        <v>37.22</v>
      </c>
      <c r="AC2467" s="167">
        <v>57.1</v>
      </c>
      <c r="AD2467" s="167"/>
      <c r="AE2467" s="4"/>
      <c r="AF2467" s="4"/>
    </row>
    <row r="2468" spans="1:32">
      <c r="A2468" s="56"/>
      <c r="B2468" s="220"/>
      <c r="C2468" s="11" t="s">
        <v>175</v>
      </c>
      <c r="D2468" s="11"/>
      <c r="E2468" s="11" t="s">
        <v>144</v>
      </c>
      <c r="F2468" s="11">
        <v>278879</v>
      </c>
      <c r="G2468" s="11"/>
      <c r="H2468" s="11">
        <f t="shared" si="158"/>
        <v>909</v>
      </c>
      <c r="I2468" s="11"/>
      <c r="J2468" s="358">
        <v>46145.07999999998</v>
      </c>
      <c r="K2468" s="11"/>
      <c r="M2468" s="11">
        <v>179</v>
      </c>
      <c r="N2468" s="70"/>
      <c r="P2468" s="372">
        <f t="shared" si="153"/>
        <v>257.79374301675966</v>
      </c>
      <c r="Q2468" s="11"/>
      <c r="R2468" s="11"/>
      <c r="S2468" s="11"/>
      <c r="T2468" s="359">
        <f t="shared" si="154"/>
        <v>1557.9832402234638</v>
      </c>
      <c r="U2468" s="11"/>
      <c r="V2468" s="11"/>
      <c r="W2468" s="11"/>
      <c r="Y2468" s="167">
        <v>46145.07999999998</v>
      </c>
      <c r="Z2468" s="167">
        <f t="shared" si="159"/>
        <v>68429.86</v>
      </c>
      <c r="AA2468" s="360"/>
      <c r="AB2468" s="167">
        <f t="shared" si="160"/>
        <v>37359.67</v>
      </c>
      <c r="AC2468" s="167">
        <v>57314.81</v>
      </c>
      <c r="AD2468" s="167"/>
      <c r="AE2468" s="4"/>
      <c r="AF2468" s="4"/>
    </row>
    <row r="2469" spans="1:32">
      <c r="A2469" s="56"/>
      <c r="B2469" s="220"/>
      <c r="C2469" s="11" t="s">
        <v>176</v>
      </c>
      <c r="D2469" s="11"/>
      <c r="E2469" s="11" t="s">
        <v>135</v>
      </c>
      <c r="F2469" s="11">
        <v>816</v>
      </c>
      <c r="G2469" s="11"/>
      <c r="H2469" s="11">
        <f t="shared" si="158"/>
        <v>3</v>
      </c>
      <c r="I2469" s="11"/>
      <c r="J2469" s="358">
        <v>170.43</v>
      </c>
      <c r="K2469" s="11"/>
      <c r="M2469" s="11">
        <v>3</v>
      </c>
      <c r="N2469" s="70"/>
      <c r="P2469" s="372">
        <f t="shared" si="153"/>
        <v>56.81</v>
      </c>
      <c r="Q2469" s="11"/>
      <c r="R2469" s="11"/>
      <c r="S2469" s="11"/>
      <c r="T2469" s="359">
        <f t="shared" si="154"/>
        <v>272</v>
      </c>
      <c r="U2469" s="11"/>
      <c r="V2469" s="11"/>
      <c r="W2469" s="11"/>
      <c r="Y2469" s="167">
        <v>170.43</v>
      </c>
      <c r="Z2469" s="167">
        <f t="shared" si="159"/>
        <v>252.74</v>
      </c>
      <c r="AA2469" s="360"/>
      <c r="AB2469" s="167">
        <f t="shared" si="160"/>
        <v>137.97999999999999</v>
      </c>
      <c r="AC2469" s="167">
        <v>211.68</v>
      </c>
      <c r="AD2469" s="167"/>
      <c r="AE2469" s="4"/>
      <c r="AF2469" s="4"/>
    </row>
    <row r="2470" spans="1:32">
      <c r="A2470" s="56"/>
      <c r="B2470" s="220"/>
      <c r="C2470" s="11" t="s">
        <v>177</v>
      </c>
      <c r="D2470" s="11"/>
      <c r="E2470" s="11" t="s">
        <v>148</v>
      </c>
      <c r="F2470" s="11">
        <v>1457913</v>
      </c>
      <c r="G2470" s="11"/>
      <c r="H2470" s="11">
        <f t="shared" si="158"/>
        <v>4751</v>
      </c>
      <c r="I2470" s="11"/>
      <c r="J2470" s="358">
        <v>138873.10999999984</v>
      </c>
      <c r="K2470" s="11"/>
      <c r="M2470" s="11">
        <v>342</v>
      </c>
      <c r="N2470" s="70"/>
      <c r="P2470" s="372">
        <f t="shared" si="153"/>
        <v>406.06172514619834</v>
      </c>
      <c r="Q2470" s="11"/>
      <c r="R2470" s="11"/>
      <c r="S2470" s="11"/>
      <c r="T2470" s="359">
        <f t="shared" si="154"/>
        <v>4262.9035087719294</v>
      </c>
      <c r="U2470" s="11"/>
      <c r="V2470" s="11"/>
      <c r="W2470" s="11"/>
      <c r="Y2470" s="167">
        <v>138873.10999999984</v>
      </c>
      <c r="Z2470" s="167">
        <f t="shared" si="159"/>
        <v>205938.9</v>
      </c>
      <c r="AA2470" s="360"/>
      <c r="AB2470" s="167">
        <f t="shared" si="160"/>
        <v>112433.51</v>
      </c>
      <c r="AC2470" s="167">
        <v>172488.3</v>
      </c>
      <c r="AD2470" s="167"/>
      <c r="AE2470" s="4"/>
      <c r="AF2470" s="4"/>
    </row>
    <row r="2471" spans="1:32">
      <c r="A2471" s="56"/>
      <c r="B2471" s="220"/>
      <c r="C2471" s="11" t="s">
        <v>178</v>
      </c>
      <c r="D2471" s="11"/>
      <c r="E2471" s="11" t="s">
        <v>156</v>
      </c>
      <c r="F2471" s="11">
        <v>227959</v>
      </c>
      <c r="G2471" s="11"/>
      <c r="H2471" s="11">
        <f t="shared" si="158"/>
        <v>743</v>
      </c>
      <c r="I2471" s="11"/>
      <c r="J2471" s="358">
        <v>34550.049999999996</v>
      </c>
      <c r="K2471" s="11"/>
      <c r="M2471" s="11">
        <v>40</v>
      </c>
      <c r="N2471" s="70"/>
      <c r="P2471" s="372">
        <f t="shared" si="153"/>
        <v>863.75124999999991</v>
      </c>
      <c r="Q2471" s="11"/>
      <c r="R2471" s="11"/>
      <c r="S2471" s="11"/>
      <c r="T2471" s="359">
        <f t="shared" si="154"/>
        <v>5698.9750000000004</v>
      </c>
      <c r="U2471" s="11"/>
      <c r="V2471" s="11"/>
      <c r="W2471" s="11"/>
      <c r="Y2471" s="167">
        <v>34550.049999999996</v>
      </c>
      <c r="Z2471" s="167">
        <f t="shared" si="159"/>
        <v>51235.26</v>
      </c>
      <c r="AA2471" s="360"/>
      <c r="AB2471" s="167">
        <f t="shared" si="160"/>
        <v>27972.18</v>
      </c>
      <c r="AC2471" s="167">
        <v>42913.13</v>
      </c>
      <c r="AD2471" s="167"/>
      <c r="AE2471" s="4"/>
      <c r="AF2471" s="4"/>
    </row>
    <row r="2472" spans="1:32">
      <c r="A2472" s="56"/>
      <c r="B2472" s="220"/>
      <c r="C2472" s="11" t="s">
        <v>179</v>
      </c>
      <c r="D2472" s="11"/>
      <c r="E2472" s="11" t="s">
        <v>90</v>
      </c>
      <c r="F2472" s="11">
        <v>189</v>
      </c>
      <c r="G2472" s="11"/>
      <c r="H2472" s="11">
        <f t="shared" si="158"/>
        <v>1</v>
      </c>
      <c r="I2472" s="11"/>
      <c r="J2472" s="358">
        <v>109.73</v>
      </c>
      <c r="K2472" s="11"/>
      <c r="M2472" s="11">
        <v>1</v>
      </c>
      <c r="N2472" s="70"/>
      <c r="P2472" s="372">
        <f t="shared" si="153"/>
        <v>109.73</v>
      </c>
      <c r="Q2472" s="11"/>
      <c r="R2472" s="11"/>
      <c r="S2472" s="11"/>
      <c r="T2472" s="359">
        <f t="shared" si="154"/>
        <v>189</v>
      </c>
      <c r="U2472" s="11"/>
      <c r="V2472" s="11"/>
      <c r="W2472" s="11"/>
      <c r="Y2472" s="167">
        <v>109.73</v>
      </c>
      <c r="Z2472" s="167">
        <f t="shared" si="159"/>
        <v>162.72</v>
      </c>
      <c r="AA2472" s="360"/>
      <c r="AB2472" s="167">
        <f t="shared" si="160"/>
        <v>88.84</v>
      </c>
      <c r="AC2472" s="167">
        <v>136.29</v>
      </c>
      <c r="AD2472" s="167"/>
      <c r="AE2472" s="4"/>
      <c r="AF2472" s="4"/>
    </row>
    <row r="2473" spans="1:32">
      <c r="A2473" s="56"/>
      <c r="B2473" s="220"/>
      <c r="C2473" s="11" t="s">
        <v>179</v>
      </c>
      <c r="D2473" s="11"/>
      <c r="E2473" s="11" t="s">
        <v>180</v>
      </c>
      <c r="F2473" s="11">
        <v>140284</v>
      </c>
      <c r="G2473" s="11"/>
      <c r="H2473" s="11">
        <f t="shared" si="158"/>
        <v>457</v>
      </c>
      <c r="I2473" s="11"/>
      <c r="J2473" s="358">
        <v>29456.87000000001</v>
      </c>
      <c r="K2473" s="11"/>
      <c r="M2473" s="11">
        <v>95</v>
      </c>
      <c r="N2473" s="70"/>
      <c r="P2473" s="372">
        <f t="shared" si="153"/>
        <v>310.07231578947381</v>
      </c>
      <c r="Q2473" s="11"/>
      <c r="R2473" s="11"/>
      <c r="S2473" s="11"/>
      <c r="T2473" s="359">
        <f t="shared" si="154"/>
        <v>1476.6736842105263</v>
      </c>
      <c r="U2473" s="11"/>
      <c r="V2473" s="11"/>
      <c r="W2473" s="11"/>
      <c r="Y2473" s="167">
        <v>29456.87000000001</v>
      </c>
      <c r="Z2473" s="167">
        <f t="shared" si="159"/>
        <v>43682.43</v>
      </c>
      <c r="AA2473" s="360"/>
      <c r="AB2473" s="167">
        <f t="shared" si="160"/>
        <v>23848.67</v>
      </c>
      <c r="AC2473" s="167">
        <v>36587.11</v>
      </c>
      <c r="AD2473" s="167"/>
      <c r="AE2473" s="4"/>
      <c r="AF2473" s="4"/>
    </row>
    <row r="2474" spans="1:32">
      <c r="A2474" s="56"/>
      <c r="B2474" s="220"/>
      <c r="C2474" s="11" t="s">
        <v>1392</v>
      </c>
      <c r="D2474" s="11"/>
      <c r="E2474" s="11" t="s">
        <v>89</v>
      </c>
      <c r="F2474" s="11">
        <v>5264</v>
      </c>
      <c r="G2474" s="11"/>
      <c r="H2474" s="11">
        <f t="shared" si="158"/>
        <v>17</v>
      </c>
      <c r="I2474" s="11"/>
      <c r="J2474" s="358">
        <v>620.92000000000007</v>
      </c>
      <c r="K2474" s="11"/>
      <c r="M2474" s="11">
        <v>3</v>
      </c>
      <c r="N2474" s="70"/>
      <c r="P2474" s="372">
        <f t="shared" si="153"/>
        <v>206.97333333333336</v>
      </c>
      <c r="Q2474" s="11"/>
      <c r="R2474" s="11"/>
      <c r="S2474" s="11"/>
      <c r="T2474" s="359">
        <f t="shared" si="154"/>
        <v>1754.6666666666667</v>
      </c>
      <c r="U2474" s="11"/>
      <c r="V2474" s="11"/>
      <c r="W2474" s="11"/>
      <c r="Y2474" s="167">
        <v>620.92000000000007</v>
      </c>
      <c r="Z2474" s="167">
        <f t="shared" si="159"/>
        <v>920.78</v>
      </c>
      <c r="AA2474" s="360"/>
      <c r="AB2474" s="167">
        <f t="shared" si="160"/>
        <v>502.71</v>
      </c>
      <c r="AC2474" s="167">
        <v>771.22</v>
      </c>
      <c r="AD2474" s="167"/>
      <c r="AE2474" s="4"/>
      <c r="AF2474" s="4"/>
    </row>
    <row r="2475" spans="1:32">
      <c r="A2475" s="56"/>
      <c r="B2475" s="220"/>
      <c r="C2475" s="11" t="s">
        <v>181</v>
      </c>
      <c r="D2475" s="11"/>
      <c r="E2475" s="11" t="s">
        <v>345</v>
      </c>
      <c r="F2475" s="11">
        <v>14</v>
      </c>
      <c r="G2475" s="11"/>
      <c r="H2475" s="11">
        <f t="shared" si="158"/>
        <v>0</v>
      </c>
      <c r="I2475" s="11"/>
      <c r="J2475" s="358">
        <v>12.3</v>
      </c>
      <c r="K2475" s="11"/>
      <c r="M2475" s="11">
        <v>1</v>
      </c>
      <c r="N2475" s="70"/>
      <c r="P2475" s="372">
        <f t="shared" si="153"/>
        <v>12.3</v>
      </c>
      <c r="Q2475" s="11"/>
      <c r="R2475" s="11"/>
      <c r="S2475" s="11"/>
      <c r="T2475" s="359">
        <f t="shared" si="154"/>
        <v>14</v>
      </c>
      <c r="U2475" s="11"/>
      <c r="V2475" s="11"/>
      <c r="W2475" s="11"/>
      <c r="Y2475" s="167">
        <v>12.3</v>
      </c>
      <c r="Z2475" s="167">
        <f t="shared" si="159"/>
        <v>18.239999999999998</v>
      </c>
      <c r="AA2475" s="360"/>
      <c r="AB2475" s="167">
        <f t="shared" si="160"/>
        <v>9.9600000000000009</v>
      </c>
      <c r="AC2475" s="167">
        <v>15.28</v>
      </c>
      <c r="AD2475" s="167"/>
      <c r="AE2475" s="4"/>
      <c r="AF2475" s="4"/>
    </row>
    <row r="2476" spans="1:32">
      <c r="A2476" s="56"/>
      <c r="B2476" s="220"/>
      <c r="C2476" s="11" t="s">
        <v>181</v>
      </c>
      <c r="D2476" s="11"/>
      <c r="E2476" s="11" t="s">
        <v>124</v>
      </c>
      <c r="F2476" s="11">
        <v>97957</v>
      </c>
      <c r="G2476" s="11"/>
      <c r="H2476" s="11">
        <f t="shared" si="158"/>
        <v>319</v>
      </c>
      <c r="I2476" s="11"/>
      <c r="J2476" s="358">
        <v>10230.790000000001</v>
      </c>
      <c r="K2476" s="11"/>
      <c r="M2476" s="11">
        <v>54</v>
      </c>
      <c r="N2476" s="70"/>
      <c r="P2476" s="372">
        <f t="shared" si="153"/>
        <v>189.4590740740741</v>
      </c>
      <c r="Q2476" s="11"/>
      <c r="R2476" s="11"/>
      <c r="S2476" s="11"/>
      <c r="T2476" s="359">
        <f t="shared" si="154"/>
        <v>1814.0185185185185</v>
      </c>
      <c r="U2476" s="11"/>
      <c r="V2476" s="11"/>
      <c r="W2476" s="11"/>
      <c r="Y2476" s="167">
        <v>10230.790000000001</v>
      </c>
      <c r="Z2476" s="167">
        <f t="shared" si="159"/>
        <v>15171.53</v>
      </c>
      <c r="AA2476" s="360"/>
      <c r="AB2476" s="167">
        <f t="shared" si="160"/>
        <v>8282.98</v>
      </c>
      <c r="AC2476" s="167">
        <v>12707.22</v>
      </c>
      <c r="AD2476" s="167"/>
      <c r="AE2476" s="4"/>
      <c r="AF2476" s="4"/>
    </row>
    <row r="2477" spans="1:32">
      <c r="A2477" s="56"/>
      <c r="B2477" s="220"/>
      <c r="C2477" s="11" t="s">
        <v>1460</v>
      </c>
      <c r="D2477" s="11"/>
      <c r="E2477" s="11" t="s">
        <v>152</v>
      </c>
      <c r="F2477" s="11">
        <v>8958</v>
      </c>
      <c r="G2477" s="11"/>
      <c r="H2477" s="11">
        <f t="shared" si="158"/>
        <v>29</v>
      </c>
      <c r="I2477" s="11"/>
      <c r="J2477" s="358">
        <v>1326.4999999999998</v>
      </c>
      <c r="K2477" s="11"/>
      <c r="M2477" s="11">
        <v>6</v>
      </c>
      <c r="N2477" s="70"/>
      <c r="P2477" s="372">
        <f t="shared" si="153"/>
        <v>221.08333333333329</v>
      </c>
      <c r="Q2477" s="11"/>
      <c r="R2477" s="11"/>
      <c r="S2477" s="11"/>
      <c r="T2477" s="359">
        <f t="shared" si="154"/>
        <v>1493</v>
      </c>
      <c r="U2477" s="11"/>
      <c r="V2477" s="11"/>
      <c r="W2477" s="11"/>
      <c r="Y2477" s="167">
        <v>1326.4999999999998</v>
      </c>
      <c r="Z2477" s="167">
        <f t="shared" si="159"/>
        <v>1967.1</v>
      </c>
      <c r="AA2477" s="360"/>
      <c r="AB2477" s="167">
        <f t="shared" si="160"/>
        <v>1073.95</v>
      </c>
      <c r="AC2477" s="167">
        <v>1647.59</v>
      </c>
      <c r="AD2477" s="167"/>
      <c r="AE2477" s="4"/>
      <c r="AF2477" s="4"/>
    </row>
    <row r="2478" spans="1:32">
      <c r="A2478" s="56"/>
      <c r="B2478" s="220"/>
      <c r="C2478" s="11" t="s">
        <v>1393</v>
      </c>
      <c r="D2478" s="11"/>
      <c r="E2478" s="11" t="s">
        <v>96</v>
      </c>
      <c r="F2478" s="11">
        <v>5568</v>
      </c>
      <c r="G2478" s="11"/>
      <c r="H2478" s="11">
        <f t="shared" si="158"/>
        <v>18</v>
      </c>
      <c r="I2478" s="11"/>
      <c r="J2478" s="358">
        <v>1210.5000000000002</v>
      </c>
      <c r="K2478" s="11"/>
      <c r="M2478" s="11">
        <v>9</v>
      </c>
      <c r="N2478" s="70"/>
      <c r="P2478" s="372">
        <f t="shared" si="153"/>
        <v>134.50000000000003</v>
      </c>
      <c r="Q2478" s="11"/>
      <c r="R2478" s="11"/>
      <c r="S2478" s="11"/>
      <c r="T2478" s="359">
        <f t="shared" si="154"/>
        <v>618.66666666666663</v>
      </c>
      <c r="U2478" s="11"/>
      <c r="V2478" s="11"/>
      <c r="W2478" s="11"/>
      <c r="Y2478" s="167">
        <v>1210.5000000000002</v>
      </c>
      <c r="Z2478" s="167">
        <f t="shared" si="159"/>
        <v>1795.09</v>
      </c>
      <c r="AA2478" s="360"/>
      <c r="AB2478" s="167">
        <f t="shared" si="160"/>
        <v>980.04</v>
      </c>
      <c r="AC2478" s="167">
        <v>1503.51</v>
      </c>
      <c r="AD2478" s="167"/>
      <c r="AE2478" s="4"/>
      <c r="AF2478" s="4"/>
    </row>
    <row r="2479" spans="1:32">
      <c r="A2479" s="56"/>
      <c r="B2479" s="220"/>
      <c r="C2479" s="11" t="s">
        <v>183</v>
      </c>
      <c r="D2479" s="11"/>
      <c r="E2479" s="11" t="s">
        <v>164</v>
      </c>
      <c r="F2479" s="11">
        <v>18710</v>
      </c>
      <c r="G2479" s="11"/>
      <c r="H2479" s="11">
        <f t="shared" si="158"/>
        <v>61</v>
      </c>
      <c r="I2479" s="11"/>
      <c r="J2479" s="358">
        <v>3542.74</v>
      </c>
      <c r="K2479" s="11"/>
      <c r="M2479" s="11">
        <v>19</v>
      </c>
      <c r="N2479" s="70"/>
      <c r="P2479" s="372">
        <f t="shared" si="153"/>
        <v>186.45999999999998</v>
      </c>
      <c r="Q2479" s="11"/>
      <c r="R2479" s="11"/>
      <c r="S2479" s="11"/>
      <c r="T2479" s="359">
        <f t="shared" si="154"/>
        <v>984.73684210526312</v>
      </c>
      <c r="U2479" s="11"/>
      <c r="V2479" s="11"/>
      <c r="W2479" s="11"/>
      <c r="Y2479" s="167">
        <v>3542.74</v>
      </c>
      <c r="Z2479" s="167">
        <f t="shared" si="159"/>
        <v>5253.63</v>
      </c>
      <c r="AA2479" s="360"/>
      <c r="AB2479" s="167">
        <f t="shared" si="160"/>
        <v>2868.25</v>
      </c>
      <c r="AC2479" s="167">
        <v>4400.28</v>
      </c>
      <c r="AD2479" s="167"/>
      <c r="AE2479" s="4"/>
      <c r="AF2479" s="4"/>
    </row>
    <row r="2480" spans="1:32">
      <c r="A2480" s="56"/>
      <c r="B2480" s="220"/>
      <c r="C2480" s="11" t="s">
        <v>184</v>
      </c>
      <c r="D2480" s="11"/>
      <c r="E2480" s="11" t="s">
        <v>185</v>
      </c>
      <c r="F2480" s="11">
        <v>57839</v>
      </c>
      <c r="G2480" s="11"/>
      <c r="H2480" s="11">
        <f t="shared" si="158"/>
        <v>188</v>
      </c>
      <c r="I2480" s="11"/>
      <c r="J2480" s="358">
        <v>7364.6800000000021</v>
      </c>
      <c r="K2480" s="11"/>
      <c r="M2480" s="11">
        <v>33</v>
      </c>
      <c r="N2480" s="70"/>
      <c r="P2480" s="372">
        <f t="shared" si="153"/>
        <v>223.17212121212128</v>
      </c>
      <c r="Q2480" s="11"/>
      <c r="R2480" s="11"/>
      <c r="S2480" s="11"/>
      <c r="T2480" s="359">
        <f t="shared" si="154"/>
        <v>1752.6969696969697</v>
      </c>
      <c r="U2480" s="11"/>
      <c r="V2480" s="11"/>
      <c r="W2480" s="11"/>
      <c r="Y2480" s="167">
        <v>7364.6800000000021</v>
      </c>
      <c r="Z2480" s="167">
        <f t="shared" si="159"/>
        <v>10921.29</v>
      </c>
      <c r="AA2480" s="360"/>
      <c r="AB2480" s="167">
        <f t="shared" si="160"/>
        <v>5962.54</v>
      </c>
      <c r="AC2480" s="167">
        <v>9147.35</v>
      </c>
      <c r="AD2480" s="167"/>
      <c r="AE2480" s="4"/>
      <c r="AF2480" s="4"/>
    </row>
    <row r="2481" spans="1:32">
      <c r="A2481" s="56"/>
      <c r="B2481" s="220"/>
      <c r="C2481" s="11" t="s">
        <v>186</v>
      </c>
      <c r="D2481" s="11"/>
      <c r="E2481" s="11" t="s">
        <v>135</v>
      </c>
      <c r="F2481" s="11">
        <v>307</v>
      </c>
      <c r="G2481" s="11"/>
      <c r="H2481" s="11">
        <f t="shared" si="158"/>
        <v>1</v>
      </c>
      <c r="I2481" s="11"/>
      <c r="J2481" s="358">
        <v>45.17</v>
      </c>
      <c r="K2481" s="11"/>
      <c r="M2481" s="11">
        <v>3</v>
      </c>
      <c r="N2481" s="70"/>
      <c r="P2481" s="372">
        <f t="shared" si="153"/>
        <v>15.056666666666667</v>
      </c>
      <c r="Q2481" s="11"/>
      <c r="R2481" s="11"/>
      <c r="S2481" s="11"/>
      <c r="T2481" s="359">
        <f t="shared" si="154"/>
        <v>102.33333333333333</v>
      </c>
      <c r="U2481" s="11"/>
      <c r="V2481" s="11"/>
      <c r="W2481" s="11"/>
      <c r="Y2481" s="167">
        <v>45.17</v>
      </c>
      <c r="Z2481" s="167">
        <f t="shared" si="159"/>
        <v>66.98</v>
      </c>
      <c r="AA2481" s="360"/>
      <c r="AB2481" s="167">
        <f t="shared" si="160"/>
        <v>36.57</v>
      </c>
      <c r="AC2481" s="167">
        <v>56.1</v>
      </c>
      <c r="AD2481" s="167"/>
      <c r="AE2481" s="4"/>
      <c r="AF2481" s="4"/>
    </row>
    <row r="2482" spans="1:32">
      <c r="A2482" s="56"/>
      <c r="B2482" s="220"/>
      <c r="C2482" s="11" t="s">
        <v>186</v>
      </c>
      <c r="D2482" s="11"/>
      <c r="E2482" s="11" t="s">
        <v>187</v>
      </c>
      <c r="F2482" s="11">
        <v>19508</v>
      </c>
      <c r="G2482" s="11"/>
      <c r="H2482" s="11">
        <f t="shared" si="158"/>
        <v>64</v>
      </c>
      <c r="I2482" s="11"/>
      <c r="J2482" s="358">
        <v>3505.8399999999997</v>
      </c>
      <c r="K2482" s="11"/>
      <c r="M2482" s="11">
        <v>56</v>
      </c>
      <c r="N2482" s="70"/>
      <c r="P2482" s="372">
        <f t="shared" si="153"/>
        <v>62.604285714285709</v>
      </c>
      <c r="Q2482" s="11"/>
      <c r="R2482" s="11"/>
      <c r="S2482" s="11"/>
      <c r="T2482" s="359">
        <f t="shared" si="154"/>
        <v>348.35714285714283</v>
      </c>
      <c r="U2482" s="11"/>
      <c r="V2482" s="11"/>
      <c r="W2482" s="11"/>
      <c r="Y2482" s="167">
        <v>3505.8399999999997</v>
      </c>
      <c r="Z2482" s="167">
        <f t="shared" si="159"/>
        <v>5198.91</v>
      </c>
      <c r="AA2482" s="360"/>
      <c r="AB2482" s="167">
        <f t="shared" si="160"/>
        <v>2838.37</v>
      </c>
      <c r="AC2482" s="167">
        <v>4354.45</v>
      </c>
      <c r="AD2482" s="167"/>
      <c r="AE2482" s="4"/>
      <c r="AF2482" s="4"/>
    </row>
    <row r="2483" spans="1:32">
      <c r="A2483" s="56"/>
      <c r="B2483" s="220"/>
      <c r="C2483" s="11" t="s">
        <v>186</v>
      </c>
      <c r="D2483" s="11"/>
      <c r="E2483" s="11" t="s">
        <v>386</v>
      </c>
      <c r="F2483" s="11">
        <v>85</v>
      </c>
      <c r="G2483" s="11"/>
      <c r="H2483" s="11">
        <f t="shared" si="158"/>
        <v>0</v>
      </c>
      <c r="I2483" s="11"/>
      <c r="J2483" s="358">
        <v>33.72</v>
      </c>
      <c r="K2483" s="11"/>
      <c r="M2483" s="11">
        <v>1</v>
      </c>
      <c r="N2483" s="70"/>
      <c r="P2483" s="372">
        <f t="shared" si="153"/>
        <v>33.72</v>
      </c>
      <c r="Q2483" s="11"/>
      <c r="R2483" s="11"/>
      <c r="S2483" s="11"/>
      <c r="T2483" s="359">
        <f t="shared" si="154"/>
        <v>85</v>
      </c>
      <c r="U2483" s="11"/>
      <c r="V2483" s="11"/>
      <c r="W2483" s="11"/>
      <c r="Y2483" s="167">
        <v>33.72</v>
      </c>
      <c r="Z2483" s="167">
        <f t="shared" si="159"/>
        <v>50</v>
      </c>
      <c r="AA2483" s="360"/>
      <c r="AB2483" s="167">
        <f t="shared" si="160"/>
        <v>27.3</v>
      </c>
      <c r="AC2483" s="167">
        <v>41.88</v>
      </c>
      <c r="AD2483" s="167"/>
      <c r="AE2483" s="4"/>
      <c r="AF2483" s="4"/>
    </row>
    <row r="2484" spans="1:32">
      <c r="A2484" s="56"/>
      <c r="B2484" s="220"/>
      <c r="C2484" s="11" t="s">
        <v>188</v>
      </c>
      <c r="D2484" s="11"/>
      <c r="E2484" s="11" t="s">
        <v>148</v>
      </c>
      <c r="F2484" s="11">
        <v>266</v>
      </c>
      <c r="G2484" s="11"/>
      <c r="H2484" s="11">
        <f t="shared" si="158"/>
        <v>1</v>
      </c>
      <c r="I2484" s="11"/>
      <c r="J2484" s="358">
        <v>69.36</v>
      </c>
      <c r="K2484" s="11"/>
      <c r="M2484" s="11">
        <v>1</v>
      </c>
      <c r="N2484" s="70"/>
      <c r="P2484" s="372">
        <f t="shared" si="153"/>
        <v>69.36</v>
      </c>
      <c r="Q2484" s="11"/>
      <c r="R2484" s="11"/>
      <c r="S2484" s="11"/>
      <c r="T2484" s="359">
        <f t="shared" si="154"/>
        <v>266</v>
      </c>
      <c r="U2484" s="11"/>
      <c r="V2484" s="11"/>
      <c r="W2484" s="11"/>
      <c r="Y2484" s="167">
        <v>69.36</v>
      </c>
      <c r="Z2484" s="167">
        <f t="shared" si="159"/>
        <v>102.86</v>
      </c>
      <c r="AA2484" s="360"/>
      <c r="AB2484" s="167">
        <f t="shared" si="160"/>
        <v>56.15</v>
      </c>
      <c r="AC2484" s="167">
        <v>86.15</v>
      </c>
      <c r="AD2484" s="167"/>
      <c r="AE2484" s="4"/>
      <c r="AF2484" s="4"/>
    </row>
    <row r="2485" spans="1:32">
      <c r="A2485" s="56"/>
      <c r="B2485" s="220"/>
      <c r="C2485" s="11" t="s">
        <v>188</v>
      </c>
      <c r="D2485" s="11"/>
      <c r="E2485" s="11" t="s">
        <v>189</v>
      </c>
      <c r="F2485" s="11">
        <v>3796</v>
      </c>
      <c r="G2485" s="11"/>
      <c r="H2485" s="11">
        <f t="shared" si="158"/>
        <v>12</v>
      </c>
      <c r="I2485" s="11"/>
      <c r="J2485" s="358">
        <v>683.86</v>
      </c>
      <c r="K2485" s="11"/>
      <c r="M2485" s="11">
        <v>13</v>
      </c>
      <c r="N2485" s="70"/>
      <c r="P2485" s="372">
        <f t="shared" si="153"/>
        <v>52.604615384615386</v>
      </c>
      <c r="Q2485" s="11"/>
      <c r="R2485" s="11"/>
      <c r="S2485" s="11"/>
      <c r="T2485" s="359">
        <f t="shared" si="154"/>
        <v>292</v>
      </c>
      <c r="U2485" s="11"/>
      <c r="V2485" s="11"/>
      <c r="W2485" s="11"/>
      <c r="Y2485" s="167">
        <v>683.86</v>
      </c>
      <c r="Z2485" s="167">
        <f t="shared" si="159"/>
        <v>1014.12</v>
      </c>
      <c r="AA2485" s="360"/>
      <c r="AB2485" s="167">
        <f t="shared" si="160"/>
        <v>553.66</v>
      </c>
      <c r="AC2485" s="167">
        <v>849.39</v>
      </c>
      <c r="AD2485" s="167"/>
      <c r="AE2485" s="4"/>
      <c r="AF2485" s="4"/>
    </row>
    <row r="2486" spans="1:32">
      <c r="A2486" s="56"/>
      <c r="B2486" s="220"/>
      <c r="C2486" s="11" t="s">
        <v>190</v>
      </c>
      <c r="D2486" s="11"/>
      <c r="E2486" s="11" t="s">
        <v>191</v>
      </c>
      <c r="F2486" s="11">
        <v>484760</v>
      </c>
      <c r="G2486" s="11"/>
      <c r="H2486" s="11">
        <f t="shared" si="158"/>
        <v>1580</v>
      </c>
      <c r="I2486" s="11"/>
      <c r="J2486" s="358">
        <v>23047.25</v>
      </c>
      <c r="K2486" s="11"/>
      <c r="M2486" s="11">
        <v>28</v>
      </c>
      <c r="N2486" s="70"/>
      <c r="P2486" s="372">
        <f t="shared" si="153"/>
        <v>823.11607142857144</v>
      </c>
      <c r="Q2486" s="11"/>
      <c r="R2486" s="11"/>
      <c r="S2486" s="11"/>
      <c r="T2486" s="359">
        <f t="shared" si="154"/>
        <v>17312.857142857141</v>
      </c>
      <c r="U2486" s="11"/>
      <c r="V2486" s="11"/>
      <c r="W2486" s="11"/>
      <c r="Y2486" s="167">
        <v>23047.25</v>
      </c>
      <c r="Z2486" s="167">
        <f t="shared" si="159"/>
        <v>34177.43</v>
      </c>
      <c r="AA2486" s="360"/>
      <c r="AB2486" s="167">
        <f t="shared" si="160"/>
        <v>18659.36</v>
      </c>
      <c r="AC2486" s="167">
        <v>28626</v>
      </c>
      <c r="AD2486" s="167"/>
      <c r="AE2486" s="4"/>
      <c r="AF2486" s="4"/>
    </row>
    <row r="2487" spans="1:32">
      <c r="A2487" s="56"/>
      <c r="B2487" s="220"/>
      <c r="C2487" s="11" t="s">
        <v>192</v>
      </c>
      <c r="D2487" s="11"/>
      <c r="E2487" s="11" t="s">
        <v>144</v>
      </c>
      <c r="F2487" s="11">
        <v>691</v>
      </c>
      <c r="G2487" s="11"/>
      <c r="H2487" s="11">
        <f t="shared" si="158"/>
        <v>2</v>
      </c>
      <c r="I2487" s="11"/>
      <c r="J2487" s="358">
        <v>40.020000000000003</v>
      </c>
      <c r="K2487" s="11"/>
      <c r="M2487" s="11">
        <v>1</v>
      </c>
      <c r="N2487" s="70"/>
      <c r="P2487" s="372">
        <f t="shared" si="153"/>
        <v>40.020000000000003</v>
      </c>
      <c r="Q2487" s="11"/>
      <c r="R2487" s="11"/>
      <c r="S2487" s="11"/>
      <c r="T2487" s="359">
        <f t="shared" si="154"/>
        <v>691</v>
      </c>
      <c r="U2487" s="11"/>
      <c r="V2487" s="11"/>
      <c r="W2487" s="11"/>
      <c r="Y2487" s="167">
        <v>40.020000000000003</v>
      </c>
      <c r="Z2487" s="167">
        <f t="shared" si="159"/>
        <v>59.35</v>
      </c>
      <c r="AA2487" s="360"/>
      <c r="AB2487" s="167">
        <f t="shared" si="160"/>
        <v>32.4</v>
      </c>
      <c r="AC2487" s="167">
        <v>49.71</v>
      </c>
      <c r="AD2487" s="167"/>
      <c r="AE2487" s="4"/>
      <c r="AF2487" s="4"/>
    </row>
    <row r="2488" spans="1:32">
      <c r="A2488" s="56"/>
      <c r="B2488" s="220"/>
      <c r="C2488" s="11" t="s">
        <v>192</v>
      </c>
      <c r="D2488" s="11"/>
      <c r="E2488" s="11" t="s">
        <v>193</v>
      </c>
      <c r="F2488" s="11">
        <v>173823</v>
      </c>
      <c r="G2488" s="11"/>
      <c r="H2488" s="11">
        <f t="shared" si="158"/>
        <v>566</v>
      </c>
      <c r="I2488" s="11"/>
      <c r="J2488" s="358">
        <v>23505.360000000015</v>
      </c>
      <c r="K2488" s="11"/>
      <c r="M2488" s="11">
        <v>129</v>
      </c>
      <c r="N2488" s="70"/>
      <c r="P2488" s="372">
        <f t="shared" si="153"/>
        <v>182.21209302325593</v>
      </c>
      <c r="Q2488" s="11"/>
      <c r="R2488" s="11"/>
      <c r="S2488" s="11"/>
      <c r="T2488" s="359">
        <f t="shared" si="154"/>
        <v>1347.4651162790697</v>
      </c>
      <c r="U2488" s="11"/>
      <c r="V2488" s="11"/>
      <c r="W2488" s="11"/>
      <c r="Y2488" s="167">
        <v>23505.360000000015</v>
      </c>
      <c r="Z2488" s="167">
        <f t="shared" si="159"/>
        <v>34856.769999999997</v>
      </c>
      <c r="AA2488" s="360"/>
      <c r="AB2488" s="167">
        <f t="shared" si="160"/>
        <v>19030.25</v>
      </c>
      <c r="AC2488" s="167">
        <v>29194.99</v>
      </c>
      <c r="AD2488" s="167"/>
      <c r="AE2488" s="4"/>
      <c r="AF2488" s="4"/>
    </row>
    <row r="2489" spans="1:32">
      <c r="A2489" s="56"/>
      <c r="B2489" s="220"/>
      <c r="C2489" s="11" t="s">
        <v>194</v>
      </c>
      <c r="D2489" s="11"/>
      <c r="E2489" s="11" t="s">
        <v>115</v>
      </c>
      <c r="F2489" s="11">
        <v>2215</v>
      </c>
      <c r="G2489" s="11"/>
      <c r="H2489" s="11">
        <f t="shared" si="158"/>
        <v>7</v>
      </c>
      <c r="I2489" s="11"/>
      <c r="J2489" s="358">
        <v>351.45</v>
      </c>
      <c r="K2489" s="11"/>
      <c r="M2489" s="11">
        <v>1</v>
      </c>
      <c r="N2489" s="70"/>
      <c r="P2489" s="372">
        <f t="shared" si="153"/>
        <v>351.45</v>
      </c>
      <c r="Q2489" s="11"/>
      <c r="R2489" s="11"/>
      <c r="S2489" s="11"/>
      <c r="T2489" s="359">
        <f t="shared" si="154"/>
        <v>2215</v>
      </c>
      <c r="U2489" s="11"/>
      <c r="V2489" s="11"/>
      <c r="W2489" s="11"/>
      <c r="Y2489" s="167">
        <v>351.45</v>
      </c>
      <c r="Z2489" s="167">
        <f t="shared" si="159"/>
        <v>521.17999999999995</v>
      </c>
      <c r="AA2489" s="360"/>
      <c r="AB2489" s="167">
        <f t="shared" si="160"/>
        <v>284.54000000000002</v>
      </c>
      <c r="AC2489" s="167">
        <v>436.52</v>
      </c>
      <c r="AD2489" s="167"/>
      <c r="AE2489" s="4"/>
      <c r="AF2489" s="4"/>
    </row>
    <row r="2490" spans="1:32">
      <c r="A2490" s="56"/>
      <c r="B2490" s="220"/>
      <c r="C2490" s="11" t="s">
        <v>194</v>
      </c>
      <c r="D2490" s="11"/>
      <c r="E2490" s="11" t="s">
        <v>195</v>
      </c>
      <c r="F2490" s="11">
        <v>28739</v>
      </c>
      <c r="G2490" s="11"/>
      <c r="H2490" s="11">
        <f t="shared" ref="H2490:H2553" si="161">ROUND($H$2909*F2490/$F$2909,0)</f>
        <v>94</v>
      </c>
      <c r="I2490" s="11"/>
      <c r="J2490" s="358">
        <v>5121.7300000000005</v>
      </c>
      <c r="K2490" s="11"/>
      <c r="M2490" s="11">
        <v>14</v>
      </c>
      <c r="N2490" s="70"/>
      <c r="P2490" s="372">
        <f t="shared" si="153"/>
        <v>365.83785714285716</v>
      </c>
      <c r="Q2490" s="11"/>
      <c r="R2490" s="11"/>
      <c r="S2490" s="11"/>
      <c r="T2490" s="359">
        <f t="shared" si="154"/>
        <v>2052.7857142857142</v>
      </c>
      <c r="U2490" s="11"/>
      <c r="V2490" s="11"/>
      <c r="W2490" s="11"/>
      <c r="Y2490" s="167">
        <v>5121.7300000000005</v>
      </c>
      <c r="Z2490" s="167">
        <f t="shared" ref="Z2490:Z2553" si="162">ROUND($Z$2909*Y2490/$Y$2909,2)</f>
        <v>7595.16</v>
      </c>
      <c r="AA2490" s="360"/>
      <c r="AB2490" s="167">
        <f t="shared" ref="AB2490:AB2553" si="163">ROUND($AB$2909*Y2490/$Y$2909,2)</f>
        <v>4146.62</v>
      </c>
      <c r="AC2490" s="167">
        <v>6361.48</v>
      </c>
      <c r="AD2490" s="167"/>
      <c r="AE2490" s="4"/>
      <c r="AF2490" s="4"/>
    </row>
    <row r="2491" spans="1:32">
      <c r="A2491" s="56"/>
      <c r="B2491" s="220"/>
      <c r="C2491" s="11" t="s">
        <v>194</v>
      </c>
      <c r="D2491" s="11"/>
      <c r="E2491" s="11" t="s">
        <v>448</v>
      </c>
      <c r="F2491" s="11"/>
      <c r="G2491" s="11"/>
      <c r="H2491" s="11">
        <f t="shared" si="161"/>
        <v>0</v>
      </c>
      <c r="I2491" s="11"/>
      <c r="J2491" s="358">
        <v>22.8</v>
      </c>
      <c r="K2491" s="11"/>
      <c r="M2491" s="11">
        <v>1</v>
      </c>
      <c r="N2491" s="70"/>
      <c r="P2491" s="372">
        <f t="shared" si="153"/>
        <v>22.8</v>
      </c>
      <c r="Q2491" s="11"/>
      <c r="R2491" s="11"/>
      <c r="S2491" s="11"/>
      <c r="T2491" s="359">
        <f t="shared" si="154"/>
        <v>0</v>
      </c>
      <c r="U2491" s="11"/>
      <c r="V2491" s="11"/>
      <c r="W2491" s="11"/>
      <c r="Y2491" s="167">
        <v>22.8</v>
      </c>
      <c r="Z2491" s="167">
        <f t="shared" si="162"/>
        <v>33.81</v>
      </c>
      <c r="AA2491" s="360"/>
      <c r="AB2491" s="167">
        <f t="shared" si="163"/>
        <v>18.46</v>
      </c>
      <c r="AC2491" s="167">
        <v>28.32</v>
      </c>
      <c r="AD2491" s="167"/>
      <c r="AE2491" s="4"/>
      <c r="AF2491" s="4"/>
    </row>
    <row r="2492" spans="1:32">
      <c r="A2492" s="56"/>
      <c r="B2492" s="220"/>
      <c r="C2492" s="11" t="s">
        <v>194</v>
      </c>
      <c r="D2492" s="11"/>
      <c r="E2492" s="11" t="s">
        <v>539</v>
      </c>
      <c r="F2492" s="11">
        <v>10476</v>
      </c>
      <c r="G2492" s="11"/>
      <c r="H2492" s="11">
        <f t="shared" si="161"/>
        <v>34</v>
      </c>
      <c r="I2492" s="11"/>
      <c r="J2492" s="358">
        <v>1976.94</v>
      </c>
      <c r="K2492" s="11"/>
      <c r="M2492" s="11">
        <v>5</v>
      </c>
      <c r="N2492" s="70"/>
      <c r="P2492" s="372">
        <f t="shared" si="153"/>
        <v>395.38800000000003</v>
      </c>
      <c r="Q2492" s="11"/>
      <c r="R2492" s="11"/>
      <c r="S2492" s="11"/>
      <c r="T2492" s="359">
        <f t="shared" si="154"/>
        <v>2095.1999999999998</v>
      </c>
      <c r="U2492" s="11"/>
      <c r="V2492" s="11"/>
      <c r="W2492" s="11"/>
      <c r="Y2492" s="167">
        <v>1976.94</v>
      </c>
      <c r="Z2492" s="167">
        <f t="shared" si="162"/>
        <v>2931.66</v>
      </c>
      <c r="AA2492" s="360"/>
      <c r="AB2492" s="167">
        <f t="shared" si="163"/>
        <v>1600.56</v>
      </c>
      <c r="AC2492" s="167">
        <v>2455.4699999999998</v>
      </c>
      <c r="AD2492" s="167"/>
      <c r="AE2492" s="4"/>
      <c r="AF2492" s="4"/>
    </row>
    <row r="2493" spans="1:32">
      <c r="A2493" s="56"/>
      <c r="B2493" s="220"/>
      <c r="C2493" s="11" t="s">
        <v>196</v>
      </c>
      <c r="D2493" s="11"/>
      <c r="E2493" s="11" t="s">
        <v>197</v>
      </c>
      <c r="F2493" s="11">
        <v>25553</v>
      </c>
      <c r="G2493" s="11"/>
      <c r="H2493" s="11">
        <f t="shared" si="161"/>
        <v>83</v>
      </c>
      <c r="I2493" s="11"/>
      <c r="J2493" s="358">
        <v>4616.2699999999995</v>
      </c>
      <c r="K2493" s="11"/>
      <c r="M2493" s="11">
        <v>57</v>
      </c>
      <c r="N2493" s="70"/>
      <c r="P2493" s="372">
        <f t="shared" si="153"/>
        <v>80.987192982456136</v>
      </c>
      <c r="Q2493" s="11"/>
      <c r="R2493" s="11"/>
      <c r="S2493" s="11"/>
      <c r="T2493" s="359">
        <f t="shared" si="154"/>
        <v>448.29824561403507</v>
      </c>
      <c r="U2493" s="11"/>
      <c r="V2493" s="11"/>
      <c r="W2493" s="11"/>
      <c r="Y2493" s="167">
        <v>4616.2699999999995</v>
      </c>
      <c r="Z2493" s="167">
        <f t="shared" si="162"/>
        <v>6845.6</v>
      </c>
      <c r="AA2493" s="360"/>
      <c r="AB2493" s="167">
        <f t="shared" si="163"/>
        <v>3737.39</v>
      </c>
      <c r="AC2493" s="167">
        <v>5733.67</v>
      </c>
      <c r="AD2493" s="167"/>
      <c r="AE2493" s="4"/>
      <c r="AF2493" s="4"/>
    </row>
    <row r="2494" spans="1:32">
      <c r="A2494" s="56"/>
      <c r="B2494" s="220"/>
      <c r="C2494" s="11" t="s">
        <v>514</v>
      </c>
      <c r="D2494" s="11"/>
      <c r="E2494" s="11" t="s">
        <v>244</v>
      </c>
      <c r="F2494" s="11">
        <v>17283</v>
      </c>
      <c r="G2494" s="11"/>
      <c r="H2494" s="11">
        <f t="shared" si="161"/>
        <v>56</v>
      </c>
      <c r="I2494" s="11"/>
      <c r="J2494" s="358">
        <v>1920.43</v>
      </c>
      <c r="K2494" s="11"/>
      <c r="M2494" s="11">
        <v>13</v>
      </c>
      <c r="N2494" s="70"/>
      <c r="P2494" s="372">
        <f t="shared" si="153"/>
        <v>147.72538461538463</v>
      </c>
      <c r="Q2494" s="11"/>
      <c r="R2494" s="11"/>
      <c r="S2494" s="11"/>
      <c r="T2494" s="359">
        <f t="shared" si="154"/>
        <v>1329.4615384615386</v>
      </c>
      <c r="U2494" s="11"/>
      <c r="V2494" s="11"/>
      <c r="W2494" s="11"/>
      <c r="Y2494" s="167">
        <v>1920.43</v>
      </c>
      <c r="Z2494" s="167">
        <f t="shared" si="162"/>
        <v>2847.86</v>
      </c>
      <c r="AA2494" s="360"/>
      <c r="AB2494" s="167">
        <f t="shared" si="163"/>
        <v>1554.81</v>
      </c>
      <c r="AC2494" s="167">
        <v>2385.2800000000002</v>
      </c>
      <c r="AD2494" s="167"/>
      <c r="AE2494" s="4"/>
      <c r="AF2494" s="4"/>
    </row>
    <row r="2495" spans="1:32">
      <c r="A2495" s="56"/>
      <c r="B2495" s="220"/>
      <c r="C2495" s="11" t="s">
        <v>462</v>
      </c>
      <c r="D2495" s="11"/>
      <c r="E2495" s="11" t="s">
        <v>144</v>
      </c>
      <c r="F2495" s="11">
        <v>21616</v>
      </c>
      <c r="G2495" s="11"/>
      <c r="H2495" s="11">
        <f t="shared" si="161"/>
        <v>70</v>
      </c>
      <c r="I2495" s="11"/>
      <c r="J2495" s="358">
        <v>4840.5199999999986</v>
      </c>
      <c r="K2495" s="11"/>
      <c r="M2495" s="11">
        <v>42</v>
      </c>
      <c r="N2495" s="70"/>
      <c r="P2495" s="372">
        <f t="shared" si="153"/>
        <v>115.25047619047616</v>
      </c>
      <c r="Q2495" s="11"/>
      <c r="R2495" s="11"/>
      <c r="S2495" s="11"/>
      <c r="T2495" s="359">
        <f t="shared" si="154"/>
        <v>514.66666666666663</v>
      </c>
      <c r="U2495" s="11"/>
      <c r="V2495" s="11"/>
      <c r="W2495" s="11"/>
      <c r="Y2495" s="167">
        <v>4840.5199999999986</v>
      </c>
      <c r="Z2495" s="167">
        <f t="shared" si="162"/>
        <v>7178.15</v>
      </c>
      <c r="AA2495" s="360"/>
      <c r="AB2495" s="167">
        <f t="shared" si="163"/>
        <v>3918.95</v>
      </c>
      <c r="AC2495" s="167">
        <v>6012.2</v>
      </c>
      <c r="AD2495" s="167"/>
      <c r="AE2495" s="4"/>
      <c r="AF2495" s="4"/>
    </row>
    <row r="2496" spans="1:32">
      <c r="A2496" s="56"/>
      <c r="B2496" s="220"/>
      <c r="C2496" s="11" t="s">
        <v>462</v>
      </c>
      <c r="D2496" s="11"/>
      <c r="E2496" s="11" t="s">
        <v>383</v>
      </c>
      <c r="F2496" s="11">
        <v>5</v>
      </c>
      <c r="G2496" s="11"/>
      <c r="H2496" s="11">
        <f t="shared" si="161"/>
        <v>0</v>
      </c>
      <c r="I2496" s="11"/>
      <c r="J2496" s="358">
        <v>12.49</v>
      </c>
      <c r="K2496" s="11"/>
      <c r="M2496" s="11">
        <v>1</v>
      </c>
      <c r="N2496" s="70"/>
      <c r="P2496" s="372">
        <f t="shared" si="153"/>
        <v>12.49</v>
      </c>
      <c r="Q2496" s="11"/>
      <c r="R2496" s="11"/>
      <c r="S2496" s="11"/>
      <c r="T2496" s="359">
        <f t="shared" si="154"/>
        <v>5</v>
      </c>
      <c r="U2496" s="11"/>
      <c r="V2496" s="11"/>
      <c r="W2496" s="11"/>
      <c r="Y2496" s="167">
        <v>12.49</v>
      </c>
      <c r="Z2496" s="167">
        <f t="shared" si="162"/>
        <v>18.52</v>
      </c>
      <c r="AA2496" s="360"/>
      <c r="AB2496" s="167">
        <f t="shared" si="163"/>
        <v>10.11</v>
      </c>
      <c r="AC2496" s="167">
        <v>15.51</v>
      </c>
      <c r="AD2496" s="167"/>
      <c r="AE2496" s="4"/>
      <c r="AF2496" s="4"/>
    </row>
    <row r="2497" spans="1:32">
      <c r="A2497" s="56"/>
      <c r="B2497" s="220"/>
      <c r="C2497" s="11" t="s">
        <v>198</v>
      </c>
      <c r="D2497" s="11"/>
      <c r="E2497" s="11" t="s">
        <v>199</v>
      </c>
      <c r="F2497" s="11">
        <v>586801</v>
      </c>
      <c r="G2497" s="11"/>
      <c r="H2497" s="11">
        <f t="shared" si="161"/>
        <v>1912</v>
      </c>
      <c r="I2497" s="11"/>
      <c r="J2497" s="358">
        <v>26077.530000000002</v>
      </c>
      <c r="K2497" s="11"/>
      <c r="M2497" s="11">
        <v>25</v>
      </c>
      <c r="N2497" s="70"/>
      <c r="P2497" s="372">
        <f t="shared" si="153"/>
        <v>1043.1012000000001</v>
      </c>
      <c r="Q2497" s="11"/>
      <c r="R2497" s="11"/>
      <c r="S2497" s="11"/>
      <c r="T2497" s="359">
        <f t="shared" si="154"/>
        <v>23472.04</v>
      </c>
      <c r="U2497" s="11"/>
      <c r="V2497" s="11"/>
      <c r="W2497" s="11"/>
      <c r="Y2497" s="167">
        <v>26077.530000000002</v>
      </c>
      <c r="Z2497" s="167">
        <f t="shared" si="162"/>
        <v>38671.11</v>
      </c>
      <c r="AA2497" s="360"/>
      <c r="AB2497" s="167">
        <f t="shared" si="163"/>
        <v>21112.71</v>
      </c>
      <c r="AC2497" s="167">
        <v>32389.78</v>
      </c>
      <c r="AD2497" s="167"/>
      <c r="AE2497" s="4"/>
      <c r="AF2497" s="4"/>
    </row>
    <row r="2498" spans="1:32">
      <c r="A2498" s="56"/>
      <c r="B2498" s="220"/>
      <c r="C2498" s="11" t="s">
        <v>200</v>
      </c>
      <c r="D2498" s="11"/>
      <c r="E2498" s="11" t="s">
        <v>124</v>
      </c>
      <c r="F2498" s="11">
        <v>735</v>
      </c>
      <c r="G2498" s="11"/>
      <c r="H2498" s="11">
        <f t="shared" si="161"/>
        <v>2</v>
      </c>
      <c r="I2498" s="11"/>
      <c r="J2498" s="358">
        <v>119.16</v>
      </c>
      <c r="K2498" s="11"/>
      <c r="M2498" s="11">
        <v>1</v>
      </c>
      <c r="N2498" s="70"/>
      <c r="P2498" s="372">
        <f t="shared" si="153"/>
        <v>119.16</v>
      </c>
      <c r="Q2498" s="11"/>
      <c r="R2498" s="11"/>
      <c r="S2498" s="11"/>
      <c r="T2498" s="359">
        <f t="shared" si="154"/>
        <v>735</v>
      </c>
      <c r="U2498" s="11"/>
      <c r="V2498" s="11"/>
      <c r="W2498" s="11"/>
      <c r="Y2498" s="167">
        <v>119.16</v>
      </c>
      <c r="Z2498" s="167">
        <f t="shared" si="162"/>
        <v>176.71</v>
      </c>
      <c r="AA2498" s="360"/>
      <c r="AB2498" s="167">
        <f t="shared" si="163"/>
        <v>96.47</v>
      </c>
      <c r="AC2498" s="167">
        <v>148</v>
      </c>
      <c r="AD2498" s="167"/>
      <c r="AE2498" s="4"/>
      <c r="AF2498" s="4"/>
    </row>
    <row r="2499" spans="1:32">
      <c r="A2499" s="56"/>
      <c r="B2499" s="220"/>
      <c r="C2499" s="11" t="s">
        <v>200</v>
      </c>
      <c r="D2499" s="11"/>
      <c r="E2499" s="11" t="s">
        <v>201</v>
      </c>
      <c r="F2499" s="11">
        <v>39988</v>
      </c>
      <c r="G2499" s="11"/>
      <c r="H2499" s="11">
        <f t="shared" si="161"/>
        <v>130</v>
      </c>
      <c r="I2499" s="11"/>
      <c r="J2499" s="358">
        <v>5058.2299999999996</v>
      </c>
      <c r="K2499" s="11"/>
      <c r="M2499" s="11">
        <v>31</v>
      </c>
      <c r="N2499" s="70"/>
      <c r="P2499" s="372">
        <f t="shared" si="153"/>
        <v>163.16870967741934</v>
      </c>
      <c r="Q2499" s="11"/>
      <c r="R2499" s="11"/>
      <c r="S2499" s="11"/>
      <c r="T2499" s="359">
        <f t="shared" si="154"/>
        <v>1289.9354838709678</v>
      </c>
      <c r="U2499" s="11"/>
      <c r="V2499" s="11"/>
      <c r="W2499" s="11"/>
      <c r="Y2499" s="167">
        <v>5058.2299999999996</v>
      </c>
      <c r="Z2499" s="167">
        <f t="shared" si="162"/>
        <v>7500.99</v>
      </c>
      <c r="AA2499" s="360"/>
      <c r="AB2499" s="167">
        <f t="shared" si="163"/>
        <v>4095.21</v>
      </c>
      <c r="AC2499" s="167">
        <v>6282.61</v>
      </c>
      <c r="AD2499" s="167"/>
      <c r="AE2499" s="4"/>
      <c r="AF2499" s="4"/>
    </row>
    <row r="2500" spans="1:32">
      <c r="A2500" s="56"/>
      <c r="B2500" s="220"/>
      <c r="C2500" s="11" t="s">
        <v>202</v>
      </c>
      <c r="D2500" s="11"/>
      <c r="E2500" s="11" t="s">
        <v>203</v>
      </c>
      <c r="F2500" s="11">
        <v>128987</v>
      </c>
      <c r="G2500" s="11"/>
      <c r="H2500" s="11">
        <f t="shared" si="161"/>
        <v>420</v>
      </c>
      <c r="I2500" s="11"/>
      <c r="J2500" s="358">
        <v>21165.909999999993</v>
      </c>
      <c r="K2500" s="11"/>
      <c r="M2500" s="11">
        <v>88</v>
      </c>
      <c r="N2500" s="70"/>
      <c r="P2500" s="372">
        <f t="shared" si="153"/>
        <v>240.52170454545447</v>
      </c>
      <c r="Q2500" s="11"/>
      <c r="R2500" s="11"/>
      <c r="S2500" s="11"/>
      <c r="T2500" s="359">
        <f t="shared" si="154"/>
        <v>1465.7613636363637</v>
      </c>
      <c r="U2500" s="11"/>
      <c r="V2500" s="11"/>
      <c r="W2500" s="11"/>
      <c r="Y2500" s="167">
        <v>21165.909999999993</v>
      </c>
      <c r="Z2500" s="167">
        <f t="shared" si="162"/>
        <v>31387.53</v>
      </c>
      <c r="AA2500" s="360"/>
      <c r="AB2500" s="167">
        <f t="shared" si="163"/>
        <v>17136.2</v>
      </c>
      <c r="AC2500" s="167">
        <v>26289.26</v>
      </c>
      <c r="AD2500" s="167"/>
      <c r="AE2500" s="4"/>
      <c r="AF2500" s="4"/>
    </row>
    <row r="2501" spans="1:32">
      <c r="A2501" s="56"/>
      <c r="B2501" s="220"/>
      <c r="C2501" s="11" t="s">
        <v>1396</v>
      </c>
      <c r="D2501" s="11"/>
      <c r="E2501" s="11" t="s">
        <v>156</v>
      </c>
      <c r="F2501" s="11">
        <v>10227</v>
      </c>
      <c r="G2501" s="11"/>
      <c r="H2501" s="11">
        <f t="shared" si="161"/>
        <v>33</v>
      </c>
      <c r="I2501" s="11"/>
      <c r="J2501" s="358">
        <v>1887.9</v>
      </c>
      <c r="K2501" s="11"/>
      <c r="M2501" s="11">
        <v>6</v>
      </c>
      <c r="N2501" s="70"/>
      <c r="P2501" s="372">
        <f t="shared" si="153"/>
        <v>314.65000000000003</v>
      </c>
      <c r="Q2501" s="11"/>
      <c r="R2501" s="11"/>
      <c r="S2501" s="11"/>
      <c r="T2501" s="359">
        <f t="shared" si="154"/>
        <v>1704.5</v>
      </c>
      <c r="U2501" s="11"/>
      <c r="V2501" s="11"/>
      <c r="W2501" s="11"/>
      <c r="Y2501" s="167">
        <v>1887.9</v>
      </c>
      <c r="Z2501" s="167">
        <f t="shared" si="162"/>
        <v>2799.62</v>
      </c>
      <c r="AA2501" s="360"/>
      <c r="AB2501" s="167">
        <f t="shared" si="163"/>
        <v>1528.47</v>
      </c>
      <c r="AC2501" s="167">
        <v>2344.88</v>
      </c>
      <c r="AD2501" s="167"/>
      <c r="AE2501" s="4"/>
      <c r="AF2501" s="4"/>
    </row>
    <row r="2502" spans="1:32">
      <c r="A2502" s="56"/>
      <c r="B2502" s="220"/>
      <c r="C2502" s="11" t="s">
        <v>204</v>
      </c>
      <c r="D2502" s="11"/>
      <c r="E2502" s="11" t="s">
        <v>142</v>
      </c>
      <c r="F2502" s="11">
        <v>11495</v>
      </c>
      <c r="G2502" s="11"/>
      <c r="H2502" s="11">
        <f t="shared" si="161"/>
        <v>37</v>
      </c>
      <c r="I2502" s="11"/>
      <c r="J2502" s="358">
        <v>1869.5199999999998</v>
      </c>
      <c r="K2502" s="11"/>
      <c r="M2502" s="11">
        <v>11</v>
      </c>
      <c r="N2502" s="70"/>
      <c r="P2502" s="372">
        <f t="shared" si="153"/>
        <v>169.95636363636362</v>
      </c>
      <c r="Q2502" s="11"/>
      <c r="R2502" s="11"/>
      <c r="S2502" s="11"/>
      <c r="T2502" s="359">
        <f t="shared" si="154"/>
        <v>1045</v>
      </c>
      <c r="U2502" s="11"/>
      <c r="V2502" s="11"/>
      <c r="W2502" s="11"/>
      <c r="Y2502" s="167">
        <v>1869.5199999999998</v>
      </c>
      <c r="Z2502" s="167">
        <f t="shared" si="162"/>
        <v>2772.36</v>
      </c>
      <c r="AA2502" s="360"/>
      <c r="AB2502" s="167">
        <f t="shared" si="163"/>
        <v>1513.59</v>
      </c>
      <c r="AC2502" s="167">
        <v>2322.0500000000002</v>
      </c>
      <c r="AD2502" s="167"/>
      <c r="AE2502" s="4"/>
      <c r="AF2502" s="4"/>
    </row>
    <row r="2503" spans="1:32">
      <c r="A2503" s="56"/>
      <c r="B2503" s="220"/>
      <c r="C2503" s="11" t="s">
        <v>1397</v>
      </c>
      <c r="D2503" s="11"/>
      <c r="E2503" s="11" t="s">
        <v>98</v>
      </c>
      <c r="F2503" s="11">
        <v>3619</v>
      </c>
      <c r="G2503" s="11"/>
      <c r="H2503" s="11">
        <f t="shared" si="161"/>
        <v>12</v>
      </c>
      <c r="I2503" s="11"/>
      <c r="J2503" s="358">
        <v>395.6</v>
      </c>
      <c r="K2503" s="11"/>
      <c r="M2503" s="11">
        <v>3</v>
      </c>
      <c r="N2503" s="70"/>
      <c r="P2503" s="372">
        <f t="shared" si="153"/>
        <v>131.86666666666667</v>
      </c>
      <c r="Q2503" s="11"/>
      <c r="R2503" s="11"/>
      <c r="S2503" s="11"/>
      <c r="T2503" s="359">
        <f t="shared" si="154"/>
        <v>1206.3333333333333</v>
      </c>
      <c r="U2503" s="11"/>
      <c r="V2503" s="11"/>
      <c r="W2503" s="11"/>
      <c r="Y2503" s="167">
        <v>395.6</v>
      </c>
      <c r="Z2503" s="167">
        <f t="shared" si="162"/>
        <v>586.65</v>
      </c>
      <c r="AA2503" s="360"/>
      <c r="AB2503" s="167">
        <f t="shared" si="163"/>
        <v>320.27999999999997</v>
      </c>
      <c r="AC2503" s="167">
        <v>491.36</v>
      </c>
      <c r="AD2503" s="167"/>
      <c r="AE2503" s="4"/>
      <c r="AF2503" s="4"/>
    </row>
    <row r="2504" spans="1:32">
      <c r="A2504" s="56"/>
      <c r="B2504" s="220"/>
      <c r="C2504" s="11" t="s">
        <v>1461</v>
      </c>
      <c r="D2504" s="11"/>
      <c r="E2504" s="11" t="s">
        <v>160</v>
      </c>
      <c r="F2504" s="11">
        <v>88</v>
      </c>
      <c r="G2504" s="11"/>
      <c r="H2504" s="11">
        <f t="shared" si="161"/>
        <v>0</v>
      </c>
      <c r="I2504" s="11"/>
      <c r="J2504" s="358">
        <v>23.26</v>
      </c>
      <c r="K2504" s="11"/>
      <c r="M2504" s="11">
        <v>1</v>
      </c>
      <c r="N2504" s="70"/>
      <c r="P2504" s="372">
        <f t="shared" si="153"/>
        <v>23.26</v>
      </c>
      <c r="Q2504" s="11"/>
      <c r="R2504" s="11"/>
      <c r="S2504" s="11"/>
      <c r="T2504" s="359">
        <f t="shared" si="154"/>
        <v>88</v>
      </c>
      <c r="U2504" s="11"/>
      <c r="V2504" s="11"/>
      <c r="W2504" s="11"/>
      <c r="Y2504" s="167">
        <v>23.26</v>
      </c>
      <c r="Z2504" s="167">
        <f t="shared" si="162"/>
        <v>34.49</v>
      </c>
      <c r="AA2504" s="360"/>
      <c r="AB2504" s="167">
        <f t="shared" si="163"/>
        <v>18.829999999999998</v>
      </c>
      <c r="AC2504" s="167">
        <v>28.89</v>
      </c>
      <c r="AD2504" s="167"/>
      <c r="AE2504" s="4"/>
      <c r="AF2504" s="4"/>
    </row>
    <row r="2505" spans="1:32">
      <c r="A2505" s="56"/>
      <c r="B2505" s="220"/>
      <c r="C2505" s="11" t="s">
        <v>722</v>
      </c>
      <c r="D2505" s="11"/>
      <c r="E2505" s="11" t="s">
        <v>448</v>
      </c>
      <c r="F2505" s="11">
        <v>444</v>
      </c>
      <c r="G2505" s="11"/>
      <c r="H2505" s="11">
        <f t="shared" si="161"/>
        <v>1</v>
      </c>
      <c r="I2505" s="11"/>
      <c r="J2505" s="358">
        <v>109.75</v>
      </c>
      <c r="K2505" s="11"/>
      <c r="M2505" s="11">
        <v>1</v>
      </c>
      <c r="N2505" s="70"/>
      <c r="P2505" s="372">
        <f t="shared" si="153"/>
        <v>109.75</v>
      </c>
      <c r="Q2505" s="11"/>
      <c r="R2505" s="11"/>
      <c r="S2505" s="11"/>
      <c r="T2505" s="359">
        <f t="shared" si="154"/>
        <v>444</v>
      </c>
      <c r="U2505" s="11"/>
      <c r="V2505" s="11"/>
      <c r="W2505" s="11"/>
      <c r="Y2505" s="167">
        <v>109.75</v>
      </c>
      <c r="Z2505" s="167">
        <f t="shared" si="162"/>
        <v>162.75</v>
      </c>
      <c r="AA2505" s="360"/>
      <c r="AB2505" s="167">
        <f t="shared" si="163"/>
        <v>88.86</v>
      </c>
      <c r="AC2505" s="167">
        <v>136.32</v>
      </c>
      <c r="AD2505" s="167"/>
      <c r="AE2505" s="4"/>
      <c r="AF2505" s="4"/>
    </row>
    <row r="2506" spans="1:32">
      <c r="A2506" s="56"/>
      <c r="B2506" s="220"/>
      <c r="C2506" s="11" t="s">
        <v>1398</v>
      </c>
      <c r="D2506" s="11"/>
      <c r="E2506" s="11" t="s">
        <v>439</v>
      </c>
      <c r="F2506" s="11">
        <v>297</v>
      </c>
      <c r="G2506" s="11"/>
      <c r="H2506" s="11">
        <f t="shared" si="161"/>
        <v>1</v>
      </c>
      <c r="I2506" s="11"/>
      <c r="J2506" s="358">
        <v>74.099999999999994</v>
      </c>
      <c r="K2506" s="11"/>
      <c r="M2506" s="11">
        <v>2</v>
      </c>
      <c r="N2506" s="70"/>
      <c r="P2506" s="372">
        <f t="shared" si="153"/>
        <v>37.049999999999997</v>
      </c>
      <c r="Q2506" s="11"/>
      <c r="R2506" s="11"/>
      <c r="S2506" s="11"/>
      <c r="T2506" s="359">
        <f t="shared" si="154"/>
        <v>148.5</v>
      </c>
      <c r="U2506" s="11"/>
      <c r="V2506" s="11"/>
      <c r="W2506" s="11"/>
      <c r="Y2506" s="167">
        <v>74.099999999999994</v>
      </c>
      <c r="Z2506" s="167">
        <f t="shared" si="162"/>
        <v>109.89</v>
      </c>
      <c r="AA2506" s="360"/>
      <c r="AB2506" s="167">
        <f t="shared" si="163"/>
        <v>59.99</v>
      </c>
      <c r="AC2506" s="167">
        <v>92.04</v>
      </c>
      <c r="AD2506" s="167"/>
      <c r="AE2506" s="4"/>
      <c r="AF2506" s="4"/>
    </row>
    <row r="2507" spans="1:32">
      <c r="A2507" s="56"/>
      <c r="B2507" s="220"/>
      <c r="C2507" s="11" t="s">
        <v>515</v>
      </c>
      <c r="D2507" s="11"/>
      <c r="E2507" s="11" t="s">
        <v>383</v>
      </c>
      <c r="F2507" s="11">
        <v>1430</v>
      </c>
      <c r="G2507" s="11"/>
      <c r="H2507" s="11">
        <f t="shared" si="161"/>
        <v>5</v>
      </c>
      <c r="I2507" s="11"/>
      <c r="J2507" s="358">
        <v>309.78000000000003</v>
      </c>
      <c r="K2507" s="11"/>
      <c r="M2507" s="11">
        <v>3</v>
      </c>
      <c r="N2507" s="70"/>
      <c r="P2507" s="372">
        <f t="shared" si="153"/>
        <v>103.26</v>
      </c>
      <c r="Q2507" s="11"/>
      <c r="R2507" s="11"/>
      <c r="S2507" s="11"/>
      <c r="T2507" s="359">
        <f t="shared" si="154"/>
        <v>476.66666666666669</v>
      </c>
      <c r="U2507" s="11"/>
      <c r="V2507" s="11"/>
      <c r="W2507" s="11"/>
      <c r="Y2507" s="167">
        <v>309.78000000000003</v>
      </c>
      <c r="Z2507" s="167">
        <f t="shared" si="162"/>
        <v>459.38</v>
      </c>
      <c r="AA2507" s="360"/>
      <c r="AB2507" s="167">
        <f t="shared" si="163"/>
        <v>250.8</v>
      </c>
      <c r="AC2507" s="167">
        <v>384.76</v>
      </c>
      <c r="AD2507" s="167"/>
      <c r="AE2507" s="4"/>
      <c r="AF2507" s="4"/>
    </row>
    <row r="2508" spans="1:32">
      <c r="A2508" s="56"/>
      <c r="B2508" s="220"/>
      <c r="C2508" s="11" t="s">
        <v>654</v>
      </c>
      <c r="D2508" s="11"/>
      <c r="E2508" s="11" t="s">
        <v>197</v>
      </c>
      <c r="F2508" s="11">
        <v>1326241</v>
      </c>
      <c r="G2508" s="11"/>
      <c r="H2508" s="11">
        <f t="shared" si="161"/>
        <v>4322</v>
      </c>
      <c r="I2508" s="11"/>
      <c r="J2508" s="358">
        <v>174743.75999999992</v>
      </c>
      <c r="K2508" s="11"/>
      <c r="M2508" s="11">
        <v>498</v>
      </c>
      <c r="N2508" s="70"/>
      <c r="P2508" s="372">
        <f t="shared" si="153"/>
        <v>350.89108433734924</v>
      </c>
      <c r="Q2508" s="11"/>
      <c r="R2508" s="11"/>
      <c r="S2508" s="11"/>
      <c r="T2508" s="359">
        <f t="shared" si="154"/>
        <v>2663.1345381526103</v>
      </c>
      <c r="U2508" s="11"/>
      <c r="V2508" s="11"/>
      <c r="W2508" s="11"/>
      <c r="Y2508" s="167">
        <v>174743.75999999992</v>
      </c>
      <c r="Z2508" s="167">
        <f t="shared" si="162"/>
        <v>259132.51</v>
      </c>
      <c r="AA2508" s="360"/>
      <c r="AB2508" s="167">
        <f t="shared" si="163"/>
        <v>141474.85999999999</v>
      </c>
      <c r="AC2508" s="167">
        <v>217041.69</v>
      </c>
      <c r="AD2508" s="167"/>
      <c r="AE2508" s="4"/>
      <c r="AF2508" s="4"/>
    </row>
    <row r="2509" spans="1:32">
      <c r="A2509" s="56"/>
      <c r="B2509" s="220"/>
      <c r="C2509" s="11" t="s">
        <v>654</v>
      </c>
      <c r="D2509" s="11"/>
      <c r="E2509" s="11" t="s">
        <v>374</v>
      </c>
      <c r="F2509" s="11">
        <v>102</v>
      </c>
      <c r="G2509" s="11"/>
      <c r="H2509" s="11">
        <f t="shared" si="161"/>
        <v>0</v>
      </c>
      <c r="I2509" s="11"/>
      <c r="J2509" s="358">
        <v>27.73</v>
      </c>
      <c r="K2509" s="11"/>
      <c r="M2509" s="11">
        <v>1</v>
      </c>
      <c r="N2509" s="70"/>
      <c r="P2509" s="372">
        <f t="shared" si="153"/>
        <v>27.73</v>
      </c>
      <c r="Q2509" s="11"/>
      <c r="R2509" s="11"/>
      <c r="S2509" s="11"/>
      <c r="T2509" s="359">
        <f t="shared" si="154"/>
        <v>102</v>
      </c>
      <c r="U2509" s="11"/>
      <c r="V2509" s="11"/>
      <c r="W2509" s="11"/>
      <c r="Y2509" s="167">
        <v>27.73</v>
      </c>
      <c r="Z2509" s="167">
        <f t="shared" si="162"/>
        <v>41.12</v>
      </c>
      <c r="AA2509" s="360"/>
      <c r="AB2509" s="167">
        <f t="shared" si="163"/>
        <v>22.45</v>
      </c>
      <c r="AC2509" s="167">
        <v>34.44</v>
      </c>
      <c r="AD2509" s="167"/>
      <c r="AE2509" s="4"/>
      <c r="AF2509" s="4"/>
    </row>
    <row r="2510" spans="1:32">
      <c r="A2510" s="56"/>
      <c r="B2510" s="220"/>
      <c r="C2510" s="11" t="s">
        <v>687</v>
      </c>
      <c r="D2510" s="11"/>
      <c r="E2510" s="11" t="s">
        <v>110</v>
      </c>
      <c r="F2510" s="11">
        <v>5299401</v>
      </c>
      <c r="G2510" s="11"/>
      <c r="H2510" s="11">
        <f t="shared" si="161"/>
        <v>17271</v>
      </c>
      <c r="I2510" s="11"/>
      <c r="J2510" s="358">
        <v>539494.89</v>
      </c>
      <c r="K2510" s="11"/>
      <c r="M2510" s="11">
        <v>964</v>
      </c>
      <c r="N2510" s="70"/>
      <c r="P2510" s="372">
        <f t="shared" si="153"/>
        <v>559.64200207468878</v>
      </c>
      <c r="Q2510" s="11"/>
      <c r="R2510" s="11"/>
      <c r="S2510" s="11"/>
      <c r="T2510" s="359">
        <f t="shared" si="154"/>
        <v>5497.3039419087136</v>
      </c>
      <c r="U2510" s="11"/>
      <c r="V2510" s="11"/>
      <c r="W2510" s="11"/>
      <c r="Y2510" s="167">
        <v>539494.89</v>
      </c>
      <c r="Z2510" s="167">
        <f t="shared" si="162"/>
        <v>800032.38</v>
      </c>
      <c r="AA2510" s="360"/>
      <c r="AB2510" s="167">
        <f t="shared" si="163"/>
        <v>436782.2</v>
      </c>
      <c r="AC2510" s="167">
        <v>670083.34</v>
      </c>
      <c r="AD2510" s="167"/>
      <c r="AE2510" s="4"/>
      <c r="AF2510" s="4"/>
    </row>
    <row r="2511" spans="1:32">
      <c r="A2511" s="56"/>
      <c r="B2511" s="220"/>
      <c r="C2511" s="11" t="s">
        <v>687</v>
      </c>
      <c r="D2511" s="11"/>
      <c r="E2511" s="11" t="s">
        <v>122</v>
      </c>
      <c r="F2511" s="11">
        <v>721</v>
      </c>
      <c r="G2511" s="11"/>
      <c r="H2511" s="11">
        <f t="shared" si="161"/>
        <v>2</v>
      </c>
      <c r="I2511" s="11"/>
      <c r="J2511" s="358">
        <v>126.72</v>
      </c>
      <c r="K2511" s="11"/>
      <c r="M2511" s="11">
        <v>1</v>
      </c>
      <c r="N2511" s="70"/>
      <c r="P2511" s="372">
        <f t="shared" si="153"/>
        <v>126.72</v>
      </c>
      <c r="Q2511" s="11"/>
      <c r="R2511" s="11"/>
      <c r="S2511" s="11"/>
      <c r="T2511" s="359">
        <f t="shared" si="154"/>
        <v>721</v>
      </c>
      <c r="U2511" s="11"/>
      <c r="V2511" s="11"/>
      <c r="W2511" s="11"/>
      <c r="Y2511" s="167">
        <v>126.72</v>
      </c>
      <c r="Z2511" s="167">
        <f t="shared" si="162"/>
        <v>187.92</v>
      </c>
      <c r="AA2511" s="360"/>
      <c r="AB2511" s="167">
        <f t="shared" si="163"/>
        <v>102.59</v>
      </c>
      <c r="AC2511" s="167">
        <v>157.38999999999999</v>
      </c>
      <c r="AD2511" s="167"/>
      <c r="AE2511" s="4"/>
      <c r="AF2511" s="4"/>
    </row>
    <row r="2512" spans="1:32">
      <c r="A2512" s="56"/>
      <c r="B2512" s="220"/>
      <c r="C2512" s="11" t="s">
        <v>207</v>
      </c>
      <c r="D2512" s="11"/>
      <c r="E2512" s="11" t="s">
        <v>124</v>
      </c>
      <c r="F2512" s="11">
        <v>21684</v>
      </c>
      <c r="G2512" s="11"/>
      <c r="H2512" s="11">
        <f t="shared" si="161"/>
        <v>71</v>
      </c>
      <c r="I2512" s="11"/>
      <c r="J2512" s="358">
        <v>2800.3899999999994</v>
      </c>
      <c r="K2512" s="11"/>
      <c r="M2512" s="11">
        <v>27</v>
      </c>
      <c r="N2512" s="70"/>
      <c r="P2512" s="372">
        <f t="shared" si="153"/>
        <v>103.71814814814813</v>
      </c>
      <c r="Q2512" s="11"/>
      <c r="R2512" s="11"/>
      <c r="S2512" s="11"/>
      <c r="T2512" s="359">
        <f t="shared" si="154"/>
        <v>803.11111111111109</v>
      </c>
      <c r="U2512" s="11"/>
      <c r="V2512" s="11"/>
      <c r="W2512" s="11"/>
      <c r="Y2512" s="167">
        <v>2800.3899999999994</v>
      </c>
      <c r="Z2512" s="167">
        <f t="shared" si="162"/>
        <v>4152.78</v>
      </c>
      <c r="AA2512" s="360"/>
      <c r="AB2512" s="167">
        <f t="shared" si="163"/>
        <v>2267.23</v>
      </c>
      <c r="AC2512" s="167">
        <v>3478.24</v>
      </c>
      <c r="AD2512" s="167"/>
      <c r="AE2512" s="4"/>
      <c r="AF2512" s="4"/>
    </row>
    <row r="2513" spans="1:32">
      <c r="A2513" s="56"/>
      <c r="B2513" s="220"/>
      <c r="C2513" s="11" t="s">
        <v>513</v>
      </c>
      <c r="D2513" s="11"/>
      <c r="E2513" s="11" t="s">
        <v>105</v>
      </c>
      <c r="F2513" s="11">
        <v>5096</v>
      </c>
      <c r="G2513" s="11"/>
      <c r="H2513" s="11">
        <f t="shared" si="161"/>
        <v>17</v>
      </c>
      <c r="I2513" s="11"/>
      <c r="J2513" s="358">
        <v>853.45999999999992</v>
      </c>
      <c r="K2513" s="11"/>
      <c r="M2513" s="11">
        <v>3</v>
      </c>
      <c r="N2513" s="70"/>
      <c r="P2513" s="372">
        <f t="shared" si="153"/>
        <v>284.48666666666662</v>
      </c>
      <c r="Q2513" s="11"/>
      <c r="R2513" s="11"/>
      <c r="S2513" s="11"/>
      <c r="T2513" s="359">
        <f t="shared" si="154"/>
        <v>1698.6666666666667</v>
      </c>
      <c r="U2513" s="11"/>
      <c r="V2513" s="11"/>
      <c r="W2513" s="11"/>
      <c r="Y2513" s="167">
        <v>853.45999999999992</v>
      </c>
      <c r="Z2513" s="167">
        <f t="shared" si="162"/>
        <v>1265.6199999999999</v>
      </c>
      <c r="AA2513" s="360"/>
      <c r="AB2513" s="167">
        <f t="shared" si="163"/>
        <v>690.97</v>
      </c>
      <c r="AC2513" s="167">
        <v>1060.05</v>
      </c>
      <c r="AD2513" s="167"/>
      <c r="AE2513" s="4"/>
      <c r="AF2513" s="4"/>
    </row>
    <row r="2514" spans="1:32">
      <c r="A2514" s="56"/>
      <c r="B2514" s="220"/>
      <c r="C2514" s="11" t="s">
        <v>208</v>
      </c>
      <c r="D2514" s="11"/>
      <c r="E2514" s="11" t="s">
        <v>96</v>
      </c>
      <c r="F2514" s="11">
        <v>406298</v>
      </c>
      <c r="G2514" s="11"/>
      <c r="H2514" s="11">
        <f t="shared" si="161"/>
        <v>1324</v>
      </c>
      <c r="I2514" s="11"/>
      <c r="J2514" s="358">
        <v>45896.700000000012</v>
      </c>
      <c r="K2514" s="11"/>
      <c r="M2514" s="11">
        <v>118</v>
      </c>
      <c r="N2514" s="70"/>
      <c r="P2514" s="372">
        <f t="shared" si="153"/>
        <v>388.9550847457628</v>
      </c>
      <c r="Q2514" s="11"/>
      <c r="R2514" s="11"/>
      <c r="S2514" s="11"/>
      <c r="T2514" s="359">
        <f t="shared" si="154"/>
        <v>3443.2033898305085</v>
      </c>
      <c r="U2514" s="11"/>
      <c r="V2514" s="11"/>
      <c r="W2514" s="11"/>
      <c r="Y2514" s="167">
        <v>45896.700000000012</v>
      </c>
      <c r="Z2514" s="167">
        <f t="shared" si="162"/>
        <v>68061.53</v>
      </c>
      <c r="AA2514" s="360"/>
      <c r="AB2514" s="167">
        <f t="shared" si="163"/>
        <v>37158.58</v>
      </c>
      <c r="AC2514" s="167">
        <v>57006.31</v>
      </c>
      <c r="AD2514" s="167"/>
      <c r="AE2514" s="4"/>
      <c r="AF2514" s="4"/>
    </row>
    <row r="2515" spans="1:32">
      <c r="A2515" s="56"/>
      <c r="B2515" s="220"/>
      <c r="C2515" s="11" t="s">
        <v>209</v>
      </c>
      <c r="D2515" s="11"/>
      <c r="E2515" s="11" t="s">
        <v>135</v>
      </c>
      <c r="F2515" s="11">
        <v>50</v>
      </c>
      <c r="G2515" s="11"/>
      <c r="H2515" s="11">
        <f t="shared" si="161"/>
        <v>0</v>
      </c>
      <c r="I2515" s="11"/>
      <c r="J2515" s="358">
        <v>20.39</v>
      </c>
      <c r="K2515" s="11"/>
      <c r="M2515" s="11">
        <v>1</v>
      </c>
      <c r="N2515" s="70"/>
      <c r="P2515" s="372">
        <f t="shared" si="153"/>
        <v>20.39</v>
      </c>
      <c r="Q2515" s="11"/>
      <c r="R2515" s="11"/>
      <c r="S2515" s="11"/>
      <c r="T2515" s="359">
        <f t="shared" si="154"/>
        <v>50</v>
      </c>
      <c r="U2515" s="11"/>
      <c r="V2515" s="11"/>
      <c r="W2515" s="11"/>
      <c r="Y2515" s="167">
        <v>20.39</v>
      </c>
      <c r="Z2515" s="167">
        <f t="shared" si="162"/>
        <v>30.24</v>
      </c>
      <c r="AA2515" s="360"/>
      <c r="AB2515" s="167">
        <f t="shared" si="163"/>
        <v>16.510000000000002</v>
      </c>
      <c r="AC2515" s="167">
        <v>25.33</v>
      </c>
      <c r="AD2515" s="167"/>
      <c r="AE2515" s="4"/>
      <c r="AF2515" s="4"/>
    </row>
    <row r="2516" spans="1:32">
      <c r="A2516" s="56"/>
      <c r="B2516" s="220"/>
      <c r="C2516" s="11" t="s">
        <v>209</v>
      </c>
      <c r="D2516" s="11"/>
      <c r="E2516" s="11" t="s">
        <v>199</v>
      </c>
      <c r="F2516" s="11">
        <v>348</v>
      </c>
      <c r="G2516" s="11"/>
      <c r="H2516" s="11">
        <f t="shared" si="161"/>
        <v>1</v>
      </c>
      <c r="I2516" s="11"/>
      <c r="J2516" s="358">
        <v>22.17</v>
      </c>
      <c r="K2516" s="11"/>
      <c r="M2516" s="11">
        <v>1</v>
      </c>
      <c r="N2516" s="70"/>
      <c r="P2516" s="372">
        <f t="shared" si="153"/>
        <v>22.17</v>
      </c>
      <c r="Q2516" s="11"/>
      <c r="R2516" s="11"/>
      <c r="S2516" s="11"/>
      <c r="T2516" s="359">
        <f t="shared" si="154"/>
        <v>348</v>
      </c>
      <c r="U2516" s="11"/>
      <c r="V2516" s="11"/>
      <c r="W2516" s="11"/>
      <c r="Y2516" s="167">
        <v>22.17</v>
      </c>
      <c r="Z2516" s="167">
        <f t="shared" si="162"/>
        <v>32.880000000000003</v>
      </c>
      <c r="AA2516" s="360"/>
      <c r="AB2516" s="167">
        <f t="shared" si="163"/>
        <v>17.95</v>
      </c>
      <c r="AC2516" s="167">
        <v>27.54</v>
      </c>
      <c r="AD2516" s="167"/>
      <c r="AE2516" s="4"/>
      <c r="AF2516" s="4"/>
    </row>
    <row r="2517" spans="1:32">
      <c r="A2517" s="56"/>
      <c r="B2517" s="220"/>
      <c r="C2517" s="11" t="s">
        <v>209</v>
      </c>
      <c r="D2517" s="11"/>
      <c r="E2517" s="11" t="s">
        <v>164</v>
      </c>
      <c r="F2517" s="11">
        <v>989422</v>
      </c>
      <c r="G2517" s="11"/>
      <c r="H2517" s="11">
        <f t="shared" si="161"/>
        <v>3225</v>
      </c>
      <c r="I2517" s="11"/>
      <c r="J2517" s="358">
        <v>119821.44999999992</v>
      </c>
      <c r="K2517" s="11"/>
      <c r="M2517" s="11">
        <v>496</v>
      </c>
      <c r="N2517" s="70"/>
      <c r="P2517" s="372">
        <f t="shared" si="153"/>
        <v>241.57550403225792</v>
      </c>
      <c r="Q2517" s="11"/>
      <c r="R2517" s="11"/>
      <c r="S2517" s="11"/>
      <c r="T2517" s="359">
        <f t="shared" si="154"/>
        <v>1994.8024193548388</v>
      </c>
      <c r="U2517" s="11"/>
      <c r="V2517" s="11"/>
      <c r="W2517" s="11"/>
      <c r="Y2517" s="167">
        <v>119821.44999999992</v>
      </c>
      <c r="Z2517" s="167">
        <f t="shared" si="162"/>
        <v>177686.65</v>
      </c>
      <c r="AA2517" s="360"/>
      <c r="AB2517" s="167">
        <f t="shared" si="163"/>
        <v>97009.03</v>
      </c>
      <c r="AC2517" s="167">
        <v>148825.06</v>
      </c>
      <c r="AD2517" s="167"/>
      <c r="AE2517" s="4"/>
      <c r="AF2517" s="4"/>
    </row>
    <row r="2518" spans="1:32">
      <c r="A2518" s="56"/>
      <c r="B2518" s="220"/>
      <c r="C2518" s="11" t="s">
        <v>1399</v>
      </c>
      <c r="D2518" s="11"/>
      <c r="E2518" s="11" t="s">
        <v>96</v>
      </c>
      <c r="F2518" s="11"/>
      <c r="G2518" s="11"/>
      <c r="H2518" s="11">
        <f t="shared" si="161"/>
        <v>0</v>
      </c>
      <c r="I2518" s="11"/>
      <c r="J2518" s="358">
        <v>10.79</v>
      </c>
      <c r="K2518" s="11"/>
      <c r="M2518" s="11">
        <v>1</v>
      </c>
      <c r="N2518" s="70"/>
      <c r="P2518" s="372">
        <f t="shared" si="153"/>
        <v>10.79</v>
      </c>
      <c r="Q2518" s="11"/>
      <c r="R2518" s="11"/>
      <c r="S2518" s="11"/>
      <c r="T2518" s="359">
        <f t="shared" si="154"/>
        <v>0</v>
      </c>
      <c r="U2518" s="11"/>
      <c r="V2518" s="11"/>
      <c r="W2518" s="11"/>
      <c r="Y2518" s="167">
        <v>10.79</v>
      </c>
      <c r="Z2518" s="167">
        <f t="shared" si="162"/>
        <v>16</v>
      </c>
      <c r="AA2518" s="360"/>
      <c r="AB2518" s="167">
        <f t="shared" si="163"/>
        <v>8.74</v>
      </c>
      <c r="AC2518" s="167">
        <v>13.4</v>
      </c>
      <c r="AD2518" s="167"/>
      <c r="AE2518" s="4"/>
      <c r="AF2518" s="4"/>
    </row>
    <row r="2519" spans="1:32">
      <c r="A2519" s="56"/>
      <c r="B2519" s="220"/>
      <c r="C2519" s="11" t="s">
        <v>516</v>
      </c>
      <c r="D2519" s="11"/>
      <c r="E2519" s="11" t="s">
        <v>299</v>
      </c>
      <c r="F2519" s="11">
        <v>685</v>
      </c>
      <c r="G2519" s="11"/>
      <c r="H2519" s="11">
        <f t="shared" si="161"/>
        <v>2</v>
      </c>
      <c r="I2519" s="11"/>
      <c r="J2519" s="358">
        <v>232.14</v>
      </c>
      <c r="K2519" s="11"/>
      <c r="M2519" s="11">
        <v>9</v>
      </c>
      <c r="N2519" s="70"/>
      <c r="P2519" s="372">
        <f t="shared" si="153"/>
        <v>25.793333333333333</v>
      </c>
      <c r="Q2519" s="11"/>
      <c r="R2519" s="11"/>
      <c r="S2519" s="11"/>
      <c r="T2519" s="359">
        <f t="shared" si="154"/>
        <v>76.111111111111114</v>
      </c>
      <c r="U2519" s="11"/>
      <c r="V2519" s="11"/>
      <c r="W2519" s="11"/>
      <c r="Y2519" s="167">
        <v>232.14</v>
      </c>
      <c r="Z2519" s="167">
        <f t="shared" si="162"/>
        <v>344.25</v>
      </c>
      <c r="AA2519" s="360"/>
      <c r="AB2519" s="167">
        <f t="shared" si="163"/>
        <v>187.94</v>
      </c>
      <c r="AC2519" s="167">
        <v>288.33</v>
      </c>
      <c r="AD2519" s="167"/>
      <c r="AE2519" s="4"/>
      <c r="AF2519" s="4"/>
    </row>
    <row r="2520" spans="1:32">
      <c r="A2520" s="56"/>
      <c r="B2520" s="220"/>
      <c r="C2520" s="11" t="s">
        <v>210</v>
      </c>
      <c r="D2520" s="11"/>
      <c r="E2520" s="11" t="s">
        <v>211</v>
      </c>
      <c r="F2520" s="11">
        <v>272480</v>
      </c>
      <c r="G2520" s="11"/>
      <c r="H2520" s="11">
        <f t="shared" si="161"/>
        <v>888</v>
      </c>
      <c r="I2520" s="11"/>
      <c r="J2520" s="358">
        <v>40765.119999999988</v>
      </c>
      <c r="K2520" s="11"/>
      <c r="M2520" s="11">
        <v>124</v>
      </c>
      <c r="N2520" s="70"/>
      <c r="P2520" s="372">
        <f t="shared" si="153"/>
        <v>328.75096774193537</v>
      </c>
      <c r="Q2520" s="11"/>
      <c r="R2520" s="11"/>
      <c r="S2520" s="11"/>
      <c r="T2520" s="359">
        <f t="shared" si="154"/>
        <v>2197.4193548387098</v>
      </c>
      <c r="U2520" s="11"/>
      <c r="V2520" s="11"/>
      <c r="W2520" s="11"/>
      <c r="Y2520" s="167">
        <v>40765.119999999988</v>
      </c>
      <c r="Z2520" s="167">
        <f t="shared" si="162"/>
        <v>60451.76</v>
      </c>
      <c r="AA2520" s="360"/>
      <c r="AB2520" s="167">
        <f t="shared" si="163"/>
        <v>33003.980000000003</v>
      </c>
      <c r="AC2520" s="167">
        <v>50632.6</v>
      </c>
      <c r="AD2520" s="167"/>
      <c r="AE2520" s="4"/>
      <c r="AF2520" s="4"/>
    </row>
    <row r="2521" spans="1:32">
      <c r="A2521" s="56"/>
      <c r="B2521" s="220"/>
      <c r="C2521" s="11" t="s">
        <v>1462</v>
      </c>
      <c r="D2521" s="11"/>
      <c r="E2521" s="11" t="s">
        <v>122</v>
      </c>
      <c r="F2521" s="11">
        <v>1086</v>
      </c>
      <c r="G2521" s="11"/>
      <c r="H2521" s="11">
        <f t="shared" si="161"/>
        <v>4</v>
      </c>
      <c r="I2521" s="11"/>
      <c r="J2521" s="358">
        <v>172.86</v>
      </c>
      <c r="K2521" s="11"/>
      <c r="M2521" s="11">
        <v>2</v>
      </c>
      <c r="N2521" s="70"/>
      <c r="P2521" s="372">
        <f t="shared" si="153"/>
        <v>86.43</v>
      </c>
      <c r="Q2521" s="11"/>
      <c r="R2521" s="11"/>
      <c r="S2521" s="11"/>
      <c r="T2521" s="359">
        <f t="shared" si="154"/>
        <v>543</v>
      </c>
      <c r="U2521" s="11"/>
      <c r="V2521" s="11"/>
      <c r="W2521" s="11"/>
      <c r="Y2521" s="167">
        <v>172.86</v>
      </c>
      <c r="Z2521" s="167">
        <f t="shared" si="162"/>
        <v>256.33999999999997</v>
      </c>
      <c r="AA2521" s="360"/>
      <c r="AB2521" s="167">
        <f t="shared" si="163"/>
        <v>139.94999999999999</v>
      </c>
      <c r="AC2521" s="167">
        <v>214.7</v>
      </c>
      <c r="AD2521" s="167"/>
      <c r="AE2521" s="4"/>
      <c r="AF2521" s="4"/>
    </row>
    <row r="2522" spans="1:32">
      <c r="A2522" s="56"/>
      <c r="B2522" s="220"/>
      <c r="C2522" s="11" t="s">
        <v>212</v>
      </c>
      <c r="D2522" s="11"/>
      <c r="E2522" s="11" t="s">
        <v>100</v>
      </c>
      <c r="F2522" s="11">
        <v>695</v>
      </c>
      <c r="G2522" s="11"/>
      <c r="H2522" s="11">
        <f t="shared" si="161"/>
        <v>2</v>
      </c>
      <c r="I2522" s="11"/>
      <c r="J2522" s="358">
        <v>66.709999999999994</v>
      </c>
      <c r="K2522" s="11"/>
      <c r="M2522" s="11">
        <v>1</v>
      </c>
      <c r="N2522" s="70"/>
      <c r="P2522" s="372">
        <f t="shared" si="153"/>
        <v>66.709999999999994</v>
      </c>
      <c r="Q2522" s="11"/>
      <c r="R2522" s="11"/>
      <c r="S2522" s="11"/>
      <c r="T2522" s="359">
        <f t="shared" si="154"/>
        <v>695</v>
      </c>
      <c r="U2522" s="11"/>
      <c r="V2522" s="11"/>
      <c r="W2522" s="11"/>
      <c r="Y2522" s="167">
        <v>66.709999999999994</v>
      </c>
      <c r="Z2522" s="167">
        <f t="shared" si="162"/>
        <v>98.93</v>
      </c>
      <c r="AA2522" s="360"/>
      <c r="AB2522" s="167">
        <f t="shared" si="163"/>
        <v>54.01</v>
      </c>
      <c r="AC2522" s="167">
        <v>82.86</v>
      </c>
      <c r="AD2522" s="167"/>
      <c r="AE2522" s="4"/>
      <c r="AF2522" s="4"/>
    </row>
    <row r="2523" spans="1:32">
      <c r="A2523" s="56"/>
      <c r="B2523" s="220"/>
      <c r="C2523" s="11" t="s">
        <v>212</v>
      </c>
      <c r="D2523" s="11"/>
      <c r="E2523" s="11" t="s">
        <v>110</v>
      </c>
      <c r="F2523" s="11">
        <v>129743</v>
      </c>
      <c r="G2523" s="11"/>
      <c r="H2523" s="11">
        <f t="shared" si="161"/>
        <v>423</v>
      </c>
      <c r="I2523" s="11"/>
      <c r="J2523" s="358">
        <v>19420.580000000002</v>
      </c>
      <c r="K2523" s="11"/>
      <c r="M2523" s="11">
        <v>33</v>
      </c>
      <c r="N2523" s="70"/>
      <c r="P2523" s="372">
        <f t="shared" si="153"/>
        <v>588.50242424242424</v>
      </c>
      <c r="Q2523" s="11"/>
      <c r="R2523" s="11"/>
      <c r="S2523" s="11"/>
      <c r="T2523" s="359">
        <f t="shared" si="154"/>
        <v>3931.6060606060605</v>
      </c>
      <c r="U2523" s="11"/>
      <c r="V2523" s="11"/>
      <c r="W2523" s="11"/>
      <c r="Y2523" s="167">
        <v>19420.580000000002</v>
      </c>
      <c r="Z2523" s="167">
        <f t="shared" si="162"/>
        <v>28799.33</v>
      </c>
      <c r="AA2523" s="360"/>
      <c r="AB2523" s="167">
        <f t="shared" si="163"/>
        <v>15723.16</v>
      </c>
      <c r="AC2523" s="167">
        <v>24121.47</v>
      </c>
      <c r="AD2523" s="167"/>
      <c r="AE2523" s="4"/>
      <c r="AF2523" s="4"/>
    </row>
    <row r="2524" spans="1:32">
      <c r="A2524" s="56"/>
      <c r="B2524" s="220"/>
      <c r="C2524" s="11" t="s">
        <v>212</v>
      </c>
      <c r="D2524" s="11"/>
      <c r="E2524" s="11" t="s">
        <v>122</v>
      </c>
      <c r="F2524" s="11">
        <v>97680</v>
      </c>
      <c r="G2524" s="11"/>
      <c r="H2524" s="11">
        <f t="shared" si="161"/>
        <v>318</v>
      </c>
      <c r="I2524" s="11"/>
      <c r="J2524" s="358">
        <v>10504.869999999999</v>
      </c>
      <c r="K2524" s="11"/>
      <c r="M2524" s="11">
        <v>23</v>
      </c>
      <c r="N2524" s="70"/>
      <c r="P2524" s="372">
        <f t="shared" si="153"/>
        <v>456.7334782608695</v>
      </c>
      <c r="Q2524" s="11"/>
      <c r="R2524" s="11"/>
      <c r="S2524" s="11"/>
      <c r="T2524" s="359">
        <f t="shared" si="154"/>
        <v>4246.95652173913</v>
      </c>
      <c r="U2524" s="11"/>
      <c r="V2524" s="11"/>
      <c r="W2524" s="11"/>
      <c r="Y2524" s="167">
        <v>10504.869999999999</v>
      </c>
      <c r="Z2524" s="167">
        <f t="shared" si="162"/>
        <v>15577.97</v>
      </c>
      <c r="AA2524" s="360"/>
      <c r="AB2524" s="167">
        <f t="shared" si="163"/>
        <v>8504.8799999999992</v>
      </c>
      <c r="AC2524" s="167">
        <v>13047.65</v>
      </c>
      <c r="AD2524" s="167"/>
      <c r="AE2524" s="4"/>
      <c r="AF2524" s="4"/>
    </row>
    <row r="2525" spans="1:32">
      <c r="A2525" s="56"/>
      <c r="B2525" s="220"/>
      <c r="C2525" s="11" t="s">
        <v>213</v>
      </c>
      <c r="D2525" s="11"/>
      <c r="E2525" s="11" t="s">
        <v>174</v>
      </c>
      <c r="F2525" s="11">
        <v>390</v>
      </c>
      <c r="G2525" s="11"/>
      <c r="H2525" s="11">
        <f t="shared" si="161"/>
        <v>1</v>
      </c>
      <c r="I2525" s="11"/>
      <c r="J2525" s="358">
        <v>96.13</v>
      </c>
      <c r="K2525" s="11"/>
      <c r="M2525" s="11">
        <v>1</v>
      </c>
      <c r="N2525" s="70"/>
      <c r="P2525" s="372">
        <f t="shared" si="153"/>
        <v>96.13</v>
      </c>
      <c r="Q2525" s="11"/>
      <c r="R2525" s="11"/>
      <c r="S2525" s="11"/>
      <c r="T2525" s="359">
        <f t="shared" si="154"/>
        <v>390</v>
      </c>
      <c r="U2525" s="11"/>
      <c r="V2525" s="11"/>
      <c r="W2525" s="11"/>
      <c r="Y2525" s="167">
        <v>96.13</v>
      </c>
      <c r="Z2525" s="167">
        <f t="shared" si="162"/>
        <v>142.55000000000001</v>
      </c>
      <c r="AA2525" s="360"/>
      <c r="AB2525" s="167">
        <f t="shared" si="163"/>
        <v>77.83</v>
      </c>
      <c r="AC2525" s="167">
        <v>119.4</v>
      </c>
      <c r="AD2525" s="167"/>
      <c r="AE2525" s="4"/>
      <c r="AF2525" s="4"/>
    </row>
    <row r="2526" spans="1:32">
      <c r="A2526" s="56"/>
      <c r="B2526" s="220"/>
      <c r="C2526" s="11" t="s">
        <v>213</v>
      </c>
      <c r="D2526" s="11"/>
      <c r="E2526" s="11" t="s">
        <v>128</v>
      </c>
      <c r="F2526" s="11">
        <v>734278</v>
      </c>
      <c r="G2526" s="11"/>
      <c r="H2526" s="11">
        <f t="shared" si="161"/>
        <v>2393</v>
      </c>
      <c r="I2526" s="11"/>
      <c r="J2526" s="358">
        <v>116085.3900000001</v>
      </c>
      <c r="K2526" s="11"/>
      <c r="M2526" s="11">
        <v>288</v>
      </c>
      <c r="N2526" s="70"/>
      <c r="P2526" s="372">
        <f t="shared" si="153"/>
        <v>403.07427083333369</v>
      </c>
      <c r="Q2526" s="11"/>
      <c r="R2526" s="11"/>
      <c r="S2526" s="11"/>
      <c r="T2526" s="359">
        <f t="shared" si="154"/>
        <v>2549.5763888888887</v>
      </c>
      <c r="U2526" s="11"/>
      <c r="V2526" s="11"/>
      <c r="W2526" s="11"/>
      <c r="Y2526" s="167">
        <v>116085.3900000001</v>
      </c>
      <c r="Z2526" s="167">
        <f t="shared" si="162"/>
        <v>172146.34</v>
      </c>
      <c r="AA2526" s="360"/>
      <c r="AB2526" s="167">
        <f t="shared" si="163"/>
        <v>93984.27</v>
      </c>
      <c r="AC2526" s="167">
        <v>144184.66</v>
      </c>
      <c r="AD2526" s="167"/>
      <c r="AE2526" s="4"/>
      <c r="AF2526" s="4"/>
    </row>
    <row r="2527" spans="1:32">
      <c r="A2527" s="56"/>
      <c r="B2527" s="220"/>
      <c r="C2527" s="11" t="s">
        <v>214</v>
      </c>
      <c r="D2527" s="11"/>
      <c r="E2527" s="11" t="s">
        <v>148</v>
      </c>
      <c r="F2527" s="11">
        <v>385831</v>
      </c>
      <c r="G2527" s="11"/>
      <c r="H2527" s="11">
        <f t="shared" si="161"/>
        <v>1257</v>
      </c>
      <c r="I2527" s="11"/>
      <c r="J2527" s="358">
        <v>74169.359999999928</v>
      </c>
      <c r="K2527" s="11"/>
      <c r="M2527" s="11">
        <v>330</v>
      </c>
      <c r="N2527" s="70"/>
      <c r="P2527" s="372">
        <f t="shared" si="153"/>
        <v>224.75563636363614</v>
      </c>
      <c r="Q2527" s="11"/>
      <c r="R2527" s="11"/>
      <c r="S2527" s="11"/>
      <c r="T2527" s="359">
        <f t="shared" si="154"/>
        <v>1169.1848484848485</v>
      </c>
      <c r="U2527" s="11"/>
      <c r="V2527" s="11"/>
      <c r="W2527" s="11"/>
      <c r="Y2527" s="167">
        <v>74169.359999999928</v>
      </c>
      <c r="Z2527" s="167">
        <f t="shared" si="162"/>
        <v>109987.86</v>
      </c>
      <c r="AA2527" s="360"/>
      <c r="AB2527" s="167">
        <f t="shared" si="163"/>
        <v>60048.49</v>
      </c>
      <c r="AC2527" s="167">
        <v>92122.559999999998</v>
      </c>
      <c r="AD2527" s="167"/>
      <c r="AE2527" s="4"/>
      <c r="AF2527" s="4"/>
    </row>
    <row r="2528" spans="1:32">
      <c r="A2528" s="56"/>
      <c r="B2528" s="220"/>
      <c r="C2528" s="11" t="s">
        <v>214</v>
      </c>
      <c r="D2528" s="11"/>
      <c r="E2528" s="11" t="s">
        <v>244</v>
      </c>
      <c r="F2528" s="11">
        <v>556</v>
      </c>
      <c r="G2528" s="11"/>
      <c r="H2528" s="11">
        <f t="shared" si="161"/>
        <v>2</v>
      </c>
      <c r="I2528" s="11"/>
      <c r="J2528" s="358">
        <v>32.56</v>
      </c>
      <c r="K2528" s="11"/>
      <c r="M2528" s="11">
        <v>1</v>
      </c>
      <c r="N2528" s="70"/>
      <c r="P2528" s="372">
        <f t="shared" si="153"/>
        <v>32.56</v>
      </c>
      <c r="Q2528" s="11"/>
      <c r="R2528" s="11"/>
      <c r="S2528" s="11"/>
      <c r="T2528" s="359">
        <f t="shared" si="154"/>
        <v>556</v>
      </c>
      <c r="U2528" s="11"/>
      <c r="V2528" s="11"/>
      <c r="W2528" s="11"/>
      <c r="Y2528" s="167">
        <v>32.56</v>
      </c>
      <c r="Z2528" s="167">
        <f t="shared" si="162"/>
        <v>48.28</v>
      </c>
      <c r="AA2528" s="360"/>
      <c r="AB2528" s="167">
        <f t="shared" si="163"/>
        <v>26.36</v>
      </c>
      <c r="AC2528" s="167">
        <v>40.44</v>
      </c>
      <c r="AD2528" s="167"/>
      <c r="AE2528" s="4"/>
      <c r="AF2528" s="4"/>
    </row>
    <row r="2529" spans="1:32">
      <c r="A2529" s="56"/>
      <c r="B2529" s="220"/>
      <c r="C2529" s="11" t="s">
        <v>215</v>
      </c>
      <c r="D2529" s="11"/>
      <c r="E2529" s="11" t="s">
        <v>124</v>
      </c>
      <c r="F2529" s="11">
        <v>158</v>
      </c>
      <c r="G2529" s="11"/>
      <c r="H2529" s="11">
        <f t="shared" si="161"/>
        <v>1</v>
      </c>
      <c r="I2529" s="11"/>
      <c r="J2529" s="358">
        <v>270.78999999999996</v>
      </c>
      <c r="K2529" s="11"/>
      <c r="M2529" s="11">
        <v>7</v>
      </c>
      <c r="N2529" s="70"/>
      <c r="P2529" s="372">
        <f t="shared" si="153"/>
        <v>38.684285714285707</v>
      </c>
      <c r="Q2529" s="11"/>
      <c r="R2529" s="11"/>
      <c r="S2529" s="11"/>
      <c r="T2529" s="359">
        <f t="shared" si="154"/>
        <v>22.571428571428573</v>
      </c>
      <c r="U2529" s="11"/>
      <c r="V2529" s="11"/>
      <c r="W2529" s="11"/>
      <c r="Y2529" s="167">
        <v>270.78999999999996</v>
      </c>
      <c r="Z2529" s="167">
        <f t="shared" si="162"/>
        <v>401.56</v>
      </c>
      <c r="AA2529" s="360"/>
      <c r="AB2529" s="167">
        <f t="shared" si="163"/>
        <v>219.24</v>
      </c>
      <c r="AC2529" s="167">
        <v>336.34</v>
      </c>
      <c r="AD2529" s="167"/>
      <c r="AE2529" s="4"/>
      <c r="AF2529" s="4"/>
    </row>
    <row r="2530" spans="1:32">
      <c r="A2530" s="56"/>
      <c r="B2530" s="220"/>
      <c r="C2530" s="11" t="s">
        <v>215</v>
      </c>
      <c r="D2530" s="11"/>
      <c r="E2530" s="11" t="s">
        <v>216</v>
      </c>
      <c r="F2530" s="11">
        <v>192906</v>
      </c>
      <c r="G2530" s="11"/>
      <c r="H2530" s="11">
        <f t="shared" si="161"/>
        <v>629</v>
      </c>
      <c r="I2530" s="11"/>
      <c r="J2530" s="358">
        <v>33389.409999999982</v>
      </c>
      <c r="K2530" s="11"/>
      <c r="M2530" s="11">
        <v>126</v>
      </c>
      <c r="N2530" s="70"/>
      <c r="P2530" s="372">
        <f t="shared" si="153"/>
        <v>264.99531746031732</v>
      </c>
      <c r="Q2530" s="11"/>
      <c r="R2530" s="11"/>
      <c r="S2530" s="11"/>
      <c r="T2530" s="359">
        <f t="shared" si="154"/>
        <v>1531</v>
      </c>
      <c r="U2530" s="11"/>
      <c r="V2530" s="11"/>
      <c r="W2530" s="11"/>
      <c r="Y2530" s="167">
        <v>33389.409999999982</v>
      </c>
      <c r="Z2530" s="167">
        <f t="shared" si="162"/>
        <v>49514.11</v>
      </c>
      <c r="AA2530" s="360"/>
      <c r="AB2530" s="167">
        <f t="shared" si="163"/>
        <v>27032.51</v>
      </c>
      <c r="AC2530" s="167">
        <v>41471.550000000003</v>
      </c>
      <c r="AD2530" s="167"/>
      <c r="AE2530" s="4"/>
      <c r="AF2530" s="4"/>
    </row>
    <row r="2531" spans="1:32">
      <c r="A2531" s="56"/>
      <c r="B2531" s="220"/>
      <c r="C2531" s="11" t="s">
        <v>215</v>
      </c>
      <c r="D2531" s="11"/>
      <c r="E2531" s="11" t="s">
        <v>122</v>
      </c>
      <c r="F2531" s="11">
        <v>11600</v>
      </c>
      <c r="G2531" s="11"/>
      <c r="H2531" s="11">
        <f t="shared" si="161"/>
        <v>38</v>
      </c>
      <c r="I2531" s="11"/>
      <c r="J2531" s="358">
        <v>2421.94</v>
      </c>
      <c r="K2531" s="11"/>
      <c r="M2531" s="11">
        <v>1</v>
      </c>
      <c r="N2531" s="70"/>
      <c r="P2531" s="372">
        <f t="shared" si="153"/>
        <v>2421.94</v>
      </c>
      <c r="Q2531" s="11"/>
      <c r="R2531" s="11"/>
      <c r="S2531" s="11"/>
      <c r="T2531" s="359">
        <f t="shared" si="154"/>
        <v>11600</v>
      </c>
      <c r="U2531" s="11"/>
      <c r="V2531" s="11"/>
      <c r="W2531" s="11"/>
      <c r="Y2531" s="167">
        <v>2421.94</v>
      </c>
      <c r="Z2531" s="167">
        <f t="shared" si="162"/>
        <v>3591.56</v>
      </c>
      <c r="AA2531" s="360"/>
      <c r="AB2531" s="167">
        <f t="shared" si="163"/>
        <v>1960.83</v>
      </c>
      <c r="AC2531" s="167">
        <v>3008.19</v>
      </c>
      <c r="AD2531" s="167"/>
      <c r="AE2531" s="4"/>
      <c r="AF2531" s="4"/>
    </row>
    <row r="2532" spans="1:32">
      <c r="A2532" s="56"/>
      <c r="B2532" s="220"/>
      <c r="C2532" s="11" t="s">
        <v>1463</v>
      </c>
      <c r="D2532" s="11"/>
      <c r="E2532" s="11" t="s">
        <v>276</v>
      </c>
      <c r="F2532" s="11">
        <v>17</v>
      </c>
      <c r="G2532" s="11"/>
      <c r="H2532" s="11">
        <f t="shared" si="161"/>
        <v>0</v>
      </c>
      <c r="I2532" s="11"/>
      <c r="J2532" s="358">
        <v>13.19</v>
      </c>
      <c r="K2532" s="11"/>
      <c r="M2532" s="11">
        <v>1</v>
      </c>
      <c r="N2532" s="70"/>
      <c r="P2532" s="372">
        <f t="shared" si="153"/>
        <v>13.19</v>
      </c>
      <c r="Q2532" s="11"/>
      <c r="R2532" s="11"/>
      <c r="S2532" s="11"/>
      <c r="T2532" s="359">
        <f t="shared" si="154"/>
        <v>17</v>
      </c>
      <c r="U2532" s="11"/>
      <c r="V2532" s="11"/>
      <c r="W2532" s="11"/>
      <c r="Y2532" s="167">
        <v>13.19</v>
      </c>
      <c r="Z2532" s="167">
        <f t="shared" si="162"/>
        <v>19.559999999999999</v>
      </c>
      <c r="AA2532" s="360"/>
      <c r="AB2532" s="167">
        <f t="shared" si="163"/>
        <v>10.68</v>
      </c>
      <c r="AC2532" s="167">
        <v>16.38</v>
      </c>
      <c r="AD2532" s="167"/>
      <c r="AE2532" s="4"/>
      <c r="AF2532" s="4"/>
    </row>
    <row r="2533" spans="1:32">
      <c r="A2533" s="56"/>
      <c r="B2533" s="220"/>
      <c r="C2533" s="11" t="s">
        <v>217</v>
      </c>
      <c r="D2533" s="11"/>
      <c r="E2533" s="11" t="s">
        <v>218</v>
      </c>
      <c r="F2533" s="11">
        <v>7138</v>
      </c>
      <c r="G2533" s="11"/>
      <c r="H2533" s="11">
        <f t="shared" si="161"/>
        <v>23</v>
      </c>
      <c r="I2533" s="11"/>
      <c r="J2533" s="358">
        <v>1509.46</v>
      </c>
      <c r="K2533" s="11"/>
      <c r="M2533" s="11">
        <v>23</v>
      </c>
      <c r="N2533" s="70"/>
      <c r="P2533" s="372">
        <f t="shared" si="153"/>
        <v>65.628695652173917</v>
      </c>
      <c r="Q2533" s="11"/>
      <c r="R2533" s="11"/>
      <c r="S2533" s="11"/>
      <c r="T2533" s="359">
        <f t="shared" si="154"/>
        <v>310.3478260869565</v>
      </c>
      <c r="U2533" s="11"/>
      <c r="V2533" s="11"/>
      <c r="W2533" s="11"/>
      <c r="Y2533" s="167">
        <v>1509.46</v>
      </c>
      <c r="Z2533" s="167">
        <f t="shared" si="162"/>
        <v>2238.42</v>
      </c>
      <c r="AA2533" s="360"/>
      <c r="AB2533" s="167">
        <f t="shared" si="163"/>
        <v>1222.08</v>
      </c>
      <c r="AC2533" s="167">
        <v>1874.84</v>
      </c>
      <c r="AD2533" s="167"/>
      <c r="AE2533" s="4"/>
      <c r="AF2533" s="4"/>
    </row>
    <row r="2534" spans="1:32">
      <c r="A2534" s="56"/>
      <c r="B2534" s="220"/>
      <c r="C2534" s="11" t="s">
        <v>217</v>
      </c>
      <c r="D2534" s="11"/>
      <c r="E2534" s="11" t="s">
        <v>353</v>
      </c>
      <c r="F2534" s="11">
        <v>1022</v>
      </c>
      <c r="G2534" s="11"/>
      <c r="H2534" s="11">
        <f t="shared" si="161"/>
        <v>3</v>
      </c>
      <c r="I2534" s="11"/>
      <c r="J2534" s="358">
        <v>177.04</v>
      </c>
      <c r="K2534" s="11"/>
      <c r="M2534" s="11">
        <v>1</v>
      </c>
      <c r="N2534" s="70"/>
      <c r="P2534" s="372">
        <f t="shared" si="153"/>
        <v>177.04</v>
      </c>
      <c r="Q2534" s="11"/>
      <c r="R2534" s="11"/>
      <c r="S2534" s="11"/>
      <c r="T2534" s="359">
        <f t="shared" si="154"/>
        <v>1022</v>
      </c>
      <c r="U2534" s="11"/>
      <c r="V2534" s="11"/>
      <c r="W2534" s="11"/>
      <c r="Y2534" s="167">
        <v>177.04</v>
      </c>
      <c r="Z2534" s="167">
        <f t="shared" si="162"/>
        <v>262.54000000000002</v>
      </c>
      <c r="AA2534" s="360"/>
      <c r="AB2534" s="167">
        <f t="shared" si="163"/>
        <v>143.33000000000001</v>
      </c>
      <c r="AC2534" s="167">
        <v>219.89</v>
      </c>
      <c r="AD2534" s="167"/>
      <c r="AE2534" s="4"/>
      <c r="AF2534" s="4"/>
    </row>
    <row r="2535" spans="1:32">
      <c r="A2535" s="56"/>
      <c r="B2535" s="220"/>
      <c r="C2535" s="11" t="s">
        <v>219</v>
      </c>
      <c r="D2535" s="11"/>
      <c r="E2535" s="11" t="s">
        <v>135</v>
      </c>
      <c r="F2535" s="11">
        <v>635986</v>
      </c>
      <c r="G2535" s="11"/>
      <c r="H2535" s="11">
        <f t="shared" si="161"/>
        <v>2073</v>
      </c>
      <c r="I2535" s="11"/>
      <c r="J2535" s="358">
        <v>34341.22</v>
      </c>
      <c r="K2535" s="11"/>
      <c r="M2535" s="11">
        <v>55</v>
      </c>
      <c r="N2535" s="70"/>
      <c r="P2535" s="372">
        <f t="shared" si="153"/>
        <v>624.38581818181819</v>
      </c>
      <c r="Q2535" s="11"/>
      <c r="R2535" s="11"/>
      <c r="S2535" s="11"/>
      <c r="T2535" s="359">
        <f t="shared" si="154"/>
        <v>11563.381818181819</v>
      </c>
      <c r="U2535" s="11"/>
      <c r="V2535" s="11"/>
      <c r="W2535" s="11"/>
      <c r="Y2535" s="167">
        <v>34341.22</v>
      </c>
      <c r="Z2535" s="167">
        <f t="shared" si="162"/>
        <v>50925.58</v>
      </c>
      <c r="AA2535" s="360"/>
      <c r="AB2535" s="167">
        <f t="shared" si="163"/>
        <v>27803.11</v>
      </c>
      <c r="AC2535" s="167">
        <v>42653.75</v>
      </c>
      <c r="AD2535" s="167"/>
      <c r="AE2535" s="4"/>
      <c r="AF2535" s="4"/>
    </row>
    <row r="2536" spans="1:32">
      <c r="A2536" s="56"/>
      <c r="B2536" s="220"/>
      <c r="C2536" s="11" t="s">
        <v>219</v>
      </c>
      <c r="D2536" s="11"/>
      <c r="E2536" s="11" t="s">
        <v>221</v>
      </c>
      <c r="F2536" s="11">
        <v>916</v>
      </c>
      <c r="G2536" s="11"/>
      <c r="H2536" s="11">
        <f t="shared" si="161"/>
        <v>3</v>
      </c>
      <c r="I2536" s="11"/>
      <c r="J2536" s="358">
        <v>164.26</v>
      </c>
      <c r="K2536" s="11"/>
      <c r="M2536" s="11">
        <v>4</v>
      </c>
      <c r="N2536" s="70"/>
      <c r="P2536" s="372">
        <f t="shared" si="153"/>
        <v>41.064999999999998</v>
      </c>
      <c r="Q2536" s="11"/>
      <c r="R2536" s="11"/>
      <c r="S2536" s="11"/>
      <c r="T2536" s="359">
        <f t="shared" si="154"/>
        <v>229</v>
      </c>
      <c r="U2536" s="11"/>
      <c r="V2536" s="11"/>
      <c r="W2536" s="11"/>
      <c r="Y2536" s="167">
        <v>164.26</v>
      </c>
      <c r="Z2536" s="167">
        <f t="shared" si="162"/>
        <v>243.59</v>
      </c>
      <c r="AA2536" s="360"/>
      <c r="AB2536" s="167">
        <f t="shared" si="163"/>
        <v>132.99</v>
      </c>
      <c r="AC2536" s="167">
        <v>204.02</v>
      </c>
      <c r="AD2536" s="167"/>
      <c r="AE2536" s="4"/>
      <c r="AF2536" s="4"/>
    </row>
    <row r="2537" spans="1:32">
      <c r="A2537" s="56"/>
      <c r="B2537" s="220"/>
      <c r="C2537" s="11" t="s">
        <v>219</v>
      </c>
      <c r="D2537" s="11"/>
      <c r="E2537" s="11" t="s">
        <v>152</v>
      </c>
      <c r="F2537" s="11">
        <v>93000</v>
      </c>
      <c r="G2537" s="11"/>
      <c r="H2537" s="11">
        <f t="shared" si="161"/>
        <v>303</v>
      </c>
      <c r="I2537" s="11"/>
      <c r="J2537" s="358">
        <v>13672.74</v>
      </c>
      <c r="K2537" s="11"/>
      <c r="M2537" s="11">
        <v>1</v>
      </c>
      <c r="N2537" s="70"/>
      <c r="P2537" s="372">
        <f t="shared" si="153"/>
        <v>13672.74</v>
      </c>
      <c r="Q2537" s="11"/>
      <c r="R2537" s="11"/>
      <c r="S2537" s="11"/>
      <c r="T2537" s="359">
        <f t="shared" si="154"/>
        <v>93000</v>
      </c>
      <c r="U2537" s="11"/>
      <c r="V2537" s="11"/>
      <c r="W2537" s="11"/>
      <c r="Y2537" s="167">
        <v>13672.74</v>
      </c>
      <c r="Z2537" s="167">
        <f t="shared" si="162"/>
        <v>20275.7</v>
      </c>
      <c r="AA2537" s="360"/>
      <c r="AB2537" s="167">
        <f t="shared" si="163"/>
        <v>11069.63</v>
      </c>
      <c r="AC2537" s="167">
        <v>16982.32</v>
      </c>
      <c r="AD2537" s="167"/>
      <c r="AE2537" s="4"/>
      <c r="AF2537" s="4"/>
    </row>
    <row r="2538" spans="1:32">
      <c r="A2538" s="56"/>
      <c r="B2538" s="220"/>
      <c r="C2538" s="11" t="s">
        <v>220</v>
      </c>
      <c r="D2538" s="11"/>
      <c r="E2538" s="11" t="s">
        <v>221</v>
      </c>
      <c r="F2538" s="11">
        <v>113826</v>
      </c>
      <c r="G2538" s="11"/>
      <c r="H2538" s="11">
        <f t="shared" si="161"/>
        <v>371</v>
      </c>
      <c r="I2538" s="11"/>
      <c r="J2538" s="358">
        <v>20581.399999999994</v>
      </c>
      <c r="K2538" s="11"/>
      <c r="M2538" s="11">
        <v>83</v>
      </c>
      <c r="N2538" s="70"/>
      <c r="P2538" s="372">
        <f t="shared" si="153"/>
        <v>247.9686746987951</v>
      </c>
      <c r="Q2538" s="11"/>
      <c r="R2538" s="11"/>
      <c r="S2538" s="11"/>
      <c r="T2538" s="359">
        <f t="shared" si="154"/>
        <v>1371.3975903614457</v>
      </c>
      <c r="U2538" s="11"/>
      <c r="V2538" s="11"/>
      <c r="W2538" s="11"/>
      <c r="Y2538" s="167">
        <v>20581.399999999994</v>
      </c>
      <c r="Z2538" s="167">
        <f t="shared" si="162"/>
        <v>30520.75</v>
      </c>
      <c r="AA2538" s="360"/>
      <c r="AB2538" s="167">
        <f t="shared" si="163"/>
        <v>16662.97</v>
      </c>
      <c r="AC2538" s="167">
        <v>25563.27</v>
      </c>
      <c r="AD2538" s="167"/>
      <c r="AE2538" s="4"/>
      <c r="AF2538" s="4"/>
    </row>
    <row r="2539" spans="1:32">
      <c r="A2539" s="56"/>
      <c r="B2539" s="220"/>
      <c r="C2539" s="11" t="s">
        <v>483</v>
      </c>
      <c r="D2539" s="11"/>
      <c r="E2539" s="11" t="s">
        <v>115</v>
      </c>
      <c r="F2539" s="11">
        <v>63575</v>
      </c>
      <c r="G2539" s="11"/>
      <c r="H2539" s="11">
        <f t="shared" si="161"/>
        <v>207</v>
      </c>
      <c r="I2539" s="11"/>
      <c r="J2539" s="358">
        <v>9471.2499999999982</v>
      </c>
      <c r="K2539" s="11"/>
      <c r="M2539" s="11">
        <v>28</v>
      </c>
      <c r="N2539" s="70"/>
      <c r="P2539" s="372">
        <f t="shared" si="153"/>
        <v>338.2589285714285</v>
      </c>
      <c r="Q2539" s="11"/>
      <c r="R2539" s="11"/>
      <c r="S2539" s="11"/>
      <c r="T2539" s="359">
        <f t="shared" si="154"/>
        <v>2270.5357142857142</v>
      </c>
      <c r="U2539" s="11"/>
      <c r="V2539" s="11"/>
      <c r="W2539" s="11"/>
      <c r="Y2539" s="167">
        <v>9471.2499999999982</v>
      </c>
      <c r="Z2539" s="167">
        <f t="shared" si="162"/>
        <v>14045.19</v>
      </c>
      <c r="AA2539" s="360"/>
      <c r="AB2539" s="167">
        <f t="shared" si="163"/>
        <v>7668.05</v>
      </c>
      <c r="AC2539" s="167">
        <v>11763.83</v>
      </c>
      <c r="AD2539" s="167"/>
      <c r="AE2539" s="4"/>
      <c r="AF2539" s="4"/>
    </row>
    <row r="2540" spans="1:32">
      <c r="A2540" s="56"/>
      <c r="B2540" s="220"/>
      <c r="C2540" s="11" t="s">
        <v>222</v>
      </c>
      <c r="D2540" s="11"/>
      <c r="E2540" s="11" t="s">
        <v>100</v>
      </c>
      <c r="F2540" s="11">
        <v>85375</v>
      </c>
      <c r="G2540" s="11"/>
      <c r="H2540" s="11">
        <f t="shared" si="161"/>
        <v>278</v>
      </c>
      <c r="I2540" s="11"/>
      <c r="J2540" s="358">
        <v>14543.83</v>
      </c>
      <c r="K2540" s="11"/>
      <c r="M2540" s="11">
        <v>22</v>
      </c>
      <c r="N2540" s="70"/>
      <c r="P2540" s="372">
        <f t="shared" si="153"/>
        <v>661.08318181818186</v>
      </c>
      <c r="Q2540" s="11"/>
      <c r="R2540" s="11"/>
      <c r="S2540" s="11"/>
      <c r="T2540" s="359">
        <f t="shared" si="154"/>
        <v>3880.681818181818</v>
      </c>
      <c r="U2540" s="11"/>
      <c r="V2540" s="11"/>
      <c r="W2540" s="11"/>
      <c r="Y2540" s="167">
        <v>14543.83</v>
      </c>
      <c r="Z2540" s="167">
        <f t="shared" si="162"/>
        <v>21567.46</v>
      </c>
      <c r="AA2540" s="360"/>
      <c r="AB2540" s="167">
        <f t="shared" si="163"/>
        <v>11774.88</v>
      </c>
      <c r="AC2540" s="167">
        <v>18064.259999999998</v>
      </c>
      <c r="AD2540" s="167"/>
      <c r="AE2540" s="4"/>
      <c r="AF2540" s="4"/>
    </row>
    <row r="2541" spans="1:32">
      <c r="A2541" s="56"/>
      <c r="B2541" s="220"/>
      <c r="C2541" s="11" t="s">
        <v>222</v>
      </c>
      <c r="D2541" s="11"/>
      <c r="E2541" s="11" t="s">
        <v>110</v>
      </c>
      <c r="F2541" s="11">
        <v>298629</v>
      </c>
      <c r="G2541" s="11"/>
      <c r="H2541" s="11">
        <f t="shared" si="161"/>
        <v>973</v>
      </c>
      <c r="I2541" s="11"/>
      <c r="J2541" s="358">
        <v>24976.070000000003</v>
      </c>
      <c r="K2541" s="11"/>
      <c r="M2541" s="11">
        <v>29</v>
      </c>
      <c r="N2541" s="70"/>
      <c r="P2541" s="372">
        <f t="shared" si="153"/>
        <v>861.24379310344841</v>
      </c>
      <c r="Q2541" s="11"/>
      <c r="R2541" s="11"/>
      <c r="S2541" s="11"/>
      <c r="T2541" s="359">
        <f t="shared" si="154"/>
        <v>10297.551724137931</v>
      </c>
      <c r="U2541" s="11"/>
      <c r="V2541" s="11"/>
      <c r="W2541" s="11"/>
      <c r="Y2541" s="167">
        <v>24976.070000000003</v>
      </c>
      <c r="Z2541" s="167">
        <f t="shared" si="162"/>
        <v>37037.730000000003</v>
      </c>
      <c r="AA2541" s="360"/>
      <c r="AB2541" s="167">
        <f t="shared" si="163"/>
        <v>20220.96</v>
      </c>
      <c r="AC2541" s="167">
        <v>31021.7</v>
      </c>
      <c r="AD2541" s="167"/>
      <c r="AE2541" s="4"/>
      <c r="AF2541" s="4"/>
    </row>
    <row r="2542" spans="1:32">
      <c r="A2542" s="56"/>
      <c r="B2542" s="220"/>
      <c r="C2542" s="11" t="s">
        <v>1403</v>
      </c>
      <c r="D2542" s="11"/>
      <c r="E2542" s="11" t="s">
        <v>118</v>
      </c>
      <c r="F2542" s="11">
        <v>5926</v>
      </c>
      <c r="G2542" s="11"/>
      <c r="H2542" s="11">
        <f t="shared" si="161"/>
        <v>19</v>
      </c>
      <c r="I2542" s="11"/>
      <c r="J2542" s="358">
        <v>1232.53</v>
      </c>
      <c r="K2542" s="11"/>
      <c r="M2542" s="11">
        <v>4</v>
      </c>
      <c r="N2542" s="70"/>
      <c r="P2542" s="372">
        <f t="shared" si="153"/>
        <v>308.13249999999999</v>
      </c>
      <c r="Q2542" s="11"/>
      <c r="R2542" s="11"/>
      <c r="S2542" s="11"/>
      <c r="T2542" s="359">
        <f t="shared" si="154"/>
        <v>1481.5</v>
      </c>
      <c r="U2542" s="11"/>
      <c r="V2542" s="11"/>
      <c r="W2542" s="11"/>
      <c r="Y2542" s="167">
        <v>1232.53</v>
      </c>
      <c r="Z2542" s="167">
        <f t="shared" si="162"/>
        <v>1827.75</v>
      </c>
      <c r="AA2542" s="360"/>
      <c r="AB2542" s="167">
        <f t="shared" si="163"/>
        <v>997.87</v>
      </c>
      <c r="AC2542" s="167">
        <v>1530.87</v>
      </c>
      <c r="AD2542" s="167"/>
      <c r="AE2542" s="4"/>
      <c r="AF2542" s="4"/>
    </row>
    <row r="2543" spans="1:32">
      <c r="A2543" s="56"/>
      <c r="B2543" s="220"/>
      <c r="C2543" s="11" t="s">
        <v>224</v>
      </c>
      <c r="D2543" s="11"/>
      <c r="E2543" s="11" t="s">
        <v>195</v>
      </c>
      <c r="F2543" s="11">
        <v>1247</v>
      </c>
      <c r="G2543" s="11"/>
      <c r="H2543" s="11">
        <f t="shared" si="161"/>
        <v>4</v>
      </c>
      <c r="I2543" s="11"/>
      <c r="J2543" s="358">
        <v>217.53</v>
      </c>
      <c r="K2543" s="11"/>
      <c r="M2543" s="11">
        <v>1</v>
      </c>
      <c r="N2543" s="70"/>
      <c r="P2543" s="372">
        <f t="shared" si="153"/>
        <v>217.53</v>
      </c>
      <c r="Q2543" s="11"/>
      <c r="R2543" s="11"/>
      <c r="S2543" s="11"/>
      <c r="T2543" s="359">
        <f t="shared" si="154"/>
        <v>1247</v>
      </c>
      <c r="U2543" s="11"/>
      <c r="V2543" s="11"/>
      <c r="W2543" s="11"/>
      <c r="Y2543" s="167">
        <v>217.53</v>
      </c>
      <c r="Z2543" s="167">
        <f t="shared" si="162"/>
        <v>322.58</v>
      </c>
      <c r="AA2543" s="360"/>
      <c r="AB2543" s="167">
        <f t="shared" si="163"/>
        <v>176.12</v>
      </c>
      <c r="AC2543" s="167">
        <v>270.18</v>
      </c>
      <c r="AD2543" s="167"/>
      <c r="AE2543" s="4"/>
      <c r="AF2543" s="4"/>
    </row>
    <row r="2544" spans="1:32">
      <c r="A2544" s="56"/>
      <c r="B2544" s="220"/>
      <c r="C2544" s="11" t="s">
        <v>224</v>
      </c>
      <c r="D2544" s="11"/>
      <c r="E2544" s="11" t="s">
        <v>106</v>
      </c>
      <c r="F2544" s="11">
        <v>14282</v>
      </c>
      <c r="G2544" s="11"/>
      <c r="H2544" s="11">
        <f t="shared" si="161"/>
        <v>47</v>
      </c>
      <c r="I2544" s="11"/>
      <c r="J2544" s="358">
        <v>3051.3999999999996</v>
      </c>
      <c r="K2544" s="11"/>
      <c r="M2544" s="11">
        <v>21</v>
      </c>
      <c r="N2544" s="70"/>
      <c r="P2544" s="372">
        <f t="shared" si="153"/>
        <v>145.30476190476188</v>
      </c>
      <c r="Q2544" s="11"/>
      <c r="R2544" s="11"/>
      <c r="S2544" s="11"/>
      <c r="T2544" s="359">
        <f t="shared" si="154"/>
        <v>680.09523809523807</v>
      </c>
      <c r="U2544" s="11"/>
      <c r="V2544" s="11"/>
      <c r="W2544" s="11"/>
      <c r="Y2544" s="167">
        <v>3051.3999999999996</v>
      </c>
      <c r="Z2544" s="167">
        <f t="shared" si="162"/>
        <v>4525.01</v>
      </c>
      <c r="AA2544" s="360"/>
      <c r="AB2544" s="167">
        <f t="shared" si="163"/>
        <v>2470.4499999999998</v>
      </c>
      <c r="AC2544" s="167">
        <v>3790.01</v>
      </c>
      <c r="AD2544" s="167"/>
      <c r="AE2544" s="4"/>
      <c r="AF2544" s="4"/>
    </row>
    <row r="2545" spans="1:32">
      <c r="A2545" s="56"/>
      <c r="B2545" s="220"/>
      <c r="C2545" s="11" t="s">
        <v>225</v>
      </c>
      <c r="D2545" s="11"/>
      <c r="E2545" s="11" t="s">
        <v>148</v>
      </c>
      <c r="F2545" s="11">
        <v>5780</v>
      </c>
      <c r="G2545" s="11"/>
      <c r="H2545" s="11">
        <f t="shared" si="161"/>
        <v>19</v>
      </c>
      <c r="I2545" s="11"/>
      <c r="J2545" s="358">
        <v>1311.87</v>
      </c>
      <c r="K2545" s="11"/>
      <c r="M2545" s="11">
        <v>17</v>
      </c>
      <c r="N2545" s="70"/>
      <c r="P2545" s="372">
        <f t="shared" si="153"/>
        <v>77.168823529411753</v>
      </c>
      <c r="Q2545" s="11"/>
      <c r="R2545" s="11"/>
      <c r="S2545" s="11"/>
      <c r="T2545" s="359">
        <f t="shared" si="154"/>
        <v>340</v>
      </c>
      <c r="U2545" s="11"/>
      <c r="V2545" s="11"/>
      <c r="W2545" s="11"/>
      <c r="Y2545" s="167">
        <v>1311.87</v>
      </c>
      <c r="Z2545" s="167">
        <f t="shared" si="162"/>
        <v>1945.41</v>
      </c>
      <c r="AA2545" s="360"/>
      <c r="AB2545" s="167">
        <f t="shared" si="163"/>
        <v>1062.1099999999999</v>
      </c>
      <c r="AC2545" s="167">
        <v>1629.42</v>
      </c>
      <c r="AD2545" s="167"/>
      <c r="AE2545" s="4"/>
      <c r="AF2545" s="4"/>
    </row>
    <row r="2546" spans="1:32">
      <c r="A2546" s="56"/>
      <c r="B2546" s="220"/>
      <c r="C2546" s="11" t="s">
        <v>225</v>
      </c>
      <c r="D2546" s="11"/>
      <c r="E2546" s="11" t="s">
        <v>189</v>
      </c>
      <c r="F2546" s="11">
        <v>12289</v>
      </c>
      <c r="G2546" s="11"/>
      <c r="H2546" s="11">
        <f t="shared" si="161"/>
        <v>40</v>
      </c>
      <c r="I2546" s="11"/>
      <c r="J2546" s="358">
        <v>4558.3100000000004</v>
      </c>
      <c r="K2546" s="11"/>
      <c r="M2546" s="11">
        <v>20</v>
      </c>
      <c r="N2546" s="70"/>
      <c r="P2546" s="372">
        <f t="shared" si="153"/>
        <v>227.91550000000001</v>
      </c>
      <c r="Q2546" s="11"/>
      <c r="R2546" s="11"/>
      <c r="S2546" s="11"/>
      <c r="T2546" s="359">
        <f t="shared" si="154"/>
        <v>614.45000000000005</v>
      </c>
      <c r="U2546" s="11"/>
      <c r="V2546" s="11"/>
      <c r="W2546" s="11"/>
      <c r="Y2546" s="167">
        <v>4558.3100000000004</v>
      </c>
      <c r="Z2546" s="167">
        <f t="shared" si="162"/>
        <v>6759.65</v>
      </c>
      <c r="AA2546" s="360"/>
      <c r="AB2546" s="167">
        <f t="shared" si="163"/>
        <v>3690.47</v>
      </c>
      <c r="AC2546" s="167">
        <v>5661.68</v>
      </c>
      <c r="AD2546" s="167"/>
      <c r="AE2546" s="4"/>
      <c r="AF2546" s="4"/>
    </row>
    <row r="2547" spans="1:32">
      <c r="A2547" s="56"/>
      <c r="B2547" s="220"/>
      <c r="C2547" s="11" t="s">
        <v>473</v>
      </c>
      <c r="D2547" s="11"/>
      <c r="E2547" s="11" t="s">
        <v>92</v>
      </c>
      <c r="F2547" s="11">
        <v>8732</v>
      </c>
      <c r="G2547" s="11"/>
      <c r="H2547" s="11">
        <f t="shared" si="161"/>
        <v>28</v>
      </c>
      <c r="I2547" s="11"/>
      <c r="J2547" s="358">
        <v>989.98</v>
      </c>
      <c r="K2547" s="11"/>
      <c r="M2547" s="11">
        <v>4</v>
      </c>
      <c r="N2547" s="70"/>
      <c r="P2547" s="372">
        <f t="shared" si="153"/>
        <v>247.495</v>
      </c>
      <c r="Q2547" s="11"/>
      <c r="R2547" s="11"/>
      <c r="S2547" s="11"/>
      <c r="T2547" s="359">
        <f t="shared" si="154"/>
        <v>2183</v>
      </c>
      <c r="U2547" s="11"/>
      <c r="V2547" s="11"/>
      <c r="W2547" s="11"/>
      <c r="Y2547" s="167">
        <v>989.98</v>
      </c>
      <c r="Z2547" s="167">
        <f t="shared" si="162"/>
        <v>1468.07</v>
      </c>
      <c r="AA2547" s="360"/>
      <c r="AB2547" s="167">
        <f t="shared" si="163"/>
        <v>801.5</v>
      </c>
      <c r="AC2547" s="167">
        <v>1229.6099999999999</v>
      </c>
      <c r="AD2547" s="167"/>
      <c r="AE2547" s="4"/>
      <c r="AF2547" s="4"/>
    </row>
    <row r="2548" spans="1:32">
      <c r="A2548" s="56"/>
      <c r="B2548" s="220"/>
      <c r="C2548" s="11" t="s">
        <v>226</v>
      </c>
      <c r="D2548" s="11"/>
      <c r="E2548" s="11" t="s">
        <v>96</v>
      </c>
      <c r="F2548" s="11">
        <v>409259</v>
      </c>
      <c r="G2548" s="11"/>
      <c r="H2548" s="11">
        <f t="shared" si="161"/>
        <v>1334</v>
      </c>
      <c r="I2548" s="11"/>
      <c r="J2548" s="358">
        <v>58607.419999999991</v>
      </c>
      <c r="K2548" s="11"/>
      <c r="M2548" s="11">
        <v>131</v>
      </c>
      <c r="N2548" s="70"/>
      <c r="P2548" s="372">
        <f t="shared" si="153"/>
        <v>447.38488549618313</v>
      </c>
      <c r="Q2548" s="11"/>
      <c r="R2548" s="11"/>
      <c r="S2548" s="11"/>
      <c r="T2548" s="359">
        <f t="shared" si="154"/>
        <v>3124.1145038167938</v>
      </c>
      <c r="U2548" s="11"/>
      <c r="V2548" s="11"/>
      <c r="W2548" s="11"/>
      <c r="Y2548" s="167">
        <v>58607.419999999991</v>
      </c>
      <c r="Z2548" s="167">
        <f t="shared" si="162"/>
        <v>86910.62</v>
      </c>
      <c r="AA2548" s="360"/>
      <c r="AB2548" s="167">
        <f t="shared" si="163"/>
        <v>47449.34</v>
      </c>
      <c r="AC2548" s="167">
        <v>72793.75</v>
      </c>
      <c r="AD2548" s="167"/>
      <c r="AE2548" s="4"/>
      <c r="AF2548" s="4"/>
    </row>
    <row r="2549" spans="1:32">
      <c r="A2549" s="56"/>
      <c r="B2549" s="220"/>
      <c r="C2549" s="11" t="s">
        <v>656</v>
      </c>
      <c r="D2549" s="11"/>
      <c r="E2549" s="11" t="s">
        <v>439</v>
      </c>
      <c r="F2549" s="11">
        <v>329</v>
      </c>
      <c r="G2549" s="11"/>
      <c r="H2549" s="11">
        <f t="shared" si="161"/>
        <v>1</v>
      </c>
      <c r="I2549" s="11"/>
      <c r="J2549" s="358">
        <v>196.30999999999997</v>
      </c>
      <c r="K2549" s="11"/>
      <c r="M2549" s="11">
        <v>3</v>
      </c>
      <c r="N2549" s="70"/>
      <c r="P2549" s="372">
        <f t="shared" si="153"/>
        <v>65.436666666666653</v>
      </c>
      <c r="Q2549" s="11"/>
      <c r="R2549" s="11"/>
      <c r="S2549" s="11"/>
      <c r="T2549" s="359">
        <f t="shared" si="154"/>
        <v>109.66666666666667</v>
      </c>
      <c r="U2549" s="11"/>
      <c r="V2549" s="11"/>
      <c r="W2549" s="11"/>
      <c r="Y2549" s="167">
        <v>196.30999999999997</v>
      </c>
      <c r="Z2549" s="167">
        <f t="shared" si="162"/>
        <v>291.11</v>
      </c>
      <c r="AA2549" s="360"/>
      <c r="AB2549" s="167">
        <f t="shared" si="163"/>
        <v>158.94</v>
      </c>
      <c r="AC2549" s="167">
        <v>243.83</v>
      </c>
      <c r="AD2549" s="167"/>
      <c r="AE2549" s="4"/>
      <c r="AF2549" s="4"/>
    </row>
    <row r="2550" spans="1:32">
      <c r="A2550" s="56"/>
      <c r="B2550" s="220"/>
      <c r="C2550" s="11" t="s">
        <v>227</v>
      </c>
      <c r="D2550" s="11"/>
      <c r="E2550" s="11" t="s">
        <v>228</v>
      </c>
      <c r="F2550" s="11">
        <v>16574</v>
      </c>
      <c r="G2550" s="11"/>
      <c r="H2550" s="11">
        <f t="shared" si="161"/>
        <v>54</v>
      </c>
      <c r="I2550" s="11"/>
      <c r="J2550" s="358">
        <v>5347.1499999999978</v>
      </c>
      <c r="K2550" s="11"/>
      <c r="M2550" s="11">
        <v>14</v>
      </c>
      <c r="N2550" s="70"/>
      <c r="P2550" s="372">
        <f t="shared" si="153"/>
        <v>381.93928571428557</v>
      </c>
      <c r="Q2550" s="11"/>
      <c r="R2550" s="11"/>
      <c r="S2550" s="11"/>
      <c r="T2550" s="359">
        <f t="shared" si="154"/>
        <v>1183.8571428571429</v>
      </c>
      <c r="U2550" s="11"/>
      <c r="V2550" s="11"/>
      <c r="W2550" s="11"/>
      <c r="Y2550" s="167">
        <v>5347.1499999999978</v>
      </c>
      <c r="Z2550" s="167">
        <f t="shared" si="162"/>
        <v>7929.44</v>
      </c>
      <c r="AA2550" s="360"/>
      <c r="AB2550" s="167">
        <f t="shared" si="163"/>
        <v>4329.12</v>
      </c>
      <c r="AC2550" s="167">
        <v>6641.46</v>
      </c>
      <c r="AD2550" s="167"/>
      <c r="AE2550" s="4"/>
      <c r="AF2550" s="4"/>
    </row>
    <row r="2551" spans="1:32">
      <c r="A2551" s="56"/>
      <c r="B2551" s="220"/>
      <c r="C2551" s="11" t="s">
        <v>229</v>
      </c>
      <c r="D2551" s="11"/>
      <c r="E2551" s="11" t="s">
        <v>232</v>
      </c>
      <c r="F2551" s="11">
        <v>6032</v>
      </c>
      <c r="G2551" s="11"/>
      <c r="H2551" s="11">
        <f t="shared" si="161"/>
        <v>20</v>
      </c>
      <c r="I2551" s="11"/>
      <c r="J2551" s="358">
        <v>547.28</v>
      </c>
      <c r="K2551" s="11"/>
      <c r="M2551" s="11">
        <v>6</v>
      </c>
      <c r="N2551" s="70"/>
      <c r="P2551" s="372">
        <f t="shared" si="153"/>
        <v>91.213333333333324</v>
      </c>
      <c r="Q2551" s="11"/>
      <c r="R2551" s="11"/>
      <c r="S2551" s="11"/>
      <c r="T2551" s="359">
        <f t="shared" si="154"/>
        <v>1005.3333333333334</v>
      </c>
      <c r="U2551" s="11"/>
      <c r="V2551" s="11"/>
      <c r="W2551" s="11"/>
      <c r="Y2551" s="167">
        <v>547.28</v>
      </c>
      <c r="Z2551" s="167">
        <f t="shared" si="162"/>
        <v>811.58</v>
      </c>
      <c r="AA2551" s="360"/>
      <c r="AB2551" s="167">
        <f t="shared" si="163"/>
        <v>443.09</v>
      </c>
      <c r="AC2551" s="167">
        <v>679.75</v>
      </c>
      <c r="AD2551" s="167"/>
      <c r="AE2551" s="4"/>
      <c r="AF2551" s="4"/>
    </row>
    <row r="2552" spans="1:32">
      <c r="A2552" s="56"/>
      <c r="B2552" s="220"/>
      <c r="C2552" s="11" t="s">
        <v>229</v>
      </c>
      <c r="D2552" s="11"/>
      <c r="E2552" s="11" t="s">
        <v>230</v>
      </c>
      <c r="F2552" s="11">
        <v>127459</v>
      </c>
      <c r="G2552" s="11"/>
      <c r="H2552" s="11">
        <f t="shared" si="161"/>
        <v>415</v>
      </c>
      <c r="I2552" s="11"/>
      <c r="J2552" s="358">
        <v>21257.98</v>
      </c>
      <c r="K2552" s="11"/>
      <c r="M2552" s="11">
        <v>32</v>
      </c>
      <c r="N2552" s="70"/>
      <c r="P2552" s="372">
        <f t="shared" si="153"/>
        <v>664.31187499999999</v>
      </c>
      <c r="Q2552" s="11"/>
      <c r="R2552" s="11"/>
      <c r="S2552" s="11"/>
      <c r="T2552" s="359">
        <f t="shared" si="154"/>
        <v>3983.09375</v>
      </c>
      <c r="U2552" s="11"/>
      <c r="V2552" s="11"/>
      <c r="W2552" s="11"/>
      <c r="Y2552" s="167">
        <v>21257.98</v>
      </c>
      <c r="Z2552" s="167">
        <f t="shared" si="162"/>
        <v>31524.07</v>
      </c>
      <c r="AA2552" s="360"/>
      <c r="AB2552" s="167">
        <f t="shared" si="163"/>
        <v>17210.740000000002</v>
      </c>
      <c r="AC2552" s="167">
        <v>26403.62</v>
      </c>
      <c r="AD2552" s="167"/>
      <c r="AE2552" s="4"/>
      <c r="AF2552" s="4"/>
    </row>
    <row r="2553" spans="1:32">
      <c r="A2553" s="56"/>
      <c r="B2553" s="220"/>
      <c r="C2553" s="11" t="s">
        <v>229</v>
      </c>
      <c r="D2553" s="11"/>
      <c r="E2553" s="11" t="s">
        <v>522</v>
      </c>
      <c r="F2553" s="11">
        <v>12555</v>
      </c>
      <c r="G2553" s="11"/>
      <c r="H2553" s="11">
        <f t="shared" si="161"/>
        <v>41</v>
      </c>
      <c r="I2553" s="11"/>
      <c r="J2553" s="358">
        <v>2386.1799999999998</v>
      </c>
      <c r="K2553" s="11"/>
      <c r="M2553" s="11">
        <v>2</v>
      </c>
      <c r="N2553" s="70"/>
      <c r="P2553" s="372">
        <f t="shared" si="153"/>
        <v>1193.0899999999999</v>
      </c>
      <c r="Q2553" s="11"/>
      <c r="R2553" s="11"/>
      <c r="S2553" s="11"/>
      <c r="T2553" s="359">
        <f t="shared" si="154"/>
        <v>6277.5</v>
      </c>
      <c r="U2553" s="11"/>
      <c r="V2553" s="11"/>
      <c r="W2553" s="11"/>
      <c r="Y2553" s="167">
        <v>2386.1799999999998</v>
      </c>
      <c r="Z2553" s="167">
        <f t="shared" si="162"/>
        <v>3538.53</v>
      </c>
      <c r="AA2553" s="360"/>
      <c r="AB2553" s="167">
        <f t="shared" si="163"/>
        <v>1931.88</v>
      </c>
      <c r="AC2553" s="167">
        <v>2963.77</v>
      </c>
      <c r="AD2553" s="167"/>
      <c r="AE2553" s="4"/>
      <c r="AF2553" s="4"/>
    </row>
    <row r="2554" spans="1:32">
      <c r="A2554" s="56"/>
      <c r="B2554" s="220"/>
      <c r="C2554" s="11" t="s">
        <v>231</v>
      </c>
      <c r="D2554" s="11"/>
      <c r="E2554" s="11" t="s">
        <v>232</v>
      </c>
      <c r="F2554" s="11">
        <v>959113</v>
      </c>
      <c r="G2554" s="11"/>
      <c r="H2554" s="11">
        <f t="shared" ref="H2554:H2617" si="164">ROUND($H$2909*F2554/$F$2909,0)</f>
        <v>3126</v>
      </c>
      <c r="I2554" s="11"/>
      <c r="J2554" s="358">
        <v>162128.7099999999</v>
      </c>
      <c r="K2554" s="11"/>
      <c r="M2554" s="11">
        <v>501</v>
      </c>
      <c r="N2554" s="70"/>
      <c r="P2554" s="372">
        <f t="shared" si="153"/>
        <v>323.61019960079824</v>
      </c>
      <c r="Q2554" s="11"/>
      <c r="R2554" s="11"/>
      <c r="S2554" s="11"/>
      <c r="T2554" s="359">
        <f t="shared" si="154"/>
        <v>1914.3972055888223</v>
      </c>
      <c r="U2554" s="11"/>
      <c r="V2554" s="11"/>
      <c r="W2554" s="11"/>
      <c r="Y2554" s="167">
        <v>162128.7099999999</v>
      </c>
      <c r="Z2554" s="167">
        <f t="shared" ref="Z2554:Z2617" si="165">ROUND($Z$2909*Y2554/$Y$2909,2)</f>
        <v>240425.3</v>
      </c>
      <c r="AA2554" s="360"/>
      <c r="AB2554" s="167">
        <f t="shared" ref="AB2554:AB2617" si="166">ROUND($AB$2909*Y2554/$Y$2909,2)</f>
        <v>131261.54999999999</v>
      </c>
      <c r="AC2554" s="167">
        <v>201373.08</v>
      </c>
      <c r="AD2554" s="167"/>
      <c r="AE2554" s="4"/>
      <c r="AF2554" s="4"/>
    </row>
    <row r="2555" spans="1:32">
      <c r="A2555" s="56"/>
      <c r="B2555" s="220"/>
      <c r="C2555" s="11" t="s">
        <v>231</v>
      </c>
      <c r="D2555" s="11"/>
      <c r="E2555" s="11" t="s">
        <v>152</v>
      </c>
      <c r="F2555" s="11">
        <v>1022</v>
      </c>
      <c r="G2555" s="11"/>
      <c r="H2555" s="11">
        <f t="shared" si="164"/>
        <v>3</v>
      </c>
      <c r="I2555" s="11"/>
      <c r="J2555" s="358">
        <v>221.17</v>
      </c>
      <c r="K2555" s="11"/>
      <c r="M2555" s="11">
        <v>1</v>
      </c>
      <c r="N2555" s="70"/>
      <c r="P2555" s="372">
        <f t="shared" si="153"/>
        <v>221.17</v>
      </c>
      <c r="Q2555" s="11"/>
      <c r="R2555" s="11"/>
      <c r="S2555" s="11"/>
      <c r="T2555" s="359">
        <f t="shared" si="154"/>
        <v>1022</v>
      </c>
      <c r="U2555" s="11"/>
      <c r="V2555" s="11"/>
      <c r="W2555" s="11"/>
      <c r="Y2555" s="167">
        <v>221.17</v>
      </c>
      <c r="Z2555" s="167">
        <f t="shared" si="165"/>
        <v>327.98</v>
      </c>
      <c r="AA2555" s="360"/>
      <c r="AB2555" s="167">
        <f t="shared" si="166"/>
        <v>179.06</v>
      </c>
      <c r="AC2555" s="167">
        <v>274.70999999999998</v>
      </c>
      <c r="AD2555" s="167"/>
      <c r="AE2555" s="4"/>
      <c r="AF2555" s="4"/>
    </row>
    <row r="2556" spans="1:32">
      <c r="A2556" s="56"/>
      <c r="B2556" s="220"/>
      <c r="C2556" s="11" t="s">
        <v>231</v>
      </c>
      <c r="D2556" s="11"/>
      <c r="E2556" s="11" t="s">
        <v>230</v>
      </c>
      <c r="F2556" s="11">
        <v>714</v>
      </c>
      <c r="G2556" s="11"/>
      <c r="H2556" s="11">
        <f t="shared" si="164"/>
        <v>2</v>
      </c>
      <c r="I2556" s="11"/>
      <c r="J2556" s="358">
        <v>132.76999999999998</v>
      </c>
      <c r="K2556" s="11"/>
      <c r="M2556" s="11">
        <v>2</v>
      </c>
      <c r="N2556" s="70"/>
      <c r="P2556" s="372">
        <f t="shared" si="153"/>
        <v>66.384999999999991</v>
      </c>
      <c r="Q2556" s="11"/>
      <c r="R2556" s="11"/>
      <c r="S2556" s="11"/>
      <c r="T2556" s="359">
        <f t="shared" si="154"/>
        <v>357</v>
      </c>
      <c r="U2556" s="11"/>
      <c r="V2556" s="11"/>
      <c r="W2556" s="11"/>
      <c r="Y2556" s="167">
        <v>132.76999999999998</v>
      </c>
      <c r="Z2556" s="167">
        <f t="shared" si="165"/>
        <v>196.89</v>
      </c>
      <c r="AA2556" s="360"/>
      <c r="AB2556" s="167">
        <f t="shared" si="166"/>
        <v>107.49</v>
      </c>
      <c r="AC2556" s="167">
        <v>164.91</v>
      </c>
      <c r="AD2556" s="167"/>
      <c r="AE2556" s="4"/>
      <c r="AF2556" s="4"/>
    </row>
    <row r="2557" spans="1:32">
      <c r="A2557" s="56"/>
      <c r="B2557" s="220"/>
      <c r="C2557" s="11" t="s">
        <v>1404</v>
      </c>
      <c r="D2557" s="11"/>
      <c r="E2557" s="11" t="s">
        <v>232</v>
      </c>
      <c r="F2557" s="11">
        <v>1058</v>
      </c>
      <c r="G2557" s="11"/>
      <c r="H2557" s="11">
        <f t="shared" si="164"/>
        <v>3</v>
      </c>
      <c r="I2557" s="11"/>
      <c r="J2557" s="358">
        <v>184.35999999999999</v>
      </c>
      <c r="K2557" s="11"/>
      <c r="M2557" s="11">
        <v>2</v>
      </c>
      <c r="N2557" s="70"/>
      <c r="P2557" s="372">
        <f t="shared" si="153"/>
        <v>92.179999999999993</v>
      </c>
      <c r="Q2557" s="11"/>
      <c r="R2557" s="11"/>
      <c r="S2557" s="11"/>
      <c r="T2557" s="359">
        <f t="shared" si="154"/>
        <v>529</v>
      </c>
      <c r="U2557" s="11"/>
      <c r="V2557" s="11"/>
      <c r="W2557" s="11"/>
      <c r="Y2557" s="167">
        <v>184.35999999999999</v>
      </c>
      <c r="Z2557" s="167">
        <f t="shared" si="165"/>
        <v>273.39</v>
      </c>
      <c r="AA2557" s="360"/>
      <c r="AB2557" s="167">
        <f t="shared" si="166"/>
        <v>149.26</v>
      </c>
      <c r="AC2557" s="167">
        <v>228.99</v>
      </c>
      <c r="AD2557" s="167"/>
      <c r="AE2557" s="4"/>
      <c r="AF2557" s="4"/>
    </row>
    <row r="2558" spans="1:32">
      <c r="A2558" s="56"/>
      <c r="B2558" s="220"/>
      <c r="C2558" s="11" t="s">
        <v>233</v>
      </c>
      <c r="D2558" s="11"/>
      <c r="E2558" s="11" t="s">
        <v>89</v>
      </c>
      <c r="F2558" s="11">
        <v>18579</v>
      </c>
      <c r="G2558" s="11"/>
      <c r="H2558" s="11">
        <f t="shared" si="164"/>
        <v>61</v>
      </c>
      <c r="I2558" s="11"/>
      <c r="J2558" s="358">
        <v>3181.87</v>
      </c>
      <c r="K2558" s="11"/>
      <c r="M2558" s="11">
        <v>6</v>
      </c>
      <c r="N2558" s="70"/>
      <c r="P2558" s="372">
        <f t="shared" si="153"/>
        <v>530.31166666666661</v>
      </c>
      <c r="Q2558" s="11"/>
      <c r="R2558" s="11"/>
      <c r="S2558" s="11"/>
      <c r="T2558" s="359">
        <f t="shared" si="154"/>
        <v>3096.5</v>
      </c>
      <c r="U2558" s="11"/>
      <c r="V2558" s="11"/>
      <c r="W2558" s="11"/>
      <c r="Y2558" s="167">
        <v>3181.87</v>
      </c>
      <c r="Z2558" s="167">
        <f t="shared" si="165"/>
        <v>4718.49</v>
      </c>
      <c r="AA2558" s="360"/>
      <c r="AB2558" s="167">
        <f t="shared" si="166"/>
        <v>2576.08</v>
      </c>
      <c r="AC2558" s="167">
        <v>3952.06</v>
      </c>
      <c r="AD2558" s="167"/>
      <c r="AE2558" s="4"/>
      <c r="AF2558" s="4"/>
    </row>
    <row r="2559" spans="1:32">
      <c r="A2559" s="56"/>
      <c r="B2559" s="220"/>
      <c r="C2559" s="11" t="s">
        <v>233</v>
      </c>
      <c r="D2559" s="11"/>
      <c r="E2559" s="11" t="s">
        <v>90</v>
      </c>
      <c r="F2559" s="11">
        <v>983863</v>
      </c>
      <c r="G2559" s="11"/>
      <c r="H2559" s="11">
        <f t="shared" si="164"/>
        <v>3206</v>
      </c>
      <c r="I2559" s="11"/>
      <c r="J2559" s="358">
        <v>148151.18</v>
      </c>
      <c r="K2559" s="11"/>
      <c r="M2559" s="11">
        <v>366</v>
      </c>
      <c r="N2559" s="70"/>
      <c r="P2559" s="372">
        <f t="shared" si="153"/>
        <v>404.78464480874317</v>
      </c>
      <c r="Q2559" s="11"/>
      <c r="R2559" s="11"/>
      <c r="S2559" s="11"/>
      <c r="T2559" s="359">
        <f t="shared" si="154"/>
        <v>2688.1502732240438</v>
      </c>
      <c r="U2559" s="11"/>
      <c r="V2559" s="11"/>
      <c r="W2559" s="11"/>
      <c r="Y2559" s="167">
        <v>148151.18</v>
      </c>
      <c r="Z2559" s="167">
        <f t="shared" si="165"/>
        <v>219697.62</v>
      </c>
      <c r="AA2559" s="360"/>
      <c r="AB2559" s="167">
        <f t="shared" si="166"/>
        <v>119945.15</v>
      </c>
      <c r="AC2559" s="167">
        <v>184012.19</v>
      </c>
      <c r="AD2559" s="167"/>
      <c r="AE2559" s="4"/>
      <c r="AF2559" s="4"/>
    </row>
    <row r="2560" spans="1:32">
      <c r="A2560" s="56"/>
      <c r="B2560" s="220"/>
      <c r="C2560" s="11" t="s">
        <v>233</v>
      </c>
      <c r="D2560" s="11"/>
      <c r="E2560" s="11" t="s">
        <v>189</v>
      </c>
      <c r="F2560" s="11">
        <v>187</v>
      </c>
      <c r="G2560" s="11"/>
      <c r="H2560" s="11">
        <f t="shared" si="164"/>
        <v>1</v>
      </c>
      <c r="I2560" s="11"/>
      <c r="J2560" s="358">
        <v>41.45</v>
      </c>
      <c r="K2560" s="11"/>
      <c r="M2560" s="11">
        <v>1</v>
      </c>
      <c r="N2560" s="70"/>
      <c r="P2560" s="372">
        <f t="shared" si="153"/>
        <v>41.45</v>
      </c>
      <c r="Q2560" s="11"/>
      <c r="R2560" s="11"/>
      <c r="S2560" s="11"/>
      <c r="T2560" s="359">
        <f t="shared" si="154"/>
        <v>187</v>
      </c>
      <c r="U2560" s="11"/>
      <c r="V2560" s="11"/>
      <c r="W2560" s="11"/>
      <c r="Y2560" s="167">
        <v>41.45</v>
      </c>
      <c r="Z2560" s="167">
        <f t="shared" si="165"/>
        <v>61.47</v>
      </c>
      <c r="AA2560" s="360"/>
      <c r="AB2560" s="167">
        <f t="shared" si="166"/>
        <v>33.56</v>
      </c>
      <c r="AC2560" s="167">
        <v>51.48</v>
      </c>
      <c r="AD2560" s="167"/>
      <c r="AE2560" s="4"/>
      <c r="AF2560" s="4"/>
    </row>
    <row r="2561" spans="1:32">
      <c r="A2561" s="56"/>
      <c r="B2561" s="220"/>
      <c r="C2561" s="11" t="s">
        <v>474</v>
      </c>
      <c r="D2561" s="11"/>
      <c r="E2561" s="11" t="s">
        <v>335</v>
      </c>
      <c r="F2561" s="11">
        <v>644</v>
      </c>
      <c r="G2561" s="11"/>
      <c r="H2561" s="11">
        <f t="shared" si="164"/>
        <v>2</v>
      </c>
      <c r="I2561" s="11"/>
      <c r="J2561" s="358">
        <v>184.37999999999997</v>
      </c>
      <c r="K2561" s="11"/>
      <c r="M2561" s="11">
        <v>8</v>
      </c>
      <c r="N2561" s="70"/>
      <c r="P2561" s="372">
        <f t="shared" si="153"/>
        <v>23.047499999999996</v>
      </c>
      <c r="Q2561" s="11"/>
      <c r="R2561" s="11"/>
      <c r="S2561" s="11"/>
      <c r="T2561" s="359">
        <f t="shared" si="154"/>
        <v>80.5</v>
      </c>
      <c r="U2561" s="11"/>
      <c r="V2561" s="11"/>
      <c r="W2561" s="11"/>
      <c r="Y2561" s="167">
        <v>184.37999999999997</v>
      </c>
      <c r="Z2561" s="167">
        <f t="shared" si="165"/>
        <v>273.42</v>
      </c>
      <c r="AA2561" s="360"/>
      <c r="AB2561" s="167">
        <f t="shared" si="166"/>
        <v>149.28</v>
      </c>
      <c r="AC2561" s="167">
        <v>229.01</v>
      </c>
      <c r="AD2561" s="167"/>
      <c r="AE2561" s="4"/>
      <c r="AF2561" s="4"/>
    </row>
    <row r="2562" spans="1:32">
      <c r="A2562" s="56"/>
      <c r="B2562" s="220"/>
      <c r="C2562" s="11" t="s">
        <v>234</v>
      </c>
      <c r="D2562" s="11"/>
      <c r="E2562" s="11" t="s">
        <v>197</v>
      </c>
      <c r="F2562" s="11">
        <v>165324</v>
      </c>
      <c r="G2562" s="11"/>
      <c r="H2562" s="11">
        <f t="shared" si="164"/>
        <v>539</v>
      </c>
      <c r="I2562" s="11"/>
      <c r="J2562" s="358">
        <v>26933.019999999993</v>
      </c>
      <c r="K2562" s="11"/>
      <c r="M2562" s="11">
        <v>150</v>
      </c>
      <c r="N2562" s="70"/>
      <c r="P2562" s="372">
        <f t="shared" si="153"/>
        <v>179.55346666666662</v>
      </c>
      <c r="Q2562" s="11"/>
      <c r="R2562" s="11"/>
      <c r="S2562" s="11"/>
      <c r="T2562" s="359">
        <f t="shared" si="154"/>
        <v>1102.1600000000001</v>
      </c>
      <c r="U2562" s="11"/>
      <c r="V2562" s="11"/>
      <c r="W2562" s="11"/>
      <c r="Y2562" s="167">
        <v>26933.019999999993</v>
      </c>
      <c r="Z2562" s="167">
        <f t="shared" si="165"/>
        <v>39939.74</v>
      </c>
      <c r="AA2562" s="360"/>
      <c r="AB2562" s="167">
        <f t="shared" si="166"/>
        <v>21805.33</v>
      </c>
      <c r="AC2562" s="167">
        <v>33452.339999999997</v>
      </c>
      <c r="AD2562" s="167"/>
      <c r="AE2562" s="4"/>
      <c r="AF2562" s="4"/>
    </row>
    <row r="2563" spans="1:32">
      <c r="A2563" s="56"/>
      <c r="B2563" s="220"/>
      <c r="C2563" s="11" t="s">
        <v>235</v>
      </c>
      <c r="D2563" s="11"/>
      <c r="E2563" s="11" t="s">
        <v>236</v>
      </c>
      <c r="F2563" s="11">
        <v>926917</v>
      </c>
      <c r="G2563" s="11"/>
      <c r="H2563" s="11">
        <f t="shared" si="164"/>
        <v>3021</v>
      </c>
      <c r="I2563" s="11"/>
      <c r="J2563" s="358">
        <v>110873.41999999998</v>
      </c>
      <c r="K2563" s="11"/>
      <c r="M2563" s="11">
        <v>248</v>
      </c>
      <c r="N2563" s="70"/>
      <c r="P2563" s="372">
        <f t="shared" si="153"/>
        <v>447.07024193548381</v>
      </c>
      <c r="Q2563" s="11"/>
      <c r="R2563" s="11"/>
      <c r="S2563" s="11"/>
      <c r="T2563" s="359">
        <f t="shared" si="154"/>
        <v>3737.5685483870966</v>
      </c>
      <c r="U2563" s="11"/>
      <c r="V2563" s="11"/>
      <c r="W2563" s="11"/>
      <c r="Y2563" s="167">
        <v>110873.41999999998</v>
      </c>
      <c r="Z2563" s="167">
        <f t="shared" si="165"/>
        <v>164417.35999999999</v>
      </c>
      <c r="AA2563" s="360"/>
      <c r="AB2563" s="167">
        <f t="shared" si="166"/>
        <v>89764.59</v>
      </c>
      <c r="AC2563" s="167">
        <v>137711.09</v>
      </c>
      <c r="AD2563" s="167"/>
      <c r="AE2563" s="4"/>
      <c r="AF2563" s="4"/>
    </row>
    <row r="2564" spans="1:32">
      <c r="A2564" s="56"/>
      <c r="B2564" s="220"/>
      <c r="C2564" s="11" t="s">
        <v>237</v>
      </c>
      <c r="D2564" s="11"/>
      <c r="E2564" s="11" t="s">
        <v>238</v>
      </c>
      <c r="F2564" s="11">
        <v>1441853</v>
      </c>
      <c r="G2564" s="11"/>
      <c r="H2564" s="11">
        <f t="shared" si="164"/>
        <v>4699</v>
      </c>
      <c r="I2564" s="11"/>
      <c r="J2564" s="358">
        <v>125251.51000000002</v>
      </c>
      <c r="K2564" s="11"/>
      <c r="M2564" s="11">
        <v>227</v>
      </c>
      <c r="N2564" s="70"/>
      <c r="P2564" s="372">
        <f t="shared" si="153"/>
        <v>551.76876651982388</v>
      </c>
      <c r="Q2564" s="11"/>
      <c r="R2564" s="11"/>
      <c r="S2564" s="11"/>
      <c r="T2564" s="359">
        <f t="shared" si="154"/>
        <v>6351.7753303964755</v>
      </c>
      <c r="U2564" s="11"/>
      <c r="V2564" s="11"/>
      <c r="W2564" s="11"/>
      <c r="Y2564" s="167">
        <v>125251.51000000002</v>
      </c>
      <c r="Z2564" s="167">
        <f t="shared" si="165"/>
        <v>185739.04</v>
      </c>
      <c r="AA2564" s="360"/>
      <c r="AB2564" s="167">
        <f t="shared" si="166"/>
        <v>101405.28</v>
      </c>
      <c r="AC2564" s="167">
        <v>155569.5</v>
      </c>
      <c r="AD2564" s="167"/>
      <c r="AE2564" s="4"/>
      <c r="AF2564" s="4"/>
    </row>
    <row r="2565" spans="1:32">
      <c r="A2565" s="56"/>
      <c r="B2565" s="220"/>
      <c r="C2565" s="11" t="s">
        <v>239</v>
      </c>
      <c r="D2565" s="11"/>
      <c r="E2565" s="11" t="s">
        <v>1464</v>
      </c>
      <c r="F2565" s="11">
        <v>335</v>
      </c>
      <c r="G2565" s="11"/>
      <c r="H2565" s="11">
        <f t="shared" si="164"/>
        <v>1</v>
      </c>
      <c r="I2565" s="11"/>
      <c r="J2565" s="358">
        <v>60.03</v>
      </c>
      <c r="K2565" s="11"/>
      <c r="M2565" s="11">
        <v>1</v>
      </c>
      <c r="N2565" s="70"/>
      <c r="P2565" s="372">
        <f t="shared" si="153"/>
        <v>60.03</v>
      </c>
      <c r="Q2565" s="11"/>
      <c r="R2565" s="11"/>
      <c r="S2565" s="11"/>
      <c r="T2565" s="359">
        <f t="shared" si="154"/>
        <v>335</v>
      </c>
      <c r="U2565" s="11"/>
      <c r="V2565" s="11"/>
      <c r="W2565" s="11"/>
      <c r="Y2565" s="167">
        <v>60.03</v>
      </c>
      <c r="Z2565" s="167">
        <f t="shared" si="165"/>
        <v>89.02</v>
      </c>
      <c r="AA2565" s="360"/>
      <c r="AB2565" s="167">
        <f t="shared" si="166"/>
        <v>48.6</v>
      </c>
      <c r="AC2565" s="167">
        <v>74.56</v>
      </c>
      <c r="AD2565" s="167"/>
      <c r="AE2565" s="4"/>
      <c r="AF2565" s="4"/>
    </row>
    <row r="2566" spans="1:32">
      <c r="A2566" s="56"/>
      <c r="B2566" s="220"/>
      <c r="C2566" s="11" t="s">
        <v>239</v>
      </c>
      <c r="D2566" s="11"/>
      <c r="E2566" s="11" t="s">
        <v>105</v>
      </c>
      <c r="F2566" s="11">
        <v>9270960</v>
      </c>
      <c r="G2566" s="11"/>
      <c r="H2566" s="11">
        <f t="shared" si="164"/>
        <v>30214</v>
      </c>
      <c r="I2566" s="11"/>
      <c r="J2566" s="358">
        <v>761795.97000000172</v>
      </c>
      <c r="K2566" s="11"/>
      <c r="M2566" s="11">
        <v>1117</v>
      </c>
      <c r="N2566" s="70"/>
      <c r="P2566" s="372">
        <f t="shared" si="153"/>
        <v>682.00176365264258</v>
      </c>
      <c r="Q2566" s="11"/>
      <c r="R2566" s="11"/>
      <c r="S2566" s="11"/>
      <c r="T2566" s="359">
        <f t="shared" si="154"/>
        <v>8299.8746642793194</v>
      </c>
      <c r="U2566" s="11"/>
      <c r="V2566" s="11"/>
      <c r="W2566" s="11"/>
      <c r="Y2566" s="167">
        <v>761795.97000000172</v>
      </c>
      <c r="Z2566" s="167">
        <f t="shared" si="165"/>
        <v>1129689.01</v>
      </c>
      <c r="AA2566" s="360"/>
      <c r="AB2566" s="167">
        <f t="shared" si="166"/>
        <v>616760.09</v>
      </c>
      <c r="AC2566" s="167">
        <v>946193.93</v>
      </c>
      <c r="AD2566" s="167"/>
      <c r="AE2566" s="4"/>
      <c r="AF2566" s="4"/>
    </row>
    <row r="2567" spans="1:32">
      <c r="A2567" s="56"/>
      <c r="B2567" s="220"/>
      <c r="C2567" s="11" t="s">
        <v>1465</v>
      </c>
      <c r="D2567" s="11"/>
      <c r="E2567" s="11" t="s">
        <v>127</v>
      </c>
      <c r="F2567" s="11">
        <v>390</v>
      </c>
      <c r="G2567" s="11"/>
      <c r="H2567" s="11">
        <f t="shared" si="164"/>
        <v>1</v>
      </c>
      <c r="I2567" s="11"/>
      <c r="J2567" s="358">
        <v>76.75</v>
      </c>
      <c r="K2567" s="11"/>
      <c r="M2567" s="11">
        <v>1</v>
      </c>
      <c r="N2567" s="70"/>
      <c r="P2567" s="372">
        <f t="shared" si="153"/>
        <v>76.75</v>
      </c>
      <c r="Q2567" s="11"/>
      <c r="R2567" s="11"/>
      <c r="S2567" s="11"/>
      <c r="T2567" s="359">
        <f t="shared" si="154"/>
        <v>390</v>
      </c>
      <c r="U2567" s="11"/>
      <c r="V2567" s="11"/>
      <c r="W2567" s="11"/>
      <c r="Y2567" s="167">
        <v>76.75</v>
      </c>
      <c r="Z2567" s="167">
        <f t="shared" si="165"/>
        <v>113.81</v>
      </c>
      <c r="AA2567" s="360"/>
      <c r="AB2567" s="167">
        <f t="shared" si="166"/>
        <v>62.14</v>
      </c>
      <c r="AC2567" s="167">
        <v>95.33</v>
      </c>
      <c r="AD2567" s="167"/>
      <c r="AE2567" s="4"/>
      <c r="AF2567" s="4"/>
    </row>
    <row r="2568" spans="1:32">
      <c r="A2568" s="56"/>
      <c r="B2568" s="220"/>
      <c r="C2568" s="11" t="s">
        <v>1465</v>
      </c>
      <c r="D2568" s="11"/>
      <c r="E2568" s="11" t="s">
        <v>174</v>
      </c>
      <c r="F2568" s="11">
        <v>7900</v>
      </c>
      <c r="G2568" s="11"/>
      <c r="H2568" s="11">
        <f t="shared" si="164"/>
        <v>26</v>
      </c>
      <c r="I2568" s="11"/>
      <c r="J2568" s="358">
        <v>632.78</v>
      </c>
      <c r="K2568" s="11"/>
      <c r="M2568" s="11">
        <v>1</v>
      </c>
      <c r="N2568" s="70"/>
      <c r="P2568" s="372">
        <f t="shared" si="153"/>
        <v>632.78</v>
      </c>
      <c r="Q2568" s="11"/>
      <c r="R2568" s="11"/>
      <c r="S2568" s="11"/>
      <c r="T2568" s="359">
        <f t="shared" si="154"/>
        <v>7900</v>
      </c>
      <c r="U2568" s="11"/>
      <c r="V2568" s="11"/>
      <c r="W2568" s="11"/>
      <c r="Y2568" s="167">
        <v>632.78</v>
      </c>
      <c r="Z2568" s="167">
        <f t="shared" si="165"/>
        <v>938.37</v>
      </c>
      <c r="AA2568" s="360"/>
      <c r="AB2568" s="167">
        <f t="shared" si="166"/>
        <v>512.30999999999995</v>
      </c>
      <c r="AC2568" s="167">
        <v>785.95</v>
      </c>
      <c r="AD2568" s="167"/>
      <c r="AE2568" s="4"/>
      <c r="AF2568" s="4"/>
    </row>
    <row r="2569" spans="1:32">
      <c r="A2569" s="56"/>
      <c r="B2569" s="220"/>
      <c r="C2569" s="11" t="s">
        <v>240</v>
      </c>
      <c r="D2569" s="11"/>
      <c r="E2569" s="11" t="s">
        <v>144</v>
      </c>
      <c r="F2569" s="11">
        <v>836</v>
      </c>
      <c r="G2569" s="11"/>
      <c r="H2569" s="11">
        <f t="shared" si="164"/>
        <v>3</v>
      </c>
      <c r="I2569" s="11"/>
      <c r="J2569" s="358">
        <v>165</v>
      </c>
      <c r="K2569" s="11"/>
      <c r="M2569" s="11">
        <v>3</v>
      </c>
      <c r="N2569" s="70"/>
      <c r="P2569" s="372">
        <f t="shared" si="153"/>
        <v>55</v>
      </c>
      <c r="Q2569" s="11"/>
      <c r="R2569" s="11"/>
      <c r="S2569" s="11"/>
      <c r="T2569" s="359">
        <f t="shared" si="154"/>
        <v>278.66666666666669</v>
      </c>
      <c r="U2569" s="11"/>
      <c r="V2569" s="11"/>
      <c r="W2569" s="11"/>
      <c r="Y2569" s="167">
        <v>165</v>
      </c>
      <c r="Z2569" s="167">
        <f t="shared" si="165"/>
        <v>244.68</v>
      </c>
      <c r="AA2569" s="360"/>
      <c r="AB2569" s="167">
        <f t="shared" si="166"/>
        <v>133.59</v>
      </c>
      <c r="AC2569" s="167">
        <v>204.94</v>
      </c>
      <c r="AD2569" s="167"/>
      <c r="AE2569" s="4"/>
      <c r="AF2569" s="4"/>
    </row>
    <row r="2570" spans="1:32">
      <c r="A2570" s="56"/>
      <c r="B2570" s="220"/>
      <c r="C2570" s="11" t="s">
        <v>240</v>
      </c>
      <c r="D2570" s="11"/>
      <c r="E2570" s="11" t="s">
        <v>241</v>
      </c>
      <c r="F2570" s="11">
        <v>43991</v>
      </c>
      <c r="G2570" s="11"/>
      <c r="H2570" s="11">
        <f t="shared" si="164"/>
        <v>143</v>
      </c>
      <c r="I2570" s="11"/>
      <c r="J2570" s="358">
        <v>7896.8199999999961</v>
      </c>
      <c r="K2570" s="11"/>
      <c r="M2570" s="11">
        <v>65</v>
      </c>
      <c r="N2570" s="70"/>
      <c r="P2570" s="372">
        <f t="shared" si="153"/>
        <v>121.4895384615384</v>
      </c>
      <c r="Q2570" s="11"/>
      <c r="R2570" s="11"/>
      <c r="S2570" s="11"/>
      <c r="T2570" s="359">
        <f t="shared" si="154"/>
        <v>676.78461538461534</v>
      </c>
      <c r="U2570" s="11"/>
      <c r="V2570" s="11"/>
      <c r="W2570" s="11"/>
      <c r="Y2570" s="167">
        <v>7896.8199999999961</v>
      </c>
      <c r="Z2570" s="167">
        <f t="shared" si="165"/>
        <v>11710.42</v>
      </c>
      <c r="AA2570" s="360"/>
      <c r="AB2570" s="167">
        <f t="shared" si="166"/>
        <v>6393.37</v>
      </c>
      <c r="AC2570" s="167">
        <v>9808.2999999999993</v>
      </c>
      <c r="AD2570" s="167"/>
      <c r="AE2570" s="4"/>
      <c r="AF2570" s="4"/>
    </row>
    <row r="2571" spans="1:32">
      <c r="A2571" s="56"/>
      <c r="B2571" s="220"/>
      <c r="C2571" s="11" t="s">
        <v>242</v>
      </c>
      <c r="D2571" s="11"/>
      <c r="E2571" s="11" t="s">
        <v>135</v>
      </c>
      <c r="F2571" s="11">
        <v>3047</v>
      </c>
      <c r="G2571" s="11"/>
      <c r="H2571" s="11">
        <f t="shared" si="164"/>
        <v>10</v>
      </c>
      <c r="I2571" s="11"/>
      <c r="J2571" s="358">
        <v>761.78000000000009</v>
      </c>
      <c r="K2571" s="11"/>
      <c r="M2571" s="11">
        <v>10</v>
      </c>
      <c r="N2571" s="70"/>
      <c r="P2571" s="372">
        <f t="shared" si="153"/>
        <v>76.178000000000011</v>
      </c>
      <c r="Q2571" s="11"/>
      <c r="R2571" s="11"/>
      <c r="S2571" s="11"/>
      <c r="T2571" s="359">
        <f t="shared" si="154"/>
        <v>304.7</v>
      </c>
      <c r="U2571" s="11"/>
      <c r="V2571" s="11"/>
      <c r="W2571" s="11"/>
      <c r="Y2571" s="167">
        <v>761.78000000000009</v>
      </c>
      <c r="Z2571" s="167">
        <f t="shared" si="165"/>
        <v>1129.67</v>
      </c>
      <c r="AA2571" s="360"/>
      <c r="AB2571" s="167">
        <f t="shared" si="166"/>
        <v>616.75</v>
      </c>
      <c r="AC2571" s="167">
        <v>946.17</v>
      </c>
      <c r="AD2571" s="167"/>
      <c r="AE2571" s="4"/>
      <c r="AF2571" s="4"/>
    </row>
    <row r="2572" spans="1:32">
      <c r="A2572" s="56"/>
      <c r="B2572" s="220"/>
      <c r="C2572" s="11" t="s">
        <v>243</v>
      </c>
      <c r="D2572" s="11"/>
      <c r="E2572" s="11" t="s">
        <v>244</v>
      </c>
      <c r="F2572" s="11">
        <v>11692</v>
      </c>
      <c r="G2572" s="11"/>
      <c r="H2572" s="11">
        <f t="shared" si="164"/>
        <v>38</v>
      </c>
      <c r="I2572" s="11"/>
      <c r="J2572" s="358">
        <v>2024.5700000000002</v>
      </c>
      <c r="K2572" s="11"/>
      <c r="M2572" s="11">
        <v>15</v>
      </c>
      <c r="N2572" s="70"/>
      <c r="P2572" s="372">
        <f t="shared" si="153"/>
        <v>134.97133333333335</v>
      </c>
      <c r="Q2572" s="11"/>
      <c r="R2572" s="11"/>
      <c r="S2572" s="11"/>
      <c r="T2572" s="359">
        <f t="shared" si="154"/>
        <v>779.4666666666667</v>
      </c>
      <c r="U2572" s="11"/>
      <c r="V2572" s="11"/>
      <c r="W2572" s="11"/>
      <c r="Y2572" s="167">
        <v>2024.5700000000002</v>
      </c>
      <c r="Z2572" s="167">
        <f t="shared" si="165"/>
        <v>3002.29</v>
      </c>
      <c r="AA2572" s="360"/>
      <c r="AB2572" s="167">
        <f t="shared" si="166"/>
        <v>1639.12</v>
      </c>
      <c r="AC2572" s="167">
        <v>2514.63</v>
      </c>
      <c r="AD2572" s="167"/>
      <c r="AE2572" s="4"/>
      <c r="AF2572" s="4"/>
    </row>
    <row r="2573" spans="1:32">
      <c r="A2573" s="56"/>
      <c r="B2573" s="220"/>
      <c r="C2573" s="11" t="s">
        <v>245</v>
      </c>
      <c r="D2573" s="11"/>
      <c r="E2573" s="11" t="s">
        <v>197</v>
      </c>
      <c r="F2573" s="11">
        <v>46498</v>
      </c>
      <c r="G2573" s="11"/>
      <c r="H2573" s="11">
        <f t="shared" si="164"/>
        <v>152</v>
      </c>
      <c r="I2573" s="11"/>
      <c r="J2573" s="358">
        <v>7814.38</v>
      </c>
      <c r="K2573" s="11"/>
      <c r="M2573" s="11">
        <v>48</v>
      </c>
      <c r="N2573" s="70"/>
      <c r="P2573" s="372">
        <f t="shared" si="153"/>
        <v>162.79958333333335</v>
      </c>
      <c r="Q2573" s="11"/>
      <c r="R2573" s="11"/>
      <c r="S2573" s="11"/>
      <c r="T2573" s="359">
        <f t="shared" si="154"/>
        <v>968.70833333333337</v>
      </c>
      <c r="U2573" s="11"/>
      <c r="V2573" s="11"/>
      <c r="W2573" s="11"/>
      <c r="Y2573" s="167">
        <v>7814.38</v>
      </c>
      <c r="Z2573" s="167">
        <f t="shared" si="165"/>
        <v>11588.17</v>
      </c>
      <c r="AA2573" s="360"/>
      <c r="AB2573" s="167">
        <f t="shared" si="166"/>
        <v>6326.63</v>
      </c>
      <c r="AC2573" s="167">
        <v>9705.9</v>
      </c>
      <c r="AD2573" s="167"/>
      <c r="AE2573" s="4"/>
      <c r="AF2573" s="4"/>
    </row>
    <row r="2574" spans="1:32">
      <c r="A2574" s="56"/>
      <c r="B2574" s="220"/>
      <c r="C2574" s="11" t="s">
        <v>246</v>
      </c>
      <c r="D2574" s="11"/>
      <c r="E2574" s="11" t="s">
        <v>144</v>
      </c>
      <c r="F2574" s="11">
        <v>326</v>
      </c>
      <c r="G2574" s="11"/>
      <c r="H2574" s="11">
        <f t="shared" si="164"/>
        <v>1</v>
      </c>
      <c r="I2574" s="11"/>
      <c r="J2574" s="358">
        <v>142.35</v>
      </c>
      <c r="K2574" s="11"/>
      <c r="M2574" s="11">
        <v>1</v>
      </c>
      <c r="N2574" s="70"/>
      <c r="P2574" s="372">
        <f t="shared" si="153"/>
        <v>142.35</v>
      </c>
      <c r="Q2574" s="11"/>
      <c r="R2574" s="11"/>
      <c r="S2574" s="11"/>
      <c r="T2574" s="359">
        <f t="shared" si="154"/>
        <v>326</v>
      </c>
      <c r="U2574" s="11"/>
      <c r="V2574" s="11"/>
      <c r="W2574" s="11"/>
      <c r="Y2574" s="167">
        <v>142.35</v>
      </c>
      <c r="Z2574" s="167">
        <f t="shared" si="165"/>
        <v>211.09</v>
      </c>
      <c r="AA2574" s="360"/>
      <c r="AB2574" s="167">
        <f t="shared" si="166"/>
        <v>115.25</v>
      </c>
      <c r="AC2574" s="167">
        <v>176.81</v>
      </c>
      <c r="AD2574" s="167"/>
      <c r="AE2574" s="4"/>
      <c r="AF2574" s="4"/>
    </row>
    <row r="2575" spans="1:32">
      <c r="A2575" s="56"/>
      <c r="B2575" s="220"/>
      <c r="C2575" s="11" t="s">
        <v>246</v>
      </c>
      <c r="D2575" s="11"/>
      <c r="E2575" s="11" t="s">
        <v>247</v>
      </c>
      <c r="F2575" s="11">
        <v>66164</v>
      </c>
      <c r="G2575" s="11"/>
      <c r="H2575" s="11">
        <f t="shared" si="164"/>
        <v>216</v>
      </c>
      <c r="I2575" s="11"/>
      <c r="J2575" s="358">
        <v>11493.440000000002</v>
      </c>
      <c r="K2575" s="11"/>
      <c r="M2575" s="11">
        <v>98</v>
      </c>
      <c r="N2575" s="70"/>
      <c r="P2575" s="372">
        <f t="shared" si="153"/>
        <v>117.28000000000003</v>
      </c>
      <c r="Q2575" s="11"/>
      <c r="R2575" s="11"/>
      <c r="S2575" s="11"/>
      <c r="T2575" s="359">
        <f t="shared" si="154"/>
        <v>675.14285714285711</v>
      </c>
      <c r="U2575" s="11"/>
      <c r="V2575" s="11"/>
      <c r="W2575" s="11"/>
      <c r="Y2575" s="167">
        <v>11493.440000000002</v>
      </c>
      <c r="Z2575" s="167">
        <f t="shared" si="165"/>
        <v>17043.95</v>
      </c>
      <c r="AA2575" s="360"/>
      <c r="AB2575" s="167">
        <f t="shared" si="166"/>
        <v>9305.24</v>
      </c>
      <c r="AC2575" s="167">
        <v>14275.51</v>
      </c>
      <c r="AD2575" s="167"/>
      <c r="AE2575" s="4"/>
      <c r="AF2575" s="4"/>
    </row>
    <row r="2576" spans="1:32">
      <c r="A2576" s="56"/>
      <c r="B2576" s="220"/>
      <c r="C2576" s="11" t="s">
        <v>246</v>
      </c>
      <c r="D2576" s="11"/>
      <c r="E2576" s="11" t="s">
        <v>383</v>
      </c>
      <c r="F2576" s="11">
        <v>1468</v>
      </c>
      <c r="G2576" s="11"/>
      <c r="H2576" s="11">
        <f t="shared" si="164"/>
        <v>5</v>
      </c>
      <c r="I2576" s="11"/>
      <c r="J2576" s="358">
        <v>241.09</v>
      </c>
      <c r="K2576" s="11"/>
      <c r="M2576" s="11">
        <v>1</v>
      </c>
      <c r="N2576" s="70"/>
      <c r="P2576" s="372">
        <f t="shared" si="153"/>
        <v>241.09</v>
      </c>
      <c r="Q2576" s="11"/>
      <c r="R2576" s="11"/>
      <c r="S2576" s="11"/>
      <c r="T2576" s="359">
        <f t="shared" si="154"/>
        <v>1468</v>
      </c>
      <c r="U2576" s="11"/>
      <c r="V2576" s="11"/>
      <c r="W2576" s="11"/>
      <c r="Y2576" s="167">
        <v>241.09</v>
      </c>
      <c r="Z2576" s="167">
        <f t="shared" si="165"/>
        <v>357.52</v>
      </c>
      <c r="AA2576" s="360"/>
      <c r="AB2576" s="167">
        <f t="shared" si="166"/>
        <v>195.19</v>
      </c>
      <c r="AC2576" s="167">
        <v>299.45</v>
      </c>
      <c r="AD2576" s="167"/>
      <c r="AE2576" s="4"/>
      <c r="AF2576" s="4"/>
    </row>
    <row r="2577" spans="1:32">
      <c r="A2577" s="56"/>
      <c r="B2577" s="220"/>
      <c r="C2577" s="11" t="s">
        <v>523</v>
      </c>
      <c r="D2577" s="11"/>
      <c r="E2577" s="11" t="s">
        <v>345</v>
      </c>
      <c r="F2577" s="11">
        <v>4756</v>
      </c>
      <c r="G2577" s="11"/>
      <c r="H2577" s="11">
        <f t="shared" si="164"/>
        <v>15</v>
      </c>
      <c r="I2577" s="11"/>
      <c r="J2577" s="358">
        <v>970.0200000000001</v>
      </c>
      <c r="K2577" s="11"/>
      <c r="M2577" s="11">
        <v>16</v>
      </c>
      <c r="N2577" s="70"/>
      <c r="P2577" s="372">
        <f t="shared" si="153"/>
        <v>60.626250000000006</v>
      </c>
      <c r="Q2577" s="11"/>
      <c r="R2577" s="11"/>
      <c r="S2577" s="11"/>
      <c r="T2577" s="359">
        <f t="shared" si="154"/>
        <v>297.25</v>
      </c>
      <c r="U2577" s="11"/>
      <c r="V2577" s="11"/>
      <c r="W2577" s="11"/>
      <c r="Y2577" s="167">
        <v>970.0200000000001</v>
      </c>
      <c r="Z2577" s="167">
        <f t="shared" si="165"/>
        <v>1438.47</v>
      </c>
      <c r="AA2577" s="360"/>
      <c r="AB2577" s="167">
        <f t="shared" si="166"/>
        <v>785.34</v>
      </c>
      <c r="AC2577" s="167">
        <v>1204.82</v>
      </c>
      <c r="AD2577" s="167"/>
      <c r="AE2577" s="4"/>
      <c r="AF2577" s="4"/>
    </row>
    <row r="2578" spans="1:32">
      <c r="A2578" s="56"/>
      <c r="B2578" s="220"/>
      <c r="C2578" s="11" t="s">
        <v>248</v>
      </c>
      <c r="D2578" s="11"/>
      <c r="E2578" s="11" t="s">
        <v>249</v>
      </c>
      <c r="F2578" s="11">
        <v>27112</v>
      </c>
      <c r="G2578" s="11"/>
      <c r="H2578" s="11">
        <f t="shared" si="164"/>
        <v>88</v>
      </c>
      <c r="I2578" s="11"/>
      <c r="J2578" s="358">
        <v>5634.67</v>
      </c>
      <c r="K2578" s="11"/>
      <c r="M2578" s="11">
        <v>60</v>
      </c>
      <c r="N2578" s="70"/>
      <c r="P2578" s="372">
        <f t="shared" si="153"/>
        <v>93.911166666666674</v>
      </c>
      <c r="Q2578" s="11"/>
      <c r="R2578" s="11"/>
      <c r="S2578" s="11"/>
      <c r="T2578" s="359">
        <f t="shared" si="154"/>
        <v>451.86666666666667</v>
      </c>
      <c r="U2578" s="11"/>
      <c r="V2578" s="11"/>
      <c r="W2578" s="11"/>
      <c r="Y2578" s="167">
        <v>5634.67</v>
      </c>
      <c r="Z2578" s="167">
        <f t="shared" si="165"/>
        <v>8355.81</v>
      </c>
      <c r="AA2578" s="360"/>
      <c r="AB2578" s="167">
        <f t="shared" si="166"/>
        <v>4561.8999999999996</v>
      </c>
      <c r="AC2578" s="167">
        <v>6998.58</v>
      </c>
      <c r="AD2578" s="167"/>
      <c r="AE2578" s="4"/>
      <c r="AF2578" s="4"/>
    </row>
    <row r="2579" spans="1:32">
      <c r="A2579" s="56"/>
      <c r="B2579" s="220"/>
      <c r="C2579" s="11" t="s">
        <v>250</v>
      </c>
      <c r="D2579" s="11"/>
      <c r="E2579" s="11" t="s">
        <v>127</v>
      </c>
      <c r="F2579" s="11">
        <v>208</v>
      </c>
      <c r="G2579" s="11"/>
      <c r="H2579" s="11">
        <f t="shared" si="164"/>
        <v>1</v>
      </c>
      <c r="I2579" s="11"/>
      <c r="J2579" s="358">
        <v>41.17</v>
      </c>
      <c r="K2579" s="11"/>
      <c r="M2579" s="11">
        <v>1</v>
      </c>
      <c r="N2579" s="70"/>
      <c r="P2579" s="372">
        <f t="shared" si="153"/>
        <v>41.17</v>
      </c>
      <c r="Q2579" s="11"/>
      <c r="R2579" s="11"/>
      <c r="S2579" s="11"/>
      <c r="T2579" s="359">
        <f t="shared" si="154"/>
        <v>208</v>
      </c>
      <c r="U2579" s="11"/>
      <c r="V2579" s="11"/>
      <c r="W2579" s="11"/>
      <c r="Y2579" s="167">
        <v>41.17</v>
      </c>
      <c r="Z2579" s="167">
        <f t="shared" si="165"/>
        <v>61.05</v>
      </c>
      <c r="AA2579" s="360"/>
      <c r="AB2579" s="167">
        <f t="shared" si="166"/>
        <v>33.33</v>
      </c>
      <c r="AC2579" s="167">
        <v>51.14</v>
      </c>
      <c r="AD2579" s="167"/>
      <c r="AE2579" s="4"/>
      <c r="AF2579" s="4"/>
    </row>
    <row r="2580" spans="1:32">
      <c r="A2580" s="56"/>
      <c r="B2580" s="220"/>
      <c r="C2580" s="11" t="s">
        <v>250</v>
      </c>
      <c r="D2580" s="11"/>
      <c r="E2580" s="11" t="s">
        <v>251</v>
      </c>
      <c r="F2580" s="11">
        <v>247725</v>
      </c>
      <c r="G2580" s="11"/>
      <c r="H2580" s="11">
        <f t="shared" si="164"/>
        <v>807</v>
      </c>
      <c r="I2580" s="11"/>
      <c r="J2580" s="358">
        <v>15795.740000000003</v>
      </c>
      <c r="K2580" s="11"/>
      <c r="M2580" s="11">
        <v>24</v>
      </c>
      <c r="N2580" s="70"/>
      <c r="P2580" s="372">
        <f t="shared" si="153"/>
        <v>658.15583333333348</v>
      </c>
      <c r="Q2580" s="11"/>
      <c r="R2580" s="11"/>
      <c r="S2580" s="11"/>
      <c r="T2580" s="359">
        <f t="shared" si="154"/>
        <v>10321.875</v>
      </c>
      <c r="U2580" s="11"/>
      <c r="V2580" s="11"/>
      <c r="W2580" s="11"/>
      <c r="Y2580" s="167">
        <v>15795.740000000003</v>
      </c>
      <c r="Z2580" s="167">
        <f t="shared" si="165"/>
        <v>23423.95</v>
      </c>
      <c r="AA2580" s="360"/>
      <c r="AB2580" s="167">
        <f t="shared" si="166"/>
        <v>12788.44</v>
      </c>
      <c r="AC2580" s="167">
        <v>19619.21</v>
      </c>
      <c r="AD2580" s="167"/>
      <c r="AE2580" s="4"/>
      <c r="AF2580" s="4"/>
    </row>
    <row r="2581" spans="1:32">
      <c r="A2581" s="56"/>
      <c r="B2581" s="220"/>
      <c r="C2581" s="11" t="s">
        <v>463</v>
      </c>
      <c r="D2581" s="11"/>
      <c r="E2581" s="11" t="s">
        <v>372</v>
      </c>
      <c r="F2581" s="11">
        <v>36557</v>
      </c>
      <c r="G2581" s="11"/>
      <c r="H2581" s="11">
        <f t="shared" si="164"/>
        <v>119</v>
      </c>
      <c r="I2581" s="11"/>
      <c r="J2581" s="358">
        <v>6257.6900000000005</v>
      </c>
      <c r="K2581" s="11"/>
      <c r="M2581" s="11">
        <v>12</v>
      </c>
      <c r="N2581" s="70"/>
      <c r="P2581" s="372">
        <f t="shared" si="153"/>
        <v>521.47416666666675</v>
      </c>
      <c r="Q2581" s="11"/>
      <c r="R2581" s="11"/>
      <c r="S2581" s="11"/>
      <c r="T2581" s="359">
        <f t="shared" si="154"/>
        <v>3046.4166666666665</v>
      </c>
      <c r="U2581" s="11"/>
      <c r="V2581" s="11"/>
      <c r="W2581" s="11"/>
      <c r="Y2581" s="167">
        <v>6257.6900000000005</v>
      </c>
      <c r="Z2581" s="167">
        <f t="shared" si="165"/>
        <v>9279.7099999999991</v>
      </c>
      <c r="AA2581" s="360"/>
      <c r="AB2581" s="167">
        <f t="shared" si="166"/>
        <v>5066.3100000000004</v>
      </c>
      <c r="AC2581" s="167">
        <v>7772.41</v>
      </c>
      <c r="AD2581" s="167"/>
      <c r="AE2581" s="4"/>
      <c r="AF2581" s="4"/>
    </row>
    <row r="2582" spans="1:32">
      <c r="A2582" s="56"/>
      <c r="B2582" s="220"/>
      <c r="C2582" s="11" t="s">
        <v>1466</v>
      </c>
      <c r="D2582" s="11"/>
      <c r="E2582" s="11" t="s">
        <v>122</v>
      </c>
      <c r="F2582" s="11"/>
      <c r="G2582" s="11"/>
      <c r="H2582" s="11">
        <f t="shared" si="164"/>
        <v>0</v>
      </c>
      <c r="I2582" s="11"/>
      <c r="J2582" s="358">
        <v>12.12</v>
      </c>
      <c r="K2582" s="11"/>
      <c r="M2582" s="11">
        <v>1</v>
      </c>
      <c r="N2582" s="70"/>
      <c r="P2582" s="372">
        <f t="shared" si="153"/>
        <v>12.12</v>
      </c>
      <c r="Q2582" s="11"/>
      <c r="R2582" s="11"/>
      <c r="S2582" s="11"/>
      <c r="T2582" s="359">
        <f t="shared" si="154"/>
        <v>0</v>
      </c>
      <c r="U2582" s="11"/>
      <c r="V2582" s="11"/>
      <c r="W2582" s="11"/>
      <c r="Y2582" s="167">
        <v>12.12</v>
      </c>
      <c r="Z2582" s="167">
        <f t="shared" si="165"/>
        <v>17.97</v>
      </c>
      <c r="AA2582" s="360"/>
      <c r="AB2582" s="167">
        <f t="shared" si="166"/>
        <v>9.81</v>
      </c>
      <c r="AC2582" s="167">
        <v>15.05</v>
      </c>
      <c r="AD2582" s="167"/>
      <c r="AE2582" s="4"/>
      <c r="AF2582" s="4"/>
    </row>
    <row r="2583" spans="1:32">
      <c r="A2583" s="56"/>
      <c r="B2583" s="220"/>
      <c r="C2583" s="11" t="s">
        <v>252</v>
      </c>
      <c r="D2583" s="11"/>
      <c r="E2583" s="11" t="s">
        <v>98</v>
      </c>
      <c r="F2583" s="11">
        <v>17</v>
      </c>
      <c r="G2583" s="11"/>
      <c r="H2583" s="11">
        <f t="shared" si="164"/>
        <v>0</v>
      </c>
      <c r="I2583" s="11"/>
      <c r="J2583" s="358">
        <v>14.32</v>
      </c>
      <c r="K2583" s="11"/>
      <c r="M2583" s="11">
        <v>1</v>
      </c>
      <c r="N2583" s="70"/>
      <c r="P2583" s="372">
        <f t="shared" si="153"/>
        <v>14.32</v>
      </c>
      <c r="Q2583" s="11"/>
      <c r="R2583" s="11"/>
      <c r="S2583" s="11"/>
      <c r="T2583" s="359">
        <f t="shared" si="154"/>
        <v>17</v>
      </c>
      <c r="U2583" s="11"/>
      <c r="V2583" s="11"/>
      <c r="W2583" s="11"/>
      <c r="Y2583" s="167">
        <v>14.32</v>
      </c>
      <c r="Z2583" s="167">
        <f t="shared" si="165"/>
        <v>21.24</v>
      </c>
      <c r="AA2583" s="360"/>
      <c r="AB2583" s="167">
        <f t="shared" si="166"/>
        <v>11.59</v>
      </c>
      <c r="AC2583" s="167">
        <v>17.79</v>
      </c>
      <c r="AD2583" s="167"/>
      <c r="AE2583" s="4"/>
      <c r="AF2583" s="4"/>
    </row>
    <row r="2584" spans="1:32">
      <c r="A2584" s="56"/>
      <c r="B2584" s="220"/>
      <c r="C2584" s="11" t="s">
        <v>252</v>
      </c>
      <c r="D2584" s="11"/>
      <c r="E2584" s="11" t="s">
        <v>96</v>
      </c>
      <c r="F2584" s="11">
        <v>4317487</v>
      </c>
      <c r="G2584" s="11"/>
      <c r="H2584" s="11">
        <f t="shared" si="164"/>
        <v>14071</v>
      </c>
      <c r="I2584" s="11"/>
      <c r="J2584" s="358">
        <v>528795.13999999978</v>
      </c>
      <c r="K2584" s="11"/>
      <c r="M2584" s="11">
        <v>1537</v>
      </c>
      <c r="N2584" s="70"/>
      <c r="P2584" s="372">
        <f t="shared" si="153"/>
        <v>344.0436824983733</v>
      </c>
      <c r="Q2584" s="11"/>
      <c r="R2584" s="11"/>
      <c r="S2584" s="11"/>
      <c r="T2584" s="359">
        <f t="shared" si="154"/>
        <v>2809.035133376708</v>
      </c>
      <c r="U2584" s="11"/>
      <c r="V2584" s="11"/>
      <c r="W2584" s="11"/>
      <c r="Y2584" s="167">
        <v>528795.13999999978</v>
      </c>
      <c r="Z2584" s="167">
        <f t="shared" si="165"/>
        <v>784165.42</v>
      </c>
      <c r="AA2584" s="360"/>
      <c r="AB2584" s="167">
        <f t="shared" si="166"/>
        <v>428119.54</v>
      </c>
      <c r="AC2584" s="167">
        <v>656793.65</v>
      </c>
      <c r="AD2584" s="167"/>
      <c r="AE2584" s="4"/>
      <c r="AF2584" s="4"/>
    </row>
    <row r="2585" spans="1:32">
      <c r="A2585" s="56"/>
      <c r="B2585" s="220"/>
      <c r="C2585" s="11" t="s">
        <v>252</v>
      </c>
      <c r="D2585" s="11"/>
      <c r="E2585" s="11" t="s">
        <v>254</v>
      </c>
      <c r="F2585" s="11">
        <v>1019</v>
      </c>
      <c r="G2585" s="11"/>
      <c r="H2585" s="11">
        <f t="shared" si="164"/>
        <v>3</v>
      </c>
      <c r="I2585" s="11"/>
      <c r="J2585" s="358">
        <v>177.57</v>
      </c>
      <c r="K2585" s="11"/>
      <c r="M2585" s="11">
        <v>1</v>
      </c>
      <c r="N2585" s="70"/>
      <c r="P2585" s="372">
        <f t="shared" si="153"/>
        <v>177.57</v>
      </c>
      <c r="Q2585" s="11"/>
      <c r="R2585" s="11"/>
      <c r="S2585" s="11"/>
      <c r="T2585" s="359">
        <f t="shared" si="154"/>
        <v>1019</v>
      </c>
      <c r="U2585" s="11"/>
      <c r="V2585" s="11"/>
      <c r="W2585" s="11"/>
      <c r="Y2585" s="167">
        <v>177.57</v>
      </c>
      <c r="Z2585" s="167">
        <f t="shared" si="165"/>
        <v>263.32</v>
      </c>
      <c r="AA2585" s="360"/>
      <c r="AB2585" s="167">
        <f t="shared" si="166"/>
        <v>143.76</v>
      </c>
      <c r="AC2585" s="167">
        <v>220.55</v>
      </c>
      <c r="AD2585" s="167"/>
      <c r="AE2585" s="4"/>
      <c r="AF2585" s="4"/>
    </row>
    <row r="2586" spans="1:32">
      <c r="A2586" s="56"/>
      <c r="B2586" s="220"/>
      <c r="C2586" s="11" t="s">
        <v>252</v>
      </c>
      <c r="D2586" s="11"/>
      <c r="E2586" s="11" t="s">
        <v>122</v>
      </c>
      <c r="F2586" s="11">
        <v>277620</v>
      </c>
      <c r="G2586" s="11"/>
      <c r="H2586" s="11">
        <f t="shared" si="164"/>
        <v>905</v>
      </c>
      <c r="I2586" s="11"/>
      <c r="J2586" s="358">
        <v>18249.72</v>
      </c>
      <c r="K2586" s="11"/>
      <c r="M2586" s="11">
        <v>1</v>
      </c>
      <c r="N2586" s="70"/>
      <c r="P2586" s="372">
        <f t="shared" si="153"/>
        <v>18249.72</v>
      </c>
      <c r="Q2586" s="11"/>
      <c r="R2586" s="11"/>
      <c r="S2586" s="11"/>
      <c r="T2586" s="359">
        <f t="shared" si="154"/>
        <v>277620</v>
      </c>
      <c r="U2586" s="11"/>
      <c r="V2586" s="11"/>
      <c r="W2586" s="11"/>
      <c r="Y2586" s="167">
        <v>18249.72</v>
      </c>
      <c r="Z2586" s="167">
        <f t="shared" si="165"/>
        <v>27063.03</v>
      </c>
      <c r="AA2586" s="360"/>
      <c r="AB2586" s="167">
        <f t="shared" si="166"/>
        <v>14775.21</v>
      </c>
      <c r="AC2586" s="167">
        <v>22667.19</v>
      </c>
      <c r="AD2586" s="167"/>
      <c r="AE2586" s="4"/>
      <c r="AF2586" s="4"/>
    </row>
    <row r="2587" spans="1:32">
      <c r="A2587" s="56"/>
      <c r="B2587" s="220"/>
      <c r="C2587" s="11" t="s">
        <v>253</v>
      </c>
      <c r="D2587" s="11"/>
      <c r="E2587" s="11" t="s">
        <v>254</v>
      </c>
      <c r="F2587" s="11">
        <v>25457</v>
      </c>
      <c r="G2587" s="11"/>
      <c r="H2587" s="11">
        <f t="shared" si="164"/>
        <v>83</v>
      </c>
      <c r="I2587" s="11"/>
      <c r="J2587" s="358">
        <v>6994.8099999999986</v>
      </c>
      <c r="K2587" s="11"/>
      <c r="M2587" s="11">
        <v>42</v>
      </c>
      <c r="N2587" s="70"/>
      <c r="P2587" s="372">
        <f t="shared" si="153"/>
        <v>166.54309523809519</v>
      </c>
      <c r="Q2587" s="11"/>
      <c r="R2587" s="11"/>
      <c r="S2587" s="11"/>
      <c r="T2587" s="359">
        <f t="shared" si="154"/>
        <v>606.11904761904759</v>
      </c>
      <c r="U2587" s="11"/>
      <c r="V2587" s="11"/>
      <c r="W2587" s="11"/>
      <c r="Y2587" s="167">
        <v>6994.8099999999986</v>
      </c>
      <c r="Z2587" s="167">
        <f t="shared" si="165"/>
        <v>10372.799999999999</v>
      </c>
      <c r="AA2587" s="360"/>
      <c r="AB2587" s="167">
        <f t="shared" si="166"/>
        <v>5663.09</v>
      </c>
      <c r="AC2587" s="167">
        <v>8687.9500000000007</v>
      </c>
      <c r="AD2587" s="167"/>
      <c r="AE2587" s="4"/>
      <c r="AF2587" s="4"/>
    </row>
    <row r="2588" spans="1:32">
      <c r="A2588" s="56"/>
      <c r="B2588" s="220"/>
      <c r="C2588" s="11" t="s">
        <v>255</v>
      </c>
      <c r="D2588" s="11"/>
      <c r="E2588" s="11" t="s">
        <v>230</v>
      </c>
      <c r="F2588" s="11">
        <v>15766</v>
      </c>
      <c r="G2588" s="11"/>
      <c r="H2588" s="11">
        <f t="shared" si="164"/>
        <v>51</v>
      </c>
      <c r="I2588" s="11"/>
      <c r="J2588" s="358">
        <v>2922.8</v>
      </c>
      <c r="K2588" s="11"/>
      <c r="M2588" s="11">
        <v>7</v>
      </c>
      <c r="N2588" s="70"/>
      <c r="P2588" s="372">
        <f t="shared" si="153"/>
        <v>417.54285714285714</v>
      </c>
      <c r="Q2588" s="11"/>
      <c r="R2588" s="11"/>
      <c r="S2588" s="11"/>
      <c r="T2588" s="359">
        <f t="shared" si="154"/>
        <v>2252.2857142857142</v>
      </c>
      <c r="U2588" s="11"/>
      <c r="V2588" s="11"/>
      <c r="W2588" s="11"/>
      <c r="Y2588" s="167">
        <v>2922.8</v>
      </c>
      <c r="Z2588" s="167">
        <f t="shared" si="165"/>
        <v>4334.3</v>
      </c>
      <c r="AA2588" s="360"/>
      <c r="AB2588" s="167">
        <f t="shared" si="166"/>
        <v>2366.34</v>
      </c>
      <c r="AC2588" s="167">
        <v>3630.28</v>
      </c>
      <c r="AD2588" s="167"/>
      <c r="AE2588" s="4"/>
      <c r="AF2588" s="4"/>
    </row>
    <row r="2589" spans="1:32">
      <c r="A2589" s="56"/>
      <c r="B2589" s="220"/>
      <c r="C2589" s="11" t="s">
        <v>521</v>
      </c>
      <c r="D2589" s="11"/>
      <c r="E2589" s="11" t="s">
        <v>106</v>
      </c>
      <c r="F2589" s="11">
        <v>9665</v>
      </c>
      <c r="G2589" s="11"/>
      <c r="H2589" s="11">
        <f t="shared" si="164"/>
        <v>31</v>
      </c>
      <c r="I2589" s="11"/>
      <c r="J2589" s="358">
        <v>2564.9299999999998</v>
      </c>
      <c r="K2589" s="11"/>
      <c r="M2589" s="11">
        <v>9</v>
      </c>
      <c r="N2589" s="70"/>
      <c r="P2589" s="372">
        <f t="shared" si="153"/>
        <v>284.99222222222221</v>
      </c>
      <c r="Q2589" s="11"/>
      <c r="R2589" s="11"/>
      <c r="S2589" s="11"/>
      <c r="T2589" s="359">
        <f t="shared" si="154"/>
        <v>1073.8888888888889</v>
      </c>
      <c r="U2589" s="11"/>
      <c r="V2589" s="11"/>
      <c r="W2589" s="11"/>
      <c r="Y2589" s="167">
        <v>2564.9299999999998</v>
      </c>
      <c r="Z2589" s="167">
        <f t="shared" si="165"/>
        <v>3803.61</v>
      </c>
      <c r="AA2589" s="360"/>
      <c r="AB2589" s="167">
        <f t="shared" si="166"/>
        <v>2076.6</v>
      </c>
      <c r="AC2589" s="167">
        <v>3185.79</v>
      </c>
      <c r="AD2589" s="167"/>
      <c r="AE2589" s="4"/>
      <c r="AF2589" s="4"/>
    </row>
    <row r="2590" spans="1:32">
      <c r="A2590" s="56"/>
      <c r="B2590" s="220"/>
      <c r="C2590" s="11" t="s">
        <v>524</v>
      </c>
      <c r="D2590" s="11"/>
      <c r="E2590" s="11" t="s">
        <v>299</v>
      </c>
      <c r="F2590" s="11">
        <v>1983</v>
      </c>
      <c r="G2590" s="11"/>
      <c r="H2590" s="11">
        <f t="shared" si="164"/>
        <v>6</v>
      </c>
      <c r="I2590" s="11"/>
      <c r="J2590" s="358">
        <v>806.38</v>
      </c>
      <c r="K2590" s="11"/>
      <c r="M2590" s="11">
        <v>16</v>
      </c>
      <c r="N2590" s="70"/>
      <c r="P2590" s="372">
        <f t="shared" si="153"/>
        <v>50.39875</v>
      </c>
      <c r="Q2590" s="11"/>
      <c r="R2590" s="11"/>
      <c r="S2590" s="11"/>
      <c r="T2590" s="359">
        <f t="shared" si="154"/>
        <v>123.9375</v>
      </c>
      <c r="U2590" s="11"/>
      <c r="V2590" s="11"/>
      <c r="W2590" s="11"/>
      <c r="Y2590" s="167">
        <v>806.38</v>
      </c>
      <c r="Z2590" s="167">
        <f t="shared" si="165"/>
        <v>1195.8</v>
      </c>
      <c r="AA2590" s="360"/>
      <c r="AB2590" s="167">
        <f t="shared" si="166"/>
        <v>652.86</v>
      </c>
      <c r="AC2590" s="167">
        <v>1001.57</v>
      </c>
      <c r="AD2590" s="167"/>
      <c r="AE2590" s="4"/>
      <c r="AF2590" s="4"/>
    </row>
    <row r="2591" spans="1:32">
      <c r="A2591" s="56"/>
      <c r="B2591" s="220"/>
      <c r="C2591" s="11" t="s">
        <v>256</v>
      </c>
      <c r="D2591" s="11"/>
      <c r="E2591" s="11" t="s">
        <v>257</v>
      </c>
      <c r="F2591" s="11">
        <v>111919</v>
      </c>
      <c r="G2591" s="11"/>
      <c r="H2591" s="11">
        <f t="shared" si="164"/>
        <v>365</v>
      </c>
      <c r="I2591" s="11"/>
      <c r="J2591" s="358">
        <v>19136.850000000002</v>
      </c>
      <c r="K2591" s="11"/>
      <c r="M2591" s="11">
        <v>51</v>
      </c>
      <c r="N2591" s="70"/>
      <c r="P2591" s="372">
        <f t="shared" si="153"/>
        <v>375.23235294117649</v>
      </c>
      <c r="Q2591" s="11"/>
      <c r="R2591" s="11"/>
      <c r="S2591" s="11"/>
      <c r="T2591" s="359">
        <f t="shared" si="154"/>
        <v>2194.4901960784314</v>
      </c>
      <c r="U2591" s="11"/>
      <c r="V2591" s="11"/>
      <c r="W2591" s="11"/>
      <c r="Y2591" s="167">
        <v>19136.850000000002</v>
      </c>
      <c r="Z2591" s="167">
        <f t="shared" si="165"/>
        <v>28378.58</v>
      </c>
      <c r="AA2591" s="360"/>
      <c r="AB2591" s="167">
        <f t="shared" si="166"/>
        <v>15493.45</v>
      </c>
      <c r="AC2591" s="167">
        <v>23769.06</v>
      </c>
      <c r="AD2591" s="167"/>
      <c r="AE2591" s="4"/>
      <c r="AF2591" s="4"/>
    </row>
    <row r="2592" spans="1:32">
      <c r="A2592" s="56"/>
      <c r="B2592" s="220"/>
      <c r="C2592" s="11" t="s">
        <v>1467</v>
      </c>
      <c r="D2592" s="11"/>
      <c r="E2592" s="11" t="s">
        <v>284</v>
      </c>
      <c r="F2592" s="11">
        <v>536</v>
      </c>
      <c r="G2592" s="11"/>
      <c r="H2592" s="11">
        <f t="shared" si="164"/>
        <v>2</v>
      </c>
      <c r="I2592" s="11"/>
      <c r="J2592" s="358">
        <v>68.930000000000007</v>
      </c>
      <c r="K2592" s="11"/>
      <c r="M2592" s="11">
        <v>2</v>
      </c>
      <c r="N2592" s="70"/>
      <c r="P2592" s="372">
        <f t="shared" si="153"/>
        <v>34.465000000000003</v>
      </c>
      <c r="Q2592" s="11"/>
      <c r="R2592" s="11"/>
      <c r="S2592" s="11"/>
      <c r="T2592" s="359">
        <f t="shared" si="154"/>
        <v>268</v>
      </c>
      <c r="U2592" s="11"/>
      <c r="V2592" s="11"/>
      <c r="W2592" s="11"/>
      <c r="Y2592" s="167">
        <v>68.930000000000007</v>
      </c>
      <c r="Z2592" s="167">
        <f t="shared" si="165"/>
        <v>102.22</v>
      </c>
      <c r="AA2592" s="360"/>
      <c r="AB2592" s="167">
        <f t="shared" si="166"/>
        <v>55.81</v>
      </c>
      <c r="AC2592" s="167">
        <v>85.61</v>
      </c>
      <c r="AD2592" s="167"/>
      <c r="AE2592" s="4"/>
      <c r="AF2592" s="4"/>
    </row>
    <row r="2593" spans="1:32">
      <c r="A2593" s="56"/>
      <c r="B2593" s="220"/>
      <c r="C2593" s="11" t="s">
        <v>258</v>
      </c>
      <c r="D2593" s="11"/>
      <c r="E2593" s="11" t="s">
        <v>117</v>
      </c>
      <c r="F2593" s="11">
        <v>136549</v>
      </c>
      <c r="G2593" s="11"/>
      <c r="H2593" s="11">
        <f t="shared" si="164"/>
        <v>445</v>
      </c>
      <c r="I2593" s="11"/>
      <c r="J2593" s="358">
        <v>25042.060000000012</v>
      </c>
      <c r="K2593" s="11"/>
      <c r="M2593" s="11">
        <v>95</v>
      </c>
      <c r="N2593" s="70"/>
      <c r="P2593" s="372">
        <f t="shared" si="153"/>
        <v>263.60063157894751</v>
      </c>
      <c r="Q2593" s="11"/>
      <c r="R2593" s="11"/>
      <c r="S2593" s="11"/>
      <c r="T2593" s="359">
        <f t="shared" si="154"/>
        <v>1437.3578947368421</v>
      </c>
      <c r="U2593" s="11"/>
      <c r="V2593" s="11"/>
      <c r="W2593" s="11"/>
      <c r="Y2593" s="167">
        <v>25042.060000000012</v>
      </c>
      <c r="Z2593" s="167">
        <f t="shared" si="165"/>
        <v>37135.589999999997</v>
      </c>
      <c r="AA2593" s="360"/>
      <c r="AB2593" s="167">
        <f t="shared" si="166"/>
        <v>20274.38</v>
      </c>
      <c r="AC2593" s="167">
        <v>31103.66</v>
      </c>
      <c r="AD2593" s="167"/>
      <c r="AE2593" s="4"/>
      <c r="AF2593" s="4"/>
    </row>
    <row r="2594" spans="1:32">
      <c r="A2594" s="56"/>
      <c r="B2594" s="220"/>
      <c r="C2594" s="11" t="s">
        <v>1406</v>
      </c>
      <c r="D2594" s="11"/>
      <c r="E2594" s="11" t="s">
        <v>117</v>
      </c>
      <c r="F2594" s="11">
        <v>10609</v>
      </c>
      <c r="G2594" s="11"/>
      <c r="H2594" s="11">
        <f t="shared" si="164"/>
        <v>35</v>
      </c>
      <c r="I2594" s="11"/>
      <c r="J2594" s="358">
        <v>1813.2300000000002</v>
      </c>
      <c r="K2594" s="11"/>
      <c r="M2594" s="11">
        <v>12</v>
      </c>
      <c r="N2594" s="70"/>
      <c r="P2594" s="372">
        <f t="shared" si="153"/>
        <v>151.10250000000002</v>
      </c>
      <c r="Q2594" s="11"/>
      <c r="R2594" s="11"/>
      <c r="S2594" s="11"/>
      <c r="T2594" s="359">
        <f t="shared" si="154"/>
        <v>884.08333333333337</v>
      </c>
      <c r="U2594" s="11"/>
      <c r="V2594" s="11"/>
      <c r="W2594" s="11"/>
      <c r="Y2594" s="167">
        <v>1813.2300000000002</v>
      </c>
      <c r="Z2594" s="167">
        <f t="shared" si="165"/>
        <v>2688.89</v>
      </c>
      <c r="AA2594" s="360"/>
      <c r="AB2594" s="167">
        <f t="shared" si="166"/>
        <v>1468.01</v>
      </c>
      <c r="AC2594" s="167">
        <v>2252.13</v>
      </c>
      <c r="AD2594" s="167"/>
      <c r="AE2594" s="4"/>
      <c r="AF2594" s="4"/>
    </row>
    <row r="2595" spans="1:32">
      <c r="A2595" s="56"/>
      <c r="B2595" s="220"/>
      <c r="C2595" s="11" t="s">
        <v>259</v>
      </c>
      <c r="D2595" s="11"/>
      <c r="E2595" s="11" t="s">
        <v>260</v>
      </c>
      <c r="F2595" s="11">
        <v>13329</v>
      </c>
      <c r="G2595" s="11"/>
      <c r="H2595" s="11">
        <f t="shared" si="164"/>
        <v>43</v>
      </c>
      <c r="I2595" s="11"/>
      <c r="J2595" s="358">
        <v>1927.2699999999995</v>
      </c>
      <c r="K2595" s="11"/>
      <c r="M2595" s="11">
        <v>24</v>
      </c>
      <c r="N2595" s="70"/>
      <c r="P2595" s="372">
        <f t="shared" si="153"/>
        <v>80.302916666666647</v>
      </c>
      <c r="Q2595" s="11"/>
      <c r="R2595" s="11"/>
      <c r="S2595" s="11"/>
      <c r="T2595" s="359">
        <f t="shared" si="154"/>
        <v>555.375</v>
      </c>
      <c r="U2595" s="11"/>
      <c r="V2595" s="11"/>
      <c r="W2595" s="11"/>
      <c r="Y2595" s="167">
        <v>1927.2699999999995</v>
      </c>
      <c r="Z2595" s="167">
        <f t="shared" si="165"/>
        <v>2858</v>
      </c>
      <c r="AA2595" s="360"/>
      <c r="AB2595" s="167">
        <f t="shared" si="166"/>
        <v>1560.34</v>
      </c>
      <c r="AC2595" s="167">
        <v>2393.7800000000002</v>
      </c>
      <c r="AD2595" s="167"/>
      <c r="AE2595" s="4"/>
      <c r="AF2595" s="4"/>
    </row>
    <row r="2596" spans="1:32">
      <c r="A2596" s="56"/>
      <c r="B2596" s="220"/>
      <c r="C2596" s="11" t="s">
        <v>261</v>
      </c>
      <c r="D2596" s="11"/>
      <c r="E2596" s="11" t="s">
        <v>262</v>
      </c>
      <c r="F2596" s="11">
        <v>21926</v>
      </c>
      <c r="G2596" s="11"/>
      <c r="H2596" s="11">
        <f t="shared" si="164"/>
        <v>71</v>
      </c>
      <c r="I2596" s="11"/>
      <c r="J2596" s="358">
        <v>2938.9199999999996</v>
      </c>
      <c r="K2596" s="11"/>
      <c r="M2596" s="11">
        <v>19</v>
      </c>
      <c r="N2596" s="70"/>
      <c r="P2596" s="372">
        <f t="shared" si="153"/>
        <v>154.67999999999998</v>
      </c>
      <c r="Q2596" s="11"/>
      <c r="R2596" s="11"/>
      <c r="S2596" s="11"/>
      <c r="T2596" s="359">
        <f t="shared" si="154"/>
        <v>1154</v>
      </c>
      <c r="U2596" s="11"/>
      <c r="V2596" s="11"/>
      <c r="W2596" s="11"/>
      <c r="Y2596" s="167">
        <v>2938.9199999999996</v>
      </c>
      <c r="Z2596" s="167">
        <f t="shared" si="165"/>
        <v>4358.21</v>
      </c>
      <c r="AA2596" s="360"/>
      <c r="AB2596" s="167">
        <f t="shared" si="166"/>
        <v>2379.39</v>
      </c>
      <c r="AC2596" s="167">
        <v>3650.31</v>
      </c>
      <c r="AD2596" s="167"/>
      <c r="AE2596" s="4"/>
      <c r="AF2596" s="4"/>
    </row>
    <row r="2597" spans="1:32">
      <c r="A2597" s="56"/>
      <c r="B2597" s="220"/>
      <c r="C2597" s="11" t="s">
        <v>263</v>
      </c>
      <c r="D2597" s="11"/>
      <c r="E2597" s="11" t="s">
        <v>113</v>
      </c>
      <c r="F2597" s="11">
        <v>6658</v>
      </c>
      <c r="G2597" s="11"/>
      <c r="H2597" s="11">
        <f t="shared" si="164"/>
        <v>22</v>
      </c>
      <c r="I2597" s="11"/>
      <c r="J2597" s="358">
        <v>1092.3499999999999</v>
      </c>
      <c r="K2597" s="11"/>
      <c r="M2597" s="11">
        <v>2</v>
      </c>
      <c r="N2597" s="70"/>
      <c r="P2597" s="372">
        <f t="shared" si="153"/>
        <v>546.17499999999995</v>
      </c>
      <c r="Q2597" s="11"/>
      <c r="R2597" s="11"/>
      <c r="S2597" s="11"/>
      <c r="T2597" s="359">
        <f t="shared" si="154"/>
        <v>3329</v>
      </c>
      <c r="U2597" s="11"/>
      <c r="V2597" s="11"/>
      <c r="W2597" s="11"/>
      <c r="Y2597" s="167">
        <v>1092.3499999999999</v>
      </c>
      <c r="Z2597" s="167">
        <f t="shared" si="165"/>
        <v>1619.88</v>
      </c>
      <c r="AA2597" s="360"/>
      <c r="AB2597" s="167">
        <f t="shared" si="166"/>
        <v>884.38</v>
      </c>
      <c r="AC2597" s="167">
        <v>1356.76</v>
      </c>
      <c r="AD2597" s="167"/>
      <c r="AE2597" s="4"/>
      <c r="AF2597" s="4"/>
    </row>
    <row r="2598" spans="1:32">
      <c r="A2598" s="56"/>
      <c r="B2598" s="220"/>
      <c r="C2598" s="11" t="s">
        <v>263</v>
      </c>
      <c r="D2598" s="11"/>
      <c r="E2598" s="11" t="s">
        <v>117</v>
      </c>
      <c r="F2598" s="11">
        <v>13857</v>
      </c>
      <c r="G2598" s="11"/>
      <c r="H2598" s="11">
        <f t="shared" si="164"/>
        <v>45</v>
      </c>
      <c r="I2598" s="11"/>
      <c r="J2598" s="358">
        <v>3081.06</v>
      </c>
      <c r="K2598" s="11"/>
      <c r="M2598" s="11">
        <v>16</v>
      </c>
      <c r="N2598" s="70"/>
      <c r="P2598" s="372">
        <f t="shared" si="153"/>
        <v>192.56625</v>
      </c>
      <c r="Q2598" s="11"/>
      <c r="R2598" s="11"/>
      <c r="S2598" s="11"/>
      <c r="T2598" s="359">
        <f t="shared" si="154"/>
        <v>866.0625</v>
      </c>
      <c r="U2598" s="11"/>
      <c r="V2598" s="11"/>
      <c r="W2598" s="11"/>
      <c r="Y2598" s="167">
        <v>3081.06</v>
      </c>
      <c r="Z2598" s="167">
        <f t="shared" si="165"/>
        <v>4568.99</v>
      </c>
      <c r="AA2598" s="360"/>
      <c r="AB2598" s="167">
        <f t="shared" si="166"/>
        <v>2494.4699999999998</v>
      </c>
      <c r="AC2598" s="167">
        <v>3826.85</v>
      </c>
      <c r="AD2598" s="167"/>
      <c r="AE2598" s="4"/>
      <c r="AF2598" s="4"/>
    </row>
    <row r="2599" spans="1:32">
      <c r="A2599" s="56"/>
      <c r="B2599" s="220"/>
      <c r="C2599" s="11" t="s">
        <v>525</v>
      </c>
      <c r="D2599" s="11"/>
      <c r="E2599" s="11" t="s">
        <v>117</v>
      </c>
      <c r="F2599" s="11">
        <v>423</v>
      </c>
      <c r="G2599" s="11"/>
      <c r="H2599" s="11">
        <f t="shared" si="164"/>
        <v>1</v>
      </c>
      <c r="I2599" s="11"/>
      <c r="J2599" s="358">
        <v>71.33</v>
      </c>
      <c r="K2599" s="11"/>
      <c r="M2599" s="11">
        <v>1</v>
      </c>
      <c r="N2599" s="70"/>
      <c r="P2599" s="372">
        <f t="shared" si="153"/>
        <v>71.33</v>
      </c>
      <c r="Q2599" s="11"/>
      <c r="R2599" s="11"/>
      <c r="S2599" s="11"/>
      <c r="T2599" s="359">
        <f t="shared" si="154"/>
        <v>423</v>
      </c>
      <c r="U2599" s="11"/>
      <c r="V2599" s="11"/>
      <c r="W2599" s="11"/>
      <c r="Y2599" s="167">
        <v>71.33</v>
      </c>
      <c r="Z2599" s="167">
        <f t="shared" si="165"/>
        <v>105.78</v>
      </c>
      <c r="AA2599" s="360"/>
      <c r="AB2599" s="167">
        <f t="shared" si="166"/>
        <v>57.75</v>
      </c>
      <c r="AC2599" s="167">
        <v>88.6</v>
      </c>
      <c r="AD2599" s="167"/>
      <c r="AE2599" s="4"/>
      <c r="AF2599" s="4"/>
    </row>
    <row r="2600" spans="1:32">
      <c r="A2600" s="56"/>
      <c r="B2600" s="220"/>
      <c r="C2600" s="11" t="s">
        <v>264</v>
      </c>
      <c r="D2600" s="11"/>
      <c r="E2600" s="11" t="s">
        <v>206</v>
      </c>
      <c r="F2600" s="11">
        <v>2705</v>
      </c>
      <c r="G2600" s="11"/>
      <c r="H2600" s="11">
        <f t="shared" si="164"/>
        <v>9</v>
      </c>
      <c r="I2600" s="11"/>
      <c r="J2600" s="358">
        <v>689.63</v>
      </c>
      <c r="K2600" s="11"/>
      <c r="M2600" s="11">
        <v>7</v>
      </c>
      <c r="N2600" s="70"/>
      <c r="P2600" s="372">
        <f t="shared" si="153"/>
        <v>98.518571428571434</v>
      </c>
      <c r="Q2600" s="11"/>
      <c r="R2600" s="11"/>
      <c r="S2600" s="11"/>
      <c r="T2600" s="359">
        <f t="shared" si="154"/>
        <v>386.42857142857144</v>
      </c>
      <c r="U2600" s="11"/>
      <c r="V2600" s="11"/>
      <c r="W2600" s="11"/>
      <c r="Y2600" s="167">
        <v>689.63</v>
      </c>
      <c r="Z2600" s="167">
        <f t="shared" si="165"/>
        <v>1022.67</v>
      </c>
      <c r="AA2600" s="360"/>
      <c r="AB2600" s="167">
        <f t="shared" si="166"/>
        <v>558.33000000000004</v>
      </c>
      <c r="AC2600" s="167">
        <v>856.56</v>
      </c>
      <c r="AD2600" s="167"/>
      <c r="AE2600" s="4"/>
      <c r="AF2600" s="4"/>
    </row>
    <row r="2601" spans="1:32">
      <c r="A2601" s="56"/>
      <c r="B2601" s="220"/>
      <c r="C2601" s="11" t="s">
        <v>726</v>
      </c>
      <c r="D2601" s="11"/>
      <c r="E2601" s="11" t="s">
        <v>135</v>
      </c>
      <c r="F2601" s="11">
        <v>61852</v>
      </c>
      <c r="G2601" s="11"/>
      <c r="H2601" s="11">
        <f t="shared" si="164"/>
        <v>202</v>
      </c>
      <c r="I2601" s="11"/>
      <c r="J2601" s="358">
        <v>9124.4199999999983</v>
      </c>
      <c r="K2601" s="11"/>
      <c r="M2601" s="11">
        <v>33</v>
      </c>
      <c r="N2601" s="70"/>
      <c r="P2601" s="372">
        <f t="shared" si="153"/>
        <v>276.4975757575757</v>
      </c>
      <c r="Q2601" s="11"/>
      <c r="R2601" s="11"/>
      <c r="S2601" s="11"/>
      <c r="T2601" s="359">
        <f t="shared" si="154"/>
        <v>1874.3030303030303</v>
      </c>
      <c r="U2601" s="11"/>
      <c r="V2601" s="11"/>
      <c r="W2601" s="11"/>
      <c r="Y2601" s="167">
        <v>9124.4199999999983</v>
      </c>
      <c r="Z2601" s="167">
        <f t="shared" si="165"/>
        <v>13530.86</v>
      </c>
      <c r="AA2601" s="360"/>
      <c r="AB2601" s="167">
        <f t="shared" si="166"/>
        <v>7387.25</v>
      </c>
      <c r="AC2601" s="167">
        <v>11333.05</v>
      </c>
      <c r="AD2601" s="167"/>
      <c r="AE2601" s="4"/>
      <c r="AF2601" s="4"/>
    </row>
    <row r="2602" spans="1:32">
      <c r="A2602" s="56"/>
      <c r="B2602" s="220"/>
      <c r="C2602" s="11" t="s">
        <v>726</v>
      </c>
      <c r="D2602" s="11"/>
      <c r="E2602" s="11" t="s">
        <v>164</v>
      </c>
      <c r="F2602" s="11"/>
      <c r="G2602" s="11"/>
      <c r="H2602" s="11">
        <f t="shared" si="164"/>
        <v>0</v>
      </c>
      <c r="I2602" s="11"/>
      <c r="J2602" s="358">
        <v>11.54</v>
      </c>
      <c r="K2602" s="11"/>
      <c r="M2602" s="11">
        <v>1</v>
      </c>
      <c r="N2602" s="70"/>
      <c r="P2602" s="372">
        <f t="shared" si="153"/>
        <v>11.54</v>
      </c>
      <c r="Q2602" s="11"/>
      <c r="R2602" s="11"/>
      <c r="S2602" s="11"/>
      <c r="T2602" s="359">
        <f t="shared" si="154"/>
        <v>0</v>
      </c>
      <c r="U2602" s="11"/>
      <c r="V2602" s="11"/>
      <c r="W2602" s="11"/>
      <c r="Y2602" s="167">
        <v>11.54</v>
      </c>
      <c r="Z2602" s="167">
        <f t="shared" si="165"/>
        <v>17.11</v>
      </c>
      <c r="AA2602" s="360"/>
      <c r="AB2602" s="167">
        <f t="shared" si="166"/>
        <v>9.34</v>
      </c>
      <c r="AC2602" s="167">
        <v>14.33</v>
      </c>
      <c r="AD2602" s="167"/>
      <c r="AE2602" s="4"/>
      <c r="AF2602" s="4"/>
    </row>
    <row r="2603" spans="1:32">
      <c r="A2603" s="56"/>
      <c r="B2603" s="220"/>
      <c r="C2603" s="11" t="s">
        <v>657</v>
      </c>
      <c r="D2603" s="11"/>
      <c r="E2603" s="11" t="s">
        <v>115</v>
      </c>
      <c r="F2603" s="11">
        <v>1150957</v>
      </c>
      <c r="G2603" s="11"/>
      <c r="H2603" s="11">
        <f t="shared" si="164"/>
        <v>3751</v>
      </c>
      <c r="I2603" s="11"/>
      <c r="J2603" s="358">
        <v>131213.4</v>
      </c>
      <c r="K2603" s="11"/>
      <c r="M2603" s="11">
        <v>237</v>
      </c>
      <c r="N2603" s="70"/>
      <c r="P2603" s="372">
        <f t="shared" si="153"/>
        <v>553.64303797468347</v>
      </c>
      <c r="Q2603" s="11"/>
      <c r="R2603" s="11"/>
      <c r="S2603" s="11"/>
      <c r="T2603" s="359">
        <f t="shared" si="154"/>
        <v>4856.3586497890292</v>
      </c>
      <c r="U2603" s="11"/>
      <c r="V2603" s="11"/>
      <c r="W2603" s="11"/>
      <c r="Y2603" s="167">
        <v>131213.4</v>
      </c>
      <c r="Z2603" s="167">
        <f t="shared" si="165"/>
        <v>194580.1</v>
      </c>
      <c r="AA2603" s="360"/>
      <c r="AB2603" s="167">
        <f t="shared" si="166"/>
        <v>106232.1</v>
      </c>
      <c r="AC2603" s="167">
        <v>162974.51</v>
      </c>
      <c r="AD2603" s="167"/>
      <c r="AE2603" s="4"/>
      <c r="AF2603" s="4"/>
    </row>
    <row r="2604" spans="1:32">
      <c r="A2604" s="56"/>
      <c r="B2604" s="220"/>
      <c r="C2604" s="11" t="s">
        <v>266</v>
      </c>
      <c r="D2604" s="11"/>
      <c r="E2604" s="11" t="s">
        <v>267</v>
      </c>
      <c r="F2604" s="11">
        <v>339307</v>
      </c>
      <c r="G2604" s="11"/>
      <c r="H2604" s="11">
        <f t="shared" si="164"/>
        <v>1106</v>
      </c>
      <c r="I2604" s="11"/>
      <c r="J2604" s="358">
        <v>39006.489999999991</v>
      </c>
      <c r="K2604" s="11"/>
      <c r="M2604" s="11">
        <v>190</v>
      </c>
      <c r="N2604" s="70"/>
      <c r="P2604" s="372">
        <f t="shared" si="153"/>
        <v>205.29731578947363</v>
      </c>
      <c r="Q2604" s="11"/>
      <c r="R2604" s="11"/>
      <c r="S2604" s="11"/>
      <c r="T2604" s="359">
        <f t="shared" si="154"/>
        <v>1785.8263157894737</v>
      </c>
      <c r="U2604" s="11"/>
      <c r="V2604" s="11"/>
      <c r="W2604" s="11"/>
      <c r="Y2604" s="167">
        <v>39006.489999999991</v>
      </c>
      <c r="Z2604" s="167">
        <f t="shared" si="165"/>
        <v>57843.839999999997</v>
      </c>
      <c r="AA2604" s="360"/>
      <c r="AB2604" s="167">
        <f t="shared" si="166"/>
        <v>31580.17</v>
      </c>
      <c r="AC2604" s="167">
        <v>48448.28</v>
      </c>
      <c r="AD2604" s="167"/>
      <c r="AE2604" s="4"/>
      <c r="AF2604" s="4"/>
    </row>
    <row r="2605" spans="1:32">
      <c r="A2605" s="56"/>
      <c r="B2605" s="220"/>
      <c r="C2605" s="11" t="s">
        <v>268</v>
      </c>
      <c r="D2605" s="11"/>
      <c r="E2605" s="11" t="s">
        <v>232</v>
      </c>
      <c r="F2605" s="11">
        <v>4437</v>
      </c>
      <c r="G2605" s="11"/>
      <c r="H2605" s="11">
        <f t="shared" si="164"/>
        <v>14</v>
      </c>
      <c r="I2605" s="11"/>
      <c r="J2605" s="358">
        <v>963.55</v>
      </c>
      <c r="K2605" s="11"/>
      <c r="M2605" s="11">
        <v>14</v>
      </c>
      <c r="N2605" s="70"/>
      <c r="P2605" s="372">
        <f t="shared" si="153"/>
        <v>68.825000000000003</v>
      </c>
      <c r="Q2605" s="11"/>
      <c r="R2605" s="11"/>
      <c r="S2605" s="11"/>
      <c r="T2605" s="359">
        <f t="shared" si="154"/>
        <v>316.92857142857144</v>
      </c>
      <c r="U2605" s="11"/>
      <c r="V2605" s="11"/>
      <c r="W2605" s="11"/>
      <c r="Y2605" s="167">
        <v>963.55</v>
      </c>
      <c r="Z2605" s="167">
        <f t="shared" si="165"/>
        <v>1428.88</v>
      </c>
      <c r="AA2605" s="360"/>
      <c r="AB2605" s="167">
        <f t="shared" si="166"/>
        <v>780.1</v>
      </c>
      <c r="AC2605" s="167">
        <v>1196.78</v>
      </c>
      <c r="AD2605" s="167"/>
      <c r="AE2605" s="4"/>
      <c r="AF2605" s="4"/>
    </row>
    <row r="2606" spans="1:32">
      <c r="A2606" s="56"/>
      <c r="B2606" s="220"/>
      <c r="C2606" s="11" t="s">
        <v>269</v>
      </c>
      <c r="D2606" s="11"/>
      <c r="E2606" s="11" t="s">
        <v>232</v>
      </c>
      <c r="F2606" s="11">
        <v>19337</v>
      </c>
      <c r="G2606" s="11"/>
      <c r="H2606" s="11">
        <f t="shared" si="164"/>
        <v>63</v>
      </c>
      <c r="I2606" s="11"/>
      <c r="J2606" s="358">
        <v>2742.9700000000003</v>
      </c>
      <c r="K2606" s="11"/>
      <c r="M2606" s="11">
        <v>15</v>
      </c>
      <c r="N2606" s="70"/>
      <c r="P2606" s="372">
        <f t="shared" si="153"/>
        <v>182.86466666666669</v>
      </c>
      <c r="Q2606" s="11"/>
      <c r="R2606" s="11"/>
      <c r="S2606" s="11"/>
      <c r="T2606" s="359">
        <f t="shared" si="154"/>
        <v>1289.1333333333334</v>
      </c>
      <c r="U2606" s="11"/>
      <c r="V2606" s="11"/>
      <c r="W2606" s="11"/>
      <c r="Y2606" s="167">
        <v>2742.9700000000003</v>
      </c>
      <c r="Z2606" s="167">
        <f t="shared" si="165"/>
        <v>4067.63</v>
      </c>
      <c r="AA2606" s="360"/>
      <c r="AB2606" s="167">
        <f t="shared" si="166"/>
        <v>2220.7399999999998</v>
      </c>
      <c r="AC2606" s="167">
        <v>3406.92</v>
      </c>
      <c r="AD2606" s="167"/>
      <c r="AE2606" s="4"/>
      <c r="AF2606" s="4"/>
    </row>
    <row r="2607" spans="1:32">
      <c r="A2607" s="56"/>
      <c r="B2607" s="220"/>
      <c r="C2607" s="11" t="s">
        <v>270</v>
      </c>
      <c r="D2607" s="11"/>
      <c r="E2607" s="11" t="s">
        <v>115</v>
      </c>
      <c r="F2607" s="11">
        <v>1846</v>
      </c>
      <c r="G2607" s="11"/>
      <c r="H2607" s="11">
        <f t="shared" si="164"/>
        <v>6</v>
      </c>
      <c r="I2607" s="11"/>
      <c r="J2607" s="358">
        <v>304.58000000000004</v>
      </c>
      <c r="K2607" s="11"/>
      <c r="M2607" s="11">
        <v>6</v>
      </c>
      <c r="N2607" s="70"/>
      <c r="P2607" s="372">
        <f t="shared" si="153"/>
        <v>50.763333333333343</v>
      </c>
      <c r="Q2607" s="11"/>
      <c r="R2607" s="11"/>
      <c r="S2607" s="11"/>
      <c r="T2607" s="359">
        <f t="shared" si="154"/>
        <v>307.66666666666669</v>
      </c>
      <c r="U2607" s="11"/>
      <c r="V2607" s="11"/>
      <c r="W2607" s="11"/>
      <c r="Y2607" s="167">
        <v>304.58000000000004</v>
      </c>
      <c r="Z2607" s="167">
        <f t="shared" si="165"/>
        <v>451.67</v>
      </c>
      <c r="AA2607" s="360"/>
      <c r="AB2607" s="167">
        <f t="shared" si="166"/>
        <v>246.59</v>
      </c>
      <c r="AC2607" s="167">
        <v>378.31</v>
      </c>
      <c r="AD2607" s="167"/>
      <c r="AE2607" s="4"/>
      <c r="AF2607" s="4"/>
    </row>
    <row r="2608" spans="1:32">
      <c r="A2608" s="56"/>
      <c r="B2608" s="220"/>
      <c r="C2608" s="11" t="s">
        <v>271</v>
      </c>
      <c r="D2608" s="11"/>
      <c r="E2608" s="11" t="s">
        <v>166</v>
      </c>
      <c r="F2608" s="11">
        <v>58446</v>
      </c>
      <c r="G2608" s="11"/>
      <c r="H2608" s="11">
        <f t="shared" si="164"/>
        <v>190</v>
      </c>
      <c r="I2608" s="11"/>
      <c r="J2608" s="358">
        <v>8105.9799999999987</v>
      </c>
      <c r="K2608" s="11"/>
      <c r="M2608" s="11">
        <v>29</v>
      </c>
      <c r="N2608" s="70"/>
      <c r="P2608" s="372">
        <f t="shared" si="153"/>
        <v>279.51655172413791</v>
      </c>
      <c r="Q2608" s="11"/>
      <c r="R2608" s="11"/>
      <c r="S2608" s="11"/>
      <c r="T2608" s="359">
        <f t="shared" si="154"/>
        <v>2015.3793103448277</v>
      </c>
      <c r="U2608" s="11"/>
      <c r="V2608" s="11"/>
      <c r="W2608" s="11"/>
      <c r="Y2608" s="167">
        <v>8105.9799999999987</v>
      </c>
      <c r="Z2608" s="167">
        <f t="shared" si="165"/>
        <v>12020.59</v>
      </c>
      <c r="AA2608" s="360"/>
      <c r="AB2608" s="167">
        <f t="shared" si="166"/>
        <v>6562.71</v>
      </c>
      <c r="AC2608" s="167">
        <v>10068.09</v>
      </c>
      <c r="AD2608" s="167"/>
      <c r="AE2608" s="4"/>
      <c r="AF2608" s="4"/>
    </row>
    <row r="2609" spans="1:32">
      <c r="A2609" s="56"/>
      <c r="B2609" s="220"/>
      <c r="C2609" s="11" t="s">
        <v>272</v>
      </c>
      <c r="D2609" s="11"/>
      <c r="E2609" s="11" t="s">
        <v>115</v>
      </c>
      <c r="F2609" s="11">
        <v>46</v>
      </c>
      <c r="G2609" s="11"/>
      <c r="H2609" s="11">
        <f t="shared" si="164"/>
        <v>0</v>
      </c>
      <c r="I2609" s="11"/>
      <c r="J2609" s="358">
        <v>15.04</v>
      </c>
      <c r="K2609" s="11"/>
      <c r="M2609" s="11">
        <v>1</v>
      </c>
      <c r="N2609" s="70"/>
      <c r="P2609" s="372">
        <f t="shared" si="153"/>
        <v>15.04</v>
      </c>
      <c r="Q2609" s="11"/>
      <c r="R2609" s="11"/>
      <c r="S2609" s="11"/>
      <c r="T2609" s="359">
        <f t="shared" si="154"/>
        <v>46</v>
      </c>
      <c r="U2609" s="11"/>
      <c r="V2609" s="11"/>
      <c r="W2609" s="11"/>
      <c r="Y2609" s="167">
        <v>15.04</v>
      </c>
      <c r="Z2609" s="167">
        <f t="shared" si="165"/>
        <v>22.3</v>
      </c>
      <c r="AA2609" s="360"/>
      <c r="AB2609" s="167">
        <f t="shared" si="166"/>
        <v>12.18</v>
      </c>
      <c r="AC2609" s="167">
        <v>18.68</v>
      </c>
      <c r="AD2609" s="167"/>
      <c r="AE2609" s="4"/>
      <c r="AF2609" s="4"/>
    </row>
    <row r="2610" spans="1:32">
      <c r="A2610" s="56"/>
      <c r="B2610" s="220"/>
      <c r="C2610" s="11" t="s">
        <v>1410</v>
      </c>
      <c r="D2610" s="11"/>
      <c r="E2610" s="11" t="s">
        <v>267</v>
      </c>
      <c r="F2610" s="11">
        <v>170</v>
      </c>
      <c r="G2610" s="11"/>
      <c r="H2610" s="11">
        <f t="shared" si="164"/>
        <v>1</v>
      </c>
      <c r="I2610" s="11"/>
      <c r="J2610" s="358">
        <v>39.97</v>
      </c>
      <c r="K2610" s="11"/>
      <c r="M2610" s="11">
        <v>1</v>
      </c>
      <c r="N2610" s="70"/>
      <c r="P2610" s="372">
        <f t="shared" si="153"/>
        <v>39.97</v>
      </c>
      <c r="Q2610" s="11"/>
      <c r="R2610" s="11"/>
      <c r="S2610" s="11"/>
      <c r="T2610" s="359">
        <f t="shared" si="154"/>
        <v>170</v>
      </c>
      <c r="U2610" s="11"/>
      <c r="V2610" s="11"/>
      <c r="W2610" s="11"/>
      <c r="Y2610" s="167">
        <v>39.97</v>
      </c>
      <c r="Z2610" s="167">
        <f t="shared" si="165"/>
        <v>59.27</v>
      </c>
      <c r="AA2610" s="360"/>
      <c r="AB2610" s="167">
        <f t="shared" si="166"/>
        <v>32.36</v>
      </c>
      <c r="AC2610" s="167">
        <v>49.65</v>
      </c>
      <c r="AD2610" s="167"/>
      <c r="AE2610" s="4"/>
      <c r="AF2610" s="4"/>
    </row>
    <row r="2611" spans="1:32">
      <c r="A2611" s="56"/>
      <c r="B2611" s="220"/>
      <c r="C2611" s="11" t="s">
        <v>1468</v>
      </c>
      <c r="D2611" s="11"/>
      <c r="E2611" s="11" t="s">
        <v>1395</v>
      </c>
      <c r="F2611" s="11">
        <v>44</v>
      </c>
      <c r="G2611" s="11"/>
      <c r="H2611" s="11">
        <f t="shared" si="164"/>
        <v>0</v>
      </c>
      <c r="I2611" s="11"/>
      <c r="J2611" s="358">
        <v>22.01</v>
      </c>
      <c r="K2611" s="11"/>
      <c r="M2611" s="11">
        <v>1</v>
      </c>
      <c r="N2611" s="70"/>
      <c r="P2611" s="372">
        <f t="shared" si="153"/>
        <v>22.01</v>
      </c>
      <c r="Q2611" s="11"/>
      <c r="R2611" s="11"/>
      <c r="S2611" s="11"/>
      <c r="T2611" s="359">
        <f t="shared" si="154"/>
        <v>44</v>
      </c>
      <c r="U2611" s="11"/>
      <c r="V2611" s="11"/>
      <c r="W2611" s="11"/>
      <c r="Y2611" s="167">
        <v>22.01</v>
      </c>
      <c r="Z2611" s="167">
        <f t="shared" si="165"/>
        <v>32.64</v>
      </c>
      <c r="AA2611" s="360"/>
      <c r="AB2611" s="167">
        <f t="shared" si="166"/>
        <v>17.82</v>
      </c>
      <c r="AC2611" s="167">
        <v>27.34</v>
      </c>
      <c r="AD2611" s="167"/>
      <c r="AE2611" s="4"/>
      <c r="AF2611" s="4"/>
    </row>
    <row r="2612" spans="1:32">
      <c r="A2612" s="56"/>
      <c r="B2612" s="220"/>
      <c r="C2612" s="11" t="s">
        <v>1468</v>
      </c>
      <c r="D2612" s="11"/>
      <c r="E2612" s="11" t="s">
        <v>276</v>
      </c>
      <c r="F2612" s="11">
        <v>290</v>
      </c>
      <c r="G2612" s="11"/>
      <c r="H2612" s="11">
        <f t="shared" si="164"/>
        <v>1</v>
      </c>
      <c r="I2612" s="11"/>
      <c r="J2612" s="358">
        <v>152.39999999999998</v>
      </c>
      <c r="K2612" s="11"/>
      <c r="M2612" s="11">
        <v>4</v>
      </c>
      <c r="N2612" s="70"/>
      <c r="P2612" s="372">
        <f t="shared" si="153"/>
        <v>38.099999999999994</v>
      </c>
      <c r="Q2612" s="11"/>
      <c r="R2612" s="11"/>
      <c r="S2612" s="11"/>
      <c r="T2612" s="359">
        <f t="shared" si="154"/>
        <v>72.5</v>
      </c>
      <c r="U2612" s="11"/>
      <c r="V2612" s="11"/>
      <c r="W2612" s="11"/>
      <c r="Y2612" s="167">
        <v>152.39999999999998</v>
      </c>
      <c r="Z2612" s="167">
        <f t="shared" si="165"/>
        <v>226</v>
      </c>
      <c r="AA2612" s="360"/>
      <c r="AB2612" s="167">
        <f t="shared" si="166"/>
        <v>123.39</v>
      </c>
      <c r="AC2612" s="167">
        <v>189.29</v>
      </c>
      <c r="AD2612" s="167"/>
      <c r="AE2612" s="4"/>
      <c r="AF2612" s="4"/>
    </row>
    <row r="2613" spans="1:32">
      <c r="A2613" s="56"/>
      <c r="B2613" s="220"/>
      <c r="C2613" s="11" t="s">
        <v>273</v>
      </c>
      <c r="D2613" s="11"/>
      <c r="E2613" s="11" t="s">
        <v>274</v>
      </c>
      <c r="F2613" s="11">
        <v>1116701</v>
      </c>
      <c r="G2613" s="11"/>
      <c r="H2613" s="11">
        <f t="shared" si="164"/>
        <v>3639</v>
      </c>
      <c r="I2613" s="11"/>
      <c r="J2613" s="358">
        <v>92250.150000000038</v>
      </c>
      <c r="K2613" s="11"/>
      <c r="M2613" s="11">
        <v>152</v>
      </c>
      <c r="N2613" s="70"/>
      <c r="P2613" s="372">
        <f t="shared" si="153"/>
        <v>606.90888157894767</v>
      </c>
      <c r="Q2613" s="11"/>
      <c r="R2613" s="11"/>
      <c r="S2613" s="11"/>
      <c r="T2613" s="359">
        <f t="shared" si="154"/>
        <v>7346.7171052631575</v>
      </c>
      <c r="U2613" s="11"/>
      <c r="V2613" s="11"/>
      <c r="W2613" s="11"/>
      <c r="Y2613" s="167">
        <v>92250.150000000038</v>
      </c>
      <c r="Z2613" s="167">
        <f t="shared" si="165"/>
        <v>136800.38</v>
      </c>
      <c r="AA2613" s="360"/>
      <c r="AB2613" s="167">
        <f t="shared" si="166"/>
        <v>74686.94</v>
      </c>
      <c r="AC2613" s="167">
        <v>114579.93</v>
      </c>
      <c r="AD2613" s="167"/>
      <c r="AE2613" s="4"/>
      <c r="AF2613" s="4"/>
    </row>
    <row r="2614" spans="1:32">
      <c r="A2614" s="56"/>
      <c r="B2614" s="220"/>
      <c r="C2614" s="11" t="s">
        <v>275</v>
      </c>
      <c r="D2614" s="11"/>
      <c r="E2614" s="11" t="s">
        <v>276</v>
      </c>
      <c r="F2614" s="11">
        <v>394994</v>
      </c>
      <c r="G2614" s="11"/>
      <c r="H2614" s="11">
        <f t="shared" si="164"/>
        <v>1287</v>
      </c>
      <c r="I2614" s="11"/>
      <c r="J2614" s="358">
        <v>49553.320000000029</v>
      </c>
      <c r="K2614" s="11"/>
      <c r="M2614" s="11">
        <v>127</v>
      </c>
      <c r="N2614" s="70"/>
      <c r="P2614" s="372">
        <f t="shared" si="153"/>
        <v>390.18362204724434</v>
      </c>
      <c r="Q2614" s="11"/>
      <c r="R2614" s="11"/>
      <c r="S2614" s="11"/>
      <c r="T2614" s="359">
        <f t="shared" si="154"/>
        <v>3110.1889763779527</v>
      </c>
      <c r="U2614" s="11"/>
      <c r="V2614" s="11"/>
      <c r="W2614" s="11"/>
      <c r="Y2614" s="167">
        <v>49553.320000000029</v>
      </c>
      <c r="Z2614" s="167">
        <f t="shared" si="165"/>
        <v>73484.03</v>
      </c>
      <c r="AA2614" s="360"/>
      <c r="AB2614" s="167">
        <f t="shared" si="166"/>
        <v>40119.019999999997</v>
      </c>
      <c r="AC2614" s="167">
        <v>61548.04</v>
      </c>
      <c r="AD2614" s="167"/>
      <c r="AE2614" s="4"/>
      <c r="AF2614" s="4"/>
    </row>
    <row r="2615" spans="1:32">
      <c r="A2615" s="56"/>
      <c r="B2615" s="220"/>
      <c r="C2615" s="11" t="s">
        <v>526</v>
      </c>
      <c r="D2615" s="11"/>
      <c r="E2615" s="11" t="s">
        <v>106</v>
      </c>
      <c r="F2615" s="11">
        <v>2579</v>
      </c>
      <c r="G2615" s="11"/>
      <c r="H2615" s="11">
        <f t="shared" si="164"/>
        <v>8</v>
      </c>
      <c r="I2615" s="11"/>
      <c r="J2615" s="358">
        <v>475.25000000000011</v>
      </c>
      <c r="K2615" s="11"/>
      <c r="M2615" s="11">
        <v>8</v>
      </c>
      <c r="N2615" s="70"/>
      <c r="P2615" s="372">
        <f t="shared" si="153"/>
        <v>59.406250000000014</v>
      </c>
      <c r="Q2615" s="11"/>
      <c r="R2615" s="11"/>
      <c r="S2615" s="11"/>
      <c r="T2615" s="359">
        <f t="shared" si="154"/>
        <v>322.375</v>
      </c>
      <c r="U2615" s="11"/>
      <c r="V2615" s="11"/>
      <c r="W2615" s="11"/>
      <c r="Y2615" s="167">
        <v>475.25000000000011</v>
      </c>
      <c r="Z2615" s="167">
        <f t="shared" si="165"/>
        <v>704.76</v>
      </c>
      <c r="AA2615" s="360"/>
      <c r="AB2615" s="167">
        <f t="shared" si="166"/>
        <v>384.77</v>
      </c>
      <c r="AC2615" s="167">
        <v>590.29</v>
      </c>
      <c r="AD2615" s="167"/>
      <c r="AE2615" s="4"/>
      <c r="AF2615" s="4"/>
    </row>
    <row r="2616" spans="1:32">
      <c r="A2616" s="56"/>
      <c r="B2616" s="220"/>
      <c r="C2616" s="11" t="s">
        <v>1411</v>
      </c>
      <c r="D2616" s="11"/>
      <c r="E2616" s="11" t="s">
        <v>106</v>
      </c>
      <c r="F2616" s="11">
        <v>71</v>
      </c>
      <c r="G2616" s="11"/>
      <c r="H2616" s="11">
        <f t="shared" si="164"/>
        <v>0</v>
      </c>
      <c r="I2616" s="11"/>
      <c r="J2616" s="358">
        <v>66.81</v>
      </c>
      <c r="K2616" s="11"/>
      <c r="M2616" s="11">
        <v>1</v>
      </c>
      <c r="N2616" s="70"/>
      <c r="P2616" s="372">
        <f t="shared" ref="P2616:P2679" si="167">J2616/M2616</f>
        <v>66.81</v>
      </c>
      <c r="Q2616" s="11"/>
      <c r="R2616" s="11"/>
      <c r="S2616" s="11"/>
      <c r="T2616" s="359">
        <f t="shared" ref="T2616:T2679" si="168">F2616/M2616</f>
        <v>71</v>
      </c>
      <c r="U2616" s="11"/>
      <c r="V2616" s="11"/>
      <c r="W2616" s="11"/>
      <c r="Y2616" s="167">
        <v>66.81</v>
      </c>
      <c r="Z2616" s="167">
        <f t="shared" si="165"/>
        <v>99.07</v>
      </c>
      <c r="AA2616" s="360"/>
      <c r="AB2616" s="167">
        <f t="shared" si="166"/>
        <v>54.09</v>
      </c>
      <c r="AC2616" s="167">
        <v>82.98</v>
      </c>
      <c r="AD2616" s="167"/>
      <c r="AE2616" s="4"/>
      <c r="AF2616" s="4"/>
    </row>
    <row r="2617" spans="1:32">
      <c r="A2617" s="56"/>
      <c r="B2617" s="220"/>
      <c r="C2617" s="11" t="s">
        <v>1412</v>
      </c>
      <c r="D2617" s="11"/>
      <c r="E2617" s="11" t="s">
        <v>128</v>
      </c>
      <c r="F2617" s="11">
        <v>192</v>
      </c>
      <c r="G2617" s="11"/>
      <c r="H2617" s="11">
        <f t="shared" si="164"/>
        <v>1</v>
      </c>
      <c r="I2617" s="11"/>
      <c r="J2617" s="358">
        <v>82.600000000000009</v>
      </c>
      <c r="K2617" s="11"/>
      <c r="M2617" s="11">
        <v>2</v>
      </c>
      <c r="N2617" s="70"/>
      <c r="P2617" s="372">
        <f t="shared" si="167"/>
        <v>41.300000000000004</v>
      </c>
      <c r="Q2617" s="11"/>
      <c r="R2617" s="11"/>
      <c r="S2617" s="11"/>
      <c r="T2617" s="359">
        <f t="shared" si="168"/>
        <v>96</v>
      </c>
      <c r="U2617" s="11"/>
      <c r="V2617" s="11"/>
      <c r="W2617" s="11"/>
      <c r="Y2617" s="167">
        <v>82.600000000000009</v>
      </c>
      <c r="Z2617" s="167">
        <f t="shared" si="165"/>
        <v>122.49</v>
      </c>
      <c r="AA2617" s="360"/>
      <c r="AB2617" s="167">
        <f t="shared" si="166"/>
        <v>66.87</v>
      </c>
      <c r="AC2617" s="167">
        <v>102.59</v>
      </c>
      <c r="AD2617" s="167"/>
      <c r="AE2617" s="4"/>
      <c r="AF2617" s="4"/>
    </row>
    <row r="2618" spans="1:32">
      <c r="A2618" s="56"/>
      <c r="B2618" s="220"/>
      <c r="C2618" s="11" t="s">
        <v>277</v>
      </c>
      <c r="D2618" s="11"/>
      <c r="E2618" s="11" t="s">
        <v>278</v>
      </c>
      <c r="F2618" s="11">
        <v>57300</v>
      </c>
      <c r="G2618" s="11"/>
      <c r="H2618" s="11">
        <f t="shared" ref="H2618:H2681" si="169">ROUND($H$2909*F2618/$F$2909,0)</f>
        <v>187</v>
      </c>
      <c r="I2618" s="11"/>
      <c r="J2618" s="358">
        <v>11494.080000000002</v>
      </c>
      <c r="K2618" s="11"/>
      <c r="M2618" s="11">
        <v>105</v>
      </c>
      <c r="N2618" s="70"/>
      <c r="P2618" s="372">
        <f t="shared" si="167"/>
        <v>109.46742857142858</v>
      </c>
      <c r="Q2618" s="11"/>
      <c r="R2618" s="11"/>
      <c r="S2618" s="11"/>
      <c r="T2618" s="359">
        <f t="shared" si="168"/>
        <v>545.71428571428567</v>
      </c>
      <c r="U2618" s="11"/>
      <c r="V2618" s="11"/>
      <c r="W2618" s="11"/>
      <c r="Y2618" s="167">
        <v>11494.080000000002</v>
      </c>
      <c r="Z2618" s="167">
        <f t="shared" ref="Z2618:Z2681" si="170">ROUND($Z$2909*Y2618/$Y$2909,2)</f>
        <v>17044.900000000001</v>
      </c>
      <c r="AA2618" s="360"/>
      <c r="AB2618" s="167">
        <f t="shared" ref="AB2618:AB2681" si="171">ROUND($AB$2909*Y2618/$Y$2909,2)</f>
        <v>9305.76</v>
      </c>
      <c r="AC2618" s="167">
        <v>14276.3</v>
      </c>
      <c r="AD2618" s="167"/>
      <c r="AE2618" s="4"/>
      <c r="AF2618" s="4"/>
    </row>
    <row r="2619" spans="1:32">
      <c r="A2619" s="56"/>
      <c r="B2619" s="220"/>
      <c r="C2619" s="11" t="s">
        <v>279</v>
      </c>
      <c r="D2619" s="11"/>
      <c r="E2619" s="11" t="s">
        <v>152</v>
      </c>
      <c r="F2619" s="11">
        <v>56416</v>
      </c>
      <c r="G2619" s="11"/>
      <c r="H2619" s="11">
        <f t="shared" si="169"/>
        <v>184</v>
      </c>
      <c r="I2619" s="11"/>
      <c r="J2619" s="358">
        <v>8695.01</v>
      </c>
      <c r="K2619" s="11"/>
      <c r="M2619" s="11">
        <v>47</v>
      </c>
      <c r="N2619" s="70"/>
      <c r="P2619" s="372">
        <f t="shared" si="167"/>
        <v>185.00021276595746</v>
      </c>
      <c r="Q2619" s="11"/>
      <c r="R2619" s="11"/>
      <c r="S2619" s="11"/>
      <c r="T2619" s="359">
        <f t="shared" si="168"/>
        <v>1200.3404255319149</v>
      </c>
      <c r="U2619" s="11"/>
      <c r="V2619" s="11"/>
      <c r="W2619" s="11"/>
      <c r="Y2619" s="167">
        <v>8695.01</v>
      </c>
      <c r="Z2619" s="167">
        <f t="shared" si="170"/>
        <v>12894.08</v>
      </c>
      <c r="AA2619" s="360"/>
      <c r="AB2619" s="167">
        <f t="shared" si="171"/>
        <v>7039.6</v>
      </c>
      <c r="AC2619" s="167">
        <v>10799.7</v>
      </c>
      <c r="AD2619" s="167"/>
      <c r="AE2619" s="4"/>
      <c r="AF2619" s="4"/>
    </row>
    <row r="2620" spans="1:32">
      <c r="A2620" s="56"/>
      <c r="B2620" s="220"/>
      <c r="C2620" s="11" t="s">
        <v>280</v>
      </c>
      <c r="D2620" s="11"/>
      <c r="E2620" s="11" t="s">
        <v>174</v>
      </c>
      <c r="F2620" s="11">
        <v>816146</v>
      </c>
      <c r="G2620" s="11"/>
      <c r="H2620" s="11">
        <f t="shared" si="169"/>
        <v>2660</v>
      </c>
      <c r="I2620" s="11"/>
      <c r="J2620" s="358">
        <v>61208.590000000018</v>
      </c>
      <c r="K2620" s="11"/>
      <c r="M2620" s="11">
        <v>140</v>
      </c>
      <c r="N2620" s="70"/>
      <c r="P2620" s="372">
        <f t="shared" si="167"/>
        <v>437.20421428571444</v>
      </c>
      <c r="Q2620" s="11"/>
      <c r="R2620" s="11"/>
      <c r="S2620" s="11"/>
      <c r="T2620" s="359">
        <f t="shared" si="168"/>
        <v>5829.6142857142859</v>
      </c>
      <c r="U2620" s="11"/>
      <c r="V2620" s="11"/>
      <c r="W2620" s="11"/>
      <c r="Y2620" s="167">
        <v>61208.590000000018</v>
      </c>
      <c r="Z2620" s="167">
        <f t="shared" si="170"/>
        <v>90767.97</v>
      </c>
      <c r="AA2620" s="360"/>
      <c r="AB2620" s="167">
        <f t="shared" si="171"/>
        <v>49555.28</v>
      </c>
      <c r="AC2620" s="167">
        <v>76024.55</v>
      </c>
      <c r="AD2620" s="167"/>
      <c r="AE2620" s="4"/>
      <c r="AF2620" s="4"/>
    </row>
    <row r="2621" spans="1:32">
      <c r="A2621" s="56"/>
      <c r="B2621" s="220"/>
      <c r="C2621" s="11" t="s">
        <v>555</v>
      </c>
      <c r="D2621" s="11"/>
      <c r="E2621" s="11" t="s">
        <v>122</v>
      </c>
      <c r="F2621" s="11">
        <v>44243</v>
      </c>
      <c r="G2621" s="11"/>
      <c r="H2621" s="11">
        <f t="shared" si="169"/>
        <v>144</v>
      </c>
      <c r="I2621" s="11"/>
      <c r="J2621" s="358">
        <v>4521.9600000000009</v>
      </c>
      <c r="K2621" s="11"/>
      <c r="M2621" s="11">
        <v>14</v>
      </c>
      <c r="N2621" s="70"/>
      <c r="P2621" s="372">
        <f t="shared" si="167"/>
        <v>322.99714285714293</v>
      </c>
      <c r="Q2621" s="11"/>
      <c r="R2621" s="11"/>
      <c r="S2621" s="11"/>
      <c r="T2621" s="359">
        <f t="shared" si="168"/>
        <v>3160.2142857142858</v>
      </c>
      <c r="U2621" s="11"/>
      <c r="V2621" s="11"/>
      <c r="W2621" s="11"/>
      <c r="Y2621" s="167">
        <v>4521.9600000000009</v>
      </c>
      <c r="Z2621" s="167">
        <f t="shared" si="170"/>
        <v>6705.74</v>
      </c>
      <c r="AA2621" s="360"/>
      <c r="AB2621" s="167">
        <f t="shared" si="171"/>
        <v>3661.04</v>
      </c>
      <c r="AC2621" s="167">
        <v>5616.53</v>
      </c>
      <c r="AD2621" s="167"/>
      <c r="AE2621" s="4"/>
      <c r="AF2621" s="4"/>
    </row>
    <row r="2622" spans="1:32">
      <c r="A2622" s="56"/>
      <c r="B2622" s="220"/>
      <c r="C2622" s="11" t="s">
        <v>281</v>
      </c>
      <c r="D2622" s="11"/>
      <c r="E2622" s="11" t="s">
        <v>89</v>
      </c>
      <c r="F2622" s="11">
        <v>5383</v>
      </c>
      <c r="G2622" s="11"/>
      <c r="H2622" s="11">
        <f t="shared" si="169"/>
        <v>18</v>
      </c>
      <c r="I2622" s="11"/>
      <c r="J2622" s="358">
        <v>511.61</v>
      </c>
      <c r="K2622" s="11"/>
      <c r="M2622" s="11">
        <v>1</v>
      </c>
      <c r="N2622" s="70"/>
      <c r="P2622" s="372">
        <f t="shared" si="167"/>
        <v>511.61</v>
      </c>
      <c r="Q2622" s="11"/>
      <c r="R2622" s="11"/>
      <c r="S2622" s="11"/>
      <c r="T2622" s="359">
        <f t="shared" si="168"/>
        <v>5383</v>
      </c>
      <c r="U2622" s="11"/>
      <c r="V2622" s="11"/>
      <c r="W2622" s="11"/>
      <c r="Y2622" s="167">
        <v>511.61</v>
      </c>
      <c r="Z2622" s="167">
        <f t="shared" si="170"/>
        <v>758.68</v>
      </c>
      <c r="AA2622" s="360"/>
      <c r="AB2622" s="167">
        <f t="shared" si="171"/>
        <v>414.21</v>
      </c>
      <c r="AC2622" s="167">
        <v>635.45000000000005</v>
      </c>
      <c r="AD2622" s="167"/>
      <c r="AE2622" s="4"/>
      <c r="AF2622" s="4"/>
    </row>
    <row r="2623" spans="1:32">
      <c r="A2623" s="56"/>
      <c r="B2623" s="220"/>
      <c r="C2623" s="11" t="s">
        <v>281</v>
      </c>
      <c r="D2623" s="11"/>
      <c r="E2623" s="11" t="s">
        <v>90</v>
      </c>
      <c r="F2623" s="11">
        <v>2823</v>
      </c>
      <c r="G2623" s="11"/>
      <c r="H2623" s="11">
        <f t="shared" si="169"/>
        <v>9</v>
      </c>
      <c r="I2623" s="11"/>
      <c r="J2623" s="358">
        <v>285.69</v>
      </c>
      <c r="K2623" s="11"/>
      <c r="M2623" s="11">
        <v>1</v>
      </c>
      <c r="N2623" s="70"/>
      <c r="P2623" s="372">
        <f t="shared" si="167"/>
        <v>285.69</v>
      </c>
      <c r="Q2623" s="11"/>
      <c r="R2623" s="11"/>
      <c r="S2623" s="11"/>
      <c r="T2623" s="359">
        <f t="shared" si="168"/>
        <v>2823</v>
      </c>
      <c r="U2623" s="11"/>
      <c r="V2623" s="11"/>
      <c r="W2623" s="11"/>
      <c r="Y2623" s="167">
        <v>285.69</v>
      </c>
      <c r="Z2623" s="167">
        <f t="shared" si="170"/>
        <v>423.66</v>
      </c>
      <c r="AA2623" s="360"/>
      <c r="AB2623" s="167">
        <f t="shared" si="171"/>
        <v>231.3</v>
      </c>
      <c r="AC2623" s="167">
        <v>354.84</v>
      </c>
      <c r="AD2623" s="167"/>
      <c r="AE2623" s="4"/>
      <c r="AF2623" s="4"/>
    </row>
    <row r="2624" spans="1:32">
      <c r="A2624" s="56"/>
      <c r="B2624" s="220"/>
      <c r="C2624" s="11" t="s">
        <v>281</v>
      </c>
      <c r="D2624" s="11"/>
      <c r="E2624" s="11" t="s">
        <v>282</v>
      </c>
      <c r="F2624" s="11">
        <v>25268</v>
      </c>
      <c r="G2624" s="11"/>
      <c r="H2624" s="11">
        <f t="shared" si="169"/>
        <v>82</v>
      </c>
      <c r="I2624" s="11"/>
      <c r="J2624" s="358">
        <v>4254.8999999999996</v>
      </c>
      <c r="K2624" s="11"/>
      <c r="M2624" s="11">
        <v>13</v>
      </c>
      <c r="N2624" s="70"/>
      <c r="P2624" s="372">
        <f t="shared" si="167"/>
        <v>327.29999999999995</v>
      </c>
      <c r="Q2624" s="11"/>
      <c r="R2624" s="11"/>
      <c r="S2624" s="11"/>
      <c r="T2624" s="359">
        <f t="shared" si="168"/>
        <v>1943.6923076923076</v>
      </c>
      <c r="U2624" s="11"/>
      <c r="V2624" s="11"/>
      <c r="W2624" s="11"/>
      <c r="Y2624" s="167">
        <v>4254.8999999999996</v>
      </c>
      <c r="Z2624" s="167">
        <f t="shared" si="170"/>
        <v>6309.71</v>
      </c>
      <c r="AA2624" s="360"/>
      <c r="AB2624" s="167">
        <f t="shared" si="171"/>
        <v>3444.82</v>
      </c>
      <c r="AC2624" s="167">
        <v>5284.83</v>
      </c>
      <c r="AD2624" s="167"/>
      <c r="AE2624" s="4"/>
      <c r="AF2624" s="4"/>
    </row>
    <row r="2625" spans="1:32">
      <c r="A2625" s="56"/>
      <c r="B2625" s="220"/>
      <c r="C2625" s="11" t="s">
        <v>283</v>
      </c>
      <c r="D2625" s="11"/>
      <c r="E2625" s="11" t="s">
        <v>284</v>
      </c>
      <c r="F2625" s="11">
        <v>1014</v>
      </c>
      <c r="G2625" s="11"/>
      <c r="H2625" s="11">
        <f t="shared" si="169"/>
        <v>3</v>
      </c>
      <c r="I2625" s="11"/>
      <c r="J2625" s="358">
        <v>233.73000000000002</v>
      </c>
      <c r="K2625" s="11"/>
      <c r="M2625" s="11">
        <v>6</v>
      </c>
      <c r="N2625" s="70"/>
      <c r="P2625" s="372">
        <f t="shared" si="167"/>
        <v>38.955000000000005</v>
      </c>
      <c r="Q2625" s="11"/>
      <c r="R2625" s="11"/>
      <c r="S2625" s="11"/>
      <c r="T2625" s="359">
        <f t="shared" si="168"/>
        <v>169</v>
      </c>
      <c r="U2625" s="11"/>
      <c r="V2625" s="11"/>
      <c r="W2625" s="11"/>
      <c r="Y2625" s="167">
        <v>233.73000000000002</v>
      </c>
      <c r="Z2625" s="167">
        <f t="shared" si="170"/>
        <v>346.6</v>
      </c>
      <c r="AA2625" s="360"/>
      <c r="AB2625" s="167">
        <f t="shared" si="171"/>
        <v>189.23</v>
      </c>
      <c r="AC2625" s="167">
        <v>290.31</v>
      </c>
      <c r="AD2625" s="167"/>
      <c r="AE2625" s="4"/>
      <c r="AF2625" s="4"/>
    </row>
    <row r="2626" spans="1:32">
      <c r="A2626" s="56"/>
      <c r="B2626" s="220"/>
      <c r="C2626" s="11" t="s">
        <v>285</v>
      </c>
      <c r="D2626" s="11"/>
      <c r="E2626" s="11" t="s">
        <v>1413</v>
      </c>
      <c r="F2626" s="11">
        <v>348</v>
      </c>
      <c r="G2626" s="11"/>
      <c r="H2626" s="11">
        <f t="shared" si="169"/>
        <v>1</v>
      </c>
      <c r="I2626" s="11"/>
      <c r="J2626" s="358">
        <v>22.17</v>
      </c>
      <c r="K2626" s="11"/>
      <c r="M2626" s="11">
        <v>1</v>
      </c>
      <c r="N2626" s="70"/>
      <c r="P2626" s="372">
        <f t="shared" si="167"/>
        <v>22.17</v>
      </c>
      <c r="Q2626" s="11"/>
      <c r="R2626" s="11"/>
      <c r="S2626" s="11"/>
      <c r="T2626" s="359">
        <f t="shared" si="168"/>
        <v>348</v>
      </c>
      <c r="U2626" s="11"/>
      <c r="V2626" s="11"/>
      <c r="W2626" s="11"/>
      <c r="Y2626" s="167">
        <v>22.17</v>
      </c>
      <c r="Z2626" s="167">
        <f t="shared" si="170"/>
        <v>32.880000000000003</v>
      </c>
      <c r="AA2626" s="360"/>
      <c r="AB2626" s="167">
        <f t="shared" si="171"/>
        <v>17.95</v>
      </c>
      <c r="AC2626" s="167">
        <v>27.54</v>
      </c>
      <c r="AD2626" s="167"/>
      <c r="AE2626" s="4"/>
      <c r="AF2626" s="4"/>
    </row>
    <row r="2627" spans="1:32">
      <c r="A2627" s="56"/>
      <c r="B2627" s="220"/>
      <c r="C2627" s="11" t="s">
        <v>285</v>
      </c>
      <c r="D2627" s="11"/>
      <c r="E2627" s="11" t="s">
        <v>124</v>
      </c>
      <c r="F2627" s="11">
        <v>17</v>
      </c>
      <c r="G2627" s="11"/>
      <c r="H2627" s="11">
        <f t="shared" si="169"/>
        <v>0</v>
      </c>
      <c r="I2627" s="11"/>
      <c r="J2627" s="358">
        <v>14.43</v>
      </c>
      <c r="K2627" s="11"/>
      <c r="M2627" s="11">
        <v>1</v>
      </c>
      <c r="N2627" s="70"/>
      <c r="P2627" s="372">
        <f t="shared" si="167"/>
        <v>14.43</v>
      </c>
      <c r="Q2627" s="11"/>
      <c r="R2627" s="11"/>
      <c r="S2627" s="11"/>
      <c r="T2627" s="359">
        <f t="shared" si="168"/>
        <v>17</v>
      </c>
      <c r="U2627" s="11"/>
      <c r="V2627" s="11"/>
      <c r="W2627" s="11"/>
      <c r="Y2627" s="167">
        <v>14.43</v>
      </c>
      <c r="Z2627" s="167">
        <f t="shared" si="170"/>
        <v>21.4</v>
      </c>
      <c r="AA2627" s="360"/>
      <c r="AB2627" s="167">
        <f t="shared" si="171"/>
        <v>11.68</v>
      </c>
      <c r="AC2627" s="167">
        <v>17.920000000000002</v>
      </c>
      <c r="AD2627" s="167"/>
      <c r="AE2627" s="4"/>
      <c r="AF2627" s="4"/>
    </row>
    <row r="2628" spans="1:32">
      <c r="A2628" s="56"/>
      <c r="B2628" s="220"/>
      <c r="C2628" s="11" t="s">
        <v>285</v>
      </c>
      <c r="D2628" s="11"/>
      <c r="E2628" s="11" t="s">
        <v>286</v>
      </c>
      <c r="F2628" s="11">
        <v>720931</v>
      </c>
      <c r="G2628" s="11"/>
      <c r="H2628" s="11">
        <f t="shared" si="169"/>
        <v>2350</v>
      </c>
      <c r="I2628" s="11"/>
      <c r="J2628" s="358">
        <v>42405.540000000008</v>
      </c>
      <c r="K2628" s="11"/>
      <c r="M2628" s="11">
        <v>60</v>
      </c>
      <c r="N2628" s="70"/>
      <c r="P2628" s="372">
        <f t="shared" si="167"/>
        <v>706.75900000000013</v>
      </c>
      <c r="Q2628" s="11"/>
      <c r="R2628" s="11"/>
      <c r="S2628" s="11"/>
      <c r="T2628" s="359">
        <f t="shared" si="168"/>
        <v>12015.516666666666</v>
      </c>
      <c r="U2628" s="11"/>
      <c r="V2628" s="11"/>
      <c r="W2628" s="11"/>
      <c r="Y2628" s="167">
        <v>42405.540000000008</v>
      </c>
      <c r="Z2628" s="167">
        <f t="shared" si="170"/>
        <v>62884.39</v>
      </c>
      <c r="AA2628" s="360"/>
      <c r="AB2628" s="167">
        <f t="shared" si="171"/>
        <v>34332.089999999997</v>
      </c>
      <c r="AC2628" s="167">
        <v>52670.09</v>
      </c>
      <c r="AD2628" s="167"/>
      <c r="AE2628" s="4"/>
      <c r="AF2628" s="4"/>
    </row>
    <row r="2629" spans="1:32">
      <c r="A2629" s="56"/>
      <c r="B2629" s="220"/>
      <c r="C2629" s="11" t="s">
        <v>287</v>
      </c>
      <c r="D2629" s="11"/>
      <c r="E2629" s="11" t="s">
        <v>174</v>
      </c>
      <c r="F2629" s="11">
        <v>1796592</v>
      </c>
      <c r="G2629" s="11"/>
      <c r="H2629" s="11">
        <f t="shared" si="169"/>
        <v>5855</v>
      </c>
      <c r="I2629" s="11"/>
      <c r="J2629" s="358">
        <v>240748.78000000017</v>
      </c>
      <c r="K2629" s="11"/>
      <c r="M2629" s="11">
        <v>742</v>
      </c>
      <c r="N2629" s="70"/>
      <c r="P2629" s="372">
        <f t="shared" si="167"/>
        <v>324.45927223719701</v>
      </c>
      <c r="Q2629" s="11"/>
      <c r="R2629" s="11"/>
      <c r="S2629" s="11"/>
      <c r="T2629" s="359">
        <f t="shared" si="168"/>
        <v>2421.2830188679245</v>
      </c>
      <c r="U2629" s="11"/>
      <c r="V2629" s="11"/>
      <c r="W2629" s="11"/>
      <c r="Y2629" s="167">
        <v>240748.78000000017</v>
      </c>
      <c r="Z2629" s="167">
        <f t="shared" si="170"/>
        <v>357013.24</v>
      </c>
      <c r="AA2629" s="360"/>
      <c r="AB2629" s="167">
        <f t="shared" si="171"/>
        <v>194913.4</v>
      </c>
      <c r="AC2629" s="167">
        <v>299023.68</v>
      </c>
      <c r="AD2629" s="167"/>
      <c r="AE2629" s="4"/>
      <c r="AF2629" s="4"/>
    </row>
    <row r="2630" spans="1:32">
      <c r="A2630" s="56"/>
      <c r="B2630" s="220"/>
      <c r="C2630" s="11" t="s">
        <v>288</v>
      </c>
      <c r="D2630" s="11"/>
      <c r="E2630" s="11" t="s">
        <v>289</v>
      </c>
      <c r="F2630" s="11">
        <v>1199175</v>
      </c>
      <c r="G2630" s="11"/>
      <c r="H2630" s="11">
        <f t="shared" si="169"/>
        <v>3908</v>
      </c>
      <c r="I2630" s="11"/>
      <c r="J2630" s="358">
        <v>172238.4</v>
      </c>
      <c r="K2630" s="11"/>
      <c r="M2630" s="11">
        <v>534</v>
      </c>
      <c r="N2630" s="70"/>
      <c r="P2630" s="372">
        <f t="shared" si="167"/>
        <v>322.54382022471907</v>
      </c>
      <c r="Q2630" s="11"/>
      <c r="R2630" s="11"/>
      <c r="S2630" s="11"/>
      <c r="T2630" s="359">
        <f t="shared" si="168"/>
        <v>2245.6460674157302</v>
      </c>
      <c r="U2630" s="11"/>
      <c r="V2630" s="11"/>
      <c r="W2630" s="11"/>
      <c r="Y2630" s="167">
        <v>172238.4</v>
      </c>
      <c r="Z2630" s="167">
        <f t="shared" si="170"/>
        <v>255417.24</v>
      </c>
      <c r="AA2630" s="360"/>
      <c r="AB2630" s="167">
        <f t="shared" si="171"/>
        <v>139446.49</v>
      </c>
      <c r="AC2630" s="167">
        <v>213929.89</v>
      </c>
      <c r="AD2630" s="167"/>
      <c r="AE2630" s="4"/>
      <c r="AF2630" s="4"/>
    </row>
    <row r="2631" spans="1:32">
      <c r="A2631" s="56"/>
      <c r="B2631" s="220"/>
      <c r="C2631" s="11" t="s">
        <v>1415</v>
      </c>
      <c r="D2631" s="11"/>
      <c r="E2631" s="11" t="s">
        <v>206</v>
      </c>
      <c r="F2631" s="11">
        <v>270134</v>
      </c>
      <c r="G2631" s="11"/>
      <c r="H2631" s="11">
        <f t="shared" si="169"/>
        <v>880</v>
      </c>
      <c r="I2631" s="11"/>
      <c r="J2631" s="358">
        <v>19043.769999999997</v>
      </c>
      <c r="K2631" s="11"/>
      <c r="M2631" s="11">
        <v>50</v>
      </c>
      <c r="N2631" s="70"/>
      <c r="P2631" s="372">
        <f t="shared" si="167"/>
        <v>380.87539999999996</v>
      </c>
      <c r="Q2631" s="11"/>
      <c r="R2631" s="11"/>
      <c r="S2631" s="11"/>
      <c r="T2631" s="359">
        <f t="shared" si="168"/>
        <v>5402.68</v>
      </c>
      <c r="U2631" s="11"/>
      <c r="V2631" s="11"/>
      <c r="W2631" s="11"/>
      <c r="Y2631" s="167">
        <v>19043.769999999997</v>
      </c>
      <c r="Z2631" s="167">
        <f t="shared" si="170"/>
        <v>28240.55</v>
      </c>
      <c r="AA2631" s="360"/>
      <c r="AB2631" s="167">
        <f t="shared" si="171"/>
        <v>15418.09</v>
      </c>
      <c r="AC2631" s="167">
        <v>23653.45</v>
      </c>
      <c r="AD2631" s="167"/>
      <c r="AE2631" s="4"/>
      <c r="AF2631" s="4"/>
    </row>
    <row r="2632" spans="1:32">
      <c r="A2632" s="56"/>
      <c r="B2632" s="220"/>
      <c r="C2632" s="11" t="s">
        <v>1416</v>
      </c>
      <c r="D2632" s="11"/>
      <c r="E2632" s="11" t="s">
        <v>133</v>
      </c>
      <c r="F2632" s="11">
        <v>1739</v>
      </c>
      <c r="G2632" s="11"/>
      <c r="H2632" s="11">
        <f t="shared" si="169"/>
        <v>6</v>
      </c>
      <c r="I2632" s="11"/>
      <c r="J2632" s="358">
        <v>289.88</v>
      </c>
      <c r="K2632" s="11"/>
      <c r="M2632" s="11">
        <v>1</v>
      </c>
      <c r="N2632" s="70"/>
      <c r="P2632" s="372">
        <f t="shared" si="167"/>
        <v>289.88</v>
      </c>
      <c r="Q2632" s="11"/>
      <c r="R2632" s="11"/>
      <c r="S2632" s="11"/>
      <c r="T2632" s="359">
        <f t="shared" si="168"/>
        <v>1739</v>
      </c>
      <c r="U2632" s="11"/>
      <c r="V2632" s="11"/>
      <c r="W2632" s="11"/>
      <c r="Y2632" s="167">
        <v>289.88</v>
      </c>
      <c r="Z2632" s="167">
        <f t="shared" si="170"/>
        <v>429.87</v>
      </c>
      <c r="AA2632" s="360"/>
      <c r="AB2632" s="167">
        <f t="shared" si="171"/>
        <v>234.69</v>
      </c>
      <c r="AC2632" s="167">
        <v>360.05</v>
      </c>
      <c r="AD2632" s="167"/>
      <c r="AE2632" s="4"/>
      <c r="AF2632" s="4"/>
    </row>
    <row r="2633" spans="1:32">
      <c r="A2633" s="56"/>
      <c r="B2633" s="220"/>
      <c r="C2633" s="11" t="s">
        <v>1416</v>
      </c>
      <c r="D2633" s="11"/>
      <c r="E2633" s="11" t="s">
        <v>103</v>
      </c>
      <c r="F2633" s="11">
        <v>34091</v>
      </c>
      <c r="G2633" s="11"/>
      <c r="H2633" s="11">
        <f t="shared" si="169"/>
        <v>111</v>
      </c>
      <c r="I2633" s="11"/>
      <c r="J2633" s="358">
        <v>2930.65</v>
      </c>
      <c r="K2633" s="11"/>
      <c r="M2633" s="11">
        <v>3</v>
      </c>
      <c r="N2633" s="70"/>
      <c r="P2633" s="372">
        <f t="shared" si="167"/>
        <v>976.88333333333333</v>
      </c>
      <c r="Q2633" s="11"/>
      <c r="R2633" s="11"/>
      <c r="S2633" s="11"/>
      <c r="T2633" s="359">
        <f t="shared" si="168"/>
        <v>11363.666666666666</v>
      </c>
      <c r="U2633" s="11"/>
      <c r="V2633" s="11"/>
      <c r="W2633" s="11"/>
      <c r="Y2633" s="167">
        <v>2930.65</v>
      </c>
      <c r="Z2633" s="167">
        <f t="shared" si="170"/>
        <v>4345.9399999999996</v>
      </c>
      <c r="AA2633" s="360"/>
      <c r="AB2633" s="167">
        <f t="shared" si="171"/>
        <v>2372.69</v>
      </c>
      <c r="AC2633" s="167">
        <v>3640.03</v>
      </c>
      <c r="AD2633" s="167"/>
      <c r="AE2633" s="4"/>
      <c r="AF2633" s="4"/>
    </row>
    <row r="2634" spans="1:32">
      <c r="A2634" s="56"/>
      <c r="B2634" s="220"/>
      <c r="C2634" s="11" t="s">
        <v>290</v>
      </c>
      <c r="D2634" s="11"/>
      <c r="E2634" s="11" t="s">
        <v>117</v>
      </c>
      <c r="F2634" s="11">
        <v>98934</v>
      </c>
      <c r="G2634" s="11"/>
      <c r="H2634" s="11">
        <f t="shared" si="169"/>
        <v>322</v>
      </c>
      <c r="I2634" s="11"/>
      <c r="J2634" s="358">
        <v>17805.849999999995</v>
      </c>
      <c r="K2634" s="11"/>
      <c r="M2634" s="11">
        <v>118</v>
      </c>
      <c r="N2634" s="70"/>
      <c r="P2634" s="372">
        <f t="shared" si="167"/>
        <v>150.89703389830504</v>
      </c>
      <c r="Q2634" s="11"/>
      <c r="R2634" s="11"/>
      <c r="S2634" s="11"/>
      <c r="T2634" s="359">
        <f t="shared" si="168"/>
        <v>838.42372881355936</v>
      </c>
      <c r="U2634" s="11"/>
      <c r="V2634" s="11"/>
      <c r="W2634" s="11"/>
      <c r="Y2634" s="167">
        <v>17805.849999999995</v>
      </c>
      <c r="Z2634" s="167">
        <f t="shared" si="170"/>
        <v>26404.799999999999</v>
      </c>
      <c r="AA2634" s="360"/>
      <c r="AB2634" s="167">
        <f t="shared" si="171"/>
        <v>14415.85</v>
      </c>
      <c r="AC2634" s="167">
        <v>22115.88</v>
      </c>
      <c r="AD2634" s="167"/>
      <c r="AE2634" s="4"/>
      <c r="AF2634" s="4"/>
    </row>
    <row r="2635" spans="1:32">
      <c r="A2635" s="56"/>
      <c r="B2635" s="220"/>
      <c r="C2635" s="11" t="s">
        <v>291</v>
      </c>
      <c r="D2635" s="11"/>
      <c r="E2635" s="11" t="s">
        <v>292</v>
      </c>
      <c r="F2635" s="11">
        <v>338536</v>
      </c>
      <c r="G2635" s="11"/>
      <c r="H2635" s="11">
        <f t="shared" si="169"/>
        <v>1103</v>
      </c>
      <c r="I2635" s="11"/>
      <c r="J2635" s="358">
        <v>41654.289999999972</v>
      </c>
      <c r="K2635" s="11"/>
      <c r="M2635" s="11">
        <v>80</v>
      </c>
      <c r="N2635" s="70"/>
      <c r="P2635" s="372">
        <f t="shared" si="167"/>
        <v>520.67862499999967</v>
      </c>
      <c r="Q2635" s="11"/>
      <c r="R2635" s="11"/>
      <c r="S2635" s="11"/>
      <c r="T2635" s="359">
        <f t="shared" si="168"/>
        <v>4231.7</v>
      </c>
      <c r="U2635" s="11"/>
      <c r="V2635" s="11"/>
      <c r="W2635" s="11"/>
      <c r="Y2635" s="167">
        <v>41654.289999999972</v>
      </c>
      <c r="Z2635" s="167">
        <f t="shared" si="170"/>
        <v>61770.34</v>
      </c>
      <c r="AA2635" s="360"/>
      <c r="AB2635" s="167">
        <f t="shared" si="171"/>
        <v>33723.86</v>
      </c>
      <c r="AC2635" s="167">
        <v>51737</v>
      </c>
      <c r="AD2635" s="167"/>
      <c r="AE2635" s="4"/>
      <c r="AF2635" s="4"/>
    </row>
    <row r="2636" spans="1:32">
      <c r="A2636" s="56"/>
      <c r="B2636" s="220"/>
      <c r="C2636" s="11" t="s">
        <v>291</v>
      </c>
      <c r="D2636" s="11"/>
      <c r="E2636" s="11" t="s">
        <v>435</v>
      </c>
      <c r="F2636" s="11">
        <v>419</v>
      </c>
      <c r="G2636" s="11"/>
      <c r="H2636" s="11">
        <f t="shared" si="169"/>
        <v>1</v>
      </c>
      <c r="I2636" s="11"/>
      <c r="J2636" s="358">
        <v>71.459999999999994</v>
      </c>
      <c r="K2636" s="11"/>
      <c r="M2636" s="11">
        <v>1</v>
      </c>
      <c r="N2636" s="70"/>
      <c r="P2636" s="372">
        <f t="shared" si="167"/>
        <v>71.459999999999994</v>
      </c>
      <c r="Q2636" s="11"/>
      <c r="R2636" s="11"/>
      <c r="S2636" s="11"/>
      <c r="T2636" s="359">
        <f t="shared" si="168"/>
        <v>419</v>
      </c>
      <c r="U2636" s="11"/>
      <c r="V2636" s="11"/>
      <c r="W2636" s="11"/>
      <c r="Y2636" s="167">
        <v>71.459999999999994</v>
      </c>
      <c r="Z2636" s="167">
        <f t="shared" si="170"/>
        <v>105.97</v>
      </c>
      <c r="AA2636" s="360"/>
      <c r="AB2636" s="167">
        <f t="shared" si="171"/>
        <v>57.85</v>
      </c>
      <c r="AC2636" s="167">
        <v>88.76</v>
      </c>
      <c r="AD2636" s="167"/>
      <c r="AE2636" s="4"/>
      <c r="AF2636" s="4"/>
    </row>
    <row r="2637" spans="1:32">
      <c r="A2637" s="56"/>
      <c r="B2637" s="220"/>
      <c r="C2637" s="11" t="s">
        <v>293</v>
      </c>
      <c r="D2637" s="11"/>
      <c r="E2637" s="11" t="s">
        <v>117</v>
      </c>
      <c r="F2637" s="11">
        <v>28669</v>
      </c>
      <c r="G2637" s="11"/>
      <c r="H2637" s="11">
        <f t="shared" si="169"/>
        <v>93</v>
      </c>
      <c r="I2637" s="11"/>
      <c r="J2637" s="358">
        <v>5503.0599999999986</v>
      </c>
      <c r="K2637" s="11"/>
      <c r="M2637" s="11">
        <v>53</v>
      </c>
      <c r="N2637" s="70"/>
      <c r="P2637" s="372">
        <f t="shared" si="167"/>
        <v>103.83132075471696</v>
      </c>
      <c r="Q2637" s="11"/>
      <c r="R2637" s="11"/>
      <c r="S2637" s="11"/>
      <c r="T2637" s="359">
        <f t="shared" si="168"/>
        <v>540.92452830188677</v>
      </c>
      <c r="U2637" s="11"/>
      <c r="V2637" s="11"/>
      <c r="W2637" s="11"/>
      <c r="Y2637" s="167">
        <v>5503.0599999999986</v>
      </c>
      <c r="Z2637" s="167">
        <f t="shared" si="170"/>
        <v>8160.64</v>
      </c>
      <c r="AA2637" s="360"/>
      <c r="AB2637" s="167">
        <f t="shared" si="171"/>
        <v>4455.3500000000004</v>
      </c>
      <c r="AC2637" s="167">
        <v>6835.11</v>
      </c>
      <c r="AD2637" s="167"/>
      <c r="AE2637" s="4"/>
      <c r="AF2637" s="4"/>
    </row>
    <row r="2638" spans="1:32">
      <c r="A2638" s="56"/>
      <c r="B2638" s="220"/>
      <c r="C2638" s="11" t="s">
        <v>294</v>
      </c>
      <c r="D2638" s="11"/>
      <c r="E2638" s="11" t="s">
        <v>197</v>
      </c>
      <c r="F2638" s="11">
        <v>47743</v>
      </c>
      <c r="G2638" s="11"/>
      <c r="H2638" s="11">
        <f t="shared" si="169"/>
        <v>156</v>
      </c>
      <c r="I2638" s="11"/>
      <c r="J2638" s="358">
        <v>7654.800000000002</v>
      </c>
      <c r="K2638" s="11"/>
      <c r="M2638" s="11">
        <v>27</v>
      </c>
      <c r="N2638" s="70"/>
      <c r="P2638" s="372">
        <f t="shared" si="167"/>
        <v>283.51111111111118</v>
      </c>
      <c r="Q2638" s="11"/>
      <c r="R2638" s="11"/>
      <c r="S2638" s="11"/>
      <c r="T2638" s="359">
        <f t="shared" si="168"/>
        <v>1768.2592592592594</v>
      </c>
      <c r="U2638" s="11"/>
      <c r="V2638" s="11"/>
      <c r="W2638" s="11"/>
      <c r="Y2638" s="167">
        <v>7654.800000000002</v>
      </c>
      <c r="Z2638" s="167">
        <f t="shared" si="170"/>
        <v>11351.52</v>
      </c>
      <c r="AA2638" s="360"/>
      <c r="AB2638" s="167">
        <f t="shared" si="171"/>
        <v>6197.43</v>
      </c>
      <c r="AC2638" s="167">
        <v>9507.7000000000007</v>
      </c>
      <c r="AD2638" s="167"/>
      <c r="AE2638" s="4"/>
      <c r="AF2638" s="4"/>
    </row>
    <row r="2639" spans="1:32">
      <c r="A2639" s="56"/>
      <c r="B2639" s="220"/>
      <c r="C2639" s="11" t="s">
        <v>295</v>
      </c>
      <c r="D2639" s="11"/>
      <c r="E2639" s="11" t="s">
        <v>105</v>
      </c>
      <c r="F2639" s="11">
        <v>3388</v>
      </c>
      <c r="G2639" s="11"/>
      <c r="H2639" s="11">
        <f t="shared" si="169"/>
        <v>11</v>
      </c>
      <c r="I2639" s="11"/>
      <c r="J2639" s="358">
        <v>519.08000000000004</v>
      </c>
      <c r="K2639" s="11"/>
      <c r="M2639" s="11">
        <v>1</v>
      </c>
      <c r="N2639" s="70"/>
      <c r="P2639" s="372">
        <f t="shared" si="167"/>
        <v>519.08000000000004</v>
      </c>
      <c r="Q2639" s="11"/>
      <c r="R2639" s="11"/>
      <c r="S2639" s="11"/>
      <c r="T2639" s="359">
        <f t="shared" si="168"/>
        <v>3388</v>
      </c>
      <c r="U2639" s="11"/>
      <c r="V2639" s="11"/>
      <c r="W2639" s="11"/>
      <c r="Y2639" s="167">
        <v>519.08000000000004</v>
      </c>
      <c r="Z2639" s="167">
        <f t="shared" si="170"/>
        <v>769.76</v>
      </c>
      <c r="AA2639" s="360"/>
      <c r="AB2639" s="167">
        <f t="shared" si="171"/>
        <v>420.25</v>
      </c>
      <c r="AC2639" s="167">
        <v>644.73</v>
      </c>
      <c r="AD2639" s="167"/>
      <c r="AE2639" s="4"/>
      <c r="AF2639" s="4"/>
    </row>
    <row r="2640" spans="1:32">
      <c r="A2640" s="56"/>
      <c r="B2640" s="220"/>
      <c r="C2640" s="11" t="s">
        <v>295</v>
      </c>
      <c r="D2640" s="11"/>
      <c r="E2640" s="11" t="s">
        <v>172</v>
      </c>
      <c r="F2640" s="11">
        <v>484</v>
      </c>
      <c r="G2640" s="11"/>
      <c r="H2640" s="11">
        <f t="shared" si="169"/>
        <v>2</v>
      </c>
      <c r="I2640" s="11"/>
      <c r="J2640" s="358">
        <v>85.5</v>
      </c>
      <c r="K2640" s="11"/>
      <c r="M2640" s="11">
        <v>1</v>
      </c>
      <c r="N2640" s="70"/>
      <c r="P2640" s="372">
        <f t="shared" si="167"/>
        <v>85.5</v>
      </c>
      <c r="Q2640" s="11"/>
      <c r="R2640" s="11"/>
      <c r="S2640" s="11"/>
      <c r="T2640" s="359">
        <f t="shared" si="168"/>
        <v>484</v>
      </c>
      <c r="U2640" s="11"/>
      <c r="V2640" s="11"/>
      <c r="W2640" s="11"/>
      <c r="Y2640" s="167">
        <v>85.5</v>
      </c>
      <c r="Z2640" s="167">
        <f t="shared" si="170"/>
        <v>126.79</v>
      </c>
      <c r="AA2640" s="360"/>
      <c r="AB2640" s="167">
        <f t="shared" si="171"/>
        <v>69.22</v>
      </c>
      <c r="AC2640" s="167">
        <v>106.2</v>
      </c>
      <c r="AD2640" s="167"/>
      <c r="AE2640" s="4"/>
      <c r="AF2640" s="4"/>
    </row>
    <row r="2641" spans="1:32">
      <c r="A2641" s="56"/>
      <c r="B2641" s="220"/>
      <c r="C2641" s="11" t="s">
        <v>295</v>
      </c>
      <c r="D2641" s="11"/>
      <c r="E2641" s="11" t="s">
        <v>296</v>
      </c>
      <c r="F2641" s="11">
        <v>277560</v>
      </c>
      <c r="G2641" s="11"/>
      <c r="H2641" s="11">
        <f t="shared" si="169"/>
        <v>905</v>
      </c>
      <c r="I2641" s="11"/>
      <c r="J2641" s="358">
        <v>35035.999999999985</v>
      </c>
      <c r="K2641" s="11"/>
      <c r="M2641" s="11">
        <v>145</v>
      </c>
      <c r="N2641" s="70"/>
      <c r="P2641" s="372">
        <f t="shared" si="167"/>
        <v>241.62758620689644</v>
      </c>
      <c r="Q2641" s="11"/>
      <c r="R2641" s="11"/>
      <c r="S2641" s="11"/>
      <c r="T2641" s="359">
        <f t="shared" si="168"/>
        <v>1914.2068965517242</v>
      </c>
      <c r="U2641" s="11"/>
      <c r="V2641" s="11"/>
      <c r="W2641" s="11"/>
      <c r="Y2641" s="167">
        <v>35035.999999999985</v>
      </c>
      <c r="Z2641" s="167">
        <f t="shared" si="170"/>
        <v>51955.89</v>
      </c>
      <c r="AA2641" s="360"/>
      <c r="AB2641" s="167">
        <f t="shared" si="171"/>
        <v>28365.61</v>
      </c>
      <c r="AC2641" s="167">
        <v>43516.71</v>
      </c>
      <c r="AD2641" s="167"/>
      <c r="AE2641" s="4"/>
      <c r="AF2641" s="4"/>
    </row>
    <row r="2642" spans="1:32">
      <c r="A2642" s="56"/>
      <c r="B2642" s="220"/>
      <c r="C2642" s="11" t="s">
        <v>479</v>
      </c>
      <c r="D2642" s="11"/>
      <c r="E2642" s="11" t="s">
        <v>118</v>
      </c>
      <c r="F2642" s="11">
        <v>129</v>
      </c>
      <c r="G2642" s="11"/>
      <c r="H2642" s="11">
        <f t="shared" si="169"/>
        <v>0</v>
      </c>
      <c r="I2642" s="11"/>
      <c r="J2642" s="358">
        <v>48.17</v>
      </c>
      <c r="K2642" s="11"/>
      <c r="M2642" s="11">
        <v>3</v>
      </c>
      <c r="N2642" s="70"/>
      <c r="P2642" s="372">
        <f t="shared" si="167"/>
        <v>16.056666666666668</v>
      </c>
      <c r="Q2642" s="11"/>
      <c r="R2642" s="11"/>
      <c r="S2642" s="11"/>
      <c r="T2642" s="359">
        <f t="shared" si="168"/>
        <v>43</v>
      </c>
      <c r="U2642" s="11"/>
      <c r="V2642" s="11"/>
      <c r="W2642" s="11"/>
      <c r="Y2642" s="167">
        <v>48.17</v>
      </c>
      <c r="Z2642" s="167">
        <f t="shared" si="170"/>
        <v>71.430000000000007</v>
      </c>
      <c r="AA2642" s="360"/>
      <c r="AB2642" s="167">
        <f t="shared" si="171"/>
        <v>39</v>
      </c>
      <c r="AC2642" s="167">
        <v>59.83</v>
      </c>
      <c r="AD2642" s="167"/>
      <c r="AE2642" s="4"/>
      <c r="AF2642" s="4"/>
    </row>
    <row r="2643" spans="1:32">
      <c r="A2643" s="56"/>
      <c r="B2643" s="220"/>
      <c r="C2643" s="11" t="s">
        <v>297</v>
      </c>
      <c r="D2643" s="11"/>
      <c r="E2643" s="11" t="s">
        <v>112</v>
      </c>
      <c r="F2643" s="11">
        <v>1884</v>
      </c>
      <c r="G2643" s="11"/>
      <c r="H2643" s="11">
        <f t="shared" si="169"/>
        <v>6</v>
      </c>
      <c r="I2643" s="11"/>
      <c r="J2643" s="358">
        <v>306.40999999999997</v>
      </c>
      <c r="K2643" s="11"/>
      <c r="M2643" s="11">
        <v>3</v>
      </c>
      <c r="N2643" s="70"/>
      <c r="P2643" s="372">
        <f t="shared" si="167"/>
        <v>102.13666666666666</v>
      </c>
      <c r="Q2643" s="11"/>
      <c r="R2643" s="11"/>
      <c r="S2643" s="11"/>
      <c r="T2643" s="359">
        <f t="shared" si="168"/>
        <v>628</v>
      </c>
      <c r="U2643" s="11"/>
      <c r="V2643" s="11"/>
      <c r="W2643" s="11"/>
      <c r="Y2643" s="167">
        <v>306.40999999999997</v>
      </c>
      <c r="Z2643" s="167">
        <f t="shared" si="170"/>
        <v>454.38</v>
      </c>
      <c r="AA2643" s="360"/>
      <c r="AB2643" s="167">
        <f t="shared" si="171"/>
        <v>248.07</v>
      </c>
      <c r="AC2643" s="167">
        <v>380.58</v>
      </c>
      <c r="AD2643" s="167"/>
      <c r="AE2643" s="4"/>
      <c r="AF2643" s="4"/>
    </row>
    <row r="2644" spans="1:32">
      <c r="A2644" s="56"/>
      <c r="B2644" s="220"/>
      <c r="C2644" s="11" t="s">
        <v>297</v>
      </c>
      <c r="D2644" s="11"/>
      <c r="E2644" s="11" t="s">
        <v>118</v>
      </c>
      <c r="F2644" s="11">
        <v>6754542</v>
      </c>
      <c r="G2644" s="11"/>
      <c r="H2644" s="11">
        <f t="shared" si="169"/>
        <v>22013</v>
      </c>
      <c r="I2644" s="11"/>
      <c r="J2644" s="358">
        <v>701291.1300000014</v>
      </c>
      <c r="K2644" s="11"/>
      <c r="M2644" s="11">
        <v>1335</v>
      </c>
      <c r="N2644" s="70"/>
      <c r="P2644" s="372">
        <f t="shared" si="167"/>
        <v>525.31170786516964</v>
      </c>
      <c r="Q2644" s="11"/>
      <c r="R2644" s="11"/>
      <c r="S2644" s="11"/>
      <c r="T2644" s="359">
        <f t="shared" si="168"/>
        <v>5059.58202247191</v>
      </c>
      <c r="U2644" s="11"/>
      <c r="V2644" s="11"/>
      <c r="W2644" s="11"/>
      <c r="Y2644" s="167">
        <v>701291.1300000014</v>
      </c>
      <c r="Z2644" s="167">
        <f t="shared" si="170"/>
        <v>1039964.65</v>
      </c>
      <c r="AA2644" s="360"/>
      <c r="AB2644" s="167">
        <f t="shared" si="171"/>
        <v>567774.56999999995</v>
      </c>
      <c r="AC2644" s="167">
        <v>871043.48</v>
      </c>
      <c r="AD2644" s="167"/>
      <c r="AE2644" s="4"/>
      <c r="AF2644" s="4"/>
    </row>
    <row r="2645" spans="1:32">
      <c r="A2645" s="56"/>
      <c r="B2645" s="220"/>
      <c r="C2645" s="11" t="s">
        <v>298</v>
      </c>
      <c r="D2645" s="11"/>
      <c r="E2645" s="11" t="s">
        <v>185</v>
      </c>
      <c r="F2645" s="11">
        <v>6100</v>
      </c>
      <c r="G2645" s="11"/>
      <c r="H2645" s="11">
        <f t="shared" si="169"/>
        <v>20</v>
      </c>
      <c r="I2645" s="11"/>
      <c r="J2645" s="358">
        <v>1251.18</v>
      </c>
      <c r="K2645" s="11"/>
      <c r="M2645" s="11">
        <v>1</v>
      </c>
      <c r="N2645" s="70"/>
      <c r="P2645" s="372">
        <f t="shared" si="167"/>
        <v>1251.18</v>
      </c>
      <c r="Q2645" s="11"/>
      <c r="R2645" s="11"/>
      <c r="S2645" s="11"/>
      <c r="T2645" s="359">
        <f t="shared" si="168"/>
        <v>6100</v>
      </c>
      <c r="U2645" s="11"/>
      <c r="V2645" s="11"/>
      <c r="W2645" s="11"/>
      <c r="Y2645" s="167">
        <v>1251.18</v>
      </c>
      <c r="Z2645" s="167">
        <f t="shared" si="170"/>
        <v>1855.41</v>
      </c>
      <c r="AA2645" s="360"/>
      <c r="AB2645" s="167">
        <f t="shared" si="171"/>
        <v>1012.97</v>
      </c>
      <c r="AC2645" s="167">
        <v>1554.04</v>
      </c>
      <c r="AD2645" s="167"/>
      <c r="AE2645" s="4"/>
      <c r="AF2645" s="4"/>
    </row>
    <row r="2646" spans="1:32">
      <c r="A2646" s="56"/>
      <c r="B2646" s="220"/>
      <c r="C2646" s="11" t="s">
        <v>298</v>
      </c>
      <c r="D2646" s="11"/>
      <c r="E2646" s="11" t="s">
        <v>299</v>
      </c>
      <c r="F2646" s="11">
        <v>365123</v>
      </c>
      <c r="G2646" s="11"/>
      <c r="H2646" s="11">
        <f t="shared" si="169"/>
        <v>1190</v>
      </c>
      <c r="I2646" s="11"/>
      <c r="J2646" s="358">
        <v>63381.79000000003</v>
      </c>
      <c r="K2646" s="11"/>
      <c r="M2646" s="11">
        <v>153</v>
      </c>
      <c r="N2646" s="70"/>
      <c r="P2646" s="372">
        <f t="shared" si="167"/>
        <v>414.26006535947732</v>
      </c>
      <c r="Q2646" s="11"/>
      <c r="R2646" s="11"/>
      <c r="S2646" s="11"/>
      <c r="T2646" s="359">
        <f t="shared" si="168"/>
        <v>2386.4248366013071</v>
      </c>
      <c r="U2646" s="11"/>
      <c r="V2646" s="11"/>
      <c r="W2646" s="11"/>
      <c r="Y2646" s="167">
        <v>63381.79000000003</v>
      </c>
      <c r="Z2646" s="167">
        <f t="shared" si="170"/>
        <v>93990.67</v>
      </c>
      <c r="AA2646" s="360"/>
      <c r="AB2646" s="167">
        <f t="shared" si="171"/>
        <v>51314.74</v>
      </c>
      <c r="AC2646" s="167">
        <v>78723.789999999994</v>
      </c>
      <c r="AD2646" s="167"/>
      <c r="AE2646" s="4"/>
      <c r="AF2646" s="4"/>
    </row>
    <row r="2647" spans="1:32">
      <c r="A2647" s="56"/>
      <c r="B2647" s="220"/>
      <c r="C2647" s="11" t="s">
        <v>300</v>
      </c>
      <c r="D2647" s="11"/>
      <c r="E2647" s="11" t="s">
        <v>105</v>
      </c>
      <c r="F2647" s="11">
        <v>13331</v>
      </c>
      <c r="G2647" s="11"/>
      <c r="H2647" s="11">
        <f t="shared" si="169"/>
        <v>43</v>
      </c>
      <c r="I2647" s="11"/>
      <c r="J2647" s="358">
        <v>2396.2199999999998</v>
      </c>
      <c r="K2647" s="11"/>
      <c r="M2647" s="11">
        <v>2</v>
      </c>
      <c r="N2647" s="70"/>
      <c r="P2647" s="372">
        <f t="shared" si="167"/>
        <v>1198.1099999999999</v>
      </c>
      <c r="Q2647" s="11"/>
      <c r="R2647" s="11"/>
      <c r="S2647" s="11"/>
      <c r="T2647" s="359">
        <f t="shared" si="168"/>
        <v>6665.5</v>
      </c>
      <c r="U2647" s="11"/>
      <c r="V2647" s="11"/>
      <c r="W2647" s="11"/>
      <c r="Y2647" s="167">
        <v>2396.2199999999998</v>
      </c>
      <c r="Z2647" s="167">
        <f t="shared" si="170"/>
        <v>3553.42</v>
      </c>
      <c r="AA2647" s="360"/>
      <c r="AB2647" s="167">
        <f t="shared" si="171"/>
        <v>1940.01</v>
      </c>
      <c r="AC2647" s="167">
        <v>2976.24</v>
      </c>
      <c r="AD2647" s="167"/>
      <c r="AE2647" s="4"/>
      <c r="AF2647" s="4"/>
    </row>
    <row r="2648" spans="1:32">
      <c r="A2648" s="56"/>
      <c r="B2648" s="220"/>
      <c r="C2648" s="11" t="s">
        <v>300</v>
      </c>
      <c r="D2648" s="11"/>
      <c r="E2648" s="11" t="s">
        <v>301</v>
      </c>
      <c r="F2648" s="11">
        <v>1810930</v>
      </c>
      <c r="G2648" s="11"/>
      <c r="H2648" s="11">
        <f t="shared" si="169"/>
        <v>5902</v>
      </c>
      <c r="I2648" s="11"/>
      <c r="J2648" s="358">
        <v>205778.00999999995</v>
      </c>
      <c r="K2648" s="11"/>
      <c r="M2648" s="11">
        <v>546</v>
      </c>
      <c r="N2648" s="70"/>
      <c r="P2648" s="372">
        <f t="shared" si="167"/>
        <v>376.88280219780211</v>
      </c>
      <c r="Q2648" s="11"/>
      <c r="R2648" s="11"/>
      <c r="S2648" s="11"/>
      <c r="T2648" s="359">
        <f t="shared" si="168"/>
        <v>3316.7216117216117</v>
      </c>
      <c r="U2648" s="11"/>
      <c r="V2648" s="11"/>
      <c r="W2648" s="11"/>
      <c r="Y2648" s="167">
        <v>205778.00999999995</v>
      </c>
      <c r="Z2648" s="167">
        <f t="shared" si="170"/>
        <v>305154.09000000003</v>
      </c>
      <c r="AA2648" s="360"/>
      <c r="AB2648" s="167">
        <f t="shared" si="171"/>
        <v>166600.6</v>
      </c>
      <c r="AC2648" s="167">
        <v>255587.99</v>
      </c>
      <c r="AD2648" s="167"/>
      <c r="AE2648" s="4"/>
      <c r="AF2648" s="4"/>
    </row>
    <row r="2649" spans="1:32">
      <c r="A2649" s="56"/>
      <c r="B2649" s="220"/>
      <c r="C2649" s="11" t="s">
        <v>300</v>
      </c>
      <c r="D2649" s="11"/>
      <c r="E2649" s="11" t="s">
        <v>316</v>
      </c>
      <c r="F2649" s="11">
        <v>1370</v>
      </c>
      <c r="G2649" s="11"/>
      <c r="H2649" s="11">
        <f t="shared" si="169"/>
        <v>4</v>
      </c>
      <c r="I2649" s="11"/>
      <c r="J2649" s="358">
        <v>278.57</v>
      </c>
      <c r="K2649" s="11"/>
      <c r="M2649" s="11">
        <v>7</v>
      </c>
      <c r="N2649" s="70"/>
      <c r="P2649" s="372">
        <f t="shared" si="167"/>
        <v>39.795714285714283</v>
      </c>
      <c r="Q2649" s="11"/>
      <c r="R2649" s="11"/>
      <c r="S2649" s="11"/>
      <c r="T2649" s="359">
        <f t="shared" si="168"/>
        <v>195.71428571428572</v>
      </c>
      <c r="U2649" s="11"/>
      <c r="V2649" s="11"/>
      <c r="W2649" s="11"/>
      <c r="Y2649" s="167">
        <v>278.57</v>
      </c>
      <c r="Z2649" s="167">
        <f t="shared" si="170"/>
        <v>413.1</v>
      </c>
      <c r="AA2649" s="360"/>
      <c r="AB2649" s="167">
        <f t="shared" si="171"/>
        <v>225.53</v>
      </c>
      <c r="AC2649" s="167">
        <v>346</v>
      </c>
      <c r="AD2649" s="167"/>
      <c r="AE2649" s="4"/>
      <c r="AF2649" s="4"/>
    </row>
    <row r="2650" spans="1:32">
      <c r="A2650" s="56"/>
      <c r="B2650" s="220"/>
      <c r="C2650" s="11" t="s">
        <v>300</v>
      </c>
      <c r="D2650" s="11"/>
      <c r="E2650" s="11" t="s">
        <v>381</v>
      </c>
      <c r="F2650" s="11">
        <v>5035</v>
      </c>
      <c r="G2650" s="11"/>
      <c r="H2650" s="11">
        <f t="shared" si="169"/>
        <v>16</v>
      </c>
      <c r="I2650" s="11"/>
      <c r="J2650" s="358">
        <v>486.75</v>
      </c>
      <c r="K2650" s="11"/>
      <c r="M2650" s="11">
        <v>2</v>
      </c>
      <c r="N2650" s="70"/>
      <c r="P2650" s="372">
        <f t="shared" si="167"/>
        <v>243.375</v>
      </c>
      <c r="Q2650" s="11"/>
      <c r="R2650" s="11"/>
      <c r="S2650" s="11"/>
      <c r="T2650" s="359">
        <f t="shared" si="168"/>
        <v>2517.5</v>
      </c>
      <c r="U2650" s="11"/>
      <c r="V2650" s="11"/>
      <c r="W2650" s="11"/>
      <c r="Y2650" s="167">
        <v>486.75</v>
      </c>
      <c r="Z2650" s="167">
        <f t="shared" si="170"/>
        <v>721.82</v>
      </c>
      <c r="AA2650" s="360"/>
      <c r="AB2650" s="167">
        <f t="shared" si="171"/>
        <v>394.08</v>
      </c>
      <c r="AC2650" s="167">
        <v>604.57000000000005</v>
      </c>
      <c r="AD2650" s="167"/>
      <c r="AE2650" s="4"/>
      <c r="AF2650" s="4"/>
    </row>
    <row r="2651" spans="1:32">
      <c r="A2651" s="56"/>
      <c r="B2651" s="220"/>
      <c r="C2651" s="11" t="s">
        <v>300</v>
      </c>
      <c r="D2651" s="11"/>
      <c r="E2651" s="11" t="s">
        <v>115</v>
      </c>
      <c r="F2651" s="11">
        <v>1529</v>
      </c>
      <c r="G2651" s="11"/>
      <c r="H2651" s="11">
        <f t="shared" si="169"/>
        <v>5</v>
      </c>
      <c r="I2651" s="11"/>
      <c r="J2651" s="358">
        <v>266.58999999999997</v>
      </c>
      <c r="K2651" s="11"/>
      <c r="M2651" s="11">
        <v>1</v>
      </c>
      <c r="N2651" s="70"/>
      <c r="P2651" s="372">
        <f t="shared" si="167"/>
        <v>266.58999999999997</v>
      </c>
      <c r="Q2651" s="11"/>
      <c r="R2651" s="11"/>
      <c r="S2651" s="11"/>
      <c r="T2651" s="359">
        <f t="shared" si="168"/>
        <v>1529</v>
      </c>
      <c r="U2651" s="11"/>
      <c r="V2651" s="11"/>
      <c r="W2651" s="11"/>
      <c r="Y2651" s="167">
        <v>266.58999999999997</v>
      </c>
      <c r="Z2651" s="167">
        <f t="shared" si="170"/>
        <v>395.33</v>
      </c>
      <c r="AA2651" s="360"/>
      <c r="AB2651" s="167">
        <f t="shared" si="171"/>
        <v>215.83</v>
      </c>
      <c r="AC2651" s="167">
        <v>331.12</v>
      </c>
      <c r="AD2651" s="167"/>
      <c r="AE2651" s="4"/>
      <c r="AF2651" s="4"/>
    </row>
    <row r="2652" spans="1:32">
      <c r="A2652" s="56"/>
      <c r="B2652" s="220"/>
      <c r="C2652" s="11" t="s">
        <v>1469</v>
      </c>
      <c r="D2652" s="11"/>
      <c r="E2652" s="11" t="s">
        <v>152</v>
      </c>
      <c r="F2652" s="11">
        <v>138</v>
      </c>
      <c r="G2652" s="11"/>
      <c r="H2652" s="11">
        <f t="shared" si="169"/>
        <v>0</v>
      </c>
      <c r="I2652" s="11"/>
      <c r="J2652" s="358">
        <v>37.71</v>
      </c>
      <c r="K2652" s="11"/>
      <c r="M2652" s="11">
        <v>1</v>
      </c>
      <c r="N2652" s="70"/>
      <c r="P2652" s="372">
        <f t="shared" si="167"/>
        <v>37.71</v>
      </c>
      <c r="Q2652" s="11"/>
      <c r="R2652" s="11"/>
      <c r="S2652" s="11"/>
      <c r="T2652" s="359">
        <f t="shared" si="168"/>
        <v>138</v>
      </c>
      <c r="U2652" s="11"/>
      <c r="V2652" s="11"/>
      <c r="W2652" s="11"/>
      <c r="Y2652" s="167">
        <v>37.71</v>
      </c>
      <c r="Z2652" s="167">
        <f t="shared" si="170"/>
        <v>55.92</v>
      </c>
      <c r="AA2652" s="360"/>
      <c r="AB2652" s="167">
        <f t="shared" si="171"/>
        <v>30.53</v>
      </c>
      <c r="AC2652" s="167">
        <v>46.84</v>
      </c>
      <c r="AD2652" s="167"/>
      <c r="AE2652" s="4"/>
      <c r="AF2652" s="4"/>
    </row>
    <row r="2653" spans="1:32">
      <c r="A2653" s="56"/>
      <c r="B2653" s="220"/>
      <c r="C2653" s="11" t="s">
        <v>302</v>
      </c>
      <c r="D2653" s="11"/>
      <c r="E2653" s="11" t="s">
        <v>101</v>
      </c>
      <c r="F2653" s="11">
        <v>548</v>
      </c>
      <c r="G2653" s="11"/>
      <c r="H2653" s="11">
        <f t="shared" si="169"/>
        <v>2</v>
      </c>
      <c r="I2653" s="11"/>
      <c r="J2653" s="358">
        <v>90.17</v>
      </c>
      <c r="K2653" s="11"/>
      <c r="M2653" s="11">
        <v>1</v>
      </c>
      <c r="N2653" s="70"/>
      <c r="P2653" s="372">
        <f t="shared" si="167"/>
        <v>90.17</v>
      </c>
      <c r="Q2653" s="11"/>
      <c r="R2653" s="11"/>
      <c r="S2653" s="11"/>
      <c r="T2653" s="359">
        <f t="shared" si="168"/>
        <v>548</v>
      </c>
      <c r="U2653" s="11"/>
      <c r="V2653" s="11"/>
      <c r="W2653" s="11"/>
      <c r="Y2653" s="167">
        <v>90.17</v>
      </c>
      <c r="Z2653" s="167">
        <f t="shared" si="170"/>
        <v>133.72</v>
      </c>
      <c r="AA2653" s="360"/>
      <c r="AB2653" s="167">
        <f t="shared" si="171"/>
        <v>73</v>
      </c>
      <c r="AC2653" s="167">
        <v>112</v>
      </c>
      <c r="AD2653" s="167"/>
      <c r="AE2653" s="4"/>
      <c r="AF2653" s="4"/>
    </row>
    <row r="2654" spans="1:32">
      <c r="A2654" s="56"/>
      <c r="B2654" s="220"/>
      <c r="C2654" s="11" t="s">
        <v>302</v>
      </c>
      <c r="D2654" s="11"/>
      <c r="E2654" s="11" t="s">
        <v>303</v>
      </c>
      <c r="F2654" s="11">
        <v>1104841</v>
      </c>
      <c r="G2654" s="11"/>
      <c r="H2654" s="11">
        <f t="shared" si="169"/>
        <v>3601</v>
      </c>
      <c r="I2654" s="11"/>
      <c r="J2654" s="358">
        <v>163816.08000000002</v>
      </c>
      <c r="K2654" s="11"/>
      <c r="M2654" s="11">
        <v>599</v>
      </c>
      <c r="N2654" s="70"/>
      <c r="P2654" s="372">
        <f t="shared" si="167"/>
        <v>273.48260434056766</v>
      </c>
      <c r="Q2654" s="11"/>
      <c r="R2654" s="11"/>
      <c r="S2654" s="11"/>
      <c r="T2654" s="359">
        <f t="shared" si="168"/>
        <v>1844.475792988314</v>
      </c>
      <c r="U2654" s="11"/>
      <c r="V2654" s="11"/>
      <c r="W2654" s="11"/>
      <c r="Y2654" s="167">
        <v>163816.08000000002</v>
      </c>
      <c r="Z2654" s="167">
        <f t="shared" si="170"/>
        <v>242927.54</v>
      </c>
      <c r="AA2654" s="360"/>
      <c r="AB2654" s="167">
        <f t="shared" si="171"/>
        <v>132627.66</v>
      </c>
      <c r="AC2654" s="167">
        <v>203468.89</v>
      </c>
      <c r="AD2654" s="167"/>
      <c r="AE2654" s="4"/>
      <c r="AF2654" s="4"/>
    </row>
    <row r="2655" spans="1:32">
      <c r="A2655" s="56"/>
      <c r="B2655" s="220"/>
      <c r="C2655" s="11" t="s">
        <v>304</v>
      </c>
      <c r="D2655" s="11"/>
      <c r="E2655" s="11" t="s">
        <v>118</v>
      </c>
      <c r="F2655" s="11">
        <v>738</v>
      </c>
      <c r="G2655" s="11"/>
      <c r="H2655" s="11">
        <f t="shared" si="169"/>
        <v>2</v>
      </c>
      <c r="I2655" s="11"/>
      <c r="J2655" s="358">
        <v>62.59</v>
      </c>
      <c r="K2655" s="11"/>
      <c r="M2655" s="11">
        <v>1</v>
      </c>
      <c r="N2655" s="70"/>
      <c r="P2655" s="372">
        <f t="shared" si="167"/>
        <v>62.59</v>
      </c>
      <c r="Q2655" s="11"/>
      <c r="R2655" s="11"/>
      <c r="S2655" s="11"/>
      <c r="T2655" s="359">
        <f t="shared" si="168"/>
        <v>738</v>
      </c>
      <c r="U2655" s="11"/>
      <c r="V2655" s="11"/>
      <c r="W2655" s="11"/>
      <c r="Y2655" s="167">
        <v>62.59</v>
      </c>
      <c r="Z2655" s="167">
        <f t="shared" si="170"/>
        <v>92.82</v>
      </c>
      <c r="AA2655" s="360"/>
      <c r="AB2655" s="167">
        <f t="shared" si="171"/>
        <v>50.67</v>
      </c>
      <c r="AC2655" s="167">
        <v>77.739999999999995</v>
      </c>
      <c r="AD2655" s="167"/>
      <c r="AE2655" s="4"/>
      <c r="AF2655" s="4"/>
    </row>
    <row r="2656" spans="1:32">
      <c r="A2656" s="56"/>
      <c r="B2656" s="220"/>
      <c r="C2656" s="11" t="s">
        <v>304</v>
      </c>
      <c r="D2656" s="11"/>
      <c r="E2656" s="11" t="s">
        <v>276</v>
      </c>
      <c r="F2656" s="11">
        <v>308829</v>
      </c>
      <c r="G2656" s="11"/>
      <c r="H2656" s="11">
        <f t="shared" si="169"/>
        <v>1006</v>
      </c>
      <c r="I2656" s="11"/>
      <c r="J2656" s="358">
        <v>57538.77</v>
      </c>
      <c r="K2656" s="11"/>
      <c r="M2656" s="11">
        <v>172</v>
      </c>
      <c r="N2656" s="70"/>
      <c r="P2656" s="372">
        <f t="shared" si="167"/>
        <v>334.52773255813952</v>
      </c>
      <c r="Q2656" s="11"/>
      <c r="R2656" s="11"/>
      <c r="S2656" s="11"/>
      <c r="T2656" s="359">
        <f t="shared" si="168"/>
        <v>1795.5174418604652</v>
      </c>
      <c r="U2656" s="11"/>
      <c r="V2656" s="11"/>
      <c r="W2656" s="11"/>
      <c r="Y2656" s="167">
        <v>57538.77</v>
      </c>
      <c r="Z2656" s="167">
        <f t="shared" si="170"/>
        <v>85325.89</v>
      </c>
      <c r="AA2656" s="360"/>
      <c r="AB2656" s="167">
        <f t="shared" si="171"/>
        <v>46584.15</v>
      </c>
      <c r="AC2656" s="167">
        <v>71466.429999999993</v>
      </c>
      <c r="AD2656" s="167"/>
      <c r="AE2656" s="4"/>
      <c r="AF2656" s="4"/>
    </row>
    <row r="2657" spans="1:32">
      <c r="A2657" s="56"/>
      <c r="B2657" s="220"/>
      <c r="C2657" s="11" t="s">
        <v>305</v>
      </c>
      <c r="D2657" s="11"/>
      <c r="E2657" s="11" t="s">
        <v>120</v>
      </c>
      <c r="F2657" s="11">
        <v>879062</v>
      </c>
      <c r="G2657" s="11"/>
      <c r="H2657" s="11">
        <f t="shared" si="169"/>
        <v>2865</v>
      </c>
      <c r="I2657" s="11"/>
      <c r="J2657" s="358">
        <v>107740.56999999998</v>
      </c>
      <c r="K2657" s="11"/>
      <c r="M2657" s="11">
        <v>388</v>
      </c>
      <c r="N2657" s="70"/>
      <c r="P2657" s="372">
        <f t="shared" si="167"/>
        <v>277.68188144329889</v>
      </c>
      <c r="Q2657" s="11"/>
      <c r="R2657" s="11"/>
      <c r="S2657" s="11"/>
      <c r="T2657" s="359">
        <f t="shared" si="168"/>
        <v>2265.6237113402062</v>
      </c>
      <c r="U2657" s="11"/>
      <c r="V2657" s="11"/>
      <c r="W2657" s="11"/>
      <c r="Y2657" s="167">
        <v>107740.56999999998</v>
      </c>
      <c r="Z2657" s="167">
        <f t="shared" si="170"/>
        <v>159771.57</v>
      </c>
      <c r="AA2657" s="360"/>
      <c r="AB2657" s="167">
        <f t="shared" si="171"/>
        <v>87228.19</v>
      </c>
      <c r="AC2657" s="167">
        <v>133819.92000000001</v>
      </c>
      <c r="AD2657" s="167"/>
      <c r="AE2657" s="4"/>
      <c r="AF2657" s="4"/>
    </row>
    <row r="2658" spans="1:32">
      <c r="A2658" s="56"/>
      <c r="B2658" s="220"/>
      <c r="C2658" s="11" t="s">
        <v>306</v>
      </c>
      <c r="D2658" s="11"/>
      <c r="E2658" s="11" t="s">
        <v>284</v>
      </c>
      <c r="F2658" s="11">
        <v>14063</v>
      </c>
      <c r="G2658" s="11"/>
      <c r="H2658" s="11">
        <f t="shared" si="169"/>
        <v>46</v>
      </c>
      <c r="I2658" s="11"/>
      <c r="J2658" s="358">
        <v>2051.5600000000004</v>
      </c>
      <c r="K2658" s="11"/>
      <c r="M2658" s="11">
        <v>4</v>
      </c>
      <c r="N2658" s="70"/>
      <c r="P2658" s="372">
        <f t="shared" si="167"/>
        <v>512.8900000000001</v>
      </c>
      <c r="Q2658" s="11"/>
      <c r="R2658" s="11"/>
      <c r="S2658" s="11"/>
      <c r="T2658" s="359">
        <f t="shared" si="168"/>
        <v>3515.75</v>
      </c>
      <c r="U2658" s="11"/>
      <c r="V2658" s="11"/>
      <c r="W2658" s="11"/>
      <c r="Y2658" s="167">
        <v>2051.5600000000004</v>
      </c>
      <c r="Z2658" s="167">
        <f t="shared" si="170"/>
        <v>3042.32</v>
      </c>
      <c r="AA2658" s="360"/>
      <c r="AB2658" s="167">
        <f t="shared" si="171"/>
        <v>1660.97</v>
      </c>
      <c r="AC2658" s="167">
        <v>2548.15</v>
      </c>
      <c r="AD2658" s="167"/>
      <c r="AE2658" s="4"/>
      <c r="AF2658" s="4"/>
    </row>
    <row r="2659" spans="1:32">
      <c r="A2659" s="56"/>
      <c r="B2659" s="220"/>
      <c r="C2659" s="11" t="s">
        <v>307</v>
      </c>
      <c r="D2659" s="11"/>
      <c r="E2659" s="11" t="s">
        <v>308</v>
      </c>
      <c r="F2659" s="11">
        <v>371699</v>
      </c>
      <c r="G2659" s="11"/>
      <c r="H2659" s="11">
        <f t="shared" si="169"/>
        <v>1211</v>
      </c>
      <c r="I2659" s="11"/>
      <c r="J2659" s="358">
        <v>21227.210000000003</v>
      </c>
      <c r="K2659" s="11"/>
      <c r="M2659" s="11">
        <v>31</v>
      </c>
      <c r="N2659" s="70"/>
      <c r="P2659" s="372">
        <f t="shared" si="167"/>
        <v>684.74870967741947</v>
      </c>
      <c r="Q2659" s="11"/>
      <c r="R2659" s="11"/>
      <c r="S2659" s="11"/>
      <c r="T2659" s="359">
        <f t="shared" si="168"/>
        <v>11990.290322580646</v>
      </c>
      <c r="U2659" s="11"/>
      <c r="V2659" s="11"/>
      <c r="W2659" s="11"/>
      <c r="Y2659" s="167">
        <v>21227.210000000003</v>
      </c>
      <c r="Z2659" s="167">
        <f t="shared" si="170"/>
        <v>31478.44</v>
      </c>
      <c r="AA2659" s="360"/>
      <c r="AB2659" s="167">
        <f t="shared" si="171"/>
        <v>17185.830000000002</v>
      </c>
      <c r="AC2659" s="167">
        <v>26365.4</v>
      </c>
      <c r="AD2659" s="167"/>
      <c r="AE2659" s="4"/>
      <c r="AF2659" s="4"/>
    </row>
    <row r="2660" spans="1:32">
      <c r="A2660" s="56"/>
      <c r="B2660" s="220"/>
      <c r="C2660" s="11" t="s">
        <v>309</v>
      </c>
      <c r="D2660" s="11"/>
      <c r="E2660" s="11" t="s">
        <v>118</v>
      </c>
      <c r="F2660" s="11">
        <v>102</v>
      </c>
      <c r="G2660" s="11"/>
      <c r="H2660" s="11">
        <f t="shared" si="169"/>
        <v>0</v>
      </c>
      <c r="I2660" s="11"/>
      <c r="J2660" s="358">
        <v>25.85</v>
      </c>
      <c r="K2660" s="11"/>
      <c r="M2660" s="11">
        <v>1</v>
      </c>
      <c r="N2660" s="70"/>
      <c r="P2660" s="372">
        <f t="shared" si="167"/>
        <v>25.85</v>
      </c>
      <c r="Q2660" s="11"/>
      <c r="R2660" s="11"/>
      <c r="S2660" s="11"/>
      <c r="T2660" s="359">
        <f t="shared" si="168"/>
        <v>102</v>
      </c>
      <c r="U2660" s="11"/>
      <c r="V2660" s="11"/>
      <c r="W2660" s="11"/>
      <c r="Y2660" s="167">
        <v>25.85</v>
      </c>
      <c r="Z2660" s="167">
        <f t="shared" si="170"/>
        <v>38.33</v>
      </c>
      <c r="AA2660" s="360"/>
      <c r="AB2660" s="167">
        <f t="shared" si="171"/>
        <v>20.93</v>
      </c>
      <c r="AC2660" s="167">
        <v>32.11</v>
      </c>
      <c r="AD2660" s="167"/>
      <c r="AE2660" s="4"/>
      <c r="AF2660" s="4"/>
    </row>
    <row r="2661" spans="1:32">
      <c r="A2661" s="56"/>
      <c r="B2661" s="220"/>
      <c r="C2661" s="11" t="s">
        <v>309</v>
      </c>
      <c r="D2661" s="11"/>
      <c r="E2661" s="11" t="s">
        <v>160</v>
      </c>
      <c r="F2661" s="11">
        <v>43717</v>
      </c>
      <c r="G2661" s="11"/>
      <c r="H2661" s="11">
        <f t="shared" si="169"/>
        <v>142</v>
      </c>
      <c r="I2661" s="11"/>
      <c r="J2661" s="358">
        <v>5941.5000000000009</v>
      </c>
      <c r="K2661" s="11"/>
      <c r="M2661" s="11">
        <v>42</v>
      </c>
      <c r="N2661" s="70"/>
      <c r="P2661" s="372">
        <f t="shared" si="167"/>
        <v>141.46428571428572</v>
      </c>
      <c r="Q2661" s="11"/>
      <c r="R2661" s="11"/>
      <c r="S2661" s="11"/>
      <c r="T2661" s="359">
        <f t="shared" si="168"/>
        <v>1040.8809523809523</v>
      </c>
      <c r="U2661" s="11"/>
      <c r="V2661" s="11"/>
      <c r="W2661" s="11"/>
      <c r="Y2661" s="167">
        <v>5941.5000000000009</v>
      </c>
      <c r="Z2661" s="167">
        <f t="shared" si="170"/>
        <v>8810.82</v>
      </c>
      <c r="AA2661" s="360"/>
      <c r="AB2661" s="167">
        <f t="shared" si="171"/>
        <v>4810.32</v>
      </c>
      <c r="AC2661" s="167">
        <v>7379.68</v>
      </c>
      <c r="AD2661" s="167"/>
      <c r="AE2661" s="4"/>
      <c r="AF2661" s="4"/>
    </row>
    <row r="2662" spans="1:32">
      <c r="A2662" s="56"/>
      <c r="B2662" s="220"/>
      <c r="C2662" s="11" t="s">
        <v>310</v>
      </c>
      <c r="D2662" s="11"/>
      <c r="E2662" s="11" t="s">
        <v>276</v>
      </c>
      <c r="F2662" s="11">
        <v>362</v>
      </c>
      <c r="G2662" s="11"/>
      <c r="H2662" s="11">
        <f t="shared" si="169"/>
        <v>1</v>
      </c>
      <c r="I2662" s="11"/>
      <c r="J2662" s="358">
        <v>69.91</v>
      </c>
      <c r="K2662" s="11"/>
      <c r="M2662" s="11">
        <v>1</v>
      </c>
      <c r="N2662" s="70"/>
      <c r="P2662" s="372">
        <f t="shared" si="167"/>
        <v>69.91</v>
      </c>
      <c r="Q2662" s="11"/>
      <c r="R2662" s="11"/>
      <c r="S2662" s="11"/>
      <c r="T2662" s="359">
        <f t="shared" si="168"/>
        <v>362</v>
      </c>
      <c r="U2662" s="11"/>
      <c r="V2662" s="11"/>
      <c r="W2662" s="11"/>
      <c r="Y2662" s="167">
        <v>69.91</v>
      </c>
      <c r="Z2662" s="167">
        <f t="shared" si="170"/>
        <v>103.67</v>
      </c>
      <c r="AA2662" s="360"/>
      <c r="AB2662" s="167">
        <f t="shared" si="171"/>
        <v>56.6</v>
      </c>
      <c r="AC2662" s="167">
        <v>86.83</v>
      </c>
      <c r="AD2662" s="167"/>
      <c r="AE2662" s="4"/>
      <c r="AF2662" s="4"/>
    </row>
    <row r="2663" spans="1:32">
      <c r="A2663" s="56"/>
      <c r="B2663" s="220"/>
      <c r="C2663" s="11" t="s">
        <v>310</v>
      </c>
      <c r="D2663" s="11"/>
      <c r="E2663" s="11" t="s">
        <v>197</v>
      </c>
      <c r="F2663" s="11">
        <v>896</v>
      </c>
      <c r="G2663" s="11"/>
      <c r="H2663" s="11">
        <f t="shared" si="169"/>
        <v>3</v>
      </c>
      <c r="I2663" s="11"/>
      <c r="J2663" s="358">
        <v>161.22</v>
      </c>
      <c r="K2663" s="11"/>
      <c r="M2663" s="11">
        <v>1</v>
      </c>
      <c r="N2663" s="70"/>
      <c r="P2663" s="372">
        <f t="shared" si="167"/>
        <v>161.22</v>
      </c>
      <c r="Q2663" s="11"/>
      <c r="R2663" s="11"/>
      <c r="S2663" s="11"/>
      <c r="T2663" s="359">
        <f t="shared" si="168"/>
        <v>896</v>
      </c>
      <c r="U2663" s="11"/>
      <c r="V2663" s="11"/>
      <c r="W2663" s="11"/>
      <c r="Y2663" s="167">
        <v>161.22</v>
      </c>
      <c r="Z2663" s="167">
        <f t="shared" si="170"/>
        <v>239.08</v>
      </c>
      <c r="AA2663" s="360"/>
      <c r="AB2663" s="167">
        <f t="shared" si="171"/>
        <v>130.53</v>
      </c>
      <c r="AC2663" s="167">
        <v>200.24</v>
      </c>
      <c r="AD2663" s="167"/>
      <c r="AE2663" s="4"/>
      <c r="AF2663" s="4"/>
    </row>
    <row r="2664" spans="1:32">
      <c r="A2664" s="56"/>
      <c r="B2664" s="220"/>
      <c r="C2664" s="11" t="s">
        <v>310</v>
      </c>
      <c r="D2664" s="11"/>
      <c r="E2664" s="11" t="s">
        <v>122</v>
      </c>
      <c r="F2664" s="11">
        <v>6570652</v>
      </c>
      <c r="G2664" s="11"/>
      <c r="H2664" s="11">
        <f t="shared" si="169"/>
        <v>21414</v>
      </c>
      <c r="I2664" s="11"/>
      <c r="J2664" s="358">
        <v>817839.82000000041</v>
      </c>
      <c r="K2664" s="11"/>
      <c r="M2664" s="11">
        <v>1182</v>
      </c>
      <c r="N2664" s="70"/>
      <c r="P2664" s="372">
        <f t="shared" si="167"/>
        <v>691.91186125211539</v>
      </c>
      <c r="Q2664" s="11"/>
      <c r="R2664" s="11"/>
      <c r="S2664" s="11"/>
      <c r="T2664" s="359">
        <f t="shared" si="168"/>
        <v>5558.927241962775</v>
      </c>
      <c r="U2664" s="11"/>
      <c r="V2664" s="11"/>
      <c r="W2664" s="11"/>
      <c r="Y2664" s="167">
        <v>817839.82000000041</v>
      </c>
      <c r="Z2664" s="167">
        <f t="shared" si="170"/>
        <v>1212798.03</v>
      </c>
      <c r="AA2664" s="360"/>
      <c r="AB2664" s="167">
        <f t="shared" si="171"/>
        <v>662133.93000000005</v>
      </c>
      <c r="AC2664" s="167">
        <v>1015803.58</v>
      </c>
      <c r="AD2664" s="167"/>
      <c r="AE2664" s="4"/>
      <c r="AF2664" s="4"/>
    </row>
    <row r="2665" spans="1:32">
      <c r="A2665" s="56"/>
      <c r="B2665" s="220"/>
      <c r="C2665" s="11" t="s">
        <v>311</v>
      </c>
      <c r="D2665" s="11"/>
      <c r="E2665" s="11" t="s">
        <v>144</v>
      </c>
      <c r="F2665" s="11">
        <v>90553</v>
      </c>
      <c r="G2665" s="11"/>
      <c r="H2665" s="11">
        <f t="shared" si="169"/>
        <v>295</v>
      </c>
      <c r="I2665" s="11"/>
      <c r="J2665" s="358">
        <v>14917.709999999997</v>
      </c>
      <c r="K2665" s="11"/>
      <c r="M2665" s="11">
        <v>57</v>
      </c>
      <c r="N2665" s="70"/>
      <c r="P2665" s="372">
        <f t="shared" si="167"/>
        <v>261.71421052631575</v>
      </c>
      <c r="Q2665" s="11"/>
      <c r="R2665" s="11"/>
      <c r="S2665" s="11"/>
      <c r="T2665" s="359">
        <f t="shared" si="168"/>
        <v>1588.6491228070176</v>
      </c>
      <c r="U2665" s="11"/>
      <c r="V2665" s="11"/>
      <c r="W2665" s="11"/>
      <c r="Y2665" s="167">
        <v>14917.709999999997</v>
      </c>
      <c r="Z2665" s="167">
        <f t="shared" si="170"/>
        <v>22121.9</v>
      </c>
      <c r="AA2665" s="360"/>
      <c r="AB2665" s="167">
        <f t="shared" si="171"/>
        <v>12077.58</v>
      </c>
      <c r="AC2665" s="167">
        <v>18528.64</v>
      </c>
      <c r="AD2665" s="167"/>
      <c r="AE2665" s="4"/>
      <c r="AF2665" s="4"/>
    </row>
    <row r="2666" spans="1:32">
      <c r="A2666" s="56"/>
      <c r="B2666" s="220"/>
      <c r="C2666" s="11" t="s">
        <v>312</v>
      </c>
      <c r="D2666" s="11"/>
      <c r="E2666" s="11" t="s">
        <v>100</v>
      </c>
      <c r="F2666" s="11">
        <v>157808</v>
      </c>
      <c r="G2666" s="11"/>
      <c r="H2666" s="11">
        <f t="shared" si="169"/>
        <v>514</v>
      </c>
      <c r="I2666" s="11"/>
      <c r="J2666" s="358">
        <v>12152.990000000003</v>
      </c>
      <c r="K2666" s="11"/>
      <c r="M2666" s="11">
        <v>41</v>
      </c>
      <c r="N2666" s="70"/>
      <c r="P2666" s="372">
        <f t="shared" si="167"/>
        <v>296.41439024390252</v>
      </c>
      <c r="Q2666" s="11"/>
      <c r="R2666" s="11"/>
      <c r="S2666" s="11"/>
      <c r="T2666" s="359">
        <f t="shared" si="168"/>
        <v>3848.9756097560976</v>
      </c>
      <c r="U2666" s="11"/>
      <c r="V2666" s="11"/>
      <c r="W2666" s="11"/>
      <c r="Y2666" s="167">
        <v>12152.990000000003</v>
      </c>
      <c r="Z2666" s="167">
        <f t="shared" si="170"/>
        <v>18022.02</v>
      </c>
      <c r="AA2666" s="360"/>
      <c r="AB2666" s="167">
        <f t="shared" si="171"/>
        <v>9839.2199999999993</v>
      </c>
      <c r="AC2666" s="167">
        <v>15094.7</v>
      </c>
      <c r="AD2666" s="167"/>
      <c r="AE2666" s="4"/>
      <c r="AF2666" s="4"/>
    </row>
    <row r="2667" spans="1:32">
      <c r="A2667" s="56"/>
      <c r="B2667" s="220"/>
      <c r="C2667" s="11" t="s">
        <v>312</v>
      </c>
      <c r="D2667" s="11"/>
      <c r="E2667" s="11" t="s">
        <v>110</v>
      </c>
      <c r="F2667" s="11">
        <v>2866340</v>
      </c>
      <c r="G2667" s="11"/>
      <c r="H2667" s="11">
        <f t="shared" si="169"/>
        <v>9341</v>
      </c>
      <c r="I2667" s="11"/>
      <c r="J2667" s="358">
        <v>257592.04999999976</v>
      </c>
      <c r="K2667" s="11"/>
      <c r="M2667" s="11">
        <v>329</v>
      </c>
      <c r="N2667" s="70"/>
      <c r="P2667" s="372">
        <f t="shared" si="167"/>
        <v>782.95455927051603</v>
      </c>
      <c r="Q2667" s="11"/>
      <c r="R2667" s="11"/>
      <c r="S2667" s="11"/>
      <c r="T2667" s="359">
        <f t="shared" si="168"/>
        <v>8712.2796352583591</v>
      </c>
      <c r="U2667" s="11"/>
      <c r="V2667" s="11"/>
      <c r="W2667" s="11"/>
      <c r="Y2667" s="167">
        <v>257592.04999999976</v>
      </c>
      <c r="Z2667" s="167">
        <f t="shared" si="170"/>
        <v>381990.61</v>
      </c>
      <c r="AA2667" s="360"/>
      <c r="AB2667" s="167">
        <f t="shared" si="171"/>
        <v>208549.93</v>
      </c>
      <c r="AC2667" s="167">
        <v>319943.98</v>
      </c>
      <c r="AD2667" s="167"/>
      <c r="AE2667" s="4"/>
      <c r="AF2667" s="4"/>
    </row>
    <row r="2668" spans="1:32">
      <c r="A2668" s="56"/>
      <c r="B2668" s="220"/>
      <c r="C2668" s="11" t="s">
        <v>313</v>
      </c>
      <c r="D2668" s="11"/>
      <c r="E2668" s="11" t="s">
        <v>314</v>
      </c>
      <c r="F2668" s="11">
        <v>407283</v>
      </c>
      <c r="G2668" s="11"/>
      <c r="H2668" s="11">
        <f t="shared" si="169"/>
        <v>1327</v>
      </c>
      <c r="I2668" s="11"/>
      <c r="J2668" s="358">
        <v>34020.499999999985</v>
      </c>
      <c r="K2668" s="11"/>
      <c r="M2668" s="11">
        <v>142</v>
      </c>
      <c r="N2668" s="70"/>
      <c r="P2668" s="372">
        <f t="shared" si="167"/>
        <v>239.58098591549285</v>
      </c>
      <c r="Q2668" s="11"/>
      <c r="R2668" s="11"/>
      <c r="S2668" s="11"/>
      <c r="T2668" s="359">
        <f t="shared" si="168"/>
        <v>2868.1901408450703</v>
      </c>
      <c r="U2668" s="11"/>
      <c r="V2668" s="11"/>
      <c r="W2668" s="11"/>
      <c r="Y2668" s="167">
        <v>34020.499999999985</v>
      </c>
      <c r="Z2668" s="167">
        <f t="shared" si="170"/>
        <v>50449.97</v>
      </c>
      <c r="AA2668" s="360"/>
      <c r="AB2668" s="167">
        <f t="shared" si="171"/>
        <v>27543.45</v>
      </c>
      <c r="AC2668" s="167">
        <v>42255.4</v>
      </c>
      <c r="AD2668" s="167"/>
      <c r="AE2668" s="4"/>
      <c r="AF2668" s="4"/>
    </row>
    <row r="2669" spans="1:32">
      <c r="A2669" s="56"/>
      <c r="B2669" s="220"/>
      <c r="C2669" s="11" t="s">
        <v>313</v>
      </c>
      <c r="D2669" s="11"/>
      <c r="E2669" s="11" t="s">
        <v>267</v>
      </c>
      <c r="F2669" s="11">
        <v>8967</v>
      </c>
      <c r="G2669" s="11"/>
      <c r="H2669" s="11">
        <f t="shared" si="169"/>
        <v>29</v>
      </c>
      <c r="I2669" s="11"/>
      <c r="J2669" s="358">
        <v>1727.14</v>
      </c>
      <c r="K2669" s="11"/>
      <c r="M2669" s="11">
        <v>7</v>
      </c>
      <c r="N2669" s="70"/>
      <c r="P2669" s="372">
        <f t="shared" si="167"/>
        <v>246.73428571428573</v>
      </c>
      <c r="Q2669" s="11"/>
      <c r="R2669" s="11"/>
      <c r="S2669" s="11"/>
      <c r="T2669" s="359">
        <f t="shared" si="168"/>
        <v>1281</v>
      </c>
      <c r="U2669" s="11"/>
      <c r="V2669" s="11"/>
      <c r="W2669" s="11"/>
      <c r="Y2669" s="167">
        <v>1727.14</v>
      </c>
      <c r="Z2669" s="167">
        <f t="shared" si="170"/>
        <v>2561.23</v>
      </c>
      <c r="AA2669" s="360"/>
      <c r="AB2669" s="167">
        <f t="shared" si="171"/>
        <v>1398.32</v>
      </c>
      <c r="AC2669" s="167">
        <v>2145.21</v>
      </c>
      <c r="AD2669" s="167"/>
      <c r="AE2669" s="4"/>
      <c r="AF2669" s="4"/>
    </row>
    <row r="2670" spans="1:32">
      <c r="A2670" s="56"/>
      <c r="B2670" s="220"/>
      <c r="C2670" s="11" t="s">
        <v>1470</v>
      </c>
      <c r="D2670" s="11"/>
      <c r="E2670" s="11" t="s">
        <v>152</v>
      </c>
      <c r="F2670" s="11">
        <v>4345</v>
      </c>
      <c r="G2670" s="11"/>
      <c r="H2670" s="11">
        <f t="shared" si="169"/>
        <v>14</v>
      </c>
      <c r="I2670" s="11"/>
      <c r="J2670" s="358">
        <v>949.28</v>
      </c>
      <c r="K2670" s="11"/>
      <c r="M2670" s="11">
        <v>3</v>
      </c>
      <c r="N2670" s="70"/>
      <c r="P2670" s="372">
        <f t="shared" si="167"/>
        <v>316.42666666666668</v>
      </c>
      <c r="Q2670" s="11"/>
      <c r="R2670" s="11"/>
      <c r="S2670" s="11"/>
      <c r="T2670" s="359">
        <f t="shared" si="168"/>
        <v>1448.3333333333333</v>
      </c>
      <c r="U2670" s="11"/>
      <c r="V2670" s="11"/>
      <c r="W2670" s="11"/>
      <c r="Y2670" s="167">
        <v>949.28</v>
      </c>
      <c r="Z2670" s="167">
        <f t="shared" si="170"/>
        <v>1407.71</v>
      </c>
      <c r="AA2670" s="360"/>
      <c r="AB2670" s="167">
        <f t="shared" si="171"/>
        <v>768.55</v>
      </c>
      <c r="AC2670" s="167">
        <v>1179.06</v>
      </c>
      <c r="AD2670" s="167"/>
      <c r="AE2670" s="4"/>
      <c r="AF2670" s="4"/>
    </row>
    <row r="2671" spans="1:32">
      <c r="A2671" s="56"/>
      <c r="B2671" s="220"/>
      <c r="C2671" s="11" t="s">
        <v>315</v>
      </c>
      <c r="D2671" s="11"/>
      <c r="E2671" s="11" t="s">
        <v>238</v>
      </c>
      <c r="F2671" s="11">
        <v>244443</v>
      </c>
      <c r="G2671" s="11"/>
      <c r="H2671" s="11">
        <f t="shared" si="169"/>
        <v>797</v>
      </c>
      <c r="I2671" s="11"/>
      <c r="J2671" s="358">
        <v>38678.549999999996</v>
      </c>
      <c r="K2671" s="11"/>
      <c r="M2671" s="11">
        <v>4</v>
      </c>
      <c r="N2671" s="70"/>
      <c r="P2671" s="372">
        <f t="shared" si="167"/>
        <v>9669.6374999999989</v>
      </c>
      <c r="Q2671" s="11"/>
      <c r="R2671" s="11"/>
      <c r="S2671" s="11"/>
      <c r="T2671" s="359">
        <f t="shared" si="168"/>
        <v>61110.75</v>
      </c>
      <c r="U2671" s="11"/>
      <c r="V2671" s="11"/>
      <c r="W2671" s="11"/>
      <c r="Y2671" s="167">
        <v>38678.549999999996</v>
      </c>
      <c r="Z2671" s="167">
        <f t="shared" si="170"/>
        <v>57357.53</v>
      </c>
      <c r="AA2671" s="360"/>
      <c r="AB2671" s="167">
        <f t="shared" si="171"/>
        <v>31314.67</v>
      </c>
      <c r="AC2671" s="167">
        <v>48040.959999999999</v>
      </c>
      <c r="AD2671" s="167"/>
      <c r="AE2671" s="4"/>
      <c r="AF2671" s="4"/>
    </row>
    <row r="2672" spans="1:32">
      <c r="A2672" s="56"/>
      <c r="B2672" s="220"/>
      <c r="C2672" s="11" t="s">
        <v>315</v>
      </c>
      <c r="D2672" s="11"/>
      <c r="E2672" s="11" t="s">
        <v>316</v>
      </c>
      <c r="F2672" s="11">
        <v>597078</v>
      </c>
      <c r="G2672" s="11"/>
      <c r="H2672" s="11">
        <f t="shared" si="169"/>
        <v>1946</v>
      </c>
      <c r="I2672" s="11"/>
      <c r="J2672" s="358">
        <v>81188.710000000036</v>
      </c>
      <c r="K2672" s="11"/>
      <c r="M2672" s="11">
        <v>176</v>
      </c>
      <c r="N2672" s="70"/>
      <c r="P2672" s="372">
        <f t="shared" si="167"/>
        <v>461.29948863636383</v>
      </c>
      <c r="Q2672" s="11"/>
      <c r="R2672" s="11"/>
      <c r="S2672" s="11"/>
      <c r="T2672" s="359">
        <f t="shared" si="168"/>
        <v>3392.4886363636365</v>
      </c>
      <c r="U2672" s="11"/>
      <c r="V2672" s="11"/>
      <c r="W2672" s="11"/>
      <c r="Y2672" s="167">
        <v>81188.710000000036</v>
      </c>
      <c r="Z2672" s="167">
        <f t="shared" si="170"/>
        <v>120397.06</v>
      </c>
      <c r="AA2672" s="360"/>
      <c r="AB2672" s="167">
        <f t="shared" si="171"/>
        <v>65731.45</v>
      </c>
      <c r="AC2672" s="167">
        <v>100841</v>
      </c>
      <c r="AD2672" s="167"/>
      <c r="AE2672" s="4"/>
      <c r="AF2672" s="4"/>
    </row>
    <row r="2673" spans="1:32">
      <c r="A2673" s="56"/>
      <c r="B2673" s="220"/>
      <c r="C2673" s="11" t="s">
        <v>317</v>
      </c>
      <c r="D2673" s="11"/>
      <c r="E2673" s="11" t="s">
        <v>100</v>
      </c>
      <c r="F2673" s="11">
        <v>336</v>
      </c>
      <c r="G2673" s="11"/>
      <c r="H2673" s="11">
        <f t="shared" si="169"/>
        <v>1</v>
      </c>
      <c r="I2673" s="11"/>
      <c r="J2673" s="358">
        <v>21.38</v>
      </c>
      <c r="K2673" s="11"/>
      <c r="M2673" s="11">
        <v>1</v>
      </c>
      <c r="N2673" s="70"/>
      <c r="P2673" s="372">
        <f t="shared" si="167"/>
        <v>21.38</v>
      </c>
      <c r="Q2673" s="11"/>
      <c r="R2673" s="11"/>
      <c r="S2673" s="11"/>
      <c r="T2673" s="359">
        <f t="shared" si="168"/>
        <v>336</v>
      </c>
      <c r="U2673" s="11"/>
      <c r="V2673" s="11"/>
      <c r="W2673" s="11"/>
      <c r="Y2673" s="167">
        <v>21.38</v>
      </c>
      <c r="Z2673" s="167">
        <f t="shared" si="170"/>
        <v>31.71</v>
      </c>
      <c r="AA2673" s="360"/>
      <c r="AB2673" s="167">
        <f t="shared" si="171"/>
        <v>17.309999999999999</v>
      </c>
      <c r="AC2673" s="167">
        <v>26.56</v>
      </c>
      <c r="AD2673" s="167"/>
      <c r="AE2673" s="4"/>
      <c r="AF2673" s="4"/>
    </row>
    <row r="2674" spans="1:32">
      <c r="A2674" s="56"/>
      <c r="B2674" s="220"/>
      <c r="C2674" s="11" t="s">
        <v>317</v>
      </c>
      <c r="D2674" s="11"/>
      <c r="E2674" s="11" t="s">
        <v>152</v>
      </c>
      <c r="F2674" s="11">
        <v>16997892</v>
      </c>
      <c r="G2674" s="11"/>
      <c r="H2674" s="11">
        <f t="shared" si="169"/>
        <v>55396</v>
      </c>
      <c r="I2674" s="11"/>
      <c r="J2674" s="358">
        <v>1503149.769999997</v>
      </c>
      <c r="K2674" s="11"/>
      <c r="M2674" s="11">
        <v>1785</v>
      </c>
      <c r="N2674" s="70"/>
      <c r="P2674" s="372">
        <f t="shared" si="167"/>
        <v>842.10071148459213</v>
      </c>
      <c r="Q2674" s="11"/>
      <c r="R2674" s="11"/>
      <c r="S2674" s="11"/>
      <c r="T2674" s="359">
        <f t="shared" si="168"/>
        <v>9522.6285714285714</v>
      </c>
      <c r="U2674" s="11"/>
      <c r="V2674" s="11"/>
      <c r="W2674" s="11"/>
      <c r="Y2674" s="167">
        <v>1503149.769999997</v>
      </c>
      <c r="Z2674" s="167">
        <f t="shared" si="170"/>
        <v>2229063.73</v>
      </c>
      <c r="AA2674" s="360"/>
      <c r="AB2674" s="167">
        <f t="shared" si="171"/>
        <v>1216969.93</v>
      </c>
      <c r="AC2674" s="167">
        <v>1866997.53</v>
      </c>
      <c r="AD2674" s="167"/>
      <c r="AE2674" s="4"/>
      <c r="AF2674" s="4"/>
    </row>
    <row r="2675" spans="1:32">
      <c r="A2675" s="56"/>
      <c r="B2675" s="220"/>
      <c r="C2675" s="11" t="s">
        <v>318</v>
      </c>
      <c r="D2675" s="11"/>
      <c r="E2675" s="11" t="s">
        <v>319</v>
      </c>
      <c r="F2675" s="11">
        <v>67960</v>
      </c>
      <c r="G2675" s="11"/>
      <c r="H2675" s="11">
        <f t="shared" si="169"/>
        <v>221</v>
      </c>
      <c r="I2675" s="11"/>
      <c r="J2675" s="358">
        <v>10287.64</v>
      </c>
      <c r="K2675" s="11"/>
      <c r="M2675" s="11">
        <v>67</v>
      </c>
      <c r="N2675" s="70"/>
      <c r="P2675" s="372">
        <f t="shared" si="167"/>
        <v>153.54686567164177</v>
      </c>
      <c r="Q2675" s="11"/>
      <c r="R2675" s="11"/>
      <c r="S2675" s="11"/>
      <c r="T2675" s="359">
        <f t="shared" si="168"/>
        <v>1014.3283582089553</v>
      </c>
      <c r="U2675" s="11"/>
      <c r="V2675" s="11"/>
      <c r="W2675" s="11"/>
      <c r="Y2675" s="167">
        <v>10287.64</v>
      </c>
      <c r="Z2675" s="167">
        <f t="shared" si="170"/>
        <v>15255.84</v>
      </c>
      <c r="AA2675" s="360"/>
      <c r="AB2675" s="167">
        <f t="shared" si="171"/>
        <v>8329.01</v>
      </c>
      <c r="AC2675" s="167">
        <v>12777.83</v>
      </c>
      <c r="AD2675" s="167"/>
      <c r="AE2675" s="4"/>
      <c r="AF2675" s="4"/>
    </row>
    <row r="2676" spans="1:32">
      <c r="A2676" s="56"/>
      <c r="B2676" s="220"/>
      <c r="C2676" s="11" t="s">
        <v>320</v>
      </c>
      <c r="D2676" s="11"/>
      <c r="E2676" s="11" t="s">
        <v>321</v>
      </c>
      <c r="F2676" s="11">
        <v>155657</v>
      </c>
      <c r="G2676" s="11"/>
      <c r="H2676" s="11">
        <f t="shared" si="169"/>
        <v>507</v>
      </c>
      <c r="I2676" s="11"/>
      <c r="J2676" s="358">
        <v>28774.61</v>
      </c>
      <c r="K2676" s="11"/>
      <c r="M2676" s="11">
        <v>92</v>
      </c>
      <c r="N2676" s="70"/>
      <c r="P2676" s="372">
        <f t="shared" si="167"/>
        <v>312.76749999999998</v>
      </c>
      <c r="Q2676" s="11"/>
      <c r="R2676" s="11"/>
      <c r="S2676" s="11"/>
      <c r="T2676" s="359">
        <f t="shared" si="168"/>
        <v>1691.9239130434783</v>
      </c>
      <c r="U2676" s="11"/>
      <c r="V2676" s="11"/>
      <c r="W2676" s="11"/>
      <c r="Y2676" s="167">
        <v>28774.61</v>
      </c>
      <c r="Z2676" s="167">
        <f t="shared" si="170"/>
        <v>42670.69</v>
      </c>
      <c r="AA2676" s="360"/>
      <c r="AB2676" s="167">
        <f t="shared" si="171"/>
        <v>23296.3</v>
      </c>
      <c r="AC2676" s="167">
        <v>35739.699999999997</v>
      </c>
      <c r="AD2676" s="167"/>
      <c r="AE2676" s="4"/>
      <c r="AF2676" s="4"/>
    </row>
    <row r="2677" spans="1:32">
      <c r="A2677" s="56"/>
      <c r="B2677" s="220"/>
      <c r="C2677" s="11" t="s">
        <v>322</v>
      </c>
      <c r="D2677" s="11"/>
      <c r="E2677" s="11" t="s">
        <v>323</v>
      </c>
      <c r="F2677" s="11">
        <v>29457</v>
      </c>
      <c r="G2677" s="11"/>
      <c r="H2677" s="11">
        <f t="shared" si="169"/>
        <v>96</v>
      </c>
      <c r="I2677" s="11"/>
      <c r="J2677" s="358">
        <v>5106.4500000000007</v>
      </c>
      <c r="K2677" s="11"/>
      <c r="M2677" s="11">
        <v>46</v>
      </c>
      <c r="N2677" s="70"/>
      <c r="P2677" s="372">
        <f t="shared" si="167"/>
        <v>111.00978260869567</v>
      </c>
      <c r="Q2677" s="11"/>
      <c r="R2677" s="11"/>
      <c r="S2677" s="11"/>
      <c r="T2677" s="359">
        <f t="shared" si="168"/>
        <v>640.36956521739125</v>
      </c>
      <c r="U2677" s="11"/>
      <c r="V2677" s="11"/>
      <c r="W2677" s="11"/>
      <c r="Y2677" s="167">
        <v>5106.4500000000007</v>
      </c>
      <c r="Z2677" s="167">
        <f t="shared" si="170"/>
        <v>7572.5</v>
      </c>
      <c r="AA2677" s="360"/>
      <c r="AB2677" s="167">
        <f t="shared" si="171"/>
        <v>4134.25</v>
      </c>
      <c r="AC2677" s="167">
        <v>6342.5</v>
      </c>
      <c r="AD2677" s="167"/>
      <c r="AE2677" s="4"/>
      <c r="AF2677" s="4"/>
    </row>
    <row r="2678" spans="1:32">
      <c r="A2678" s="56"/>
      <c r="B2678" s="220"/>
      <c r="C2678" s="11" t="s">
        <v>1453</v>
      </c>
      <c r="D2678" s="11"/>
      <c r="E2678" s="11" t="s">
        <v>335</v>
      </c>
      <c r="F2678" s="11">
        <v>378</v>
      </c>
      <c r="G2678" s="11"/>
      <c r="H2678" s="11">
        <f t="shared" si="169"/>
        <v>1</v>
      </c>
      <c r="I2678" s="11"/>
      <c r="J2678" s="358">
        <v>139.34</v>
      </c>
      <c r="K2678" s="11"/>
      <c r="M2678" s="11">
        <v>9</v>
      </c>
      <c r="N2678" s="70"/>
      <c r="P2678" s="372">
        <f t="shared" si="167"/>
        <v>15.482222222222223</v>
      </c>
      <c r="Q2678" s="11"/>
      <c r="R2678" s="11"/>
      <c r="S2678" s="11"/>
      <c r="T2678" s="359">
        <f t="shared" si="168"/>
        <v>42</v>
      </c>
      <c r="U2678" s="11"/>
      <c r="V2678" s="11"/>
      <c r="W2678" s="11"/>
      <c r="Y2678" s="167">
        <v>139.34</v>
      </c>
      <c r="Z2678" s="167">
        <f t="shared" si="170"/>
        <v>206.63</v>
      </c>
      <c r="AA2678" s="360"/>
      <c r="AB2678" s="167">
        <f t="shared" si="171"/>
        <v>112.81</v>
      </c>
      <c r="AC2678" s="167">
        <v>173.07</v>
      </c>
      <c r="AD2678" s="167"/>
      <c r="AE2678" s="4"/>
      <c r="AF2678" s="4"/>
    </row>
    <row r="2679" spans="1:32">
      <c r="A2679" s="56"/>
      <c r="B2679" s="220"/>
      <c r="C2679" s="11" t="s">
        <v>1453</v>
      </c>
      <c r="D2679" s="11"/>
      <c r="E2679" s="11" t="s">
        <v>372</v>
      </c>
      <c r="F2679" s="11">
        <v>113</v>
      </c>
      <c r="G2679" s="11"/>
      <c r="H2679" s="11">
        <f t="shared" si="169"/>
        <v>0</v>
      </c>
      <c r="I2679" s="11"/>
      <c r="J2679" s="358">
        <v>26.66</v>
      </c>
      <c r="K2679" s="11"/>
      <c r="M2679" s="11">
        <v>1</v>
      </c>
      <c r="N2679" s="70"/>
      <c r="P2679" s="372">
        <f t="shared" si="167"/>
        <v>26.66</v>
      </c>
      <c r="Q2679" s="11"/>
      <c r="R2679" s="11"/>
      <c r="S2679" s="11"/>
      <c r="T2679" s="359">
        <f t="shared" si="168"/>
        <v>113</v>
      </c>
      <c r="U2679" s="11"/>
      <c r="V2679" s="11"/>
      <c r="W2679" s="11"/>
      <c r="Y2679" s="167">
        <v>26.66</v>
      </c>
      <c r="Z2679" s="167">
        <f t="shared" si="170"/>
        <v>39.53</v>
      </c>
      <c r="AA2679" s="360"/>
      <c r="AB2679" s="167">
        <f t="shared" si="171"/>
        <v>21.58</v>
      </c>
      <c r="AC2679" s="167">
        <v>33.11</v>
      </c>
      <c r="AD2679" s="167"/>
      <c r="AE2679" s="4"/>
      <c r="AF2679" s="4"/>
    </row>
    <row r="2680" spans="1:32">
      <c r="A2680" s="56"/>
      <c r="B2680" s="220"/>
      <c r="C2680" s="11" t="s">
        <v>324</v>
      </c>
      <c r="D2680" s="11"/>
      <c r="E2680" s="11" t="s">
        <v>106</v>
      </c>
      <c r="F2680" s="11">
        <v>402705</v>
      </c>
      <c r="G2680" s="11"/>
      <c r="H2680" s="11">
        <f t="shared" si="169"/>
        <v>1312</v>
      </c>
      <c r="I2680" s="11"/>
      <c r="J2680" s="358">
        <v>55251.899999999972</v>
      </c>
      <c r="K2680" s="11"/>
      <c r="M2680" s="11">
        <v>288</v>
      </c>
      <c r="N2680" s="70"/>
      <c r="P2680" s="372">
        <f t="shared" ref="P2680:P2743" si="172">J2680/M2680</f>
        <v>191.8468749999999</v>
      </c>
      <c r="Q2680" s="11"/>
      <c r="R2680" s="11"/>
      <c r="S2680" s="11"/>
      <c r="T2680" s="359">
        <f t="shared" ref="T2680:T2743" si="173">F2680/M2680</f>
        <v>1398.28125</v>
      </c>
      <c r="U2680" s="11"/>
      <c r="V2680" s="11"/>
      <c r="W2680" s="11"/>
      <c r="Y2680" s="167">
        <v>55251.899999999972</v>
      </c>
      <c r="Z2680" s="167">
        <f t="shared" si="170"/>
        <v>81934.62</v>
      </c>
      <c r="AA2680" s="360"/>
      <c r="AB2680" s="167">
        <f t="shared" si="171"/>
        <v>44732.67</v>
      </c>
      <c r="AC2680" s="167">
        <v>68626</v>
      </c>
      <c r="AD2680" s="167"/>
      <c r="AE2680" s="4"/>
      <c r="AF2680" s="4"/>
    </row>
    <row r="2681" spans="1:32">
      <c r="A2681" s="56"/>
      <c r="B2681" s="220"/>
      <c r="C2681" s="11" t="s">
        <v>325</v>
      </c>
      <c r="D2681" s="11"/>
      <c r="E2681" s="11" t="s">
        <v>89</v>
      </c>
      <c r="F2681" s="11">
        <v>308</v>
      </c>
      <c r="G2681" s="11"/>
      <c r="H2681" s="11">
        <f t="shared" si="169"/>
        <v>1</v>
      </c>
      <c r="I2681" s="11"/>
      <c r="J2681" s="358">
        <v>92.97999999999999</v>
      </c>
      <c r="K2681" s="11"/>
      <c r="M2681" s="11">
        <v>4</v>
      </c>
      <c r="N2681" s="70"/>
      <c r="P2681" s="372">
        <f t="shared" si="172"/>
        <v>23.244999999999997</v>
      </c>
      <c r="Q2681" s="11"/>
      <c r="R2681" s="11"/>
      <c r="S2681" s="11"/>
      <c r="T2681" s="359">
        <f t="shared" si="173"/>
        <v>77</v>
      </c>
      <c r="U2681" s="11"/>
      <c r="V2681" s="11"/>
      <c r="W2681" s="11"/>
      <c r="Y2681" s="167">
        <v>92.97999999999999</v>
      </c>
      <c r="Z2681" s="167">
        <f t="shared" si="170"/>
        <v>137.88</v>
      </c>
      <c r="AA2681" s="360"/>
      <c r="AB2681" s="167">
        <f t="shared" si="171"/>
        <v>75.28</v>
      </c>
      <c r="AC2681" s="167">
        <v>115.49</v>
      </c>
      <c r="AD2681" s="167"/>
      <c r="AE2681" s="4"/>
      <c r="AF2681" s="4"/>
    </row>
    <row r="2682" spans="1:32">
      <c r="A2682" s="56"/>
      <c r="B2682" s="220"/>
      <c r="C2682" s="11" t="s">
        <v>325</v>
      </c>
      <c r="D2682" s="11"/>
      <c r="E2682" s="11" t="s">
        <v>90</v>
      </c>
      <c r="F2682" s="11">
        <v>-345</v>
      </c>
      <c r="G2682" s="11"/>
      <c r="H2682" s="11">
        <f t="shared" ref="H2682:H2745" si="174">ROUND($H$2909*F2682/$F$2909,0)</f>
        <v>-1</v>
      </c>
      <c r="I2682" s="11"/>
      <c r="J2682" s="358">
        <v>-24.4</v>
      </c>
      <c r="K2682" s="11"/>
      <c r="M2682" s="11">
        <v>1</v>
      </c>
      <c r="N2682" s="70"/>
      <c r="P2682" s="372">
        <f t="shared" si="172"/>
        <v>-24.4</v>
      </c>
      <c r="Q2682" s="11"/>
      <c r="R2682" s="11"/>
      <c r="S2682" s="11"/>
      <c r="T2682" s="359">
        <f t="shared" si="173"/>
        <v>-345</v>
      </c>
      <c r="U2682" s="11"/>
      <c r="V2682" s="11"/>
      <c r="W2682" s="11"/>
      <c r="Y2682" s="167">
        <v>-24.4</v>
      </c>
      <c r="Z2682" s="167">
        <f t="shared" ref="Z2682:Z2745" si="175">ROUND($Z$2909*Y2682/$Y$2909,2)</f>
        <v>-36.18</v>
      </c>
      <c r="AA2682" s="360"/>
      <c r="AB2682" s="167">
        <f t="shared" ref="AB2682:AB2745" si="176">ROUND($AB$2909*Y2682/$Y$2909,2)</f>
        <v>-19.75</v>
      </c>
      <c r="AC2682" s="167">
        <v>-30.31</v>
      </c>
      <c r="AD2682" s="167"/>
      <c r="AE2682" s="4"/>
      <c r="AF2682" s="4"/>
    </row>
    <row r="2683" spans="1:32">
      <c r="A2683" s="56"/>
      <c r="B2683" s="220"/>
      <c r="C2683" s="11" t="s">
        <v>1471</v>
      </c>
      <c r="D2683" s="11"/>
      <c r="E2683" s="11" t="s">
        <v>1472</v>
      </c>
      <c r="F2683" s="11">
        <v>6200</v>
      </c>
      <c r="G2683" s="11"/>
      <c r="H2683" s="11">
        <f t="shared" si="174"/>
        <v>20</v>
      </c>
      <c r="I2683" s="11"/>
      <c r="J2683" s="358">
        <v>1209.1099999999999</v>
      </c>
      <c r="K2683" s="11"/>
      <c r="M2683" s="11">
        <v>1</v>
      </c>
      <c r="N2683" s="70"/>
      <c r="P2683" s="372">
        <f t="shared" si="172"/>
        <v>1209.1099999999999</v>
      </c>
      <c r="Q2683" s="11"/>
      <c r="R2683" s="11"/>
      <c r="S2683" s="11"/>
      <c r="T2683" s="359">
        <f t="shared" si="173"/>
        <v>6200</v>
      </c>
      <c r="U2683" s="11"/>
      <c r="V2683" s="11"/>
      <c r="W2683" s="11"/>
      <c r="Y2683" s="167">
        <v>1209.1099999999999</v>
      </c>
      <c r="Z2683" s="167">
        <f t="shared" si="175"/>
        <v>1793.02</v>
      </c>
      <c r="AA2683" s="360"/>
      <c r="AB2683" s="167">
        <f t="shared" si="176"/>
        <v>978.91</v>
      </c>
      <c r="AC2683" s="167">
        <v>1501.78</v>
      </c>
      <c r="AD2683" s="167"/>
      <c r="AE2683" s="4"/>
      <c r="AF2683" s="4"/>
    </row>
    <row r="2684" spans="1:32">
      <c r="A2684" s="56"/>
      <c r="B2684" s="220"/>
      <c r="C2684" s="11" t="s">
        <v>326</v>
      </c>
      <c r="D2684" s="11"/>
      <c r="E2684" s="11" t="s">
        <v>274</v>
      </c>
      <c r="F2684" s="11">
        <v>179</v>
      </c>
      <c r="G2684" s="11"/>
      <c r="H2684" s="11">
        <f t="shared" si="174"/>
        <v>1</v>
      </c>
      <c r="I2684" s="11"/>
      <c r="J2684" s="358">
        <v>180.49</v>
      </c>
      <c r="K2684" s="11"/>
      <c r="M2684" s="11">
        <v>1</v>
      </c>
      <c r="N2684" s="70"/>
      <c r="P2684" s="372">
        <f t="shared" si="172"/>
        <v>180.49</v>
      </c>
      <c r="Q2684" s="11"/>
      <c r="R2684" s="11"/>
      <c r="S2684" s="11"/>
      <c r="T2684" s="359">
        <f t="shared" si="173"/>
        <v>179</v>
      </c>
      <c r="U2684" s="11"/>
      <c r="V2684" s="11"/>
      <c r="W2684" s="11"/>
      <c r="Y2684" s="167">
        <v>180.49</v>
      </c>
      <c r="Z2684" s="167">
        <f t="shared" si="175"/>
        <v>267.64999999999998</v>
      </c>
      <c r="AA2684" s="360"/>
      <c r="AB2684" s="167">
        <f t="shared" si="176"/>
        <v>146.13</v>
      </c>
      <c r="AC2684" s="167">
        <v>224.18</v>
      </c>
      <c r="AD2684" s="167"/>
      <c r="AE2684" s="4"/>
      <c r="AF2684" s="4"/>
    </row>
    <row r="2685" spans="1:32">
      <c r="A2685" s="56"/>
      <c r="B2685" s="220"/>
      <c r="C2685" s="11" t="s">
        <v>326</v>
      </c>
      <c r="D2685" s="11"/>
      <c r="E2685" s="11" t="s">
        <v>327</v>
      </c>
      <c r="F2685" s="11">
        <v>386256</v>
      </c>
      <c r="G2685" s="11"/>
      <c r="H2685" s="11">
        <f t="shared" si="174"/>
        <v>1259</v>
      </c>
      <c r="I2685" s="11"/>
      <c r="J2685" s="358">
        <v>39826.78</v>
      </c>
      <c r="K2685" s="11"/>
      <c r="M2685" s="11">
        <v>58</v>
      </c>
      <c r="N2685" s="70"/>
      <c r="P2685" s="372">
        <f t="shared" si="172"/>
        <v>686.6686206896552</v>
      </c>
      <c r="Q2685" s="11"/>
      <c r="R2685" s="11"/>
      <c r="S2685" s="11"/>
      <c r="T2685" s="359">
        <f t="shared" si="173"/>
        <v>6659.5862068965516</v>
      </c>
      <c r="U2685" s="11"/>
      <c r="V2685" s="11"/>
      <c r="W2685" s="11"/>
      <c r="Y2685" s="167">
        <v>39826.78</v>
      </c>
      <c r="Z2685" s="167">
        <f t="shared" si="175"/>
        <v>59060.27</v>
      </c>
      <c r="AA2685" s="360"/>
      <c r="AB2685" s="167">
        <f t="shared" si="176"/>
        <v>32244.29</v>
      </c>
      <c r="AC2685" s="167">
        <v>49467.13</v>
      </c>
      <c r="AD2685" s="167"/>
      <c r="AE2685" s="4"/>
      <c r="AF2685" s="4"/>
    </row>
    <row r="2686" spans="1:32">
      <c r="A2686" s="56"/>
      <c r="B2686" s="220"/>
      <c r="C2686" s="11" t="s">
        <v>326</v>
      </c>
      <c r="D2686" s="11"/>
      <c r="E2686" s="11" t="s">
        <v>329</v>
      </c>
      <c r="F2686" s="11">
        <v>5253</v>
      </c>
      <c r="G2686" s="11"/>
      <c r="H2686" s="11">
        <f t="shared" si="174"/>
        <v>17</v>
      </c>
      <c r="I2686" s="11"/>
      <c r="J2686" s="358">
        <v>1133.8800000000001</v>
      </c>
      <c r="K2686" s="11"/>
      <c r="M2686" s="11">
        <v>1</v>
      </c>
      <c r="N2686" s="70"/>
      <c r="P2686" s="372">
        <f t="shared" si="172"/>
        <v>1133.8800000000001</v>
      </c>
      <c r="Q2686" s="11"/>
      <c r="R2686" s="11"/>
      <c r="S2686" s="11"/>
      <c r="T2686" s="359">
        <f t="shared" si="173"/>
        <v>5253</v>
      </c>
      <c r="U2686" s="11"/>
      <c r="V2686" s="11"/>
      <c r="W2686" s="11"/>
      <c r="Y2686" s="167">
        <v>1133.8800000000001</v>
      </c>
      <c r="Z2686" s="167">
        <f t="shared" si="175"/>
        <v>1681.46</v>
      </c>
      <c r="AA2686" s="360"/>
      <c r="AB2686" s="167">
        <f t="shared" si="176"/>
        <v>918</v>
      </c>
      <c r="AC2686" s="167">
        <v>1408.34</v>
      </c>
      <c r="AD2686" s="167"/>
      <c r="AE2686" s="4"/>
      <c r="AF2686" s="4"/>
    </row>
    <row r="2687" spans="1:32">
      <c r="A2687" s="56"/>
      <c r="B2687" s="220"/>
      <c r="C2687" s="11" t="s">
        <v>326</v>
      </c>
      <c r="D2687" s="11"/>
      <c r="E2687" s="11" t="s">
        <v>351</v>
      </c>
      <c r="F2687" s="11">
        <v>395</v>
      </c>
      <c r="G2687" s="11"/>
      <c r="H2687" s="11">
        <f t="shared" si="174"/>
        <v>1</v>
      </c>
      <c r="I2687" s="11"/>
      <c r="J2687" s="358">
        <v>68.89</v>
      </c>
      <c r="K2687" s="11"/>
      <c r="M2687" s="11">
        <v>1</v>
      </c>
      <c r="N2687" s="70"/>
      <c r="P2687" s="372">
        <f t="shared" si="172"/>
        <v>68.89</v>
      </c>
      <c r="Q2687" s="11"/>
      <c r="R2687" s="11"/>
      <c r="S2687" s="11"/>
      <c r="T2687" s="359">
        <f t="shared" si="173"/>
        <v>395</v>
      </c>
      <c r="U2687" s="11"/>
      <c r="V2687" s="11"/>
      <c r="W2687" s="11"/>
      <c r="Y2687" s="167">
        <v>68.89</v>
      </c>
      <c r="Z2687" s="167">
        <f t="shared" si="175"/>
        <v>102.16</v>
      </c>
      <c r="AA2687" s="360"/>
      <c r="AB2687" s="167">
        <f t="shared" si="176"/>
        <v>55.77</v>
      </c>
      <c r="AC2687" s="167">
        <v>85.57</v>
      </c>
      <c r="AD2687" s="167"/>
      <c r="AE2687" s="4"/>
      <c r="AF2687" s="4"/>
    </row>
    <row r="2688" spans="1:32">
      <c r="A2688" s="56"/>
      <c r="B2688" s="220"/>
      <c r="C2688" s="11" t="s">
        <v>328</v>
      </c>
      <c r="D2688" s="11"/>
      <c r="E2688" s="11" t="s">
        <v>257</v>
      </c>
      <c r="F2688" s="11">
        <v>691</v>
      </c>
      <c r="G2688" s="11"/>
      <c r="H2688" s="11">
        <f t="shared" si="174"/>
        <v>2</v>
      </c>
      <c r="I2688" s="11"/>
      <c r="J2688" s="358">
        <v>139.88</v>
      </c>
      <c r="K2688" s="11"/>
      <c r="M2688" s="11">
        <v>2</v>
      </c>
      <c r="N2688" s="70"/>
      <c r="P2688" s="372">
        <f t="shared" si="172"/>
        <v>69.94</v>
      </c>
      <c r="Q2688" s="11"/>
      <c r="R2688" s="11"/>
      <c r="S2688" s="11"/>
      <c r="T2688" s="359">
        <f t="shared" si="173"/>
        <v>345.5</v>
      </c>
      <c r="U2688" s="11"/>
      <c r="V2688" s="11"/>
      <c r="W2688" s="11"/>
      <c r="Y2688" s="167">
        <v>139.88</v>
      </c>
      <c r="Z2688" s="167">
        <f t="shared" si="175"/>
        <v>207.43</v>
      </c>
      <c r="AA2688" s="360"/>
      <c r="AB2688" s="167">
        <f t="shared" si="176"/>
        <v>113.25</v>
      </c>
      <c r="AC2688" s="167">
        <v>173.74</v>
      </c>
      <c r="AD2688" s="167"/>
      <c r="AE2688" s="4"/>
      <c r="AF2688" s="4"/>
    </row>
    <row r="2689" spans="1:32">
      <c r="A2689" s="56"/>
      <c r="B2689" s="220"/>
      <c r="C2689" s="11" t="s">
        <v>328</v>
      </c>
      <c r="D2689" s="11"/>
      <c r="E2689" s="11" t="s">
        <v>329</v>
      </c>
      <c r="F2689" s="11">
        <v>2858511</v>
      </c>
      <c r="G2689" s="11"/>
      <c r="H2689" s="11">
        <f t="shared" si="174"/>
        <v>9316</v>
      </c>
      <c r="I2689" s="11"/>
      <c r="J2689" s="358">
        <v>318385.26000000047</v>
      </c>
      <c r="K2689" s="11"/>
      <c r="M2689" s="11">
        <v>544</v>
      </c>
      <c r="N2689" s="70"/>
      <c r="P2689" s="372">
        <f t="shared" si="172"/>
        <v>585.26702205882441</v>
      </c>
      <c r="Q2689" s="11"/>
      <c r="R2689" s="11"/>
      <c r="S2689" s="11"/>
      <c r="T2689" s="359">
        <f t="shared" si="173"/>
        <v>5254.6158088235297</v>
      </c>
      <c r="U2689" s="11"/>
      <c r="V2689" s="11"/>
      <c r="W2689" s="11"/>
      <c r="Y2689" s="167">
        <v>318385.26000000047</v>
      </c>
      <c r="Z2689" s="167">
        <f t="shared" si="175"/>
        <v>472142.6</v>
      </c>
      <c r="AA2689" s="360"/>
      <c r="AB2689" s="167">
        <f t="shared" si="176"/>
        <v>257768.92</v>
      </c>
      <c r="AC2689" s="167">
        <v>395452.61</v>
      </c>
      <c r="AD2689" s="167"/>
      <c r="AE2689" s="4"/>
      <c r="AF2689" s="4"/>
    </row>
    <row r="2690" spans="1:32">
      <c r="A2690" s="56"/>
      <c r="B2690" s="220"/>
      <c r="C2690" s="11" t="s">
        <v>1473</v>
      </c>
      <c r="D2690" s="11"/>
      <c r="E2690" s="11" t="s">
        <v>211</v>
      </c>
      <c r="F2690" s="11">
        <v>508</v>
      </c>
      <c r="G2690" s="11"/>
      <c r="H2690" s="11">
        <f t="shared" si="174"/>
        <v>2</v>
      </c>
      <c r="I2690" s="11"/>
      <c r="J2690" s="358">
        <v>65.52</v>
      </c>
      <c r="K2690" s="11"/>
      <c r="M2690" s="11">
        <v>1</v>
      </c>
      <c r="N2690" s="70"/>
      <c r="P2690" s="372">
        <f t="shared" si="172"/>
        <v>65.52</v>
      </c>
      <c r="Q2690" s="11"/>
      <c r="R2690" s="11"/>
      <c r="S2690" s="11"/>
      <c r="T2690" s="359">
        <f t="shared" si="173"/>
        <v>508</v>
      </c>
      <c r="U2690" s="11"/>
      <c r="V2690" s="11"/>
      <c r="W2690" s="11"/>
      <c r="Y2690" s="167">
        <v>65.52</v>
      </c>
      <c r="Z2690" s="167">
        <f t="shared" si="175"/>
        <v>97.16</v>
      </c>
      <c r="AA2690" s="360"/>
      <c r="AB2690" s="167">
        <f t="shared" si="176"/>
        <v>53.05</v>
      </c>
      <c r="AC2690" s="167">
        <v>81.38</v>
      </c>
      <c r="AD2690" s="167"/>
      <c r="AE2690" s="4"/>
      <c r="AF2690" s="4"/>
    </row>
    <row r="2691" spans="1:32">
      <c r="A2691" s="56"/>
      <c r="B2691" s="220"/>
      <c r="C2691" s="11" t="s">
        <v>698</v>
      </c>
      <c r="D2691" s="11"/>
      <c r="E2691" s="11" t="s">
        <v>206</v>
      </c>
      <c r="F2691" s="11">
        <v>625400</v>
      </c>
      <c r="G2691" s="11"/>
      <c r="H2691" s="11">
        <f t="shared" si="174"/>
        <v>2038</v>
      </c>
      <c r="I2691" s="11"/>
      <c r="J2691" s="358">
        <v>88984.230000000083</v>
      </c>
      <c r="K2691" s="11"/>
      <c r="M2691" s="11">
        <v>239</v>
      </c>
      <c r="N2691" s="70"/>
      <c r="P2691" s="372">
        <f t="shared" si="172"/>
        <v>372.31895397489575</v>
      </c>
      <c r="Q2691" s="11"/>
      <c r="R2691" s="11"/>
      <c r="S2691" s="11"/>
      <c r="T2691" s="359">
        <f t="shared" si="173"/>
        <v>2616.7364016736401</v>
      </c>
      <c r="U2691" s="11"/>
      <c r="V2691" s="11"/>
      <c r="W2691" s="11"/>
      <c r="Y2691" s="167">
        <v>88984.230000000083</v>
      </c>
      <c r="Z2691" s="167">
        <f t="shared" si="175"/>
        <v>131957.26</v>
      </c>
      <c r="AA2691" s="360"/>
      <c r="AB2691" s="167">
        <f t="shared" si="176"/>
        <v>72042.81</v>
      </c>
      <c r="AC2691" s="167">
        <v>110523.48</v>
      </c>
      <c r="AD2691" s="167"/>
      <c r="AE2691" s="4"/>
      <c r="AF2691" s="4"/>
    </row>
    <row r="2692" spans="1:32">
      <c r="A2692" s="56"/>
      <c r="B2692" s="220"/>
      <c r="C2692" s="11" t="s">
        <v>331</v>
      </c>
      <c r="D2692" s="11"/>
      <c r="E2692" s="11" t="s">
        <v>96</v>
      </c>
      <c r="F2692" s="11">
        <v>37295</v>
      </c>
      <c r="G2692" s="11"/>
      <c r="H2692" s="11">
        <f t="shared" si="174"/>
        <v>122</v>
      </c>
      <c r="I2692" s="11"/>
      <c r="J2692" s="358">
        <v>7664.08</v>
      </c>
      <c r="K2692" s="11"/>
      <c r="M2692" s="11">
        <v>58</v>
      </c>
      <c r="N2692" s="70"/>
      <c r="P2692" s="372">
        <f t="shared" si="172"/>
        <v>132.13931034482758</v>
      </c>
      <c r="Q2692" s="11"/>
      <c r="R2692" s="11"/>
      <c r="S2692" s="11"/>
      <c r="T2692" s="359">
        <f t="shared" si="173"/>
        <v>643.01724137931035</v>
      </c>
      <c r="U2692" s="11"/>
      <c r="V2692" s="11"/>
      <c r="W2692" s="11"/>
      <c r="Y2692" s="167">
        <v>7664.08</v>
      </c>
      <c r="Z2692" s="167">
        <f t="shared" si="175"/>
        <v>11365.28</v>
      </c>
      <c r="AA2692" s="360"/>
      <c r="AB2692" s="167">
        <f t="shared" si="176"/>
        <v>6204.94</v>
      </c>
      <c r="AC2692" s="167">
        <v>9519.2199999999993</v>
      </c>
      <c r="AD2692" s="167"/>
      <c r="AE2692" s="4"/>
      <c r="AF2692" s="4"/>
    </row>
    <row r="2693" spans="1:32">
      <c r="A2693" s="56"/>
      <c r="B2693" s="220"/>
      <c r="C2693" s="11" t="s">
        <v>332</v>
      </c>
      <c r="D2693" s="11"/>
      <c r="E2693" s="11" t="s">
        <v>1395</v>
      </c>
      <c r="F2693" s="11">
        <v>348</v>
      </c>
      <c r="G2693" s="11"/>
      <c r="H2693" s="11">
        <f t="shared" si="174"/>
        <v>1</v>
      </c>
      <c r="I2693" s="11"/>
      <c r="J2693" s="358">
        <v>92.74</v>
      </c>
      <c r="K2693" s="11"/>
      <c r="M2693" s="11">
        <v>1</v>
      </c>
      <c r="N2693" s="70"/>
      <c r="P2693" s="372">
        <f t="shared" si="172"/>
        <v>92.74</v>
      </c>
      <c r="Q2693" s="11"/>
      <c r="R2693" s="11"/>
      <c r="S2693" s="11"/>
      <c r="T2693" s="359">
        <f t="shared" si="173"/>
        <v>348</v>
      </c>
      <c r="U2693" s="11"/>
      <c r="V2693" s="11"/>
      <c r="W2693" s="11"/>
      <c r="Y2693" s="167">
        <v>92.74</v>
      </c>
      <c r="Z2693" s="167">
        <f t="shared" si="175"/>
        <v>137.53</v>
      </c>
      <c r="AA2693" s="360"/>
      <c r="AB2693" s="167">
        <f t="shared" si="176"/>
        <v>75.08</v>
      </c>
      <c r="AC2693" s="167">
        <v>115.19</v>
      </c>
      <c r="AD2693" s="167"/>
      <c r="AE2693" s="4"/>
      <c r="AF2693" s="4"/>
    </row>
    <row r="2694" spans="1:32">
      <c r="A2694" s="56"/>
      <c r="B2694" s="220"/>
      <c r="C2694" s="11" t="s">
        <v>332</v>
      </c>
      <c r="D2694" s="11"/>
      <c r="E2694" s="11" t="s">
        <v>160</v>
      </c>
      <c r="F2694" s="11"/>
      <c r="G2694" s="11"/>
      <c r="H2694" s="11">
        <f t="shared" si="174"/>
        <v>0</v>
      </c>
      <c r="I2694" s="11"/>
      <c r="J2694" s="358">
        <v>10.039999999999999</v>
      </c>
      <c r="K2694" s="11"/>
      <c r="M2694" s="11">
        <v>1</v>
      </c>
      <c r="N2694" s="70"/>
      <c r="P2694" s="372">
        <f t="shared" si="172"/>
        <v>10.039999999999999</v>
      </c>
      <c r="Q2694" s="11"/>
      <c r="R2694" s="11"/>
      <c r="S2694" s="11"/>
      <c r="T2694" s="359">
        <f t="shared" si="173"/>
        <v>0</v>
      </c>
      <c r="U2694" s="11"/>
      <c r="V2694" s="11"/>
      <c r="W2694" s="11"/>
      <c r="Y2694" s="167">
        <v>10.039999999999999</v>
      </c>
      <c r="Z2694" s="167">
        <f t="shared" si="175"/>
        <v>14.89</v>
      </c>
      <c r="AA2694" s="360"/>
      <c r="AB2694" s="167">
        <f t="shared" si="176"/>
        <v>8.1300000000000008</v>
      </c>
      <c r="AC2694" s="167">
        <v>12.47</v>
      </c>
      <c r="AD2694" s="167"/>
      <c r="AE2694" s="4"/>
      <c r="AF2694" s="4"/>
    </row>
    <row r="2695" spans="1:32">
      <c r="A2695" s="56"/>
      <c r="B2695" s="220"/>
      <c r="C2695" s="11" t="s">
        <v>332</v>
      </c>
      <c r="D2695" s="11"/>
      <c r="E2695" s="11" t="s">
        <v>284</v>
      </c>
      <c r="F2695" s="11">
        <v>644999</v>
      </c>
      <c r="G2695" s="11"/>
      <c r="H2695" s="11">
        <f t="shared" si="174"/>
        <v>2102</v>
      </c>
      <c r="I2695" s="11"/>
      <c r="J2695" s="358">
        <v>52787.809999999961</v>
      </c>
      <c r="K2695" s="11"/>
      <c r="M2695" s="11">
        <v>157</v>
      </c>
      <c r="N2695" s="70"/>
      <c r="P2695" s="372">
        <f t="shared" si="172"/>
        <v>336.22808917197426</v>
      </c>
      <c r="Q2695" s="11"/>
      <c r="R2695" s="11"/>
      <c r="S2695" s="11"/>
      <c r="T2695" s="359">
        <f t="shared" si="173"/>
        <v>4108.2738853503188</v>
      </c>
      <c r="U2695" s="11"/>
      <c r="V2695" s="11"/>
      <c r="W2695" s="11"/>
      <c r="Y2695" s="167">
        <v>52787.809999999961</v>
      </c>
      <c r="Z2695" s="167">
        <f t="shared" si="175"/>
        <v>78280.55</v>
      </c>
      <c r="AA2695" s="360"/>
      <c r="AB2695" s="167">
        <f t="shared" si="176"/>
        <v>42737.71</v>
      </c>
      <c r="AC2695" s="167">
        <v>65565.460000000006</v>
      </c>
      <c r="AD2695" s="167"/>
      <c r="AE2695" s="4"/>
      <c r="AF2695" s="4"/>
    </row>
    <row r="2696" spans="1:32">
      <c r="A2696" s="56"/>
      <c r="B2696" s="220"/>
      <c r="C2696" s="11" t="s">
        <v>1474</v>
      </c>
      <c r="D2696" s="11"/>
      <c r="E2696" s="11" t="s">
        <v>115</v>
      </c>
      <c r="F2696" s="11">
        <v>348</v>
      </c>
      <c r="G2696" s="11"/>
      <c r="H2696" s="11">
        <f t="shared" si="174"/>
        <v>1</v>
      </c>
      <c r="I2696" s="11"/>
      <c r="J2696" s="358">
        <v>35.39</v>
      </c>
      <c r="K2696" s="11"/>
      <c r="M2696" s="11">
        <v>1</v>
      </c>
      <c r="N2696" s="70"/>
      <c r="P2696" s="372">
        <f t="shared" si="172"/>
        <v>35.39</v>
      </c>
      <c r="Q2696" s="11"/>
      <c r="R2696" s="11"/>
      <c r="S2696" s="11"/>
      <c r="T2696" s="359">
        <f t="shared" si="173"/>
        <v>348</v>
      </c>
      <c r="U2696" s="11"/>
      <c r="V2696" s="11"/>
      <c r="W2696" s="11"/>
      <c r="Y2696" s="167">
        <v>35.39</v>
      </c>
      <c r="Z2696" s="167">
        <f t="shared" si="175"/>
        <v>52.48</v>
      </c>
      <c r="AA2696" s="360"/>
      <c r="AB2696" s="167">
        <f t="shared" si="176"/>
        <v>28.65</v>
      </c>
      <c r="AC2696" s="167">
        <v>43.96</v>
      </c>
      <c r="AD2696" s="167"/>
      <c r="AE2696" s="4"/>
      <c r="AF2696" s="4"/>
    </row>
    <row r="2697" spans="1:32">
      <c r="A2697" s="56"/>
      <c r="B2697" s="220"/>
      <c r="C2697" s="11" t="s">
        <v>333</v>
      </c>
      <c r="D2697" s="11"/>
      <c r="E2697" s="11" t="s">
        <v>230</v>
      </c>
      <c r="F2697" s="11">
        <v>908631</v>
      </c>
      <c r="G2697" s="11"/>
      <c r="H2697" s="11">
        <f t="shared" si="174"/>
        <v>2961</v>
      </c>
      <c r="I2697" s="11"/>
      <c r="J2697" s="358">
        <v>105235.53999999991</v>
      </c>
      <c r="K2697" s="11"/>
      <c r="M2697" s="11">
        <v>299</v>
      </c>
      <c r="N2697" s="70"/>
      <c r="P2697" s="372">
        <f t="shared" si="172"/>
        <v>351.958327759197</v>
      </c>
      <c r="Q2697" s="11"/>
      <c r="R2697" s="11"/>
      <c r="S2697" s="11"/>
      <c r="T2697" s="359">
        <f t="shared" si="173"/>
        <v>3038.8996655518395</v>
      </c>
      <c r="U2697" s="11"/>
      <c r="V2697" s="11"/>
      <c r="W2697" s="11"/>
      <c r="Y2697" s="167">
        <v>105235.53999999991</v>
      </c>
      <c r="Z2697" s="167">
        <f t="shared" si="175"/>
        <v>156056.79</v>
      </c>
      <c r="AA2697" s="360"/>
      <c r="AB2697" s="167">
        <f t="shared" si="176"/>
        <v>85200.09</v>
      </c>
      <c r="AC2697" s="167">
        <v>130708.53</v>
      </c>
      <c r="AD2697" s="167"/>
      <c r="AE2697" s="4"/>
      <c r="AF2697" s="4"/>
    </row>
    <row r="2698" spans="1:32">
      <c r="A2698" s="56"/>
      <c r="B2698" s="220"/>
      <c r="C2698" s="11" t="s">
        <v>334</v>
      </c>
      <c r="D2698" s="11"/>
      <c r="E2698" s="11" t="s">
        <v>335</v>
      </c>
      <c r="F2698" s="11">
        <v>161798</v>
      </c>
      <c r="G2698" s="11"/>
      <c r="H2698" s="11">
        <f t="shared" si="174"/>
        <v>527</v>
      </c>
      <c r="I2698" s="11"/>
      <c r="J2698" s="358">
        <v>24676.069999999989</v>
      </c>
      <c r="K2698" s="11"/>
      <c r="M2698" s="11">
        <v>50</v>
      </c>
      <c r="N2698" s="70"/>
      <c r="P2698" s="372">
        <f t="shared" si="172"/>
        <v>493.5213999999998</v>
      </c>
      <c r="Q2698" s="11"/>
      <c r="R2698" s="11"/>
      <c r="S2698" s="11"/>
      <c r="T2698" s="359">
        <f t="shared" si="173"/>
        <v>3235.96</v>
      </c>
      <c r="U2698" s="11"/>
      <c r="V2698" s="11"/>
      <c r="W2698" s="11"/>
      <c r="Y2698" s="167">
        <v>24676.069999999989</v>
      </c>
      <c r="Z2698" s="167">
        <f t="shared" si="175"/>
        <v>36592.85</v>
      </c>
      <c r="AA2698" s="360"/>
      <c r="AB2698" s="167">
        <f t="shared" si="176"/>
        <v>19978.07</v>
      </c>
      <c r="AC2698" s="167">
        <v>30649.08</v>
      </c>
      <c r="AD2698" s="167"/>
      <c r="AE2698" s="4"/>
      <c r="AF2698" s="4"/>
    </row>
    <row r="2699" spans="1:32">
      <c r="A2699" s="56"/>
      <c r="B2699" s="220"/>
      <c r="C2699" s="11" t="s">
        <v>336</v>
      </c>
      <c r="D2699" s="11"/>
      <c r="E2699" s="11" t="s">
        <v>142</v>
      </c>
      <c r="F2699" s="11"/>
      <c r="G2699" s="11"/>
      <c r="H2699" s="11">
        <f t="shared" si="174"/>
        <v>0</v>
      </c>
      <c r="I2699" s="11"/>
      <c r="J2699" s="358">
        <v>9.67</v>
      </c>
      <c r="K2699" s="11"/>
      <c r="M2699" s="11">
        <v>1</v>
      </c>
      <c r="N2699" s="70"/>
      <c r="P2699" s="372">
        <f t="shared" si="172"/>
        <v>9.67</v>
      </c>
      <c r="Q2699" s="11"/>
      <c r="R2699" s="11"/>
      <c r="S2699" s="11"/>
      <c r="T2699" s="359">
        <f t="shared" si="173"/>
        <v>0</v>
      </c>
      <c r="U2699" s="11"/>
      <c r="V2699" s="11"/>
      <c r="W2699" s="11"/>
      <c r="Y2699" s="167">
        <v>9.67</v>
      </c>
      <c r="Z2699" s="167">
        <f t="shared" si="175"/>
        <v>14.34</v>
      </c>
      <c r="AA2699" s="360"/>
      <c r="AB2699" s="167">
        <f t="shared" si="176"/>
        <v>7.83</v>
      </c>
      <c r="AC2699" s="167">
        <v>12.01</v>
      </c>
      <c r="AD2699" s="167"/>
      <c r="AE2699" s="4"/>
      <c r="AF2699" s="4"/>
    </row>
    <row r="2700" spans="1:32">
      <c r="A2700" s="56"/>
      <c r="B2700" s="220"/>
      <c r="C2700" s="11" t="s">
        <v>336</v>
      </c>
      <c r="D2700" s="11"/>
      <c r="E2700" s="11" t="s">
        <v>337</v>
      </c>
      <c r="F2700" s="11">
        <v>123812</v>
      </c>
      <c r="G2700" s="11"/>
      <c r="H2700" s="11">
        <f t="shared" si="174"/>
        <v>404</v>
      </c>
      <c r="I2700" s="11"/>
      <c r="J2700" s="358">
        <v>11421.669999999991</v>
      </c>
      <c r="K2700" s="11"/>
      <c r="M2700" s="11">
        <v>67</v>
      </c>
      <c r="N2700" s="70"/>
      <c r="P2700" s="372">
        <f t="shared" si="172"/>
        <v>170.47268656716403</v>
      </c>
      <c r="Q2700" s="11"/>
      <c r="R2700" s="11"/>
      <c r="S2700" s="11"/>
      <c r="T2700" s="359">
        <f t="shared" si="173"/>
        <v>1847.9402985074628</v>
      </c>
      <c r="U2700" s="11"/>
      <c r="V2700" s="11"/>
      <c r="W2700" s="11"/>
      <c r="Y2700" s="167">
        <v>11421.669999999991</v>
      </c>
      <c r="Z2700" s="167">
        <f t="shared" si="175"/>
        <v>16937.52</v>
      </c>
      <c r="AA2700" s="360"/>
      <c r="AB2700" s="167">
        <f t="shared" si="176"/>
        <v>9247.14</v>
      </c>
      <c r="AC2700" s="167">
        <v>14186.36</v>
      </c>
      <c r="AD2700" s="167"/>
      <c r="AE2700" s="4"/>
      <c r="AF2700" s="4"/>
    </row>
    <row r="2701" spans="1:32">
      <c r="A2701" s="56"/>
      <c r="B2701" s="220"/>
      <c r="C2701" s="11" t="s">
        <v>338</v>
      </c>
      <c r="D2701" s="11"/>
      <c r="E2701" s="11" t="s">
        <v>339</v>
      </c>
      <c r="F2701" s="11">
        <v>758964</v>
      </c>
      <c r="G2701" s="11"/>
      <c r="H2701" s="11">
        <f t="shared" si="174"/>
        <v>2473</v>
      </c>
      <c r="I2701" s="11"/>
      <c r="J2701" s="358">
        <v>43859.729999999981</v>
      </c>
      <c r="K2701" s="11"/>
      <c r="M2701" s="11">
        <v>76</v>
      </c>
      <c r="N2701" s="70"/>
      <c r="P2701" s="372">
        <f t="shared" si="172"/>
        <v>577.10171052631551</v>
      </c>
      <c r="Q2701" s="11"/>
      <c r="R2701" s="11"/>
      <c r="S2701" s="11"/>
      <c r="T2701" s="359">
        <f t="shared" si="173"/>
        <v>9986.3684210526317</v>
      </c>
      <c r="U2701" s="11"/>
      <c r="V2701" s="11"/>
      <c r="W2701" s="11"/>
      <c r="Y2701" s="167">
        <v>43859.729999999981</v>
      </c>
      <c r="Z2701" s="167">
        <f t="shared" si="175"/>
        <v>65040.85</v>
      </c>
      <c r="AA2701" s="360"/>
      <c r="AB2701" s="167">
        <f t="shared" si="176"/>
        <v>35509.42</v>
      </c>
      <c r="AC2701" s="167">
        <v>54476.28</v>
      </c>
      <c r="AD2701" s="167"/>
      <c r="AE2701" s="4"/>
      <c r="AF2701" s="4"/>
    </row>
    <row r="2702" spans="1:32">
      <c r="A2702" s="56"/>
      <c r="B2702" s="220"/>
      <c r="C2702" s="11" t="s">
        <v>1421</v>
      </c>
      <c r="D2702" s="11"/>
      <c r="E2702" s="11" t="s">
        <v>117</v>
      </c>
      <c r="F2702" s="11">
        <v>13620</v>
      </c>
      <c r="G2702" s="11"/>
      <c r="H2702" s="11">
        <f t="shared" si="174"/>
        <v>44</v>
      </c>
      <c r="I2702" s="11"/>
      <c r="J2702" s="358">
        <v>2746.2699999999995</v>
      </c>
      <c r="K2702" s="11"/>
      <c r="M2702" s="11">
        <v>32</v>
      </c>
      <c r="N2702" s="70"/>
      <c r="P2702" s="372">
        <f t="shared" si="172"/>
        <v>85.820937499999985</v>
      </c>
      <c r="Q2702" s="11"/>
      <c r="R2702" s="11"/>
      <c r="S2702" s="11"/>
      <c r="T2702" s="359">
        <f t="shared" si="173"/>
        <v>425.625</v>
      </c>
      <c r="U2702" s="11"/>
      <c r="V2702" s="11"/>
      <c r="W2702" s="11"/>
      <c r="Y2702" s="167">
        <v>2746.2699999999995</v>
      </c>
      <c r="Z2702" s="167">
        <f t="shared" si="175"/>
        <v>4072.52</v>
      </c>
      <c r="AA2702" s="360"/>
      <c r="AB2702" s="167">
        <f t="shared" si="176"/>
        <v>2223.42</v>
      </c>
      <c r="AC2702" s="167">
        <v>3411.02</v>
      </c>
      <c r="AD2702" s="167"/>
      <c r="AE2702" s="4"/>
      <c r="AF2702" s="4"/>
    </row>
    <row r="2703" spans="1:32">
      <c r="A2703" s="56"/>
      <c r="B2703" s="220"/>
      <c r="C2703" s="11" t="s">
        <v>1422</v>
      </c>
      <c r="D2703" s="11"/>
      <c r="E2703" s="11" t="s">
        <v>117</v>
      </c>
      <c r="F2703" s="11">
        <v>39966</v>
      </c>
      <c r="G2703" s="11"/>
      <c r="H2703" s="11">
        <f t="shared" si="174"/>
        <v>130</v>
      </c>
      <c r="I2703" s="11"/>
      <c r="J2703" s="358">
        <v>4411.1900000000005</v>
      </c>
      <c r="K2703" s="11"/>
      <c r="M2703" s="11">
        <v>18</v>
      </c>
      <c r="N2703" s="70"/>
      <c r="P2703" s="372">
        <f t="shared" si="172"/>
        <v>245.06611111111113</v>
      </c>
      <c r="Q2703" s="11"/>
      <c r="R2703" s="11"/>
      <c r="S2703" s="11"/>
      <c r="T2703" s="359">
        <f t="shared" si="173"/>
        <v>2220.3333333333335</v>
      </c>
      <c r="U2703" s="11"/>
      <c r="V2703" s="11"/>
      <c r="W2703" s="11"/>
      <c r="Y2703" s="167">
        <v>4411.1900000000005</v>
      </c>
      <c r="Z2703" s="167">
        <f t="shared" si="175"/>
        <v>6541.48</v>
      </c>
      <c r="AA2703" s="360"/>
      <c r="AB2703" s="167">
        <f t="shared" si="176"/>
        <v>3571.36</v>
      </c>
      <c r="AC2703" s="167">
        <v>5478.95</v>
      </c>
      <c r="AD2703" s="167"/>
      <c r="AE2703" s="4"/>
      <c r="AF2703" s="4"/>
    </row>
    <row r="2704" spans="1:32">
      <c r="A2704" s="56"/>
      <c r="B2704" s="220"/>
      <c r="C2704" s="11" t="s">
        <v>661</v>
      </c>
      <c r="D2704" s="11"/>
      <c r="E2704" s="11" t="s">
        <v>148</v>
      </c>
      <c r="F2704" s="11">
        <v>1354936</v>
      </c>
      <c r="G2704" s="11"/>
      <c r="H2704" s="11">
        <f t="shared" si="174"/>
        <v>4416</v>
      </c>
      <c r="I2704" s="11"/>
      <c r="J2704" s="358">
        <v>144530.00000000015</v>
      </c>
      <c r="K2704" s="11"/>
      <c r="M2704" s="11">
        <v>199</v>
      </c>
      <c r="N2704" s="70"/>
      <c r="P2704" s="372">
        <f t="shared" si="172"/>
        <v>726.28140703517658</v>
      </c>
      <c r="Q2704" s="11"/>
      <c r="R2704" s="11"/>
      <c r="S2704" s="11"/>
      <c r="T2704" s="359">
        <f t="shared" si="173"/>
        <v>6808.723618090452</v>
      </c>
      <c r="U2704" s="11"/>
      <c r="V2704" s="11"/>
      <c r="W2704" s="11"/>
      <c r="Y2704" s="167">
        <v>144530.00000000015</v>
      </c>
      <c r="Z2704" s="167">
        <f t="shared" si="175"/>
        <v>214327.67</v>
      </c>
      <c r="AA2704" s="360"/>
      <c r="AB2704" s="167">
        <f t="shared" si="176"/>
        <v>117013.4</v>
      </c>
      <c r="AC2704" s="167">
        <v>179514.48</v>
      </c>
      <c r="AD2704" s="167"/>
      <c r="AE2704" s="4"/>
      <c r="AF2704" s="4"/>
    </row>
    <row r="2705" spans="1:32">
      <c r="A2705" s="56"/>
      <c r="B2705" s="220"/>
      <c r="C2705" s="11" t="s">
        <v>661</v>
      </c>
      <c r="D2705" s="11"/>
      <c r="E2705" s="11" t="s">
        <v>244</v>
      </c>
      <c r="F2705" s="11">
        <v>396</v>
      </c>
      <c r="G2705" s="11"/>
      <c r="H2705" s="11">
        <f t="shared" si="174"/>
        <v>1</v>
      </c>
      <c r="I2705" s="11"/>
      <c r="J2705" s="358">
        <v>86.84</v>
      </c>
      <c r="K2705" s="11"/>
      <c r="M2705" s="11">
        <v>1</v>
      </c>
      <c r="N2705" s="70"/>
      <c r="P2705" s="372">
        <f t="shared" si="172"/>
        <v>86.84</v>
      </c>
      <c r="Q2705" s="11"/>
      <c r="R2705" s="11"/>
      <c r="S2705" s="11"/>
      <c r="T2705" s="359">
        <f t="shared" si="173"/>
        <v>396</v>
      </c>
      <c r="U2705" s="11"/>
      <c r="V2705" s="11"/>
      <c r="W2705" s="11"/>
      <c r="Y2705" s="167">
        <v>86.84</v>
      </c>
      <c r="Z2705" s="167">
        <f t="shared" si="175"/>
        <v>128.78</v>
      </c>
      <c r="AA2705" s="360"/>
      <c r="AB2705" s="167">
        <f t="shared" si="176"/>
        <v>70.31</v>
      </c>
      <c r="AC2705" s="167">
        <v>107.86</v>
      </c>
      <c r="AD2705" s="167"/>
      <c r="AE2705" s="4"/>
      <c r="AF2705" s="4"/>
    </row>
    <row r="2706" spans="1:32">
      <c r="A2706" s="56"/>
      <c r="B2706" s="220"/>
      <c r="C2706" s="11" t="s">
        <v>662</v>
      </c>
      <c r="D2706" s="11"/>
      <c r="E2706" s="11" t="s">
        <v>244</v>
      </c>
      <c r="F2706" s="11">
        <v>1084891</v>
      </c>
      <c r="G2706" s="11"/>
      <c r="H2706" s="11">
        <f t="shared" si="174"/>
        <v>3536</v>
      </c>
      <c r="I2706" s="11"/>
      <c r="J2706" s="358">
        <v>180487.52999999997</v>
      </c>
      <c r="K2706" s="11"/>
      <c r="M2706" s="11">
        <v>962</v>
      </c>
      <c r="N2706" s="70"/>
      <c r="P2706" s="372">
        <f t="shared" si="172"/>
        <v>187.61697505197503</v>
      </c>
      <c r="Q2706" s="11"/>
      <c r="R2706" s="11"/>
      <c r="S2706" s="11"/>
      <c r="T2706" s="359">
        <f t="shared" si="173"/>
        <v>1127.7453222453223</v>
      </c>
      <c r="U2706" s="11"/>
      <c r="V2706" s="11"/>
      <c r="W2706" s="11"/>
      <c r="Y2706" s="167">
        <v>180487.52999999997</v>
      </c>
      <c r="Z2706" s="167">
        <f t="shared" si="175"/>
        <v>267650.11</v>
      </c>
      <c r="AA2706" s="360"/>
      <c r="AB2706" s="167">
        <f t="shared" si="176"/>
        <v>146125.09</v>
      </c>
      <c r="AC2706" s="167">
        <v>224175.78</v>
      </c>
      <c r="AD2706" s="167"/>
      <c r="AE2706" s="4"/>
      <c r="AF2706" s="4"/>
    </row>
    <row r="2707" spans="1:32">
      <c r="A2707" s="56"/>
      <c r="B2707" s="220"/>
      <c r="C2707" s="11" t="s">
        <v>340</v>
      </c>
      <c r="D2707" s="11"/>
      <c r="E2707" s="11" t="s">
        <v>341</v>
      </c>
      <c r="F2707" s="11">
        <v>1915136</v>
      </c>
      <c r="G2707" s="11"/>
      <c r="H2707" s="11">
        <f t="shared" si="174"/>
        <v>6241</v>
      </c>
      <c r="I2707" s="11"/>
      <c r="J2707" s="358">
        <v>295894.23000000027</v>
      </c>
      <c r="K2707" s="11"/>
      <c r="M2707" s="11">
        <v>788</v>
      </c>
      <c r="N2707" s="70"/>
      <c r="P2707" s="372">
        <f t="shared" si="172"/>
        <v>375.50029187817296</v>
      </c>
      <c r="Q2707" s="11"/>
      <c r="R2707" s="11"/>
      <c r="S2707" s="11"/>
      <c r="T2707" s="359">
        <f t="shared" si="173"/>
        <v>2430.3756345177667</v>
      </c>
      <c r="U2707" s="11"/>
      <c r="V2707" s="11"/>
      <c r="W2707" s="11"/>
      <c r="Y2707" s="167">
        <v>295894.23000000027</v>
      </c>
      <c r="Z2707" s="167">
        <f t="shared" si="175"/>
        <v>438790.01</v>
      </c>
      <c r="AA2707" s="360"/>
      <c r="AB2707" s="167">
        <f t="shared" si="176"/>
        <v>239559.88</v>
      </c>
      <c r="AC2707" s="167">
        <v>367517.47</v>
      </c>
      <c r="AD2707" s="167"/>
      <c r="AE2707" s="4"/>
      <c r="AF2707" s="4"/>
    </row>
    <row r="2708" spans="1:32">
      <c r="A2708" s="56"/>
      <c r="B2708" s="220"/>
      <c r="C2708" s="11" t="s">
        <v>1424</v>
      </c>
      <c r="D2708" s="11"/>
      <c r="E2708" s="11" t="s">
        <v>103</v>
      </c>
      <c r="F2708" s="11">
        <v>194685</v>
      </c>
      <c r="G2708" s="11"/>
      <c r="H2708" s="11">
        <f t="shared" si="174"/>
        <v>634</v>
      </c>
      <c r="I2708" s="11"/>
      <c r="J2708" s="358">
        <v>22389.02</v>
      </c>
      <c r="K2708" s="11"/>
      <c r="M2708" s="11">
        <v>6</v>
      </c>
      <c r="N2708" s="70"/>
      <c r="P2708" s="372">
        <f t="shared" si="172"/>
        <v>3731.5033333333336</v>
      </c>
      <c r="Q2708" s="11"/>
      <c r="R2708" s="11"/>
      <c r="S2708" s="11"/>
      <c r="T2708" s="359">
        <f t="shared" si="173"/>
        <v>32447.5</v>
      </c>
      <c r="U2708" s="11"/>
      <c r="V2708" s="11"/>
      <c r="W2708" s="11"/>
      <c r="Y2708" s="167">
        <v>22389.02</v>
      </c>
      <c r="Z2708" s="167">
        <f t="shared" si="175"/>
        <v>33201.32</v>
      </c>
      <c r="AA2708" s="360"/>
      <c r="AB2708" s="167">
        <f t="shared" si="176"/>
        <v>18126.45</v>
      </c>
      <c r="AC2708" s="167">
        <v>27808.44</v>
      </c>
      <c r="AD2708" s="167"/>
      <c r="AE2708" s="4"/>
      <c r="AF2708" s="4"/>
    </row>
    <row r="2709" spans="1:32">
      <c r="A2709" s="56"/>
      <c r="B2709" s="220"/>
      <c r="C2709" s="11" t="s">
        <v>1425</v>
      </c>
      <c r="D2709" s="11"/>
      <c r="E2709" s="11" t="s">
        <v>299</v>
      </c>
      <c r="F2709" s="11">
        <v>2496</v>
      </c>
      <c r="G2709" s="11"/>
      <c r="H2709" s="11">
        <f t="shared" si="174"/>
        <v>8</v>
      </c>
      <c r="I2709" s="11"/>
      <c r="J2709" s="358">
        <v>1649.71</v>
      </c>
      <c r="K2709" s="11"/>
      <c r="M2709" s="11">
        <v>2</v>
      </c>
      <c r="N2709" s="70"/>
      <c r="P2709" s="372">
        <f t="shared" si="172"/>
        <v>824.85500000000002</v>
      </c>
      <c r="Q2709" s="11"/>
      <c r="R2709" s="11"/>
      <c r="S2709" s="11"/>
      <c r="T2709" s="359">
        <f t="shared" si="173"/>
        <v>1248</v>
      </c>
      <c r="U2709" s="11"/>
      <c r="V2709" s="11"/>
      <c r="W2709" s="11"/>
      <c r="Y2709" s="167">
        <v>1649.71</v>
      </c>
      <c r="Z2709" s="167">
        <f t="shared" si="175"/>
        <v>2446.4</v>
      </c>
      <c r="AA2709" s="360"/>
      <c r="AB2709" s="167">
        <f t="shared" si="176"/>
        <v>1335.63</v>
      </c>
      <c r="AC2709" s="167">
        <v>2049.0300000000002</v>
      </c>
      <c r="AD2709" s="167"/>
      <c r="AE2709" s="4"/>
      <c r="AF2709" s="4"/>
    </row>
    <row r="2710" spans="1:32">
      <c r="A2710" s="56"/>
      <c r="B2710" s="220"/>
      <c r="C2710" s="11" t="s">
        <v>464</v>
      </c>
      <c r="D2710" s="11"/>
      <c r="E2710" s="11" t="s">
        <v>118</v>
      </c>
      <c r="F2710" s="11">
        <v>51511</v>
      </c>
      <c r="G2710" s="11"/>
      <c r="H2710" s="11">
        <f t="shared" si="174"/>
        <v>168</v>
      </c>
      <c r="I2710" s="11"/>
      <c r="J2710" s="358">
        <v>9950.0700000000015</v>
      </c>
      <c r="K2710" s="11"/>
      <c r="M2710" s="11">
        <v>19</v>
      </c>
      <c r="N2710" s="70"/>
      <c r="P2710" s="372">
        <f t="shared" si="172"/>
        <v>523.68789473684217</v>
      </c>
      <c r="Q2710" s="11"/>
      <c r="R2710" s="11"/>
      <c r="S2710" s="11"/>
      <c r="T2710" s="359">
        <f t="shared" si="173"/>
        <v>2711.1052631578946</v>
      </c>
      <c r="U2710" s="11"/>
      <c r="V2710" s="11"/>
      <c r="W2710" s="11"/>
      <c r="Y2710" s="167">
        <v>9950.0700000000015</v>
      </c>
      <c r="Z2710" s="167">
        <f t="shared" si="175"/>
        <v>14755.24</v>
      </c>
      <c r="AA2710" s="360"/>
      <c r="AB2710" s="167">
        <f t="shared" si="176"/>
        <v>8055.71</v>
      </c>
      <c r="AC2710" s="167">
        <v>12358.55</v>
      </c>
      <c r="AD2710" s="167"/>
      <c r="AE2710" s="4"/>
      <c r="AF2710" s="4"/>
    </row>
    <row r="2711" spans="1:32">
      <c r="A2711" s="56"/>
      <c r="B2711" s="220"/>
      <c r="C2711" s="11" t="s">
        <v>342</v>
      </c>
      <c r="D2711" s="11"/>
      <c r="E2711" s="11" t="s">
        <v>343</v>
      </c>
      <c r="F2711" s="11">
        <v>3567364</v>
      </c>
      <c r="G2711" s="11"/>
      <c r="H2711" s="11">
        <f t="shared" si="174"/>
        <v>11626</v>
      </c>
      <c r="I2711" s="11"/>
      <c r="J2711" s="358">
        <v>520923.57999999961</v>
      </c>
      <c r="K2711" s="11"/>
      <c r="M2711" s="11">
        <v>1801</v>
      </c>
      <c r="N2711" s="70"/>
      <c r="P2711" s="372">
        <f t="shared" si="172"/>
        <v>289.24129927817859</v>
      </c>
      <c r="Q2711" s="11"/>
      <c r="R2711" s="11"/>
      <c r="S2711" s="11"/>
      <c r="T2711" s="359">
        <f t="shared" si="173"/>
        <v>1980.7684619655747</v>
      </c>
      <c r="U2711" s="11"/>
      <c r="V2711" s="11"/>
      <c r="W2711" s="11"/>
      <c r="Y2711" s="167">
        <v>520923.57999999961</v>
      </c>
      <c r="Z2711" s="167">
        <f t="shared" si="175"/>
        <v>772492.46</v>
      </c>
      <c r="AA2711" s="360"/>
      <c r="AB2711" s="167">
        <f t="shared" si="176"/>
        <v>421746.62</v>
      </c>
      <c r="AC2711" s="167">
        <v>647016.72</v>
      </c>
      <c r="AD2711" s="167"/>
      <c r="AE2711" s="4"/>
      <c r="AF2711" s="4"/>
    </row>
    <row r="2712" spans="1:32">
      <c r="A2712" s="56"/>
      <c r="B2712" s="220"/>
      <c r="C2712" s="11" t="s">
        <v>344</v>
      </c>
      <c r="D2712" s="11"/>
      <c r="E2712" s="11" t="s">
        <v>138</v>
      </c>
      <c r="F2712" s="11">
        <v>13</v>
      </c>
      <c r="G2712" s="11"/>
      <c r="H2712" s="11">
        <f t="shared" si="174"/>
        <v>0</v>
      </c>
      <c r="I2712" s="11"/>
      <c r="J2712" s="358">
        <v>128.16</v>
      </c>
      <c r="K2712" s="11"/>
      <c r="M2712" s="11">
        <v>1</v>
      </c>
      <c r="N2712" s="70"/>
      <c r="P2712" s="372">
        <f t="shared" si="172"/>
        <v>128.16</v>
      </c>
      <c r="Q2712" s="11"/>
      <c r="R2712" s="11"/>
      <c r="S2712" s="11"/>
      <c r="T2712" s="359">
        <f t="shared" si="173"/>
        <v>13</v>
      </c>
      <c r="U2712" s="11"/>
      <c r="V2712" s="11"/>
      <c r="W2712" s="11"/>
      <c r="Y2712" s="167">
        <v>128.16</v>
      </c>
      <c r="Z2712" s="167">
        <f t="shared" si="175"/>
        <v>190.05</v>
      </c>
      <c r="AA2712" s="360"/>
      <c r="AB2712" s="167">
        <f t="shared" si="176"/>
        <v>103.76</v>
      </c>
      <c r="AC2712" s="167">
        <v>159.18</v>
      </c>
      <c r="AD2712" s="167"/>
      <c r="AE2712" s="4"/>
      <c r="AF2712" s="4"/>
    </row>
    <row r="2713" spans="1:32">
      <c r="A2713" s="56"/>
      <c r="B2713" s="220"/>
      <c r="C2713" s="11" t="s">
        <v>344</v>
      </c>
      <c r="D2713" s="11"/>
      <c r="E2713" s="11" t="s">
        <v>144</v>
      </c>
      <c r="F2713" s="11">
        <v>3880</v>
      </c>
      <c r="G2713" s="11"/>
      <c r="H2713" s="11">
        <f t="shared" si="174"/>
        <v>13</v>
      </c>
      <c r="I2713" s="11"/>
      <c r="J2713" s="358">
        <v>894.11</v>
      </c>
      <c r="K2713" s="11"/>
      <c r="M2713" s="11">
        <v>1</v>
      </c>
      <c r="N2713" s="70"/>
      <c r="P2713" s="372">
        <f t="shared" si="172"/>
        <v>894.11</v>
      </c>
      <c r="Q2713" s="11"/>
      <c r="R2713" s="11"/>
      <c r="S2713" s="11"/>
      <c r="T2713" s="359">
        <f t="shared" si="173"/>
        <v>3880</v>
      </c>
      <c r="U2713" s="11"/>
      <c r="V2713" s="11"/>
      <c r="W2713" s="11"/>
      <c r="Y2713" s="167">
        <v>894.11</v>
      </c>
      <c r="Z2713" s="167">
        <f t="shared" si="175"/>
        <v>1325.9</v>
      </c>
      <c r="AA2713" s="360"/>
      <c r="AB2713" s="167">
        <f t="shared" si="176"/>
        <v>723.88</v>
      </c>
      <c r="AC2713" s="167">
        <v>1110.54</v>
      </c>
      <c r="AD2713" s="167"/>
      <c r="AE2713" s="4"/>
      <c r="AF2713" s="4"/>
    </row>
    <row r="2714" spans="1:32">
      <c r="A2714" s="56"/>
      <c r="B2714" s="220"/>
      <c r="C2714" s="11" t="s">
        <v>344</v>
      </c>
      <c r="D2714" s="11"/>
      <c r="E2714" s="11" t="s">
        <v>345</v>
      </c>
      <c r="F2714" s="11">
        <v>894291</v>
      </c>
      <c r="G2714" s="11"/>
      <c r="H2714" s="11">
        <f t="shared" si="174"/>
        <v>2914</v>
      </c>
      <c r="I2714" s="11"/>
      <c r="J2714" s="358">
        <v>119128.22999999997</v>
      </c>
      <c r="K2714" s="11"/>
      <c r="M2714" s="11">
        <v>599</v>
      </c>
      <c r="N2714" s="70"/>
      <c r="P2714" s="372">
        <f t="shared" si="172"/>
        <v>198.87851419031713</v>
      </c>
      <c r="Q2714" s="11"/>
      <c r="R2714" s="11"/>
      <c r="S2714" s="11"/>
      <c r="T2714" s="359">
        <f t="shared" si="173"/>
        <v>1492.9732888146912</v>
      </c>
      <c r="U2714" s="11"/>
      <c r="V2714" s="11"/>
      <c r="W2714" s="11"/>
      <c r="Y2714" s="167">
        <v>119128.22999999997</v>
      </c>
      <c r="Z2714" s="167">
        <f t="shared" si="175"/>
        <v>176658.66</v>
      </c>
      <c r="AA2714" s="360"/>
      <c r="AB2714" s="167">
        <f t="shared" si="176"/>
        <v>96447.79</v>
      </c>
      <c r="AC2714" s="167">
        <v>147964.04</v>
      </c>
      <c r="AD2714" s="167"/>
      <c r="AE2714" s="4"/>
      <c r="AF2714" s="4"/>
    </row>
    <row r="2715" spans="1:32">
      <c r="A2715" s="56"/>
      <c r="B2715" s="220"/>
      <c r="C2715" s="11" t="s">
        <v>346</v>
      </c>
      <c r="D2715" s="11"/>
      <c r="E2715" s="11" t="s">
        <v>347</v>
      </c>
      <c r="F2715" s="11">
        <v>172862</v>
      </c>
      <c r="G2715" s="11"/>
      <c r="H2715" s="11">
        <f t="shared" si="174"/>
        <v>563</v>
      </c>
      <c r="I2715" s="11"/>
      <c r="J2715" s="358">
        <v>30959.509999999995</v>
      </c>
      <c r="K2715" s="11"/>
      <c r="M2715" s="11">
        <v>89</v>
      </c>
      <c r="N2715" s="70"/>
      <c r="P2715" s="372">
        <f t="shared" si="172"/>
        <v>347.85966292134827</v>
      </c>
      <c r="Q2715" s="11"/>
      <c r="R2715" s="11"/>
      <c r="S2715" s="11"/>
      <c r="T2715" s="359">
        <f t="shared" si="173"/>
        <v>1942.2696629213483</v>
      </c>
      <c r="U2715" s="11"/>
      <c r="V2715" s="11"/>
      <c r="W2715" s="11"/>
      <c r="Y2715" s="167">
        <v>30959.509999999995</v>
      </c>
      <c r="Z2715" s="167">
        <f t="shared" si="175"/>
        <v>45910.74</v>
      </c>
      <c r="AA2715" s="360"/>
      <c r="AB2715" s="167">
        <f t="shared" si="176"/>
        <v>25065.23</v>
      </c>
      <c r="AC2715" s="167">
        <v>38453.47</v>
      </c>
      <c r="AD2715" s="167"/>
      <c r="AE2715" s="4"/>
      <c r="AF2715" s="4"/>
    </row>
    <row r="2716" spans="1:32">
      <c r="A2716" s="56"/>
      <c r="B2716" s="220"/>
      <c r="C2716" s="11" t="s">
        <v>527</v>
      </c>
      <c r="D2716" s="11"/>
      <c r="E2716" s="11" t="s">
        <v>164</v>
      </c>
      <c r="F2716" s="11">
        <v>12833</v>
      </c>
      <c r="G2716" s="11"/>
      <c r="H2716" s="11">
        <f t="shared" si="174"/>
        <v>42</v>
      </c>
      <c r="I2716" s="11"/>
      <c r="J2716" s="358">
        <v>2518.6500000000005</v>
      </c>
      <c r="K2716" s="11"/>
      <c r="M2716" s="11">
        <v>10</v>
      </c>
      <c r="N2716" s="70"/>
      <c r="P2716" s="372">
        <f t="shared" si="172"/>
        <v>251.86500000000007</v>
      </c>
      <c r="Q2716" s="11"/>
      <c r="R2716" s="11"/>
      <c r="S2716" s="11"/>
      <c r="T2716" s="359">
        <f t="shared" si="173"/>
        <v>1283.3</v>
      </c>
      <c r="U2716" s="11"/>
      <c r="V2716" s="11"/>
      <c r="W2716" s="11"/>
      <c r="Y2716" s="167">
        <v>2518.6500000000005</v>
      </c>
      <c r="Z2716" s="167">
        <f t="shared" si="175"/>
        <v>3734.98</v>
      </c>
      <c r="AA2716" s="360"/>
      <c r="AB2716" s="167">
        <f t="shared" si="176"/>
        <v>2039.13</v>
      </c>
      <c r="AC2716" s="167">
        <v>3128.31</v>
      </c>
      <c r="AD2716" s="167"/>
      <c r="AE2716" s="4"/>
      <c r="AF2716" s="4"/>
    </row>
    <row r="2717" spans="1:32">
      <c r="A2717" s="56"/>
      <c r="B2717" s="220"/>
      <c r="C2717" s="11" t="s">
        <v>552</v>
      </c>
      <c r="D2717" s="11"/>
      <c r="E2717" s="11" t="s">
        <v>89</v>
      </c>
      <c r="F2717" s="11">
        <v>716</v>
      </c>
      <c r="G2717" s="11"/>
      <c r="H2717" s="11">
        <f t="shared" si="174"/>
        <v>2</v>
      </c>
      <c r="I2717" s="11"/>
      <c r="J2717" s="358">
        <v>147</v>
      </c>
      <c r="K2717" s="11"/>
      <c r="M2717" s="11">
        <v>1</v>
      </c>
      <c r="N2717" s="70"/>
      <c r="P2717" s="372">
        <f t="shared" si="172"/>
        <v>147</v>
      </c>
      <c r="Q2717" s="11"/>
      <c r="R2717" s="11"/>
      <c r="S2717" s="11"/>
      <c r="T2717" s="359">
        <f t="shared" si="173"/>
        <v>716</v>
      </c>
      <c r="U2717" s="11"/>
      <c r="V2717" s="11"/>
      <c r="W2717" s="11"/>
      <c r="Y2717" s="167">
        <v>147</v>
      </c>
      <c r="Z2717" s="167">
        <f t="shared" si="175"/>
        <v>217.99</v>
      </c>
      <c r="AA2717" s="360"/>
      <c r="AB2717" s="167">
        <f t="shared" si="176"/>
        <v>119.01</v>
      </c>
      <c r="AC2717" s="167">
        <v>182.58</v>
      </c>
      <c r="AD2717" s="167"/>
      <c r="AE2717" s="4"/>
      <c r="AF2717" s="4"/>
    </row>
    <row r="2718" spans="1:32">
      <c r="A2718" s="56"/>
      <c r="B2718" s="220"/>
      <c r="C2718" s="11" t="s">
        <v>1427</v>
      </c>
      <c r="D2718" s="11"/>
      <c r="E2718" s="11" t="s">
        <v>164</v>
      </c>
      <c r="F2718" s="11">
        <v>424</v>
      </c>
      <c r="G2718" s="11"/>
      <c r="H2718" s="11">
        <f t="shared" si="174"/>
        <v>1</v>
      </c>
      <c r="I2718" s="11"/>
      <c r="J2718" s="358">
        <v>271.09000000000003</v>
      </c>
      <c r="K2718" s="11"/>
      <c r="M2718" s="11">
        <v>5</v>
      </c>
      <c r="N2718" s="70"/>
      <c r="P2718" s="372">
        <f t="shared" si="172"/>
        <v>54.218000000000004</v>
      </c>
      <c r="Q2718" s="11"/>
      <c r="R2718" s="11"/>
      <c r="S2718" s="11"/>
      <c r="T2718" s="359">
        <f t="shared" si="173"/>
        <v>84.8</v>
      </c>
      <c r="U2718" s="11"/>
      <c r="V2718" s="11"/>
      <c r="W2718" s="11"/>
      <c r="Y2718" s="167">
        <v>271.09000000000003</v>
      </c>
      <c r="Z2718" s="167">
        <f t="shared" si="175"/>
        <v>402.01</v>
      </c>
      <c r="AA2718" s="360"/>
      <c r="AB2718" s="167">
        <f t="shared" si="176"/>
        <v>219.48</v>
      </c>
      <c r="AC2718" s="167">
        <v>336.71</v>
      </c>
      <c r="AD2718" s="167"/>
      <c r="AE2718" s="4"/>
      <c r="AF2718" s="4"/>
    </row>
    <row r="2719" spans="1:32">
      <c r="A2719" s="56"/>
      <c r="B2719" s="220"/>
      <c r="C2719" s="11" t="s">
        <v>348</v>
      </c>
      <c r="D2719" s="11"/>
      <c r="E2719" s="11" t="s">
        <v>120</v>
      </c>
      <c r="F2719" s="11">
        <v>197046</v>
      </c>
      <c r="G2719" s="11"/>
      <c r="H2719" s="11">
        <f t="shared" si="174"/>
        <v>642</v>
      </c>
      <c r="I2719" s="11"/>
      <c r="J2719" s="358">
        <v>40825.489999999983</v>
      </c>
      <c r="K2719" s="11"/>
      <c r="M2719" s="11">
        <v>114</v>
      </c>
      <c r="N2719" s="70"/>
      <c r="P2719" s="372">
        <f t="shared" si="172"/>
        <v>358.11833333333317</v>
      </c>
      <c r="Q2719" s="11"/>
      <c r="R2719" s="11"/>
      <c r="S2719" s="11"/>
      <c r="T2719" s="359">
        <f t="shared" si="173"/>
        <v>1728.4736842105262</v>
      </c>
      <c r="U2719" s="11"/>
      <c r="V2719" s="11"/>
      <c r="W2719" s="11"/>
      <c r="Y2719" s="167">
        <v>40825.489999999983</v>
      </c>
      <c r="Z2719" s="167">
        <f t="shared" si="175"/>
        <v>60541.29</v>
      </c>
      <c r="AA2719" s="360"/>
      <c r="AB2719" s="167">
        <f t="shared" si="176"/>
        <v>33052.86</v>
      </c>
      <c r="AC2719" s="167">
        <v>50707.58</v>
      </c>
      <c r="AD2719" s="167"/>
      <c r="AE2719" s="4"/>
      <c r="AF2719" s="4"/>
    </row>
    <row r="2720" spans="1:32">
      <c r="A2720" s="56"/>
      <c r="B2720" s="220"/>
      <c r="C2720" s="11" t="s">
        <v>348</v>
      </c>
      <c r="D2720" s="11"/>
      <c r="E2720" s="11" t="s">
        <v>345</v>
      </c>
      <c r="F2720" s="11">
        <v>12018</v>
      </c>
      <c r="G2720" s="11"/>
      <c r="H2720" s="11">
        <f t="shared" si="174"/>
        <v>39</v>
      </c>
      <c r="I2720" s="11"/>
      <c r="J2720" s="358">
        <v>723.97</v>
      </c>
      <c r="K2720" s="11"/>
      <c r="M2720" s="11">
        <v>2</v>
      </c>
      <c r="N2720" s="70"/>
      <c r="P2720" s="372">
        <f t="shared" si="172"/>
        <v>361.98500000000001</v>
      </c>
      <c r="Q2720" s="11"/>
      <c r="R2720" s="11"/>
      <c r="S2720" s="11"/>
      <c r="T2720" s="359">
        <f t="shared" si="173"/>
        <v>6009</v>
      </c>
      <c r="U2720" s="11"/>
      <c r="V2720" s="11"/>
      <c r="W2720" s="11"/>
      <c r="Y2720" s="167">
        <v>723.97</v>
      </c>
      <c r="Z2720" s="167">
        <f t="shared" si="175"/>
        <v>1073.5999999999999</v>
      </c>
      <c r="AA2720" s="360"/>
      <c r="AB2720" s="167">
        <f t="shared" si="176"/>
        <v>586.14</v>
      </c>
      <c r="AC2720" s="167">
        <v>899.21</v>
      </c>
      <c r="AD2720" s="167"/>
      <c r="AE2720" s="4"/>
      <c r="AF2720" s="4"/>
    </row>
    <row r="2721" spans="1:32">
      <c r="A2721" s="56"/>
      <c r="B2721" s="220"/>
      <c r="C2721" s="11" t="s">
        <v>349</v>
      </c>
      <c r="D2721" s="11"/>
      <c r="E2721" s="11" t="s">
        <v>206</v>
      </c>
      <c r="F2721" s="11">
        <v>417697</v>
      </c>
      <c r="G2721" s="11"/>
      <c r="H2721" s="11">
        <f t="shared" si="174"/>
        <v>1361</v>
      </c>
      <c r="I2721" s="11"/>
      <c r="J2721" s="358">
        <v>44867.999999999993</v>
      </c>
      <c r="K2721" s="11"/>
      <c r="M2721" s="11">
        <v>177</v>
      </c>
      <c r="N2721" s="70"/>
      <c r="P2721" s="372">
        <f t="shared" si="172"/>
        <v>253.49152542372877</v>
      </c>
      <c r="Q2721" s="11"/>
      <c r="R2721" s="11"/>
      <c r="S2721" s="11"/>
      <c r="T2721" s="359">
        <f t="shared" si="173"/>
        <v>2359.870056497175</v>
      </c>
      <c r="U2721" s="11"/>
      <c r="V2721" s="11"/>
      <c r="W2721" s="11"/>
      <c r="Y2721" s="167">
        <v>44867.999999999993</v>
      </c>
      <c r="Z2721" s="167">
        <f t="shared" si="175"/>
        <v>66536.039999999994</v>
      </c>
      <c r="AA2721" s="360"/>
      <c r="AB2721" s="167">
        <f t="shared" si="176"/>
        <v>36325.730000000003</v>
      </c>
      <c r="AC2721" s="167">
        <v>55728.61</v>
      </c>
      <c r="AD2721" s="167"/>
      <c r="AE2721" s="4"/>
      <c r="AF2721" s="4"/>
    </row>
    <row r="2722" spans="1:32">
      <c r="A2722" s="56"/>
      <c r="B2722" s="220"/>
      <c r="C2722" s="11" t="s">
        <v>349</v>
      </c>
      <c r="D2722" s="11"/>
      <c r="E2722" s="11" t="s">
        <v>160</v>
      </c>
      <c r="F2722" s="11">
        <v>3920</v>
      </c>
      <c r="G2722" s="11"/>
      <c r="H2722" s="11">
        <f t="shared" si="174"/>
        <v>13</v>
      </c>
      <c r="I2722" s="11"/>
      <c r="J2722" s="358">
        <v>1019.82</v>
      </c>
      <c r="K2722" s="11"/>
      <c r="M2722" s="11">
        <v>1</v>
      </c>
      <c r="N2722" s="70"/>
      <c r="P2722" s="372">
        <f t="shared" si="172"/>
        <v>1019.82</v>
      </c>
      <c r="Q2722" s="11"/>
      <c r="R2722" s="11"/>
      <c r="S2722" s="11"/>
      <c r="T2722" s="359">
        <f t="shared" si="173"/>
        <v>3920</v>
      </c>
      <c r="U2722" s="11"/>
      <c r="V2722" s="11"/>
      <c r="W2722" s="11"/>
      <c r="Y2722" s="167">
        <v>1019.82</v>
      </c>
      <c r="Z2722" s="167">
        <f t="shared" si="175"/>
        <v>1512.32</v>
      </c>
      <c r="AA2722" s="360"/>
      <c r="AB2722" s="167">
        <f t="shared" si="176"/>
        <v>825.66</v>
      </c>
      <c r="AC2722" s="167">
        <v>1266.67</v>
      </c>
      <c r="AD2722" s="167"/>
      <c r="AE2722" s="4"/>
      <c r="AF2722" s="4"/>
    </row>
    <row r="2723" spans="1:32">
      <c r="A2723" s="56"/>
      <c r="B2723" s="220"/>
      <c r="C2723" s="11" t="s">
        <v>1428</v>
      </c>
      <c r="D2723" s="11"/>
      <c r="E2723" s="11" t="s">
        <v>164</v>
      </c>
      <c r="F2723" s="11">
        <v>4376</v>
      </c>
      <c r="G2723" s="11"/>
      <c r="H2723" s="11">
        <f t="shared" si="174"/>
        <v>14</v>
      </c>
      <c r="I2723" s="11"/>
      <c r="J2723" s="358">
        <v>650.18999999999994</v>
      </c>
      <c r="K2723" s="11"/>
      <c r="M2723" s="11">
        <v>13</v>
      </c>
      <c r="N2723" s="70"/>
      <c r="P2723" s="372">
        <f t="shared" si="172"/>
        <v>50.014615384615382</v>
      </c>
      <c r="Q2723" s="11"/>
      <c r="R2723" s="11"/>
      <c r="S2723" s="11"/>
      <c r="T2723" s="359">
        <f t="shared" si="173"/>
        <v>336.61538461538464</v>
      </c>
      <c r="U2723" s="11"/>
      <c r="V2723" s="11"/>
      <c r="W2723" s="11"/>
      <c r="Y2723" s="167">
        <v>650.18999999999994</v>
      </c>
      <c r="Z2723" s="167">
        <f t="shared" si="175"/>
        <v>964.19</v>
      </c>
      <c r="AA2723" s="360"/>
      <c r="AB2723" s="167">
        <f t="shared" si="176"/>
        <v>526.4</v>
      </c>
      <c r="AC2723" s="167">
        <v>807.57</v>
      </c>
      <c r="AD2723" s="167"/>
      <c r="AE2723" s="4"/>
      <c r="AF2723" s="4"/>
    </row>
    <row r="2724" spans="1:32">
      <c r="A2724" s="56"/>
      <c r="B2724" s="220"/>
      <c r="C2724" s="11" t="s">
        <v>350</v>
      </c>
      <c r="D2724" s="11"/>
      <c r="E2724" s="11" t="s">
        <v>351</v>
      </c>
      <c r="F2724" s="11">
        <v>2948242</v>
      </c>
      <c r="G2724" s="11"/>
      <c r="H2724" s="11">
        <f t="shared" si="174"/>
        <v>9608</v>
      </c>
      <c r="I2724" s="11"/>
      <c r="J2724" s="358">
        <v>243342.00000000012</v>
      </c>
      <c r="K2724" s="11"/>
      <c r="M2724" s="11">
        <v>381</v>
      </c>
      <c r="N2724" s="70"/>
      <c r="P2724" s="372">
        <f t="shared" si="172"/>
        <v>638.69291338582707</v>
      </c>
      <c r="Q2724" s="11"/>
      <c r="R2724" s="11"/>
      <c r="S2724" s="11"/>
      <c r="T2724" s="359">
        <f t="shared" si="173"/>
        <v>7738.1679790026246</v>
      </c>
      <c r="U2724" s="11"/>
      <c r="V2724" s="11"/>
      <c r="W2724" s="11"/>
      <c r="Y2724" s="167">
        <v>243342.00000000012</v>
      </c>
      <c r="Z2724" s="167">
        <f t="shared" si="175"/>
        <v>360858.8</v>
      </c>
      <c r="AA2724" s="360"/>
      <c r="AB2724" s="167">
        <f t="shared" si="176"/>
        <v>197012.9</v>
      </c>
      <c r="AC2724" s="167">
        <v>302244.61</v>
      </c>
      <c r="AD2724" s="167"/>
      <c r="AE2724" s="4"/>
      <c r="AF2724" s="4"/>
    </row>
    <row r="2725" spans="1:32">
      <c r="A2725" s="56"/>
      <c r="B2725" s="220"/>
      <c r="C2725" s="11" t="s">
        <v>1475</v>
      </c>
      <c r="D2725" s="11"/>
      <c r="E2725" s="11" t="s">
        <v>117</v>
      </c>
      <c r="F2725" s="11">
        <v>417</v>
      </c>
      <c r="G2725" s="11"/>
      <c r="H2725" s="11">
        <f t="shared" si="174"/>
        <v>1</v>
      </c>
      <c r="I2725" s="11"/>
      <c r="J2725" s="358">
        <v>70.94</v>
      </c>
      <c r="K2725" s="11"/>
      <c r="M2725" s="11">
        <v>1</v>
      </c>
      <c r="N2725" s="70"/>
      <c r="P2725" s="372">
        <f t="shared" si="172"/>
        <v>70.94</v>
      </c>
      <c r="Q2725" s="11"/>
      <c r="R2725" s="11"/>
      <c r="S2725" s="11"/>
      <c r="T2725" s="359">
        <f t="shared" si="173"/>
        <v>417</v>
      </c>
      <c r="U2725" s="11"/>
      <c r="V2725" s="11"/>
      <c r="W2725" s="11"/>
      <c r="Y2725" s="167">
        <v>70.94</v>
      </c>
      <c r="Z2725" s="167">
        <f t="shared" si="175"/>
        <v>105.2</v>
      </c>
      <c r="AA2725" s="360"/>
      <c r="AB2725" s="167">
        <f t="shared" si="176"/>
        <v>57.43</v>
      </c>
      <c r="AC2725" s="167">
        <v>88.11</v>
      </c>
      <c r="AD2725" s="167"/>
      <c r="AE2725" s="4"/>
      <c r="AF2725" s="4"/>
    </row>
    <row r="2726" spans="1:32">
      <c r="A2726" s="56"/>
      <c r="B2726" s="220"/>
      <c r="C2726" s="11" t="s">
        <v>352</v>
      </c>
      <c r="D2726" s="11"/>
      <c r="E2726" s="11" t="s">
        <v>353</v>
      </c>
      <c r="F2726" s="11">
        <v>7712219</v>
      </c>
      <c r="G2726" s="11"/>
      <c r="H2726" s="11">
        <f t="shared" si="174"/>
        <v>25134</v>
      </c>
      <c r="I2726" s="11"/>
      <c r="J2726" s="358">
        <v>341066.52999999991</v>
      </c>
      <c r="K2726" s="11"/>
      <c r="M2726" s="11">
        <v>198</v>
      </c>
      <c r="N2726" s="70"/>
      <c r="P2726" s="372">
        <f t="shared" si="172"/>
        <v>1722.5582323232318</v>
      </c>
      <c r="Q2726" s="11"/>
      <c r="R2726" s="11"/>
      <c r="S2726" s="11"/>
      <c r="T2726" s="359">
        <f t="shared" si="173"/>
        <v>38950.601010101011</v>
      </c>
      <c r="U2726" s="11"/>
      <c r="V2726" s="11"/>
      <c r="W2726" s="11"/>
      <c r="Y2726" s="167">
        <v>341066.52999999991</v>
      </c>
      <c r="Z2726" s="167">
        <f t="shared" si="175"/>
        <v>505777.3</v>
      </c>
      <c r="AA2726" s="360"/>
      <c r="AB2726" s="167">
        <f t="shared" si="176"/>
        <v>276131.96999999997</v>
      </c>
      <c r="AC2726" s="167">
        <v>423624.03</v>
      </c>
      <c r="AD2726" s="167"/>
      <c r="AE2726" s="4"/>
      <c r="AF2726" s="4"/>
    </row>
    <row r="2727" spans="1:32">
      <c r="A2727" s="56"/>
      <c r="B2727" s="220"/>
      <c r="C2727" s="11" t="s">
        <v>1429</v>
      </c>
      <c r="D2727" s="11"/>
      <c r="E2727" s="11" t="s">
        <v>92</v>
      </c>
      <c r="F2727" s="11">
        <v>556</v>
      </c>
      <c r="G2727" s="11"/>
      <c r="H2727" s="11">
        <f t="shared" si="174"/>
        <v>2</v>
      </c>
      <c r="I2727" s="11"/>
      <c r="J2727" s="358">
        <v>79.400000000000006</v>
      </c>
      <c r="K2727" s="11"/>
      <c r="M2727" s="11">
        <v>2</v>
      </c>
      <c r="N2727" s="70"/>
      <c r="P2727" s="372">
        <f t="shared" si="172"/>
        <v>39.700000000000003</v>
      </c>
      <c r="Q2727" s="11"/>
      <c r="R2727" s="11"/>
      <c r="S2727" s="11"/>
      <c r="T2727" s="359">
        <f t="shared" si="173"/>
        <v>278</v>
      </c>
      <c r="U2727" s="11"/>
      <c r="V2727" s="11"/>
      <c r="W2727" s="11"/>
      <c r="Y2727" s="167">
        <v>79.400000000000006</v>
      </c>
      <c r="Z2727" s="167">
        <f t="shared" si="175"/>
        <v>117.74</v>
      </c>
      <c r="AA2727" s="360"/>
      <c r="AB2727" s="167">
        <f t="shared" si="176"/>
        <v>64.28</v>
      </c>
      <c r="AC2727" s="167">
        <v>98.62</v>
      </c>
      <c r="AD2727" s="167"/>
      <c r="AE2727" s="4"/>
      <c r="AF2727" s="4"/>
    </row>
    <row r="2728" spans="1:32">
      <c r="A2728" s="56"/>
      <c r="B2728" s="220"/>
      <c r="C2728" s="11" t="s">
        <v>354</v>
      </c>
      <c r="D2728" s="11"/>
      <c r="E2728" s="11" t="s">
        <v>154</v>
      </c>
      <c r="F2728" s="11">
        <v>1681396</v>
      </c>
      <c r="G2728" s="11"/>
      <c r="H2728" s="11">
        <f t="shared" si="174"/>
        <v>5480</v>
      </c>
      <c r="I2728" s="11"/>
      <c r="J2728" s="358">
        <v>231537.60000000038</v>
      </c>
      <c r="K2728" s="11"/>
      <c r="M2728" s="11">
        <v>424</v>
      </c>
      <c r="N2728" s="70"/>
      <c r="P2728" s="372">
        <f t="shared" si="172"/>
        <v>546.07924528301976</v>
      </c>
      <c r="Q2728" s="11"/>
      <c r="R2728" s="11"/>
      <c r="S2728" s="11"/>
      <c r="T2728" s="359">
        <f t="shared" si="173"/>
        <v>3965.5566037735848</v>
      </c>
      <c r="U2728" s="11"/>
      <c r="V2728" s="11"/>
      <c r="W2728" s="11"/>
      <c r="Y2728" s="167">
        <v>231537.60000000038</v>
      </c>
      <c r="Z2728" s="167">
        <f t="shared" si="175"/>
        <v>343353.72</v>
      </c>
      <c r="AA2728" s="360"/>
      <c r="AB2728" s="167">
        <f t="shared" si="176"/>
        <v>187455.9</v>
      </c>
      <c r="AC2728" s="167">
        <v>287582.87</v>
      </c>
      <c r="AD2728" s="167"/>
      <c r="AE2728" s="4"/>
      <c r="AF2728" s="4"/>
    </row>
    <row r="2729" spans="1:32">
      <c r="A2729" s="56"/>
      <c r="B2729" s="220"/>
      <c r="C2729" s="11" t="s">
        <v>355</v>
      </c>
      <c r="D2729" s="11"/>
      <c r="E2729" s="11" t="s">
        <v>356</v>
      </c>
      <c r="F2729" s="11">
        <v>2724434</v>
      </c>
      <c r="G2729" s="11"/>
      <c r="H2729" s="11">
        <f t="shared" si="174"/>
        <v>8879</v>
      </c>
      <c r="I2729" s="11"/>
      <c r="J2729" s="358">
        <v>263178.5199999999</v>
      </c>
      <c r="K2729" s="11"/>
      <c r="M2729" s="11">
        <v>662</v>
      </c>
      <c r="N2729" s="70"/>
      <c r="P2729" s="372">
        <f t="shared" si="172"/>
        <v>397.55063444108748</v>
      </c>
      <c r="Q2729" s="11"/>
      <c r="R2729" s="11"/>
      <c r="S2729" s="11"/>
      <c r="T2729" s="359">
        <f t="shared" si="173"/>
        <v>4115.4592145015104</v>
      </c>
      <c r="U2729" s="11"/>
      <c r="V2729" s="11"/>
      <c r="W2729" s="11"/>
      <c r="Y2729" s="167">
        <v>263178.5199999999</v>
      </c>
      <c r="Z2729" s="167">
        <f t="shared" si="175"/>
        <v>390274.95</v>
      </c>
      <c r="AA2729" s="360"/>
      <c r="AB2729" s="167">
        <f t="shared" si="176"/>
        <v>213072.81</v>
      </c>
      <c r="AC2729" s="167">
        <v>326882.69</v>
      </c>
      <c r="AD2729" s="167"/>
      <c r="AE2729" s="4"/>
      <c r="AF2729" s="4"/>
    </row>
    <row r="2730" spans="1:32">
      <c r="A2730" s="56"/>
      <c r="B2730" s="220"/>
      <c r="C2730" s="11" t="s">
        <v>355</v>
      </c>
      <c r="D2730" s="11"/>
      <c r="E2730" s="11" t="s">
        <v>299</v>
      </c>
      <c r="F2730" s="11">
        <v>348</v>
      </c>
      <c r="G2730" s="11"/>
      <c r="H2730" s="11">
        <f t="shared" si="174"/>
        <v>1</v>
      </c>
      <c r="I2730" s="11"/>
      <c r="J2730" s="358">
        <v>78.25</v>
      </c>
      <c r="K2730" s="11"/>
      <c r="M2730" s="11">
        <v>1</v>
      </c>
      <c r="N2730" s="70"/>
      <c r="P2730" s="372">
        <f t="shared" si="172"/>
        <v>78.25</v>
      </c>
      <c r="Q2730" s="11"/>
      <c r="R2730" s="11"/>
      <c r="S2730" s="11"/>
      <c r="T2730" s="359">
        <f t="shared" si="173"/>
        <v>348</v>
      </c>
      <c r="U2730" s="11"/>
      <c r="V2730" s="11"/>
      <c r="W2730" s="11"/>
      <c r="Y2730" s="167">
        <v>78.25</v>
      </c>
      <c r="Z2730" s="167">
        <f t="shared" si="175"/>
        <v>116.04</v>
      </c>
      <c r="AA2730" s="360"/>
      <c r="AB2730" s="167">
        <f t="shared" si="176"/>
        <v>63.35</v>
      </c>
      <c r="AC2730" s="167">
        <v>97.19</v>
      </c>
      <c r="AD2730" s="167"/>
      <c r="AE2730" s="4"/>
      <c r="AF2730" s="4"/>
    </row>
    <row r="2731" spans="1:32">
      <c r="A2731" s="56"/>
      <c r="B2731" s="220"/>
      <c r="C2731" s="11" t="s">
        <v>1430</v>
      </c>
      <c r="D2731" s="11"/>
      <c r="E2731" s="11" t="s">
        <v>96</v>
      </c>
      <c r="F2731" s="11">
        <v>7378</v>
      </c>
      <c r="G2731" s="11"/>
      <c r="H2731" s="11">
        <f t="shared" si="174"/>
        <v>24</v>
      </c>
      <c r="I2731" s="11"/>
      <c r="J2731" s="358">
        <v>1141.57</v>
      </c>
      <c r="K2731" s="11"/>
      <c r="M2731" s="11">
        <v>3</v>
      </c>
      <c r="N2731" s="70"/>
      <c r="P2731" s="372">
        <f t="shared" si="172"/>
        <v>380.52333333333331</v>
      </c>
      <c r="Q2731" s="11"/>
      <c r="R2731" s="11"/>
      <c r="S2731" s="11"/>
      <c r="T2731" s="359">
        <f t="shared" si="173"/>
        <v>2459.3333333333335</v>
      </c>
      <c r="U2731" s="11"/>
      <c r="V2731" s="11"/>
      <c r="W2731" s="11"/>
      <c r="Y2731" s="167">
        <v>1141.57</v>
      </c>
      <c r="Z2731" s="167">
        <f t="shared" si="175"/>
        <v>1692.87</v>
      </c>
      <c r="AA2731" s="360"/>
      <c r="AB2731" s="167">
        <f t="shared" si="176"/>
        <v>924.23</v>
      </c>
      <c r="AC2731" s="167">
        <v>1417.89</v>
      </c>
      <c r="AD2731" s="167"/>
      <c r="AE2731" s="4"/>
      <c r="AF2731" s="4"/>
    </row>
    <row r="2732" spans="1:32">
      <c r="A2732" s="56"/>
      <c r="B2732" s="220"/>
      <c r="C2732" s="11" t="s">
        <v>1431</v>
      </c>
      <c r="D2732" s="11"/>
      <c r="E2732" s="11" t="s">
        <v>299</v>
      </c>
      <c r="F2732" s="11">
        <v>1226</v>
      </c>
      <c r="G2732" s="11"/>
      <c r="H2732" s="11">
        <f t="shared" si="174"/>
        <v>4</v>
      </c>
      <c r="I2732" s="11"/>
      <c r="J2732" s="358">
        <v>361.82</v>
      </c>
      <c r="K2732" s="11"/>
      <c r="M2732" s="11">
        <v>7</v>
      </c>
      <c r="N2732" s="70"/>
      <c r="P2732" s="372">
        <f t="shared" si="172"/>
        <v>51.688571428571429</v>
      </c>
      <c r="Q2732" s="11"/>
      <c r="R2732" s="11"/>
      <c r="S2732" s="11"/>
      <c r="T2732" s="359">
        <f t="shared" si="173"/>
        <v>175.14285714285714</v>
      </c>
      <c r="U2732" s="11"/>
      <c r="V2732" s="11"/>
      <c r="W2732" s="11"/>
      <c r="Y2732" s="167">
        <v>361.82</v>
      </c>
      <c r="Z2732" s="167">
        <f t="shared" si="175"/>
        <v>536.54999999999995</v>
      </c>
      <c r="AA2732" s="360"/>
      <c r="AB2732" s="167">
        <f t="shared" si="176"/>
        <v>292.93</v>
      </c>
      <c r="AC2732" s="167">
        <v>449.4</v>
      </c>
      <c r="AD2732" s="167"/>
      <c r="AE2732" s="4"/>
      <c r="AF2732" s="4"/>
    </row>
    <row r="2733" spans="1:32">
      <c r="A2733" s="56"/>
      <c r="B2733" s="220"/>
      <c r="C2733" s="11" t="s">
        <v>357</v>
      </c>
      <c r="D2733" s="11"/>
      <c r="E2733" s="11" t="s">
        <v>124</v>
      </c>
      <c r="F2733" s="11">
        <v>225141</v>
      </c>
      <c r="G2733" s="11"/>
      <c r="H2733" s="11">
        <f t="shared" si="174"/>
        <v>734</v>
      </c>
      <c r="I2733" s="11"/>
      <c r="J2733" s="358">
        <v>34246.199999999997</v>
      </c>
      <c r="K2733" s="11"/>
      <c r="M2733" s="11">
        <v>80</v>
      </c>
      <c r="N2733" s="70"/>
      <c r="P2733" s="372">
        <f t="shared" si="172"/>
        <v>428.07749999999999</v>
      </c>
      <c r="Q2733" s="11"/>
      <c r="R2733" s="11"/>
      <c r="S2733" s="11"/>
      <c r="T2733" s="359">
        <f t="shared" si="173"/>
        <v>2814.2624999999998</v>
      </c>
      <c r="U2733" s="11"/>
      <c r="V2733" s="11"/>
      <c r="W2733" s="11"/>
      <c r="Y2733" s="167">
        <v>34246.199999999997</v>
      </c>
      <c r="Z2733" s="167">
        <f t="shared" si="175"/>
        <v>50784.67</v>
      </c>
      <c r="AA2733" s="360"/>
      <c r="AB2733" s="167">
        <f t="shared" si="176"/>
        <v>27726.18</v>
      </c>
      <c r="AC2733" s="167">
        <v>42535.73</v>
      </c>
      <c r="AD2733" s="167"/>
      <c r="AE2733" s="4"/>
      <c r="AF2733" s="4"/>
    </row>
    <row r="2734" spans="1:32">
      <c r="A2734" s="56"/>
      <c r="B2734" s="220"/>
      <c r="C2734" s="11" t="s">
        <v>358</v>
      </c>
      <c r="D2734" s="11"/>
      <c r="E2734" s="11" t="s">
        <v>353</v>
      </c>
      <c r="F2734" s="11">
        <v>5960</v>
      </c>
      <c r="G2734" s="11"/>
      <c r="H2734" s="11">
        <f t="shared" si="174"/>
        <v>19</v>
      </c>
      <c r="I2734" s="11"/>
      <c r="J2734" s="358">
        <v>989.02</v>
      </c>
      <c r="K2734" s="11"/>
      <c r="M2734" s="11">
        <v>1</v>
      </c>
      <c r="N2734" s="70"/>
      <c r="P2734" s="372">
        <f t="shared" si="172"/>
        <v>989.02</v>
      </c>
      <c r="Q2734" s="11"/>
      <c r="R2734" s="11"/>
      <c r="S2734" s="11"/>
      <c r="T2734" s="359">
        <f t="shared" si="173"/>
        <v>5960</v>
      </c>
      <c r="U2734" s="11"/>
      <c r="V2734" s="11"/>
      <c r="W2734" s="11"/>
      <c r="Y2734" s="167">
        <v>989.02</v>
      </c>
      <c r="Z2734" s="167">
        <f t="shared" si="175"/>
        <v>1466.65</v>
      </c>
      <c r="AA2734" s="360"/>
      <c r="AB2734" s="167">
        <f t="shared" si="176"/>
        <v>800.72</v>
      </c>
      <c r="AC2734" s="167">
        <v>1228.42</v>
      </c>
      <c r="AD2734" s="167"/>
      <c r="AE2734" s="4"/>
      <c r="AF2734" s="4"/>
    </row>
    <row r="2735" spans="1:32">
      <c r="A2735" s="56"/>
      <c r="B2735" s="220"/>
      <c r="C2735" s="11" t="s">
        <v>358</v>
      </c>
      <c r="D2735" s="11"/>
      <c r="E2735" s="11" t="s">
        <v>359</v>
      </c>
      <c r="F2735" s="11">
        <v>85448</v>
      </c>
      <c r="G2735" s="11"/>
      <c r="H2735" s="11">
        <f t="shared" si="174"/>
        <v>278</v>
      </c>
      <c r="I2735" s="11"/>
      <c r="J2735" s="358">
        <v>13172.310000000001</v>
      </c>
      <c r="K2735" s="11"/>
      <c r="M2735" s="11">
        <v>42</v>
      </c>
      <c r="N2735" s="70"/>
      <c r="P2735" s="372">
        <f t="shared" si="172"/>
        <v>313.62642857142862</v>
      </c>
      <c r="Q2735" s="11"/>
      <c r="R2735" s="11"/>
      <c r="S2735" s="11"/>
      <c r="T2735" s="359">
        <f t="shared" si="173"/>
        <v>2034.4761904761904</v>
      </c>
      <c r="U2735" s="11"/>
      <c r="V2735" s="11"/>
      <c r="W2735" s="11"/>
      <c r="Y2735" s="167">
        <v>13172.310000000001</v>
      </c>
      <c r="Z2735" s="167">
        <f t="shared" si="175"/>
        <v>19533.59</v>
      </c>
      <c r="AA2735" s="360"/>
      <c r="AB2735" s="167">
        <f t="shared" si="176"/>
        <v>10664.48</v>
      </c>
      <c r="AC2735" s="167">
        <v>16360.76</v>
      </c>
      <c r="AD2735" s="167"/>
      <c r="AE2735" s="4"/>
      <c r="AF2735" s="4"/>
    </row>
    <row r="2736" spans="1:32">
      <c r="A2736" s="56"/>
      <c r="B2736" s="220"/>
      <c r="C2736" s="11" t="s">
        <v>360</v>
      </c>
      <c r="D2736" s="11"/>
      <c r="E2736" s="11" t="s">
        <v>92</v>
      </c>
      <c r="F2736" s="11">
        <v>650</v>
      </c>
      <c r="G2736" s="11"/>
      <c r="H2736" s="11">
        <f t="shared" si="174"/>
        <v>2</v>
      </c>
      <c r="I2736" s="11"/>
      <c r="J2736" s="358">
        <v>116.36</v>
      </c>
      <c r="K2736" s="11"/>
      <c r="M2736" s="11">
        <v>1</v>
      </c>
      <c r="N2736" s="70"/>
      <c r="P2736" s="372">
        <f t="shared" si="172"/>
        <v>116.36</v>
      </c>
      <c r="Q2736" s="11"/>
      <c r="R2736" s="11"/>
      <c r="S2736" s="11"/>
      <c r="T2736" s="359">
        <f t="shared" si="173"/>
        <v>650</v>
      </c>
      <c r="U2736" s="11"/>
      <c r="V2736" s="11"/>
      <c r="W2736" s="11"/>
      <c r="Y2736" s="167">
        <v>116.36</v>
      </c>
      <c r="Z2736" s="167">
        <f t="shared" si="175"/>
        <v>172.55</v>
      </c>
      <c r="AA2736" s="360"/>
      <c r="AB2736" s="167">
        <f t="shared" si="176"/>
        <v>94.21</v>
      </c>
      <c r="AC2736" s="167">
        <v>144.53</v>
      </c>
      <c r="AD2736" s="167"/>
      <c r="AE2736" s="4"/>
      <c r="AF2736" s="4"/>
    </row>
    <row r="2737" spans="1:32">
      <c r="A2737" s="56"/>
      <c r="B2737" s="220"/>
      <c r="C2737" s="11" t="s">
        <v>360</v>
      </c>
      <c r="D2737" s="11"/>
      <c r="E2737" s="11" t="s">
        <v>174</v>
      </c>
      <c r="F2737" s="11">
        <v>838222</v>
      </c>
      <c r="G2737" s="11"/>
      <c r="H2737" s="11">
        <f t="shared" si="174"/>
        <v>2732</v>
      </c>
      <c r="I2737" s="11"/>
      <c r="J2737" s="358">
        <v>131249.03999999992</v>
      </c>
      <c r="K2737" s="11"/>
      <c r="M2737" s="11">
        <v>324</v>
      </c>
      <c r="N2737" s="70"/>
      <c r="P2737" s="372">
        <f t="shared" si="172"/>
        <v>405.08962962962937</v>
      </c>
      <c r="Q2737" s="11"/>
      <c r="R2737" s="11"/>
      <c r="S2737" s="11"/>
      <c r="T2737" s="359">
        <f t="shared" si="173"/>
        <v>2587.1049382716051</v>
      </c>
      <c r="U2737" s="11"/>
      <c r="V2737" s="11"/>
      <c r="W2737" s="11"/>
      <c r="Y2737" s="167">
        <v>131249.03999999992</v>
      </c>
      <c r="Z2737" s="167">
        <f t="shared" si="175"/>
        <v>194632.95</v>
      </c>
      <c r="AA2737" s="360"/>
      <c r="AB2737" s="167">
        <f t="shared" si="176"/>
        <v>106260.96</v>
      </c>
      <c r="AC2737" s="167">
        <v>163018.76999999999</v>
      </c>
      <c r="AD2737" s="167"/>
      <c r="AE2737" s="4"/>
      <c r="AF2737" s="4"/>
    </row>
    <row r="2738" spans="1:32">
      <c r="A2738" s="56"/>
      <c r="B2738" s="220"/>
      <c r="C2738" s="11" t="s">
        <v>1434</v>
      </c>
      <c r="D2738" s="11"/>
      <c r="E2738" s="11" t="s">
        <v>174</v>
      </c>
      <c r="F2738" s="11">
        <v>153193</v>
      </c>
      <c r="G2738" s="11"/>
      <c r="H2738" s="11">
        <f t="shared" si="174"/>
        <v>499</v>
      </c>
      <c r="I2738" s="11"/>
      <c r="J2738" s="358">
        <v>14674.55</v>
      </c>
      <c r="K2738" s="11"/>
      <c r="M2738" s="11">
        <v>25</v>
      </c>
      <c r="N2738" s="70"/>
      <c r="P2738" s="372">
        <f t="shared" si="172"/>
        <v>586.98199999999997</v>
      </c>
      <c r="Q2738" s="11"/>
      <c r="R2738" s="11"/>
      <c r="S2738" s="11"/>
      <c r="T2738" s="359">
        <f t="shared" si="173"/>
        <v>6127.72</v>
      </c>
      <c r="U2738" s="11"/>
      <c r="V2738" s="11"/>
      <c r="W2738" s="11"/>
      <c r="Y2738" s="167">
        <v>14674.55</v>
      </c>
      <c r="Z2738" s="167">
        <f t="shared" si="175"/>
        <v>21761.31</v>
      </c>
      <c r="AA2738" s="360"/>
      <c r="AB2738" s="167">
        <f t="shared" si="176"/>
        <v>11880.71</v>
      </c>
      <c r="AC2738" s="167">
        <v>18226.63</v>
      </c>
      <c r="AD2738" s="167"/>
      <c r="AE2738" s="4"/>
      <c r="AF2738" s="4"/>
    </row>
    <row r="2739" spans="1:32">
      <c r="A2739" s="56"/>
      <c r="B2739" s="220"/>
      <c r="C2739" s="11" t="s">
        <v>361</v>
      </c>
      <c r="D2739" s="11"/>
      <c r="E2739" s="11" t="s">
        <v>89</v>
      </c>
      <c r="F2739" s="11">
        <v>135901</v>
      </c>
      <c r="G2739" s="11"/>
      <c r="H2739" s="11">
        <f t="shared" si="174"/>
        <v>443</v>
      </c>
      <c r="I2739" s="11"/>
      <c r="J2739" s="358">
        <v>15892.149999999996</v>
      </c>
      <c r="K2739" s="11"/>
      <c r="M2739" s="11">
        <v>27</v>
      </c>
      <c r="N2739" s="70"/>
      <c r="P2739" s="372">
        <f t="shared" si="172"/>
        <v>588.59814814814797</v>
      </c>
      <c r="Q2739" s="11"/>
      <c r="R2739" s="11"/>
      <c r="S2739" s="11"/>
      <c r="T2739" s="359">
        <f t="shared" si="173"/>
        <v>5033.3703703703704</v>
      </c>
      <c r="U2739" s="11"/>
      <c r="V2739" s="11"/>
      <c r="W2739" s="11"/>
      <c r="Y2739" s="167">
        <v>15892.149999999996</v>
      </c>
      <c r="Z2739" s="167">
        <f t="shared" si="175"/>
        <v>23566.92</v>
      </c>
      <c r="AA2739" s="360"/>
      <c r="AB2739" s="167">
        <f t="shared" si="176"/>
        <v>12866.49</v>
      </c>
      <c r="AC2739" s="167">
        <v>19738.95</v>
      </c>
      <c r="AD2739" s="167"/>
      <c r="AE2739" s="4"/>
      <c r="AF2739" s="4"/>
    </row>
    <row r="2740" spans="1:32">
      <c r="A2740" s="56"/>
      <c r="B2740" s="220"/>
      <c r="C2740" s="11" t="s">
        <v>531</v>
      </c>
      <c r="D2740" s="11"/>
      <c r="E2740" s="11" t="s">
        <v>156</v>
      </c>
      <c r="F2740" s="11">
        <v>2399</v>
      </c>
      <c r="G2740" s="11"/>
      <c r="H2740" s="11">
        <f t="shared" si="174"/>
        <v>8</v>
      </c>
      <c r="I2740" s="11"/>
      <c r="J2740" s="358">
        <v>652.05999999999995</v>
      </c>
      <c r="K2740" s="11"/>
      <c r="M2740" s="11">
        <v>7</v>
      </c>
      <c r="N2740" s="70"/>
      <c r="P2740" s="372">
        <f t="shared" si="172"/>
        <v>93.151428571428568</v>
      </c>
      <c r="Q2740" s="11"/>
      <c r="R2740" s="11"/>
      <c r="S2740" s="11"/>
      <c r="T2740" s="359">
        <f t="shared" si="173"/>
        <v>342.71428571428572</v>
      </c>
      <c r="U2740" s="11"/>
      <c r="V2740" s="11"/>
      <c r="W2740" s="11"/>
      <c r="Y2740" s="167">
        <v>652.05999999999995</v>
      </c>
      <c r="Z2740" s="167">
        <f t="shared" si="175"/>
        <v>966.96</v>
      </c>
      <c r="AA2740" s="360"/>
      <c r="AB2740" s="167">
        <f t="shared" si="176"/>
        <v>527.91999999999996</v>
      </c>
      <c r="AC2740" s="167">
        <v>809.9</v>
      </c>
      <c r="AD2740" s="167"/>
      <c r="AE2740" s="4"/>
      <c r="AF2740" s="4"/>
    </row>
    <row r="2741" spans="1:32">
      <c r="A2741" s="56"/>
      <c r="B2741" s="220"/>
      <c r="C2741" s="11" t="s">
        <v>531</v>
      </c>
      <c r="D2741" s="11"/>
      <c r="E2741" s="11" t="s">
        <v>232</v>
      </c>
      <c r="F2741" s="11">
        <v>2100</v>
      </c>
      <c r="G2741" s="11"/>
      <c r="H2741" s="11">
        <f t="shared" si="174"/>
        <v>7</v>
      </c>
      <c r="I2741" s="11"/>
      <c r="J2741" s="358">
        <v>190.42</v>
      </c>
      <c r="K2741" s="11"/>
      <c r="M2741" s="11">
        <v>1</v>
      </c>
      <c r="N2741" s="70"/>
      <c r="P2741" s="372">
        <f t="shared" si="172"/>
        <v>190.42</v>
      </c>
      <c r="Q2741" s="11"/>
      <c r="R2741" s="11"/>
      <c r="S2741" s="11"/>
      <c r="T2741" s="359">
        <f t="shared" si="173"/>
        <v>2100</v>
      </c>
      <c r="U2741" s="11"/>
      <c r="V2741" s="11"/>
      <c r="W2741" s="11"/>
      <c r="Y2741" s="167">
        <v>190.42</v>
      </c>
      <c r="Z2741" s="167">
        <f t="shared" si="175"/>
        <v>282.38</v>
      </c>
      <c r="AA2741" s="360"/>
      <c r="AB2741" s="167">
        <f t="shared" si="176"/>
        <v>154.16999999999999</v>
      </c>
      <c r="AC2741" s="167">
        <v>236.51</v>
      </c>
      <c r="AD2741" s="167"/>
      <c r="AE2741" s="4"/>
      <c r="AF2741" s="4"/>
    </row>
    <row r="2742" spans="1:32">
      <c r="A2742" s="56"/>
      <c r="B2742" s="220"/>
      <c r="C2742" s="11" t="s">
        <v>362</v>
      </c>
      <c r="D2742" s="11"/>
      <c r="E2742" s="11" t="s">
        <v>363</v>
      </c>
      <c r="F2742" s="11">
        <v>1395501</v>
      </c>
      <c r="G2742" s="11"/>
      <c r="H2742" s="11">
        <f t="shared" si="174"/>
        <v>4548</v>
      </c>
      <c r="I2742" s="11"/>
      <c r="J2742" s="358">
        <v>186924.78999999989</v>
      </c>
      <c r="K2742" s="11"/>
      <c r="M2742" s="11">
        <v>476</v>
      </c>
      <c r="N2742" s="70"/>
      <c r="P2742" s="372">
        <f t="shared" si="172"/>
        <v>392.69913865546198</v>
      </c>
      <c r="Q2742" s="11"/>
      <c r="R2742" s="11"/>
      <c r="S2742" s="11"/>
      <c r="T2742" s="359">
        <f t="shared" si="173"/>
        <v>2931.7247899159665</v>
      </c>
      <c r="U2742" s="11"/>
      <c r="V2742" s="11"/>
      <c r="W2742" s="11"/>
      <c r="Y2742" s="167">
        <v>186924.78999999989</v>
      </c>
      <c r="Z2742" s="167">
        <f t="shared" si="175"/>
        <v>277196.11</v>
      </c>
      <c r="AA2742" s="360"/>
      <c r="AB2742" s="167">
        <f t="shared" si="176"/>
        <v>151336.78</v>
      </c>
      <c r="AC2742" s="167">
        <v>232171.22</v>
      </c>
      <c r="AD2742" s="167"/>
      <c r="AE2742" s="4"/>
      <c r="AF2742" s="4"/>
    </row>
    <row r="2743" spans="1:32">
      <c r="A2743" s="56"/>
      <c r="B2743" s="220"/>
      <c r="C2743" s="11" t="s">
        <v>528</v>
      </c>
      <c r="D2743" s="11"/>
      <c r="E2743" s="11" t="s">
        <v>135</v>
      </c>
      <c r="F2743" s="11">
        <v>1279</v>
      </c>
      <c r="G2743" s="11"/>
      <c r="H2743" s="11">
        <f t="shared" si="174"/>
        <v>4</v>
      </c>
      <c r="I2743" s="11"/>
      <c r="J2743" s="358">
        <v>487.75</v>
      </c>
      <c r="K2743" s="11"/>
      <c r="M2743" s="11">
        <v>7</v>
      </c>
      <c r="N2743" s="70"/>
      <c r="P2743" s="372">
        <f t="shared" si="172"/>
        <v>69.678571428571431</v>
      </c>
      <c r="Q2743" s="11"/>
      <c r="R2743" s="11"/>
      <c r="S2743" s="11"/>
      <c r="T2743" s="359">
        <f t="shared" si="173"/>
        <v>182.71428571428572</v>
      </c>
      <c r="U2743" s="11"/>
      <c r="V2743" s="11"/>
      <c r="W2743" s="11"/>
      <c r="Y2743" s="167">
        <v>487.75</v>
      </c>
      <c r="Z2743" s="167">
        <f t="shared" si="175"/>
        <v>723.3</v>
      </c>
      <c r="AA2743" s="360"/>
      <c r="AB2743" s="167">
        <f t="shared" si="176"/>
        <v>394.89</v>
      </c>
      <c r="AC2743" s="167">
        <v>605.80999999999995</v>
      </c>
      <c r="AD2743" s="167"/>
      <c r="AE2743" s="4"/>
      <c r="AF2743" s="4"/>
    </row>
    <row r="2744" spans="1:32">
      <c r="A2744" s="56"/>
      <c r="B2744" s="220"/>
      <c r="C2744" s="11" t="s">
        <v>528</v>
      </c>
      <c r="D2744" s="11"/>
      <c r="E2744" s="11" t="s">
        <v>164</v>
      </c>
      <c r="F2744" s="11">
        <v>298780</v>
      </c>
      <c r="G2744" s="11"/>
      <c r="H2744" s="11">
        <f t="shared" si="174"/>
        <v>974</v>
      </c>
      <c r="I2744" s="11"/>
      <c r="J2744" s="358">
        <v>27954.550000000003</v>
      </c>
      <c r="K2744" s="11"/>
      <c r="M2744" s="11">
        <v>37</v>
      </c>
      <c r="N2744" s="70"/>
      <c r="P2744" s="372">
        <f t="shared" ref="P2744:P2807" si="177">J2744/M2744</f>
        <v>755.52837837837842</v>
      </c>
      <c r="Q2744" s="11"/>
      <c r="R2744" s="11"/>
      <c r="S2744" s="11"/>
      <c r="T2744" s="359">
        <f t="shared" ref="T2744:T2807" si="178">F2744/M2744</f>
        <v>8075.135135135135</v>
      </c>
      <c r="U2744" s="11"/>
      <c r="V2744" s="11"/>
      <c r="W2744" s="11"/>
      <c r="Y2744" s="167">
        <v>27954.550000000003</v>
      </c>
      <c r="Z2744" s="167">
        <f t="shared" si="175"/>
        <v>41454.6</v>
      </c>
      <c r="AA2744" s="360"/>
      <c r="AB2744" s="167">
        <f t="shared" si="176"/>
        <v>22632.37</v>
      </c>
      <c r="AC2744" s="167">
        <v>34721.14</v>
      </c>
      <c r="AD2744" s="167"/>
      <c r="AE2744" s="4"/>
      <c r="AF2744" s="4"/>
    </row>
    <row r="2745" spans="1:32">
      <c r="A2745" s="56"/>
      <c r="B2745" s="220"/>
      <c r="C2745" s="11" t="s">
        <v>528</v>
      </c>
      <c r="D2745" s="11"/>
      <c r="E2745" s="11" t="s">
        <v>339</v>
      </c>
      <c r="F2745" s="11">
        <v>15</v>
      </c>
      <c r="G2745" s="11"/>
      <c r="H2745" s="11">
        <f t="shared" si="174"/>
        <v>0</v>
      </c>
      <c r="I2745" s="11"/>
      <c r="J2745" s="358">
        <v>13.13</v>
      </c>
      <c r="K2745" s="11"/>
      <c r="M2745" s="11">
        <v>1</v>
      </c>
      <c r="N2745" s="70"/>
      <c r="P2745" s="372">
        <f t="shared" si="177"/>
        <v>13.13</v>
      </c>
      <c r="Q2745" s="11"/>
      <c r="R2745" s="11"/>
      <c r="S2745" s="11"/>
      <c r="T2745" s="359">
        <f t="shared" si="178"/>
        <v>15</v>
      </c>
      <c r="U2745" s="11"/>
      <c r="V2745" s="11"/>
      <c r="W2745" s="11"/>
      <c r="Y2745" s="167">
        <v>13.13</v>
      </c>
      <c r="Z2745" s="167">
        <f t="shared" si="175"/>
        <v>19.47</v>
      </c>
      <c r="AA2745" s="360"/>
      <c r="AB2745" s="167">
        <f t="shared" si="176"/>
        <v>10.63</v>
      </c>
      <c r="AC2745" s="167">
        <v>16.309999999999999</v>
      </c>
      <c r="AD2745" s="167"/>
      <c r="AE2745" s="4"/>
      <c r="AF2745" s="4"/>
    </row>
    <row r="2746" spans="1:32">
      <c r="A2746" s="56"/>
      <c r="B2746" s="220"/>
      <c r="C2746" s="11" t="s">
        <v>364</v>
      </c>
      <c r="D2746" s="11"/>
      <c r="E2746" s="11" t="s">
        <v>232</v>
      </c>
      <c r="F2746" s="11">
        <v>10003</v>
      </c>
      <c r="G2746" s="11"/>
      <c r="H2746" s="11">
        <f t="shared" ref="H2746:H2809" si="179">ROUND($H$2909*F2746/$F$2909,0)</f>
        <v>33</v>
      </c>
      <c r="I2746" s="11"/>
      <c r="J2746" s="358">
        <v>614.83999999999992</v>
      </c>
      <c r="K2746" s="11"/>
      <c r="M2746" s="11">
        <v>3</v>
      </c>
      <c r="N2746" s="70"/>
      <c r="P2746" s="372">
        <f t="shared" si="177"/>
        <v>204.94666666666663</v>
      </c>
      <c r="Q2746" s="11"/>
      <c r="R2746" s="11"/>
      <c r="S2746" s="11"/>
      <c r="T2746" s="359">
        <f t="shared" si="178"/>
        <v>3334.3333333333335</v>
      </c>
      <c r="U2746" s="11"/>
      <c r="V2746" s="11"/>
      <c r="W2746" s="11"/>
      <c r="Y2746" s="167">
        <v>614.83999999999992</v>
      </c>
      <c r="Z2746" s="167">
        <f t="shared" ref="Z2746:Z2809" si="180">ROUND($Z$2909*Y2746/$Y$2909,2)</f>
        <v>911.76</v>
      </c>
      <c r="AA2746" s="360"/>
      <c r="AB2746" s="167">
        <f t="shared" ref="AB2746:AB2809" si="181">ROUND($AB$2909*Y2746/$Y$2909,2)</f>
        <v>497.78</v>
      </c>
      <c r="AC2746" s="167">
        <v>763.67</v>
      </c>
      <c r="AD2746" s="167"/>
      <c r="AE2746" s="4"/>
      <c r="AF2746" s="4"/>
    </row>
    <row r="2747" spans="1:32">
      <c r="A2747" s="56"/>
      <c r="B2747" s="220"/>
      <c r="C2747" s="11" t="s">
        <v>365</v>
      </c>
      <c r="D2747" s="11"/>
      <c r="E2747" s="11" t="s">
        <v>120</v>
      </c>
      <c r="F2747" s="11">
        <v>1000</v>
      </c>
      <c r="G2747" s="11"/>
      <c r="H2747" s="11">
        <f t="shared" si="179"/>
        <v>3</v>
      </c>
      <c r="I2747" s="11"/>
      <c r="J2747" s="358">
        <v>165.84</v>
      </c>
      <c r="K2747" s="11"/>
      <c r="M2747" s="11">
        <v>1</v>
      </c>
      <c r="N2747" s="70"/>
      <c r="P2747" s="372">
        <f t="shared" si="177"/>
        <v>165.84</v>
      </c>
      <c r="Q2747" s="11"/>
      <c r="R2747" s="11"/>
      <c r="S2747" s="11"/>
      <c r="T2747" s="359">
        <f t="shared" si="178"/>
        <v>1000</v>
      </c>
      <c r="U2747" s="11"/>
      <c r="V2747" s="11"/>
      <c r="W2747" s="11"/>
      <c r="Y2747" s="167">
        <v>165.84</v>
      </c>
      <c r="Z2747" s="167">
        <f t="shared" si="180"/>
        <v>245.93</v>
      </c>
      <c r="AA2747" s="360"/>
      <c r="AB2747" s="167">
        <f t="shared" si="181"/>
        <v>134.27000000000001</v>
      </c>
      <c r="AC2747" s="167">
        <v>205.98</v>
      </c>
      <c r="AD2747" s="167"/>
      <c r="AE2747" s="4"/>
      <c r="AF2747" s="4"/>
    </row>
    <row r="2748" spans="1:32">
      <c r="A2748" s="56"/>
      <c r="B2748" s="220"/>
      <c r="C2748" s="11" t="s">
        <v>365</v>
      </c>
      <c r="D2748" s="11"/>
      <c r="E2748" s="11" t="s">
        <v>100</v>
      </c>
      <c r="F2748" s="11">
        <v>4072836</v>
      </c>
      <c r="G2748" s="11"/>
      <c r="H2748" s="11">
        <f t="shared" si="179"/>
        <v>13273</v>
      </c>
      <c r="I2748" s="11"/>
      <c r="J2748" s="358">
        <v>503777.86999999924</v>
      </c>
      <c r="K2748" s="11"/>
      <c r="M2748" s="11">
        <v>1142</v>
      </c>
      <c r="N2748" s="70"/>
      <c r="P2748" s="372">
        <f t="shared" si="177"/>
        <v>441.13648861646169</v>
      </c>
      <c r="Q2748" s="11"/>
      <c r="R2748" s="11"/>
      <c r="S2748" s="11"/>
      <c r="T2748" s="359">
        <f t="shared" si="178"/>
        <v>3566.4063047285463</v>
      </c>
      <c r="U2748" s="11"/>
      <c r="V2748" s="11"/>
      <c r="W2748" s="11"/>
      <c r="Y2748" s="167">
        <v>503777.86999999924</v>
      </c>
      <c r="Z2748" s="167">
        <f t="shared" si="180"/>
        <v>747066.59</v>
      </c>
      <c r="AA2748" s="360"/>
      <c r="AB2748" s="167">
        <f t="shared" si="181"/>
        <v>407865.23</v>
      </c>
      <c r="AC2748" s="167">
        <v>625720.77</v>
      </c>
      <c r="AD2748" s="167"/>
      <c r="AE2748" s="4"/>
      <c r="AF2748" s="4"/>
    </row>
    <row r="2749" spans="1:32">
      <c r="A2749" s="56"/>
      <c r="B2749" s="220"/>
      <c r="C2749" s="11" t="s">
        <v>481</v>
      </c>
      <c r="D2749" s="11"/>
      <c r="E2749" s="11" t="s">
        <v>164</v>
      </c>
      <c r="F2749" s="11">
        <v>89368</v>
      </c>
      <c r="G2749" s="11"/>
      <c r="H2749" s="11">
        <f t="shared" si="179"/>
        <v>291</v>
      </c>
      <c r="I2749" s="11"/>
      <c r="J2749" s="358">
        <v>12841.5</v>
      </c>
      <c r="K2749" s="11"/>
      <c r="M2749" s="11">
        <v>29</v>
      </c>
      <c r="N2749" s="70"/>
      <c r="P2749" s="372">
        <f t="shared" si="177"/>
        <v>442.81034482758622</v>
      </c>
      <c r="Q2749" s="11"/>
      <c r="R2749" s="11"/>
      <c r="S2749" s="11"/>
      <c r="T2749" s="359">
        <f t="shared" si="178"/>
        <v>3081.655172413793</v>
      </c>
      <c r="U2749" s="11"/>
      <c r="V2749" s="11"/>
      <c r="W2749" s="11"/>
      <c r="Y2749" s="167">
        <v>12841.5</v>
      </c>
      <c r="Z2749" s="167">
        <f t="shared" si="180"/>
        <v>19043.03</v>
      </c>
      <c r="AA2749" s="360"/>
      <c r="AB2749" s="167">
        <f t="shared" si="181"/>
        <v>10396.65</v>
      </c>
      <c r="AC2749" s="167">
        <v>15949.87</v>
      </c>
      <c r="AD2749" s="167"/>
      <c r="AE2749" s="4"/>
      <c r="AF2749" s="4"/>
    </row>
    <row r="2750" spans="1:32">
      <c r="A2750" s="56"/>
      <c r="B2750" s="220"/>
      <c r="C2750" s="11" t="s">
        <v>366</v>
      </c>
      <c r="D2750" s="11"/>
      <c r="E2750" s="11" t="s">
        <v>89</v>
      </c>
      <c r="F2750" s="11">
        <v>690</v>
      </c>
      <c r="G2750" s="11"/>
      <c r="H2750" s="11">
        <f t="shared" si="179"/>
        <v>2</v>
      </c>
      <c r="I2750" s="11"/>
      <c r="J2750" s="358">
        <v>125.65</v>
      </c>
      <c r="K2750" s="11"/>
      <c r="M2750" s="11">
        <v>1</v>
      </c>
      <c r="N2750" s="70"/>
      <c r="P2750" s="372">
        <f t="shared" si="177"/>
        <v>125.65</v>
      </c>
      <c r="Q2750" s="11"/>
      <c r="R2750" s="11"/>
      <c r="S2750" s="11"/>
      <c r="T2750" s="359">
        <f t="shared" si="178"/>
        <v>690</v>
      </c>
      <c r="U2750" s="11"/>
      <c r="V2750" s="11"/>
      <c r="W2750" s="11"/>
      <c r="Y2750" s="167">
        <v>125.65</v>
      </c>
      <c r="Z2750" s="167">
        <f t="shared" si="180"/>
        <v>186.33</v>
      </c>
      <c r="AA2750" s="360"/>
      <c r="AB2750" s="167">
        <f t="shared" si="181"/>
        <v>101.73</v>
      </c>
      <c r="AC2750" s="167">
        <v>156.06</v>
      </c>
      <c r="AD2750" s="167"/>
      <c r="AE2750" s="4"/>
      <c r="AF2750" s="4"/>
    </row>
    <row r="2751" spans="1:32">
      <c r="A2751" s="56"/>
      <c r="B2751" s="220"/>
      <c r="C2751" s="11" t="s">
        <v>366</v>
      </c>
      <c r="D2751" s="11"/>
      <c r="E2751" s="11" t="s">
        <v>90</v>
      </c>
      <c r="F2751" s="11">
        <v>39977</v>
      </c>
      <c r="G2751" s="11"/>
      <c r="H2751" s="11">
        <f t="shared" si="179"/>
        <v>130</v>
      </c>
      <c r="I2751" s="11"/>
      <c r="J2751" s="358">
        <v>6095.13</v>
      </c>
      <c r="K2751" s="11"/>
      <c r="M2751" s="11">
        <v>3</v>
      </c>
      <c r="N2751" s="70"/>
      <c r="P2751" s="372">
        <f t="shared" si="177"/>
        <v>2031.71</v>
      </c>
      <c r="Q2751" s="11"/>
      <c r="R2751" s="11"/>
      <c r="S2751" s="11"/>
      <c r="T2751" s="359">
        <f t="shared" si="178"/>
        <v>13325.666666666666</v>
      </c>
      <c r="U2751" s="11"/>
      <c r="V2751" s="11"/>
      <c r="W2751" s="11"/>
      <c r="Y2751" s="167">
        <v>6095.13</v>
      </c>
      <c r="Z2751" s="167">
        <f t="shared" si="180"/>
        <v>9038.64</v>
      </c>
      <c r="AA2751" s="360"/>
      <c r="AB2751" s="167">
        <f t="shared" si="181"/>
        <v>4934.7</v>
      </c>
      <c r="AC2751" s="167">
        <v>7570.5</v>
      </c>
      <c r="AD2751" s="167"/>
      <c r="AE2751" s="4"/>
      <c r="AF2751" s="4"/>
    </row>
    <row r="2752" spans="1:32">
      <c r="A2752" s="56"/>
      <c r="B2752" s="220"/>
      <c r="C2752" s="11" t="s">
        <v>366</v>
      </c>
      <c r="D2752" s="11"/>
      <c r="E2752" s="11" t="s">
        <v>197</v>
      </c>
      <c r="F2752" s="11">
        <v>960</v>
      </c>
      <c r="G2752" s="11"/>
      <c r="H2752" s="11">
        <f t="shared" si="179"/>
        <v>3</v>
      </c>
      <c r="I2752" s="11"/>
      <c r="J2752" s="358">
        <v>210.44</v>
      </c>
      <c r="K2752" s="11"/>
      <c r="M2752" s="11">
        <v>1</v>
      </c>
      <c r="N2752" s="70"/>
      <c r="P2752" s="372">
        <f t="shared" si="177"/>
        <v>210.44</v>
      </c>
      <c r="Q2752" s="11"/>
      <c r="R2752" s="11"/>
      <c r="S2752" s="11"/>
      <c r="T2752" s="359">
        <f t="shared" si="178"/>
        <v>960</v>
      </c>
      <c r="U2752" s="11"/>
      <c r="V2752" s="11"/>
      <c r="W2752" s="11"/>
      <c r="Y2752" s="167">
        <v>210.44</v>
      </c>
      <c r="Z2752" s="167">
        <f t="shared" si="180"/>
        <v>312.07</v>
      </c>
      <c r="AA2752" s="360"/>
      <c r="AB2752" s="167">
        <f t="shared" si="181"/>
        <v>170.38</v>
      </c>
      <c r="AC2752" s="167">
        <v>261.38</v>
      </c>
      <c r="AD2752" s="167"/>
      <c r="AE2752" s="4"/>
      <c r="AF2752" s="4"/>
    </row>
    <row r="2753" spans="1:32">
      <c r="A2753" s="56"/>
      <c r="B2753" s="220"/>
      <c r="C2753" s="11" t="s">
        <v>366</v>
      </c>
      <c r="D2753" s="11"/>
      <c r="E2753" s="11" t="s">
        <v>345</v>
      </c>
      <c r="F2753" s="11">
        <v>168</v>
      </c>
      <c r="G2753" s="11"/>
      <c r="H2753" s="11">
        <f t="shared" si="179"/>
        <v>1</v>
      </c>
      <c r="I2753" s="11"/>
      <c r="J2753" s="358">
        <v>34.58</v>
      </c>
      <c r="K2753" s="11"/>
      <c r="M2753" s="11">
        <v>1</v>
      </c>
      <c r="N2753" s="70"/>
      <c r="P2753" s="372">
        <f t="shared" si="177"/>
        <v>34.58</v>
      </c>
      <c r="Q2753" s="11"/>
      <c r="R2753" s="11"/>
      <c r="S2753" s="11"/>
      <c r="T2753" s="359">
        <f t="shared" si="178"/>
        <v>168</v>
      </c>
      <c r="U2753" s="11"/>
      <c r="V2753" s="11"/>
      <c r="W2753" s="11"/>
      <c r="Y2753" s="167">
        <v>34.58</v>
      </c>
      <c r="Z2753" s="167">
        <f t="shared" si="180"/>
        <v>51.28</v>
      </c>
      <c r="AA2753" s="360"/>
      <c r="AB2753" s="167">
        <f t="shared" si="181"/>
        <v>28</v>
      </c>
      <c r="AC2753" s="167">
        <v>42.95</v>
      </c>
      <c r="AD2753" s="167"/>
      <c r="AE2753" s="4"/>
      <c r="AF2753" s="4"/>
    </row>
    <row r="2754" spans="1:32">
      <c r="A2754" s="56"/>
      <c r="B2754" s="220"/>
      <c r="C2754" s="11" t="s">
        <v>366</v>
      </c>
      <c r="D2754" s="11"/>
      <c r="E2754" s="11" t="s">
        <v>110</v>
      </c>
      <c r="F2754" s="11">
        <v>1668</v>
      </c>
      <c r="G2754" s="11"/>
      <c r="H2754" s="11">
        <f t="shared" si="179"/>
        <v>5</v>
      </c>
      <c r="I2754" s="11"/>
      <c r="J2754" s="358">
        <v>300.85000000000002</v>
      </c>
      <c r="K2754" s="11"/>
      <c r="M2754" s="11">
        <v>1</v>
      </c>
      <c r="N2754" s="70"/>
      <c r="P2754" s="372">
        <f t="shared" si="177"/>
        <v>300.85000000000002</v>
      </c>
      <c r="Q2754" s="11"/>
      <c r="R2754" s="11"/>
      <c r="S2754" s="11"/>
      <c r="T2754" s="359">
        <f t="shared" si="178"/>
        <v>1668</v>
      </c>
      <c r="U2754" s="11"/>
      <c r="V2754" s="11"/>
      <c r="W2754" s="11"/>
      <c r="Y2754" s="167">
        <v>300.85000000000002</v>
      </c>
      <c r="Z2754" s="167">
        <f t="shared" si="180"/>
        <v>446.14</v>
      </c>
      <c r="AA2754" s="360"/>
      <c r="AB2754" s="167">
        <f t="shared" si="181"/>
        <v>243.57</v>
      </c>
      <c r="AC2754" s="167">
        <v>373.67</v>
      </c>
      <c r="AD2754" s="167"/>
      <c r="AE2754" s="4"/>
      <c r="AF2754" s="4"/>
    </row>
    <row r="2755" spans="1:32">
      <c r="A2755" s="56"/>
      <c r="B2755" s="220"/>
      <c r="C2755" s="11" t="s">
        <v>366</v>
      </c>
      <c r="D2755" s="11"/>
      <c r="E2755" s="11" t="s">
        <v>367</v>
      </c>
      <c r="F2755" s="11">
        <v>9140041</v>
      </c>
      <c r="G2755" s="11"/>
      <c r="H2755" s="11">
        <f t="shared" si="179"/>
        <v>29787</v>
      </c>
      <c r="I2755" s="11"/>
      <c r="J2755" s="358">
        <v>349007.45999999973</v>
      </c>
      <c r="K2755" s="11"/>
      <c r="M2755" s="11">
        <v>267</v>
      </c>
      <c r="N2755" s="70"/>
      <c r="P2755" s="372">
        <f t="shared" si="177"/>
        <v>1307.1440449438192</v>
      </c>
      <c r="Q2755" s="11"/>
      <c r="R2755" s="11"/>
      <c r="S2755" s="11"/>
      <c r="T2755" s="359">
        <f t="shared" si="178"/>
        <v>34232.363295880146</v>
      </c>
      <c r="U2755" s="11"/>
      <c r="V2755" s="11"/>
      <c r="W2755" s="11"/>
      <c r="Y2755" s="167">
        <v>349007.45999999973</v>
      </c>
      <c r="Z2755" s="167">
        <f t="shared" si="180"/>
        <v>517553.13</v>
      </c>
      <c r="AA2755" s="360"/>
      <c r="AB2755" s="167">
        <f t="shared" si="181"/>
        <v>282561.06</v>
      </c>
      <c r="AC2755" s="167">
        <v>433487.12</v>
      </c>
      <c r="AD2755" s="167"/>
      <c r="AE2755" s="4"/>
      <c r="AF2755" s="4"/>
    </row>
    <row r="2756" spans="1:32">
      <c r="A2756" s="56"/>
      <c r="B2756" s="220"/>
      <c r="C2756" s="11" t="s">
        <v>366</v>
      </c>
      <c r="D2756" s="11"/>
      <c r="E2756" s="11" t="s">
        <v>374</v>
      </c>
      <c r="F2756" s="11">
        <v>3000</v>
      </c>
      <c r="G2756" s="11"/>
      <c r="H2756" s="11">
        <f t="shared" si="179"/>
        <v>10</v>
      </c>
      <c r="I2756" s="11"/>
      <c r="J2756" s="358">
        <v>430.1</v>
      </c>
      <c r="K2756" s="11"/>
      <c r="M2756" s="11">
        <v>1</v>
      </c>
      <c r="N2756" s="70"/>
      <c r="P2756" s="372">
        <f t="shared" si="177"/>
        <v>430.1</v>
      </c>
      <c r="Q2756" s="11"/>
      <c r="R2756" s="11"/>
      <c r="S2756" s="11"/>
      <c r="T2756" s="359">
        <f t="shared" si="178"/>
        <v>3000</v>
      </c>
      <c r="U2756" s="11"/>
      <c r="V2756" s="11"/>
      <c r="W2756" s="11"/>
      <c r="Y2756" s="167">
        <v>430.1</v>
      </c>
      <c r="Z2756" s="167">
        <f t="shared" si="180"/>
        <v>637.80999999999995</v>
      </c>
      <c r="AA2756" s="360"/>
      <c r="AB2756" s="167">
        <f t="shared" si="181"/>
        <v>348.21</v>
      </c>
      <c r="AC2756" s="167">
        <v>534.21</v>
      </c>
      <c r="AD2756" s="167"/>
      <c r="AE2756" s="4"/>
      <c r="AF2756" s="4"/>
    </row>
    <row r="2757" spans="1:32">
      <c r="A2757" s="56"/>
      <c r="B2757" s="220"/>
      <c r="C2757" s="11" t="s">
        <v>368</v>
      </c>
      <c r="D2757" s="11"/>
      <c r="E2757" s="11" t="s">
        <v>230</v>
      </c>
      <c r="F2757" s="11">
        <v>23797</v>
      </c>
      <c r="G2757" s="11"/>
      <c r="H2757" s="11">
        <f t="shared" si="179"/>
        <v>78</v>
      </c>
      <c r="I2757" s="11"/>
      <c r="J2757" s="358">
        <v>4352.2000000000007</v>
      </c>
      <c r="K2757" s="11"/>
      <c r="M2757" s="11">
        <v>30</v>
      </c>
      <c r="N2757" s="70"/>
      <c r="P2757" s="372">
        <f t="shared" si="177"/>
        <v>145.07333333333335</v>
      </c>
      <c r="Q2757" s="11"/>
      <c r="R2757" s="11"/>
      <c r="S2757" s="11"/>
      <c r="T2757" s="359">
        <f t="shared" si="178"/>
        <v>793.23333333333335</v>
      </c>
      <c r="U2757" s="11"/>
      <c r="V2757" s="11"/>
      <c r="W2757" s="11"/>
      <c r="Y2757" s="167">
        <v>4352.2000000000007</v>
      </c>
      <c r="Z2757" s="167">
        <f t="shared" si="180"/>
        <v>6454</v>
      </c>
      <c r="AA2757" s="360"/>
      <c r="AB2757" s="167">
        <f t="shared" si="181"/>
        <v>3523.6</v>
      </c>
      <c r="AC2757" s="167">
        <v>5405.68</v>
      </c>
      <c r="AD2757" s="167"/>
      <c r="AE2757" s="4"/>
      <c r="AF2757" s="4"/>
    </row>
    <row r="2758" spans="1:32">
      <c r="A2758" s="56"/>
      <c r="B2758" s="220"/>
      <c r="C2758" s="11" t="s">
        <v>369</v>
      </c>
      <c r="D2758" s="11"/>
      <c r="E2758" s="11" t="s">
        <v>370</v>
      </c>
      <c r="F2758" s="11">
        <v>456052</v>
      </c>
      <c r="G2758" s="11"/>
      <c r="H2758" s="11">
        <f t="shared" si="179"/>
        <v>1486</v>
      </c>
      <c r="I2758" s="11"/>
      <c r="J2758" s="358">
        <v>41150.680000000008</v>
      </c>
      <c r="K2758" s="11"/>
      <c r="M2758" s="11">
        <v>49</v>
      </c>
      <c r="N2758" s="70"/>
      <c r="P2758" s="372">
        <f t="shared" si="177"/>
        <v>839.80979591836751</v>
      </c>
      <c r="Q2758" s="11"/>
      <c r="R2758" s="11"/>
      <c r="S2758" s="11"/>
      <c r="T2758" s="359">
        <f t="shared" si="178"/>
        <v>9307.1836734693879</v>
      </c>
      <c r="U2758" s="11"/>
      <c r="V2758" s="11"/>
      <c r="W2758" s="11"/>
      <c r="Y2758" s="167">
        <v>41150.680000000008</v>
      </c>
      <c r="Z2758" s="167">
        <f t="shared" si="180"/>
        <v>61023.519999999997</v>
      </c>
      <c r="AA2758" s="360"/>
      <c r="AB2758" s="167">
        <f t="shared" si="181"/>
        <v>33316.129999999997</v>
      </c>
      <c r="AC2758" s="167">
        <v>51111.49</v>
      </c>
      <c r="AD2758" s="167"/>
      <c r="AE2758" s="4"/>
      <c r="AF2758" s="4"/>
    </row>
    <row r="2759" spans="1:32">
      <c r="A2759" s="56"/>
      <c r="B2759" s="220"/>
      <c r="C2759" s="11" t="s">
        <v>369</v>
      </c>
      <c r="D2759" s="11"/>
      <c r="E2759" s="11" t="s">
        <v>372</v>
      </c>
      <c r="F2759" s="11">
        <v>594</v>
      </c>
      <c r="G2759" s="11"/>
      <c r="H2759" s="11">
        <f t="shared" si="179"/>
        <v>2</v>
      </c>
      <c r="I2759" s="11"/>
      <c r="J2759" s="358">
        <v>135.53</v>
      </c>
      <c r="K2759" s="11"/>
      <c r="M2759" s="11">
        <v>1</v>
      </c>
      <c r="N2759" s="70"/>
      <c r="P2759" s="372">
        <f t="shared" si="177"/>
        <v>135.53</v>
      </c>
      <c r="Q2759" s="11"/>
      <c r="R2759" s="11"/>
      <c r="S2759" s="11"/>
      <c r="T2759" s="359">
        <f t="shared" si="178"/>
        <v>594</v>
      </c>
      <c r="U2759" s="11"/>
      <c r="V2759" s="11"/>
      <c r="W2759" s="11"/>
      <c r="Y2759" s="167">
        <v>135.53</v>
      </c>
      <c r="Z2759" s="167">
        <f t="shared" si="180"/>
        <v>200.98</v>
      </c>
      <c r="AA2759" s="360"/>
      <c r="AB2759" s="167">
        <f t="shared" si="181"/>
        <v>109.73</v>
      </c>
      <c r="AC2759" s="167">
        <v>168.34</v>
      </c>
      <c r="AD2759" s="167"/>
      <c r="AE2759" s="4"/>
      <c r="AF2759" s="4"/>
    </row>
    <row r="2760" spans="1:32">
      <c r="A2760" s="56"/>
      <c r="B2760" s="220"/>
      <c r="C2760" s="11" t="s">
        <v>371</v>
      </c>
      <c r="D2760" s="11"/>
      <c r="E2760" s="11" t="s">
        <v>372</v>
      </c>
      <c r="F2760" s="11">
        <v>677470</v>
      </c>
      <c r="G2760" s="11"/>
      <c r="H2760" s="11">
        <f t="shared" si="179"/>
        <v>2208</v>
      </c>
      <c r="I2760" s="11"/>
      <c r="J2760" s="358">
        <v>99494.78999999995</v>
      </c>
      <c r="K2760" s="11"/>
      <c r="M2760" s="11">
        <v>140</v>
      </c>
      <c r="N2760" s="70"/>
      <c r="P2760" s="372">
        <f t="shared" si="177"/>
        <v>710.67707142857103</v>
      </c>
      <c r="Q2760" s="11"/>
      <c r="R2760" s="11"/>
      <c r="S2760" s="11"/>
      <c r="T2760" s="359">
        <f t="shared" si="178"/>
        <v>4839.0714285714284</v>
      </c>
      <c r="U2760" s="11"/>
      <c r="V2760" s="11"/>
      <c r="W2760" s="11"/>
      <c r="Y2760" s="167">
        <v>99494.78999999995</v>
      </c>
      <c r="Z2760" s="167">
        <f t="shared" si="180"/>
        <v>147543.67000000001</v>
      </c>
      <c r="AA2760" s="360"/>
      <c r="AB2760" s="167">
        <f t="shared" si="181"/>
        <v>80552.3</v>
      </c>
      <c r="AC2760" s="167">
        <v>123578.19</v>
      </c>
      <c r="AD2760" s="167"/>
      <c r="AE2760" s="4"/>
      <c r="AF2760" s="4"/>
    </row>
    <row r="2761" spans="1:32">
      <c r="A2761" s="56"/>
      <c r="B2761" s="220"/>
      <c r="C2761" s="11" t="s">
        <v>373</v>
      </c>
      <c r="D2761" s="11"/>
      <c r="E2761" s="11" t="s">
        <v>128</v>
      </c>
      <c r="F2761" s="11">
        <v>919</v>
      </c>
      <c r="G2761" s="11"/>
      <c r="H2761" s="11">
        <f t="shared" si="179"/>
        <v>3</v>
      </c>
      <c r="I2761" s="11"/>
      <c r="J2761" s="358">
        <v>217.68</v>
      </c>
      <c r="K2761" s="11"/>
      <c r="M2761" s="11">
        <v>1</v>
      </c>
      <c r="N2761" s="70"/>
      <c r="P2761" s="372">
        <f t="shared" si="177"/>
        <v>217.68</v>
      </c>
      <c r="Q2761" s="11"/>
      <c r="R2761" s="11"/>
      <c r="S2761" s="11"/>
      <c r="T2761" s="359">
        <f t="shared" si="178"/>
        <v>919</v>
      </c>
      <c r="U2761" s="11"/>
      <c r="V2761" s="11"/>
      <c r="W2761" s="11"/>
      <c r="Y2761" s="167">
        <v>217.68</v>
      </c>
      <c r="Z2761" s="167">
        <f t="shared" si="180"/>
        <v>322.8</v>
      </c>
      <c r="AA2761" s="360"/>
      <c r="AB2761" s="167">
        <f t="shared" si="181"/>
        <v>176.24</v>
      </c>
      <c r="AC2761" s="167">
        <v>270.37</v>
      </c>
      <c r="AD2761" s="167"/>
      <c r="AE2761" s="4"/>
      <c r="AF2761" s="4"/>
    </row>
    <row r="2762" spans="1:32">
      <c r="A2762" s="56"/>
      <c r="B2762" s="220"/>
      <c r="C2762" s="11" t="s">
        <v>373</v>
      </c>
      <c r="D2762" s="11"/>
      <c r="E2762" s="11" t="s">
        <v>197</v>
      </c>
      <c r="F2762" s="11">
        <v>3946</v>
      </c>
      <c r="G2762" s="11"/>
      <c r="H2762" s="11">
        <f t="shared" si="179"/>
        <v>13</v>
      </c>
      <c r="I2762" s="11"/>
      <c r="J2762" s="358">
        <v>653.35</v>
      </c>
      <c r="K2762" s="11"/>
      <c r="M2762" s="11">
        <v>1</v>
      </c>
      <c r="N2762" s="70"/>
      <c r="P2762" s="372">
        <f t="shared" si="177"/>
        <v>653.35</v>
      </c>
      <c r="Q2762" s="11"/>
      <c r="R2762" s="11"/>
      <c r="S2762" s="11"/>
      <c r="T2762" s="359">
        <f t="shared" si="178"/>
        <v>3946</v>
      </c>
      <c r="U2762" s="11"/>
      <c r="V2762" s="11"/>
      <c r="W2762" s="11"/>
      <c r="Y2762" s="167">
        <v>653.35</v>
      </c>
      <c r="Z2762" s="167">
        <f t="shared" si="180"/>
        <v>968.87</v>
      </c>
      <c r="AA2762" s="360"/>
      <c r="AB2762" s="167">
        <f t="shared" si="181"/>
        <v>528.96</v>
      </c>
      <c r="AC2762" s="167">
        <v>811.5</v>
      </c>
      <c r="AD2762" s="167"/>
      <c r="AE2762" s="4"/>
      <c r="AF2762" s="4"/>
    </row>
    <row r="2763" spans="1:32">
      <c r="A2763" s="56"/>
      <c r="B2763" s="220"/>
      <c r="C2763" s="11" t="s">
        <v>373</v>
      </c>
      <c r="D2763" s="11"/>
      <c r="E2763" s="11" t="s">
        <v>374</v>
      </c>
      <c r="F2763" s="11">
        <v>136295</v>
      </c>
      <c r="G2763" s="11"/>
      <c r="H2763" s="11">
        <f t="shared" si="179"/>
        <v>444</v>
      </c>
      <c r="I2763" s="11"/>
      <c r="J2763" s="358">
        <v>23208.530000000002</v>
      </c>
      <c r="K2763" s="11"/>
      <c r="M2763" s="11">
        <v>117</v>
      </c>
      <c r="N2763" s="70"/>
      <c r="P2763" s="372">
        <f t="shared" si="177"/>
        <v>198.3635042735043</v>
      </c>
      <c r="Q2763" s="11"/>
      <c r="R2763" s="11"/>
      <c r="S2763" s="11"/>
      <c r="T2763" s="359">
        <f t="shared" si="178"/>
        <v>1164.91452991453</v>
      </c>
      <c r="U2763" s="11"/>
      <c r="V2763" s="11"/>
      <c r="W2763" s="11"/>
      <c r="Y2763" s="167">
        <v>23208.530000000002</v>
      </c>
      <c r="Z2763" s="167">
        <f t="shared" si="180"/>
        <v>34416.589999999997</v>
      </c>
      <c r="AA2763" s="360"/>
      <c r="AB2763" s="167">
        <f t="shared" si="181"/>
        <v>18789.93</v>
      </c>
      <c r="AC2763" s="167">
        <v>28826.31</v>
      </c>
      <c r="AD2763" s="167"/>
      <c r="AE2763" s="4"/>
      <c r="AF2763" s="4"/>
    </row>
    <row r="2764" spans="1:32">
      <c r="A2764" s="56"/>
      <c r="B2764" s="220"/>
      <c r="C2764" s="11" t="s">
        <v>375</v>
      </c>
      <c r="D2764" s="11"/>
      <c r="E2764" s="11" t="s">
        <v>94</v>
      </c>
      <c r="F2764" s="11">
        <v>159</v>
      </c>
      <c r="G2764" s="11"/>
      <c r="H2764" s="11">
        <f t="shared" si="179"/>
        <v>1</v>
      </c>
      <c r="I2764" s="11"/>
      <c r="J2764" s="358">
        <v>41.13</v>
      </c>
      <c r="K2764" s="11"/>
      <c r="M2764" s="11">
        <v>1</v>
      </c>
      <c r="N2764" s="70"/>
      <c r="P2764" s="372">
        <f t="shared" si="177"/>
        <v>41.13</v>
      </c>
      <c r="Q2764" s="11"/>
      <c r="R2764" s="11"/>
      <c r="S2764" s="11"/>
      <c r="T2764" s="359">
        <f t="shared" si="178"/>
        <v>159</v>
      </c>
      <c r="U2764" s="11"/>
      <c r="V2764" s="11"/>
      <c r="W2764" s="11"/>
      <c r="Y2764" s="167">
        <v>41.13</v>
      </c>
      <c r="Z2764" s="167">
        <f t="shared" si="180"/>
        <v>60.99</v>
      </c>
      <c r="AA2764" s="360"/>
      <c r="AB2764" s="167">
        <f t="shared" si="181"/>
        <v>33.299999999999997</v>
      </c>
      <c r="AC2764" s="167">
        <v>51.09</v>
      </c>
      <c r="AD2764" s="167"/>
      <c r="AE2764" s="4"/>
      <c r="AF2764" s="4"/>
    </row>
    <row r="2765" spans="1:32">
      <c r="A2765" s="56"/>
      <c r="B2765" s="220"/>
      <c r="C2765" s="11" t="s">
        <v>375</v>
      </c>
      <c r="D2765" s="11"/>
      <c r="E2765" s="11" t="s">
        <v>356</v>
      </c>
      <c r="F2765" s="11">
        <v>250</v>
      </c>
      <c r="G2765" s="11"/>
      <c r="H2765" s="11">
        <f t="shared" si="179"/>
        <v>1</v>
      </c>
      <c r="I2765" s="11"/>
      <c r="J2765" s="358">
        <v>50.64</v>
      </c>
      <c r="K2765" s="11"/>
      <c r="M2765" s="11">
        <v>1</v>
      </c>
      <c r="N2765" s="70"/>
      <c r="P2765" s="372">
        <f t="shared" si="177"/>
        <v>50.64</v>
      </c>
      <c r="Q2765" s="11"/>
      <c r="R2765" s="11"/>
      <c r="S2765" s="11"/>
      <c r="T2765" s="359">
        <f t="shared" si="178"/>
        <v>250</v>
      </c>
      <c r="U2765" s="11"/>
      <c r="V2765" s="11"/>
      <c r="W2765" s="11"/>
      <c r="Y2765" s="167">
        <v>50.64</v>
      </c>
      <c r="Z2765" s="167">
        <f t="shared" si="180"/>
        <v>75.099999999999994</v>
      </c>
      <c r="AA2765" s="360"/>
      <c r="AB2765" s="167">
        <f t="shared" si="181"/>
        <v>41</v>
      </c>
      <c r="AC2765" s="167">
        <v>62.9</v>
      </c>
      <c r="AD2765" s="167"/>
      <c r="AE2765" s="4"/>
      <c r="AF2765" s="4"/>
    </row>
    <row r="2766" spans="1:32">
      <c r="A2766" s="56"/>
      <c r="B2766" s="220"/>
      <c r="C2766" s="11" t="s">
        <v>375</v>
      </c>
      <c r="D2766" s="11"/>
      <c r="E2766" s="11" t="s">
        <v>376</v>
      </c>
      <c r="F2766" s="11">
        <v>228913</v>
      </c>
      <c r="G2766" s="11"/>
      <c r="H2766" s="11">
        <f t="shared" si="179"/>
        <v>746</v>
      </c>
      <c r="I2766" s="11"/>
      <c r="J2766" s="358">
        <v>34262.989999999976</v>
      </c>
      <c r="K2766" s="11"/>
      <c r="M2766" s="11">
        <v>158</v>
      </c>
      <c r="N2766" s="70"/>
      <c r="P2766" s="372">
        <f t="shared" si="177"/>
        <v>216.85436708860743</v>
      </c>
      <c r="Q2766" s="11"/>
      <c r="R2766" s="11"/>
      <c r="S2766" s="11"/>
      <c r="T2766" s="359">
        <f t="shared" si="178"/>
        <v>1448.8164556962026</v>
      </c>
      <c r="U2766" s="11"/>
      <c r="V2766" s="11"/>
      <c r="W2766" s="11"/>
      <c r="Y2766" s="167">
        <v>34262.989999999976</v>
      </c>
      <c r="Z2766" s="167">
        <f t="shared" si="180"/>
        <v>50809.57</v>
      </c>
      <c r="AA2766" s="360"/>
      <c r="AB2766" s="167">
        <f t="shared" si="181"/>
        <v>27739.77</v>
      </c>
      <c r="AC2766" s="167">
        <v>42556.58</v>
      </c>
      <c r="AD2766" s="167"/>
      <c r="AE2766" s="4"/>
      <c r="AF2766" s="4"/>
    </row>
    <row r="2767" spans="1:32">
      <c r="A2767" s="56"/>
      <c r="B2767" s="220"/>
      <c r="C2767" s="11" t="s">
        <v>375</v>
      </c>
      <c r="D2767" s="11"/>
      <c r="E2767" s="11" t="s">
        <v>299</v>
      </c>
      <c r="F2767" s="11">
        <v>2504</v>
      </c>
      <c r="G2767" s="11"/>
      <c r="H2767" s="11">
        <f t="shared" si="179"/>
        <v>8</v>
      </c>
      <c r="I2767" s="11"/>
      <c r="J2767" s="358">
        <v>197.65</v>
      </c>
      <c r="K2767" s="11"/>
      <c r="M2767" s="11">
        <v>1</v>
      </c>
      <c r="N2767" s="70"/>
      <c r="P2767" s="372">
        <f t="shared" si="177"/>
        <v>197.65</v>
      </c>
      <c r="Q2767" s="11"/>
      <c r="R2767" s="11"/>
      <c r="S2767" s="11"/>
      <c r="T2767" s="359">
        <f t="shared" si="178"/>
        <v>2504</v>
      </c>
      <c r="U2767" s="11"/>
      <c r="V2767" s="11"/>
      <c r="W2767" s="11"/>
      <c r="Y2767" s="167">
        <v>197.65</v>
      </c>
      <c r="Z2767" s="167">
        <f t="shared" si="180"/>
        <v>293.10000000000002</v>
      </c>
      <c r="AA2767" s="360"/>
      <c r="AB2767" s="167">
        <f t="shared" si="181"/>
        <v>160.02000000000001</v>
      </c>
      <c r="AC2767" s="167">
        <v>245.49</v>
      </c>
      <c r="AD2767" s="167"/>
      <c r="AE2767" s="4"/>
      <c r="AF2767" s="4"/>
    </row>
    <row r="2768" spans="1:32">
      <c r="A2768" s="56"/>
      <c r="B2768" s="220"/>
      <c r="C2768" s="11" t="s">
        <v>375</v>
      </c>
      <c r="D2768" s="11"/>
      <c r="E2768" s="11" t="s">
        <v>135</v>
      </c>
      <c r="F2768" s="11">
        <v>142</v>
      </c>
      <c r="G2768" s="11"/>
      <c r="H2768" s="11">
        <f t="shared" si="179"/>
        <v>0</v>
      </c>
      <c r="I2768" s="11"/>
      <c r="J2768" s="358">
        <v>36.9</v>
      </c>
      <c r="K2768" s="11"/>
      <c r="M2768" s="11">
        <v>1</v>
      </c>
      <c r="N2768" s="70"/>
      <c r="P2768" s="372">
        <f t="shared" si="177"/>
        <v>36.9</v>
      </c>
      <c r="Q2768" s="11"/>
      <c r="R2768" s="11"/>
      <c r="S2768" s="11"/>
      <c r="T2768" s="359">
        <f t="shared" si="178"/>
        <v>142</v>
      </c>
      <c r="U2768" s="11"/>
      <c r="V2768" s="11"/>
      <c r="W2768" s="11"/>
      <c r="Y2768" s="167">
        <v>36.9</v>
      </c>
      <c r="Z2768" s="167">
        <f t="shared" si="180"/>
        <v>54.72</v>
      </c>
      <c r="AA2768" s="360"/>
      <c r="AB2768" s="167">
        <f t="shared" si="181"/>
        <v>29.87</v>
      </c>
      <c r="AC2768" s="167">
        <v>45.83</v>
      </c>
      <c r="AD2768" s="167"/>
      <c r="AE2768" s="4"/>
      <c r="AF2768" s="4"/>
    </row>
    <row r="2769" spans="1:32">
      <c r="A2769" s="56"/>
      <c r="B2769" s="220"/>
      <c r="C2769" s="11" t="s">
        <v>466</v>
      </c>
      <c r="D2769" s="11"/>
      <c r="E2769" s="11" t="s">
        <v>135</v>
      </c>
      <c r="F2769" s="11">
        <v>37591</v>
      </c>
      <c r="G2769" s="11"/>
      <c r="H2769" s="11">
        <f t="shared" si="179"/>
        <v>123</v>
      </c>
      <c r="I2769" s="11"/>
      <c r="J2769" s="358">
        <v>5269.3899999999994</v>
      </c>
      <c r="K2769" s="11"/>
      <c r="M2769" s="11">
        <v>6</v>
      </c>
      <c r="N2769" s="70"/>
      <c r="P2769" s="372">
        <f t="shared" si="177"/>
        <v>878.23166666666657</v>
      </c>
      <c r="Q2769" s="11"/>
      <c r="R2769" s="11"/>
      <c r="S2769" s="11"/>
      <c r="T2769" s="359">
        <f t="shared" si="178"/>
        <v>6265.166666666667</v>
      </c>
      <c r="U2769" s="11"/>
      <c r="V2769" s="11"/>
      <c r="W2769" s="11"/>
      <c r="Y2769" s="167">
        <v>5269.3899999999994</v>
      </c>
      <c r="Z2769" s="167">
        <f t="shared" si="180"/>
        <v>7814.13</v>
      </c>
      <c r="AA2769" s="360"/>
      <c r="AB2769" s="167">
        <f t="shared" si="181"/>
        <v>4266.17</v>
      </c>
      <c r="AC2769" s="167">
        <v>6544.88</v>
      </c>
      <c r="AD2769" s="167"/>
      <c r="AE2769" s="4"/>
      <c r="AF2769" s="4"/>
    </row>
    <row r="2770" spans="1:32">
      <c r="A2770" s="56"/>
      <c r="B2770" s="220"/>
      <c r="C2770" s="11" t="s">
        <v>1435</v>
      </c>
      <c r="D2770" s="11"/>
      <c r="E2770" s="11" t="s">
        <v>144</v>
      </c>
      <c r="F2770" s="11"/>
      <c r="G2770" s="11"/>
      <c r="H2770" s="11">
        <f t="shared" si="179"/>
        <v>0</v>
      </c>
      <c r="I2770" s="11"/>
      <c r="J2770" s="358">
        <v>10.79</v>
      </c>
      <c r="K2770" s="11"/>
      <c r="M2770" s="11">
        <v>1</v>
      </c>
      <c r="N2770" s="70"/>
      <c r="P2770" s="372">
        <f t="shared" si="177"/>
        <v>10.79</v>
      </c>
      <c r="Q2770" s="11"/>
      <c r="R2770" s="11"/>
      <c r="S2770" s="11"/>
      <c r="T2770" s="359">
        <f t="shared" si="178"/>
        <v>0</v>
      </c>
      <c r="U2770" s="11"/>
      <c r="V2770" s="11"/>
      <c r="W2770" s="11"/>
      <c r="Y2770" s="167">
        <v>10.79</v>
      </c>
      <c r="Z2770" s="167">
        <f t="shared" si="180"/>
        <v>16</v>
      </c>
      <c r="AA2770" s="360"/>
      <c r="AB2770" s="167">
        <f t="shared" si="181"/>
        <v>8.74</v>
      </c>
      <c r="AC2770" s="167">
        <v>13.4</v>
      </c>
      <c r="AD2770" s="167"/>
      <c r="AE2770" s="4"/>
      <c r="AF2770" s="4"/>
    </row>
    <row r="2771" spans="1:32">
      <c r="A2771" s="56"/>
      <c r="B2771" s="220"/>
      <c r="C2771" s="11" t="s">
        <v>475</v>
      </c>
      <c r="D2771" s="11"/>
      <c r="E2771" s="11" t="s">
        <v>351</v>
      </c>
      <c r="F2771" s="11">
        <v>23155</v>
      </c>
      <c r="G2771" s="11"/>
      <c r="H2771" s="11">
        <f t="shared" si="179"/>
        <v>75</v>
      </c>
      <c r="I2771" s="11"/>
      <c r="J2771" s="358">
        <v>5390.55</v>
      </c>
      <c r="K2771" s="11"/>
      <c r="M2771" s="11">
        <v>28</v>
      </c>
      <c r="N2771" s="70"/>
      <c r="P2771" s="372">
        <f t="shared" si="177"/>
        <v>192.51964285714286</v>
      </c>
      <c r="Q2771" s="11"/>
      <c r="R2771" s="11"/>
      <c r="S2771" s="11"/>
      <c r="T2771" s="359">
        <f t="shared" si="178"/>
        <v>826.96428571428567</v>
      </c>
      <c r="U2771" s="11"/>
      <c r="V2771" s="11"/>
      <c r="W2771" s="11"/>
      <c r="Y2771" s="167">
        <v>5390.55</v>
      </c>
      <c r="Z2771" s="167">
        <f t="shared" si="180"/>
        <v>7993.8</v>
      </c>
      <c r="AA2771" s="360"/>
      <c r="AB2771" s="167">
        <f t="shared" si="181"/>
        <v>4364.26</v>
      </c>
      <c r="AC2771" s="167">
        <v>6695.37</v>
      </c>
      <c r="AD2771" s="167"/>
      <c r="AE2771" s="4"/>
      <c r="AF2771" s="4"/>
    </row>
    <row r="2772" spans="1:32">
      <c r="A2772" s="56"/>
      <c r="B2772" s="220"/>
      <c r="C2772" s="11" t="s">
        <v>378</v>
      </c>
      <c r="D2772" s="11"/>
      <c r="E2772" s="11" t="s">
        <v>379</v>
      </c>
      <c r="F2772" s="11">
        <v>97459</v>
      </c>
      <c r="G2772" s="11"/>
      <c r="H2772" s="11">
        <f t="shared" si="179"/>
        <v>318</v>
      </c>
      <c r="I2772" s="11"/>
      <c r="J2772" s="358">
        <v>18156.120000000003</v>
      </c>
      <c r="K2772" s="11"/>
      <c r="M2772" s="11">
        <v>95</v>
      </c>
      <c r="N2772" s="70"/>
      <c r="P2772" s="372">
        <f t="shared" si="177"/>
        <v>191.11705263157899</v>
      </c>
      <c r="Q2772" s="11"/>
      <c r="R2772" s="11"/>
      <c r="S2772" s="11"/>
      <c r="T2772" s="359">
        <f t="shared" si="178"/>
        <v>1025.8842105263159</v>
      </c>
      <c r="U2772" s="11"/>
      <c r="V2772" s="11"/>
      <c r="W2772" s="11"/>
      <c r="Y2772" s="167">
        <v>18156.120000000003</v>
      </c>
      <c r="Z2772" s="167">
        <f t="shared" si="180"/>
        <v>26924.23</v>
      </c>
      <c r="AA2772" s="360"/>
      <c r="AB2772" s="167">
        <f t="shared" si="181"/>
        <v>14699.43</v>
      </c>
      <c r="AC2772" s="167">
        <v>22550.93</v>
      </c>
      <c r="AD2772" s="167"/>
      <c r="AE2772" s="4"/>
      <c r="AF2772" s="4"/>
    </row>
    <row r="2773" spans="1:32">
      <c r="A2773" s="56"/>
      <c r="B2773" s="220"/>
      <c r="C2773" s="11" t="s">
        <v>378</v>
      </c>
      <c r="D2773" s="11"/>
      <c r="E2773" s="11" t="s">
        <v>439</v>
      </c>
      <c r="F2773" s="11">
        <v>243</v>
      </c>
      <c r="G2773" s="11"/>
      <c r="H2773" s="11">
        <f t="shared" si="179"/>
        <v>1</v>
      </c>
      <c r="I2773" s="11"/>
      <c r="J2773" s="358">
        <v>47.38</v>
      </c>
      <c r="K2773" s="11"/>
      <c r="M2773" s="11">
        <v>1</v>
      </c>
      <c r="N2773" s="70"/>
      <c r="P2773" s="372">
        <f t="shared" si="177"/>
        <v>47.38</v>
      </c>
      <c r="Q2773" s="11"/>
      <c r="R2773" s="11"/>
      <c r="S2773" s="11"/>
      <c r="T2773" s="359">
        <f t="shared" si="178"/>
        <v>243</v>
      </c>
      <c r="U2773" s="11"/>
      <c r="V2773" s="11"/>
      <c r="W2773" s="11"/>
      <c r="Y2773" s="167">
        <v>47.38</v>
      </c>
      <c r="Z2773" s="167">
        <f t="shared" si="180"/>
        <v>70.260000000000005</v>
      </c>
      <c r="AA2773" s="360"/>
      <c r="AB2773" s="167">
        <f t="shared" si="181"/>
        <v>38.36</v>
      </c>
      <c r="AC2773" s="167">
        <v>58.85</v>
      </c>
      <c r="AD2773" s="167"/>
      <c r="AE2773" s="4"/>
      <c r="AF2773" s="4"/>
    </row>
    <row r="2774" spans="1:32">
      <c r="A2774" s="56"/>
      <c r="B2774" s="220"/>
      <c r="C2774" s="11" t="s">
        <v>380</v>
      </c>
      <c r="D2774" s="11"/>
      <c r="E2774" s="11" t="s">
        <v>381</v>
      </c>
      <c r="F2774" s="11">
        <v>175552</v>
      </c>
      <c r="G2774" s="11"/>
      <c r="H2774" s="11">
        <f t="shared" si="179"/>
        <v>572</v>
      </c>
      <c r="I2774" s="11"/>
      <c r="J2774" s="358">
        <v>19089.579999999994</v>
      </c>
      <c r="K2774" s="11"/>
      <c r="M2774" s="11">
        <v>42</v>
      </c>
      <c r="N2774" s="70"/>
      <c r="P2774" s="372">
        <f t="shared" si="177"/>
        <v>454.51380952380941</v>
      </c>
      <c r="Q2774" s="11"/>
      <c r="R2774" s="11"/>
      <c r="S2774" s="11"/>
      <c r="T2774" s="359">
        <f t="shared" si="178"/>
        <v>4179.8095238095239</v>
      </c>
      <c r="U2774" s="11"/>
      <c r="V2774" s="11"/>
      <c r="W2774" s="11"/>
      <c r="Y2774" s="167">
        <v>19089.579999999994</v>
      </c>
      <c r="Z2774" s="167">
        <f t="shared" si="180"/>
        <v>28308.48</v>
      </c>
      <c r="AA2774" s="360"/>
      <c r="AB2774" s="167">
        <f t="shared" si="181"/>
        <v>15455.18</v>
      </c>
      <c r="AC2774" s="167">
        <v>23710.34</v>
      </c>
      <c r="AD2774" s="167"/>
      <c r="AE2774" s="4"/>
      <c r="AF2774" s="4"/>
    </row>
    <row r="2775" spans="1:32">
      <c r="A2775" s="56"/>
      <c r="B2775" s="220"/>
      <c r="C2775" s="11" t="s">
        <v>382</v>
      </c>
      <c r="D2775" s="11"/>
      <c r="E2775" s="11" t="s">
        <v>383</v>
      </c>
      <c r="F2775" s="11">
        <v>2184702</v>
      </c>
      <c r="G2775" s="11"/>
      <c r="H2775" s="11">
        <f t="shared" si="179"/>
        <v>7120</v>
      </c>
      <c r="I2775" s="11"/>
      <c r="J2775" s="358">
        <v>217345.33000000016</v>
      </c>
      <c r="K2775" s="11"/>
      <c r="M2775" s="11">
        <v>491</v>
      </c>
      <c r="N2775" s="70"/>
      <c r="P2775" s="372">
        <f t="shared" si="177"/>
        <v>442.65851323828952</v>
      </c>
      <c r="Q2775" s="11"/>
      <c r="R2775" s="11"/>
      <c r="S2775" s="11"/>
      <c r="T2775" s="359">
        <f t="shared" si="178"/>
        <v>4449.4949083503052</v>
      </c>
      <c r="U2775" s="11"/>
      <c r="V2775" s="11"/>
      <c r="W2775" s="11"/>
      <c r="Y2775" s="167">
        <v>217345.33000000016</v>
      </c>
      <c r="Z2775" s="167">
        <f t="shared" si="180"/>
        <v>322307.59999999998</v>
      </c>
      <c r="AA2775" s="360"/>
      <c r="AB2775" s="167">
        <f t="shared" si="181"/>
        <v>175965.65</v>
      </c>
      <c r="AC2775" s="167">
        <v>269955.26</v>
      </c>
      <c r="AD2775" s="167"/>
      <c r="AE2775" s="4"/>
      <c r="AF2775" s="4"/>
    </row>
    <row r="2776" spans="1:32">
      <c r="A2776" s="56"/>
      <c r="B2776" s="220"/>
      <c r="C2776" s="11" t="s">
        <v>382</v>
      </c>
      <c r="D2776" s="11"/>
      <c r="E2776" s="11" t="s">
        <v>415</v>
      </c>
      <c r="F2776" s="11">
        <v>2779</v>
      </c>
      <c r="G2776" s="11"/>
      <c r="H2776" s="11">
        <f t="shared" si="179"/>
        <v>9</v>
      </c>
      <c r="I2776" s="11"/>
      <c r="J2776" s="358">
        <v>388.58</v>
      </c>
      <c r="K2776" s="11"/>
      <c r="M2776" s="11">
        <v>2</v>
      </c>
      <c r="N2776" s="70"/>
      <c r="P2776" s="372">
        <f t="shared" si="177"/>
        <v>194.29</v>
      </c>
      <c r="Q2776" s="11"/>
      <c r="R2776" s="11"/>
      <c r="S2776" s="11"/>
      <c r="T2776" s="359">
        <f t="shared" si="178"/>
        <v>1389.5</v>
      </c>
      <c r="U2776" s="11"/>
      <c r="V2776" s="11"/>
      <c r="W2776" s="11"/>
      <c r="Y2776" s="167">
        <v>388.58</v>
      </c>
      <c r="Z2776" s="167">
        <f t="shared" si="180"/>
        <v>576.24</v>
      </c>
      <c r="AA2776" s="360"/>
      <c r="AB2776" s="167">
        <f t="shared" si="181"/>
        <v>314.60000000000002</v>
      </c>
      <c r="AC2776" s="167">
        <v>482.64</v>
      </c>
      <c r="AD2776" s="167"/>
      <c r="AE2776" s="4"/>
      <c r="AF2776" s="4"/>
    </row>
    <row r="2777" spans="1:32">
      <c r="A2777" s="56"/>
      <c r="B2777" s="220"/>
      <c r="C2777" s="11" t="s">
        <v>739</v>
      </c>
      <c r="D2777" s="11"/>
      <c r="E2777" s="11" t="s">
        <v>136</v>
      </c>
      <c r="F2777" s="11">
        <v>4248</v>
      </c>
      <c r="G2777" s="11"/>
      <c r="H2777" s="11">
        <f t="shared" si="179"/>
        <v>14</v>
      </c>
      <c r="I2777" s="11"/>
      <c r="J2777" s="358">
        <v>599.38</v>
      </c>
      <c r="K2777" s="11"/>
      <c r="M2777" s="11">
        <v>7</v>
      </c>
      <c r="N2777" s="70"/>
      <c r="P2777" s="372">
        <f t="shared" si="177"/>
        <v>85.625714285714281</v>
      </c>
      <c r="Q2777" s="11"/>
      <c r="R2777" s="11"/>
      <c r="S2777" s="11"/>
      <c r="T2777" s="359">
        <f t="shared" si="178"/>
        <v>606.85714285714289</v>
      </c>
      <c r="U2777" s="11"/>
      <c r="V2777" s="11"/>
      <c r="W2777" s="11"/>
      <c r="Y2777" s="167">
        <v>599.38</v>
      </c>
      <c r="Z2777" s="167">
        <f t="shared" si="180"/>
        <v>888.84</v>
      </c>
      <c r="AA2777" s="360"/>
      <c r="AB2777" s="167">
        <f t="shared" si="181"/>
        <v>485.27</v>
      </c>
      <c r="AC2777" s="167">
        <v>744.46</v>
      </c>
      <c r="AD2777" s="167"/>
      <c r="AE2777" s="4"/>
      <c r="AF2777" s="4"/>
    </row>
    <row r="2778" spans="1:32">
      <c r="A2778" s="56"/>
      <c r="B2778" s="220"/>
      <c r="C2778" s="11" t="s">
        <v>384</v>
      </c>
      <c r="D2778" s="11"/>
      <c r="E2778" s="11" t="s">
        <v>96</v>
      </c>
      <c r="F2778" s="11">
        <v>341272</v>
      </c>
      <c r="G2778" s="11"/>
      <c r="H2778" s="11">
        <f t="shared" si="179"/>
        <v>1112</v>
      </c>
      <c r="I2778" s="11"/>
      <c r="J2778" s="358">
        <v>20181.79</v>
      </c>
      <c r="K2778" s="11"/>
      <c r="M2778" s="11">
        <v>26</v>
      </c>
      <c r="N2778" s="70"/>
      <c r="P2778" s="372">
        <f t="shared" si="177"/>
        <v>776.22269230769234</v>
      </c>
      <c r="Q2778" s="11"/>
      <c r="R2778" s="11"/>
      <c r="S2778" s="11"/>
      <c r="T2778" s="359">
        <f t="shared" si="178"/>
        <v>13125.846153846154</v>
      </c>
      <c r="U2778" s="11"/>
      <c r="V2778" s="11"/>
      <c r="W2778" s="11"/>
      <c r="Y2778" s="167">
        <v>20181.79</v>
      </c>
      <c r="Z2778" s="167">
        <f t="shared" si="180"/>
        <v>29928.15</v>
      </c>
      <c r="AA2778" s="360"/>
      <c r="AB2778" s="167">
        <f t="shared" si="181"/>
        <v>16339.44</v>
      </c>
      <c r="AC2778" s="167">
        <v>25066.93</v>
      </c>
      <c r="AD2778" s="167"/>
      <c r="AE2778" s="4"/>
      <c r="AF2778" s="4"/>
    </row>
    <row r="2779" spans="1:32">
      <c r="A2779" s="56"/>
      <c r="B2779" s="220"/>
      <c r="C2779" s="11" t="s">
        <v>385</v>
      </c>
      <c r="D2779" s="11"/>
      <c r="E2779" s="11" t="s">
        <v>122</v>
      </c>
      <c r="F2779" s="11">
        <v>1450</v>
      </c>
      <c r="G2779" s="11"/>
      <c r="H2779" s="11">
        <f t="shared" si="179"/>
        <v>5</v>
      </c>
      <c r="I2779" s="11"/>
      <c r="J2779" s="358">
        <v>137.97</v>
      </c>
      <c r="K2779" s="11"/>
      <c r="M2779" s="11">
        <v>1</v>
      </c>
      <c r="N2779" s="70"/>
      <c r="P2779" s="372">
        <f t="shared" si="177"/>
        <v>137.97</v>
      </c>
      <c r="Q2779" s="11"/>
      <c r="R2779" s="11"/>
      <c r="S2779" s="11"/>
      <c r="T2779" s="359">
        <f t="shared" si="178"/>
        <v>1450</v>
      </c>
      <c r="U2779" s="11"/>
      <c r="V2779" s="11"/>
      <c r="W2779" s="11"/>
      <c r="Y2779" s="167">
        <v>137.97</v>
      </c>
      <c r="Z2779" s="167">
        <f t="shared" si="180"/>
        <v>204.6</v>
      </c>
      <c r="AA2779" s="360"/>
      <c r="AB2779" s="167">
        <f t="shared" si="181"/>
        <v>111.7</v>
      </c>
      <c r="AC2779" s="167">
        <v>171.37</v>
      </c>
      <c r="AD2779" s="167"/>
      <c r="AE2779" s="4"/>
      <c r="AF2779" s="4"/>
    </row>
    <row r="2780" spans="1:32">
      <c r="A2780" s="56"/>
      <c r="B2780" s="220"/>
      <c r="C2780" s="11" t="s">
        <v>385</v>
      </c>
      <c r="D2780" s="11"/>
      <c r="E2780" s="11" t="s">
        <v>386</v>
      </c>
      <c r="F2780" s="11">
        <v>1044606</v>
      </c>
      <c r="G2780" s="11"/>
      <c r="H2780" s="11">
        <f t="shared" si="179"/>
        <v>3404</v>
      </c>
      <c r="I2780" s="11"/>
      <c r="J2780" s="358">
        <v>82503.379999999961</v>
      </c>
      <c r="K2780" s="11"/>
      <c r="M2780" s="11">
        <v>179</v>
      </c>
      <c r="N2780" s="70"/>
      <c r="P2780" s="372">
        <f t="shared" si="177"/>
        <v>460.9127374301674</v>
      </c>
      <c r="Q2780" s="11"/>
      <c r="R2780" s="11"/>
      <c r="S2780" s="11"/>
      <c r="T2780" s="359">
        <f t="shared" si="178"/>
        <v>5835.7877094972064</v>
      </c>
      <c r="U2780" s="11"/>
      <c r="V2780" s="11"/>
      <c r="W2780" s="11"/>
      <c r="Y2780" s="167">
        <v>82503.379999999961</v>
      </c>
      <c r="Z2780" s="167">
        <f t="shared" si="180"/>
        <v>122346.62</v>
      </c>
      <c r="AA2780" s="360"/>
      <c r="AB2780" s="167">
        <f t="shared" si="181"/>
        <v>66795.83</v>
      </c>
      <c r="AC2780" s="167">
        <v>102473.89</v>
      </c>
      <c r="AD2780" s="167"/>
      <c r="AE2780" s="4"/>
      <c r="AF2780" s="4"/>
    </row>
    <row r="2781" spans="1:32">
      <c r="A2781" s="56"/>
      <c r="B2781" s="220"/>
      <c r="C2781" s="11" t="s">
        <v>387</v>
      </c>
      <c r="D2781" s="11"/>
      <c r="E2781" s="11" t="s">
        <v>299</v>
      </c>
      <c r="F2781" s="11">
        <v>2703433</v>
      </c>
      <c r="G2781" s="11"/>
      <c r="H2781" s="11">
        <f t="shared" si="179"/>
        <v>8810</v>
      </c>
      <c r="I2781" s="11"/>
      <c r="J2781" s="358">
        <v>211589.21000000008</v>
      </c>
      <c r="K2781" s="11"/>
      <c r="M2781" s="11">
        <v>628</v>
      </c>
      <c r="N2781" s="70"/>
      <c r="P2781" s="372">
        <f t="shared" si="177"/>
        <v>336.92549363057338</v>
      </c>
      <c r="Q2781" s="11"/>
      <c r="R2781" s="11"/>
      <c r="S2781" s="11"/>
      <c r="T2781" s="359">
        <f t="shared" si="178"/>
        <v>4304.8296178343953</v>
      </c>
      <c r="U2781" s="11"/>
      <c r="V2781" s="11"/>
      <c r="W2781" s="11"/>
      <c r="Y2781" s="167">
        <v>211589.21000000008</v>
      </c>
      <c r="Z2781" s="167">
        <f t="shared" si="180"/>
        <v>313771.68</v>
      </c>
      <c r="AA2781" s="360"/>
      <c r="AB2781" s="167">
        <f t="shared" si="181"/>
        <v>171305.42</v>
      </c>
      <c r="AC2781" s="167">
        <v>262805.84000000003</v>
      </c>
      <c r="AD2781" s="167"/>
      <c r="AE2781" s="4"/>
      <c r="AF2781" s="4"/>
    </row>
    <row r="2782" spans="1:32">
      <c r="A2782" s="56"/>
      <c r="B2782" s="220"/>
      <c r="C2782" s="11" t="s">
        <v>1436</v>
      </c>
      <c r="D2782" s="11"/>
      <c r="E2782" s="11" t="s">
        <v>144</v>
      </c>
      <c r="F2782" s="11">
        <v>270</v>
      </c>
      <c r="G2782" s="11"/>
      <c r="H2782" s="11">
        <f t="shared" si="179"/>
        <v>1</v>
      </c>
      <c r="I2782" s="11"/>
      <c r="J2782" s="358">
        <v>73.680000000000007</v>
      </c>
      <c r="K2782" s="11"/>
      <c r="M2782" s="11">
        <v>2</v>
      </c>
      <c r="N2782" s="70"/>
      <c r="P2782" s="372">
        <f t="shared" si="177"/>
        <v>36.840000000000003</v>
      </c>
      <c r="Q2782" s="11"/>
      <c r="R2782" s="11"/>
      <c r="S2782" s="11"/>
      <c r="T2782" s="359">
        <f t="shared" si="178"/>
        <v>135</v>
      </c>
      <c r="U2782" s="11"/>
      <c r="V2782" s="11"/>
      <c r="W2782" s="11"/>
      <c r="Y2782" s="167">
        <v>73.680000000000007</v>
      </c>
      <c r="Z2782" s="167">
        <f t="shared" si="180"/>
        <v>109.26</v>
      </c>
      <c r="AA2782" s="360"/>
      <c r="AB2782" s="167">
        <f t="shared" si="181"/>
        <v>59.65</v>
      </c>
      <c r="AC2782" s="167">
        <v>91.51</v>
      </c>
      <c r="AD2782" s="167"/>
      <c r="AE2782" s="4"/>
      <c r="AF2782" s="4"/>
    </row>
    <row r="2783" spans="1:32">
      <c r="A2783" s="56"/>
      <c r="B2783" s="220"/>
      <c r="C2783" s="11" t="s">
        <v>388</v>
      </c>
      <c r="D2783" s="11"/>
      <c r="E2783" s="11" t="s">
        <v>110</v>
      </c>
      <c r="F2783" s="11">
        <v>11475</v>
      </c>
      <c r="G2783" s="11"/>
      <c r="H2783" s="11">
        <f t="shared" si="179"/>
        <v>37</v>
      </c>
      <c r="I2783" s="11"/>
      <c r="J2783" s="358">
        <v>1566.3400000000004</v>
      </c>
      <c r="K2783" s="11"/>
      <c r="M2783" s="11">
        <v>12</v>
      </c>
      <c r="N2783" s="70"/>
      <c r="P2783" s="372">
        <f t="shared" si="177"/>
        <v>130.52833333333336</v>
      </c>
      <c r="Q2783" s="11"/>
      <c r="R2783" s="11"/>
      <c r="S2783" s="11"/>
      <c r="T2783" s="359">
        <f t="shared" si="178"/>
        <v>956.25</v>
      </c>
      <c r="U2783" s="11"/>
      <c r="V2783" s="11"/>
      <c r="W2783" s="11"/>
      <c r="Y2783" s="167">
        <v>1566.3400000000004</v>
      </c>
      <c r="Z2783" s="167">
        <f t="shared" si="180"/>
        <v>2322.77</v>
      </c>
      <c r="AA2783" s="360"/>
      <c r="AB2783" s="167">
        <f t="shared" si="181"/>
        <v>1268.1300000000001</v>
      </c>
      <c r="AC2783" s="167">
        <v>1945.48</v>
      </c>
      <c r="AD2783" s="167"/>
      <c r="AE2783" s="4"/>
      <c r="AF2783" s="4"/>
    </row>
    <row r="2784" spans="1:32">
      <c r="A2784" s="56"/>
      <c r="B2784" s="220"/>
      <c r="C2784" s="11" t="s">
        <v>388</v>
      </c>
      <c r="D2784" s="11"/>
      <c r="E2784" s="11" t="s">
        <v>389</v>
      </c>
      <c r="F2784" s="11">
        <v>3093</v>
      </c>
      <c r="G2784" s="11"/>
      <c r="H2784" s="11">
        <f t="shared" si="179"/>
        <v>10</v>
      </c>
      <c r="I2784" s="11"/>
      <c r="J2784" s="358">
        <v>1143.6600000000001</v>
      </c>
      <c r="K2784" s="11"/>
      <c r="M2784" s="11">
        <v>9</v>
      </c>
      <c r="N2784" s="70"/>
      <c r="P2784" s="372">
        <f t="shared" si="177"/>
        <v>127.07333333333334</v>
      </c>
      <c r="Q2784" s="11"/>
      <c r="R2784" s="11"/>
      <c r="S2784" s="11"/>
      <c r="T2784" s="359">
        <f t="shared" si="178"/>
        <v>343.66666666666669</v>
      </c>
      <c r="U2784" s="11"/>
      <c r="V2784" s="11"/>
      <c r="W2784" s="11"/>
      <c r="Y2784" s="167">
        <v>1143.6600000000001</v>
      </c>
      <c r="Z2784" s="167">
        <f t="shared" si="180"/>
        <v>1695.97</v>
      </c>
      <c r="AA2784" s="360"/>
      <c r="AB2784" s="167">
        <f t="shared" si="181"/>
        <v>925.92</v>
      </c>
      <c r="AC2784" s="167">
        <v>1420.49</v>
      </c>
      <c r="AD2784" s="167"/>
      <c r="AE2784" s="4"/>
      <c r="AF2784" s="4"/>
    </row>
    <row r="2785" spans="1:32">
      <c r="A2785" s="56"/>
      <c r="B2785" s="220"/>
      <c r="C2785" s="11" t="s">
        <v>388</v>
      </c>
      <c r="D2785" s="11"/>
      <c r="E2785" s="11" t="s">
        <v>122</v>
      </c>
      <c r="F2785" s="11">
        <v>3010</v>
      </c>
      <c r="G2785" s="11"/>
      <c r="H2785" s="11">
        <f t="shared" si="179"/>
        <v>10</v>
      </c>
      <c r="I2785" s="11"/>
      <c r="J2785" s="358">
        <v>595.24</v>
      </c>
      <c r="K2785" s="11"/>
      <c r="M2785" s="11">
        <v>9</v>
      </c>
      <c r="N2785" s="70"/>
      <c r="P2785" s="372">
        <f t="shared" si="177"/>
        <v>66.137777777777785</v>
      </c>
      <c r="Q2785" s="11"/>
      <c r="R2785" s="11"/>
      <c r="S2785" s="11"/>
      <c r="T2785" s="359">
        <f t="shared" si="178"/>
        <v>334.44444444444446</v>
      </c>
      <c r="U2785" s="11"/>
      <c r="V2785" s="11"/>
      <c r="W2785" s="11"/>
      <c r="Y2785" s="167">
        <v>595.24</v>
      </c>
      <c r="Z2785" s="167">
        <f t="shared" si="180"/>
        <v>882.7</v>
      </c>
      <c r="AA2785" s="360"/>
      <c r="AB2785" s="167">
        <f t="shared" si="181"/>
        <v>481.91</v>
      </c>
      <c r="AC2785" s="167">
        <v>739.32</v>
      </c>
      <c r="AD2785" s="167"/>
      <c r="AE2785" s="4"/>
      <c r="AF2785" s="4"/>
    </row>
    <row r="2786" spans="1:32">
      <c r="A2786" s="56"/>
      <c r="B2786" s="220"/>
      <c r="C2786" s="11" t="s">
        <v>390</v>
      </c>
      <c r="D2786" s="11"/>
      <c r="E2786" s="11" t="s">
        <v>138</v>
      </c>
      <c r="F2786" s="11">
        <v>6702</v>
      </c>
      <c r="G2786" s="11"/>
      <c r="H2786" s="11">
        <f t="shared" si="179"/>
        <v>22</v>
      </c>
      <c r="I2786" s="11"/>
      <c r="J2786" s="358">
        <v>1181.8399999999999</v>
      </c>
      <c r="K2786" s="11"/>
      <c r="M2786" s="11">
        <v>3</v>
      </c>
      <c r="N2786" s="70"/>
      <c r="P2786" s="372">
        <f t="shared" si="177"/>
        <v>393.94666666666666</v>
      </c>
      <c r="Q2786" s="11"/>
      <c r="R2786" s="11"/>
      <c r="S2786" s="11"/>
      <c r="T2786" s="359">
        <f t="shared" si="178"/>
        <v>2234</v>
      </c>
      <c r="U2786" s="11"/>
      <c r="V2786" s="11"/>
      <c r="W2786" s="11"/>
      <c r="Y2786" s="167">
        <v>1181.8399999999999</v>
      </c>
      <c r="Z2786" s="167">
        <f t="shared" si="180"/>
        <v>1752.58</v>
      </c>
      <c r="AA2786" s="360"/>
      <c r="AB2786" s="167">
        <f t="shared" si="181"/>
        <v>956.83</v>
      </c>
      <c r="AC2786" s="167">
        <v>1467.91</v>
      </c>
      <c r="AD2786" s="167"/>
      <c r="AE2786" s="4"/>
      <c r="AF2786" s="4"/>
    </row>
    <row r="2787" spans="1:32">
      <c r="A2787" s="56"/>
      <c r="B2787" s="220"/>
      <c r="C2787" s="11" t="s">
        <v>390</v>
      </c>
      <c r="D2787" s="11"/>
      <c r="E2787" s="11" t="s">
        <v>120</v>
      </c>
      <c r="F2787" s="11">
        <v>2675</v>
      </c>
      <c r="G2787" s="11"/>
      <c r="H2787" s="11">
        <f t="shared" si="179"/>
        <v>9</v>
      </c>
      <c r="I2787" s="11"/>
      <c r="J2787" s="358">
        <v>759.84999999999991</v>
      </c>
      <c r="K2787" s="11"/>
      <c r="M2787" s="11">
        <v>4</v>
      </c>
      <c r="N2787" s="70"/>
      <c r="P2787" s="372">
        <f t="shared" si="177"/>
        <v>189.96249999999998</v>
      </c>
      <c r="Q2787" s="11"/>
      <c r="R2787" s="11"/>
      <c r="S2787" s="11"/>
      <c r="T2787" s="359">
        <f t="shared" si="178"/>
        <v>668.75</v>
      </c>
      <c r="U2787" s="11"/>
      <c r="V2787" s="11"/>
      <c r="W2787" s="11"/>
      <c r="Y2787" s="167">
        <v>759.84999999999991</v>
      </c>
      <c r="Z2787" s="167">
        <f t="shared" si="180"/>
        <v>1126.8</v>
      </c>
      <c r="AA2787" s="360"/>
      <c r="AB2787" s="167">
        <f t="shared" si="181"/>
        <v>615.17999999999995</v>
      </c>
      <c r="AC2787" s="167">
        <v>943.78</v>
      </c>
      <c r="AD2787" s="167"/>
      <c r="AE2787" s="4"/>
      <c r="AF2787" s="4"/>
    </row>
    <row r="2788" spans="1:32">
      <c r="A2788" s="56"/>
      <c r="B2788" s="220"/>
      <c r="C2788" s="11" t="s">
        <v>390</v>
      </c>
      <c r="D2788" s="11"/>
      <c r="E2788" s="11" t="s">
        <v>391</v>
      </c>
      <c r="F2788" s="11">
        <v>849555</v>
      </c>
      <c r="G2788" s="11"/>
      <c r="H2788" s="11">
        <f t="shared" si="179"/>
        <v>2769</v>
      </c>
      <c r="I2788" s="11"/>
      <c r="J2788" s="358">
        <v>123664.23000000001</v>
      </c>
      <c r="K2788" s="11"/>
      <c r="M2788" s="11">
        <v>554</v>
      </c>
      <c r="N2788" s="70"/>
      <c r="P2788" s="372">
        <f t="shared" si="177"/>
        <v>223.2206317689531</v>
      </c>
      <c r="Q2788" s="11"/>
      <c r="R2788" s="11"/>
      <c r="S2788" s="11"/>
      <c r="T2788" s="359">
        <f t="shared" si="178"/>
        <v>1533.4927797833934</v>
      </c>
      <c r="U2788" s="11"/>
      <c r="V2788" s="11"/>
      <c r="W2788" s="11"/>
      <c r="Y2788" s="167">
        <v>123664.23000000001</v>
      </c>
      <c r="Z2788" s="167">
        <f t="shared" si="180"/>
        <v>183385.22</v>
      </c>
      <c r="AA2788" s="360"/>
      <c r="AB2788" s="167">
        <f t="shared" si="181"/>
        <v>100120.2</v>
      </c>
      <c r="AC2788" s="167">
        <v>153598.01</v>
      </c>
      <c r="AD2788" s="167"/>
      <c r="AE2788" s="4"/>
      <c r="AF2788" s="4"/>
    </row>
    <row r="2789" spans="1:32">
      <c r="A2789" s="56"/>
      <c r="B2789" s="220"/>
      <c r="C2789" s="11" t="s">
        <v>392</v>
      </c>
      <c r="D2789" s="11"/>
      <c r="E2789" s="11" t="s">
        <v>135</v>
      </c>
      <c r="F2789" s="11">
        <v>640023</v>
      </c>
      <c r="G2789" s="11"/>
      <c r="H2789" s="11">
        <f t="shared" si="179"/>
        <v>2086</v>
      </c>
      <c r="I2789" s="11"/>
      <c r="J2789" s="358">
        <v>31180.369999999995</v>
      </c>
      <c r="K2789" s="11"/>
      <c r="M2789" s="11">
        <v>46</v>
      </c>
      <c r="N2789" s="70"/>
      <c r="P2789" s="372">
        <f t="shared" si="177"/>
        <v>677.83413043478254</v>
      </c>
      <c r="Q2789" s="11"/>
      <c r="R2789" s="11"/>
      <c r="S2789" s="11"/>
      <c r="T2789" s="359">
        <f t="shared" si="178"/>
        <v>13913.54347826087</v>
      </c>
      <c r="U2789" s="11"/>
      <c r="V2789" s="11"/>
      <c r="W2789" s="11"/>
      <c r="Y2789" s="167">
        <v>31180.369999999995</v>
      </c>
      <c r="Z2789" s="167">
        <f t="shared" si="180"/>
        <v>46238.26</v>
      </c>
      <c r="AA2789" s="360"/>
      <c r="AB2789" s="167">
        <f t="shared" si="181"/>
        <v>25244.04</v>
      </c>
      <c r="AC2789" s="167">
        <v>38727.79</v>
      </c>
      <c r="AD2789" s="167"/>
      <c r="AE2789" s="4"/>
      <c r="AF2789" s="4"/>
    </row>
    <row r="2790" spans="1:32">
      <c r="A2790" s="56"/>
      <c r="B2790" s="220"/>
      <c r="C2790" s="11" t="s">
        <v>536</v>
      </c>
      <c r="D2790" s="11"/>
      <c r="E2790" s="11" t="s">
        <v>89</v>
      </c>
      <c r="F2790" s="11">
        <v>226576</v>
      </c>
      <c r="G2790" s="11"/>
      <c r="H2790" s="11">
        <f t="shared" si="179"/>
        <v>738</v>
      </c>
      <c r="I2790" s="11"/>
      <c r="J2790" s="358">
        <v>20179.82</v>
      </c>
      <c r="K2790" s="11"/>
      <c r="M2790" s="11">
        <v>42</v>
      </c>
      <c r="N2790" s="70"/>
      <c r="P2790" s="372">
        <f t="shared" si="177"/>
        <v>480.47190476190474</v>
      </c>
      <c r="Q2790" s="11"/>
      <c r="R2790" s="11"/>
      <c r="S2790" s="11"/>
      <c r="T2790" s="359">
        <f t="shared" si="178"/>
        <v>5394.666666666667</v>
      </c>
      <c r="U2790" s="11"/>
      <c r="V2790" s="11"/>
      <c r="W2790" s="11"/>
      <c r="Y2790" s="167">
        <v>20179.82</v>
      </c>
      <c r="Z2790" s="167">
        <f t="shared" si="180"/>
        <v>29925.23</v>
      </c>
      <c r="AA2790" s="360"/>
      <c r="AB2790" s="167">
        <f t="shared" si="181"/>
        <v>16337.85</v>
      </c>
      <c r="AC2790" s="167">
        <v>25064.48</v>
      </c>
      <c r="AD2790" s="167"/>
      <c r="AE2790" s="4"/>
      <c r="AF2790" s="4"/>
    </row>
    <row r="2791" spans="1:32">
      <c r="A2791" s="56"/>
      <c r="B2791" s="220"/>
      <c r="C2791" s="11" t="s">
        <v>536</v>
      </c>
      <c r="D2791" s="11"/>
      <c r="E2791" s="11" t="s">
        <v>292</v>
      </c>
      <c r="F2791" s="11">
        <v>797</v>
      </c>
      <c r="G2791" s="11"/>
      <c r="H2791" s="11">
        <f t="shared" si="179"/>
        <v>3</v>
      </c>
      <c r="I2791" s="11"/>
      <c r="J2791" s="358">
        <v>163.30999999999997</v>
      </c>
      <c r="K2791" s="11"/>
      <c r="M2791" s="11">
        <v>4</v>
      </c>
      <c r="N2791" s="70"/>
      <c r="P2791" s="372">
        <f t="shared" si="177"/>
        <v>40.827499999999993</v>
      </c>
      <c r="Q2791" s="11"/>
      <c r="R2791" s="11"/>
      <c r="S2791" s="11"/>
      <c r="T2791" s="359">
        <f t="shared" si="178"/>
        <v>199.25</v>
      </c>
      <c r="U2791" s="11"/>
      <c r="V2791" s="11"/>
      <c r="W2791" s="11"/>
      <c r="Y2791" s="167">
        <v>163.30999999999997</v>
      </c>
      <c r="Z2791" s="167">
        <f t="shared" si="180"/>
        <v>242.18</v>
      </c>
      <c r="AA2791" s="360"/>
      <c r="AB2791" s="167">
        <f t="shared" si="181"/>
        <v>132.22</v>
      </c>
      <c r="AC2791" s="167">
        <v>202.84</v>
      </c>
      <c r="AD2791" s="167"/>
      <c r="AE2791" s="4"/>
      <c r="AF2791" s="4"/>
    </row>
    <row r="2792" spans="1:32">
      <c r="A2792" s="56"/>
      <c r="B2792" s="220"/>
      <c r="C2792" s="11" t="s">
        <v>394</v>
      </c>
      <c r="D2792" s="11"/>
      <c r="E2792" s="11" t="s">
        <v>345</v>
      </c>
      <c r="F2792" s="11">
        <v>281896</v>
      </c>
      <c r="G2792" s="11"/>
      <c r="H2792" s="11">
        <f t="shared" si="179"/>
        <v>919</v>
      </c>
      <c r="I2792" s="11"/>
      <c r="J2792" s="358">
        <v>25872.020000000004</v>
      </c>
      <c r="K2792" s="11"/>
      <c r="M2792" s="11">
        <v>215</v>
      </c>
      <c r="N2792" s="70"/>
      <c r="P2792" s="372">
        <f t="shared" si="177"/>
        <v>120.33497674418606</v>
      </c>
      <c r="Q2792" s="11"/>
      <c r="R2792" s="11"/>
      <c r="S2792" s="11"/>
      <c r="T2792" s="359">
        <f t="shared" si="178"/>
        <v>1311.1441860465115</v>
      </c>
      <c r="U2792" s="11"/>
      <c r="V2792" s="11"/>
      <c r="W2792" s="11"/>
      <c r="Y2792" s="167">
        <v>25872.020000000004</v>
      </c>
      <c r="Z2792" s="167">
        <f t="shared" si="180"/>
        <v>38366.36</v>
      </c>
      <c r="AA2792" s="360"/>
      <c r="AB2792" s="167">
        <f t="shared" si="181"/>
        <v>20946.330000000002</v>
      </c>
      <c r="AC2792" s="167">
        <v>32134.52</v>
      </c>
      <c r="AD2792" s="167"/>
      <c r="AE2792" s="4"/>
      <c r="AF2792" s="4"/>
    </row>
    <row r="2793" spans="1:32">
      <c r="A2793" s="56"/>
      <c r="B2793" s="220"/>
      <c r="C2793" s="11" t="s">
        <v>394</v>
      </c>
      <c r="D2793" s="11"/>
      <c r="E2793" s="11" t="s">
        <v>409</v>
      </c>
      <c r="F2793" s="11"/>
      <c r="G2793" s="11"/>
      <c r="H2793" s="11">
        <f t="shared" si="179"/>
        <v>0</v>
      </c>
      <c r="I2793" s="11"/>
      <c r="J2793" s="358">
        <v>64.22</v>
      </c>
      <c r="K2793" s="11"/>
      <c r="M2793" s="11">
        <v>1</v>
      </c>
      <c r="N2793" s="70"/>
      <c r="P2793" s="372">
        <f t="shared" si="177"/>
        <v>64.22</v>
      </c>
      <c r="Q2793" s="11"/>
      <c r="R2793" s="11"/>
      <c r="S2793" s="11"/>
      <c r="T2793" s="359">
        <f t="shared" si="178"/>
        <v>0</v>
      </c>
      <c r="U2793" s="11"/>
      <c r="V2793" s="11"/>
      <c r="W2793" s="11"/>
      <c r="Y2793" s="167">
        <v>64.22</v>
      </c>
      <c r="Z2793" s="167">
        <f t="shared" si="180"/>
        <v>95.23</v>
      </c>
      <c r="AA2793" s="360"/>
      <c r="AB2793" s="167">
        <f t="shared" si="181"/>
        <v>51.99</v>
      </c>
      <c r="AC2793" s="167">
        <v>79.760000000000005</v>
      </c>
      <c r="AD2793" s="167"/>
      <c r="AE2793" s="4"/>
      <c r="AF2793" s="4"/>
    </row>
    <row r="2794" spans="1:32">
      <c r="A2794" s="56"/>
      <c r="B2794" s="220"/>
      <c r="C2794" s="11" t="s">
        <v>394</v>
      </c>
      <c r="D2794" s="11"/>
      <c r="E2794" s="11" t="s">
        <v>124</v>
      </c>
      <c r="F2794" s="11">
        <v>2510</v>
      </c>
      <c r="G2794" s="11"/>
      <c r="H2794" s="11">
        <f t="shared" si="179"/>
        <v>8</v>
      </c>
      <c r="I2794" s="11"/>
      <c r="J2794" s="358">
        <v>454.05</v>
      </c>
      <c r="K2794" s="11"/>
      <c r="M2794" s="11">
        <v>2</v>
      </c>
      <c r="N2794" s="70"/>
      <c r="P2794" s="372">
        <f t="shared" si="177"/>
        <v>227.02500000000001</v>
      </c>
      <c r="Q2794" s="11"/>
      <c r="R2794" s="11"/>
      <c r="S2794" s="11"/>
      <c r="T2794" s="359">
        <f t="shared" si="178"/>
        <v>1255</v>
      </c>
      <c r="U2794" s="11"/>
      <c r="V2794" s="11"/>
      <c r="W2794" s="11"/>
      <c r="Y2794" s="167">
        <v>454.05</v>
      </c>
      <c r="Z2794" s="167">
        <f t="shared" si="180"/>
        <v>673.32</v>
      </c>
      <c r="AA2794" s="360"/>
      <c r="AB2794" s="167">
        <f t="shared" si="181"/>
        <v>367.6</v>
      </c>
      <c r="AC2794" s="167">
        <v>563.96</v>
      </c>
      <c r="AD2794" s="167"/>
      <c r="AE2794" s="4"/>
      <c r="AF2794" s="4"/>
    </row>
    <row r="2795" spans="1:32">
      <c r="A2795" s="56"/>
      <c r="B2795" s="220"/>
      <c r="C2795" s="11" t="s">
        <v>395</v>
      </c>
      <c r="D2795" s="11"/>
      <c r="E2795" s="11" t="s">
        <v>301</v>
      </c>
      <c r="F2795" s="11">
        <v>851</v>
      </c>
      <c r="G2795" s="11"/>
      <c r="H2795" s="11">
        <f t="shared" si="179"/>
        <v>3</v>
      </c>
      <c r="I2795" s="11"/>
      <c r="J2795" s="358">
        <v>152.82</v>
      </c>
      <c r="K2795" s="11"/>
      <c r="M2795" s="11">
        <v>1</v>
      </c>
      <c r="N2795" s="70"/>
      <c r="P2795" s="372">
        <f t="shared" si="177"/>
        <v>152.82</v>
      </c>
      <c r="Q2795" s="11"/>
      <c r="R2795" s="11"/>
      <c r="S2795" s="11"/>
      <c r="T2795" s="359">
        <f t="shared" si="178"/>
        <v>851</v>
      </c>
      <c r="U2795" s="11"/>
      <c r="V2795" s="11"/>
      <c r="W2795" s="11"/>
      <c r="Y2795" s="167">
        <v>152.82</v>
      </c>
      <c r="Z2795" s="167">
        <f t="shared" si="180"/>
        <v>226.62</v>
      </c>
      <c r="AA2795" s="360"/>
      <c r="AB2795" s="167">
        <f t="shared" si="181"/>
        <v>123.73</v>
      </c>
      <c r="AC2795" s="167">
        <v>189.81</v>
      </c>
      <c r="AD2795" s="167"/>
      <c r="AE2795" s="4"/>
      <c r="AF2795" s="4"/>
    </row>
    <row r="2796" spans="1:32">
      <c r="A2796" s="56"/>
      <c r="B2796" s="220"/>
      <c r="C2796" s="11" t="s">
        <v>395</v>
      </c>
      <c r="D2796" s="11"/>
      <c r="E2796" s="11" t="s">
        <v>115</v>
      </c>
      <c r="F2796" s="11">
        <v>3098087</v>
      </c>
      <c r="G2796" s="11"/>
      <c r="H2796" s="11">
        <f t="shared" si="179"/>
        <v>10097</v>
      </c>
      <c r="I2796" s="11"/>
      <c r="J2796" s="358">
        <v>388150.90000000031</v>
      </c>
      <c r="K2796" s="11"/>
      <c r="M2796" s="11">
        <v>647</v>
      </c>
      <c r="N2796" s="70"/>
      <c r="P2796" s="372">
        <f t="shared" si="177"/>
        <v>599.92411128284436</v>
      </c>
      <c r="Q2796" s="11"/>
      <c r="R2796" s="11"/>
      <c r="S2796" s="11"/>
      <c r="T2796" s="359">
        <f t="shared" si="178"/>
        <v>4788.3879443585784</v>
      </c>
      <c r="U2796" s="11"/>
      <c r="V2796" s="11"/>
      <c r="W2796" s="11"/>
      <c r="Y2796" s="167">
        <v>388150.90000000031</v>
      </c>
      <c r="Z2796" s="167">
        <f t="shared" si="180"/>
        <v>575600.06000000006</v>
      </c>
      <c r="AA2796" s="360"/>
      <c r="AB2796" s="167">
        <f t="shared" si="181"/>
        <v>314252.09999999998</v>
      </c>
      <c r="AC2796" s="167">
        <v>482105.5</v>
      </c>
      <c r="AD2796" s="167"/>
      <c r="AE2796" s="4"/>
      <c r="AF2796" s="4"/>
    </row>
    <row r="2797" spans="1:32">
      <c r="A2797" s="56"/>
      <c r="B2797" s="220"/>
      <c r="C2797" s="11" t="s">
        <v>395</v>
      </c>
      <c r="D2797" s="11"/>
      <c r="E2797" s="11" t="s">
        <v>103</v>
      </c>
      <c r="F2797" s="11">
        <v>454</v>
      </c>
      <c r="G2797" s="11"/>
      <c r="H2797" s="11">
        <f t="shared" si="179"/>
        <v>1</v>
      </c>
      <c r="I2797" s="11"/>
      <c r="J2797" s="358">
        <v>84.55</v>
      </c>
      <c r="K2797" s="11"/>
      <c r="M2797" s="11">
        <v>1</v>
      </c>
      <c r="N2797" s="70"/>
      <c r="P2797" s="372">
        <f t="shared" si="177"/>
        <v>84.55</v>
      </c>
      <c r="Q2797" s="11"/>
      <c r="R2797" s="11"/>
      <c r="S2797" s="11"/>
      <c r="T2797" s="359">
        <f t="shared" si="178"/>
        <v>454</v>
      </c>
      <c r="U2797" s="11"/>
      <c r="V2797" s="11"/>
      <c r="W2797" s="11"/>
      <c r="Y2797" s="167">
        <v>84.55</v>
      </c>
      <c r="Z2797" s="167">
        <f t="shared" si="180"/>
        <v>125.38</v>
      </c>
      <c r="AA2797" s="360"/>
      <c r="AB2797" s="167">
        <f t="shared" si="181"/>
        <v>68.45</v>
      </c>
      <c r="AC2797" s="167">
        <v>105.02</v>
      </c>
      <c r="AD2797" s="167"/>
      <c r="AE2797" s="4"/>
      <c r="AF2797" s="4"/>
    </row>
    <row r="2798" spans="1:32">
      <c r="A2798" s="56"/>
      <c r="B2798" s="220"/>
      <c r="C2798" s="11" t="s">
        <v>530</v>
      </c>
      <c r="D2798" s="11"/>
      <c r="E2798" s="11" t="s">
        <v>166</v>
      </c>
      <c r="F2798" s="11">
        <v>2</v>
      </c>
      <c r="G2798" s="11"/>
      <c r="H2798" s="11">
        <f t="shared" si="179"/>
        <v>0</v>
      </c>
      <c r="I2798" s="11"/>
      <c r="J2798" s="358">
        <v>11.55</v>
      </c>
      <c r="K2798" s="11"/>
      <c r="M2798" s="11">
        <v>1</v>
      </c>
      <c r="N2798" s="70"/>
      <c r="P2798" s="372">
        <f t="shared" si="177"/>
        <v>11.55</v>
      </c>
      <c r="Q2798" s="11"/>
      <c r="R2798" s="11"/>
      <c r="S2798" s="11"/>
      <c r="T2798" s="359">
        <f t="shared" si="178"/>
        <v>2</v>
      </c>
      <c r="U2798" s="11"/>
      <c r="V2798" s="11"/>
      <c r="W2798" s="11"/>
      <c r="Y2798" s="167">
        <v>11.55</v>
      </c>
      <c r="Z2798" s="167">
        <f t="shared" si="180"/>
        <v>17.13</v>
      </c>
      <c r="AA2798" s="360"/>
      <c r="AB2798" s="167">
        <f t="shared" si="181"/>
        <v>9.35</v>
      </c>
      <c r="AC2798" s="167">
        <v>14.35</v>
      </c>
      <c r="AD2798" s="167"/>
      <c r="AE2798" s="4"/>
      <c r="AF2798" s="4"/>
    </row>
    <row r="2799" spans="1:32">
      <c r="A2799" s="56"/>
      <c r="B2799" s="220"/>
      <c r="C2799" s="11" t="s">
        <v>530</v>
      </c>
      <c r="D2799" s="11"/>
      <c r="E2799" s="11" t="s">
        <v>267</v>
      </c>
      <c r="F2799" s="11">
        <v>21403</v>
      </c>
      <c r="G2799" s="11"/>
      <c r="H2799" s="11">
        <f t="shared" si="179"/>
        <v>70</v>
      </c>
      <c r="I2799" s="11"/>
      <c r="J2799" s="358">
        <v>2584.5499999999997</v>
      </c>
      <c r="K2799" s="11"/>
      <c r="M2799" s="11">
        <v>18</v>
      </c>
      <c r="N2799" s="70"/>
      <c r="P2799" s="372">
        <f t="shared" si="177"/>
        <v>143.58611111111111</v>
      </c>
      <c r="Q2799" s="11"/>
      <c r="R2799" s="11"/>
      <c r="S2799" s="11"/>
      <c r="T2799" s="359">
        <f t="shared" si="178"/>
        <v>1189.0555555555557</v>
      </c>
      <c r="U2799" s="11"/>
      <c r="V2799" s="11"/>
      <c r="W2799" s="11"/>
      <c r="Y2799" s="167">
        <v>2584.5499999999997</v>
      </c>
      <c r="Z2799" s="167">
        <f t="shared" si="180"/>
        <v>3832.7</v>
      </c>
      <c r="AA2799" s="360"/>
      <c r="AB2799" s="167">
        <f t="shared" si="181"/>
        <v>2092.4899999999998</v>
      </c>
      <c r="AC2799" s="167">
        <v>3210.16</v>
      </c>
      <c r="AD2799" s="167"/>
      <c r="AE2799" s="4"/>
      <c r="AF2799" s="4"/>
    </row>
    <row r="2800" spans="1:32">
      <c r="A2800" s="56"/>
      <c r="B2800" s="220"/>
      <c r="C2800" s="11" t="s">
        <v>396</v>
      </c>
      <c r="D2800" s="11"/>
      <c r="E2800" s="11" t="s">
        <v>359</v>
      </c>
      <c r="F2800" s="11">
        <v>63095</v>
      </c>
      <c r="G2800" s="11"/>
      <c r="H2800" s="11">
        <f t="shared" si="179"/>
        <v>206</v>
      </c>
      <c r="I2800" s="11"/>
      <c r="J2800" s="358">
        <v>9759.6400000000031</v>
      </c>
      <c r="K2800" s="11"/>
      <c r="M2800" s="11">
        <v>53</v>
      </c>
      <c r="N2800" s="70"/>
      <c r="P2800" s="372">
        <f t="shared" si="177"/>
        <v>184.14415094339628</v>
      </c>
      <c r="Q2800" s="11"/>
      <c r="R2800" s="11"/>
      <c r="S2800" s="11"/>
      <c r="T2800" s="359">
        <f t="shared" si="178"/>
        <v>1190.4716981132076</v>
      </c>
      <c r="U2800" s="11"/>
      <c r="V2800" s="11"/>
      <c r="W2800" s="11"/>
      <c r="Y2800" s="167">
        <v>9759.6400000000031</v>
      </c>
      <c r="Z2800" s="167">
        <f t="shared" si="180"/>
        <v>14472.85</v>
      </c>
      <c r="AA2800" s="360"/>
      <c r="AB2800" s="167">
        <f t="shared" si="181"/>
        <v>7901.53</v>
      </c>
      <c r="AC2800" s="167">
        <v>12122.03</v>
      </c>
      <c r="AD2800" s="167"/>
      <c r="AE2800" s="4"/>
      <c r="AF2800" s="4"/>
    </row>
    <row r="2801" spans="1:32">
      <c r="A2801" s="56"/>
      <c r="B2801" s="220"/>
      <c r="C2801" s="11" t="s">
        <v>741</v>
      </c>
      <c r="D2801" s="11"/>
      <c r="E2801" s="11" t="s">
        <v>244</v>
      </c>
      <c r="F2801" s="11">
        <v>-2818</v>
      </c>
      <c r="G2801" s="11"/>
      <c r="H2801" s="11">
        <f t="shared" si="179"/>
        <v>-9</v>
      </c>
      <c r="I2801" s="11"/>
      <c r="J2801" s="358">
        <v>-298.6699999999999</v>
      </c>
      <c r="K2801" s="11"/>
      <c r="M2801" s="11">
        <v>5</v>
      </c>
      <c r="N2801" s="70"/>
      <c r="P2801" s="372">
        <f t="shared" si="177"/>
        <v>-59.73399999999998</v>
      </c>
      <c r="Q2801" s="11"/>
      <c r="R2801" s="11"/>
      <c r="S2801" s="11"/>
      <c r="T2801" s="359">
        <f t="shared" si="178"/>
        <v>-563.6</v>
      </c>
      <c r="U2801" s="11"/>
      <c r="V2801" s="11"/>
      <c r="W2801" s="11"/>
      <c r="Y2801" s="167">
        <v>-298.6699999999999</v>
      </c>
      <c r="Z2801" s="167">
        <f t="shared" si="180"/>
        <v>-442.91</v>
      </c>
      <c r="AA2801" s="360"/>
      <c r="AB2801" s="167">
        <f t="shared" si="181"/>
        <v>-241.81</v>
      </c>
      <c r="AC2801" s="167">
        <v>-370.97</v>
      </c>
      <c r="AD2801" s="167"/>
      <c r="AE2801" s="4"/>
      <c r="AF2801" s="4"/>
    </row>
    <row r="2802" spans="1:32">
      <c r="A2802" s="56"/>
      <c r="B2802" s="220"/>
      <c r="C2802" s="11" t="s">
        <v>397</v>
      </c>
      <c r="D2802" s="11"/>
      <c r="E2802" s="11" t="s">
        <v>398</v>
      </c>
      <c r="F2802" s="11">
        <v>7486</v>
      </c>
      <c r="G2802" s="11"/>
      <c r="H2802" s="11">
        <f t="shared" si="179"/>
        <v>24</v>
      </c>
      <c r="I2802" s="11"/>
      <c r="J2802" s="358">
        <v>1747.6899999999996</v>
      </c>
      <c r="K2802" s="11"/>
      <c r="M2802" s="11">
        <v>22</v>
      </c>
      <c r="N2802" s="70"/>
      <c r="P2802" s="372">
        <f t="shared" si="177"/>
        <v>79.440454545454529</v>
      </c>
      <c r="Q2802" s="11"/>
      <c r="R2802" s="11"/>
      <c r="S2802" s="11"/>
      <c r="T2802" s="359">
        <f t="shared" si="178"/>
        <v>340.27272727272725</v>
      </c>
      <c r="U2802" s="11"/>
      <c r="V2802" s="11"/>
      <c r="W2802" s="11"/>
      <c r="Y2802" s="167">
        <v>1747.6899999999996</v>
      </c>
      <c r="Z2802" s="167">
        <f t="shared" si="180"/>
        <v>2591.6999999999998</v>
      </c>
      <c r="AA2802" s="360"/>
      <c r="AB2802" s="167">
        <f t="shared" si="181"/>
        <v>1414.95</v>
      </c>
      <c r="AC2802" s="167">
        <v>2170.73</v>
      </c>
      <c r="AD2802" s="167"/>
      <c r="AE2802" s="4"/>
      <c r="AF2802" s="4"/>
    </row>
    <row r="2803" spans="1:32">
      <c r="A2803" s="56"/>
      <c r="B2803" s="220"/>
      <c r="C2803" s="11" t="s">
        <v>399</v>
      </c>
      <c r="D2803" s="11"/>
      <c r="E2803" s="11" t="s">
        <v>117</v>
      </c>
      <c r="F2803" s="11">
        <v>568708</v>
      </c>
      <c r="G2803" s="11"/>
      <c r="H2803" s="11">
        <f t="shared" si="179"/>
        <v>1853</v>
      </c>
      <c r="I2803" s="11"/>
      <c r="J2803" s="358">
        <v>87614.250000000029</v>
      </c>
      <c r="K2803" s="11"/>
      <c r="M2803" s="11">
        <v>300</v>
      </c>
      <c r="N2803" s="70"/>
      <c r="P2803" s="372">
        <f t="shared" si="177"/>
        <v>292.04750000000007</v>
      </c>
      <c r="Q2803" s="11"/>
      <c r="R2803" s="11"/>
      <c r="S2803" s="11"/>
      <c r="T2803" s="359">
        <f t="shared" si="178"/>
        <v>1895.6933333333334</v>
      </c>
      <c r="U2803" s="11"/>
      <c r="V2803" s="11"/>
      <c r="W2803" s="11"/>
      <c r="Y2803" s="167">
        <v>87614.250000000029</v>
      </c>
      <c r="Z2803" s="167">
        <f t="shared" si="180"/>
        <v>129925.67</v>
      </c>
      <c r="AA2803" s="360"/>
      <c r="AB2803" s="167">
        <f t="shared" si="181"/>
        <v>70933.66</v>
      </c>
      <c r="AC2803" s="167">
        <v>108821.88</v>
      </c>
      <c r="AD2803" s="167"/>
      <c r="AE2803" s="4"/>
      <c r="AF2803" s="4"/>
    </row>
    <row r="2804" spans="1:32">
      <c r="A2804" s="56"/>
      <c r="B2804" s="220"/>
      <c r="C2804" s="11" t="s">
        <v>399</v>
      </c>
      <c r="D2804" s="11"/>
      <c r="E2804" s="11" t="s">
        <v>118</v>
      </c>
      <c r="F2804" s="11">
        <v>28</v>
      </c>
      <c r="G2804" s="11"/>
      <c r="H2804" s="11">
        <f t="shared" si="179"/>
        <v>0</v>
      </c>
      <c r="I2804" s="11"/>
      <c r="J2804" s="358">
        <v>15.46</v>
      </c>
      <c r="K2804" s="11"/>
      <c r="M2804" s="11">
        <v>1</v>
      </c>
      <c r="N2804" s="70"/>
      <c r="P2804" s="372">
        <f t="shared" si="177"/>
        <v>15.46</v>
      </c>
      <c r="Q2804" s="11"/>
      <c r="R2804" s="11"/>
      <c r="S2804" s="11"/>
      <c r="T2804" s="359">
        <f t="shared" si="178"/>
        <v>28</v>
      </c>
      <c r="U2804" s="11"/>
      <c r="V2804" s="11"/>
      <c r="W2804" s="11"/>
      <c r="Y2804" s="167">
        <v>15.46</v>
      </c>
      <c r="Z2804" s="167">
        <f t="shared" si="180"/>
        <v>22.93</v>
      </c>
      <c r="AA2804" s="360"/>
      <c r="AB2804" s="167">
        <f t="shared" si="181"/>
        <v>12.52</v>
      </c>
      <c r="AC2804" s="167">
        <v>19.2</v>
      </c>
      <c r="AD2804" s="167"/>
      <c r="AE2804" s="4"/>
      <c r="AF2804" s="4"/>
    </row>
    <row r="2805" spans="1:32">
      <c r="A2805" s="56"/>
      <c r="B2805" s="220"/>
      <c r="C2805" s="11" t="s">
        <v>1454</v>
      </c>
      <c r="D2805" s="11"/>
      <c r="E2805" s="11" t="s">
        <v>164</v>
      </c>
      <c r="F2805" s="11">
        <v>900</v>
      </c>
      <c r="G2805" s="11"/>
      <c r="H2805" s="11">
        <f t="shared" si="179"/>
        <v>3</v>
      </c>
      <c r="I2805" s="11"/>
      <c r="J2805" s="358">
        <v>-3330.5199999999995</v>
      </c>
      <c r="K2805" s="11"/>
      <c r="M2805" s="11">
        <v>6</v>
      </c>
      <c r="N2805" s="70"/>
      <c r="P2805" s="372">
        <f t="shared" si="177"/>
        <v>-555.08666666666659</v>
      </c>
      <c r="Q2805" s="11"/>
      <c r="R2805" s="11"/>
      <c r="S2805" s="11"/>
      <c r="T2805" s="359">
        <f t="shared" si="178"/>
        <v>150</v>
      </c>
      <c r="U2805" s="11"/>
      <c r="V2805" s="11"/>
      <c r="W2805" s="11"/>
      <c r="Y2805" s="167">
        <v>-3330.5199999999995</v>
      </c>
      <c r="Z2805" s="167">
        <f t="shared" si="180"/>
        <v>-4938.92</v>
      </c>
      <c r="AA2805" s="360"/>
      <c r="AB2805" s="167">
        <f t="shared" si="181"/>
        <v>-2696.43</v>
      </c>
      <c r="AC2805" s="167">
        <v>-4136.7</v>
      </c>
      <c r="AD2805" s="167"/>
      <c r="AE2805" s="4"/>
      <c r="AF2805" s="4"/>
    </row>
    <row r="2806" spans="1:32">
      <c r="A2806" s="56"/>
      <c r="B2806" s="220"/>
      <c r="C2806" s="11" t="s">
        <v>400</v>
      </c>
      <c r="D2806" s="11"/>
      <c r="E2806" s="11" t="s">
        <v>128</v>
      </c>
      <c r="F2806" s="11">
        <v>3204761</v>
      </c>
      <c r="G2806" s="11"/>
      <c r="H2806" s="11">
        <f t="shared" si="179"/>
        <v>10444</v>
      </c>
      <c r="I2806" s="11"/>
      <c r="J2806" s="358">
        <v>380716.65999999974</v>
      </c>
      <c r="K2806" s="11"/>
      <c r="M2806" s="11">
        <v>706</v>
      </c>
      <c r="N2806" s="70"/>
      <c r="P2806" s="372">
        <f t="shared" si="177"/>
        <v>539.25872521246424</v>
      </c>
      <c r="Q2806" s="11"/>
      <c r="R2806" s="11"/>
      <c r="S2806" s="11"/>
      <c r="T2806" s="359">
        <f t="shared" si="178"/>
        <v>4539.3215297450424</v>
      </c>
      <c r="U2806" s="11"/>
      <c r="V2806" s="11"/>
      <c r="W2806" s="11"/>
      <c r="Y2806" s="167">
        <v>380716.65999999974</v>
      </c>
      <c r="Z2806" s="167">
        <f t="shared" si="180"/>
        <v>564575.61</v>
      </c>
      <c r="AA2806" s="360"/>
      <c r="AB2806" s="167">
        <f t="shared" si="181"/>
        <v>308233.24</v>
      </c>
      <c r="AC2806" s="167">
        <v>472871.75</v>
      </c>
      <c r="AD2806" s="167"/>
      <c r="AE2806" s="4"/>
      <c r="AF2806" s="4"/>
    </row>
    <row r="2807" spans="1:32">
      <c r="A2807" s="56"/>
      <c r="B2807" s="220"/>
      <c r="C2807" s="11" t="s">
        <v>400</v>
      </c>
      <c r="D2807" s="11"/>
      <c r="E2807" s="11" t="s">
        <v>267</v>
      </c>
      <c r="F2807" s="11">
        <v>68</v>
      </c>
      <c r="G2807" s="11"/>
      <c r="H2807" s="11">
        <f t="shared" si="179"/>
        <v>0</v>
      </c>
      <c r="I2807" s="11"/>
      <c r="J2807" s="358">
        <v>18.66</v>
      </c>
      <c r="K2807" s="11"/>
      <c r="M2807" s="11">
        <v>1</v>
      </c>
      <c r="N2807" s="70"/>
      <c r="P2807" s="372">
        <f t="shared" si="177"/>
        <v>18.66</v>
      </c>
      <c r="Q2807" s="11"/>
      <c r="R2807" s="11"/>
      <c r="S2807" s="11"/>
      <c r="T2807" s="359">
        <f t="shared" si="178"/>
        <v>68</v>
      </c>
      <c r="U2807" s="11"/>
      <c r="V2807" s="11"/>
      <c r="W2807" s="11"/>
      <c r="Y2807" s="167">
        <v>18.66</v>
      </c>
      <c r="Z2807" s="167">
        <f t="shared" si="180"/>
        <v>27.67</v>
      </c>
      <c r="AA2807" s="360"/>
      <c r="AB2807" s="167">
        <f t="shared" si="181"/>
        <v>15.11</v>
      </c>
      <c r="AC2807" s="167">
        <v>23.18</v>
      </c>
      <c r="AD2807" s="167"/>
      <c r="AE2807" s="4"/>
      <c r="AF2807" s="4"/>
    </row>
    <row r="2808" spans="1:32">
      <c r="A2808" s="56"/>
      <c r="B2808" s="220"/>
      <c r="C2808" s="11" t="s">
        <v>402</v>
      </c>
      <c r="D2808" s="11"/>
      <c r="E2808" s="11" t="s">
        <v>89</v>
      </c>
      <c r="F2808" s="11">
        <v>121410</v>
      </c>
      <c r="G2808" s="11"/>
      <c r="H2808" s="11">
        <f t="shared" si="179"/>
        <v>396</v>
      </c>
      <c r="I2808" s="11"/>
      <c r="J2808" s="358">
        <v>16631.369999999995</v>
      </c>
      <c r="K2808" s="11"/>
      <c r="M2808" s="11">
        <v>105</v>
      </c>
      <c r="N2808" s="70"/>
      <c r="P2808" s="372">
        <f t="shared" ref="P2808:P2871" si="182">J2808/M2808</f>
        <v>158.39399999999995</v>
      </c>
      <c r="Q2808" s="11"/>
      <c r="R2808" s="11"/>
      <c r="S2808" s="11"/>
      <c r="T2808" s="359">
        <f t="shared" ref="T2808:T2871" si="183">F2808/M2808</f>
        <v>1156.2857142857142</v>
      </c>
      <c r="U2808" s="11"/>
      <c r="V2808" s="11"/>
      <c r="W2808" s="11"/>
      <c r="Y2808" s="167">
        <v>16631.369999999995</v>
      </c>
      <c r="Z2808" s="167">
        <f t="shared" si="180"/>
        <v>24663.13</v>
      </c>
      <c r="AA2808" s="360"/>
      <c r="AB2808" s="167">
        <f t="shared" si="181"/>
        <v>13464.98</v>
      </c>
      <c r="AC2808" s="167">
        <v>20657.11</v>
      </c>
      <c r="AD2808" s="167"/>
      <c r="AE2808" s="4"/>
      <c r="AF2808" s="4"/>
    </row>
    <row r="2809" spans="1:32">
      <c r="A2809" s="56"/>
      <c r="B2809" s="220"/>
      <c r="C2809" s="11" t="s">
        <v>402</v>
      </c>
      <c r="D2809" s="11"/>
      <c r="E2809" s="11" t="s">
        <v>90</v>
      </c>
      <c r="F2809" s="11">
        <v>439311</v>
      </c>
      <c r="G2809" s="11"/>
      <c r="H2809" s="11">
        <f t="shared" si="179"/>
        <v>1432</v>
      </c>
      <c r="I2809" s="11"/>
      <c r="J2809" s="358">
        <v>53988.860000000008</v>
      </c>
      <c r="K2809" s="11"/>
      <c r="M2809" s="11">
        <v>187</v>
      </c>
      <c r="N2809" s="70"/>
      <c r="P2809" s="372">
        <f t="shared" si="182"/>
        <v>288.7104812834225</v>
      </c>
      <c r="Q2809" s="11"/>
      <c r="R2809" s="11"/>
      <c r="S2809" s="11"/>
      <c r="T2809" s="359">
        <f t="shared" si="183"/>
        <v>2349.2566844919788</v>
      </c>
      <c r="U2809" s="11"/>
      <c r="V2809" s="11"/>
      <c r="W2809" s="11"/>
      <c r="Y2809" s="167">
        <v>53988.860000000008</v>
      </c>
      <c r="Z2809" s="167">
        <f t="shared" si="180"/>
        <v>80061.62</v>
      </c>
      <c r="AA2809" s="360"/>
      <c r="AB2809" s="167">
        <f t="shared" si="181"/>
        <v>43710.1</v>
      </c>
      <c r="AC2809" s="167">
        <v>67057.240000000005</v>
      </c>
      <c r="AD2809" s="167"/>
      <c r="AE2809" s="4"/>
      <c r="AF2809" s="4"/>
    </row>
    <row r="2810" spans="1:32">
      <c r="A2810" s="56"/>
      <c r="B2810" s="220"/>
      <c r="C2810" s="11" t="s">
        <v>403</v>
      </c>
      <c r="D2810" s="11"/>
      <c r="E2810" s="11" t="s">
        <v>262</v>
      </c>
      <c r="F2810" s="11">
        <v>84499</v>
      </c>
      <c r="G2810" s="11"/>
      <c r="H2810" s="11">
        <f t="shared" ref="H2810:H2873" si="184">ROUND($H$2909*F2810/$F$2909,0)</f>
        <v>275</v>
      </c>
      <c r="I2810" s="11"/>
      <c r="J2810" s="358">
        <v>14120.109999999997</v>
      </c>
      <c r="K2810" s="11"/>
      <c r="M2810" s="11">
        <v>57</v>
      </c>
      <c r="N2810" s="70"/>
      <c r="P2810" s="372">
        <f t="shared" si="182"/>
        <v>247.72122807017539</v>
      </c>
      <c r="Q2810" s="11"/>
      <c r="R2810" s="11"/>
      <c r="S2810" s="11"/>
      <c r="T2810" s="359">
        <f t="shared" si="183"/>
        <v>1482.4385964912281</v>
      </c>
      <c r="U2810" s="11"/>
      <c r="V2810" s="11"/>
      <c r="W2810" s="11"/>
      <c r="Y2810" s="167">
        <v>14120.109999999997</v>
      </c>
      <c r="Z2810" s="167">
        <f t="shared" ref="Z2810:Z2873" si="185">ROUND($Z$2909*Y2810/$Y$2909,2)</f>
        <v>20939.11</v>
      </c>
      <c r="AA2810" s="360"/>
      <c r="AB2810" s="167">
        <f t="shared" ref="AB2810:AB2873" si="186">ROUND($AB$2909*Y2810/$Y$2909,2)</f>
        <v>11431.83</v>
      </c>
      <c r="AC2810" s="167">
        <v>17537.98</v>
      </c>
      <c r="AD2810" s="167"/>
      <c r="AE2810" s="4"/>
      <c r="AF2810" s="4"/>
    </row>
    <row r="2811" spans="1:32">
      <c r="A2811" s="56"/>
      <c r="B2811" s="220"/>
      <c r="C2811" s="11" t="s">
        <v>404</v>
      </c>
      <c r="D2811" s="11"/>
      <c r="E2811" s="11" t="s">
        <v>341</v>
      </c>
      <c r="F2811" s="11">
        <v>160</v>
      </c>
      <c r="G2811" s="11"/>
      <c r="H2811" s="11">
        <f t="shared" si="184"/>
        <v>1</v>
      </c>
      <c r="I2811" s="11"/>
      <c r="J2811" s="358">
        <v>34.369999999999997</v>
      </c>
      <c r="K2811" s="11"/>
      <c r="M2811" s="11">
        <v>1</v>
      </c>
      <c r="N2811" s="70"/>
      <c r="P2811" s="372">
        <f t="shared" si="182"/>
        <v>34.369999999999997</v>
      </c>
      <c r="Q2811" s="11"/>
      <c r="R2811" s="11"/>
      <c r="S2811" s="11"/>
      <c r="T2811" s="359">
        <f t="shared" si="183"/>
        <v>160</v>
      </c>
      <c r="U2811" s="11"/>
      <c r="V2811" s="11"/>
      <c r="W2811" s="11"/>
      <c r="Y2811" s="167">
        <v>34.369999999999997</v>
      </c>
      <c r="Z2811" s="167">
        <f t="shared" si="185"/>
        <v>50.97</v>
      </c>
      <c r="AA2811" s="360"/>
      <c r="AB2811" s="167">
        <f t="shared" si="186"/>
        <v>27.83</v>
      </c>
      <c r="AC2811" s="167">
        <v>42.69</v>
      </c>
      <c r="AD2811" s="167"/>
      <c r="AE2811" s="4"/>
      <c r="AF2811" s="4"/>
    </row>
    <row r="2812" spans="1:32">
      <c r="A2812" s="56"/>
      <c r="B2812" s="220"/>
      <c r="C2812" s="11" t="s">
        <v>404</v>
      </c>
      <c r="D2812" s="11"/>
      <c r="E2812" s="11" t="s">
        <v>405</v>
      </c>
      <c r="F2812" s="11">
        <v>4050236</v>
      </c>
      <c r="G2812" s="11"/>
      <c r="H2812" s="11">
        <f t="shared" si="184"/>
        <v>13200</v>
      </c>
      <c r="I2812" s="11"/>
      <c r="J2812" s="358">
        <v>391990.48999999993</v>
      </c>
      <c r="K2812" s="11"/>
      <c r="M2812" s="11">
        <v>941</v>
      </c>
      <c r="N2812" s="70"/>
      <c r="P2812" s="372">
        <f t="shared" si="182"/>
        <v>416.56800212539844</v>
      </c>
      <c r="Q2812" s="11"/>
      <c r="R2812" s="11"/>
      <c r="S2812" s="11"/>
      <c r="T2812" s="359">
        <f t="shared" si="183"/>
        <v>4304.1827842720513</v>
      </c>
      <c r="U2812" s="11"/>
      <c r="V2812" s="11"/>
      <c r="W2812" s="11"/>
      <c r="Y2812" s="167">
        <v>391990.48999999993</v>
      </c>
      <c r="Z2812" s="167">
        <f t="shared" si="185"/>
        <v>581293.9</v>
      </c>
      <c r="AA2812" s="360"/>
      <c r="AB2812" s="167">
        <f t="shared" si="186"/>
        <v>317360.69</v>
      </c>
      <c r="AC2812" s="167">
        <v>486874.49</v>
      </c>
      <c r="AD2812" s="167"/>
      <c r="AE2812" s="4"/>
      <c r="AF2812" s="4"/>
    </row>
    <row r="2813" spans="1:32">
      <c r="A2813" s="56"/>
      <c r="B2813" s="220"/>
      <c r="C2813" s="11" t="s">
        <v>1438</v>
      </c>
      <c r="D2813" s="11"/>
      <c r="E2813" s="11" t="s">
        <v>267</v>
      </c>
      <c r="F2813" s="11">
        <v>8253</v>
      </c>
      <c r="G2813" s="11"/>
      <c r="H2813" s="11">
        <f t="shared" si="184"/>
        <v>27</v>
      </c>
      <c r="I2813" s="11"/>
      <c r="J2813" s="358">
        <v>2249.8700000000003</v>
      </c>
      <c r="K2813" s="11"/>
      <c r="M2813" s="11">
        <v>15</v>
      </c>
      <c r="N2813" s="70"/>
      <c r="P2813" s="372">
        <f t="shared" si="182"/>
        <v>149.99133333333336</v>
      </c>
      <c r="Q2813" s="11"/>
      <c r="R2813" s="11"/>
      <c r="S2813" s="11"/>
      <c r="T2813" s="359">
        <f t="shared" si="183"/>
        <v>550.20000000000005</v>
      </c>
      <c r="U2813" s="11"/>
      <c r="V2813" s="11"/>
      <c r="W2813" s="11"/>
      <c r="Y2813" s="167">
        <v>2249.8700000000003</v>
      </c>
      <c r="Z2813" s="167">
        <f t="shared" si="185"/>
        <v>3336.4</v>
      </c>
      <c r="AA2813" s="360"/>
      <c r="AB2813" s="167">
        <f t="shared" si="186"/>
        <v>1821.52</v>
      </c>
      <c r="AC2813" s="167">
        <v>2794.47</v>
      </c>
      <c r="AD2813" s="167"/>
      <c r="AE2813" s="4"/>
      <c r="AF2813" s="4"/>
    </row>
    <row r="2814" spans="1:32">
      <c r="A2814" s="56"/>
      <c r="B2814" s="220"/>
      <c r="C2814" s="11" t="s">
        <v>406</v>
      </c>
      <c r="D2814" s="11"/>
      <c r="E2814" s="11" t="s">
        <v>407</v>
      </c>
      <c r="F2814" s="11">
        <v>47316</v>
      </c>
      <c r="G2814" s="11"/>
      <c r="H2814" s="11">
        <f t="shared" si="184"/>
        <v>154</v>
      </c>
      <c r="I2814" s="11"/>
      <c r="J2814" s="358">
        <v>6759.9699999999993</v>
      </c>
      <c r="K2814" s="11"/>
      <c r="M2814" s="11">
        <v>54</v>
      </c>
      <c r="N2814" s="70"/>
      <c r="P2814" s="372">
        <f t="shared" si="182"/>
        <v>125.18462962962961</v>
      </c>
      <c r="Q2814" s="11"/>
      <c r="R2814" s="11"/>
      <c r="S2814" s="11"/>
      <c r="T2814" s="359">
        <f t="shared" si="183"/>
        <v>876.22222222222217</v>
      </c>
      <c r="U2814" s="11"/>
      <c r="V2814" s="11"/>
      <c r="W2814" s="11"/>
      <c r="Y2814" s="167">
        <v>6759.9699999999993</v>
      </c>
      <c r="Z2814" s="167">
        <f t="shared" si="185"/>
        <v>10024.549999999999</v>
      </c>
      <c r="AA2814" s="360"/>
      <c r="AB2814" s="167">
        <f t="shared" si="186"/>
        <v>5472.96</v>
      </c>
      <c r="AC2814" s="167">
        <v>8396.27</v>
      </c>
      <c r="AD2814" s="167"/>
      <c r="AE2814" s="4"/>
      <c r="AF2814" s="4"/>
    </row>
    <row r="2815" spans="1:32">
      <c r="A2815" s="56"/>
      <c r="B2815" s="220"/>
      <c r="C2815" s="11" t="s">
        <v>665</v>
      </c>
      <c r="D2815" s="11"/>
      <c r="E2815" s="11" t="s">
        <v>197</v>
      </c>
      <c r="F2815" s="11">
        <v>29009</v>
      </c>
      <c r="G2815" s="11"/>
      <c r="H2815" s="11">
        <f t="shared" si="184"/>
        <v>95</v>
      </c>
      <c r="I2815" s="11"/>
      <c r="J2815" s="358">
        <v>6252.3300000000008</v>
      </c>
      <c r="K2815" s="11"/>
      <c r="M2815" s="11">
        <v>50</v>
      </c>
      <c r="N2815" s="70"/>
      <c r="P2815" s="372">
        <f t="shared" si="182"/>
        <v>125.04660000000001</v>
      </c>
      <c r="Q2815" s="11"/>
      <c r="R2815" s="11"/>
      <c r="S2815" s="11"/>
      <c r="T2815" s="359">
        <f t="shared" si="183"/>
        <v>580.17999999999995</v>
      </c>
      <c r="U2815" s="11"/>
      <c r="V2815" s="11"/>
      <c r="W2815" s="11"/>
      <c r="Y2815" s="167">
        <v>6252.3300000000008</v>
      </c>
      <c r="Z2815" s="167">
        <f t="shared" si="185"/>
        <v>9271.76</v>
      </c>
      <c r="AA2815" s="360"/>
      <c r="AB2815" s="167">
        <f t="shared" si="186"/>
        <v>5061.97</v>
      </c>
      <c r="AC2815" s="167">
        <v>7765.75</v>
      </c>
      <c r="AD2815" s="167"/>
      <c r="AE2815" s="4"/>
      <c r="AF2815" s="4"/>
    </row>
    <row r="2816" spans="1:32">
      <c r="A2816" s="56"/>
      <c r="B2816" s="220"/>
      <c r="C2816" s="11" t="s">
        <v>484</v>
      </c>
      <c r="D2816" s="11"/>
      <c r="E2816" s="11" t="s">
        <v>329</v>
      </c>
      <c r="F2816" s="11">
        <v>47049</v>
      </c>
      <c r="G2816" s="11"/>
      <c r="H2816" s="11">
        <f t="shared" si="184"/>
        <v>153</v>
      </c>
      <c r="I2816" s="11"/>
      <c r="J2816" s="358">
        <v>6704.65</v>
      </c>
      <c r="K2816" s="11"/>
      <c r="M2816" s="11">
        <v>2</v>
      </c>
      <c r="N2816" s="70"/>
      <c r="P2816" s="372">
        <f t="shared" si="182"/>
        <v>3352.3249999999998</v>
      </c>
      <c r="Q2816" s="11"/>
      <c r="R2816" s="11"/>
      <c r="S2816" s="11"/>
      <c r="T2816" s="359">
        <f t="shared" si="183"/>
        <v>23524.5</v>
      </c>
      <c r="U2816" s="11"/>
      <c r="V2816" s="11"/>
      <c r="W2816" s="11"/>
      <c r="Y2816" s="167">
        <v>6704.65</v>
      </c>
      <c r="Z2816" s="167">
        <f t="shared" si="185"/>
        <v>9942.52</v>
      </c>
      <c r="AA2816" s="360"/>
      <c r="AB2816" s="167">
        <f t="shared" si="186"/>
        <v>5428.17</v>
      </c>
      <c r="AC2816" s="167">
        <v>8327.56</v>
      </c>
      <c r="AD2816" s="167"/>
      <c r="AE2816" s="4"/>
      <c r="AF2816" s="4"/>
    </row>
    <row r="2817" spans="1:32">
      <c r="A2817" s="56"/>
      <c r="B2817" s="220"/>
      <c r="C2817" s="11" t="s">
        <v>408</v>
      </c>
      <c r="D2817" s="11"/>
      <c r="E2817" s="11" t="s">
        <v>138</v>
      </c>
      <c r="F2817" s="11">
        <v>811</v>
      </c>
      <c r="G2817" s="11"/>
      <c r="H2817" s="11">
        <f t="shared" si="184"/>
        <v>3</v>
      </c>
      <c r="I2817" s="11"/>
      <c r="J2817" s="358">
        <v>124.41</v>
      </c>
      <c r="K2817" s="11"/>
      <c r="M2817" s="11">
        <v>1</v>
      </c>
      <c r="N2817" s="70"/>
      <c r="P2817" s="372">
        <f t="shared" si="182"/>
        <v>124.41</v>
      </c>
      <c r="Q2817" s="11"/>
      <c r="R2817" s="11"/>
      <c r="S2817" s="11"/>
      <c r="T2817" s="359">
        <f t="shared" si="183"/>
        <v>811</v>
      </c>
      <c r="U2817" s="11"/>
      <c r="V2817" s="11"/>
      <c r="W2817" s="11"/>
      <c r="Y2817" s="167">
        <v>124.41</v>
      </c>
      <c r="Z2817" s="167">
        <f t="shared" si="185"/>
        <v>184.49</v>
      </c>
      <c r="AA2817" s="360"/>
      <c r="AB2817" s="167">
        <f t="shared" si="186"/>
        <v>100.72</v>
      </c>
      <c r="AC2817" s="167">
        <v>154.52000000000001</v>
      </c>
      <c r="AD2817" s="167"/>
      <c r="AE2817" s="4"/>
      <c r="AF2817" s="4"/>
    </row>
    <row r="2818" spans="1:32">
      <c r="A2818" s="56"/>
      <c r="B2818" s="220"/>
      <c r="C2818" s="11" t="s">
        <v>408</v>
      </c>
      <c r="D2818" s="11"/>
      <c r="E2818" s="11" t="s">
        <v>409</v>
      </c>
      <c r="F2818" s="11">
        <v>27194</v>
      </c>
      <c r="G2818" s="11"/>
      <c r="H2818" s="11">
        <f t="shared" si="184"/>
        <v>89</v>
      </c>
      <c r="I2818" s="11"/>
      <c r="J2818" s="358">
        <v>5219.579999999999</v>
      </c>
      <c r="K2818" s="11"/>
      <c r="M2818" s="11">
        <v>63</v>
      </c>
      <c r="N2818" s="70"/>
      <c r="P2818" s="372">
        <f t="shared" si="182"/>
        <v>82.850476190476172</v>
      </c>
      <c r="Q2818" s="11"/>
      <c r="R2818" s="11"/>
      <c r="S2818" s="11"/>
      <c r="T2818" s="359">
        <f t="shared" si="183"/>
        <v>431.65079365079367</v>
      </c>
      <c r="U2818" s="11"/>
      <c r="V2818" s="11"/>
      <c r="W2818" s="11"/>
      <c r="Y2818" s="167">
        <v>5219.579999999999</v>
      </c>
      <c r="Z2818" s="167">
        <f t="shared" si="185"/>
        <v>7740.26</v>
      </c>
      <c r="AA2818" s="360"/>
      <c r="AB2818" s="167">
        <f t="shared" si="186"/>
        <v>4225.84</v>
      </c>
      <c r="AC2818" s="167">
        <v>6483.02</v>
      </c>
      <c r="AD2818" s="167"/>
      <c r="AE2818" s="4"/>
      <c r="AF2818" s="4"/>
    </row>
    <row r="2819" spans="1:32">
      <c r="A2819" s="56"/>
      <c r="B2819" s="220"/>
      <c r="C2819" s="11" t="s">
        <v>1440</v>
      </c>
      <c r="D2819" s="11"/>
      <c r="E2819" s="11" t="s">
        <v>267</v>
      </c>
      <c r="F2819" s="11">
        <v>6772</v>
      </c>
      <c r="G2819" s="11"/>
      <c r="H2819" s="11">
        <f t="shared" si="184"/>
        <v>22</v>
      </c>
      <c r="I2819" s="11"/>
      <c r="J2819" s="358">
        <v>1188.8900000000001</v>
      </c>
      <c r="K2819" s="11"/>
      <c r="M2819" s="11">
        <v>15</v>
      </c>
      <c r="N2819" s="70"/>
      <c r="P2819" s="372">
        <f t="shared" si="182"/>
        <v>79.259333333333345</v>
      </c>
      <c r="Q2819" s="11"/>
      <c r="R2819" s="11"/>
      <c r="S2819" s="11"/>
      <c r="T2819" s="359">
        <f t="shared" si="183"/>
        <v>451.46666666666664</v>
      </c>
      <c r="U2819" s="11"/>
      <c r="V2819" s="11"/>
      <c r="W2819" s="11"/>
      <c r="Y2819" s="167">
        <v>1188.8900000000001</v>
      </c>
      <c r="Z2819" s="167">
        <f t="shared" si="185"/>
        <v>1763.04</v>
      </c>
      <c r="AA2819" s="360"/>
      <c r="AB2819" s="167">
        <f t="shared" si="186"/>
        <v>962.54</v>
      </c>
      <c r="AC2819" s="167">
        <v>1476.67</v>
      </c>
      <c r="AD2819" s="167"/>
      <c r="AE2819" s="4"/>
      <c r="AF2819" s="4"/>
    </row>
    <row r="2820" spans="1:32">
      <c r="A2820" s="56"/>
      <c r="B2820" s="220"/>
      <c r="C2820" s="11" t="s">
        <v>1441</v>
      </c>
      <c r="D2820" s="11"/>
      <c r="E2820" s="11" t="s">
        <v>117</v>
      </c>
      <c r="F2820" s="11">
        <v>7429</v>
      </c>
      <c r="G2820" s="11"/>
      <c r="H2820" s="11">
        <f t="shared" si="184"/>
        <v>24</v>
      </c>
      <c r="I2820" s="11"/>
      <c r="J2820" s="358">
        <v>753.31</v>
      </c>
      <c r="K2820" s="11"/>
      <c r="M2820" s="11">
        <v>7</v>
      </c>
      <c r="N2820" s="70"/>
      <c r="P2820" s="372">
        <f t="shared" si="182"/>
        <v>107.61571428571428</v>
      </c>
      <c r="Q2820" s="11"/>
      <c r="R2820" s="11"/>
      <c r="S2820" s="11"/>
      <c r="T2820" s="359">
        <f t="shared" si="183"/>
        <v>1061.2857142857142</v>
      </c>
      <c r="U2820" s="11"/>
      <c r="V2820" s="11"/>
      <c r="W2820" s="11"/>
      <c r="Y2820" s="167">
        <v>753.31</v>
      </c>
      <c r="Z2820" s="167">
        <f t="shared" si="185"/>
        <v>1117.0999999999999</v>
      </c>
      <c r="AA2820" s="360"/>
      <c r="AB2820" s="167">
        <f t="shared" si="186"/>
        <v>609.89</v>
      </c>
      <c r="AC2820" s="167">
        <v>935.65</v>
      </c>
      <c r="AD2820" s="167"/>
      <c r="AE2820" s="4"/>
      <c r="AF2820" s="4"/>
    </row>
    <row r="2821" spans="1:32">
      <c r="A2821" s="56"/>
      <c r="B2821" s="220"/>
      <c r="C2821" s="11" t="s">
        <v>411</v>
      </c>
      <c r="D2821" s="11"/>
      <c r="E2821" s="11" t="s">
        <v>160</v>
      </c>
      <c r="F2821" s="11">
        <v>409786</v>
      </c>
      <c r="G2821" s="11"/>
      <c r="H2821" s="11">
        <f t="shared" si="184"/>
        <v>1335</v>
      </c>
      <c r="I2821" s="11"/>
      <c r="J2821" s="358">
        <v>31375.479999999996</v>
      </c>
      <c r="K2821" s="11"/>
      <c r="M2821" s="11">
        <v>21</v>
      </c>
      <c r="N2821" s="70"/>
      <c r="P2821" s="372">
        <f t="shared" si="182"/>
        <v>1494.070476190476</v>
      </c>
      <c r="Q2821" s="11"/>
      <c r="R2821" s="11"/>
      <c r="S2821" s="11"/>
      <c r="T2821" s="359">
        <f t="shared" si="183"/>
        <v>19513.619047619046</v>
      </c>
      <c r="U2821" s="11"/>
      <c r="V2821" s="11"/>
      <c r="W2821" s="11"/>
      <c r="Y2821" s="167">
        <v>31375.479999999996</v>
      </c>
      <c r="Z2821" s="167">
        <f t="shared" si="185"/>
        <v>46527.6</v>
      </c>
      <c r="AA2821" s="360"/>
      <c r="AB2821" s="167">
        <f t="shared" si="186"/>
        <v>25402</v>
      </c>
      <c r="AC2821" s="167">
        <v>38970.129999999997</v>
      </c>
      <c r="AD2821" s="167"/>
      <c r="AE2821" s="4"/>
      <c r="AF2821" s="4"/>
    </row>
    <row r="2822" spans="1:32">
      <c r="A2822" s="56"/>
      <c r="B2822" s="220"/>
      <c r="C2822" s="11" t="s">
        <v>412</v>
      </c>
      <c r="D2822" s="11"/>
      <c r="E2822" s="11" t="s">
        <v>124</v>
      </c>
      <c r="F2822" s="11">
        <v>1835</v>
      </c>
      <c r="G2822" s="11"/>
      <c r="H2822" s="11">
        <f t="shared" si="184"/>
        <v>6</v>
      </c>
      <c r="I2822" s="11"/>
      <c r="J2822" s="358">
        <v>483.69</v>
      </c>
      <c r="K2822" s="11"/>
      <c r="M2822" s="11">
        <v>10</v>
      </c>
      <c r="N2822" s="70"/>
      <c r="P2822" s="372">
        <f t="shared" si="182"/>
        <v>48.369</v>
      </c>
      <c r="Q2822" s="11"/>
      <c r="R2822" s="11"/>
      <c r="S2822" s="11"/>
      <c r="T2822" s="359">
        <f t="shared" si="183"/>
        <v>183.5</v>
      </c>
      <c r="U2822" s="11"/>
      <c r="V2822" s="11"/>
      <c r="W2822" s="11"/>
      <c r="Y2822" s="167">
        <v>483.69</v>
      </c>
      <c r="Z2822" s="167">
        <f t="shared" si="185"/>
        <v>717.28</v>
      </c>
      <c r="AA2822" s="360"/>
      <c r="AB2822" s="167">
        <f t="shared" si="186"/>
        <v>391.6</v>
      </c>
      <c r="AC2822" s="167">
        <v>600.77</v>
      </c>
      <c r="AD2822" s="167"/>
      <c r="AE2822" s="4"/>
      <c r="AF2822" s="4"/>
    </row>
    <row r="2823" spans="1:32">
      <c r="A2823" s="56"/>
      <c r="B2823" s="220"/>
      <c r="C2823" s="11" t="s">
        <v>413</v>
      </c>
      <c r="D2823" s="11"/>
      <c r="E2823" s="11" t="s">
        <v>289</v>
      </c>
      <c r="F2823" s="11">
        <v>5126</v>
      </c>
      <c r="G2823" s="11"/>
      <c r="H2823" s="11">
        <f t="shared" si="184"/>
        <v>17</v>
      </c>
      <c r="I2823" s="11"/>
      <c r="J2823" s="358">
        <v>545.54000000000008</v>
      </c>
      <c r="K2823" s="11"/>
      <c r="M2823" s="11">
        <v>2</v>
      </c>
      <c r="N2823" s="70"/>
      <c r="P2823" s="372">
        <f t="shared" si="182"/>
        <v>272.77000000000004</v>
      </c>
      <c r="Q2823" s="11"/>
      <c r="R2823" s="11"/>
      <c r="S2823" s="11"/>
      <c r="T2823" s="359">
        <f t="shared" si="183"/>
        <v>2563</v>
      </c>
      <c r="U2823" s="11"/>
      <c r="V2823" s="11"/>
      <c r="W2823" s="11"/>
      <c r="Y2823" s="167">
        <v>545.54000000000008</v>
      </c>
      <c r="Z2823" s="167">
        <f t="shared" si="185"/>
        <v>809</v>
      </c>
      <c r="AA2823" s="360"/>
      <c r="AB2823" s="167">
        <f t="shared" si="186"/>
        <v>441.68</v>
      </c>
      <c r="AC2823" s="167">
        <v>677.59</v>
      </c>
      <c r="AD2823" s="167"/>
      <c r="AE2823" s="4"/>
      <c r="AF2823" s="4"/>
    </row>
    <row r="2824" spans="1:32">
      <c r="A2824" s="56"/>
      <c r="B2824" s="220"/>
      <c r="C2824" s="11" t="s">
        <v>413</v>
      </c>
      <c r="D2824" s="11"/>
      <c r="E2824" s="11" t="s">
        <v>110</v>
      </c>
      <c r="F2824" s="11">
        <v>84958</v>
      </c>
      <c r="G2824" s="11"/>
      <c r="H2824" s="11">
        <f t="shared" si="184"/>
        <v>277</v>
      </c>
      <c r="I2824" s="11"/>
      <c r="J2824" s="358">
        <v>11972.04</v>
      </c>
      <c r="K2824" s="11"/>
      <c r="M2824" s="11">
        <v>44</v>
      </c>
      <c r="N2824" s="70"/>
      <c r="P2824" s="372">
        <f t="shared" si="182"/>
        <v>272.09181818181821</v>
      </c>
      <c r="Q2824" s="11"/>
      <c r="R2824" s="11"/>
      <c r="S2824" s="11"/>
      <c r="T2824" s="359">
        <f t="shared" si="183"/>
        <v>1930.8636363636363</v>
      </c>
      <c r="U2824" s="11"/>
      <c r="V2824" s="11"/>
      <c r="W2824" s="11"/>
      <c r="Y2824" s="167">
        <v>11972.04</v>
      </c>
      <c r="Z2824" s="167">
        <f t="shared" si="185"/>
        <v>17753.68</v>
      </c>
      <c r="AA2824" s="360"/>
      <c r="AB2824" s="167">
        <f t="shared" si="186"/>
        <v>9692.7199999999993</v>
      </c>
      <c r="AC2824" s="167">
        <v>14869.95</v>
      </c>
      <c r="AD2824" s="167"/>
      <c r="AE2824" s="4"/>
      <c r="AF2824" s="4"/>
    </row>
    <row r="2825" spans="1:32">
      <c r="A2825" s="56"/>
      <c r="B2825" s="220"/>
      <c r="C2825" s="11" t="s">
        <v>414</v>
      </c>
      <c r="D2825" s="11"/>
      <c r="E2825" s="11" t="s">
        <v>415</v>
      </c>
      <c r="F2825" s="11">
        <v>664039</v>
      </c>
      <c r="G2825" s="11"/>
      <c r="H2825" s="11">
        <f t="shared" si="184"/>
        <v>2164</v>
      </c>
      <c r="I2825" s="11"/>
      <c r="J2825" s="358">
        <v>100928.72999999998</v>
      </c>
      <c r="K2825" s="11"/>
      <c r="M2825" s="11">
        <v>406</v>
      </c>
      <c r="N2825" s="70"/>
      <c r="P2825" s="372">
        <f t="shared" si="182"/>
        <v>248.59293103448272</v>
      </c>
      <c r="Q2825" s="11"/>
      <c r="R2825" s="11"/>
      <c r="S2825" s="11"/>
      <c r="T2825" s="359">
        <f t="shared" si="183"/>
        <v>1635.5640394088671</v>
      </c>
      <c r="U2825" s="11"/>
      <c r="V2825" s="11"/>
      <c r="W2825" s="11"/>
      <c r="Y2825" s="167">
        <v>100928.72999999998</v>
      </c>
      <c r="Z2825" s="167">
        <f t="shared" si="185"/>
        <v>149670.1</v>
      </c>
      <c r="AA2825" s="360"/>
      <c r="AB2825" s="167">
        <f t="shared" si="186"/>
        <v>81713.23</v>
      </c>
      <c r="AC2825" s="167">
        <v>125359.22</v>
      </c>
      <c r="AD2825" s="167"/>
      <c r="AE2825" s="4"/>
      <c r="AF2825" s="4"/>
    </row>
    <row r="2826" spans="1:32">
      <c r="A2826" s="56"/>
      <c r="B2826" s="220"/>
      <c r="C2826" s="11" t="s">
        <v>416</v>
      </c>
      <c r="D2826" s="11"/>
      <c r="E2826" s="11" t="s">
        <v>135</v>
      </c>
      <c r="F2826" s="11">
        <v>48141</v>
      </c>
      <c r="G2826" s="11"/>
      <c r="H2826" s="11">
        <f t="shared" si="184"/>
        <v>157</v>
      </c>
      <c r="I2826" s="11"/>
      <c r="J2826" s="358">
        <v>7742.1099999999988</v>
      </c>
      <c r="K2826" s="11"/>
      <c r="M2826" s="11">
        <v>62</v>
      </c>
      <c r="N2826" s="70"/>
      <c r="P2826" s="372">
        <f t="shared" si="182"/>
        <v>124.87274193548384</v>
      </c>
      <c r="Q2826" s="11"/>
      <c r="R2826" s="11"/>
      <c r="S2826" s="11"/>
      <c r="T2826" s="359">
        <f t="shared" si="183"/>
        <v>776.4677419354839</v>
      </c>
      <c r="U2826" s="11"/>
      <c r="V2826" s="11"/>
      <c r="W2826" s="11"/>
      <c r="Y2826" s="167">
        <v>7742.1099999999988</v>
      </c>
      <c r="Z2826" s="167">
        <f t="shared" si="185"/>
        <v>11481</v>
      </c>
      <c r="AA2826" s="360"/>
      <c r="AB2826" s="167">
        <f t="shared" si="186"/>
        <v>6268.11</v>
      </c>
      <c r="AC2826" s="167">
        <v>9616.14</v>
      </c>
      <c r="AD2826" s="167"/>
      <c r="AE2826" s="4"/>
      <c r="AF2826" s="4"/>
    </row>
    <row r="2827" spans="1:32">
      <c r="A2827" s="56"/>
      <c r="B2827" s="220"/>
      <c r="C2827" s="11" t="s">
        <v>417</v>
      </c>
      <c r="D2827" s="11"/>
      <c r="E2827" s="11" t="s">
        <v>418</v>
      </c>
      <c r="F2827" s="11">
        <v>1920653</v>
      </c>
      <c r="G2827" s="11"/>
      <c r="H2827" s="11">
        <f t="shared" si="184"/>
        <v>6259</v>
      </c>
      <c r="I2827" s="11"/>
      <c r="J2827" s="358">
        <v>155511.97000000003</v>
      </c>
      <c r="K2827" s="11"/>
      <c r="M2827" s="11">
        <v>261</v>
      </c>
      <c r="N2827" s="70"/>
      <c r="P2827" s="372">
        <f t="shared" si="182"/>
        <v>595.8313026819925</v>
      </c>
      <c r="Q2827" s="11"/>
      <c r="R2827" s="11"/>
      <c r="S2827" s="11"/>
      <c r="T2827" s="359">
        <f t="shared" si="183"/>
        <v>7358.8237547892722</v>
      </c>
      <c r="U2827" s="11"/>
      <c r="V2827" s="11"/>
      <c r="W2827" s="11"/>
      <c r="Y2827" s="167">
        <v>155511.97000000003</v>
      </c>
      <c r="Z2827" s="167">
        <f t="shared" si="185"/>
        <v>230613.14</v>
      </c>
      <c r="AA2827" s="360"/>
      <c r="AB2827" s="167">
        <f t="shared" si="186"/>
        <v>125904.55</v>
      </c>
      <c r="AC2827" s="167">
        <v>193154.71</v>
      </c>
      <c r="AD2827" s="167"/>
      <c r="AE2827" s="4"/>
      <c r="AF2827" s="4"/>
    </row>
    <row r="2828" spans="1:32">
      <c r="A2828" s="56"/>
      <c r="B2828" s="220"/>
      <c r="C2828" s="11" t="s">
        <v>419</v>
      </c>
      <c r="D2828" s="11"/>
      <c r="E2828" s="11" t="s">
        <v>1476</v>
      </c>
      <c r="F2828" s="11">
        <v>1264</v>
      </c>
      <c r="G2828" s="11"/>
      <c r="H2828" s="11">
        <f t="shared" si="184"/>
        <v>4</v>
      </c>
      <c r="I2828" s="11"/>
      <c r="J2828" s="358">
        <v>285.52</v>
      </c>
      <c r="K2828" s="11"/>
      <c r="M2828" s="11">
        <v>1</v>
      </c>
      <c r="N2828" s="70"/>
      <c r="P2828" s="372">
        <f t="shared" si="182"/>
        <v>285.52</v>
      </c>
      <c r="Q2828" s="11"/>
      <c r="R2828" s="11"/>
      <c r="S2828" s="11"/>
      <c r="T2828" s="359">
        <f t="shared" si="183"/>
        <v>1264</v>
      </c>
      <c r="U2828" s="11"/>
      <c r="V2828" s="11"/>
      <c r="W2828" s="11"/>
      <c r="Y2828" s="167">
        <v>285.52</v>
      </c>
      <c r="Z2828" s="167">
        <f t="shared" si="185"/>
        <v>423.41</v>
      </c>
      <c r="AA2828" s="360"/>
      <c r="AB2828" s="167">
        <f t="shared" si="186"/>
        <v>231.16</v>
      </c>
      <c r="AC2828" s="167">
        <v>354.63</v>
      </c>
      <c r="AD2828" s="167"/>
      <c r="AE2828" s="4"/>
      <c r="AF2828" s="4"/>
    </row>
    <row r="2829" spans="1:32">
      <c r="A2829" s="56"/>
      <c r="B2829" s="220"/>
      <c r="C2829" s="11" t="s">
        <v>419</v>
      </c>
      <c r="D2829" s="11"/>
      <c r="E2829" s="11" t="s">
        <v>391</v>
      </c>
      <c r="F2829" s="11">
        <v>993</v>
      </c>
      <c r="G2829" s="11"/>
      <c r="H2829" s="11">
        <f t="shared" si="184"/>
        <v>3</v>
      </c>
      <c r="I2829" s="11"/>
      <c r="J2829" s="358">
        <v>227.01</v>
      </c>
      <c r="K2829" s="11"/>
      <c r="M2829" s="11">
        <v>3</v>
      </c>
      <c r="N2829" s="70"/>
      <c r="P2829" s="372">
        <f t="shared" si="182"/>
        <v>75.67</v>
      </c>
      <c r="Q2829" s="11"/>
      <c r="R2829" s="11"/>
      <c r="S2829" s="11"/>
      <c r="T2829" s="359">
        <f t="shared" si="183"/>
        <v>331</v>
      </c>
      <c r="U2829" s="11"/>
      <c r="V2829" s="11"/>
      <c r="W2829" s="11"/>
      <c r="Y2829" s="167">
        <v>227.01</v>
      </c>
      <c r="Z2829" s="167">
        <f t="shared" si="185"/>
        <v>336.64</v>
      </c>
      <c r="AA2829" s="360"/>
      <c r="AB2829" s="167">
        <f t="shared" si="186"/>
        <v>183.79</v>
      </c>
      <c r="AC2829" s="167">
        <v>281.95999999999998</v>
      </c>
      <c r="AD2829" s="167"/>
      <c r="AE2829" s="4"/>
      <c r="AF2829" s="4"/>
    </row>
    <row r="2830" spans="1:32">
      <c r="A2830" s="56"/>
      <c r="B2830" s="220"/>
      <c r="C2830" s="11" t="s">
        <v>419</v>
      </c>
      <c r="D2830" s="11"/>
      <c r="E2830" s="11" t="s">
        <v>420</v>
      </c>
      <c r="F2830" s="11">
        <v>55907</v>
      </c>
      <c r="G2830" s="11"/>
      <c r="H2830" s="11">
        <f t="shared" si="184"/>
        <v>182</v>
      </c>
      <c r="I2830" s="11"/>
      <c r="J2830" s="358">
        <v>9458.64</v>
      </c>
      <c r="K2830" s="11"/>
      <c r="M2830" s="11">
        <v>41</v>
      </c>
      <c r="N2830" s="70"/>
      <c r="P2830" s="372">
        <f t="shared" si="182"/>
        <v>230.69853658536584</v>
      </c>
      <c r="Q2830" s="11"/>
      <c r="R2830" s="11"/>
      <c r="S2830" s="11"/>
      <c r="T2830" s="359">
        <f t="shared" si="183"/>
        <v>1363.5853658536585</v>
      </c>
      <c r="U2830" s="11"/>
      <c r="V2830" s="11"/>
      <c r="W2830" s="11"/>
      <c r="Y2830" s="167">
        <v>9458.64</v>
      </c>
      <c r="Z2830" s="167">
        <f t="shared" si="185"/>
        <v>14026.49</v>
      </c>
      <c r="AA2830" s="360"/>
      <c r="AB2830" s="167">
        <f t="shared" si="186"/>
        <v>7657.84</v>
      </c>
      <c r="AC2830" s="167">
        <v>11748.17</v>
      </c>
      <c r="AD2830" s="167"/>
      <c r="AE2830" s="4"/>
      <c r="AF2830" s="4"/>
    </row>
    <row r="2831" spans="1:32">
      <c r="A2831" s="56"/>
      <c r="B2831" s="220"/>
      <c r="C2831" s="11" t="s">
        <v>421</v>
      </c>
      <c r="D2831" s="11"/>
      <c r="E2831" s="11" t="s">
        <v>117</v>
      </c>
      <c r="F2831" s="11">
        <v>419032</v>
      </c>
      <c r="G2831" s="11"/>
      <c r="H2831" s="11">
        <f t="shared" si="184"/>
        <v>1366</v>
      </c>
      <c r="I2831" s="11"/>
      <c r="J2831" s="358">
        <v>55480.269999999975</v>
      </c>
      <c r="K2831" s="11"/>
      <c r="M2831" s="11">
        <v>170</v>
      </c>
      <c r="N2831" s="70"/>
      <c r="P2831" s="372">
        <f t="shared" si="182"/>
        <v>326.35452941176453</v>
      </c>
      <c r="Q2831" s="11"/>
      <c r="R2831" s="11"/>
      <c r="S2831" s="11"/>
      <c r="T2831" s="359">
        <f t="shared" si="183"/>
        <v>2464.8941176470589</v>
      </c>
      <c r="U2831" s="11"/>
      <c r="V2831" s="11"/>
      <c r="W2831" s="11"/>
      <c r="Y2831" s="167">
        <v>55480.269999999975</v>
      </c>
      <c r="Z2831" s="167">
        <f t="shared" si="185"/>
        <v>82273.279999999999</v>
      </c>
      <c r="AA2831" s="360"/>
      <c r="AB2831" s="167">
        <f t="shared" si="186"/>
        <v>44917.56</v>
      </c>
      <c r="AC2831" s="167">
        <v>68909.649999999994</v>
      </c>
      <c r="AD2831" s="167"/>
      <c r="AE2831" s="4"/>
      <c r="AF2831" s="4"/>
    </row>
    <row r="2832" spans="1:32">
      <c r="A2832" s="56"/>
      <c r="B2832" s="220"/>
      <c r="C2832" s="11" t="s">
        <v>422</v>
      </c>
      <c r="D2832" s="11"/>
      <c r="E2832" s="11" t="s">
        <v>144</v>
      </c>
      <c r="F2832" s="11">
        <v>838830</v>
      </c>
      <c r="G2832" s="11"/>
      <c r="H2832" s="11">
        <f t="shared" si="184"/>
        <v>2734</v>
      </c>
      <c r="I2832" s="11"/>
      <c r="J2832" s="358">
        <v>88548.37999999999</v>
      </c>
      <c r="K2832" s="11"/>
      <c r="M2832" s="11">
        <v>172</v>
      </c>
      <c r="N2832" s="70"/>
      <c r="P2832" s="372">
        <f t="shared" si="182"/>
        <v>514.8161627906976</v>
      </c>
      <c r="Q2832" s="11"/>
      <c r="R2832" s="11"/>
      <c r="S2832" s="11"/>
      <c r="T2832" s="359">
        <f t="shared" si="183"/>
        <v>4876.9186046511632</v>
      </c>
      <c r="U2832" s="11"/>
      <c r="V2832" s="11"/>
      <c r="W2832" s="11"/>
      <c r="Y2832" s="167">
        <v>88548.37999999999</v>
      </c>
      <c r="Z2832" s="167">
        <f t="shared" si="185"/>
        <v>131310.92000000001</v>
      </c>
      <c r="AA2832" s="360"/>
      <c r="AB2832" s="167">
        <f t="shared" si="186"/>
        <v>71689.94</v>
      </c>
      <c r="AC2832" s="167">
        <v>109982.13</v>
      </c>
      <c r="AD2832" s="167"/>
      <c r="AE2832" s="4"/>
      <c r="AF2832" s="4"/>
    </row>
    <row r="2833" spans="1:32">
      <c r="A2833" s="56"/>
      <c r="B2833" s="220"/>
      <c r="C2833" s="11" t="s">
        <v>423</v>
      </c>
      <c r="D2833" s="11"/>
      <c r="E2833" s="11" t="s">
        <v>103</v>
      </c>
      <c r="F2833" s="11">
        <v>17748879</v>
      </c>
      <c r="G2833" s="11"/>
      <c r="H2833" s="11">
        <f t="shared" si="184"/>
        <v>57843</v>
      </c>
      <c r="I2833" s="11"/>
      <c r="J2833" s="358">
        <v>1633930.8500000008</v>
      </c>
      <c r="K2833" s="11"/>
      <c r="M2833" s="11">
        <v>989</v>
      </c>
      <c r="N2833" s="70"/>
      <c r="P2833" s="372">
        <f t="shared" si="182"/>
        <v>1652.1039939332668</v>
      </c>
      <c r="Q2833" s="11"/>
      <c r="R2833" s="11"/>
      <c r="S2833" s="11"/>
      <c r="T2833" s="359">
        <f t="shared" si="183"/>
        <v>17946.288169868552</v>
      </c>
      <c r="U2833" s="11"/>
      <c r="V2833" s="11"/>
      <c r="W2833" s="11"/>
      <c r="Y2833" s="167">
        <v>1633930.8500000008</v>
      </c>
      <c r="Z2833" s="167">
        <f t="shared" si="185"/>
        <v>2423002.73</v>
      </c>
      <c r="AA2833" s="360"/>
      <c r="AB2833" s="167">
        <f t="shared" si="186"/>
        <v>1322852.03</v>
      </c>
      <c r="AC2833" s="167">
        <v>2029435.07</v>
      </c>
      <c r="AD2833" s="167"/>
      <c r="AE2833" s="4"/>
      <c r="AF2833" s="4"/>
    </row>
    <row r="2834" spans="1:32">
      <c r="A2834" s="56"/>
      <c r="B2834" s="220"/>
      <c r="C2834" s="11" t="s">
        <v>423</v>
      </c>
      <c r="D2834" s="11"/>
      <c r="E2834" s="11" t="s">
        <v>359</v>
      </c>
      <c r="F2834" s="11">
        <v>9374</v>
      </c>
      <c r="G2834" s="11"/>
      <c r="H2834" s="11">
        <f t="shared" si="184"/>
        <v>31</v>
      </c>
      <c r="I2834" s="11"/>
      <c r="J2834" s="358">
        <v>752.35</v>
      </c>
      <c r="K2834" s="11"/>
      <c r="M2834" s="11">
        <v>1</v>
      </c>
      <c r="N2834" s="70"/>
      <c r="P2834" s="372">
        <f t="shared" si="182"/>
        <v>752.35</v>
      </c>
      <c r="Q2834" s="11"/>
      <c r="R2834" s="11"/>
      <c r="S2834" s="11"/>
      <c r="T2834" s="359">
        <f t="shared" si="183"/>
        <v>9374</v>
      </c>
      <c r="U2834" s="11"/>
      <c r="V2834" s="11"/>
      <c r="W2834" s="11"/>
      <c r="Y2834" s="167">
        <v>752.35</v>
      </c>
      <c r="Z2834" s="167">
        <f t="shared" si="185"/>
        <v>1115.68</v>
      </c>
      <c r="AA2834" s="360"/>
      <c r="AB2834" s="167">
        <f t="shared" si="186"/>
        <v>609.11</v>
      </c>
      <c r="AC2834" s="167">
        <v>934.46</v>
      </c>
      <c r="AD2834" s="167"/>
      <c r="AE2834" s="4"/>
      <c r="AF2834" s="4"/>
    </row>
    <row r="2835" spans="1:32">
      <c r="A2835" s="56"/>
      <c r="B2835" s="220"/>
      <c r="C2835" s="11" t="s">
        <v>424</v>
      </c>
      <c r="D2835" s="11"/>
      <c r="E2835" s="11" t="s">
        <v>96</v>
      </c>
      <c r="F2835" s="11">
        <v>60260</v>
      </c>
      <c r="G2835" s="11"/>
      <c r="H2835" s="11">
        <f t="shared" si="184"/>
        <v>196</v>
      </c>
      <c r="I2835" s="11"/>
      <c r="J2835" s="358">
        <v>9618.7900000000009</v>
      </c>
      <c r="K2835" s="11"/>
      <c r="M2835" s="11">
        <v>47</v>
      </c>
      <c r="N2835" s="70"/>
      <c r="P2835" s="372">
        <f t="shared" si="182"/>
        <v>204.65510638297874</v>
      </c>
      <c r="Q2835" s="11"/>
      <c r="R2835" s="11"/>
      <c r="S2835" s="11"/>
      <c r="T2835" s="359">
        <f t="shared" si="183"/>
        <v>1282.127659574468</v>
      </c>
      <c r="U2835" s="11"/>
      <c r="V2835" s="11"/>
      <c r="W2835" s="11"/>
      <c r="Y2835" s="167">
        <v>9618.7900000000009</v>
      </c>
      <c r="Z2835" s="167">
        <f t="shared" si="185"/>
        <v>14263.98</v>
      </c>
      <c r="AA2835" s="360"/>
      <c r="AB2835" s="167">
        <f t="shared" si="186"/>
        <v>7787.5</v>
      </c>
      <c r="AC2835" s="167">
        <v>11947.08</v>
      </c>
      <c r="AD2835" s="167"/>
      <c r="AE2835" s="4"/>
      <c r="AF2835" s="4"/>
    </row>
    <row r="2836" spans="1:32">
      <c r="A2836" s="56"/>
      <c r="B2836" s="220"/>
      <c r="C2836" s="11" t="s">
        <v>425</v>
      </c>
      <c r="D2836" s="11"/>
      <c r="E2836" s="11" t="s">
        <v>267</v>
      </c>
      <c r="F2836" s="11">
        <v>975187</v>
      </c>
      <c r="G2836" s="11"/>
      <c r="H2836" s="11">
        <f t="shared" si="184"/>
        <v>3178</v>
      </c>
      <c r="I2836" s="11"/>
      <c r="J2836" s="358">
        <v>124530.71</v>
      </c>
      <c r="K2836" s="11"/>
      <c r="M2836" s="11">
        <v>318</v>
      </c>
      <c r="N2836" s="70"/>
      <c r="P2836" s="372">
        <f t="shared" si="182"/>
        <v>391.6060062893082</v>
      </c>
      <c r="Q2836" s="11"/>
      <c r="R2836" s="11"/>
      <c r="S2836" s="11"/>
      <c r="T2836" s="359">
        <f t="shared" si="183"/>
        <v>3066.6257861635222</v>
      </c>
      <c r="U2836" s="11"/>
      <c r="V2836" s="11"/>
      <c r="W2836" s="11"/>
      <c r="Y2836" s="167">
        <v>124530.71</v>
      </c>
      <c r="Z2836" s="167">
        <f t="shared" si="185"/>
        <v>184670.15</v>
      </c>
      <c r="AA2836" s="360"/>
      <c r="AB2836" s="167">
        <f t="shared" si="186"/>
        <v>100821.71</v>
      </c>
      <c r="AC2836" s="167">
        <v>154674.23000000001</v>
      </c>
      <c r="AD2836" s="167"/>
      <c r="AE2836" s="4"/>
      <c r="AF2836" s="4"/>
    </row>
    <row r="2837" spans="1:32">
      <c r="A2837" s="56"/>
      <c r="B2837" s="220"/>
      <c r="C2837" s="11" t="s">
        <v>426</v>
      </c>
      <c r="D2837" s="11"/>
      <c r="E2837" s="11" t="s">
        <v>98</v>
      </c>
      <c r="F2837" s="11">
        <v>500</v>
      </c>
      <c r="G2837" s="11"/>
      <c r="H2837" s="11">
        <f t="shared" si="184"/>
        <v>2</v>
      </c>
      <c r="I2837" s="11"/>
      <c r="J2837" s="358">
        <v>561.55999999999995</v>
      </c>
      <c r="K2837" s="11"/>
      <c r="M2837" s="11">
        <v>1</v>
      </c>
      <c r="N2837" s="70"/>
      <c r="P2837" s="372">
        <f t="shared" si="182"/>
        <v>561.55999999999995</v>
      </c>
      <c r="Q2837" s="11"/>
      <c r="R2837" s="11"/>
      <c r="S2837" s="11"/>
      <c r="T2837" s="359">
        <f t="shared" si="183"/>
        <v>500</v>
      </c>
      <c r="U2837" s="11"/>
      <c r="V2837" s="11"/>
      <c r="W2837" s="11"/>
      <c r="Y2837" s="167">
        <v>561.55999999999995</v>
      </c>
      <c r="Z2837" s="167">
        <f t="shared" si="185"/>
        <v>832.75</v>
      </c>
      <c r="AA2837" s="360"/>
      <c r="AB2837" s="167">
        <f t="shared" si="186"/>
        <v>454.65</v>
      </c>
      <c r="AC2837" s="167">
        <v>697.49</v>
      </c>
      <c r="AD2837" s="167"/>
      <c r="AE2837" s="4"/>
      <c r="AF2837" s="4"/>
    </row>
    <row r="2838" spans="1:32">
      <c r="A2838" s="56"/>
      <c r="B2838" s="220"/>
      <c r="C2838" s="11" t="s">
        <v>426</v>
      </c>
      <c r="D2838" s="11"/>
      <c r="E2838" s="11" t="s">
        <v>92</v>
      </c>
      <c r="F2838" s="11">
        <v>401809</v>
      </c>
      <c r="G2838" s="11"/>
      <c r="H2838" s="11">
        <f t="shared" si="184"/>
        <v>1309</v>
      </c>
      <c r="I2838" s="11"/>
      <c r="J2838" s="358">
        <v>61110.910000000033</v>
      </c>
      <c r="K2838" s="11"/>
      <c r="M2838" s="11">
        <v>106</v>
      </c>
      <c r="N2838" s="70"/>
      <c r="P2838" s="372">
        <f t="shared" si="182"/>
        <v>576.51801886792487</v>
      </c>
      <c r="Q2838" s="11"/>
      <c r="R2838" s="11"/>
      <c r="S2838" s="11"/>
      <c r="T2838" s="359">
        <f t="shared" si="183"/>
        <v>3790.6509433962265</v>
      </c>
      <c r="U2838" s="11"/>
      <c r="V2838" s="11"/>
      <c r="W2838" s="11"/>
      <c r="Y2838" s="167">
        <v>61110.910000000033</v>
      </c>
      <c r="Z2838" s="167">
        <f t="shared" si="185"/>
        <v>90623.11</v>
      </c>
      <c r="AA2838" s="360"/>
      <c r="AB2838" s="167">
        <f t="shared" si="186"/>
        <v>49476.2</v>
      </c>
      <c r="AC2838" s="167">
        <v>75903.23</v>
      </c>
      <c r="AD2838" s="167"/>
      <c r="AE2838" s="4"/>
      <c r="AF2838" s="4"/>
    </row>
    <row r="2839" spans="1:32">
      <c r="A2839" s="56"/>
      <c r="B2839" s="220"/>
      <c r="C2839" s="11" t="s">
        <v>426</v>
      </c>
      <c r="D2839" s="11"/>
      <c r="E2839" s="11" t="s">
        <v>96</v>
      </c>
      <c r="F2839" s="11">
        <v>148</v>
      </c>
      <c r="G2839" s="11"/>
      <c r="H2839" s="11">
        <f t="shared" si="184"/>
        <v>0</v>
      </c>
      <c r="I2839" s="11"/>
      <c r="J2839" s="358">
        <v>73.959999999999994</v>
      </c>
      <c r="K2839" s="11"/>
      <c r="M2839" s="11">
        <v>2</v>
      </c>
      <c r="N2839" s="70"/>
      <c r="P2839" s="372">
        <f t="shared" si="182"/>
        <v>36.979999999999997</v>
      </c>
      <c r="Q2839" s="11"/>
      <c r="R2839" s="11"/>
      <c r="S2839" s="11"/>
      <c r="T2839" s="359">
        <f t="shared" si="183"/>
        <v>74</v>
      </c>
      <c r="U2839" s="11"/>
      <c r="V2839" s="11"/>
      <c r="W2839" s="11"/>
      <c r="Y2839" s="167">
        <v>73.959999999999994</v>
      </c>
      <c r="Z2839" s="167">
        <f t="shared" si="185"/>
        <v>109.68</v>
      </c>
      <c r="AA2839" s="360"/>
      <c r="AB2839" s="167">
        <f t="shared" si="186"/>
        <v>59.88</v>
      </c>
      <c r="AC2839" s="167">
        <v>91.86</v>
      </c>
      <c r="AD2839" s="167"/>
      <c r="AE2839" s="4"/>
      <c r="AF2839" s="4"/>
    </row>
    <row r="2840" spans="1:32">
      <c r="A2840" s="56"/>
      <c r="B2840" s="220"/>
      <c r="C2840" s="11" t="s">
        <v>427</v>
      </c>
      <c r="D2840" s="11"/>
      <c r="E2840" s="11" t="s">
        <v>148</v>
      </c>
      <c r="F2840" s="11">
        <v>3020</v>
      </c>
      <c r="G2840" s="11"/>
      <c r="H2840" s="11">
        <f t="shared" si="184"/>
        <v>10</v>
      </c>
      <c r="I2840" s="11"/>
      <c r="J2840" s="358">
        <v>494.20000000000005</v>
      </c>
      <c r="K2840" s="11"/>
      <c r="M2840" s="11">
        <v>12</v>
      </c>
      <c r="N2840" s="70"/>
      <c r="P2840" s="372">
        <f t="shared" si="182"/>
        <v>41.183333333333337</v>
      </c>
      <c r="Q2840" s="11"/>
      <c r="R2840" s="11"/>
      <c r="S2840" s="11"/>
      <c r="T2840" s="359">
        <f t="shared" si="183"/>
        <v>251.66666666666666</v>
      </c>
      <c r="U2840" s="11"/>
      <c r="V2840" s="11"/>
      <c r="W2840" s="11"/>
      <c r="Y2840" s="167">
        <v>494.20000000000005</v>
      </c>
      <c r="Z2840" s="167">
        <f t="shared" si="185"/>
        <v>732.86</v>
      </c>
      <c r="AA2840" s="360"/>
      <c r="AB2840" s="167">
        <f t="shared" si="186"/>
        <v>400.11</v>
      </c>
      <c r="AC2840" s="167">
        <v>613.82000000000005</v>
      </c>
      <c r="AD2840" s="167"/>
      <c r="AE2840" s="4"/>
      <c r="AF2840" s="4"/>
    </row>
    <row r="2841" spans="1:32">
      <c r="A2841" s="56"/>
      <c r="B2841" s="220"/>
      <c r="C2841" s="11" t="s">
        <v>1444</v>
      </c>
      <c r="D2841" s="11"/>
      <c r="E2841" s="11" t="s">
        <v>1477</v>
      </c>
      <c r="F2841" s="11">
        <v>17</v>
      </c>
      <c r="G2841" s="11"/>
      <c r="H2841" s="11">
        <f t="shared" si="184"/>
        <v>0</v>
      </c>
      <c r="I2841" s="11"/>
      <c r="J2841" s="358">
        <v>15.94</v>
      </c>
      <c r="K2841" s="11"/>
      <c r="M2841" s="11">
        <v>1</v>
      </c>
      <c r="N2841" s="70"/>
      <c r="P2841" s="372">
        <f t="shared" si="182"/>
        <v>15.94</v>
      </c>
      <c r="Q2841" s="11"/>
      <c r="R2841" s="11"/>
      <c r="S2841" s="11"/>
      <c r="T2841" s="359">
        <f t="shared" si="183"/>
        <v>17</v>
      </c>
      <c r="U2841" s="11"/>
      <c r="V2841" s="11"/>
      <c r="W2841" s="11"/>
      <c r="Y2841" s="167">
        <v>15.94</v>
      </c>
      <c r="Z2841" s="167">
        <f t="shared" si="185"/>
        <v>23.64</v>
      </c>
      <c r="AA2841" s="360"/>
      <c r="AB2841" s="167">
        <f t="shared" si="186"/>
        <v>12.91</v>
      </c>
      <c r="AC2841" s="167">
        <v>19.8</v>
      </c>
      <c r="AD2841" s="167"/>
      <c r="AE2841" s="4"/>
      <c r="AF2841" s="4"/>
    </row>
    <row r="2842" spans="1:32">
      <c r="A2842" s="56"/>
      <c r="B2842" s="220"/>
      <c r="C2842" s="11" t="s">
        <v>428</v>
      </c>
      <c r="D2842" s="11"/>
      <c r="E2842" s="11" t="s">
        <v>429</v>
      </c>
      <c r="F2842" s="11">
        <v>264049</v>
      </c>
      <c r="G2842" s="11"/>
      <c r="H2842" s="11">
        <f t="shared" si="184"/>
        <v>861</v>
      </c>
      <c r="I2842" s="11"/>
      <c r="J2842" s="358">
        <v>58989.74000000002</v>
      </c>
      <c r="K2842" s="11"/>
      <c r="M2842" s="11">
        <v>83</v>
      </c>
      <c r="N2842" s="70"/>
      <c r="P2842" s="372">
        <f t="shared" si="182"/>
        <v>710.71975903614486</v>
      </c>
      <c r="Q2842" s="11"/>
      <c r="R2842" s="11"/>
      <c r="S2842" s="11"/>
      <c r="T2842" s="359">
        <f t="shared" si="183"/>
        <v>3181.3132530120483</v>
      </c>
      <c r="U2842" s="11"/>
      <c r="V2842" s="11"/>
      <c r="W2842" s="11"/>
      <c r="Y2842" s="167">
        <v>58989.74000000002</v>
      </c>
      <c r="Z2842" s="167">
        <f t="shared" si="185"/>
        <v>87477.57</v>
      </c>
      <c r="AA2842" s="360"/>
      <c r="AB2842" s="167">
        <f t="shared" si="186"/>
        <v>47758.87</v>
      </c>
      <c r="AC2842" s="167">
        <v>73268.61</v>
      </c>
      <c r="AD2842" s="167"/>
      <c r="AE2842" s="4"/>
      <c r="AF2842" s="4"/>
    </row>
    <row r="2843" spans="1:32">
      <c r="A2843" s="56"/>
      <c r="B2843" s="220"/>
      <c r="C2843" s="11" t="s">
        <v>428</v>
      </c>
      <c r="D2843" s="11"/>
      <c r="E2843" s="11" t="s">
        <v>189</v>
      </c>
      <c r="F2843" s="11">
        <v>74</v>
      </c>
      <c r="G2843" s="11"/>
      <c r="H2843" s="11">
        <f t="shared" si="184"/>
        <v>0</v>
      </c>
      <c r="I2843" s="11"/>
      <c r="J2843" s="358">
        <v>24.68</v>
      </c>
      <c r="K2843" s="11"/>
      <c r="M2843" s="11">
        <v>1</v>
      </c>
      <c r="N2843" s="70"/>
      <c r="P2843" s="372">
        <f t="shared" si="182"/>
        <v>24.68</v>
      </c>
      <c r="Q2843" s="11"/>
      <c r="R2843" s="11"/>
      <c r="S2843" s="11"/>
      <c r="T2843" s="359">
        <f t="shared" si="183"/>
        <v>74</v>
      </c>
      <c r="U2843" s="11"/>
      <c r="V2843" s="11"/>
      <c r="W2843" s="11"/>
      <c r="Y2843" s="167">
        <v>24.68</v>
      </c>
      <c r="Z2843" s="167">
        <f t="shared" si="185"/>
        <v>36.6</v>
      </c>
      <c r="AA2843" s="360"/>
      <c r="AB2843" s="167">
        <f t="shared" si="186"/>
        <v>19.98</v>
      </c>
      <c r="AC2843" s="167">
        <v>30.65</v>
      </c>
      <c r="AD2843" s="167"/>
      <c r="AE2843" s="4"/>
      <c r="AF2843" s="4"/>
    </row>
    <row r="2844" spans="1:32">
      <c r="A2844" s="56"/>
      <c r="B2844" s="220"/>
      <c r="C2844" s="11" t="s">
        <v>428</v>
      </c>
      <c r="D2844" s="11"/>
      <c r="E2844" s="11" t="s">
        <v>124</v>
      </c>
      <c r="F2844" s="11">
        <v>6543</v>
      </c>
      <c r="G2844" s="11"/>
      <c r="H2844" s="11">
        <f t="shared" si="184"/>
        <v>21</v>
      </c>
      <c r="I2844" s="11"/>
      <c r="J2844" s="358">
        <v>1102.7700000000002</v>
      </c>
      <c r="K2844" s="11"/>
      <c r="M2844" s="11">
        <v>4</v>
      </c>
      <c r="N2844" s="70"/>
      <c r="P2844" s="372">
        <f t="shared" si="182"/>
        <v>275.69250000000005</v>
      </c>
      <c r="Q2844" s="11"/>
      <c r="R2844" s="11"/>
      <c r="S2844" s="11"/>
      <c r="T2844" s="359">
        <f t="shared" si="183"/>
        <v>1635.75</v>
      </c>
      <c r="U2844" s="11"/>
      <c r="V2844" s="11"/>
      <c r="W2844" s="11"/>
      <c r="Y2844" s="167">
        <v>1102.7700000000002</v>
      </c>
      <c r="Z2844" s="167">
        <f t="shared" si="185"/>
        <v>1635.33</v>
      </c>
      <c r="AA2844" s="360"/>
      <c r="AB2844" s="167">
        <f t="shared" si="186"/>
        <v>892.82</v>
      </c>
      <c r="AC2844" s="167">
        <v>1369.7</v>
      </c>
      <c r="AD2844" s="167"/>
      <c r="AE2844" s="4"/>
      <c r="AF2844" s="4"/>
    </row>
    <row r="2845" spans="1:32">
      <c r="A2845" s="56"/>
      <c r="B2845" s="220"/>
      <c r="C2845" s="11" t="s">
        <v>430</v>
      </c>
      <c r="D2845" s="11"/>
      <c r="E2845" s="11" t="s">
        <v>206</v>
      </c>
      <c r="F2845" s="11">
        <v>1058441</v>
      </c>
      <c r="G2845" s="11"/>
      <c r="H2845" s="11">
        <f t="shared" si="184"/>
        <v>3449</v>
      </c>
      <c r="I2845" s="11"/>
      <c r="J2845" s="358">
        <v>150103.27999999994</v>
      </c>
      <c r="K2845" s="11"/>
      <c r="M2845" s="11">
        <v>518</v>
      </c>
      <c r="N2845" s="70"/>
      <c r="P2845" s="372">
        <f t="shared" si="182"/>
        <v>289.77467181467171</v>
      </c>
      <c r="Q2845" s="11"/>
      <c r="R2845" s="11"/>
      <c r="S2845" s="11"/>
      <c r="T2845" s="359">
        <f t="shared" si="183"/>
        <v>2043.3223938223939</v>
      </c>
      <c r="U2845" s="11"/>
      <c r="V2845" s="11"/>
      <c r="W2845" s="11"/>
      <c r="Y2845" s="167">
        <v>150103.27999999994</v>
      </c>
      <c r="Z2845" s="167">
        <f t="shared" si="185"/>
        <v>222592.44</v>
      </c>
      <c r="AA2845" s="360"/>
      <c r="AB2845" s="167">
        <f t="shared" si="186"/>
        <v>121525.6</v>
      </c>
      <c r="AC2845" s="167">
        <v>186436.81</v>
      </c>
      <c r="AD2845" s="167"/>
      <c r="AE2845" s="4"/>
      <c r="AF2845" s="4"/>
    </row>
    <row r="2846" spans="1:32">
      <c r="A2846" s="56"/>
      <c r="B2846" s="220"/>
      <c r="C2846" s="11" t="s">
        <v>431</v>
      </c>
      <c r="D2846" s="11"/>
      <c r="E2846" s="11" t="s">
        <v>127</v>
      </c>
      <c r="F2846" s="11">
        <v>8734400</v>
      </c>
      <c r="G2846" s="11"/>
      <c r="H2846" s="11">
        <f t="shared" si="184"/>
        <v>28465</v>
      </c>
      <c r="I2846" s="11"/>
      <c r="J2846" s="358">
        <v>909158.54999999865</v>
      </c>
      <c r="K2846" s="11"/>
      <c r="M2846" s="11">
        <v>1560</v>
      </c>
      <c r="N2846" s="70"/>
      <c r="P2846" s="372">
        <f t="shared" si="182"/>
        <v>582.7939423076914</v>
      </c>
      <c r="Q2846" s="11"/>
      <c r="R2846" s="11"/>
      <c r="S2846" s="11"/>
      <c r="T2846" s="359">
        <f t="shared" si="183"/>
        <v>5598.9743589743593</v>
      </c>
      <c r="U2846" s="11"/>
      <c r="V2846" s="11"/>
      <c r="W2846" s="11"/>
      <c r="Y2846" s="167">
        <v>909158.54999999865</v>
      </c>
      <c r="Z2846" s="167">
        <f t="shared" si="185"/>
        <v>1348217.19</v>
      </c>
      <c r="AA2846" s="360"/>
      <c r="AB2846" s="167">
        <f t="shared" si="186"/>
        <v>736066.79</v>
      </c>
      <c r="AC2846" s="167">
        <v>1129226.6399999999</v>
      </c>
      <c r="AD2846" s="167"/>
      <c r="AE2846" s="4"/>
      <c r="AF2846" s="4"/>
    </row>
    <row r="2847" spans="1:32">
      <c r="A2847" s="56"/>
      <c r="B2847" s="220"/>
      <c r="C2847" s="11" t="s">
        <v>431</v>
      </c>
      <c r="D2847" s="11"/>
      <c r="E2847" s="11" t="s">
        <v>251</v>
      </c>
      <c r="F2847" s="11">
        <v>336</v>
      </c>
      <c r="G2847" s="11"/>
      <c r="H2847" s="11">
        <f t="shared" si="184"/>
        <v>1</v>
      </c>
      <c r="I2847" s="11"/>
      <c r="J2847" s="358">
        <v>21.38</v>
      </c>
      <c r="K2847" s="11"/>
      <c r="M2847" s="11">
        <v>1</v>
      </c>
      <c r="N2847" s="70"/>
      <c r="P2847" s="372">
        <f t="shared" si="182"/>
        <v>21.38</v>
      </c>
      <c r="Q2847" s="11"/>
      <c r="R2847" s="11"/>
      <c r="S2847" s="11"/>
      <c r="T2847" s="359">
        <f t="shared" si="183"/>
        <v>336</v>
      </c>
      <c r="U2847" s="11"/>
      <c r="V2847" s="11"/>
      <c r="W2847" s="11"/>
      <c r="Y2847" s="167">
        <v>21.38</v>
      </c>
      <c r="Z2847" s="167">
        <f t="shared" si="185"/>
        <v>31.71</v>
      </c>
      <c r="AA2847" s="360"/>
      <c r="AB2847" s="167">
        <f t="shared" si="186"/>
        <v>17.309999999999999</v>
      </c>
      <c r="AC2847" s="167">
        <v>26.56</v>
      </c>
      <c r="AD2847" s="167"/>
      <c r="AE2847" s="4"/>
      <c r="AF2847" s="4"/>
    </row>
    <row r="2848" spans="1:32">
      <c r="A2848" s="56"/>
      <c r="B2848" s="220"/>
      <c r="C2848" s="11" t="s">
        <v>431</v>
      </c>
      <c r="D2848" s="11"/>
      <c r="E2848" s="11" t="s">
        <v>115</v>
      </c>
      <c r="F2848" s="11">
        <v>293135</v>
      </c>
      <c r="G2848" s="11"/>
      <c r="H2848" s="11">
        <f t="shared" si="184"/>
        <v>955</v>
      </c>
      <c r="I2848" s="11"/>
      <c r="J2848" s="358">
        <v>18869.490000000005</v>
      </c>
      <c r="K2848" s="11"/>
      <c r="M2848" s="11">
        <v>12</v>
      </c>
      <c r="N2848" s="70"/>
      <c r="P2848" s="372">
        <f t="shared" si="182"/>
        <v>1572.4575000000004</v>
      </c>
      <c r="Q2848" s="11"/>
      <c r="R2848" s="11"/>
      <c r="S2848" s="11"/>
      <c r="T2848" s="359">
        <f t="shared" si="183"/>
        <v>24427.916666666668</v>
      </c>
      <c r="U2848" s="11"/>
      <c r="V2848" s="11"/>
      <c r="W2848" s="11"/>
      <c r="Y2848" s="167">
        <v>18869.490000000005</v>
      </c>
      <c r="Z2848" s="167">
        <f t="shared" si="185"/>
        <v>27982.11</v>
      </c>
      <c r="AA2848" s="360"/>
      <c r="AB2848" s="167">
        <f t="shared" si="186"/>
        <v>15276.99</v>
      </c>
      <c r="AC2848" s="167">
        <v>23436.98</v>
      </c>
      <c r="AD2848" s="167"/>
      <c r="AE2848" s="4"/>
      <c r="AF2848" s="4"/>
    </row>
    <row r="2849" spans="1:32">
      <c r="A2849" s="56"/>
      <c r="B2849" s="220"/>
      <c r="C2849" s="11" t="s">
        <v>431</v>
      </c>
      <c r="D2849" s="11"/>
      <c r="E2849" s="11" t="s">
        <v>1478</v>
      </c>
      <c r="F2849" s="11">
        <v>348</v>
      </c>
      <c r="G2849" s="11"/>
      <c r="H2849" s="11">
        <f t="shared" si="184"/>
        <v>1</v>
      </c>
      <c r="I2849" s="11"/>
      <c r="J2849" s="358">
        <v>35.39</v>
      </c>
      <c r="K2849" s="11"/>
      <c r="M2849" s="11">
        <v>1</v>
      </c>
      <c r="N2849" s="70"/>
      <c r="P2849" s="372">
        <f t="shared" si="182"/>
        <v>35.39</v>
      </c>
      <c r="Q2849" s="11"/>
      <c r="R2849" s="11"/>
      <c r="S2849" s="11"/>
      <c r="T2849" s="359">
        <f t="shared" si="183"/>
        <v>348</v>
      </c>
      <c r="U2849" s="11"/>
      <c r="V2849" s="11"/>
      <c r="W2849" s="11"/>
      <c r="Y2849" s="167">
        <v>35.39</v>
      </c>
      <c r="Z2849" s="167">
        <f t="shared" si="185"/>
        <v>52.48</v>
      </c>
      <c r="AA2849" s="360"/>
      <c r="AB2849" s="167">
        <f t="shared" si="186"/>
        <v>28.65</v>
      </c>
      <c r="AC2849" s="167">
        <v>43.96</v>
      </c>
      <c r="AD2849" s="167"/>
      <c r="AE2849" s="4"/>
      <c r="AF2849" s="4"/>
    </row>
    <row r="2850" spans="1:32">
      <c r="A2850" s="56"/>
      <c r="B2850" s="220"/>
      <c r="C2850" s="11" t="s">
        <v>1445</v>
      </c>
      <c r="D2850" s="11"/>
      <c r="E2850" s="11" t="s">
        <v>135</v>
      </c>
      <c r="F2850" s="11">
        <v>1845320</v>
      </c>
      <c r="G2850" s="11"/>
      <c r="H2850" s="11">
        <f t="shared" si="184"/>
        <v>6014</v>
      </c>
      <c r="I2850" s="11"/>
      <c r="J2850" s="358">
        <v>123354.46000000005</v>
      </c>
      <c r="K2850" s="11"/>
      <c r="M2850" s="11">
        <v>145</v>
      </c>
      <c r="N2850" s="70"/>
      <c r="P2850" s="372">
        <f t="shared" si="182"/>
        <v>850.72041379310383</v>
      </c>
      <c r="Q2850" s="11"/>
      <c r="R2850" s="11"/>
      <c r="S2850" s="11"/>
      <c r="T2850" s="359">
        <f t="shared" si="183"/>
        <v>12726.344827586207</v>
      </c>
      <c r="U2850" s="11"/>
      <c r="V2850" s="11"/>
      <c r="W2850" s="11"/>
      <c r="Y2850" s="167">
        <v>123354.46000000005</v>
      </c>
      <c r="Z2850" s="167">
        <f t="shared" si="185"/>
        <v>182925.85</v>
      </c>
      <c r="AA2850" s="360"/>
      <c r="AB2850" s="167">
        <f t="shared" si="186"/>
        <v>99869.4</v>
      </c>
      <c r="AC2850" s="167">
        <v>153213.26</v>
      </c>
      <c r="AD2850" s="167"/>
      <c r="AE2850" s="4"/>
      <c r="AF2850" s="4"/>
    </row>
    <row r="2851" spans="1:32">
      <c r="A2851" s="56"/>
      <c r="B2851" s="220"/>
      <c r="C2851" s="11" t="s">
        <v>1445</v>
      </c>
      <c r="D2851" s="11"/>
      <c r="E2851" s="11" t="s">
        <v>164</v>
      </c>
      <c r="F2851" s="11">
        <v>248</v>
      </c>
      <c r="G2851" s="11"/>
      <c r="H2851" s="11">
        <f t="shared" si="184"/>
        <v>1</v>
      </c>
      <c r="I2851" s="11"/>
      <c r="J2851" s="358">
        <v>50.29</v>
      </c>
      <c r="K2851" s="11"/>
      <c r="M2851" s="11">
        <v>1</v>
      </c>
      <c r="N2851" s="70"/>
      <c r="P2851" s="372">
        <f t="shared" si="182"/>
        <v>50.29</v>
      </c>
      <c r="Q2851" s="11"/>
      <c r="R2851" s="11"/>
      <c r="S2851" s="11"/>
      <c r="T2851" s="359">
        <f t="shared" si="183"/>
        <v>248</v>
      </c>
      <c r="U2851" s="11"/>
      <c r="V2851" s="11"/>
      <c r="W2851" s="11"/>
      <c r="Y2851" s="167">
        <v>50.29</v>
      </c>
      <c r="Z2851" s="167">
        <f t="shared" si="185"/>
        <v>74.58</v>
      </c>
      <c r="AA2851" s="360"/>
      <c r="AB2851" s="167">
        <f t="shared" si="186"/>
        <v>40.72</v>
      </c>
      <c r="AC2851" s="167">
        <v>62.46</v>
      </c>
      <c r="AD2851" s="167"/>
      <c r="AE2851" s="4"/>
      <c r="AF2851" s="4"/>
    </row>
    <row r="2852" spans="1:32">
      <c r="A2852" s="56"/>
      <c r="B2852" s="220"/>
      <c r="C2852" s="11" t="s">
        <v>540</v>
      </c>
      <c r="D2852" s="11"/>
      <c r="E2852" s="11" t="s">
        <v>164</v>
      </c>
      <c r="F2852" s="11">
        <v>1366</v>
      </c>
      <c r="G2852" s="11"/>
      <c r="H2852" s="11">
        <f t="shared" si="184"/>
        <v>4</v>
      </c>
      <c r="I2852" s="11"/>
      <c r="J2852" s="358">
        <v>250.5</v>
      </c>
      <c r="K2852" s="11"/>
      <c r="M2852" s="11">
        <v>2</v>
      </c>
      <c r="N2852" s="70"/>
      <c r="P2852" s="372">
        <f t="shared" si="182"/>
        <v>125.25</v>
      </c>
      <c r="Q2852" s="11"/>
      <c r="R2852" s="11"/>
      <c r="S2852" s="11"/>
      <c r="T2852" s="359">
        <f t="shared" si="183"/>
        <v>683</v>
      </c>
      <c r="U2852" s="11"/>
      <c r="V2852" s="11"/>
      <c r="W2852" s="11"/>
      <c r="Y2852" s="167">
        <v>250.5</v>
      </c>
      <c r="Z2852" s="167">
        <f t="shared" si="185"/>
        <v>371.47</v>
      </c>
      <c r="AA2852" s="360"/>
      <c r="AB2852" s="167">
        <f t="shared" si="186"/>
        <v>202.81</v>
      </c>
      <c r="AC2852" s="167">
        <v>311.14</v>
      </c>
      <c r="AD2852" s="167"/>
      <c r="AE2852" s="4"/>
      <c r="AF2852" s="4"/>
    </row>
    <row r="2853" spans="1:32">
      <c r="A2853" s="56"/>
      <c r="B2853" s="220"/>
      <c r="C2853" s="11" t="s">
        <v>434</v>
      </c>
      <c r="D2853" s="11"/>
      <c r="E2853" s="11" t="s">
        <v>435</v>
      </c>
      <c r="F2853" s="11">
        <v>1535828</v>
      </c>
      <c r="G2853" s="11"/>
      <c r="H2853" s="11">
        <f t="shared" si="184"/>
        <v>5005</v>
      </c>
      <c r="I2853" s="11"/>
      <c r="J2853" s="358">
        <v>202527.81000000046</v>
      </c>
      <c r="K2853" s="11"/>
      <c r="M2853" s="11">
        <v>637</v>
      </c>
      <c r="N2853" s="70"/>
      <c r="P2853" s="372">
        <f t="shared" si="182"/>
        <v>317.94004709576211</v>
      </c>
      <c r="Q2853" s="11"/>
      <c r="R2853" s="11"/>
      <c r="S2853" s="11"/>
      <c r="T2853" s="359">
        <f t="shared" si="183"/>
        <v>2411.032967032967</v>
      </c>
      <c r="U2853" s="11"/>
      <c r="V2853" s="11"/>
      <c r="W2853" s="11"/>
      <c r="Y2853" s="167">
        <v>202527.81000000046</v>
      </c>
      <c r="Z2853" s="167">
        <f t="shared" si="185"/>
        <v>300334.28000000003</v>
      </c>
      <c r="AA2853" s="360"/>
      <c r="AB2853" s="167">
        <f t="shared" si="186"/>
        <v>163969.19</v>
      </c>
      <c r="AC2853" s="167">
        <v>251551.06</v>
      </c>
      <c r="AD2853" s="167"/>
      <c r="AE2853" s="4"/>
      <c r="AF2853" s="4"/>
    </row>
    <row r="2854" spans="1:32">
      <c r="A2854" s="56"/>
      <c r="B2854" s="220"/>
      <c r="C2854" s="11" t="s">
        <v>436</v>
      </c>
      <c r="D2854" s="11"/>
      <c r="E2854" s="11" t="s">
        <v>189</v>
      </c>
      <c r="F2854" s="11">
        <v>463284</v>
      </c>
      <c r="G2854" s="11"/>
      <c r="H2854" s="11">
        <f t="shared" si="184"/>
        <v>1510</v>
      </c>
      <c r="I2854" s="11"/>
      <c r="J2854" s="358">
        <v>62438.689999999951</v>
      </c>
      <c r="K2854" s="11"/>
      <c r="M2854" s="11">
        <v>244</v>
      </c>
      <c r="N2854" s="70"/>
      <c r="P2854" s="372">
        <f t="shared" si="182"/>
        <v>255.89627049180308</v>
      </c>
      <c r="Q2854" s="11"/>
      <c r="R2854" s="11"/>
      <c r="S2854" s="11"/>
      <c r="T2854" s="359">
        <f t="shared" si="183"/>
        <v>1898.704918032787</v>
      </c>
      <c r="U2854" s="11"/>
      <c r="V2854" s="11"/>
      <c r="W2854" s="11"/>
      <c r="Y2854" s="167">
        <v>62438.689999999951</v>
      </c>
      <c r="Z2854" s="167">
        <f t="shared" si="185"/>
        <v>92592.12</v>
      </c>
      <c r="AA2854" s="360"/>
      <c r="AB2854" s="167">
        <f t="shared" si="186"/>
        <v>50551.19</v>
      </c>
      <c r="AC2854" s="167">
        <v>77552.399999999994</v>
      </c>
      <c r="AD2854" s="167"/>
      <c r="AE2854" s="4"/>
      <c r="AF2854" s="4"/>
    </row>
    <row r="2855" spans="1:32">
      <c r="A2855" s="56"/>
      <c r="B2855" s="220"/>
      <c r="C2855" s="11" t="s">
        <v>437</v>
      </c>
      <c r="D2855" s="11"/>
      <c r="E2855" s="11" t="s">
        <v>267</v>
      </c>
      <c r="F2855" s="11">
        <v>1117</v>
      </c>
      <c r="G2855" s="11"/>
      <c r="H2855" s="11">
        <f t="shared" si="184"/>
        <v>4</v>
      </c>
      <c r="I2855" s="11"/>
      <c r="J2855" s="358">
        <v>190.54999999999998</v>
      </c>
      <c r="K2855" s="11"/>
      <c r="M2855" s="11">
        <v>3</v>
      </c>
      <c r="N2855" s="70"/>
      <c r="P2855" s="372">
        <f t="shared" si="182"/>
        <v>63.516666666666659</v>
      </c>
      <c r="Q2855" s="11"/>
      <c r="R2855" s="11"/>
      <c r="S2855" s="11"/>
      <c r="T2855" s="359">
        <f t="shared" si="183"/>
        <v>372.33333333333331</v>
      </c>
      <c r="U2855" s="11"/>
      <c r="V2855" s="11"/>
      <c r="W2855" s="11"/>
      <c r="Y2855" s="167">
        <v>190.54999999999998</v>
      </c>
      <c r="Z2855" s="167">
        <f t="shared" si="185"/>
        <v>282.57</v>
      </c>
      <c r="AA2855" s="360"/>
      <c r="AB2855" s="167">
        <f t="shared" si="186"/>
        <v>154.27000000000001</v>
      </c>
      <c r="AC2855" s="167">
        <v>236.67</v>
      </c>
      <c r="AD2855" s="167"/>
      <c r="AE2855" s="4"/>
      <c r="AF2855" s="4"/>
    </row>
    <row r="2856" spans="1:32">
      <c r="A2856" s="56"/>
      <c r="B2856" s="220"/>
      <c r="C2856" s="11" t="s">
        <v>438</v>
      </c>
      <c r="D2856" s="11"/>
      <c r="E2856" s="11" t="s">
        <v>439</v>
      </c>
      <c r="F2856" s="11">
        <v>486915</v>
      </c>
      <c r="G2856" s="11"/>
      <c r="H2856" s="11">
        <f t="shared" si="184"/>
        <v>1587</v>
      </c>
      <c r="I2856" s="11"/>
      <c r="J2856" s="358">
        <v>78581.929999999935</v>
      </c>
      <c r="K2856" s="11"/>
      <c r="M2856" s="11">
        <v>97</v>
      </c>
      <c r="N2856" s="70"/>
      <c r="P2856" s="372">
        <f t="shared" si="182"/>
        <v>810.12298969072094</v>
      </c>
      <c r="Q2856" s="11"/>
      <c r="R2856" s="11"/>
      <c r="S2856" s="11"/>
      <c r="T2856" s="359">
        <f t="shared" si="183"/>
        <v>5019.7422680412374</v>
      </c>
      <c r="U2856" s="11"/>
      <c r="V2856" s="11"/>
      <c r="W2856" s="11"/>
      <c r="Y2856" s="167">
        <v>78581.929999999935</v>
      </c>
      <c r="Z2856" s="167">
        <f t="shared" si="185"/>
        <v>116531.39</v>
      </c>
      <c r="AA2856" s="360"/>
      <c r="AB2856" s="167">
        <f t="shared" si="186"/>
        <v>63620.97</v>
      </c>
      <c r="AC2856" s="167">
        <v>97603.23</v>
      </c>
      <c r="AD2856" s="167"/>
      <c r="AE2856" s="4"/>
      <c r="AF2856" s="4"/>
    </row>
    <row r="2857" spans="1:32">
      <c r="A2857" s="56"/>
      <c r="B2857" s="220"/>
      <c r="C2857" s="11" t="s">
        <v>438</v>
      </c>
      <c r="D2857" s="11"/>
      <c r="E2857" s="11" t="s">
        <v>541</v>
      </c>
      <c r="F2857" s="11">
        <v>5522</v>
      </c>
      <c r="G2857" s="11"/>
      <c r="H2857" s="11">
        <f t="shared" si="184"/>
        <v>18</v>
      </c>
      <c r="I2857" s="11"/>
      <c r="J2857" s="358">
        <v>700.05000000000007</v>
      </c>
      <c r="K2857" s="11"/>
      <c r="M2857" s="11">
        <v>4</v>
      </c>
      <c r="N2857" s="70"/>
      <c r="P2857" s="372">
        <f t="shared" si="182"/>
        <v>175.01250000000002</v>
      </c>
      <c r="Q2857" s="11"/>
      <c r="R2857" s="11"/>
      <c r="S2857" s="11"/>
      <c r="T2857" s="359">
        <f t="shared" si="183"/>
        <v>1380.5</v>
      </c>
      <c r="U2857" s="11"/>
      <c r="V2857" s="11"/>
      <c r="W2857" s="11"/>
      <c r="Y2857" s="167">
        <v>700.05000000000007</v>
      </c>
      <c r="Z2857" s="167">
        <f t="shared" si="185"/>
        <v>1038.1199999999999</v>
      </c>
      <c r="AA2857" s="360"/>
      <c r="AB2857" s="167">
        <f t="shared" si="186"/>
        <v>566.77</v>
      </c>
      <c r="AC2857" s="167">
        <v>869.5</v>
      </c>
      <c r="AD2857" s="167"/>
      <c r="AE2857" s="4"/>
      <c r="AF2857" s="4"/>
    </row>
    <row r="2858" spans="1:32">
      <c r="A2858" s="56"/>
      <c r="B2858" s="220"/>
      <c r="C2858" s="11" t="s">
        <v>438</v>
      </c>
      <c r="D2858" s="11"/>
      <c r="E2858" s="11" t="s">
        <v>1479</v>
      </c>
      <c r="F2858" s="11">
        <v>290</v>
      </c>
      <c r="G2858" s="11"/>
      <c r="H2858" s="11">
        <f t="shared" si="184"/>
        <v>1</v>
      </c>
      <c r="I2858" s="11"/>
      <c r="J2858" s="358">
        <v>156.46</v>
      </c>
      <c r="K2858" s="11"/>
      <c r="M2858" s="11">
        <v>1</v>
      </c>
      <c r="N2858" s="70"/>
      <c r="P2858" s="372">
        <f t="shared" si="182"/>
        <v>156.46</v>
      </c>
      <c r="Q2858" s="11"/>
      <c r="R2858" s="11"/>
      <c r="S2858" s="11"/>
      <c r="T2858" s="359">
        <f t="shared" si="183"/>
        <v>290</v>
      </c>
      <c r="U2858" s="11"/>
      <c r="V2858" s="11"/>
      <c r="W2858" s="11"/>
      <c r="Y2858" s="167">
        <v>156.46</v>
      </c>
      <c r="Z2858" s="167">
        <f t="shared" si="185"/>
        <v>232.02</v>
      </c>
      <c r="AA2858" s="360"/>
      <c r="AB2858" s="167">
        <f t="shared" si="186"/>
        <v>126.67</v>
      </c>
      <c r="AC2858" s="167">
        <v>194.33</v>
      </c>
      <c r="AD2858" s="167"/>
      <c r="AE2858" s="4"/>
      <c r="AF2858" s="4"/>
    </row>
    <row r="2859" spans="1:32">
      <c r="A2859" s="56"/>
      <c r="B2859" s="220"/>
      <c r="C2859" s="11" t="s">
        <v>441</v>
      </c>
      <c r="D2859" s="11"/>
      <c r="E2859" s="11" t="s">
        <v>537</v>
      </c>
      <c r="F2859" s="11">
        <v>51685</v>
      </c>
      <c r="G2859" s="11"/>
      <c r="H2859" s="11">
        <f t="shared" si="184"/>
        <v>168</v>
      </c>
      <c r="I2859" s="11"/>
      <c r="J2859" s="358">
        <v>8503.8000000000029</v>
      </c>
      <c r="K2859" s="11"/>
      <c r="M2859" s="11">
        <v>7</v>
      </c>
      <c r="N2859" s="70"/>
      <c r="P2859" s="372">
        <f t="shared" si="182"/>
        <v>1214.8285714285719</v>
      </c>
      <c r="Q2859" s="11"/>
      <c r="R2859" s="11"/>
      <c r="S2859" s="11"/>
      <c r="T2859" s="359">
        <f t="shared" si="183"/>
        <v>7383.5714285714284</v>
      </c>
      <c r="U2859" s="11"/>
      <c r="V2859" s="11"/>
      <c r="W2859" s="11"/>
      <c r="Y2859" s="167">
        <v>8503.8000000000029</v>
      </c>
      <c r="Z2859" s="167">
        <f t="shared" si="185"/>
        <v>12610.53</v>
      </c>
      <c r="AA2859" s="360"/>
      <c r="AB2859" s="167">
        <f t="shared" si="186"/>
        <v>6884.79</v>
      </c>
      <c r="AC2859" s="167">
        <v>10562.2</v>
      </c>
      <c r="AD2859" s="167"/>
      <c r="AE2859" s="4"/>
      <c r="AF2859" s="4"/>
    </row>
    <row r="2860" spans="1:32">
      <c r="A2860" s="56"/>
      <c r="B2860" s="220"/>
      <c r="C2860" s="11" t="s">
        <v>441</v>
      </c>
      <c r="D2860" s="11"/>
      <c r="E2860" s="11" t="s">
        <v>274</v>
      </c>
      <c r="F2860" s="11">
        <v>5527272</v>
      </c>
      <c r="G2860" s="11"/>
      <c r="H2860" s="11">
        <f t="shared" si="184"/>
        <v>18013</v>
      </c>
      <c r="I2860" s="11"/>
      <c r="J2860" s="358">
        <v>404716.10999999993</v>
      </c>
      <c r="K2860" s="11"/>
      <c r="M2860" s="11">
        <v>335</v>
      </c>
      <c r="N2860" s="70"/>
      <c r="P2860" s="372">
        <f t="shared" si="182"/>
        <v>1208.1077910447759</v>
      </c>
      <c r="Q2860" s="11"/>
      <c r="R2860" s="11"/>
      <c r="S2860" s="11"/>
      <c r="T2860" s="359">
        <f t="shared" si="183"/>
        <v>16499.319402985075</v>
      </c>
      <c r="U2860" s="11"/>
      <c r="V2860" s="11"/>
      <c r="W2860" s="11"/>
      <c r="Y2860" s="167">
        <v>404716.10999999993</v>
      </c>
      <c r="Z2860" s="167">
        <f t="shared" si="185"/>
        <v>600165.07999999996</v>
      </c>
      <c r="AA2860" s="360"/>
      <c r="AB2860" s="167">
        <f t="shared" si="186"/>
        <v>327663.52</v>
      </c>
      <c r="AC2860" s="167">
        <v>502680.43</v>
      </c>
      <c r="AD2860" s="167"/>
      <c r="AE2860" s="4"/>
      <c r="AF2860" s="4"/>
    </row>
    <row r="2861" spans="1:32">
      <c r="A2861" s="56"/>
      <c r="B2861" s="220"/>
      <c r="C2861" s="11" t="s">
        <v>441</v>
      </c>
      <c r="D2861" s="11"/>
      <c r="E2861" s="11" t="s">
        <v>276</v>
      </c>
      <c r="F2861" s="11">
        <v>636</v>
      </c>
      <c r="G2861" s="11"/>
      <c r="H2861" s="11">
        <f t="shared" si="184"/>
        <v>2</v>
      </c>
      <c r="I2861" s="11"/>
      <c r="J2861" s="358">
        <v>87.65</v>
      </c>
      <c r="K2861" s="11"/>
      <c r="M2861" s="11">
        <v>2</v>
      </c>
      <c r="N2861" s="70"/>
      <c r="P2861" s="372">
        <f t="shared" si="182"/>
        <v>43.825000000000003</v>
      </c>
      <c r="Q2861" s="11"/>
      <c r="R2861" s="11"/>
      <c r="S2861" s="11"/>
      <c r="T2861" s="359">
        <f t="shared" si="183"/>
        <v>318</v>
      </c>
      <c r="U2861" s="11"/>
      <c r="V2861" s="11"/>
      <c r="W2861" s="11"/>
      <c r="Y2861" s="167">
        <v>87.65</v>
      </c>
      <c r="Z2861" s="167">
        <f t="shared" si="185"/>
        <v>129.97999999999999</v>
      </c>
      <c r="AA2861" s="360"/>
      <c r="AB2861" s="167">
        <f t="shared" si="186"/>
        <v>70.959999999999994</v>
      </c>
      <c r="AC2861" s="167">
        <v>108.87</v>
      </c>
      <c r="AD2861" s="167"/>
      <c r="AE2861" s="4"/>
      <c r="AF2861" s="4"/>
    </row>
    <row r="2862" spans="1:32">
      <c r="A2862" s="56"/>
      <c r="B2862" s="220"/>
      <c r="C2862" s="11" t="s">
        <v>441</v>
      </c>
      <c r="D2862" s="11"/>
      <c r="E2862" s="11" t="s">
        <v>418</v>
      </c>
      <c r="F2862" s="11">
        <v>458</v>
      </c>
      <c r="G2862" s="11"/>
      <c r="H2862" s="11">
        <f t="shared" si="184"/>
        <v>1</v>
      </c>
      <c r="I2862" s="11"/>
      <c r="J2862" s="358">
        <v>74.94</v>
      </c>
      <c r="K2862" s="11"/>
      <c r="M2862" s="11">
        <v>1</v>
      </c>
      <c r="N2862" s="70"/>
      <c r="P2862" s="372">
        <f t="shared" si="182"/>
        <v>74.94</v>
      </c>
      <c r="Q2862" s="11"/>
      <c r="R2862" s="11"/>
      <c r="S2862" s="11"/>
      <c r="T2862" s="359">
        <f t="shared" si="183"/>
        <v>458</v>
      </c>
      <c r="U2862" s="11"/>
      <c r="V2862" s="11"/>
      <c r="W2862" s="11"/>
      <c r="Y2862" s="167">
        <v>74.94</v>
      </c>
      <c r="Z2862" s="167">
        <f t="shared" si="185"/>
        <v>111.13</v>
      </c>
      <c r="AA2862" s="360"/>
      <c r="AB2862" s="167">
        <f t="shared" si="186"/>
        <v>60.67</v>
      </c>
      <c r="AC2862" s="167">
        <v>93.08</v>
      </c>
      <c r="AD2862" s="167"/>
      <c r="AE2862" s="4"/>
      <c r="AF2862" s="4"/>
    </row>
    <row r="2863" spans="1:32">
      <c r="A2863" s="56"/>
      <c r="B2863" s="220"/>
      <c r="C2863" s="11" t="s">
        <v>441</v>
      </c>
      <c r="D2863" s="11"/>
      <c r="E2863" s="11" t="s">
        <v>448</v>
      </c>
      <c r="F2863" s="11">
        <v>1831</v>
      </c>
      <c r="G2863" s="11"/>
      <c r="H2863" s="11">
        <f t="shared" si="184"/>
        <v>6</v>
      </c>
      <c r="I2863" s="11"/>
      <c r="J2863" s="358">
        <v>316.69</v>
      </c>
      <c r="K2863" s="11"/>
      <c r="M2863" s="11">
        <v>1</v>
      </c>
      <c r="N2863" s="70"/>
      <c r="P2863" s="372">
        <f t="shared" si="182"/>
        <v>316.69</v>
      </c>
      <c r="Q2863" s="11"/>
      <c r="R2863" s="11"/>
      <c r="S2863" s="11"/>
      <c r="T2863" s="359">
        <f t="shared" si="183"/>
        <v>1831</v>
      </c>
      <c r="U2863" s="11"/>
      <c r="V2863" s="11"/>
      <c r="W2863" s="11"/>
      <c r="Y2863" s="167">
        <v>316.69</v>
      </c>
      <c r="Z2863" s="167">
        <f t="shared" si="185"/>
        <v>469.63</v>
      </c>
      <c r="AA2863" s="360"/>
      <c r="AB2863" s="167">
        <f t="shared" si="186"/>
        <v>256.39999999999998</v>
      </c>
      <c r="AC2863" s="167">
        <v>393.35</v>
      </c>
      <c r="AD2863" s="167"/>
      <c r="AE2863" s="4"/>
      <c r="AF2863" s="4"/>
    </row>
    <row r="2864" spans="1:32">
      <c r="A2864" s="56"/>
      <c r="B2864" s="220"/>
      <c r="C2864" s="11" t="s">
        <v>442</v>
      </c>
      <c r="D2864" s="11"/>
      <c r="E2864" s="11" t="s">
        <v>197</v>
      </c>
      <c r="F2864" s="11">
        <v>2504</v>
      </c>
      <c r="G2864" s="11"/>
      <c r="H2864" s="11">
        <f t="shared" si="184"/>
        <v>8</v>
      </c>
      <c r="I2864" s="11"/>
      <c r="J2864" s="358">
        <v>468.08000000000004</v>
      </c>
      <c r="K2864" s="11"/>
      <c r="M2864" s="11">
        <v>8</v>
      </c>
      <c r="N2864" s="70"/>
      <c r="P2864" s="372">
        <f t="shared" si="182"/>
        <v>58.510000000000005</v>
      </c>
      <c r="Q2864" s="11"/>
      <c r="R2864" s="11"/>
      <c r="S2864" s="11"/>
      <c r="T2864" s="359">
        <f t="shared" si="183"/>
        <v>313</v>
      </c>
      <c r="U2864" s="11"/>
      <c r="V2864" s="11"/>
      <c r="W2864" s="11"/>
      <c r="Y2864" s="167">
        <v>468.08000000000004</v>
      </c>
      <c r="Z2864" s="167">
        <f t="shared" si="185"/>
        <v>694.13</v>
      </c>
      <c r="AA2864" s="360"/>
      <c r="AB2864" s="167">
        <f t="shared" si="186"/>
        <v>378.96</v>
      </c>
      <c r="AC2864" s="167">
        <v>581.38</v>
      </c>
      <c r="AD2864" s="167"/>
      <c r="AE2864" s="4"/>
      <c r="AF2864" s="4"/>
    </row>
    <row r="2865" spans="1:32">
      <c r="A2865" s="56"/>
      <c r="B2865" s="220"/>
      <c r="C2865" s="11" t="s">
        <v>443</v>
      </c>
      <c r="D2865" s="11"/>
      <c r="E2865" s="11" t="s">
        <v>112</v>
      </c>
      <c r="F2865" s="11">
        <v>56134</v>
      </c>
      <c r="G2865" s="11"/>
      <c r="H2865" s="11">
        <f t="shared" si="184"/>
        <v>183</v>
      </c>
      <c r="I2865" s="11"/>
      <c r="J2865" s="358">
        <v>8202.4299999999985</v>
      </c>
      <c r="K2865" s="11"/>
      <c r="M2865" s="11">
        <v>44</v>
      </c>
      <c r="N2865" s="70"/>
      <c r="P2865" s="372">
        <f t="shared" si="182"/>
        <v>186.4188636363636</v>
      </c>
      <c r="Q2865" s="11"/>
      <c r="R2865" s="11"/>
      <c r="S2865" s="11"/>
      <c r="T2865" s="359">
        <f t="shared" si="183"/>
        <v>1275.7727272727273</v>
      </c>
      <c r="U2865" s="11"/>
      <c r="V2865" s="11"/>
      <c r="W2865" s="11"/>
      <c r="Y2865" s="167">
        <v>8202.4299999999985</v>
      </c>
      <c r="Z2865" s="167">
        <f t="shared" si="185"/>
        <v>12163.62</v>
      </c>
      <c r="AA2865" s="360"/>
      <c r="AB2865" s="167">
        <f t="shared" si="186"/>
        <v>6640.8</v>
      </c>
      <c r="AC2865" s="167">
        <v>10187.879999999999</v>
      </c>
      <c r="AD2865" s="167"/>
      <c r="AE2865" s="4"/>
      <c r="AF2865" s="4"/>
    </row>
    <row r="2866" spans="1:32">
      <c r="A2866" s="56"/>
      <c r="B2866" s="220"/>
      <c r="C2866" s="11" t="s">
        <v>1447</v>
      </c>
      <c r="D2866" s="11"/>
      <c r="E2866" s="11" t="s">
        <v>115</v>
      </c>
      <c r="F2866" s="11">
        <v>83887</v>
      </c>
      <c r="G2866" s="11"/>
      <c r="H2866" s="11">
        <f t="shared" si="184"/>
        <v>273</v>
      </c>
      <c r="I2866" s="11"/>
      <c r="J2866" s="358">
        <v>11819.690000000002</v>
      </c>
      <c r="K2866" s="11"/>
      <c r="M2866" s="11">
        <v>24</v>
      </c>
      <c r="N2866" s="70"/>
      <c r="P2866" s="372">
        <f t="shared" si="182"/>
        <v>492.48708333333343</v>
      </c>
      <c r="Q2866" s="11"/>
      <c r="R2866" s="11"/>
      <c r="S2866" s="11"/>
      <c r="T2866" s="359">
        <f t="shared" si="183"/>
        <v>3495.2916666666665</v>
      </c>
      <c r="U2866" s="11"/>
      <c r="V2866" s="11"/>
      <c r="W2866" s="11"/>
      <c r="Y2866" s="167">
        <v>11819.690000000002</v>
      </c>
      <c r="Z2866" s="167">
        <f t="shared" si="185"/>
        <v>17527.759999999998</v>
      </c>
      <c r="AA2866" s="360"/>
      <c r="AB2866" s="167">
        <f t="shared" si="186"/>
        <v>9569.3799999999992</v>
      </c>
      <c r="AC2866" s="167">
        <v>14680.73</v>
      </c>
      <c r="AD2866" s="167"/>
      <c r="AE2866" s="4"/>
      <c r="AF2866" s="4"/>
    </row>
    <row r="2867" spans="1:32">
      <c r="A2867" s="56"/>
      <c r="B2867" s="220"/>
      <c r="C2867" s="11" t="s">
        <v>444</v>
      </c>
      <c r="D2867" s="11"/>
      <c r="E2867" s="11" t="s">
        <v>168</v>
      </c>
      <c r="F2867" s="11">
        <v>329321</v>
      </c>
      <c r="G2867" s="11"/>
      <c r="H2867" s="11">
        <f t="shared" si="184"/>
        <v>1073</v>
      </c>
      <c r="I2867" s="11"/>
      <c r="J2867" s="358">
        <v>35540.65</v>
      </c>
      <c r="K2867" s="11"/>
      <c r="M2867" s="11">
        <v>128</v>
      </c>
      <c r="N2867" s="70"/>
      <c r="P2867" s="372">
        <f t="shared" si="182"/>
        <v>277.66132812500001</v>
      </c>
      <c r="Q2867" s="11"/>
      <c r="R2867" s="11"/>
      <c r="S2867" s="11"/>
      <c r="T2867" s="359">
        <f t="shared" si="183"/>
        <v>2572.8203125</v>
      </c>
      <c r="U2867" s="11"/>
      <c r="V2867" s="11"/>
      <c r="W2867" s="11"/>
      <c r="Y2867" s="167">
        <v>35540.65</v>
      </c>
      <c r="Z2867" s="167">
        <f t="shared" si="185"/>
        <v>52704.25</v>
      </c>
      <c r="AA2867" s="360"/>
      <c r="AB2867" s="167">
        <f t="shared" si="186"/>
        <v>28774.18</v>
      </c>
      <c r="AC2867" s="167">
        <v>44143.51</v>
      </c>
      <c r="AD2867" s="167"/>
      <c r="AE2867" s="4"/>
      <c r="AF2867" s="4"/>
    </row>
    <row r="2868" spans="1:32">
      <c r="A2868" s="56"/>
      <c r="B2868" s="220"/>
      <c r="C2868" s="11" t="s">
        <v>444</v>
      </c>
      <c r="D2868" s="11"/>
      <c r="E2868" s="11" t="s">
        <v>457</v>
      </c>
      <c r="F2868" s="11">
        <v>127</v>
      </c>
      <c r="G2868" s="11"/>
      <c r="H2868" s="11">
        <f t="shared" si="184"/>
        <v>0</v>
      </c>
      <c r="I2868" s="11"/>
      <c r="J2868" s="358">
        <v>34.99</v>
      </c>
      <c r="K2868" s="11"/>
      <c r="M2868" s="11">
        <v>1</v>
      </c>
      <c r="N2868" s="70"/>
      <c r="P2868" s="372">
        <f t="shared" si="182"/>
        <v>34.99</v>
      </c>
      <c r="Q2868" s="11"/>
      <c r="R2868" s="11"/>
      <c r="S2868" s="11"/>
      <c r="T2868" s="359">
        <f t="shared" si="183"/>
        <v>127</v>
      </c>
      <c r="U2868" s="11"/>
      <c r="V2868" s="11"/>
      <c r="W2868" s="11"/>
      <c r="Y2868" s="167">
        <v>34.99</v>
      </c>
      <c r="Z2868" s="167">
        <f t="shared" si="185"/>
        <v>51.89</v>
      </c>
      <c r="AA2868" s="360"/>
      <c r="AB2868" s="167">
        <f t="shared" si="186"/>
        <v>28.33</v>
      </c>
      <c r="AC2868" s="167">
        <v>43.46</v>
      </c>
      <c r="AD2868" s="167"/>
      <c r="AE2868" s="4"/>
      <c r="AF2868" s="4"/>
    </row>
    <row r="2869" spans="1:32">
      <c r="A2869" s="56"/>
      <c r="B2869" s="220"/>
      <c r="C2869" s="11" t="s">
        <v>544</v>
      </c>
      <c r="D2869" s="11"/>
      <c r="E2869" s="11" t="s">
        <v>115</v>
      </c>
      <c r="F2869" s="11">
        <v>1444</v>
      </c>
      <c r="G2869" s="11"/>
      <c r="H2869" s="11">
        <f t="shared" si="184"/>
        <v>5</v>
      </c>
      <c r="I2869" s="11"/>
      <c r="J2869" s="358">
        <v>252.69</v>
      </c>
      <c r="K2869" s="11"/>
      <c r="M2869" s="11">
        <v>1</v>
      </c>
      <c r="N2869" s="70"/>
      <c r="P2869" s="372">
        <f t="shared" si="182"/>
        <v>252.69</v>
      </c>
      <c r="Q2869" s="11"/>
      <c r="R2869" s="11"/>
      <c r="S2869" s="11"/>
      <c r="T2869" s="359">
        <f t="shared" si="183"/>
        <v>1444</v>
      </c>
      <c r="U2869" s="11"/>
      <c r="V2869" s="11"/>
      <c r="W2869" s="11"/>
      <c r="Y2869" s="167">
        <v>252.69</v>
      </c>
      <c r="Z2869" s="167">
        <f t="shared" si="185"/>
        <v>374.72</v>
      </c>
      <c r="AA2869" s="360"/>
      <c r="AB2869" s="167">
        <f t="shared" si="186"/>
        <v>204.58</v>
      </c>
      <c r="AC2869" s="167">
        <v>313.86</v>
      </c>
      <c r="AD2869" s="167"/>
      <c r="AE2869" s="4"/>
      <c r="AF2869" s="4"/>
    </row>
    <row r="2870" spans="1:32">
      <c r="A2870" s="56"/>
      <c r="B2870" s="220"/>
      <c r="C2870" s="11" t="s">
        <v>445</v>
      </c>
      <c r="D2870" s="11"/>
      <c r="E2870" s="11" t="s">
        <v>96</v>
      </c>
      <c r="F2870" s="11">
        <v>67463</v>
      </c>
      <c r="G2870" s="11"/>
      <c r="H2870" s="11">
        <f t="shared" si="184"/>
        <v>220</v>
      </c>
      <c r="I2870" s="11"/>
      <c r="J2870" s="358">
        <v>5282.4400000000005</v>
      </c>
      <c r="K2870" s="11"/>
      <c r="M2870" s="11">
        <v>6</v>
      </c>
      <c r="N2870" s="70"/>
      <c r="P2870" s="372">
        <f t="shared" si="182"/>
        <v>880.40666666666675</v>
      </c>
      <c r="Q2870" s="11"/>
      <c r="R2870" s="11"/>
      <c r="S2870" s="11"/>
      <c r="T2870" s="359">
        <f t="shared" si="183"/>
        <v>11243.833333333334</v>
      </c>
      <c r="U2870" s="11"/>
      <c r="V2870" s="11"/>
      <c r="W2870" s="11"/>
      <c r="Y2870" s="167">
        <v>5282.4400000000005</v>
      </c>
      <c r="Z2870" s="167">
        <f t="shared" si="185"/>
        <v>7833.48</v>
      </c>
      <c r="AA2870" s="360"/>
      <c r="AB2870" s="167">
        <f t="shared" si="186"/>
        <v>4276.7299999999996</v>
      </c>
      <c r="AC2870" s="167">
        <v>6561.09</v>
      </c>
      <c r="AD2870" s="167"/>
      <c r="AE2870" s="4"/>
      <c r="AF2870" s="4"/>
    </row>
    <row r="2871" spans="1:32">
      <c r="A2871" s="56"/>
      <c r="B2871" s="220"/>
      <c r="C2871" s="11" t="s">
        <v>445</v>
      </c>
      <c r="D2871" s="11"/>
      <c r="E2871" s="11" t="s">
        <v>197</v>
      </c>
      <c r="F2871" s="11">
        <v>1414</v>
      </c>
      <c r="G2871" s="11"/>
      <c r="H2871" s="11">
        <f t="shared" si="184"/>
        <v>5</v>
      </c>
      <c r="I2871" s="11"/>
      <c r="J2871" s="358">
        <v>292.26</v>
      </c>
      <c r="K2871" s="11"/>
      <c r="M2871" s="11">
        <v>9</v>
      </c>
      <c r="N2871" s="70"/>
      <c r="P2871" s="372">
        <f t="shared" si="182"/>
        <v>32.473333333333329</v>
      </c>
      <c r="Q2871" s="11"/>
      <c r="R2871" s="11"/>
      <c r="S2871" s="11"/>
      <c r="T2871" s="359">
        <f t="shared" si="183"/>
        <v>157.11111111111111</v>
      </c>
      <c r="U2871" s="11"/>
      <c r="V2871" s="11"/>
      <c r="W2871" s="11"/>
      <c r="Y2871" s="167">
        <v>292.26</v>
      </c>
      <c r="Z2871" s="167">
        <f t="shared" si="185"/>
        <v>433.4</v>
      </c>
      <c r="AA2871" s="360"/>
      <c r="AB2871" s="167">
        <f t="shared" si="186"/>
        <v>236.62</v>
      </c>
      <c r="AC2871" s="167">
        <v>363</v>
      </c>
      <c r="AD2871" s="167"/>
      <c r="AE2871" s="4"/>
      <c r="AF2871" s="4"/>
    </row>
    <row r="2872" spans="1:32">
      <c r="A2872" s="56"/>
      <c r="B2872" s="220"/>
      <c r="C2872" s="11" t="s">
        <v>446</v>
      </c>
      <c r="D2872" s="11"/>
      <c r="E2872" s="11" t="s">
        <v>195</v>
      </c>
      <c r="F2872" s="11">
        <v>362640</v>
      </c>
      <c r="G2872" s="11"/>
      <c r="H2872" s="11">
        <f t="shared" si="184"/>
        <v>1182</v>
      </c>
      <c r="I2872" s="11"/>
      <c r="J2872" s="358">
        <v>61250.759999999995</v>
      </c>
      <c r="K2872" s="11"/>
      <c r="M2872" s="11">
        <v>155</v>
      </c>
      <c r="N2872" s="70"/>
      <c r="P2872" s="372">
        <f t="shared" ref="P2872:P2909" si="187">J2872/M2872</f>
        <v>395.16619354838707</v>
      </c>
      <c r="Q2872" s="11"/>
      <c r="R2872" s="11"/>
      <c r="S2872" s="11"/>
      <c r="T2872" s="359">
        <f t="shared" ref="T2872:T2909" si="188">F2872/M2872</f>
        <v>2339.6129032258063</v>
      </c>
      <c r="U2872" s="11"/>
      <c r="V2872" s="11"/>
      <c r="W2872" s="11"/>
      <c r="Y2872" s="167">
        <v>61250.759999999995</v>
      </c>
      <c r="Z2872" s="167">
        <f t="shared" si="185"/>
        <v>90830.5</v>
      </c>
      <c r="AA2872" s="360"/>
      <c r="AB2872" s="167">
        <f t="shared" si="186"/>
        <v>49589.43</v>
      </c>
      <c r="AC2872" s="167">
        <v>76076.929999999993</v>
      </c>
      <c r="AD2872" s="167"/>
      <c r="AE2872" s="4"/>
      <c r="AF2872" s="4"/>
    </row>
    <row r="2873" spans="1:32">
      <c r="A2873" s="56"/>
      <c r="B2873" s="220"/>
      <c r="C2873" s="11" t="s">
        <v>666</v>
      </c>
      <c r="D2873" s="11"/>
      <c r="E2873" s="11" t="s">
        <v>98</v>
      </c>
      <c r="F2873" s="11">
        <v>7933</v>
      </c>
      <c r="G2873" s="11"/>
      <c r="H2873" s="11">
        <f t="shared" si="184"/>
        <v>26</v>
      </c>
      <c r="I2873" s="11"/>
      <c r="J2873" s="358">
        <v>1199.82</v>
      </c>
      <c r="K2873" s="11"/>
      <c r="M2873" s="11">
        <v>16</v>
      </c>
      <c r="N2873" s="70"/>
      <c r="P2873" s="372">
        <f t="shared" si="187"/>
        <v>74.988749999999996</v>
      </c>
      <c r="Q2873" s="11"/>
      <c r="R2873" s="11"/>
      <c r="S2873" s="11"/>
      <c r="T2873" s="359">
        <f t="shared" si="188"/>
        <v>495.8125</v>
      </c>
      <c r="U2873" s="11"/>
      <c r="V2873" s="11"/>
      <c r="W2873" s="11"/>
      <c r="Y2873" s="167">
        <v>1199.82</v>
      </c>
      <c r="Z2873" s="167">
        <f t="shared" si="185"/>
        <v>1779.25</v>
      </c>
      <c r="AA2873" s="360"/>
      <c r="AB2873" s="167">
        <f t="shared" si="186"/>
        <v>971.39</v>
      </c>
      <c r="AC2873" s="167">
        <v>1490.24</v>
      </c>
      <c r="AD2873" s="167"/>
      <c r="AE2873" s="4"/>
      <c r="AF2873" s="4"/>
    </row>
    <row r="2874" spans="1:32">
      <c r="A2874" s="56"/>
      <c r="B2874" s="220"/>
      <c r="C2874" s="11" t="s">
        <v>667</v>
      </c>
      <c r="D2874" s="11"/>
      <c r="E2874" s="11" t="s">
        <v>100</v>
      </c>
      <c r="F2874" s="11">
        <v>233991</v>
      </c>
      <c r="G2874" s="11"/>
      <c r="H2874" s="11">
        <f t="shared" ref="H2874:H2900" si="189">ROUND($H$2909*F2874/$F$2909,0)</f>
        <v>763</v>
      </c>
      <c r="I2874" s="11"/>
      <c r="J2874" s="358">
        <v>25936.729999999992</v>
      </c>
      <c r="K2874" s="11"/>
      <c r="M2874" s="11">
        <v>84</v>
      </c>
      <c r="N2874" s="70"/>
      <c r="P2874" s="372">
        <f t="shared" si="187"/>
        <v>308.77059523809515</v>
      </c>
      <c r="Q2874" s="11"/>
      <c r="R2874" s="11"/>
      <c r="S2874" s="11"/>
      <c r="T2874" s="359">
        <f t="shared" si="188"/>
        <v>2785.6071428571427</v>
      </c>
      <c r="U2874" s="11"/>
      <c r="V2874" s="11"/>
      <c r="W2874" s="11"/>
      <c r="Y2874" s="167">
        <v>25936.729999999992</v>
      </c>
      <c r="Z2874" s="167">
        <f t="shared" ref="Z2874:Z2900" si="190">ROUND($Z$2909*Y2874/$Y$2909,2)</f>
        <v>38462.32</v>
      </c>
      <c r="AA2874" s="360"/>
      <c r="AB2874" s="167">
        <f t="shared" ref="AB2874:AB2900" si="191">ROUND($AB$2909*Y2874/$Y$2909,2)</f>
        <v>20998.720000000001</v>
      </c>
      <c r="AC2874" s="167">
        <v>32214.89</v>
      </c>
      <c r="AD2874" s="167"/>
      <c r="AE2874" s="4"/>
      <c r="AF2874" s="4"/>
    </row>
    <row r="2875" spans="1:32">
      <c r="A2875" s="56"/>
      <c r="B2875" s="220"/>
      <c r="C2875" s="11" t="s">
        <v>667</v>
      </c>
      <c r="D2875" s="11"/>
      <c r="E2875" s="11" t="s">
        <v>110</v>
      </c>
      <c r="F2875" s="11">
        <v>85</v>
      </c>
      <c r="G2875" s="11"/>
      <c r="H2875" s="11">
        <f t="shared" si="189"/>
        <v>0</v>
      </c>
      <c r="I2875" s="11"/>
      <c r="J2875" s="358">
        <v>82.1</v>
      </c>
      <c r="K2875" s="11"/>
      <c r="M2875" s="11">
        <v>2</v>
      </c>
      <c r="N2875" s="70"/>
      <c r="P2875" s="372">
        <f t="shared" si="187"/>
        <v>41.05</v>
      </c>
      <c r="Q2875" s="11"/>
      <c r="R2875" s="11"/>
      <c r="S2875" s="11"/>
      <c r="T2875" s="359">
        <f t="shared" si="188"/>
        <v>42.5</v>
      </c>
      <c r="U2875" s="11"/>
      <c r="V2875" s="11"/>
      <c r="W2875" s="11"/>
      <c r="Y2875" s="167">
        <v>82.1</v>
      </c>
      <c r="Z2875" s="167">
        <f t="shared" si="190"/>
        <v>121.75</v>
      </c>
      <c r="AA2875" s="360"/>
      <c r="AB2875" s="167">
        <f t="shared" si="191"/>
        <v>66.47</v>
      </c>
      <c r="AC2875" s="167">
        <v>101.97</v>
      </c>
      <c r="AD2875" s="167"/>
      <c r="AE2875" s="4"/>
      <c r="AF2875" s="4"/>
    </row>
    <row r="2876" spans="1:32">
      <c r="A2876" s="56"/>
      <c r="B2876" s="220"/>
      <c r="C2876" s="11" t="s">
        <v>447</v>
      </c>
      <c r="D2876" s="11"/>
      <c r="E2876" s="11" t="s">
        <v>92</v>
      </c>
      <c r="F2876" s="11">
        <v>774</v>
      </c>
      <c r="G2876" s="11"/>
      <c r="H2876" s="11">
        <f t="shared" si="189"/>
        <v>3</v>
      </c>
      <c r="I2876" s="11"/>
      <c r="J2876" s="358">
        <v>87.78</v>
      </c>
      <c r="K2876" s="11"/>
      <c r="M2876" s="11">
        <v>3</v>
      </c>
      <c r="N2876" s="70"/>
      <c r="P2876" s="372">
        <f t="shared" si="187"/>
        <v>29.26</v>
      </c>
      <c r="Q2876" s="11"/>
      <c r="R2876" s="11"/>
      <c r="S2876" s="11"/>
      <c r="T2876" s="359">
        <f t="shared" si="188"/>
        <v>258</v>
      </c>
      <c r="U2876" s="11"/>
      <c r="V2876" s="11"/>
      <c r="W2876" s="11"/>
      <c r="Y2876" s="167">
        <v>87.78</v>
      </c>
      <c r="Z2876" s="167">
        <f t="shared" si="190"/>
        <v>130.16999999999999</v>
      </c>
      <c r="AA2876" s="360"/>
      <c r="AB2876" s="167">
        <f t="shared" si="191"/>
        <v>71.069999999999993</v>
      </c>
      <c r="AC2876" s="167">
        <v>109.03</v>
      </c>
      <c r="AD2876" s="167"/>
      <c r="AE2876" s="4"/>
      <c r="AF2876" s="4"/>
    </row>
    <row r="2877" spans="1:32">
      <c r="A2877" s="56"/>
      <c r="B2877" s="220"/>
      <c r="C2877" s="11" t="s">
        <v>447</v>
      </c>
      <c r="D2877" s="11"/>
      <c r="E2877" s="11" t="s">
        <v>128</v>
      </c>
      <c r="F2877" s="11">
        <v>494</v>
      </c>
      <c r="G2877" s="11"/>
      <c r="H2877" s="11">
        <f t="shared" si="189"/>
        <v>2</v>
      </c>
      <c r="I2877" s="11"/>
      <c r="J2877" s="358">
        <v>86.97</v>
      </c>
      <c r="K2877" s="11"/>
      <c r="M2877" s="11">
        <v>1</v>
      </c>
      <c r="N2877" s="70"/>
      <c r="P2877" s="372">
        <f t="shared" si="187"/>
        <v>86.97</v>
      </c>
      <c r="Q2877" s="11"/>
      <c r="R2877" s="11"/>
      <c r="S2877" s="11"/>
      <c r="T2877" s="359">
        <f t="shared" si="188"/>
        <v>494</v>
      </c>
      <c r="U2877" s="11"/>
      <c r="V2877" s="11"/>
      <c r="W2877" s="11"/>
      <c r="Y2877" s="167">
        <v>86.97</v>
      </c>
      <c r="Z2877" s="167">
        <f t="shared" si="190"/>
        <v>128.97</v>
      </c>
      <c r="AA2877" s="360"/>
      <c r="AB2877" s="167">
        <f t="shared" si="191"/>
        <v>70.41</v>
      </c>
      <c r="AC2877" s="167">
        <v>108.02</v>
      </c>
      <c r="AD2877" s="167"/>
      <c r="AE2877" s="4"/>
      <c r="AF2877" s="4"/>
    </row>
    <row r="2878" spans="1:32">
      <c r="A2878" s="56"/>
      <c r="B2878" s="220"/>
      <c r="C2878" s="11" t="s">
        <v>447</v>
      </c>
      <c r="D2878" s="11"/>
      <c r="E2878" s="11" t="s">
        <v>448</v>
      </c>
      <c r="F2878" s="11">
        <v>1713388</v>
      </c>
      <c r="G2878" s="11"/>
      <c r="H2878" s="11">
        <f t="shared" si="189"/>
        <v>5584</v>
      </c>
      <c r="I2878" s="11"/>
      <c r="J2878" s="358">
        <v>236581.79000000027</v>
      </c>
      <c r="K2878" s="11"/>
      <c r="M2878" s="11">
        <v>610</v>
      </c>
      <c r="N2878" s="70"/>
      <c r="P2878" s="372">
        <f t="shared" si="187"/>
        <v>387.83900000000045</v>
      </c>
      <c r="Q2878" s="11"/>
      <c r="R2878" s="11"/>
      <c r="S2878" s="11"/>
      <c r="T2878" s="359">
        <f t="shared" si="188"/>
        <v>2808.8327868852457</v>
      </c>
      <c r="U2878" s="11"/>
      <c r="V2878" s="11"/>
      <c r="W2878" s="11"/>
      <c r="Y2878" s="167">
        <v>236581.79000000027</v>
      </c>
      <c r="Z2878" s="167">
        <f t="shared" si="190"/>
        <v>350833.89</v>
      </c>
      <c r="AA2878" s="360"/>
      <c r="AB2878" s="167">
        <f t="shared" si="191"/>
        <v>191539.75</v>
      </c>
      <c r="AC2878" s="167">
        <v>293848.03999999998</v>
      </c>
      <c r="AD2878" s="167"/>
      <c r="AE2878" s="4"/>
      <c r="AF2878" s="4"/>
    </row>
    <row r="2879" spans="1:32">
      <c r="A2879" s="56"/>
      <c r="B2879" s="220"/>
      <c r="C2879" s="11" t="s">
        <v>668</v>
      </c>
      <c r="D2879" s="11"/>
      <c r="E2879" s="11" t="s">
        <v>148</v>
      </c>
      <c r="F2879" s="11">
        <v>216196</v>
      </c>
      <c r="G2879" s="11"/>
      <c r="H2879" s="11">
        <f t="shared" si="189"/>
        <v>705</v>
      </c>
      <c r="I2879" s="11"/>
      <c r="J2879" s="358">
        <v>37192.80000000001</v>
      </c>
      <c r="K2879" s="11"/>
      <c r="M2879" s="11">
        <v>184</v>
      </c>
      <c r="N2879" s="70"/>
      <c r="P2879" s="372">
        <f t="shared" si="187"/>
        <v>202.1347826086957</v>
      </c>
      <c r="Q2879" s="11"/>
      <c r="R2879" s="11"/>
      <c r="S2879" s="11"/>
      <c r="T2879" s="359">
        <f t="shared" si="188"/>
        <v>1174.9782608695652</v>
      </c>
      <c r="U2879" s="11"/>
      <c r="V2879" s="11"/>
      <c r="W2879" s="11"/>
      <c r="Y2879" s="167">
        <v>37192.80000000001</v>
      </c>
      <c r="Z2879" s="167">
        <f t="shared" si="190"/>
        <v>55154.27</v>
      </c>
      <c r="AA2879" s="360"/>
      <c r="AB2879" s="167">
        <f t="shared" si="191"/>
        <v>30111.78</v>
      </c>
      <c r="AC2879" s="167">
        <v>46195.57</v>
      </c>
      <c r="AD2879" s="167"/>
      <c r="AE2879" s="4"/>
      <c r="AF2879" s="4"/>
    </row>
    <row r="2880" spans="1:32">
      <c r="A2880" s="56"/>
      <c r="B2880" s="220"/>
      <c r="C2880" s="11" t="s">
        <v>449</v>
      </c>
      <c r="D2880" s="11"/>
      <c r="E2880" s="11" t="s">
        <v>160</v>
      </c>
      <c r="F2880" s="11">
        <v>193735</v>
      </c>
      <c r="G2880" s="11"/>
      <c r="H2880" s="11">
        <f t="shared" si="189"/>
        <v>631</v>
      </c>
      <c r="I2880" s="11"/>
      <c r="J2880" s="358">
        <v>33149.24000000002</v>
      </c>
      <c r="K2880" s="11"/>
      <c r="M2880" s="11">
        <v>248</v>
      </c>
      <c r="N2880" s="70"/>
      <c r="P2880" s="372">
        <f t="shared" si="187"/>
        <v>133.66629032258072</v>
      </c>
      <c r="Q2880" s="11"/>
      <c r="R2880" s="11"/>
      <c r="S2880" s="11"/>
      <c r="T2880" s="359">
        <f t="shared" si="188"/>
        <v>781.18951612903231</v>
      </c>
      <c r="U2880" s="11"/>
      <c r="V2880" s="11"/>
      <c r="W2880" s="11"/>
      <c r="Y2880" s="167">
        <v>33149.24000000002</v>
      </c>
      <c r="Z2880" s="167">
        <f t="shared" si="190"/>
        <v>49157.95</v>
      </c>
      <c r="AA2880" s="360"/>
      <c r="AB2880" s="167">
        <f t="shared" si="191"/>
        <v>26838.06</v>
      </c>
      <c r="AC2880" s="167">
        <v>41173.24</v>
      </c>
      <c r="AD2880" s="167"/>
      <c r="AE2880" s="4"/>
      <c r="AF2880" s="4"/>
    </row>
    <row r="2881" spans="1:32">
      <c r="A2881" s="56"/>
      <c r="B2881" s="220"/>
      <c r="C2881" s="11" t="s">
        <v>669</v>
      </c>
      <c r="D2881" s="11"/>
      <c r="E2881" s="11" t="s">
        <v>206</v>
      </c>
      <c r="F2881" s="11">
        <v>-42283</v>
      </c>
      <c r="G2881" s="11"/>
      <c r="H2881" s="11">
        <f t="shared" si="189"/>
        <v>-138</v>
      </c>
      <c r="I2881" s="11"/>
      <c r="J2881" s="358">
        <v>-7364.8099999999995</v>
      </c>
      <c r="K2881" s="11"/>
      <c r="M2881" s="11">
        <v>34</v>
      </c>
      <c r="N2881" s="70"/>
      <c r="P2881" s="372">
        <f t="shared" si="187"/>
        <v>-216.6120588235294</v>
      </c>
      <c r="Q2881" s="11"/>
      <c r="R2881" s="11"/>
      <c r="S2881" s="11"/>
      <c r="T2881" s="359">
        <f t="shared" si="188"/>
        <v>-1243.6176470588234</v>
      </c>
      <c r="U2881" s="11"/>
      <c r="V2881" s="11"/>
      <c r="W2881" s="11"/>
      <c r="Y2881" s="167">
        <v>-7364.8099999999995</v>
      </c>
      <c r="Z2881" s="167">
        <f t="shared" si="190"/>
        <v>-10921.49</v>
      </c>
      <c r="AA2881" s="360"/>
      <c r="AB2881" s="167">
        <f t="shared" si="191"/>
        <v>-5962.65</v>
      </c>
      <c r="AC2881" s="167">
        <v>-9147.51</v>
      </c>
      <c r="AD2881" s="167"/>
      <c r="AE2881" s="4"/>
      <c r="AF2881" s="4"/>
    </row>
    <row r="2882" spans="1:32">
      <c r="A2882" s="56"/>
      <c r="B2882" s="220"/>
      <c r="C2882" s="11" t="s">
        <v>670</v>
      </c>
      <c r="D2882" s="11"/>
      <c r="E2882" s="11" t="s">
        <v>244</v>
      </c>
      <c r="F2882" s="11">
        <v>29513</v>
      </c>
      <c r="G2882" s="11"/>
      <c r="H2882" s="11">
        <f t="shared" si="189"/>
        <v>96</v>
      </c>
      <c r="I2882" s="11"/>
      <c r="J2882" s="358">
        <v>6154.11</v>
      </c>
      <c r="K2882" s="11"/>
      <c r="M2882" s="11">
        <v>43</v>
      </c>
      <c r="N2882" s="70"/>
      <c r="P2882" s="372">
        <f t="shared" si="187"/>
        <v>143.11883720930231</v>
      </c>
      <c r="Q2882" s="11"/>
      <c r="R2882" s="11"/>
      <c r="S2882" s="11"/>
      <c r="T2882" s="359">
        <f t="shared" si="188"/>
        <v>686.34883720930236</v>
      </c>
      <c r="U2882" s="11"/>
      <c r="V2882" s="11"/>
      <c r="W2882" s="11"/>
      <c r="Y2882" s="167">
        <v>6154.11</v>
      </c>
      <c r="Z2882" s="167">
        <f t="shared" si="190"/>
        <v>9126.11</v>
      </c>
      <c r="AA2882" s="360"/>
      <c r="AB2882" s="167">
        <f t="shared" si="191"/>
        <v>4982.45</v>
      </c>
      <c r="AC2882" s="167">
        <v>7643.75</v>
      </c>
      <c r="AD2882" s="167"/>
      <c r="AE2882" s="4"/>
      <c r="AF2882" s="4"/>
    </row>
    <row r="2883" spans="1:32">
      <c r="A2883" s="56"/>
      <c r="B2883" s="220"/>
      <c r="C2883" s="11" t="s">
        <v>450</v>
      </c>
      <c r="D2883" s="11"/>
      <c r="E2883" s="11" t="s">
        <v>122</v>
      </c>
      <c r="F2883" s="11">
        <v>81940</v>
      </c>
      <c r="G2883" s="11"/>
      <c r="H2883" s="11">
        <f t="shared" si="189"/>
        <v>267</v>
      </c>
      <c r="I2883" s="11"/>
      <c r="J2883" s="358">
        <v>13892</v>
      </c>
      <c r="K2883" s="11"/>
      <c r="M2883" s="11">
        <v>109</v>
      </c>
      <c r="N2883" s="70"/>
      <c r="P2883" s="372">
        <f t="shared" si="187"/>
        <v>127.44954128440367</v>
      </c>
      <c r="Q2883" s="11"/>
      <c r="R2883" s="11"/>
      <c r="S2883" s="11"/>
      <c r="T2883" s="359">
        <f t="shared" si="188"/>
        <v>751.74311926605503</v>
      </c>
      <c r="U2883" s="11"/>
      <c r="V2883" s="11"/>
      <c r="W2883" s="11"/>
      <c r="Y2883" s="167">
        <v>13892</v>
      </c>
      <c r="Z2883" s="167">
        <f t="shared" si="190"/>
        <v>20600.84</v>
      </c>
      <c r="AA2883" s="360"/>
      <c r="AB2883" s="167">
        <f t="shared" si="191"/>
        <v>11247.15</v>
      </c>
      <c r="AC2883" s="167">
        <v>17254.650000000001</v>
      </c>
      <c r="AD2883" s="167"/>
      <c r="AE2883" s="4"/>
      <c r="AF2883" s="4"/>
    </row>
    <row r="2884" spans="1:32">
      <c r="A2884" s="56"/>
      <c r="B2884" s="220"/>
      <c r="C2884" s="11" t="s">
        <v>451</v>
      </c>
      <c r="D2884" s="11"/>
      <c r="E2884" s="11" t="s">
        <v>452</v>
      </c>
      <c r="F2884" s="11">
        <v>38848</v>
      </c>
      <c r="G2884" s="11"/>
      <c r="H2884" s="11">
        <f t="shared" si="189"/>
        <v>127</v>
      </c>
      <c r="I2884" s="11"/>
      <c r="J2884" s="358">
        <v>6899.2799999999988</v>
      </c>
      <c r="K2884" s="11"/>
      <c r="M2884" s="11">
        <v>33</v>
      </c>
      <c r="N2884" s="70"/>
      <c r="P2884" s="372">
        <f t="shared" si="187"/>
        <v>209.06909090909087</v>
      </c>
      <c r="Q2884" s="11"/>
      <c r="R2884" s="11"/>
      <c r="S2884" s="11"/>
      <c r="T2884" s="359">
        <f t="shared" si="188"/>
        <v>1177.2121212121212</v>
      </c>
      <c r="U2884" s="11"/>
      <c r="V2884" s="11"/>
      <c r="W2884" s="11"/>
      <c r="Y2884" s="167">
        <v>6899.2799999999988</v>
      </c>
      <c r="Z2884" s="167">
        <f t="shared" si="190"/>
        <v>10231.14</v>
      </c>
      <c r="AA2884" s="360"/>
      <c r="AB2884" s="167">
        <f t="shared" si="191"/>
        <v>5585.75</v>
      </c>
      <c r="AC2884" s="167">
        <v>8569.2999999999993</v>
      </c>
      <c r="AD2884" s="167"/>
      <c r="AE2884" s="4"/>
      <c r="AF2884" s="4"/>
    </row>
    <row r="2885" spans="1:32">
      <c r="A2885" s="56"/>
      <c r="B2885" s="220"/>
      <c r="C2885" s="11" t="s">
        <v>453</v>
      </c>
      <c r="D2885" s="11"/>
      <c r="E2885" s="11" t="s">
        <v>244</v>
      </c>
      <c r="F2885" s="11">
        <v>2800375</v>
      </c>
      <c r="G2885" s="11"/>
      <c r="H2885" s="11">
        <f t="shared" si="189"/>
        <v>9126</v>
      </c>
      <c r="I2885" s="11"/>
      <c r="J2885" s="358">
        <v>437990.30999999982</v>
      </c>
      <c r="K2885" s="11"/>
      <c r="M2885" s="11">
        <v>1601</v>
      </c>
      <c r="N2885" s="70"/>
      <c r="P2885" s="372">
        <f t="shared" si="187"/>
        <v>273.57296064959388</v>
      </c>
      <c r="Q2885" s="11"/>
      <c r="R2885" s="11"/>
      <c r="S2885" s="11"/>
      <c r="T2885" s="359">
        <f t="shared" si="188"/>
        <v>1749.1411617738913</v>
      </c>
      <c r="U2885" s="11"/>
      <c r="V2885" s="11"/>
      <c r="W2885" s="11"/>
      <c r="Y2885" s="167">
        <v>437990.30999999982</v>
      </c>
      <c r="Z2885" s="167">
        <f t="shared" si="190"/>
        <v>649508.34</v>
      </c>
      <c r="AA2885" s="360"/>
      <c r="AB2885" s="167">
        <f t="shared" si="191"/>
        <v>354602.75</v>
      </c>
      <c r="AC2885" s="167">
        <v>544008.88</v>
      </c>
      <c r="AD2885" s="167"/>
      <c r="AE2885" s="4"/>
      <c r="AF2885" s="4"/>
    </row>
    <row r="2886" spans="1:32">
      <c r="A2886" s="56"/>
      <c r="B2886" s="220"/>
      <c r="C2886" s="11" t="s">
        <v>671</v>
      </c>
      <c r="D2886" s="11"/>
      <c r="E2886" s="11" t="s">
        <v>244</v>
      </c>
      <c r="F2886" s="11">
        <v>722652</v>
      </c>
      <c r="G2886" s="11"/>
      <c r="H2886" s="11">
        <f t="shared" si="189"/>
        <v>2355</v>
      </c>
      <c r="I2886" s="11"/>
      <c r="J2886" s="358">
        <v>130629.07000000005</v>
      </c>
      <c r="K2886" s="11"/>
      <c r="M2886" s="11">
        <v>555</v>
      </c>
      <c r="N2886" s="70"/>
      <c r="P2886" s="372">
        <f t="shared" si="187"/>
        <v>235.36769369369378</v>
      </c>
      <c r="Q2886" s="11"/>
      <c r="R2886" s="11"/>
      <c r="S2886" s="11"/>
      <c r="T2886" s="359">
        <f t="shared" si="188"/>
        <v>1302.0756756756757</v>
      </c>
      <c r="U2886" s="11"/>
      <c r="V2886" s="11"/>
      <c r="W2886" s="11"/>
      <c r="Y2886" s="167">
        <v>130629.07000000005</v>
      </c>
      <c r="Z2886" s="167">
        <f t="shared" si="190"/>
        <v>193713.58</v>
      </c>
      <c r="AA2886" s="360"/>
      <c r="AB2886" s="167">
        <f t="shared" si="191"/>
        <v>105759.02</v>
      </c>
      <c r="AC2886" s="167">
        <v>162248.74</v>
      </c>
      <c r="AD2886" s="167"/>
      <c r="AE2886" s="4"/>
      <c r="AF2886" s="4"/>
    </row>
    <row r="2887" spans="1:32">
      <c r="A2887" s="56"/>
      <c r="B2887" s="220"/>
      <c r="C2887" s="11" t="s">
        <v>454</v>
      </c>
      <c r="D2887" s="11"/>
      <c r="E2887" s="11" t="s">
        <v>92</v>
      </c>
      <c r="F2887" s="11">
        <v>198807</v>
      </c>
      <c r="G2887" s="11"/>
      <c r="H2887" s="11">
        <f t="shared" si="189"/>
        <v>648</v>
      </c>
      <c r="I2887" s="11"/>
      <c r="J2887" s="358">
        <v>35016.910000000003</v>
      </c>
      <c r="K2887" s="11"/>
      <c r="M2887" s="11">
        <v>12</v>
      </c>
      <c r="N2887" s="70"/>
      <c r="P2887" s="372">
        <f t="shared" si="187"/>
        <v>2918.0758333333338</v>
      </c>
      <c r="Q2887" s="11"/>
      <c r="R2887" s="11"/>
      <c r="S2887" s="11"/>
      <c r="T2887" s="359">
        <f t="shared" si="188"/>
        <v>16567.25</v>
      </c>
      <c r="U2887" s="11"/>
      <c r="V2887" s="11"/>
      <c r="W2887" s="11"/>
      <c r="Y2887" s="167">
        <v>35016.910000000003</v>
      </c>
      <c r="Z2887" s="167">
        <f t="shared" si="190"/>
        <v>51927.58</v>
      </c>
      <c r="AA2887" s="360"/>
      <c r="AB2887" s="167">
        <f t="shared" si="191"/>
        <v>28350.15</v>
      </c>
      <c r="AC2887" s="167">
        <v>43492.99</v>
      </c>
      <c r="AD2887" s="167"/>
      <c r="AE2887" s="4"/>
      <c r="AF2887" s="4"/>
    </row>
    <row r="2888" spans="1:32">
      <c r="A2888" s="56"/>
      <c r="B2888" s="220"/>
      <c r="C2888" s="11" t="s">
        <v>454</v>
      </c>
      <c r="D2888" s="11"/>
      <c r="E2888" s="11" t="s">
        <v>115</v>
      </c>
      <c r="F2888" s="11">
        <v>61</v>
      </c>
      <c r="G2888" s="11"/>
      <c r="H2888" s="11">
        <f t="shared" si="189"/>
        <v>0</v>
      </c>
      <c r="I2888" s="11"/>
      <c r="J2888" s="358">
        <v>26.47</v>
      </c>
      <c r="K2888" s="11"/>
      <c r="M2888" s="11">
        <v>1</v>
      </c>
      <c r="N2888" s="70"/>
      <c r="P2888" s="372">
        <f t="shared" si="187"/>
        <v>26.47</v>
      </c>
      <c r="Q2888" s="11"/>
      <c r="R2888" s="11"/>
      <c r="S2888" s="11"/>
      <c r="T2888" s="359">
        <f t="shared" si="188"/>
        <v>61</v>
      </c>
      <c r="U2888" s="11"/>
      <c r="V2888" s="11"/>
      <c r="W2888" s="11"/>
      <c r="Y2888" s="167">
        <v>26.47</v>
      </c>
      <c r="Z2888" s="167">
        <f t="shared" si="190"/>
        <v>39.25</v>
      </c>
      <c r="AA2888" s="360"/>
      <c r="AB2888" s="167">
        <f t="shared" si="191"/>
        <v>21.43</v>
      </c>
      <c r="AC2888" s="167">
        <v>32.880000000000003</v>
      </c>
      <c r="AD2888" s="167"/>
      <c r="AE2888" s="4"/>
      <c r="AF2888" s="4"/>
    </row>
    <row r="2889" spans="1:32">
      <c r="A2889" s="56"/>
      <c r="B2889" s="220"/>
      <c r="C2889" s="11" t="s">
        <v>454</v>
      </c>
      <c r="D2889" s="11"/>
      <c r="E2889" s="11" t="s">
        <v>156</v>
      </c>
      <c r="F2889" s="11">
        <v>4471693</v>
      </c>
      <c r="G2889" s="11"/>
      <c r="H2889" s="11">
        <f t="shared" si="189"/>
        <v>14573</v>
      </c>
      <c r="I2889" s="11"/>
      <c r="J2889" s="358">
        <v>594080.8400000009</v>
      </c>
      <c r="K2889" s="11"/>
      <c r="M2889" s="11">
        <v>1433</v>
      </c>
      <c r="N2889" s="70"/>
      <c r="P2889" s="372">
        <f t="shared" si="187"/>
        <v>414.57141660851426</v>
      </c>
      <c r="Q2889" s="11"/>
      <c r="R2889" s="11"/>
      <c r="S2889" s="11"/>
      <c r="T2889" s="359">
        <f t="shared" si="188"/>
        <v>3120.5115143056523</v>
      </c>
      <c r="U2889" s="11"/>
      <c r="V2889" s="11"/>
      <c r="W2889" s="11"/>
      <c r="Y2889" s="167">
        <v>594080.8400000009</v>
      </c>
      <c r="Z2889" s="167">
        <f t="shared" si="190"/>
        <v>880979.45</v>
      </c>
      <c r="AA2889" s="360"/>
      <c r="AB2889" s="167">
        <f t="shared" si="191"/>
        <v>480975.71</v>
      </c>
      <c r="AC2889" s="167">
        <v>737882.2</v>
      </c>
      <c r="AD2889" s="167"/>
      <c r="AE2889" s="4"/>
      <c r="AF2889" s="4"/>
    </row>
    <row r="2890" spans="1:32">
      <c r="A2890" s="56"/>
      <c r="B2890" s="220"/>
      <c r="C2890" s="11" t="s">
        <v>455</v>
      </c>
      <c r="D2890" s="11"/>
      <c r="E2890" s="11" t="s">
        <v>230</v>
      </c>
      <c r="F2890" s="11">
        <v>7975</v>
      </c>
      <c r="G2890" s="11"/>
      <c r="H2890" s="11">
        <f t="shared" si="189"/>
        <v>26</v>
      </c>
      <c r="I2890" s="11"/>
      <c r="J2890" s="358">
        <v>1846.97</v>
      </c>
      <c r="K2890" s="11"/>
      <c r="M2890" s="11">
        <v>41</v>
      </c>
      <c r="N2890" s="70"/>
      <c r="P2890" s="372">
        <f t="shared" si="187"/>
        <v>45.048048780487804</v>
      </c>
      <c r="Q2890" s="11"/>
      <c r="R2890" s="11"/>
      <c r="S2890" s="11"/>
      <c r="T2890" s="359">
        <f t="shared" si="188"/>
        <v>194.51219512195121</v>
      </c>
      <c r="U2890" s="11"/>
      <c r="V2890" s="11"/>
      <c r="W2890" s="11"/>
      <c r="Y2890" s="167">
        <v>1846.97</v>
      </c>
      <c r="Z2890" s="167">
        <f t="shared" si="190"/>
        <v>2738.92</v>
      </c>
      <c r="AA2890" s="360"/>
      <c r="AB2890" s="167">
        <f t="shared" si="191"/>
        <v>1495.33</v>
      </c>
      <c r="AC2890" s="167">
        <v>2294.04</v>
      </c>
      <c r="AD2890" s="167"/>
      <c r="AE2890" s="4"/>
      <c r="AF2890" s="4"/>
    </row>
    <row r="2891" spans="1:32">
      <c r="A2891" s="56"/>
      <c r="B2891" s="220"/>
      <c r="C2891" s="11" t="s">
        <v>1449</v>
      </c>
      <c r="D2891" s="11"/>
      <c r="E2891" s="11" t="s">
        <v>92</v>
      </c>
      <c r="F2891" s="11">
        <v>397</v>
      </c>
      <c r="G2891" s="11"/>
      <c r="H2891" s="11">
        <f t="shared" si="189"/>
        <v>1</v>
      </c>
      <c r="I2891" s="11"/>
      <c r="J2891" s="358">
        <v>36.160000000000004</v>
      </c>
      <c r="K2891" s="11"/>
      <c r="M2891" s="11">
        <v>2</v>
      </c>
      <c r="N2891" s="70"/>
      <c r="P2891" s="372">
        <f t="shared" si="187"/>
        <v>18.080000000000002</v>
      </c>
      <c r="Q2891" s="11"/>
      <c r="R2891" s="11"/>
      <c r="S2891" s="11"/>
      <c r="T2891" s="359">
        <f t="shared" si="188"/>
        <v>198.5</v>
      </c>
      <c r="U2891" s="11"/>
      <c r="V2891" s="11"/>
      <c r="W2891" s="11"/>
      <c r="Y2891" s="167">
        <v>36.160000000000004</v>
      </c>
      <c r="Z2891" s="167">
        <f t="shared" si="190"/>
        <v>53.62</v>
      </c>
      <c r="AA2891" s="360"/>
      <c r="AB2891" s="167">
        <f t="shared" si="191"/>
        <v>29.28</v>
      </c>
      <c r="AC2891" s="167">
        <v>44.91</v>
      </c>
      <c r="AD2891" s="167"/>
      <c r="AE2891" s="4"/>
      <c r="AF2891" s="4"/>
    </row>
    <row r="2892" spans="1:32">
      <c r="A2892" s="56"/>
      <c r="B2892" s="220"/>
      <c r="C2892" s="11" t="s">
        <v>1449</v>
      </c>
      <c r="D2892" s="11"/>
      <c r="E2892" s="11" t="s">
        <v>96</v>
      </c>
      <c r="F2892" s="11">
        <v>441</v>
      </c>
      <c r="G2892" s="11"/>
      <c r="H2892" s="11">
        <f t="shared" si="189"/>
        <v>1</v>
      </c>
      <c r="I2892" s="11"/>
      <c r="J2892" s="358">
        <v>125.63</v>
      </c>
      <c r="K2892" s="11"/>
      <c r="M2892" s="11">
        <v>1</v>
      </c>
      <c r="N2892" s="70"/>
      <c r="P2892" s="372">
        <f t="shared" si="187"/>
        <v>125.63</v>
      </c>
      <c r="Q2892" s="11"/>
      <c r="R2892" s="11"/>
      <c r="S2892" s="11"/>
      <c r="T2892" s="359">
        <f t="shared" si="188"/>
        <v>441</v>
      </c>
      <c r="U2892" s="11"/>
      <c r="V2892" s="11"/>
      <c r="W2892" s="11"/>
      <c r="Y2892" s="167">
        <v>125.63</v>
      </c>
      <c r="Z2892" s="167">
        <f t="shared" si="190"/>
        <v>186.3</v>
      </c>
      <c r="AA2892" s="360"/>
      <c r="AB2892" s="167">
        <f t="shared" si="191"/>
        <v>101.71</v>
      </c>
      <c r="AC2892" s="167">
        <v>156.04</v>
      </c>
      <c r="AD2892" s="167"/>
      <c r="AE2892" s="4"/>
      <c r="AF2892" s="4"/>
    </row>
    <row r="2893" spans="1:32">
      <c r="A2893" s="56"/>
      <c r="B2893" s="220"/>
      <c r="C2893" s="11" t="s">
        <v>1449</v>
      </c>
      <c r="D2893" s="11"/>
      <c r="E2893" s="11" t="s">
        <v>128</v>
      </c>
      <c r="F2893" s="11">
        <v>14760</v>
      </c>
      <c r="G2893" s="11"/>
      <c r="H2893" s="11">
        <f t="shared" si="189"/>
        <v>48</v>
      </c>
      <c r="I2893" s="11"/>
      <c r="J2893" s="358">
        <v>2610.86</v>
      </c>
      <c r="K2893" s="11"/>
      <c r="M2893" s="11">
        <v>1</v>
      </c>
      <c r="N2893" s="70"/>
      <c r="P2893" s="372">
        <f t="shared" si="187"/>
        <v>2610.86</v>
      </c>
      <c r="Q2893" s="11"/>
      <c r="R2893" s="11"/>
      <c r="S2893" s="11"/>
      <c r="T2893" s="359">
        <f t="shared" si="188"/>
        <v>14760</v>
      </c>
      <c r="U2893" s="11"/>
      <c r="V2893" s="11"/>
      <c r="W2893" s="11"/>
      <c r="Y2893" s="167">
        <v>2610.86</v>
      </c>
      <c r="Z2893" s="167">
        <f t="shared" si="190"/>
        <v>3871.72</v>
      </c>
      <c r="AA2893" s="360"/>
      <c r="AB2893" s="167">
        <f t="shared" si="191"/>
        <v>2113.79</v>
      </c>
      <c r="AC2893" s="167">
        <v>3242.84</v>
      </c>
      <c r="AD2893" s="167"/>
      <c r="AE2893" s="4"/>
      <c r="AF2893" s="4"/>
    </row>
    <row r="2894" spans="1:32">
      <c r="A2894" s="56"/>
      <c r="B2894" s="220"/>
      <c r="C2894" s="11" t="s">
        <v>1449</v>
      </c>
      <c r="D2894" s="11"/>
      <c r="E2894" s="11" t="s">
        <v>457</v>
      </c>
      <c r="F2894" s="11">
        <v>1017783</v>
      </c>
      <c r="G2894" s="11"/>
      <c r="H2894" s="11">
        <f t="shared" si="189"/>
        <v>3317</v>
      </c>
      <c r="I2894" s="11"/>
      <c r="J2894" s="358">
        <v>93478.67</v>
      </c>
      <c r="K2894" s="11"/>
      <c r="M2894" s="11">
        <v>80</v>
      </c>
      <c r="N2894" s="70"/>
      <c r="P2894" s="372">
        <f t="shared" si="187"/>
        <v>1168.483375</v>
      </c>
      <c r="Q2894" s="11"/>
      <c r="R2894" s="11"/>
      <c r="S2894" s="11"/>
      <c r="T2894" s="359">
        <f t="shared" si="188"/>
        <v>12722.2875</v>
      </c>
      <c r="U2894" s="11"/>
      <c r="V2894" s="11"/>
      <c r="W2894" s="11"/>
      <c r="Y2894" s="167">
        <v>93478.67</v>
      </c>
      <c r="Z2894" s="167">
        <f t="shared" si="190"/>
        <v>138622.19</v>
      </c>
      <c r="AA2894" s="360"/>
      <c r="AB2894" s="167">
        <f t="shared" si="191"/>
        <v>75681.570000000007</v>
      </c>
      <c r="AC2894" s="167">
        <v>116105.83</v>
      </c>
      <c r="AD2894" s="167"/>
      <c r="AE2894" s="4"/>
      <c r="AF2894" s="4"/>
    </row>
    <row r="2895" spans="1:32">
      <c r="A2895" s="56"/>
      <c r="B2895" s="220"/>
      <c r="C2895" s="11" t="s">
        <v>458</v>
      </c>
      <c r="D2895" s="11"/>
      <c r="E2895" s="11" t="s">
        <v>124</v>
      </c>
      <c r="F2895" s="11">
        <v>982643</v>
      </c>
      <c r="G2895" s="11"/>
      <c r="H2895" s="11">
        <f t="shared" si="189"/>
        <v>3202</v>
      </c>
      <c r="I2895" s="11"/>
      <c r="J2895" s="358">
        <v>102959.14000000007</v>
      </c>
      <c r="K2895" s="11"/>
      <c r="M2895" s="11">
        <v>322</v>
      </c>
      <c r="N2895" s="70"/>
      <c r="P2895" s="372">
        <f t="shared" si="187"/>
        <v>319.74888198757787</v>
      </c>
      <c r="Q2895" s="11"/>
      <c r="R2895" s="11"/>
      <c r="S2895" s="11"/>
      <c r="T2895" s="359">
        <f t="shared" si="188"/>
        <v>3051.6863354037268</v>
      </c>
      <c r="U2895" s="11"/>
      <c r="V2895" s="11"/>
      <c r="W2895" s="11"/>
      <c r="Y2895" s="167">
        <v>102959.14000000007</v>
      </c>
      <c r="Z2895" s="167">
        <f t="shared" si="190"/>
        <v>152681.04999999999</v>
      </c>
      <c r="AA2895" s="360"/>
      <c r="AB2895" s="167">
        <f t="shared" si="191"/>
        <v>83357.08</v>
      </c>
      <c r="AC2895" s="167">
        <v>127881.11</v>
      </c>
      <c r="AD2895" s="167"/>
      <c r="AE2895" s="4"/>
      <c r="AF2895" s="4"/>
    </row>
    <row r="2896" spans="1:32">
      <c r="A2896" s="56"/>
      <c r="B2896" s="220"/>
      <c r="C2896" s="11" t="s">
        <v>1480</v>
      </c>
      <c r="D2896" s="11"/>
      <c r="E2896" s="11" t="s">
        <v>166</v>
      </c>
      <c r="F2896" s="11">
        <v>541</v>
      </c>
      <c r="G2896" s="11"/>
      <c r="H2896" s="11">
        <f t="shared" si="189"/>
        <v>2</v>
      </c>
      <c r="I2896" s="11"/>
      <c r="J2896" s="358">
        <v>204.82</v>
      </c>
      <c r="K2896" s="11"/>
      <c r="M2896" s="11">
        <v>4</v>
      </c>
      <c r="N2896" s="70"/>
      <c r="P2896" s="372">
        <f t="shared" si="187"/>
        <v>51.204999999999998</v>
      </c>
      <c r="Q2896" s="11"/>
      <c r="R2896" s="11"/>
      <c r="S2896" s="11"/>
      <c r="T2896" s="359">
        <f t="shared" si="188"/>
        <v>135.25</v>
      </c>
      <c r="U2896" s="11"/>
      <c r="V2896" s="11"/>
      <c r="W2896" s="11"/>
      <c r="Y2896" s="167">
        <v>204.82</v>
      </c>
      <c r="Z2896" s="167">
        <f t="shared" si="190"/>
        <v>303.73</v>
      </c>
      <c r="AA2896" s="360"/>
      <c r="AB2896" s="167">
        <f t="shared" si="191"/>
        <v>165.82</v>
      </c>
      <c r="AC2896" s="167">
        <v>254.4</v>
      </c>
      <c r="AD2896" s="167"/>
      <c r="AE2896" s="4"/>
      <c r="AF2896" s="4"/>
    </row>
    <row r="2897" spans="1:37">
      <c r="A2897" s="56"/>
      <c r="B2897" s="220"/>
      <c r="C2897" s="11" t="s">
        <v>1481</v>
      </c>
      <c r="D2897" s="11"/>
      <c r="E2897" s="11" t="s">
        <v>135</v>
      </c>
      <c r="F2897" s="11">
        <v>1538</v>
      </c>
      <c r="G2897" s="11"/>
      <c r="H2897" s="11">
        <f t="shared" si="189"/>
        <v>5</v>
      </c>
      <c r="I2897" s="11"/>
      <c r="J2897" s="358">
        <v>274.20999999999998</v>
      </c>
      <c r="K2897" s="11"/>
      <c r="M2897" s="11">
        <v>1</v>
      </c>
      <c r="N2897" s="70"/>
      <c r="P2897" s="372">
        <f t="shared" si="187"/>
        <v>274.20999999999998</v>
      </c>
      <c r="Q2897" s="11"/>
      <c r="R2897" s="11"/>
      <c r="S2897" s="11"/>
      <c r="T2897" s="359">
        <f t="shared" si="188"/>
        <v>1538</v>
      </c>
      <c r="U2897" s="11"/>
      <c r="V2897" s="11"/>
      <c r="W2897" s="11"/>
      <c r="Y2897" s="167">
        <v>274.20999999999998</v>
      </c>
      <c r="Z2897" s="167">
        <f t="shared" si="190"/>
        <v>406.63</v>
      </c>
      <c r="AA2897" s="360"/>
      <c r="AB2897" s="167">
        <f t="shared" si="191"/>
        <v>222</v>
      </c>
      <c r="AC2897" s="167">
        <v>340.58</v>
      </c>
      <c r="AD2897" s="167"/>
      <c r="AE2897" s="4"/>
      <c r="AF2897" s="4"/>
    </row>
    <row r="2898" spans="1:37">
      <c r="A2898" s="56"/>
      <c r="B2898" s="220"/>
      <c r="C2898" s="11" t="s">
        <v>459</v>
      </c>
      <c r="D2898" s="11"/>
      <c r="E2898" s="11" t="s">
        <v>539</v>
      </c>
      <c r="F2898" s="11">
        <v>290</v>
      </c>
      <c r="G2898" s="11"/>
      <c r="H2898" s="11">
        <f t="shared" si="189"/>
        <v>1</v>
      </c>
      <c r="I2898" s="11"/>
      <c r="J2898" s="358">
        <v>104.39</v>
      </c>
      <c r="K2898" s="11"/>
      <c r="M2898" s="11">
        <v>1</v>
      </c>
      <c r="N2898" s="70"/>
      <c r="P2898" s="372">
        <f t="shared" si="187"/>
        <v>104.39</v>
      </c>
      <c r="Q2898" s="11"/>
      <c r="R2898" s="11"/>
      <c r="S2898" s="11"/>
      <c r="T2898" s="359">
        <f t="shared" si="188"/>
        <v>290</v>
      </c>
      <c r="U2898" s="11"/>
      <c r="V2898" s="11"/>
      <c r="W2898" s="11"/>
      <c r="Y2898" s="167">
        <v>104.39</v>
      </c>
      <c r="Z2898" s="167">
        <f t="shared" si="190"/>
        <v>154.80000000000001</v>
      </c>
      <c r="AA2898" s="360"/>
      <c r="AB2898" s="167">
        <f t="shared" si="191"/>
        <v>84.52</v>
      </c>
      <c r="AC2898" s="167">
        <v>129.66</v>
      </c>
      <c r="AD2898" s="167"/>
      <c r="AE2898" s="4"/>
      <c r="AF2898" s="4"/>
    </row>
    <row r="2899" spans="1:37">
      <c r="A2899" s="56"/>
      <c r="B2899" s="220"/>
      <c r="C2899" s="11" t="s">
        <v>459</v>
      </c>
      <c r="D2899" s="11"/>
      <c r="E2899" s="11" t="s">
        <v>359</v>
      </c>
      <c r="F2899" s="11">
        <v>1335798</v>
      </c>
      <c r="G2899" s="11"/>
      <c r="H2899" s="11">
        <f t="shared" si="189"/>
        <v>4353</v>
      </c>
      <c r="I2899" s="11"/>
      <c r="J2899" s="358">
        <v>140191.37000000008</v>
      </c>
      <c r="K2899" s="11"/>
      <c r="M2899" s="11">
        <v>517</v>
      </c>
      <c r="N2899" s="70"/>
      <c r="P2899" s="372">
        <f t="shared" si="187"/>
        <v>271.16319148936185</v>
      </c>
      <c r="Q2899" s="11"/>
      <c r="R2899" s="11"/>
      <c r="S2899" s="11"/>
      <c r="T2899" s="359">
        <f t="shared" si="188"/>
        <v>2583.7485493230174</v>
      </c>
      <c r="U2899" s="11"/>
      <c r="V2899" s="11"/>
      <c r="W2899" s="11"/>
      <c r="Y2899" s="167">
        <v>140191.37000000008</v>
      </c>
      <c r="Z2899" s="167">
        <f t="shared" si="190"/>
        <v>207893.79</v>
      </c>
      <c r="AA2899" s="360"/>
      <c r="AB2899" s="167">
        <f t="shared" si="191"/>
        <v>113500.79</v>
      </c>
      <c r="AC2899" s="167">
        <v>174125.66</v>
      </c>
      <c r="AD2899" s="167"/>
      <c r="AE2899" s="4"/>
      <c r="AF2899" s="4"/>
    </row>
    <row r="2900" spans="1:37">
      <c r="A2900" s="56"/>
      <c r="B2900" s="220"/>
      <c r="C2900" s="11" t="s">
        <v>1451</v>
      </c>
      <c r="D2900" s="11"/>
      <c r="E2900" s="11" t="s">
        <v>103</v>
      </c>
      <c r="F2900" s="11">
        <v>22268</v>
      </c>
      <c r="G2900" s="11"/>
      <c r="H2900" s="11">
        <f t="shared" si="189"/>
        <v>73</v>
      </c>
      <c r="I2900" s="11"/>
      <c r="J2900" s="358">
        <v>3803.13</v>
      </c>
      <c r="K2900" s="11"/>
      <c r="M2900" s="11">
        <v>7</v>
      </c>
      <c r="N2900" s="70"/>
      <c r="P2900" s="372">
        <f t="shared" si="187"/>
        <v>543.3042857142857</v>
      </c>
      <c r="Q2900" s="11"/>
      <c r="R2900" s="11"/>
      <c r="S2900" s="11"/>
      <c r="T2900" s="359">
        <f t="shared" si="188"/>
        <v>3181.1428571428573</v>
      </c>
      <c r="U2900" s="11"/>
      <c r="V2900" s="11"/>
      <c r="W2900" s="11"/>
      <c r="Y2900" s="167">
        <v>3803.13</v>
      </c>
      <c r="Z2900" s="167">
        <f t="shared" si="190"/>
        <v>5639.77</v>
      </c>
      <c r="AA2900" s="360"/>
      <c r="AB2900" s="167">
        <f t="shared" si="191"/>
        <v>3079.06</v>
      </c>
      <c r="AC2900" s="167">
        <v>4723.7</v>
      </c>
      <c r="AD2900" s="167"/>
      <c r="AE2900" s="4"/>
      <c r="AF2900" s="4"/>
    </row>
    <row r="2901" spans="1:37">
      <c r="A2901" s="56"/>
      <c r="B2901" s="220"/>
      <c r="C2901" s="11" t="s">
        <v>460</v>
      </c>
      <c r="D2901" s="11"/>
      <c r="E2901" s="11" t="s">
        <v>359</v>
      </c>
      <c r="F2901" s="11">
        <v>14307</v>
      </c>
      <c r="G2901" s="11"/>
      <c r="H2901" s="11">
        <f>ROUND($H$2909*F2901/$F$2909,0)</f>
        <v>47</v>
      </c>
      <c r="I2901" s="11"/>
      <c r="J2901" s="358">
        <v>2438.7000000000003</v>
      </c>
      <c r="K2901" s="11"/>
      <c r="M2901" s="11">
        <v>20</v>
      </c>
      <c r="N2901" s="70"/>
      <c r="P2901" s="372">
        <f t="shared" si="187"/>
        <v>121.93500000000002</v>
      </c>
      <c r="Q2901" s="11"/>
      <c r="R2901" s="11"/>
      <c r="S2901" s="11"/>
      <c r="T2901" s="359">
        <f t="shared" si="188"/>
        <v>715.35</v>
      </c>
      <c r="U2901" s="11"/>
      <c r="V2901" s="11"/>
      <c r="W2901" s="11"/>
      <c r="Y2901" s="167">
        <v>2438.7000000000003</v>
      </c>
      <c r="Z2901" s="167">
        <f>ROUND($Z$2909*Y2901/$Y$2909,2)</f>
        <v>3616.42</v>
      </c>
      <c r="AA2901" s="360"/>
      <c r="AB2901" s="167">
        <f>ROUND($AB$2909*Y2901/$Y$2909,2)</f>
        <v>1974.4</v>
      </c>
      <c r="AC2901" s="167">
        <v>3029</v>
      </c>
      <c r="AD2901" s="167"/>
      <c r="AE2901" s="4"/>
      <c r="AF2901" s="4"/>
    </row>
    <row r="2902" spans="1:37">
      <c r="A2902" s="56"/>
      <c r="B2902" s="220"/>
      <c r="C2902" s="11"/>
      <c r="D2902" s="11"/>
      <c r="E2902" s="11"/>
      <c r="F2902" s="11"/>
      <c r="G2902" s="11"/>
      <c r="H2902" s="11"/>
      <c r="I2902" s="11"/>
      <c r="J2902" s="358"/>
      <c r="K2902" s="11"/>
      <c r="M2902" s="11"/>
      <c r="N2902" s="70"/>
      <c r="P2902" s="372" t="e">
        <f t="shared" si="187"/>
        <v>#DIV/0!</v>
      </c>
      <c r="Q2902" s="11"/>
      <c r="R2902" s="11"/>
      <c r="S2902" s="11"/>
      <c r="T2902" s="359" t="e">
        <f t="shared" si="188"/>
        <v>#DIV/0!</v>
      </c>
      <c r="U2902" s="11"/>
      <c r="V2902" s="11"/>
      <c r="W2902" s="11"/>
      <c r="Y2902" s="167"/>
      <c r="Z2902" s="167"/>
      <c r="AA2902" s="360"/>
      <c r="AB2902" s="167"/>
      <c r="AC2902" s="167"/>
      <c r="AD2902" s="167"/>
      <c r="AE2902" s="4"/>
      <c r="AF2902" s="4"/>
    </row>
    <row r="2903" spans="1:37">
      <c r="A2903" s="56"/>
      <c r="B2903" s="220"/>
      <c r="C2903" s="11"/>
      <c r="D2903" s="11"/>
      <c r="E2903" s="11"/>
      <c r="F2903" s="11"/>
      <c r="G2903" s="11"/>
      <c r="H2903" s="11"/>
      <c r="I2903" s="11"/>
      <c r="J2903" s="358"/>
      <c r="K2903" s="11"/>
      <c r="M2903" s="11"/>
      <c r="N2903" s="70"/>
      <c r="P2903" s="372" t="e">
        <f t="shared" si="187"/>
        <v>#DIV/0!</v>
      </c>
      <c r="Q2903" s="11"/>
      <c r="R2903" s="11"/>
      <c r="S2903" s="11"/>
      <c r="T2903" s="359" t="e">
        <f t="shared" si="188"/>
        <v>#DIV/0!</v>
      </c>
      <c r="U2903" s="11"/>
      <c r="V2903" s="11"/>
      <c r="W2903" s="11"/>
      <c r="Y2903" s="167"/>
      <c r="Z2903" s="167"/>
      <c r="AA2903" s="360"/>
      <c r="AB2903" s="167"/>
      <c r="AC2903" s="167"/>
      <c r="AD2903" s="167"/>
      <c r="AE2903" s="4"/>
      <c r="AF2903" s="4"/>
    </row>
    <row r="2904" spans="1:37">
      <c r="A2904" s="56"/>
      <c r="B2904" s="220"/>
      <c r="C2904" s="11"/>
      <c r="D2904" s="11"/>
      <c r="E2904" s="11"/>
      <c r="F2904" s="11"/>
      <c r="G2904" s="11"/>
      <c r="H2904" s="11"/>
      <c r="I2904" s="11"/>
      <c r="J2904" s="358"/>
      <c r="K2904" s="11"/>
      <c r="M2904" s="11"/>
      <c r="N2904" s="70"/>
      <c r="P2904" s="372" t="e">
        <f t="shared" si="187"/>
        <v>#DIV/0!</v>
      </c>
      <c r="Q2904" s="11"/>
      <c r="R2904" s="11"/>
      <c r="S2904" s="11"/>
      <c r="T2904" s="359" t="e">
        <f t="shared" si="188"/>
        <v>#DIV/0!</v>
      </c>
      <c r="U2904" s="11"/>
      <c r="V2904" s="11"/>
      <c r="W2904" s="11"/>
      <c r="Y2904" s="167"/>
      <c r="Z2904" s="167"/>
      <c r="AA2904" s="360"/>
      <c r="AB2904" s="167"/>
      <c r="AC2904" s="167"/>
      <c r="AD2904" s="167"/>
      <c r="AE2904" s="4"/>
      <c r="AF2904" s="4"/>
    </row>
    <row r="2905" spans="1:37">
      <c r="A2905" s="56"/>
      <c r="B2905" s="220"/>
      <c r="C2905" s="11"/>
      <c r="D2905" s="11"/>
      <c r="E2905" s="11"/>
      <c r="F2905" s="11"/>
      <c r="G2905" s="11"/>
      <c r="H2905" s="11"/>
      <c r="I2905" s="11"/>
      <c r="J2905" s="358"/>
      <c r="K2905" s="11"/>
      <c r="M2905" s="11"/>
      <c r="N2905" s="70"/>
      <c r="P2905" s="372" t="e">
        <f t="shared" si="187"/>
        <v>#DIV/0!</v>
      </c>
      <c r="Q2905" s="11"/>
      <c r="R2905" s="11"/>
      <c r="S2905" s="11"/>
      <c r="T2905" s="359" t="e">
        <f t="shared" si="188"/>
        <v>#DIV/0!</v>
      </c>
      <c r="U2905" s="11"/>
      <c r="V2905" s="11"/>
      <c r="W2905" s="11"/>
      <c r="Y2905" s="167"/>
      <c r="Z2905" s="167"/>
      <c r="AA2905" s="360"/>
      <c r="AB2905" s="167"/>
      <c r="AC2905" s="167"/>
      <c r="AD2905" s="167"/>
      <c r="AE2905" s="4"/>
      <c r="AF2905" s="4"/>
    </row>
    <row r="2906" spans="1:37">
      <c r="A2906" s="56"/>
      <c r="B2906" s="220"/>
      <c r="C2906" s="11"/>
      <c r="D2906" s="11"/>
      <c r="E2906" s="11"/>
      <c r="F2906" s="11"/>
      <c r="G2906" s="11"/>
      <c r="H2906" s="11"/>
      <c r="I2906" s="11"/>
      <c r="J2906" s="358"/>
      <c r="K2906" s="11"/>
      <c r="M2906" s="11"/>
      <c r="N2906" s="70"/>
      <c r="P2906" s="372" t="e">
        <f t="shared" si="187"/>
        <v>#DIV/0!</v>
      </c>
      <c r="Q2906" s="11"/>
      <c r="R2906" s="11"/>
      <c r="S2906" s="11"/>
      <c r="T2906" s="359" t="e">
        <f t="shared" si="188"/>
        <v>#DIV/0!</v>
      </c>
      <c r="U2906" s="11"/>
      <c r="V2906" s="11"/>
      <c r="W2906" s="11"/>
      <c r="Y2906" s="167"/>
      <c r="Z2906" s="167"/>
      <c r="AA2906" s="360"/>
      <c r="AB2906" s="167"/>
      <c r="AC2906" s="167"/>
      <c r="AD2906" s="167"/>
      <c r="AE2906" s="4"/>
      <c r="AF2906" s="4"/>
    </row>
    <row r="2907" spans="1:37">
      <c r="A2907" s="56"/>
      <c r="B2907" s="220"/>
      <c r="C2907" s="11"/>
      <c r="D2907" s="11"/>
      <c r="E2907" s="11"/>
      <c r="F2907" s="11"/>
      <c r="G2907" s="11"/>
      <c r="H2907" s="11"/>
      <c r="I2907" s="11"/>
      <c r="J2907" s="358"/>
      <c r="K2907" s="11"/>
      <c r="M2907" s="11"/>
      <c r="N2907" s="70"/>
      <c r="P2907" s="372" t="e">
        <f t="shared" si="187"/>
        <v>#DIV/0!</v>
      </c>
      <c r="Q2907" s="11"/>
      <c r="R2907" s="11"/>
      <c r="S2907" s="11"/>
      <c r="T2907" s="359" t="e">
        <f t="shared" si="188"/>
        <v>#DIV/0!</v>
      </c>
      <c r="U2907" s="11"/>
      <c r="V2907" s="11"/>
      <c r="W2907" s="11"/>
      <c r="Y2907" s="167"/>
      <c r="Z2907" s="167"/>
      <c r="AA2907" s="360"/>
      <c r="AB2907" s="167"/>
      <c r="AC2907" s="167"/>
      <c r="AD2907" s="167"/>
      <c r="AE2907" s="4"/>
      <c r="AF2907" s="4"/>
    </row>
    <row r="2908" spans="1:37" ht="13.8" thickBot="1">
      <c r="A2908" s="56"/>
      <c r="B2908" s="220"/>
      <c r="C2908" s="11"/>
      <c r="D2908" s="11"/>
      <c r="E2908" s="11"/>
      <c r="F2908" s="11"/>
      <c r="G2908" s="11"/>
      <c r="H2908" s="11"/>
      <c r="I2908" s="11"/>
      <c r="J2908" s="358"/>
      <c r="K2908" s="11"/>
      <c r="M2908" s="11"/>
      <c r="N2908" s="70"/>
      <c r="P2908" s="372" t="e">
        <f t="shared" si="187"/>
        <v>#DIV/0!</v>
      </c>
      <c r="Q2908" s="11"/>
      <c r="R2908" s="11"/>
      <c r="S2908" s="11"/>
      <c r="T2908" s="359" t="e">
        <f t="shared" si="188"/>
        <v>#DIV/0!</v>
      </c>
      <c r="U2908" s="11"/>
      <c r="V2908" s="11"/>
      <c r="W2908" s="11"/>
      <c r="Y2908" s="167"/>
      <c r="Z2908" s="167"/>
      <c r="AA2908" s="360"/>
      <c r="AB2908" s="167"/>
      <c r="AC2908" s="167"/>
      <c r="AD2908" s="167"/>
      <c r="AE2908" s="4"/>
      <c r="AF2908" s="4"/>
    </row>
    <row r="2909" spans="1:37" ht="13.8" thickBot="1">
      <c r="A2909" s="56"/>
      <c r="B2909" s="94" t="s">
        <v>55</v>
      </c>
      <c r="C2909" s="105"/>
      <c r="D2909" s="105"/>
      <c r="E2909" s="105"/>
      <c r="F2909" s="363">
        <f>SUM(F2361:F2908)</f>
        <v>348393001</v>
      </c>
      <c r="G2909" s="96"/>
      <c r="H2909" s="363">
        <v>1135409</v>
      </c>
      <c r="I2909" s="96"/>
      <c r="J2909" s="364">
        <f>SUM(J2361:J2908)</f>
        <v>34132635.329999991</v>
      </c>
      <c r="K2909" s="97"/>
      <c r="M2909" s="363">
        <f>SUM(M2361:M2908)</f>
        <v>65166</v>
      </c>
      <c r="N2909" s="97"/>
      <c r="P2909" s="373">
        <f t="shared" si="187"/>
        <v>523.77981355307963</v>
      </c>
      <c r="Q2909" s="100" t="s">
        <v>56</v>
      </c>
      <c r="R2909" s="100" t="s">
        <v>56</v>
      </c>
      <c r="S2909" s="100" t="s">
        <v>56</v>
      </c>
      <c r="T2909" s="365">
        <f t="shared" si="188"/>
        <v>5346.2388515483535</v>
      </c>
      <c r="U2909" s="100" t="s">
        <v>56</v>
      </c>
      <c r="V2909" s="100" t="s">
        <v>56</v>
      </c>
      <c r="W2909" s="102" t="s">
        <v>56</v>
      </c>
      <c r="Y2909" s="168">
        <f>SUM(Y2361:Y2908)</f>
        <v>34132635.329999991</v>
      </c>
      <c r="Z2909" s="97">
        <v>50616260</v>
      </c>
      <c r="AB2909" s="169">
        <v>27634233</v>
      </c>
      <c r="AC2909" s="169">
        <f>SUM(AC2362:AC2901)</f>
        <v>42394674.70000001</v>
      </c>
      <c r="AD2909" s="97"/>
      <c r="AE2909" s="4"/>
      <c r="AF2909" s="4"/>
    </row>
    <row r="2910" spans="1:37" s="4" customFormat="1">
      <c r="A2910" s="56"/>
      <c r="M2910" s="51"/>
      <c r="P2910" s="369"/>
      <c r="T2910" s="376"/>
      <c r="Y2910" s="51"/>
      <c r="AB2910" s="59"/>
      <c r="AC2910" s="5"/>
      <c r="AD2910" s="5"/>
      <c r="AH2910" s="74"/>
      <c r="AI2910" s="74"/>
      <c r="AJ2910" s="74"/>
      <c r="AK2910" s="74"/>
    </row>
    <row r="2911" spans="1:37" ht="66">
      <c r="A2911" s="216">
        <v>43770</v>
      </c>
      <c r="B2911" s="57" t="s">
        <v>57</v>
      </c>
      <c r="C2911" s="57" t="s">
        <v>38</v>
      </c>
      <c r="D2911" s="57" t="s">
        <v>39</v>
      </c>
      <c r="E2911" s="57" t="s">
        <v>40</v>
      </c>
      <c r="F2911" s="58" t="s">
        <v>41</v>
      </c>
      <c r="G2911" s="58" t="s">
        <v>41</v>
      </c>
      <c r="H2911" s="58" t="s">
        <v>42</v>
      </c>
      <c r="I2911" s="58" t="s">
        <v>42</v>
      </c>
      <c r="J2911" s="58" t="s">
        <v>43</v>
      </c>
      <c r="K2911" s="58" t="s">
        <v>44</v>
      </c>
      <c r="L2911" s="91"/>
      <c r="M2911" s="58" t="s">
        <v>45</v>
      </c>
      <c r="N2911" s="72" t="s">
        <v>45</v>
      </c>
      <c r="O2911" s="73"/>
      <c r="P2911" s="374" t="s">
        <v>46</v>
      </c>
      <c r="Q2911" s="58" t="s">
        <v>46</v>
      </c>
      <c r="R2911" s="58" t="s">
        <v>47</v>
      </c>
      <c r="S2911" s="58" t="s">
        <v>47</v>
      </c>
      <c r="T2911" s="380" t="s">
        <v>48</v>
      </c>
      <c r="U2911" s="58" t="s">
        <v>48</v>
      </c>
      <c r="V2911" s="58" t="s">
        <v>49</v>
      </c>
      <c r="W2911" s="58" t="s">
        <v>49</v>
      </c>
      <c r="X2911" s="73"/>
      <c r="Y2911" s="58" t="s">
        <v>50</v>
      </c>
      <c r="Z2911" s="58" t="s">
        <v>51</v>
      </c>
      <c r="AB2911" s="58" t="s">
        <v>52</v>
      </c>
      <c r="AC2911" s="58" t="s">
        <v>53</v>
      </c>
      <c r="AD2911" s="58" t="s">
        <v>54</v>
      </c>
      <c r="AE2911" s="4"/>
      <c r="AF2911" s="4"/>
    </row>
    <row r="2912" spans="1:37">
      <c r="A2912" s="56"/>
      <c r="B2912" s="220"/>
      <c r="C2912" s="11" t="s">
        <v>1376</v>
      </c>
      <c r="D2912" s="11"/>
      <c r="E2912" s="11" t="s">
        <v>1376</v>
      </c>
      <c r="F2912" s="11"/>
      <c r="G2912" s="11"/>
      <c r="H2912" s="11"/>
      <c r="I2912" s="11"/>
      <c r="J2912" s="358"/>
      <c r="K2912" s="11"/>
      <c r="M2912" s="11"/>
      <c r="N2912" s="70"/>
      <c r="P2912" s="372" t="e">
        <f t="shared" ref="P2912:P3166" si="192">J2912/M2912</f>
        <v>#DIV/0!</v>
      </c>
      <c r="Q2912" s="11"/>
      <c r="R2912" s="11"/>
      <c r="S2912" s="11"/>
      <c r="T2912" s="359" t="e">
        <f t="shared" ref="T2912:T3166" si="193">F2912/M2912</f>
        <v>#DIV/0!</v>
      </c>
      <c r="U2912" s="11"/>
      <c r="V2912" s="11"/>
      <c r="W2912" s="11"/>
      <c r="Y2912" s="167"/>
      <c r="Z2912" s="167"/>
      <c r="AA2912" s="360"/>
      <c r="AB2912" s="167"/>
      <c r="AC2912" s="167"/>
      <c r="AD2912" s="167"/>
      <c r="AE2912" s="4"/>
      <c r="AF2912" s="4"/>
    </row>
    <row r="2913" spans="1:32">
      <c r="A2913" s="56"/>
      <c r="B2913" s="220"/>
      <c r="C2913" s="11" t="s">
        <v>88</v>
      </c>
      <c r="D2913" s="11"/>
      <c r="E2913" s="11" t="s">
        <v>89</v>
      </c>
      <c r="F2913" s="11">
        <v>1868383</v>
      </c>
      <c r="G2913" s="11"/>
      <c r="H2913" s="11">
        <f t="shared" ref="H2913:H2976" si="194">ROUND($H$3441*F2913/$F$3441,0)</f>
        <v>6026</v>
      </c>
      <c r="I2913" s="11"/>
      <c r="J2913" s="358">
        <v>203563.0299999998</v>
      </c>
      <c r="K2913" s="11"/>
      <c r="M2913" s="11">
        <v>615</v>
      </c>
      <c r="N2913" s="70"/>
      <c r="P2913" s="372">
        <f t="shared" si="192"/>
        <v>330.99679674796715</v>
      </c>
      <c r="Q2913" s="11"/>
      <c r="R2913" s="11"/>
      <c r="S2913" s="11"/>
      <c r="T2913" s="359">
        <f t="shared" si="193"/>
        <v>3038.0211382113821</v>
      </c>
      <c r="U2913" s="11"/>
      <c r="V2913" s="11"/>
      <c r="W2913" s="11"/>
      <c r="Y2913" s="167">
        <v>203563.0299999998</v>
      </c>
      <c r="Z2913" s="167">
        <f t="shared" ref="Z2913:Z2976" si="195">ROUND($Z$3441*Y2913/$Y$3441,2)</f>
        <v>271675.98</v>
      </c>
      <c r="AA2913" s="360"/>
      <c r="AB2913" s="167">
        <f t="shared" ref="AB2913:AB2976" si="196">ROUND($AB$3441*Y2913/$Y$3441,2)</f>
        <v>205516.9</v>
      </c>
      <c r="AC2913" s="167">
        <v>257109.59</v>
      </c>
      <c r="AD2913" s="167"/>
      <c r="AE2913" s="4"/>
      <c r="AF2913" s="4"/>
    </row>
    <row r="2914" spans="1:32">
      <c r="A2914" s="56"/>
      <c r="B2914" s="220"/>
      <c r="C2914" s="11" t="s">
        <v>88</v>
      </c>
      <c r="D2914" s="11"/>
      <c r="E2914" s="11" t="s">
        <v>90</v>
      </c>
      <c r="F2914" s="11">
        <v>449054</v>
      </c>
      <c r="G2914" s="11"/>
      <c r="H2914" s="11">
        <f t="shared" si="194"/>
        <v>1448</v>
      </c>
      <c r="I2914" s="11"/>
      <c r="J2914" s="358">
        <v>27819.9</v>
      </c>
      <c r="K2914" s="11"/>
      <c r="M2914" s="11">
        <v>37</v>
      </c>
      <c r="N2914" s="70"/>
      <c r="P2914" s="372">
        <f t="shared" si="192"/>
        <v>751.88918918918921</v>
      </c>
      <c r="Q2914" s="11"/>
      <c r="R2914" s="11"/>
      <c r="S2914" s="11"/>
      <c r="T2914" s="359">
        <f t="shared" si="193"/>
        <v>12136.594594594595</v>
      </c>
      <c r="U2914" s="11"/>
      <c r="V2914" s="11"/>
      <c r="W2914" s="11"/>
      <c r="Y2914" s="167">
        <v>27819.9</v>
      </c>
      <c r="Z2914" s="167">
        <f t="shared" si="195"/>
        <v>37128.54</v>
      </c>
      <c r="AA2914" s="360"/>
      <c r="AB2914" s="167">
        <f t="shared" si="196"/>
        <v>28086.93</v>
      </c>
      <c r="AC2914" s="167">
        <v>35137.83</v>
      </c>
      <c r="AD2914" s="167"/>
      <c r="AE2914" s="4"/>
      <c r="AF2914" s="4"/>
    </row>
    <row r="2915" spans="1:32">
      <c r="A2915" s="56"/>
      <c r="B2915" s="220"/>
      <c r="C2915" s="11" t="s">
        <v>644</v>
      </c>
      <c r="D2915" s="11"/>
      <c r="E2915" s="11" t="s">
        <v>89</v>
      </c>
      <c r="F2915" s="11">
        <v>1070098</v>
      </c>
      <c r="G2915" s="11"/>
      <c r="H2915" s="11">
        <f t="shared" si="194"/>
        <v>3451</v>
      </c>
      <c r="I2915" s="11"/>
      <c r="J2915" s="358">
        <v>105900.64</v>
      </c>
      <c r="K2915" s="11"/>
      <c r="M2915" s="11">
        <v>304</v>
      </c>
      <c r="N2915" s="70"/>
      <c r="P2915" s="372">
        <f t="shared" si="192"/>
        <v>348.35736842105263</v>
      </c>
      <c r="Q2915" s="11"/>
      <c r="R2915" s="11"/>
      <c r="S2915" s="11"/>
      <c r="T2915" s="359">
        <f t="shared" si="193"/>
        <v>3520.0592105263158</v>
      </c>
      <c r="U2915" s="11"/>
      <c r="V2915" s="11"/>
      <c r="W2915" s="11"/>
      <c r="Y2915" s="167">
        <v>105900.64</v>
      </c>
      <c r="Z2915" s="167">
        <f t="shared" si="195"/>
        <v>141335.39000000001</v>
      </c>
      <c r="AA2915" s="360"/>
      <c r="AB2915" s="167">
        <f t="shared" si="196"/>
        <v>106917.11</v>
      </c>
      <c r="AC2915" s="167">
        <v>133757.44</v>
      </c>
      <c r="AD2915" s="167"/>
      <c r="AE2915" s="4"/>
      <c r="AF2915" s="4"/>
    </row>
    <row r="2916" spans="1:32">
      <c r="A2916" s="56"/>
      <c r="B2916" s="220"/>
      <c r="C2916" s="11" t="s">
        <v>644</v>
      </c>
      <c r="D2916" s="11"/>
      <c r="E2916" s="11" t="s">
        <v>138</v>
      </c>
      <c r="F2916" s="11">
        <v>2</v>
      </c>
      <c r="G2916" s="11"/>
      <c r="H2916" s="11">
        <f t="shared" si="194"/>
        <v>0</v>
      </c>
      <c r="I2916" s="11"/>
      <c r="J2916" s="358">
        <v>10.68</v>
      </c>
      <c r="K2916" s="11"/>
      <c r="M2916" s="11">
        <v>1</v>
      </c>
      <c r="N2916" s="70"/>
      <c r="P2916" s="372">
        <f t="shared" si="192"/>
        <v>10.68</v>
      </c>
      <c r="Q2916" s="11"/>
      <c r="R2916" s="11"/>
      <c r="S2916" s="11"/>
      <c r="T2916" s="359">
        <f t="shared" si="193"/>
        <v>2</v>
      </c>
      <c r="U2916" s="11"/>
      <c r="V2916" s="11"/>
      <c r="W2916" s="11"/>
      <c r="Y2916" s="167">
        <v>10.68</v>
      </c>
      <c r="Z2916" s="167">
        <f t="shared" si="195"/>
        <v>14.25</v>
      </c>
      <c r="AA2916" s="360"/>
      <c r="AB2916" s="167">
        <f t="shared" si="196"/>
        <v>10.78</v>
      </c>
      <c r="AC2916" s="167">
        <v>13.49</v>
      </c>
      <c r="AD2916" s="167"/>
      <c r="AE2916" s="4"/>
      <c r="AF2916" s="4"/>
    </row>
    <row r="2917" spans="1:32">
      <c r="A2917" s="56"/>
      <c r="B2917" s="220"/>
      <c r="C2917" s="11" t="s">
        <v>644</v>
      </c>
      <c r="D2917" s="11"/>
      <c r="E2917" s="11" t="s">
        <v>90</v>
      </c>
      <c r="F2917" s="11">
        <v>2307</v>
      </c>
      <c r="G2917" s="11"/>
      <c r="H2917" s="11">
        <f t="shared" si="194"/>
        <v>7</v>
      </c>
      <c r="I2917" s="11"/>
      <c r="J2917" s="358">
        <v>435.34000000000003</v>
      </c>
      <c r="K2917" s="11"/>
      <c r="M2917" s="11">
        <v>3</v>
      </c>
      <c r="N2917" s="70"/>
      <c r="P2917" s="372">
        <f t="shared" si="192"/>
        <v>145.11333333333334</v>
      </c>
      <c r="Q2917" s="11"/>
      <c r="R2917" s="11"/>
      <c r="S2917" s="11"/>
      <c r="T2917" s="359">
        <f t="shared" si="193"/>
        <v>769</v>
      </c>
      <c r="U2917" s="11"/>
      <c r="V2917" s="11"/>
      <c r="W2917" s="11"/>
      <c r="Y2917" s="167">
        <v>435.34000000000003</v>
      </c>
      <c r="Z2917" s="167">
        <f t="shared" si="195"/>
        <v>581.01</v>
      </c>
      <c r="AA2917" s="360"/>
      <c r="AB2917" s="167">
        <f t="shared" si="196"/>
        <v>439.52</v>
      </c>
      <c r="AC2917" s="167">
        <v>549.85</v>
      </c>
      <c r="AD2917" s="167"/>
      <c r="AE2917" s="4"/>
      <c r="AF2917" s="4"/>
    </row>
    <row r="2918" spans="1:32">
      <c r="A2918" s="56"/>
      <c r="B2918" s="220"/>
      <c r="C2918" s="11" t="s">
        <v>644</v>
      </c>
      <c r="D2918" s="11"/>
      <c r="E2918" s="11" t="s">
        <v>101</v>
      </c>
      <c r="F2918" s="11">
        <v>2125</v>
      </c>
      <c r="G2918" s="11"/>
      <c r="H2918" s="11">
        <f t="shared" si="194"/>
        <v>7</v>
      </c>
      <c r="I2918" s="11"/>
      <c r="J2918" s="358">
        <v>329.95</v>
      </c>
      <c r="K2918" s="11"/>
      <c r="M2918" s="11">
        <v>1</v>
      </c>
      <c r="N2918" s="70"/>
      <c r="P2918" s="372">
        <f t="shared" si="192"/>
        <v>329.95</v>
      </c>
      <c r="Q2918" s="11"/>
      <c r="R2918" s="11"/>
      <c r="S2918" s="11"/>
      <c r="T2918" s="359">
        <f t="shared" si="193"/>
        <v>2125</v>
      </c>
      <c r="U2918" s="11"/>
      <c r="V2918" s="11"/>
      <c r="W2918" s="11"/>
      <c r="Y2918" s="167">
        <v>329.95</v>
      </c>
      <c r="Z2918" s="167">
        <f t="shared" si="195"/>
        <v>440.35</v>
      </c>
      <c r="AA2918" s="360"/>
      <c r="AB2918" s="167">
        <f t="shared" si="196"/>
        <v>333.12</v>
      </c>
      <c r="AC2918" s="167">
        <v>416.74</v>
      </c>
      <c r="AD2918" s="167"/>
      <c r="AE2918" s="4"/>
      <c r="AF2918" s="4"/>
    </row>
    <row r="2919" spans="1:32">
      <c r="A2919" s="56"/>
      <c r="B2919" s="220"/>
      <c r="C2919" s="11" t="s">
        <v>91</v>
      </c>
      <c r="D2919" s="11"/>
      <c r="E2919" s="11" t="s">
        <v>92</v>
      </c>
      <c r="F2919" s="11">
        <v>131622</v>
      </c>
      <c r="G2919" s="11"/>
      <c r="H2919" s="11">
        <f t="shared" si="194"/>
        <v>424</v>
      </c>
      <c r="I2919" s="11"/>
      <c r="J2919" s="358">
        <v>16625.300000000003</v>
      </c>
      <c r="K2919" s="11"/>
      <c r="M2919" s="11">
        <v>71</v>
      </c>
      <c r="N2919" s="70"/>
      <c r="P2919" s="372">
        <f t="shared" si="192"/>
        <v>234.15915492957751</v>
      </c>
      <c r="Q2919" s="11"/>
      <c r="R2919" s="11"/>
      <c r="S2919" s="11"/>
      <c r="T2919" s="359">
        <f t="shared" si="193"/>
        <v>1853.8309859154929</v>
      </c>
      <c r="U2919" s="11"/>
      <c r="V2919" s="11"/>
      <c r="W2919" s="11"/>
      <c r="Y2919" s="167">
        <v>16625.300000000003</v>
      </c>
      <c r="Z2919" s="167">
        <f t="shared" si="195"/>
        <v>22188.19</v>
      </c>
      <c r="AA2919" s="360"/>
      <c r="AB2919" s="167">
        <f t="shared" si="196"/>
        <v>16784.88</v>
      </c>
      <c r="AC2919" s="167">
        <v>20998.53</v>
      </c>
      <c r="AD2919" s="167"/>
      <c r="AE2919" s="4"/>
      <c r="AF2919" s="4"/>
    </row>
    <row r="2920" spans="1:32">
      <c r="A2920" s="56"/>
      <c r="B2920" s="220"/>
      <c r="C2920" s="11" t="s">
        <v>550</v>
      </c>
      <c r="D2920" s="11"/>
      <c r="E2920" s="11" t="s">
        <v>164</v>
      </c>
      <c r="F2920" s="11">
        <v>1209</v>
      </c>
      <c r="G2920" s="11"/>
      <c r="H2920" s="11">
        <f t="shared" si="194"/>
        <v>4</v>
      </c>
      <c r="I2920" s="11"/>
      <c r="J2920" s="358">
        <v>147.82999999999998</v>
      </c>
      <c r="K2920" s="11"/>
      <c r="M2920" s="11">
        <v>4</v>
      </c>
      <c r="N2920" s="70"/>
      <c r="P2920" s="372">
        <f t="shared" si="192"/>
        <v>36.957499999999996</v>
      </c>
      <c r="Q2920" s="11"/>
      <c r="R2920" s="11"/>
      <c r="S2920" s="11"/>
      <c r="T2920" s="359">
        <f t="shared" si="193"/>
        <v>302.25</v>
      </c>
      <c r="U2920" s="11"/>
      <c r="V2920" s="11"/>
      <c r="W2920" s="11"/>
      <c r="Y2920" s="167">
        <v>147.82999999999998</v>
      </c>
      <c r="Z2920" s="167">
        <f t="shared" si="195"/>
        <v>197.29</v>
      </c>
      <c r="AA2920" s="360"/>
      <c r="AB2920" s="167">
        <f t="shared" si="196"/>
        <v>149.25</v>
      </c>
      <c r="AC2920" s="167">
        <v>186.72</v>
      </c>
      <c r="AD2920" s="167"/>
      <c r="AE2920" s="4"/>
      <c r="AF2920" s="4"/>
    </row>
    <row r="2921" spans="1:32">
      <c r="A2921" s="56"/>
      <c r="B2921" s="220"/>
      <c r="C2921" s="11" t="s">
        <v>93</v>
      </c>
      <c r="D2921" s="11"/>
      <c r="E2921" s="11" t="s">
        <v>94</v>
      </c>
      <c r="F2921" s="11">
        <v>166529</v>
      </c>
      <c r="G2921" s="11"/>
      <c r="H2921" s="11">
        <f t="shared" si="194"/>
        <v>537</v>
      </c>
      <c r="I2921" s="11"/>
      <c r="J2921" s="358">
        <v>22030.910000000007</v>
      </c>
      <c r="K2921" s="11"/>
      <c r="M2921" s="11">
        <v>161</v>
      </c>
      <c r="N2921" s="70"/>
      <c r="P2921" s="372">
        <f t="shared" si="192"/>
        <v>136.83795031055905</v>
      </c>
      <c r="Q2921" s="11"/>
      <c r="R2921" s="11"/>
      <c r="S2921" s="11"/>
      <c r="T2921" s="359">
        <f t="shared" si="193"/>
        <v>1034.3416149068323</v>
      </c>
      <c r="U2921" s="11"/>
      <c r="V2921" s="11"/>
      <c r="W2921" s="11"/>
      <c r="Y2921" s="167">
        <v>22030.910000000007</v>
      </c>
      <c r="Z2921" s="167">
        <f t="shared" si="195"/>
        <v>29402.53</v>
      </c>
      <c r="AA2921" s="360"/>
      <c r="AB2921" s="167">
        <f t="shared" si="196"/>
        <v>22242.37</v>
      </c>
      <c r="AC2921" s="167">
        <v>27826.07</v>
      </c>
      <c r="AD2921" s="167"/>
      <c r="AE2921" s="4"/>
      <c r="AF2921" s="4"/>
    </row>
    <row r="2922" spans="1:32">
      <c r="A2922" s="56"/>
      <c r="B2922" s="220"/>
      <c r="C2922" s="11" t="s">
        <v>1377</v>
      </c>
      <c r="D2922" s="11"/>
      <c r="E2922" s="11" t="s">
        <v>405</v>
      </c>
      <c r="F2922" s="11">
        <v>845</v>
      </c>
      <c r="G2922" s="11"/>
      <c r="H2922" s="11">
        <f t="shared" si="194"/>
        <v>3</v>
      </c>
      <c r="I2922" s="11"/>
      <c r="J2922" s="358">
        <v>136.4</v>
      </c>
      <c r="K2922" s="11"/>
      <c r="M2922" s="11">
        <v>2</v>
      </c>
      <c r="N2922" s="70"/>
      <c r="P2922" s="372">
        <f t="shared" si="192"/>
        <v>68.2</v>
      </c>
      <c r="Q2922" s="11"/>
      <c r="R2922" s="11"/>
      <c r="S2922" s="11"/>
      <c r="T2922" s="359">
        <f t="shared" si="193"/>
        <v>422.5</v>
      </c>
      <c r="U2922" s="11"/>
      <c r="V2922" s="11"/>
      <c r="W2922" s="11"/>
      <c r="Y2922" s="167">
        <v>136.4</v>
      </c>
      <c r="Z2922" s="167">
        <f t="shared" si="195"/>
        <v>182.04</v>
      </c>
      <c r="AA2922" s="360"/>
      <c r="AB2922" s="167">
        <f t="shared" si="196"/>
        <v>137.71</v>
      </c>
      <c r="AC2922" s="167">
        <v>172.28</v>
      </c>
      <c r="AD2922" s="167"/>
      <c r="AE2922" s="4"/>
      <c r="AF2922" s="4"/>
    </row>
    <row r="2923" spans="1:32">
      <c r="A2923" s="56"/>
      <c r="B2923" s="220"/>
      <c r="C2923" s="11" t="s">
        <v>95</v>
      </c>
      <c r="D2923" s="11"/>
      <c r="E2923" s="11" t="s">
        <v>96</v>
      </c>
      <c r="F2923" s="11">
        <v>216803</v>
      </c>
      <c r="G2923" s="11"/>
      <c r="H2923" s="11">
        <f t="shared" si="194"/>
        <v>699</v>
      </c>
      <c r="I2923" s="11"/>
      <c r="J2923" s="358">
        <v>27598.930000000004</v>
      </c>
      <c r="K2923" s="11"/>
      <c r="M2923" s="11">
        <v>33</v>
      </c>
      <c r="N2923" s="70"/>
      <c r="P2923" s="372">
        <f t="shared" si="192"/>
        <v>836.33121212121227</v>
      </c>
      <c r="Q2923" s="11"/>
      <c r="R2923" s="11"/>
      <c r="S2923" s="11"/>
      <c r="T2923" s="359">
        <f t="shared" si="193"/>
        <v>6569.787878787879</v>
      </c>
      <c r="U2923" s="11"/>
      <c r="V2923" s="11"/>
      <c r="W2923" s="11"/>
      <c r="Y2923" s="167">
        <v>27598.930000000004</v>
      </c>
      <c r="Z2923" s="167">
        <f t="shared" si="195"/>
        <v>36833.629999999997</v>
      </c>
      <c r="AA2923" s="360"/>
      <c r="AB2923" s="167">
        <f t="shared" si="196"/>
        <v>27863.83</v>
      </c>
      <c r="AC2923" s="167">
        <v>34858.730000000003</v>
      </c>
      <c r="AD2923" s="167"/>
      <c r="AE2923" s="4"/>
      <c r="AF2923" s="4"/>
    </row>
    <row r="2924" spans="1:32">
      <c r="A2924" s="56"/>
      <c r="B2924" s="220"/>
      <c r="C2924" s="11" t="s">
        <v>97</v>
      </c>
      <c r="D2924" s="11"/>
      <c r="E2924" s="11" t="s">
        <v>98</v>
      </c>
      <c r="F2924" s="11">
        <v>1061813</v>
      </c>
      <c r="G2924" s="11"/>
      <c r="H2924" s="11">
        <f t="shared" si="194"/>
        <v>3424</v>
      </c>
      <c r="I2924" s="11"/>
      <c r="J2924" s="358">
        <v>106965.3900000001</v>
      </c>
      <c r="K2924" s="11"/>
      <c r="M2924" s="11">
        <v>381</v>
      </c>
      <c r="N2924" s="70"/>
      <c r="P2924" s="372">
        <f t="shared" si="192"/>
        <v>280.7490551181105</v>
      </c>
      <c r="Q2924" s="11"/>
      <c r="R2924" s="11"/>
      <c r="S2924" s="11"/>
      <c r="T2924" s="359">
        <f t="shared" si="193"/>
        <v>2786.9107611548557</v>
      </c>
      <c r="U2924" s="11"/>
      <c r="V2924" s="11"/>
      <c r="W2924" s="11"/>
      <c r="Y2924" s="167">
        <v>106965.3900000001</v>
      </c>
      <c r="Z2924" s="167">
        <f t="shared" si="195"/>
        <v>142756.41</v>
      </c>
      <c r="AA2924" s="360"/>
      <c r="AB2924" s="167">
        <f t="shared" si="196"/>
        <v>107992.08</v>
      </c>
      <c r="AC2924" s="167">
        <v>135102.26999999999</v>
      </c>
      <c r="AD2924" s="167"/>
      <c r="AE2924" s="4"/>
      <c r="AF2924" s="4"/>
    </row>
    <row r="2925" spans="1:32">
      <c r="A2925" s="56"/>
      <c r="B2925" s="220"/>
      <c r="C2925" s="11" t="s">
        <v>99</v>
      </c>
      <c r="D2925" s="11"/>
      <c r="E2925" s="11" t="s">
        <v>101</v>
      </c>
      <c r="F2925" s="11">
        <v>64563574</v>
      </c>
      <c r="G2925" s="11"/>
      <c r="H2925" s="11">
        <f t="shared" si="194"/>
        <v>208219</v>
      </c>
      <c r="I2925" s="11"/>
      <c r="J2925" s="358">
        <v>3736514.3999999906</v>
      </c>
      <c r="K2925" s="11"/>
      <c r="M2925" s="11">
        <v>2902</v>
      </c>
      <c r="N2925" s="70"/>
      <c r="P2925" s="372">
        <f t="shared" si="192"/>
        <v>1287.565265334249</v>
      </c>
      <c r="Q2925" s="11"/>
      <c r="R2925" s="11"/>
      <c r="S2925" s="11"/>
      <c r="T2925" s="359">
        <f t="shared" si="193"/>
        <v>22247.957960027568</v>
      </c>
      <c r="U2925" s="11"/>
      <c r="V2925" s="11"/>
      <c r="W2925" s="11"/>
      <c r="Y2925" s="167">
        <v>3736514.3999999906</v>
      </c>
      <c r="Z2925" s="167">
        <f t="shared" si="195"/>
        <v>4986766.01</v>
      </c>
      <c r="AA2925" s="360"/>
      <c r="AB2925" s="167">
        <f t="shared" si="196"/>
        <v>3772378.87</v>
      </c>
      <c r="AC2925" s="167">
        <v>4719391.71</v>
      </c>
      <c r="AD2925" s="167"/>
      <c r="AE2925" s="4"/>
      <c r="AF2925" s="4"/>
    </row>
    <row r="2926" spans="1:32">
      <c r="A2926" s="56"/>
      <c r="B2926" s="220"/>
      <c r="C2926" s="11" t="s">
        <v>99</v>
      </c>
      <c r="D2926" s="11"/>
      <c r="E2926" s="11" t="s">
        <v>303</v>
      </c>
      <c r="F2926" s="11">
        <v>70477</v>
      </c>
      <c r="G2926" s="11"/>
      <c r="H2926" s="11">
        <f t="shared" si="194"/>
        <v>227</v>
      </c>
      <c r="I2926" s="11"/>
      <c r="J2926" s="358">
        <v>10405.810000000001</v>
      </c>
      <c r="K2926" s="11"/>
      <c r="M2926" s="11">
        <v>2</v>
      </c>
      <c r="N2926" s="70"/>
      <c r="P2926" s="372">
        <f t="shared" si="192"/>
        <v>5202.9050000000007</v>
      </c>
      <c r="Q2926" s="11"/>
      <c r="R2926" s="11"/>
      <c r="S2926" s="11"/>
      <c r="T2926" s="359">
        <f t="shared" si="193"/>
        <v>35238.5</v>
      </c>
      <c r="U2926" s="11"/>
      <c r="V2926" s="11"/>
      <c r="W2926" s="11"/>
      <c r="Y2926" s="167">
        <v>10405.810000000001</v>
      </c>
      <c r="Z2926" s="167">
        <f t="shared" si="195"/>
        <v>13887.63</v>
      </c>
      <c r="AA2926" s="360"/>
      <c r="AB2926" s="167">
        <f t="shared" si="196"/>
        <v>10505.69</v>
      </c>
      <c r="AC2926" s="167">
        <v>13143.02</v>
      </c>
      <c r="AD2926" s="167"/>
      <c r="AE2926" s="4"/>
      <c r="AF2926" s="4"/>
    </row>
    <row r="2927" spans="1:32">
      <c r="A2927" s="56"/>
      <c r="B2927" s="220"/>
      <c r="C2927" s="11" t="s">
        <v>99</v>
      </c>
      <c r="D2927" s="11"/>
      <c r="E2927" s="11" t="s">
        <v>1455</v>
      </c>
      <c r="F2927" s="11">
        <v>320</v>
      </c>
      <c r="G2927" s="11"/>
      <c r="H2927" s="11">
        <f t="shared" si="194"/>
        <v>1</v>
      </c>
      <c r="I2927" s="11"/>
      <c r="J2927" s="358">
        <v>55</v>
      </c>
      <c r="K2927" s="11"/>
      <c r="M2927" s="11">
        <v>1</v>
      </c>
      <c r="N2927" s="70"/>
      <c r="P2927" s="372">
        <f t="shared" si="192"/>
        <v>55</v>
      </c>
      <c r="Q2927" s="11"/>
      <c r="R2927" s="11"/>
      <c r="S2927" s="11"/>
      <c r="T2927" s="359">
        <f t="shared" si="193"/>
        <v>320</v>
      </c>
      <c r="U2927" s="11"/>
      <c r="V2927" s="11"/>
      <c r="W2927" s="11"/>
      <c r="Y2927" s="167">
        <v>55</v>
      </c>
      <c r="Z2927" s="167">
        <f t="shared" si="195"/>
        <v>73.400000000000006</v>
      </c>
      <c r="AA2927" s="360"/>
      <c r="AB2927" s="167">
        <f t="shared" si="196"/>
        <v>55.53</v>
      </c>
      <c r="AC2927" s="167">
        <v>69.47</v>
      </c>
      <c r="AD2927" s="167"/>
      <c r="AE2927" s="4"/>
      <c r="AF2927" s="4"/>
    </row>
    <row r="2928" spans="1:32">
      <c r="A2928" s="56"/>
      <c r="B2928" s="220"/>
      <c r="C2928" s="11" t="s">
        <v>551</v>
      </c>
      <c r="D2928" s="11"/>
      <c r="E2928" s="11" t="s">
        <v>206</v>
      </c>
      <c r="F2928" s="11">
        <v>61731</v>
      </c>
      <c r="G2928" s="11"/>
      <c r="H2928" s="11">
        <f t="shared" si="194"/>
        <v>199</v>
      </c>
      <c r="I2928" s="11"/>
      <c r="J2928" s="358">
        <v>22704.420000000006</v>
      </c>
      <c r="K2928" s="11"/>
      <c r="M2928" s="11">
        <v>18</v>
      </c>
      <c r="N2928" s="70"/>
      <c r="P2928" s="372">
        <f t="shared" si="192"/>
        <v>1261.356666666667</v>
      </c>
      <c r="Q2928" s="11"/>
      <c r="R2928" s="11"/>
      <c r="S2928" s="11"/>
      <c r="T2928" s="359">
        <f t="shared" si="193"/>
        <v>3429.5</v>
      </c>
      <c r="U2928" s="11"/>
      <c r="V2928" s="11"/>
      <c r="W2928" s="11"/>
      <c r="Y2928" s="167">
        <v>22704.420000000006</v>
      </c>
      <c r="Z2928" s="167">
        <f t="shared" si="195"/>
        <v>30301.4</v>
      </c>
      <c r="AA2928" s="360"/>
      <c r="AB2928" s="167">
        <f t="shared" si="196"/>
        <v>22922.35</v>
      </c>
      <c r="AC2928" s="167">
        <v>28676.74</v>
      </c>
      <c r="AD2928" s="167"/>
      <c r="AE2928" s="4"/>
      <c r="AF2928" s="4"/>
    </row>
    <row r="2929" spans="1:32">
      <c r="A2929" s="56"/>
      <c r="B2929" s="220"/>
      <c r="C2929" s="11" t="s">
        <v>506</v>
      </c>
      <c r="D2929" s="11"/>
      <c r="E2929" s="11" t="s">
        <v>267</v>
      </c>
      <c r="F2929" s="11">
        <v>4562</v>
      </c>
      <c r="G2929" s="11"/>
      <c r="H2929" s="11">
        <f t="shared" si="194"/>
        <v>15</v>
      </c>
      <c r="I2929" s="11"/>
      <c r="J2929" s="358">
        <v>443.09999999999997</v>
      </c>
      <c r="K2929" s="11"/>
      <c r="M2929" s="11">
        <v>8</v>
      </c>
      <c r="N2929" s="70"/>
      <c r="P2929" s="372">
        <f t="shared" si="192"/>
        <v>55.387499999999996</v>
      </c>
      <c r="Q2929" s="11"/>
      <c r="R2929" s="11"/>
      <c r="S2929" s="11"/>
      <c r="T2929" s="359">
        <f t="shared" si="193"/>
        <v>570.25</v>
      </c>
      <c r="U2929" s="11"/>
      <c r="V2929" s="11"/>
      <c r="W2929" s="11"/>
      <c r="Y2929" s="167">
        <v>443.09999999999997</v>
      </c>
      <c r="Z2929" s="167">
        <f t="shared" si="195"/>
        <v>591.36</v>
      </c>
      <c r="AA2929" s="360"/>
      <c r="AB2929" s="167">
        <f t="shared" si="196"/>
        <v>447.35</v>
      </c>
      <c r="AC2929" s="167">
        <v>559.66</v>
      </c>
      <c r="AD2929" s="167"/>
      <c r="AE2929" s="4"/>
      <c r="AF2929" s="4"/>
    </row>
    <row r="2930" spans="1:32">
      <c r="A2930" s="56"/>
      <c r="B2930" s="220"/>
      <c r="C2930" s="11" t="s">
        <v>102</v>
      </c>
      <c r="D2930" s="11"/>
      <c r="E2930" s="11" t="s">
        <v>103</v>
      </c>
      <c r="F2930" s="11">
        <v>121636</v>
      </c>
      <c r="G2930" s="11"/>
      <c r="H2930" s="11">
        <f t="shared" si="194"/>
        <v>392</v>
      </c>
      <c r="I2930" s="11"/>
      <c r="J2930" s="358">
        <v>7691.5300000000007</v>
      </c>
      <c r="K2930" s="11"/>
      <c r="M2930" s="11">
        <v>12</v>
      </c>
      <c r="N2930" s="70"/>
      <c r="P2930" s="372">
        <f t="shared" si="192"/>
        <v>640.96083333333343</v>
      </c>
      <c r="Q2930" s="11"/>
      <c r="R2930" s="11"/>
      <c r="S2930" s="11"/>
      <c r="T2930" s="359">
        <f t="shared" si="193"/>
        <v>10136.333333333334</v>
      </c>
      <c r="U2930" s="11"/>
      <c r="V2930" s="11"/>
      <c r="W2930" s="11"/>
      <c r="Y2930" s="167">
        <v>7691.5300000000007</v>
      </c>
      <c r="Z2930" s="167">
        <f t="shared" si="195"/>
        <v>10265.14</v>
      </c>
      <c r="AA2930" s="360"/>
      <c r="AB2930" s="167">
        <f t="shared" si="196"/>
        <v>7765.36</v>
      </c>
      <c r="AC2930" s="167">
        <v>9714.76</v>
      </c>
      <c r="AD2930" s="167"/>
      <c r="AE2930" s="4"/>
      <c r="AF2930" s="4"/>
    </row>
    <row r="2931" spans="1:32">
      <c r="A2931" s="56"/>
      <c r="B2931" s="220"/>
      <c r="C2931" s="11" t="s">
        <v>104</v>
      </c>
      <c r="D2931" s="11"/>
      <c r="E2931" s="11" t="s">
        <v>105</v>
      </c>
      <c r="F2931" s="11">
        <v>81375</v>
      </c>
      <c r="G2931" s="11"/>
      <c r="H2931" s="11">
        <f t="shared" si="194"/>
        <v>262</v>
      </c>
      <c r="I2931" s="11"/>
      <c r="J2931" s="358">
        <v>8531.36</v>
      </c>
      <c r="K2931" s="11"/>
      <c r="M2931" s="11">
        <v>33</v>
      </c>
      <c r="N2931" s="70"/>
      <c r="P2931" s="372">
        <f t="shared" si="192"/>
        <v>258.52606060606064</v>
      </c>
      <c r="Q2931" s="11"/>
      <c r="R2931" s="11"/>
      <c r="S2931" s="11"/>
      <c r="T2931" s="359">
        <f t="shared" si="193"/>
        <v>2465.909090909091</v>
      </c>
      <c r="U2931" s="11"/>
      <c r="V2931" s="11"/>
      <c r="W2931" s="11"/>
      <c r="Y2931" s="167">
        <v>8531.36</v>
      </c>
      <c r="Z2931" s="167">
        <f t="shared" si="195"/>
        <v>11385.98</v>
      </c>
      <c r="AA2931" s="360"/>
      <c r="AB2931" s="167">
        <f t="shared" si="196"/>
        <v>8613.25</v>
      </c>
      <c r="AC2931" s="167">
        <v>10775.51</v>
      </c>
      <c r="AD2931" s="167"/>
      <c r="AE2931" s="4"/>
      <c r="AF2931" s="4"/>
    </row>
    <row r="2932" spans="1:32">
      <c r="A2932" s="56"/>
      <c r="B2932" s="220"/>
      <c r="C2932" s="11" t="s">
        <v>104</v>
      </c>
      <c r="D2932" s="11"/>
      <c r="E2932" s="11" t="s">
        <v>106</v>
      </c>
      <c r="F2932" s="11">
        <v>372</v>
      </c>
      <c r="G2932" s="11"/>
      <c r="H2932" s="11">
        <f t="shared" si="194"/>
        <v>1</v>
      </c>
      <c r="I2932" s="11"/>
      <c r="J2932" s="358">
        <v>49.38</v>
      </c>
      <c r="K2932" s="11"/>
      <c r="M2932" s="11">
        <v>1</v>
      </c>
      <c r="N2932" s="70"/>
      <c r="P2932" s="372">
        <f t="shared" si="192"/>
        <v>49.38</v>
      </c>
      <c r="Q2932" s="11"/>
      <c r="R2932" s="11"/>
      <c r="S2932" s="11"/>
      <c r="T2932" s="359">
        <f t="shared" si="193"/>
        <v>372</v>
      </c>
      <c r="U2932" s="11"/>
      <c r="V2932" s="11"/>
      <c r="W2932" s="11"/>
      <c r="Y2932" s="167">
        <v>49.38</v>
      </c>
      <c r="Z2932" s="167">
        <f t="shared" si="195"/>
        <v>65.900000000000006</v>
      </c>
      <c r="AA2932" s="360"/>
      <c r="AB2932" s="167">
        <f t="shared" si="196"/>
        <v>49.85</v>
      </c>
      <c r="AC2932" s="167">
        <v>62.37</v>
      </c>
      <c r="AD2932" s="167"/>
      <c r="AE2932" s="4"/>
      <c r="AF2932" s="4"/>
    </row>
    <row r="2933" spans="1:32">
      <c r="A2933" s="56"/>
      <c r="B2933" s="220"/>
      <c r="C2933" s="11" t="s">
        <v>107</v>
      </c>
      <c r="D2933" s="11"/>
      <c r="E2933" s="11" t="s">
        <v>108</v>
      </c>
      <c r="F2933" s="11">
        <v>1045576</v>
      </c>
      <c r="G2933" s="11"/>
      <c r="H2933" s="11">
        <f t="shared" si="194"/>
        <v>3372</v>
      </c>
      <c r="I2933" s="11"/>
      <c r="J2933" s="358">
        <v>113799.44000000006</v>
      </c>
      <c r="K2933" s="11"/>
      <c r="M2933" s="11">
        <v>481</v>
      </c>
      <c r="N2933" s="70"/>
      <c r="P2933" s="372">
        <f t="shared" si="192"/>
        <v>236.58927234927248</v>
      </c>
      <c r="Q2933" s="11"/>
      <c r="R2933" s="11"/>
      <c r="S2933" s="11"/>
      <c r="T2933" s="359">
        <f t="shared" si="193"/>
        <v>2173.7546777546777</v>
      </c>
      <c r="U2933" s="11"/>
      <c r="V2933" s="11"/>
      <c r="W2933" s="11"/>
      <c r="Y2933" s="167">
        <v>113799.44000000006</v>
      </c>
      <c r="Z2933" s="167">
        <f t="shared" si="195"/>
        <v>151877.16</v>
      </c>
      <c r="AA2933" s="360"/>
      <c r="AB2933" s="167">
        <f t="shared" si="196"/>
        <v>114891.73</v>
      </c>
      <c r="AC2933" s="167">
        <v>143733.99</v>
      </c>
      <c r="AD2933" s="167"/>
      <c r="AE2933" s="4"/>
      <c r="AF2933" s="4"/>
    </row>
    <row r="2934" spans="1:32">
      <c r="A2934" s="56"/>
      <c r="B2934" s="220"/>
      <c r="C2934" s="11" t="s">
        <v>645</v>
      </c>
      <c r="D2934" s="11"/>
      <c r="E2934" s="11" t="s">
        <v>100</v>
      </c>
      <c r="F2934" s="11">
        <v>114827</v>
      </c>
      <c r="G2934" s="11"/>
      <c r="H2934" s="11">
        <f t="shared" si="194"/>
        <v>370</v>
      </c>
      <c r="I2934" s="11"/>
      <c r="J2934" s="358">
        <v>15628.359999999995</v>
      </c>
      <c r="K2934" s="11"/>
      <c r="M2934" s="11">
        <v>42</v>
      </c>
      <c r="N2934" s="70"/>
      <c r="P2934" s="372">
        <f t="shared" si="192"/>
        <v>372.10380952380939</v>
      </c>
      <c r="Q2934" s="11"/>
      <c r="R2934" s="11"/>
      <c r="S2934" s="11"/>
      <c r="T2934" s="359">
        <f t="shared" si="193"/>
        <v>2733.9761904761904</v>
      </c>
      <c r="U2934" s="11"/>
      <c r="V2934" s="11"/>
      <c r="W2934" s="11"/>
      <c r="Y2934" s="167">
        <v>15628.359999999995</v>
      </c>
      <c r="Z2934" s="167">
        <f t="shared" si="195"/>
        <v>20857.669999999998</v>
      </c>
      <c r="AA2934" s="360"/>
      <c r="AB2934" s="167">
        <f t="shared" si="196"/>
        <v>15778.37</v>
      </c>
      <c r="AC2934" s="167">
        <v>19739.349999999999</v>
      </c>
      <c r="AD2934" s="167"/>
      <c r="AE2934" s="4"/>
      <c r="AF2934" s="4"/>
    </row>
    <row r="2935" spans="1:32">
      <c r="A2935" s="56"/>
      <c r="B2935" s="220"/>
      <c r="C2935" s="11" t="s">
        <v>645</v>
      </c>
      <c r="D2935" s="11"/>
      <c r="E2935" s="11" t="s">
        <v>110</v>
      </c>
      <c r="F2935" s="11">
        <v>1087082</v>
      </c>
      <c r="G2935" s="11"/>
      <c r="H2935" s="11">
        <f t="shared" si="194"/>
        <v>3506</v>
      </c>
      <c r="I2935" s="11"/>
      <c r="J2935" s="358">
        <v>116336.30999999994</v>
      </c>
      <c r="K2935" s="11"/>
      <c r="M2935" s="11">
        <v>341</v>
      </c>
      <c r="N2935" s="70"/>
      <c r="P2935" s="372">
        <f t="shared" si="192"/>
        <v>341.16219941348953</v>
      </c>
      <c r="Q2935" s="11"/>
      <c r="R2935" s="11"/>
      <c r="S2935" s="11"/>
      <c r="T2935" s="359">
        <f t="shared" si="193"/>
        <v>3187.9237536656892</v>
      </c>
      <c r="U2935" s="11"/>
      <c r="V2935" s="11"/>
      <c r="W2935" s="11"/>
      <c r="Y2935" s="167">
        <v>116336.30999999994</v>
      </c>
      <c r="Z2935" s="167">
        <f t="shared" si="195"/>
        <v>155262.87</v>
      </c>
      <c r="AA2935" s="360"/>
      <c r="AB2935" s="167">
        <f t="shared" si="196"/>
        <v>117452.95</v>
      </c>
      <c r="AC2935" s="167">
        <v>146938.18</v>
      </c>
      <c r="AD2935" s="167"/>
      <c r="AE2935" s="4"/>
      <c r="AF2935" s="4"/>
    </row>
    <row r="2936" spans="1:32">
      <c r="A2936" s="56"/>
      <c r="B2936" s="220"/>
      <c r="C2936" s="11" t="s">
        <v>111</v>
      </c>
      <c r="D2936" s="11"/>
      <c r="E2936" s="11" t="s">
        <v>112</v>
      </c>
      <c r="F2936" s="11">
        <v>177070</v>
      </c>
      <c r="G2936" s="11"/>
      <c r="H2936" s="11">
        <f t="shared" si="194"/>
        <v>571</v>
      </c>
      <c r="I2936" s="11"/>
      <c r="J2936" s="358">
        <v>25037.309999999998</v>
      </c>
      <c r="K2936" s="11"/>
      <c r="M2936" s="11">
        <v>147</v>
      </c>
      <c r="N2936" s="70"/>
      <c r="P2936" s="372">
        <f t="shared" si="192"/>
        <v>170.32183673469387</v>
      </c>
      <c r="Q2936" s="11"/>
      <c r="R2936" s="11"/>
      <c r="S2936" s="11"/>
      <c r="T2936" s="359">
        <f t="shared" si="193"/>
        <v>1204.5578231292518</v>
      </c>
      <c r="U2936" s="11"/>
      <c r="V2936" s="11"/>
      <c r="W2936" s="11"/>
      <c r="Y2936" s="167">
        <v>25037.309999999998</v>
      </c>
      <c r="Z2936" s="167">
        <f t="shared" si="195"/>
        <v>33414.89</v>
      </c>
      <c r="AA2936" s="360"/>
      <c r="AB2936" s="167">
        <f t="shared" si="196"/>
        <v>25277.63</v>
      </c>
      <c r="AC2936" s="167">
        <v>31623.29</v>
      </c>
      <c r="AD2936" s="167"/>
      <c r="AE2936" s="4"/>
      <c r="AF2936" s="4"/>
    </row>
    <row r="2937" spans="1:32">
      <c r="A2937" s="56"/>
      <c r="B2937" s="220"/>
      <c r="C2937" s="11" t="s">
        <v>111</v>
      </c>
      <c r="D2937" s="11"/>
      <c r="E2937" s="11" t="s">
        <v>113</v>
      </c>
      <c r="F2937" s="11">
        <v>256815</v>
      </c>
      <c r="G2937" s="11"/>
      <c r="H2937" s="11">
        <f t="shared" si="194"/>
        <v>828</v>
      </c>
      <c r="I2937" s="11"/>
      <c r="J2937" s="358">
        <v>30791.89</v>
      </c>
      <c r="K2937" s="11"/>
      <c r="M2937" s="11">
        <v>138</v>
      </c>
      <c r="N2937" s="70"/>
      <c r="P2937" s="372">
        <f t="shared" si="192"/>
        <v>223.12963768115941</v>
      </c>
      <c r="Q2937" s="11"/>
      <c r="R2937" s="11"/>
      <c r="S2937" s="11"/>
      <c r="T2937" s="359">
        <f t="shared" si="193"/>
        <v>1860.9782608695652</v>
      </c>
      <c r="U2937" s="11"/>
      <c r="V2937" s="11"/>
      <c r="W2937" s="11"/>
      <c r="Y2937" s="167">
        <v>30791.89</v>
      </c>
      <c r="Z2937" s="167">
        <f t="shared" si="195"/>
        <v>41094.97</v>
      </c>
      <c r="AA2937" s="360"/>
      <c r="AB2937" s="167">
        <f t="shared" si="196"/>
        <v>31087.439999999999</v>
      </c>
      <c r="AC2937" s="167">
        <v>38891.589999999997</v>
      </c>
      <c r="AD2937" s="167"/>
      <c r="AE2937" s="4"/>
      <c r="AF2937" s="4"/>
    </row>
    <row r="2938" spans="1:32">
      <c r="A2938" s="56"/>
      <c r="B2938" s="220"/>
      <c r="C2938" s="11" t="s">
        <v>111</v>
      </c>
      <c r="D2938" s="11"/>
      <c r="E2938" s="11" t="s">
        <v>117</v>
      </c>
      <c r="F2938" s="11">
        <v>7767</v>
      </c>
      <c r="G2938" s="11"/>
      <c r="H2938" s="11">
        <f t="shared" si="194"/>
        <v>25</v>
      </c>
      <c r="I2938" s="11"/>
      <c r="J2938" s="358">
        <v>637.39</v>
      </c>
      <c r="K2938" s="11"/>
      <c r="M2938" s="11">
        <v>6</v>
      </c>
      <c r="N2938" s="70"/>
      <c r="P2938" s="372">
        <f t="shared" si="192"/>
        <v>106.23166666666667</v>
      </c>
      <c r="Q2938" s="11"/>
      <c r="R2938" s="11"/>
      <c r="S2938" s="11"/>
      <c r="T2938" s="359">
        <f t="shared" si="193"/>
        <v>1294.5</v>
      </c>
      <c r="U2938" s="11"/>
      <c r="V2938" s="11"/>
      <c r="W2938" s="11"/>
      <c r="Y2938" s="167">
        <v>637.39</v>
      </c>
      <c r="Z2938" s="167">
        <f t="shared" si="195"/>
        <v>850.66</v>
      </c>
      <c r="AA2938" s="360"/>
      <c r="AB2938" s="167">
        <f t="shared" si="196"/>
        <v>643.51</v>
      </c>
      <c r="AC2938" s="167">
        <v>805.05</v>
      </c>
      <c r="AD2938" s="167"/>
      <c r="AE2938" s="4"/>
      <c r="AF2938" s="4"/>
    </row>
    <row r="2939" spans="1:32">
      <c r="A2939" s="56"/>
      <c r="B2939" s="220"/>
      <c r="C2939" s="11" t="s">
        <v>111</v>
      </c>
      <c r="D2939" s="11"/>
      <c r="E2939" s="11" t="s">
        <v>118</v>
      </c>
      <c r="F2939" s="11">
        <v>3137</v>
      </c>
      <c r="G2939" s="11"/>
      <c r="H2939" s="11">
        <f t="shared" si="194"/>
        <v>10</v>
      </c>
      <c r="I2939" s="11"/>
      <c r="J2939" s="358">
        <v>465.76</v>
      </c>
      <c r="K2939" s="11"/>
      <c r="M2939" s="11">
        <v>1</v>
      </c>
      <c r="N2939" s="70"/>
      <c r="P2939" s="372">
        <f t="shared" si="192"/>
        <v>465.76</v>
      </c>
      <c r="Q2939" s="11"/>
      <c r="R2939" s="11"/>
      <c r="S2939" s="11"/>
      <c r="T2939" s="359">
        <f t="shared" si="193"/>
        <v>3137</v>
      </c>
      <c r="U2939" s="11"/>
      <c r="V2939" s="11"/>
      <c r="W2939" s="11"/>
      <c r="Y2939" s="167">
        <v>465.76</v>
      </c>
      <c r="Z2939" s="167">
        <f t="shared" si="195"/>
        <v>621.61</v>
      </c>
      <c r="AA2939" s="360"/>
      <c r="AB2939" s="167">
        <f t="shared" si="196"/>
        <v>470.23</v>
      </c>
      <c r="AC2939" s="167">
        <v>588.28</v>
      </c>
      <c r="AD2939" s="167"/>
      <c r="AE2939" s="4"/>
      <c r="AF2939" s="4"/>
    </row>
    <row r="2940" spans="1:32">
      <c r="A2940" s="56"/>
      <c r="B2940" s="220"/>
      <c r="C2940" s="11" t="s">
        <v>114</v>
      </c>
      <c r="D2940" s="11"/>
      <c r="E2940" s="11" t="s">
        <v>115</v>
      </c>
      <c r="F2940" s="11">
        <v>51817</v>
      </c>
      <c r="G2940" s="11"/>
      <c r="H2940" s="11">
        <f t="shared" si="194"/>
        <v>167</v>
      </c>
      <c r="I2940" s="11"/>
      <c r="J2940" s="358">
        <v>8112.4600000000019</v>
      </c>
      <c r="K2940" s="11"/>
      <c r="M2940" s="11">
        <v>70</v>
      </c>
      <c r="N2940" s="70"/>
      <c r="P2940" s="372">
        <f t="shared" si="192"/>
        <v>115.89228571428573</v>
      </c>
      <c r="Q2940" s="11"/>
      <c r="R2940" s="11"/>
      <c r="S2940" s="11"/>
      <c r="T2940" s="359">
        <f t="shared" si="193"/>
        <v>740.24285714285713</v>
      </c>
      <c r="U2940" s="11"/>
      <c r="V2940" s="11"/>
      <c r="W2940" s="11"/>
      <c r="Y2940" s="167">
        <v>8112.4600000000019</v>
      </c>
      <c r="Z2940" s="167">
        <f t="shared" si="195"/>
        <v>10826.92</v>
      </c>
      <c r="AA2940" s="360"/>
      <c r="AB2940" s="167">
        <f t="shared" si="196"/>
        <v>8190.33</v>
      </c>
      <c r="AC2940" s="167">
        <v>10246.41</v>
      </c>
      <c r="AD2940" s="167"/>
      <c r="AE2940" s="4"/>
      <c r="AF2940" s="4"/>
    </row>
    <row r="2941" spans="1:32">
      <c r="A2941" s="56"/>
      <c r="B2941" s="220"/>
      <c r="C2941" s="11" t="s">
        <v>1380</v>
      </c>
      <c r="D2941" s="11"/>
      <c r="E2941" s="11" t="s">
        <v>96</v>
      </c>
      <c r="F2941" s="11">
        <v>859</v>
      </c>
      <c r="G2941" s="11"/>
      <c r="H2941" s="11">
        <f t="shared" si="194"/>
        <v>3</v>
      </c>
      <c r="I2941" s="11"/>
      <c r="J2941" s="358">
        <v>150.77000000000001</v>
      </c>
      <c r="K2941" s="11"/>
      <c r="M2941" s="11">
        <v>2</v>
      </c>
      <c r="N2941" s="70"/>
      <c r="P2941" s="372">
        <f t="shared" si="192"/>
        <v>75.385000000000005</v>
      </c>
      <c r="Q2941" s="11"/>
      <c r="R2941" s="11"/>
      <c r="S2941" s="11"/>
      <c r="T2941" s="359">
        <f t="shared" si="193"/>
        <v>429.5</v>
      </c>
      <c r="U2941" s="11"/>
      <c r="V2941" s="11"/>
      <c r="W2941" s="11"/>
      <c r="Y2941" s="167">
        <v>150.77000000000001</v>
      </c>
      <c r="Z2941" s="167">
        <f t="shared" si="195"/>
        <v>201.22</v>
      </c>
      <c r="AA2941" s="360"/>
      <c r="AB2941" s="167">
        <f t="shared" si="196"/>
        <v>152.22</v>
      </c>
      <c r="AC2941" s="167">
        <v>190.43</v>
      </c>
      <c r="AD2941" s="167"/>
      <c r="AE2941" s="4"/>
      <c r="AF2941" s="4"/>
    </row>
    <row r="2942" spans="1:32">
      <c r="A2942" s="56"/>
      <c r="B2942" s="220"/>
      <c r="C2942" s="11" t="s">
        <v>507</v>
      </c>
      <c r="D2942" s="11"/>
      <c r="E2942" s="11" t="s">
        <v>96</v>
      </c>
      <c r="F2942" s="11">
        <v>45190</v>
      </c>
      <c r="G2942" s="11"/>
      <c r="H2942" s="11">
        <f t="shared" si="194"/>
        <v>146</v>
      </c>
      <c r="I2942" s="11"/>
      <c r="J2942" s="358">
        <v>3299.1799999999994</v>
      </c>
      <c r="K2942" s="11"/>
      <c r="M2942" s="11">
        <v>13</v>
      </c>
      <c r="N2942" s="70"/>
      <c r="P2942" s="372">
        <f t="shared" si="192"/>
        <v>253.78307692307686</v>
      </c>
      <c r="Q2942" s="11"/>
      <c r="R2942" s="11"/>
      <c r="S2942" s="11"/>
      <c r="T2942" s="359">
        <f t="shared" si="193"/>
        <v>3476.1538461538462</v>
      </c>
      <c r="U2942" s="11"/>
      <c r="V2942" s="11"/>
      <c r="W2942" s="11"/>
      <c r="Y2942" s="167">
        <v>3299.1799999999994</v>
      </c>
      <c r="Z2942" s="167">
        <f t="shared" si="195"/>
        <v>4403.1000000000004</v>
      </c>
      <c r="AA2942" s="360"/>
      <c r="AB2942" s="167">
        <f t="shared" si="196"/>
        <v>3330.85</v>
      </c>
      <c r="AC2942" s="167">
        <v>4167.0200000000004</v>
      </c>
      <c r="AD2942" s="167"/>
      <c r="AE2942" s="4"/>
      <c r="AF2942" s="4"/>
    </row>
    <row r="2943" spans="1:32">
      <c r="A2943" s="56"/>
      <c r="B2943" s="220"/>
      <c r="C2943" s="11" t="s">
        <v>508</v>
      </c>
      <c r="D2943" s="11"/>
      <c r="E2943" s="11" t="s">
        <v>118</v>
      </c>
      <c r="F2943" s="11"/>
      <c r="G2943" s="11"/>
      <c r="H2943" s="11">
        <f t="shared" si="194"/>
        <v>0</v>
      </c>
      <c r="I2943" s="11"/>
      <c r="J2943" s="358">
        <v>9.34</v>
      </c>
      <c r="K2943" s="11"/>
      <c r="M2943" s="11">
        <v>1</v>
      </c>
      <c r="N2943" s="70"/>
      <c r="P2943" s="372">
        <f t="shared" si="192"/>
        <v>9.34</v>
      </c>
      <c r="Q2943" s="11"/>
      <c r="R2943" s="11"/>
      <c r="S2943" s="11"/>
      <c r="T2943" s="359">
        <f t="shared" si="193"/>
        <v>0</v>
      </c>
      <c r="U2943" s="11"/>
      <c r="V2943" s="11"/>
      <c r="W2943" s="11"/>
      <c r="Y2943" s="167">
        <v>9.34</v>
      </c>
      <c r="Z2943" s="167">
        <f t="shared" si="195"/>
        <v>12.47</v>
      </c>
      <c r="AA2943" s="360"/>
      <c r="AB2943" s="167">
        <f t="shared" si="196"/>
        <v>9.43</v>
      </c>
      <c r="AC2943" s="167">
        <v>11.8</v>
      </c>
      <c r="AD2943" s="167"/>
      <c r="AE2943" s="4"/>
      <c r="AF2943" s="4"/>
    </row>
    <row r="2944" spans="1:32">
      <c r="A2944" s="56"/>
      <c r="B2944" s="220"/>
      <c r="C2944" s="11" t="s">
        <v>116</v>
      </c>
      <c r="D2944" s="11"/>
      <c r="E2944" s="11" t="s">
        <v>117</v>
      </c>
      <c r="F2944" s="11">
        <v>809339</v>
      </c>
      <c r="G2944" s="11"/>
      <c r="H2944" s="11">
        <f t="shared" si="194"/>
        <v>2610</v>
      </c>
      <c r="I2944" s="11"/>
      <c r="J2944" s="358">
        <v>91687.650000000009</v>
      </c>
      <c r="K2944" s="11"/>
      <c r="M2944" s="11">
        <v>460</v>
      </c>
      <c r="N2944" s="70"/>
      <c r="P2944" s="372">
        <f t="shared" si="192"/>
        <v>199.32097826086959</v>
      </c>
      <c r="Q2944" s="11"/>
      <c r="R2944" s="11"/>
      <c r="S2944" s="11"/>
      <c r="T2944" s="359">
        <f t="shared" si="193"/>
        <v>1759.4326086956521</v>
      </c>
      <c r="U2944" s="11"/>
      <c r="V2944" s="11"/>
      <c r="W2944" s="11"/>
      <c r="Y2944" s="167">
        <v>91687.650000000009</v>
      </c>
      <c r="Z2944" s="167">
        <f t="shared" si="195"/>
        <v>122366.68</v>
      </c>
      <c r="AA2944" s="360"/>
      <c r="AB2944" s="167">
        <f t="shared" si="196"/>
        <v>92567.7</v>
      </c>
      <c r="AC2944" s="167">
        <v>115805.77</v>
      </c>
      <c r="AD2944" s="167"/>
      <c r="AE2944" s="4"/>
      <c r="AF2944" s="4"/>
    </row>
    <row r="2945" spans="1:32">
      <c r="A2945" s="56"/>
      <c r="B2945" s="220"/>
      <c r="C2945" s="11" t="s">
        <v>646</v>
      </c>
      <c r="D2945" s="11"/>
      <c r="E2945" s="11" t="s">
        <v>117</v>
      </c>
      <c r="F2945" s="11">
        <v>3832</v>
      </c>
      <c r="G2945" s="11"/>
      <c r="H2945" s="11">
        <f t="shared" si="194"/>
        <v>12</v>
      </c>
      <c r="I2945" s="11"/>
      <c r="J2945" s="358">
        <v>405.32</v>
      </c>
      <c r="K2945" s="11"/>
      <c r="M2945" s="11">
        <v>2</v>
      </c>
      <c r="N2945" s="70"/>
      <c r="P2945" s="372">
        <f t="shared" si="192"/>
        <v>202.66</v>
      </c>
      <c r="Q2945" s="11"/>
      <c r="R2945" s="11"/>
      <c r="S2945" s="11"/>
      <c r="T2945" s="359">
        <f t="shared" si="193"/>
        <v>1916</v>
      </c>
      <c r="U2945" s="11"/>
      <c r="V2945" s="11"/>
      <c r="W2945" s="11"/>
      <c r="Y2945" s="167">
        <v>405.32</v>
      </c>
      <c r="Z2945" s="167">
        <f t="shared" si="195"/>
        <v>540.94000000000005</v>
      </c>
      <c r="AA2945" s="360"/>
      <c r="AB2945" s="167">
        <f t="shared" si="196"/>
        <v>409.21</v>
      </c>
      <c r="AC2945" s="167">
        <v>511.94</v>
      </c>
      <c r="AD2945" s="167"/>
      <c r="AE2945" s="4"/>
      <c r="AF2945" s="4"/>
    </row>
    <row r="2946" spans="1:32">
      <c r="A2946" s="56"/>
      <c r="B2946" s="220"/>
      <c r="C2946" s="11" t="s">
        <v>716</v>
      </c>
      <c r="D2946" s="11"/>
      <c r="E2946" s="11" t="s">
        <v>117</v>
      </c>
      <c r="F2946" s="11">
        <v>30520</v>
      </c>
      <c r="G2946" s="11"/>
      <c r="H2946" s="11">
        <f t="shared" si="194"/>
        <v>98</v>
      </c>
      <c r="I2946" s="11"/>
      <c r="J2946" s="358">
        <v>1977.01</v>
      </c>
      <c r="K2946" s="11"/>
      <c r="M2946" s="11">
        <v>12</v>
      </c>
      <c r="N2946" s="70"/>
      <c r="P2946" s="372">
        <f t="shared" si="192"/>
        <v>164.75083333333333</v>
      </c>
      <c r="Q2946" s="11"/>
      <c r="R2946" s="11"/>
      <c r="S2946" s="11"/>
      <c r="T2946" s="359">
        <f t="shared" si="193"/>
        <v>2543.3333333333335</v>
      </c>
      <c r="U2946" s="11"/>
      <c r="V2946" s="11"/>
      <c r="W2946" s="11"/>
      <c r="Y2946" s="167">
        <v>1977.01</v>
      </c>
      <c r="Z2946" s="167">
        <f t="shared" si="195"/>
        <v>2638.52</v>
      </c>
      <c r="AA2946" s="360"/>
      <c r="AB2946" s="167">
        <f t="shared" si="196"/>
        <v>1995.99</v>
      </c>
      <c r="AC2946" s="167">
        <v>2497.06</v>
      </c>
      <c r="AD2946" s="167"/>
      <c r="AE2946" s="4"/>
      <c r="AF2946" s="4"/>
    </row>
    <row r="2947" spans="1:32">
      <c r="A2947" s="56"/>
      <c r="B2947" s="220"/>
      <c r="C2947" s="11" t="s">
        <v>1381</v>
      </c>
      <c r="D2947" s="11"/>
      <c r="E2947" s="11" t="s">
        <v>117</v>
      </c>
      <c r="F2947" s="11">
        <v>9688</v>
      </c>
      <c r="G2947" s="11"/>
      <c r="H2947" s="11">
        <f t="shared" si="194"/>
        <v>31</v>
      </c>
      <c r="I2947" s="11"/>
      <c r="J2947" s="358">
        <v>702.88000000000011</v>
      </c>
      <c r="K2947" s="11"/>
      <c r="M2947" s="11">
        <v>5</v>
      </c>
      <c r="N2947" s="70"/>
      <c r="P2947" s="372">
        <f t="shared" si="192"/>
        <v>140.57600000000002</v>
      </c>
      <c r="Q2947" s="11"/>
      <c r="R2947" s="11"/>
      <c r="S2947" s="11"/>
      <c r="T2947" s="359">
        <f t="shared" si="193"/>
        <v>1937.6</v>
      </c>
      <c r="U2947" s="11"/>
      <c r="V2947" s="11"/>
      <c r="W2947" s="11"/>
      <c r="Y2947" s="167">
        <v>702.88000000000011</v>
      </c>
      <c r="Z2947" s="167">
        <f t="shared" si="195"/>
        <v>938.07</v>
      </c>
      <c r="AA2947" s="360"/>
      <c r="AB2947" s="167">
        <f t="shared" si="196"/>
        <v>709.63</v>
      </c>
      <c r="AC2947" s="167">
        <v>887.77</v>
      </c>
      <c r="AD2947" s="167"/>
      <c r="AE2947" s="4"/>
      <c r="AF2947" s="4"/>
    </row>
    <row r="2948" spans="1:32">
      <c r="A2948" s="56"/>
      <c r="B2948" s="220"/>
      <c r="C2948" s="11" t="s">
        <v>1382</v>
      </c>
      <c r="D2948" s="11"/>
      <c r="E2948" s="11" t="s">
        <v>117</v>
      </c>
      <c r="F2948" s="11">
        <v>40923</v>
      </c>
      <c r="G2948" s="11"/>
      <c r="H2948" s="11">
        <f t="shared" si="194"/>
        <v>132</v>
      </c>
      <c r="I2948" s="11"/>
      <c r="J2948" s="358">
        <v>6646.2799999999988</v>
      </c>
      <c r="K2948" s="11"/>
      <c r="M2948" s="11">
        <v>10</v>
      </c>
      <c r="N2948" s="70"/>
      <c r="P2948" s="372">
        <f t="shared" si="192"/>
        <v>664.62799999999993</v>
      </c>
      <c r="Q2948" s="11"/>
      <c r="R2948" s="11"/>
      <c r="S2948" s="11"/>
      <c r="T2948" s="359">
        <f t="shared" si="193"/>
        <v>4092.3</v>
      </c>
      <c r="U2948" s="11"/>
      <c r="V2948" s="11"/>
      <c r="W2948" s="11"/>
      <c r="Y2948" s="167">
        <v>6646.2799999999988</v>
      </c>
      <c r="Z2948" s="167">
        <f t="shared" si="195"/>
        <v>8870.15</v>
      </c>
      <c r="AA2948" s="360"/>
      <c r="AB2948" s="167">
        <f t="shared" si="196"/>
        <v>6710.07</v>
      </c>
      <c r="AC2948" s="167">
        <v>8394.56</v>
      </c>
      <c r="AD2948" s="167"/>
      <c r="AE2948" s="4"/>
      <c r="AF2948" s="4"/>
    </row>
    <row r="2949" spans="1:32">
      <c r="A2949" s="56"/>
      <c r="B2949" s="220"/>
      <c r="C2949" s="11" t="s">
        <v>647</v>
      </c>
      <c r="D2949" s="11"/>
      <c r="E2949" s="11" t="s">
        <v>118</v>
      </c>
      <c r="F2949" s="11">
        <v>69855</v>
      </c>
      <c r="G2949" s="11"/>
      <c r="H2949" s="11">
        <f t="shared" si="194"/>
        <v>225</v>
      </c>
      <c r="I2949" s="11"/>
      <c r="J2949" s="358">
        <v>8260.15</v>
      </c>
      <c r="K2949" s="11"/>
      <c r="M2949" s="11">
        <v>62</v>
      </c>
      <c r="N2949" s="70"/>
      <c r="P2949" s="372">
        <f t="shared" si="192"/>
        <v>133.2282258064516</v>
      </c>
      <c r="Q2949" s="11"/>
      <c r="R2949" s="11"/>
      <c r="S2949" s="11"/>
      <c r="T2949" s="359">
        <f t="shared" si="193"/>
        <v>1126.6935483870968</v>
      </c>
      <c r="U2949" s="11"/>
      <c r="V2949" s="11"/>
      <c r="W2949" s="11"/>
      <c r="Y2949" s="167">
        <v>8260.15</v>
      </c>
      <c r="Z2949" s="167">
        <f t="shared" si="195"/>
        <v>11024.03</v>
      </c>
      <c r="AA2949" s="360"/>
      <c r="AB2949" s="167">
        <f t="shared" si="196"/>
        <v>8339.43</v>
      </c>
      <c r="AC2949" s="167">
        <v>10432.950000000001</v>
      </c>
      <c r="AD2949" s="167"/>
      <c r="AE2949" s="4"/>
      <c r="AF2949" s="4"/>
    </row>
    <row r="2950" spans="1:32">
      <c r="A2950" s="56"/>
      <c r="B2950" s="220"/>
      <c r="C2950" s="11" t="s">
        <v>1383</v>
      </c>
      <c r="D2950" s="11"/>
      <c r="E2950" s="11" t="s">
        <v>122</v>
      </c>
      <c r="F2950" s="11">
        <v>320</v>
      </c>
      <c r="G2950" s="11"/>
      <c r="H2950" s="11">
        <f t="shared" si="194"/>
        <v>1</v>
      </c>
      <c r="I2950" s="11"/>
      <c r="J2950" s="358">
        <v>66.680000000000007</v>
      </c>
      <c r="K2950" s="11"/>
      <c r="M2950" s="11">
        <v>1</v>
      </c>
      <c r="N2950" s="70"/>
      <c r="P2950" s="372">
        <f t="shared" si="192"/>
        <v>66.680000000000007</v>
      </c>
      <c r="Q2950" s="11"/>
      <c r="R2950" s="11"/>
      <c r="S2950" s="11"/>
      <c r="T2950" s="359">
        <f t="shared" si="193"/>
        <v>320</v>
      </c>
      <c r="U2950" s="11"/>
      <c r="V2950" s="11"/>
      <c r="W2950" s="11"/>
      <c r="Y2950" s="167">
        <v>66.680000000000007</v>
      </c>
      <c r="Z2950" s="167">
        <f t="shared" si="195"/>
        <v>88.99</v>
      </c>
      <c r="AA2950" s="360"/>
      <c r="AB2950" s="167">
        <f t="shared" si="196"/>
        <v>67.319999999999993</v>
      </c>
      <c r="AC2950" s="167">
        <v>84.22</v>
      </c>
      <c r="AD2950" s="167"/>
      <c r="AE2950" s="4"/>
      <c r="AF2950" s="4"/>
    </row>
    <row r="2951" spans="1:32">
      <c r="A2951" s="56"/>
      <c r="B2951" s="220"/>
      <c r="C2951" s="11" t="s">
        <v>1384</v>
      </c>
      <c r="D2951" s="11"/>
      <c r="E2951" s="11" t="s">
        <v>133</v>
      </c>
      <c r="F2951" s="11">
        <v>4799</v>
      </c>
      <c r="G2951" s="11"/>
      <c r="H2951" s="11">
        <f t="shared" si="194"/>
        <v>15</v>
      </c>
      <c r="I2951" s="11"/>
      <c r="J2951" s="358">
        <v>366.18</v>
      </c>
      <c r="K2951" s="11"/>
      <c r="M2951" s="11">
        <v>1</v>
      </c>
      <c r="N2951" s="70"/>
      <c r="P2951" s="372">
        <f t="shared" si="192"/>
        <v>366.18</v>
      </c>
      <c r="Q2951" s="11"/>
      <c r="R2951" s="11"/>
      <c r="S2951" s="11"/>
      <c r="T2951" s="359">
        <f t="shared" si="193"/>
        <v>4799</v>
      </c>
      <c r="U2951" s="11"/>
      <c r="V2951" s="11"/>
      <c r="W2951" s="11"/>
      <c r="Y2951" s="167">
        <v>366.18</v>
      </c>
      <c r="Z2951" s="167">
        <f t="shared" si="195"/>
        <v>488.71</v>
      </c>
      <c r="AA2951" s="360"/>
      <c r="AB2951" s="167">
        <f t="shared" si="196"/>
        <v>369.69</v>
      </c>
      <c r="AC2951" s="167">
        <v>462.5</v>
      </c>
      <c r="AD2951" s="167"/>
      <c r="AE2951" s="4"/>
      <c r="AF2951" s="4"/>
    </row>
    <row r="2952" spans="1:32">
      <c r="A2952" s="56"/>
      <c r="B2952" s="220"/>
      <c r="C2952" s="11" t="s">
        <v>1384</v>
      </c>
      <c r="D2952" s="11"/>
      <c r="E2952" s="11" t="s">
        <v>103</v>
      </c>
      <c r="F2952" s="11">
        <v>288751</v>
      </c>
      <c r="G2952" s="11"/>
      <c r="H2952" s="11">
        <f t="shared" si="194"/>
        <v>931</v>
      </c>
      <c r="I2952" s="11"/>
      <c r="J2952" s="358">
        <v>15162</v>
      </c>
      <c r="K2952" s="11"/>
      <c r="M2952" s="11">
        <v>15</v>
      </c>
      <c r="N2952" s="70"/>
      <c r="P2952" s="372">
        <f t="shared" si="192"/>
        <v>1010.8</v>
      </c>
      <c r="Q2952" s="11"/>
      <c r="R2952" s="11"/>
      <c r="S2952" s="11"/>
      <c r="T2952" s="359">
        <f t="shared" si="193"/>
        <v>19250.066666666666</v>
      </c>
      <c r="U2952" s="11"/>
      <c r="V2952" s="11"/>
      <c r="W2952" s="11"/>
      <c r="Y2952" s="167">
        <v>15162</v>
      </c>
      <c r="Z2952" s="167">
        <f t="shared" si="195"/>
        <v>20235.259999999998</v>
      </c>
      <c r="AA2952" s="360"/>
      <c r="AB2952" s="167">
        <f t="shared" si="196"/>
        <v>15307.53</v>
      </c>
      <c r="AC2952" s="167">
        <v>19150.310000000001</v>
      </c>
      <c r="AD2952" s="167"/>
      <c r="AE2952" s="4"/>
      <c r="AF2952" s="4"/>
    </row>
    <row r="2953" spans="1:32">
      <c r="A2953" s="56"/>
      <c r="B2953" s="220"/>
      <c r="C2953" s="11" t="s">
        <v>119</v>
      </c>
      <c r="D2953" s="11"/>
      <c r="E2953" s="11" t="s">
        <v>120</v>
      </c>
      <c r="F2953" s="11">
        <v>40529</v>
      </c>
      <c r="G2953" s="11"/>
      <c r="H2953" s="11">
        <f t="shared" si="194"/>
        <v>131</v>
      </c>
      <c r="I2953" s="11"/>
      <c r="J2953" s="358">
        <v>5999.56</v>
      </c>
      <c r="K2953" s="11"/>
      <c r="M2953" s="11">
        <v>25</v>
      </c>
      <c r="N2953" s="70"/>
      <c r="P2953" s="372">
        <f t="shared" si="192"/>
        <v>239.98240000000001</v>
      </c>
      <c r="Q2953" s="11"/>
      <c r="R2953" s="11"/>
      <c r="S2953" s="11"/>
      <c r="T2953" s="359">
        <f t="shared" si="193"/>
        <v>1621.16</v>
      </c>
      <c r="U2953" s="11"/>
      <c r="V2953" s="11"/>
      <c r="W2953" s="11"/>
      <c r="Y2953" s="167">
        <v>5999.56</v>
      </c>
      <c r="Z2953" s="167">
        <f t="shared" si="195"/>
        <v>8007.04</v>
      </c>
      <c r="AA2953" s="360"/>
      <c r="AB2953" s="167">
        <f t="shared" si="196"/>
        <v>6057.15</v>
      </c>
      <c r="AC2953" s="167">
        <v>7577.72</v>
      </c>
      <c r="AD2953" s="167"/>
      <c r="AE2953" s="4"/>
      <c r="AF2953" s="4"/>
    </row>
    <row r="2954" spans="1:32">
      <c r="A2954" s="56"/>
      <c r="B2954" s="220"/>
      <c r="C2954" s="11" t="s">
        <v>121</v>
      </c>
      <c r="D2954" s="11"/>
      <c r="E2954" s="11" t="s">
        <v>122</v>
      </c>
      <c r="F2954" s="11">
        <v>72984</v>
      </c>
      <c r="G2954" s="11"/>
      <c r="H2954" s="11">
        <f t="shared" si="194"/>
        <v>235</v>
      </c>
      <c r="I2954" s="11"/>
      <c r="J2954" s="358">
        <v>10985.4</v>
      </c>
      <c r="K2954" s="11"/>
      <c r="M2954" s="11">
        <v>31</v>
      </c>
      <c r="N2954" s="70"/>
      <c r="P2954" s="372">
        <f t="shared" si="192"/>
        <v>354.36774193548388</v>
      </c>
      <c r="Q2954" s="11"/>
      <c r="R2954" s="11"/>
      <c r="S2954" s="11"/>
      <c r="T2954" s="359">
        <f t="shared" si="193"/>
        <v>2354.3225806451615</v>
      </c>
      <c r="U2954" s="11"/>
      <c r="V2954" s="11"/>
      <c r="W2954" s="11"/>
      <c r="Y2954" s="167">
        <v>10985.4</v>
      </c>
      <c r="Z2954" s="167">
        <f t="shared" si="195"/>
        <v>14661.16</v>
      </c>
      <c r="AA2954" s="360"/>
      <c r="AB2954" s="167">
        <f t="shared" si="196"/>
        <v>11090.84</v>
      </c>
      <c r="AC2954" s="167">
        <v>13875.07</v>
      </c>
      <c r="AD2954" s="167"/>
      <c r="AE2954" s="4"/>
      <c r="AF2954" s="4"/>
    </row>
    <row r="2955" spans="1:32">
      <c r="A2955" s="56"/>
      <c r="B2955" s="220"/>
      <c r="C2955" s="11" t="s">
        <v>123</v>
      </c>
      <c r="D2955" s="11"/>
      <c r="E2955" s="11" t="s">
        <v>124</v>
      </c>
      <c r="F2955" s="11">
        <v>28188</v>
      </c>
      <c r="G2955" s="11"/>
      <c r="H2955" s="11">
        <f t="shared" si="194"/>
        <v>91</v>
      </c>
      <c r="I2955" s="11"/>
      <c r="J2955" s="358">
        <v>4780.6699999999992</v>
      </c>
      <c r="K2955" s="11"/>
      <c r="M2955" s="11">
        <v>61</v>
      </c>
      <c r="N2955" s="70"/>
      <c r="P2955" s="372">
        <f t="shared" si="192"/>
        <v>78.371639344262277</v>
      </c>
      <c r="Q2955" s="11"/>
      <c r="R2955" s="11"/>
      <c r="S2955" s="11"/>
      <c r="T2955" s="359">
        <f t="shared" si="193"/>
        <v>462.09836065573768</v>
      </c>
      <c r="U2955" s="11"/>
      <c r="V2955" s="11"/>
      <c r="W2955" s="11"/>
      <c r="Y2955" s="167">
        <v>4780.6699999999992</v>
      </c>
      <c r="Z2955" s="167">
        <f t="shared" si="195"/>
        <v>6380.3</v>
      </c>
      <c r="AA2955" s="360"/>
      <c r="AB2955" s="167">
        <f t="shared" si="196"/>
        <v>4826.5600000000004</v>
      </c>
      <c r="AC2955" s="167">
        <v>6038.21</v>
      </c>
      <c r="AD2955" s="167"/>
      <c r="AE2955" s="4"/>
      <c r="AF2955" s="4"/>
    </row>
    <row r="2956" spans="1:32">
      <c r="A2956" s="56"/>
      <c r="B2956" s="220"/>
      <c r="C2956" s="11" t="s">
        <v>125</v>
      </c>
      <c r="D2956" s="11"/>
      <c r="E2956" s="11" t="s">
        <v>92</v>
      </c>
      <c r="F2956" s="11">
        <v>9698505</v>
      </c>
      <c r="G2956" s="11"/>
      <c r="H2956" s="11">
        <f t="shared" si="194"/>
        <v>31278</v>
      </c>
      <c r="I2956" s="11"/>
      <c r="J2956" s="358">
        <v>515003.16999999981</v>
      </c>
      <c r="K2956" s="11"/>
      <c r="M2956" s="11">
        <v>964</v>
      </c>
      <c r="N2956" s="70"/>
      <c r="P2956" s="372">
        <f t="shared" si="192"/>
        <v>534.23565352697074</v>
      </c>
      <c r="Q2956" s="11"/>
      <c r="R2956" s="11"/>
      <c r="S2956" s="11"/>
      <c r="T2956" s="359">
        <f t="shared" si="193"/>
        <v>10060.689834024895</v>
      </c>
      <c r="U2956" s="11"/>
      <c r="V2956" s="11"/>
      <c r="W2956" s="11"/>
      <c r="Y2956" s="167">
        <v>515003.16999999981</v>
      </c>
      <c r="Z2956" s="167">
        <f t="shared" si="195"/>
        <v>687325.14</v>
      </c>
      <c r="AA2956" s="360"/>
      <c r="AB2956" s="167">
        <f t="shared" si="196"/>
        <v>519946.36</v>
      </c>
      <c r="AC2956" s="167">
        <v>650472.99</v>
      </c>
      <c r="AD2956" s="167"/>
      <c r="AE2956" s="4"/>
      <c r="AF2956" s="4"/>
    </row>
    <row r="2957" spans="1:32">
      <c r="A2957" s="56"/>
      <c r="B2957" s="220"/>
      <c r="C2957" s="11" t="s">
        <v>125</v>
      </c>
      <c r="D2957" s="11"/>
      <c r="E2957" s="11" t="s">
        <v>418</v>
      </c>
      <c r="F2957" s="11"/>
      <c r="G2957" s="11"/>
      <c r="H2957" s="11">
        <f t="shared" si="194"/>
        <v>0</v>
      </c>
      <c r="I2957" s="11"/>
      <c r="J2957" s="358">
        <v>49.72</v>
      </c>
      <c r="K2957" s="11"/>
      <c r="M2957" s="11">
        <v>1</v>
      </c>
      <c r="N2957" s="70"/>
      <c r="P2957" s="372">
        <f t="shared" si="192"/>
        <v>49.72</v>
      </c>
      <c r="Q2957" s="11"/>
      <c r="R2957" s="11"/>
      <c r="S2957" s="11"/>
      <c r="T2957" s="359">
        <f t="shared" si="193"/>
        <v>0</v>
      </c>
      <c r="U2957" s="11"/>
      <c r="V2957" s="11"/>
      <c r="W2957" s="11"/>
      <c r="Y2957" s="167">
        <v>49.72</v>
      </c>
      <c r="Z2957" s="167">
        <f t="shared" si="195"/>
        <v>66.36</v>
      </c>
      <c r="AA2957" s="360"/>
      <c r="AB2957" s="167">
        <f t="shared" si="196"/>
        <v>50.2</v>
      </c>
      <c r="AC2957" s="167">
        <v>62.8</v>
      </c>
      <c r="AD2957" s="167"/>
      <c r="AE2957" s="4"/>
      <c r="AF2957" s="4"/>
    </row>
    <row r="2958" spans="1:32">
      <c r="A2958" s="56"/>
      <c r="B2958" s="220"/>
      <c r="C2958" s="11" t="s">
        <v>125</v>
      </c>
      <c r="D2958" s="11"/>
      <c r="E2958" s="11" t="s">
        <v>448</v>
      </c>
      <c r="F2958" s="11">
        <v>77726</v>
      </c>
      <c r="G2958" s="11"/>
      <c r="H2958" s="11">
        <f t="shared" si="194"/>
        <v>251</v>
      </c>
      <c r="I2958" s="11"/>
      <c r="J2958" s="358">
        <v>8228.0400000000009</v>
      </c>
      <c r="K2958" s="11"/>
      <c r="M2958" s="11">
        <v>19</v>
      </c>
      <c r="N2958" s="70"/>
      <c r="P2958" s="372">
        <f t="shared" si="192"/>
        <v>433.05473684210529</v>
      </c>
      <c r="Q2958" s="11"/>
      <c r="R2958" s="11"/>
      <c r="S2958" s="11"/>
      <c r="T2958" s="359">
        <f t="shared" si="193"/>
        <v>4090.8421052631579</v>
      </c>
      <c r="U2958" s="11"/>
      <c r="V2958" s="11"/>
      <c r="W2958" s="11"/>
      <c r="Y2958" s="167">
        <v>8228.0400000000009</v>
      </c>
      <c r="Z2958" s="167">
        <f t="shared" si="195"/>
        <v>10981.17</v>
      </c>
      <c r="AA2958" s="360"/>
      <c r="AB2958" s="167">
        <f t="shared" si="196"/>
        <v>8307.02</v>
      </c>
      <c r="AC2958" s="167">
        <v>10392.4</v>
      </c>
      <c r="AD2958" s="167"/>
      <c r="AE2958" s="4"/>
      <c r="AF2958" s="4"/>
    </row>
    <row r="2959" spans="1:32">
      <c r="A2959" s="56"/>
      <c r="B2959" s="220"/>
      <c r="C2959" s="11" t="s">
        <v>125</v>
      </c>
      <c r="D2959" s="11"/>
      <c r="E2959" s="11" t="s">
        <v>1456</v>
      </c>
      <c r="F2959" s="11">
        <v>38</v>
      </c>
      <c r="G2959" s="11"/>
      <c r="H2959" s="11">
        <f t="shared" si="194"/>
        <v>0</v>
      </c>
      <c r="I2959" s="11"/>
      <c r="J2959" s="358">
        <v>19.43</v>
      </c>
      <c r="K2959" s="11"/>
      <c r="M2959" s="11">
        <v>1</v>
      </c>
      <c r="N2959" s="70"/>
      <c r="P2959" s="372">
        <f t="shared" si="192"/>
        <v>19.43</v>
      </c>
      <c r="Q2959" s="11"/>
      <c r="R2959" s="11"/>
      <c r="S2959" s="11"/>
      <c r="T2959" s="359">
        <f t="shared" si="193"/>
        <v>38</v>
      </c>
      <c r="U2959" s="11"/>
      <c r="V2959" s="11"/>
      <c r="W2959" s="11"/>
      <c r="Y2959" s="167">
        <v>19.43</v>
      </c>
      <c r="Z2959" s="167">
        <f t="shared" si="195"/>
        <v>25.93</v>
      </c>
      <c r="AA2959" s="360"/>
      <c r="AB2959" s="167">
        <f t="shared" si="196"/>
        <v>19.62</v>
      </c>
      <c r="AC2959" s="167">
        <v>24.54</v>
      </c>
      <c r="AD2959" s="167"/>
      <c r="AE2959" s="4"/>
      <c r="AF2959" s="4"/>
    </row>
    <row r="2960" spans="1:32">
      <c r="A2960" s="56"/>
      <c r="B2960" s="220"/>
      <c r="C2960" s="11" t="s">
        <v>125</v>
      </c>
      <c r="D2960" s="11"/>
      <c r="E2960" s="11" t="s">
        <v>142</v>
      </c>
      <c r="F2960" s="11">
        <v>5513</v>
      </c>
      <c r="G2960" s="11"/>
      <c r="H2960" s="11">
        <f t="shared" si="194"/>
        <v>18</v>
      </c>
      <c r="I2960" s="11"/>
      <c r="J2960" s="358">
        <v>781.4</v>
      </c>
      <c r="K2960" s="11"/>
      <c r="M2960" s="11">
        <v>1</v>
      </c>
      <c r="N2960" s="70"/>
      <c r="P2960" s="372">
        <f t="shared" si="192"/>
        <v>781.4</v>
      </c>
      <c r="Q2960" s="11"/>
      <c r="R2960" s="11"/>
      <c r="S2960" s="11"/>
      <c r="T2960" s="359">
        <f t="shared" si="193"/>
        <v>5513</v>
      </c>
      <c r="U2960" s="11"/>
      <c r="V2960" s="11"/>
      <c r="W2960" s="11"/>
      <c r="Y2960" s="167">
        <v>781.4</v>
      </c>
      <c r="Z2960" s="167">
        <f t="shared" si="195"/>
        <v>1042.8599999999999</v>
      </c>
      <c r="AA2960" s="360"/>
      <c r="AB2960" s="167">
        <f t="shared" si="196"/>
        <v>788.9</v>
      </c>
      <c r="AC2960" s="167">
        <v>986.94</v>
      </c>
      <c r="AD2960" s="167"/>
      <c r="AE2960" s="4"/>
      <c r="AF2960" s="4"/>
    </row>
    <row r="2961" spans="1:32">
      <c r="A2961" s="56"/>
      <c r="B2961" s="220"/>
      <c r="C2961" s="11" t="s">
        <v>1457</v>
      </c>
      <c r="D2961" s="11"/>
      <c r="E2961" s="11" t="s">
        <v>448</v>
      </c>
      <c r="F2961" s="11">
        <v>28487</v>
      </c>
      <c r="G2961" s="11"/>
      <c r="H2961" s="11">
        <f t="shared" si="194"/>
        <v>92</v>
      </c>
      <c r="I2961" s="11"/>
      <c r="J2961" s="358">
        <v>3291.75</v>
      </c>
      <c r="K2961" s="11"/>
      <c r="M2961" s="11">
        <v>3</v>
      </c>
      <c r="N2961" s="70"/>
      <c r="P2961" s="372">
        <f t="shared" si="192"/>
        <v>1097.25</v>
      </c>
      <c r="Q2961" s="11"/>
      <c r="R2961" s="11"/>
      <c r="S2961" s="11"/>
      <c r="T2961" s="359">
        <f t="shared" si="193"/>
        <v>9495.6666666666661</v>
      </c>
      <c r="U2961" s="11"/>
      <c r="V2961" s="11"/>
      <c r="W2961" s="11"/>
      <c r="Y2961" s="167">
        <v>3291.75</v>
      </c>
      <c r="Z2961" s="167">
        <f t="shared" si="195"/>
        <v>4393.18</v>
      </c>
      <c r="AA2961" s="360"/>
      <c r="AB2961" s="167">
        <f t="shared" si="196"/>
        <v>3323.35</v>
      </c>
      <c r="AC2961" s="167">
        <v>4157.63</v>
      </c>
      <c r="AD2961" s="167"/>
      <c r="AE2961" s="4"/>
      <c r="AF2961" s="4"/>
    </row>
    <row r="2962" spans="1:32">
      <c r="A2962" s="56"/>
      <c r="B2962" s="220"/>
      <c r="C2962" s="11" t="s">
        <v>1452</v>
      </c>
      <c r="D2962" s="11"/>
      <c r="E2962" s="11" t="s">
        <v>115</v>
      </c>
      <c r="F2962" s="11">
        <v>807</v>
      </c>
      <c r="G2962" s="11"/>
      <c r="H2962" s="11">
        <f t="shared" si="194"/>
        <v>3</v>
      </c>
      <c r="I2962" s="11"/>
      <c r="J2962" s="358">
        <v>50.739999999999995</v>
      </c>
      <c r="K2962" s="11"/>
      <c r="M2962" s="11">
        <v>2</v>
      </c>
      <c r="N2962" s="70"/>
      <c r="P2962" s="372">
        <f t="shared" si="192"/>
        <v>25.369999999999997</v>
      </c>
      <c r="Q2962" s="11"/>
      <c r="R2962" s="11"/>
      <c r="S2962" s="11"/>
      <c r="T2962" s="359">
        <f t="shared" si="193"/>
        <v>403.5</v>
      </c>
      <c r="U2962" s="11"/>
      <c r="V2962" s="11"/>
      <c r="W2962" s="11"/>
      <c r="Y2962" s="167">
        <v>50.739999999999995</v>
      </c>
      <c r="Z2962" s="167">
        <f t="shared" si="195"/>
        <v>67.72</v>
      </c>
      <c r="AA2962" s="360"/>
      <c r="AB2962" s="167">
        <f t="shared" si="196"/>
        <v>51.23</v>
      </c>
      <c r="AC2962" s="167">
        <v>64.09</v>
      </c>
      <c r="AD2962" s="167"/>
      <c r="AE2962" s="4"/>
      <c r="AF2962" s="4"/>
    </row>
    <row r="2963" spans="1:32">
      <c r="A2963" s="56"/>
      <c r="B2963" s="220"/>
      <c r="C2963" s="11" t="s">
        <v>677</v>
      </c>
      <c r="D2963" s="11"/>
      <c r="E2963" s="11" t="s">
        <v>115</v>
      </c>
      <c r="F2963" s="11">
        <v>924</v>
      </c>
      <c r="G2963" s="11"/>
      <c r="H2963" s="11">
        <f t="shared" si="194"/>
        <v>3</v>
      </c>
      <c r="I2963" s="11"/>
      <c r="J2963" s="358">
        <v>161.78</v>
      </c>
      <c r="K2963" s="11"/>
      <c r="M2963" s="11">
        <v>1</v>
      </c>
      <c r="N2963" s="70"/>
      <c r="P2963" s="372">
        <f t="shared" si="192"/>
        <v>161.78</v>
      </c>
      <c r="Q2963" s="11"/>
      <c r="R2963" s="11"/>
      <c r="S2963" s="11"/>
      <c r="T2963" s="359">
        <f t="shared" si="193"/>
        <v>924</v>
      </c>
      <c r="U2963" s="11"/>
      <c r="V2963" s="11"/>
      <c r="W2963" s="11"/>
      <c r="Y2963" s="167">
        <v>161.78</v>
      </c>
      <c r="Z2963" s="167">
        <f t="shared" si="195"/>
        <v>215.91</v>
      </c>
      <c r="AA2963" s="360"/>
      <c r="AB2963" s="167">
        <f t="shared" si="196"/>
        <v>163.33000000000001</v>
      </c>
      <c r="AC2963" s="167">
        <v>204.34</v>
      </c>
      <c r="AD2963" s="167"/>
      <c r="AE2963" s="4"/>
      <c r="AF2963" s="4"/>
    </row>
    <row r="2964" spans="1:32">
      <c r="A2964" s="56"/>
      <c r="B2964" s="220"/>
      <c r="C2964" s="11" t="s">
        <v>509</v>
      </c>
      <c r="D2964" s="11"/>
      <c r="E2964" s="11" t="s">
        <v>1385</v>
      </c>
      <c r="F2964" s="11">
        <v>144695</v>
      </c>
      <c r="G2964" s="11"/>
      <c r="H2964" s="11">
        <f t="shared" si="194"/>
        <v>467</v>
      </c>
      <c r="I2964" s="11"/>
      <c r="J2964" s="358">
        <v>9514.19</v>
      </c>
      <c r="K2964" s="11"/>
      <c r="M2964" s="11">
        <v>3</v>
      </c>
      <c r="N2964" s="70"/>
      <c r="P2964" s="372">
        <f t="shared" si="192"/>
        <v>3171.396666666667</v>
      </c>
      <c r="Q2964" s="11"/>
      <c r="R2964" s="11"/>
      <c r="S2964" s="11"/>
      <c r="T2964" s="359">
        <f t="shared" si="193"/>
        <v>48231.666666666664</v>
      </c>
      <c r="U2964" s="11"/>
      <c r="V2964" s="11"/>
      <c r="W2964" s="11"/>
      <c r="Y2964" s="167">
        <v>9514.19</v>
      </c>
      <c r="Z2964" s="167">
        <f t="shared" si="195"/>
        <v>12697.67</v>
      </c>
      <c r="AA2964" s="360"/>
      <c r="AB2964" s="167">
        <f t="shared" si="196"/>
        <v>9605.51</v>
      </c>
      <c r="AC2964" s="167">
        <v>12016.87</v>
      </c>
      <c r="AD2964" s="167"/>
      <c r="AE2964" s="4"/>
      <c r="AF2964" s="4"/>
    </row>
    <row r="2965" spans="1:32">
      <c r="A2965" s="56"/>
      <c r="B2965" s="220"/>
      <c r="C2965" s="11" t="s">
        <v>509</v>
      </c>
      <c r="D2965" s="11"/>
      <c r="E2965" s="11" t="s">
        <v>372</v>
      </c>
      <c r="F2965" s="11">
        <v>30723</v>
      </c>
      <c r="G2965" s="11"/>
      <c r="H2965" s="11">
        <f t="shared" si="194"/>
        <v>99</v>
      </c>
      <c r="I2965" s="11"/>
      <c r="J2965" s="358">
        <v>2750.9199999999996</v>
      </c>
      <c r="K2965" s="11"/>
      <c r="M2965" s="11">
        <v>10</v>
      </c>
      <c r="N2965" s="70"/>
      <c r="P2965" s="372">
        <f t="shared" si="192"/>
        <v>275.09199999999998</v>
      </c>
      <c r="Q2965" s="11"/>
      <c r="R2965" s="11"/>
      <c r="S2965" s="11"/>
      <c r="T2965" s="359">
        <f t="shared" si="193"/>
        <v>3072.3</v>
      </c>
      <c r="U2965" s="11"/>
      <c r="V2965" s="11"/>
      <c r="W2965" s="11"/>
      <c r="Y2965" s="167">
        <v>2750.9199999999996</v>
      </c>
      <c r="Z2965" s="167">
        <f t="shared" si="195"/>
        <v>3671.39</v>
      </c>
      <c r="AA2965" s="360"/>
      <c r="AB2965" s="167">
        <f t="shared" si="196"/>
        <v>2777.32</v>
      </c>
      <c r="AC2965" s="167">
        <v>3474.54</v>
      </c>
      <c r="AD2965" s="167"/>
      <c r="AE2965" s="4"/>
      <c r="AF2965" s="4"/>
    </row>
    <row r="2966" spans="1:32">
      <c r="A2966" s="56"/>
      <c r="B2966" s="220"/>
      <c r="C2966" s="11" t="s">
        <v>126</v>
      </c>
      <c r="D2966" s="11"/>
      <c r="E2966" s="11" t="s">
        <v>127</v>
      </c>
      <c r="F2966" s="11">
        <v>2038440</v>
      </c>
      <c r="G2966" s="11"/>
      <c r="H2966" s="11">
        <f t="shared" si="194"/>
        <v>6574</v>
      </c>
      <c r="I2966" s="11"/>
      <c r="J2966" s="358">
        <v>139786.68000000002</v>
      </c>
      <c r="K2966" s="11"/>
      <c r="M2966" s="11">
        <v>139</v>
      </c>
      <c r="N2966" s="70"/>
      <c r="P2966" s="372">
        <f t="shared" si="192"/>
        <v>1005.6595683453239</v>
      </c>
      <c r="Q2966" s="11"/>
      <c r="R2966" s="11"/>
      <c r="S2966" s="11"/>
      <c r="T2966" s="359">
        <f t="shared" si="193"/>
        <v>14665.035971223022</v>
      </c>
      <c r="U2966" s="11"/>
      <c r="V2966" s="11"/>
      <c r="W2966" s="11"/>
      <c r="Y2966" s="167">
        <v>139786.68000000002</v>
      </c>
      <c r="Z2966" s="167">
        <f t="shared" si="195"/>
        <v>186559.82</v>
      </c>
      <c r="AA2966" s="360"/>
      <c r="AB2966" s="167">
        <f t="shared" si="196"/>
        <v>141128.41</v>
      </c>
      <c r="AC2966" s="167">
        <v>176557.09</v>
      </c>
      <c r="AD2966" s="167"/>
      <c r="AE2966" s="4"/>
      <c r="AF2966" s="4"/>
    </row>
    <row r="2967" spans="1:32">
      <c r="A2967" s="56"/>
      <c r="B2967" s="220"/>
      <c r="C2967" s="11" t="s">
        <v>129</v>
      </c>
      <c r="D2967" s="11"/>
      <c r="E2967" s="11" t="s">
        <v>96</v>
      </c>
      <c r="F2967" s="11">
        <v>1185394</v>
      </c>
      <c r="G2967" s="11"/>
      <c r="H2967" s="11">
        <f t="shared" si="194"/>
        <v>3823</v>
      </c>
      <c r="I2967" s="11"/>
      <c r="J2967" s="358">
        <v>66462.559999999998</v>
      </c>
      <c r="K2967" s="11"/>
      <c r="M2967" s="11">
        <v>96</v>
      </c>
      <c r="N2967" s="70"/>
      <c r="P2967" s="372">
        <f t="shared" si="192"/>
        <v>692.31833333333327</v>
      </c>
      <c r="Q2967" s="11"/>
      <c r="R2967" s="11"/>
      <c r="S2967" s="11"/>
      <c r="T2967" s="359">
        <f t="shared" si="193"/>
        <v>12347.854166666666</v>
      </c>
      <c r="U2967" s="11"/>
      <c r="V2967" s="11"/>
      <c r="W2967" s="11"/>
      <c r="Y2967" s="167">
        <v>66462.559999999998</v>
      </c>
      <c r="Z2967" s="167">
        <f t="shared" si="195"/>
        <v>88701.18</v>
      </c>
      <c r="AA2967" s="360"/>
      <c r="AB2967" s="167">
        <f t="shared" si="196"/>
        <v>67100.490000000005</v>
      </c>
      <c r="AC2967" s="167">
        <v>83945.31</v>
      </c>
      <c r="AD2967" s="167"/>
      <c r="AE2967" s="4"/>
      <c r="AF2967" s="4"/>
    </row>
    <row r="2968" spans="1:32">
      <c r="A2968" s="56"/>
      <c r="B2968" s="220"/>
      <c r="C2968" s="11" t="s">
        <v>1386</v>
      </c>
      <c r="D2968" s="11"/>
      <c r="E2968" s="11" t="s">
        <v>267</v>
      </c>
      <c r="F2968" s="11">
        <v>-111</v>
      </c>
      <c r="G2968" s="11"/>
      <c r="H2968" s="11">
        <f t="shared" si="194"/>
        <v>0</v>
      </c>
      <c r="I2968" s="11"/>
      <c r="J2968" s="358">
        <v>-5.51</v>
      </c>
      <c r="K2968" s="11"/>
      <c r="M2968" s="11">
        <v>1</v>
      </c>
      <c r="N2968" s="70"/>
      <c r="P2968" s="372">
        <f t="shared" si="192"/>
        <v>-5.51</v>
      </c>
      <c r="Q2968" s="11"/>
      <c r="R2968" s="11"/>
      <c r="S2968" s="11"/>
      <c r="T2968" s="359">
        <f t="shared" si="193"/>
        <v>-111</v>
      </c>
      <c r="U2968" s="11"/>
      <c r="V2968" s="11"/>
      <c r="W2968" s="11"/>
      <c r="Y2968" s="167">
        <v>-5.51</v>
      </c>
      <c r="Z2968" s="167">
        <f t="shared" si="195"/>
        <v>-7.35</v>
      </c>
      <c r="AA2968" s="360"/>
      <c r="AB2968" s="167">
        <f t="shared" si="196"/>
        <v>-5.56</v>
      </c>
      <c r="AC2968" s="167">
        <v>-6.96</v>
      </c>
      <c r="AD2968" s="167"/>
      <c r="AE2968" s="4"/>
      <c r="AF2968" s="4"/>
    </row>
    <row r="2969" spans="1:32">
      <c r="A2969" s="56"/>
      <c r="B2969" s="220"/>
      <c r="C2969" s="11" t="s">
        <v>130</v>
      </c>
      <c r="D2969" s="11"/>
      <c r="E2969" s="11" t="s">
        <v>96</v>
      </c>
      <c r="F2969" s="11">
        <v>27840</v>
      </c>
      <c r="G2969" s="11"/>
      <c r="H2969" s="11">
        <f t="shared" si="194"/>
        <v>90</v>
      </c>
      <c r="I2969" s="11"/>
      <c r="J2969" s="358">
        <v>3104.19</v>
      </c>
      <c r="K2969" s="11"/>
      <c r="M2969" s="11">
        <v>19</v>
      </c>
      <c r="N2969" s="70"/>
      <c r="P2969" s="372">
        <f t="shared" si="192"/>
        <v>163.37842105263158</v>
      </c>
      <c r="Q2969" s="11"/>
      <c r="R2969" s="11"/>
      <c r="S2969" s="11"/>
      <c r="T2969" s="359">
        <f t="shared" si="193"/>
        <v>1465.2631578947369</v>
      </c>
      <c r="U2969" s="11"/>
      <c r="V2969" s="11"/>
      <c r="W2969" s="11"/>
      <c r="Y2969" s="167">
        <v>3104.19</v>
      </c>
      <c r="Z2969" s="167">
        <f t="shared" si="195"/>
        <v>4142.8599999999997</v>
      </c>
      <c r="AA2969" s="360"/>
      <c r="AB2969" s="167">
        <f t="shared" si="196"/>
        <v>3133.99</v>
      </c>
      <c r="AC2969" s="167">
        <v>3920.74</v>
      </c>
      <c r="AD2969" s="167"/>
      <c r="AE2969" s="4"/>
      <c r="AF2969" s="4"/>
    </row>
    <row r="2970" spans="1:32">
      <c r="A2970" s="56"/>
      <c r="B2970" s="220"/>
      <c r="C2970" s="11" t="s">
        <v>131</v>
      </c>
      <c r="D2970" s="11"/>
      <c r="E2970" s="11" t="s">
        <v>117</v>
      </c>
      <c r="F2970" s="11">
        <v>251770</v>
      </c>
      <c r="G2970" s="11"/>
      <c r="H2970" s="11">
        <f t="shared" si="194"/>
        <v>812</v>
      </c>
      <c r="I2970" s="11"/>
      <c r="J2970" s="358">
        <v>41151.86</v>
      </c>
      <c r="K2970" s="11"/>
      <c r="M2970" s="11">
        <v>97</v>
      </c>
      <c r="N2970" s="70"/>
      <c r="P2970" s="372">
        <f t="shared" si="192"/>
        <v>424.24597938144331</v>
      </c>
      <c r="Q2970" s="11"/>
      <c r="R2970" s="11"/>
      <c r="S2970" s="11"/>
      <c r="T2970" s="359">
        <f t="shared" si="193"/>
        <v>2595.5670103092784</v>
      </c>
      <c r="U2970" s="11"/>
      <c r="V2970" s="11"/>
      <c r="W2970" s="11"/>
      <c r="Y2970" s="167">
        <v>41151.86</v>
      </c>
      <c r="Z2970" s="167">
        <f t="shared" si="195"/>
        <v>54921.43</v>
      </c>
      <c r="AA2970" s="360"/>
      <c r="AB2970" s="167">
        <f t="shared" si="196"/>
        <v>41546.85</v>
      </c>
      <c r="AC2970" s="167">
        <v>51976.72</v>
      </c>
      <c r="AD2970" s="167"/>
      <c r="AE2970" s="4"/>
      <c r="AF2970" s="4"/>
    </row>
    <row r="2971" spans="1:32">
      <c r="A2971" s="56"/>
      <c r="B2971" s="220"/>
      <c r="C2971" s="11" t="s">
        <v>132</v>
      </c>
      <c r="D2971" s="11"/>
      <c r="E2971" s="11" t="s">
        <v>133</v>
      </c>
      <c r="F2971" s="11">
        <v>11034284</v>
      </c>
      <c r="G2971" s="11"/>
      <c r="H2971" s="11">
        <f t="shared" si="194"/>
        <v>35586</v>
      </c>
      <c r="I2971" s="11"/>
      <c r="J2971" s="358">
        <v>719393.82999999961</v>
      </c>
      <c r="K2971" s="11"/>
      <c r="M2971" s="11">
        <v>366</v>
      </c>
      <c r="N2971" s="70"/>
      <c r="P2971" s="372">
        <f t="shared" si="192"/>
        <v>1965.5569125683051</v>
      </c>
      <c r="Q2971" s="11"/>
      <c r="R2971" s="11"/>
      <c r="S2971" s="11"/>
      <c r="T2971" s="359">
        <f t="shared" si="193"/>
        <v>30148.316939890712</v>
      </c>
      <c r="U2971" s="11"/>
      <c r="V2971" s="11"/>
      <c r="W2971" s="11"/>
      <c r="Y2971" s="167">
        <v>719393.82999999961</v>
      </c>
      <c r="Z2971" s="167">
        <f t="shared" si="195"/>
        <v>960105.68</v>
      </c>
      <c r="AA2971" s="360"/>
      <c r="AB2971" s="167">
        <f t="shared" si="196"/>
        <v>726298.84</v>
      </c>
      <c r="AC2971" s="167">
        <v>908627.91</v>
      </c>
      <c r="AD2971" s="167"/>
      <c r="AE2971" s="4"/>
      <c r="AF2971" s="4"/>
    </row>
    <row r="2972" spans="1:32">
      <c r="A2972" s="56"/>
      <c r="B2972" s="220"/>
      <c r="C2972" s="11" t="s">
        <v>132</v>
      </c>
      <c r="D2972" s="11"/>
      <c r="E2972" s="11" t="s">
        <v>103</v>
      </c>
      <c r="F2972" s="11">
        <v>360</v>
      </c>
      <c r="G2972" s="11"/>
      <c r="H2972" s="11">
        <f t="shared" si="194"/>
        <v>1</v>
      </c>
      <c r="I2972" s="11"/>
      <c r="J2972" s="358">
        <v>23.13</v>
      </c>
      <c r="K2972" s="11"/>
      <c r="M2972" s="11">
        <v>1</v>
      </c>
      <c r="N2972" s="70"/>
      <c r="P2972" s="372">
        <f t="shared" si="192"/>
        <v>23.13</v>
      </c>
      <c r="Q2972" s="11"/>
      <c r="R2972" s="11"/>
      <c r="S2972" s="11"/>
      <c r="T2972" s="359">
        <f t="shared" si="193"/>
        <v>360</v>
      </c>
      <c r="U2972" s="11"/>
      <c r="V2972" s="11"/>
      <c r="W2972" s="11"/>
      <c r="Y2972" s="167">
        <v>23.13</v>
      </c>
      <c r="Z2972" s="167">
        <f t="shared" si="195"/>
        <v>30.87</v>
      </c>
      <c r="AA2972" s="360"/>
      <c r="AB2972" s="167">
        <f t="shared" si="196"/>
        <v>23.35</v>
      </c>
      <c r="AC2972" s="167">
        <v>29.21</v>
      </c>
      <c r="AD2972" s="167"/>
      <c r="AE2972" s="4"/>
      <c r="AF2972" s="4"/>
    </row>
    <row r="2973" spans="1:32">
      <c r="A2973" s="56"/>
      <c r="B2973" s="220"/>
      <c r="C2973" s="11" t="s">
        <v>134</v>
      </c>
      <c r="D2973" s="11"/>
      <c r="E2973" s="11" t="s">
        <v>135</v>
      </c>
      <c r="F2973" s="11">
        <v>19321939</v>
      </c>
      <c r="G2973" s="11"/>
      <c r="H2973" s="11">
        <f t="shared" si="194"/>
        <v>62314</v>
      </c>
      <c r="I2973" s="11"/>
      <c r="J2973" s="358">
        <v>1158987.8299999968</v>
      </c>
      <c r="K2973" s="11"/>
      <c r="M2973" s="11">
        <v>1879</v>
      </c>
      <c r="N2973" s="70"/>
      <c r="P2973" s="372">
        <f t="shared" si="192"/>
        <v>616.81097924427718</v>
      </c>
      <c r="Q2973" s="11"/>
      <c r="R2973" s="11"/>
      <c r="S2973" s="11"/>
      <c r="T2973" s="359">
        <f t="shared" si="193"/>
        <v>10283.096860031932</v>
      </c>
      <c r="U2973" s="11"/>
      <c r="V2973" s="11"/>
      <c r="W2973" s="11"/>
      <c r="Y2973" s="167">
        <v>1158987.8299999968</v>
      </c>
      <c r="Z2973" s="167">
        <f t="shared" si="195"/>
        <v>1546789.47</v>
      </c>
      <c r="AA2973" s="360"/>
      <c r="AB2973" s="167">
        <f t="shared" si="196"/>
        <v>1170112.23</v>
      </c>
      <c r="AC2973" s="167">
        <v>1463855.61</v>
      </c>
      <c r="AD2973" s="167"/>
      <c r="AE2973" s="4"/>
      <c r="AF2973" s="4"/>
    </row>
    <row r="2974" spans="1:32">
      <c r="A2974" s="56"/>
      <c r="B2974" s="220"/>
      <c r="C2974" s="11" t="s">
        <v>137</v>
      </c>
      <c r="D2974" s="11"/>
      <c r="E2974" s="11" t="s">
        <v>138</v>
      </c>
      <c r="F2974" s="11">
        <v>1324519</v>
      </c>
      <c r="G2974" s="11"/>
      <c r="H2974" s="11">
        <f t="shared" si="194"/>
        <v>4272</v>
      </c>
      <c r="I2974" s="11"/>
      <c r="J2974" s="358">
        <v>133580.1500000002</v>
      </c>
      <c r="K2974" s="11"/>
      <c r="M2974" s="11">
        <v>577</v>
      </c>
      <c r="N2974" s="70"/>
      <c r="P2974" s="372">
        <f t="shared" si="192"/>
        <v>231.50805892547694</v>
      </c>
      <c r="Q2974" s="11"/>
      <c r="R2974" s="11"/>
      <c r="S2974" s="11"/>
      <c r="T2974" s="359">
        <f t="shared" si="193"/>
        <v>2295.5268630849218</v>
      </c>
      <c r="U2974" s="11"/>
      <c r="V2974" s="11"/>
      <c r="W2974" s="11"/>
      <c r="Y2974" s="167">
        <v>133580.1500000002</v>
      </c>
      <c r="Z2974" s="167">
        <f t="shared" si="195"/>
        <v>178276.56</v>
      </c>
      <c r="AA2974" s="360"/>
      <c r="AB2974" s="167">
        <f t="shared" si="196"/>
        <v>134862.29999999999</v>
      </c>
      <c r="AC2974" s="167">
        <v>168717.95</v>
      </c>
      <c r="AD2974" s="167"/>
      <c r="AE2974" s="4"/>
      <c r="AF2974" s="4"/>
    </row>
    <row r="2975" spans="1:32">
      <c r="A2975" s="56"/>
      <c r="B2975" s="220"/>
      <c r="C2975" s="11" t="s">
        <v>510</v>
      </c>
      <c r="D2975" s="11"/>
      <c r="E2975" s="11" t="s">
        <v>117</v>
      </c>
      <c r="F2975" s="11">
        <v>25387</v>
      </c>
      <c r="G2975" s="11"/>
      <c r="H2975" s="11">
        <f t="shared" si="194"/>
        <v>82</v>
      </c>
      <c r="I2975" s="11"/>
      <c r="J2975" s="358">
        <v>1460.25</v>
      </c>
      <c r="K2975" s="11"/>
      <c r="M2975" s="11">
        <v>3</v>
      </c>
      <c r="N2975" s="70"/>
      <c r="P2975" s="372">
        <f t="shared" si="192"/>
        <v>486.75</v>
      </c>
      <c r="Q2975" s="11"/>
      <c r="R2975" s="11"/>
      <c r="S2975" s="11"/>
      <c r="T2975" s="359">
        <f t="shared" si="193"/>
        <v>8462.3333333333339</v>
      </c>
      <c r="U2975" s="11"/>
      <c r="V2975" s="11"/>
      <c r="W2975" s="11"/>
      <c r="Y2975" s="167">
        <v>1460.25</v>
      </c>
      <c r="Z2975" s="167">
        <f t="shared" si="195"/>
        <v>1948.86</v>
      </c>
      <c r="AA2975" s="360"/>
      <c r="AB2975" s="167">
        <f t="shared" si="196"/>
        <v>1474.27</v>
      </c>
      <c r="AC2975" s="167">
        <v>1844.36</v>
      </c>
      <c r="AD2975" s="167"/>
      <c r="AE2975" s="4"/>
      <c r="AF2975" s="4"/>
    </row>
    <row r="2976" spans="1:32">
      <c r="A2976" s="56"/>
      <c r="B2976" s="220"/>
      <c r="C2976" s="11" t="s">
        <v>1387</v>
      </c>
      <c r="D2976" s="11"/>
      <c r="E2976" s="11" t="s">
        <v>112</v>
      </c>
      <c r="F2976" s="11">
        <v>7086</v>
      </c>
      <c r="G2976" s="11"/>
      <c r="H2976" s="11">
        <f t="shared" si="194"/>
        <v>23</v>
      </c>
      <c r="I2976" s="11"/>
      <c r="J2976" s="358">
        <v>1144.4700000000003</v>
      </c>
      <c r="K2976" s="11"/>
      <c r="M2976" s="11">
        <v>20</v>
      </c>
      <c r="N2976" s="70"/>
      <c r="P2976" s="372">
        <f t="shared" si="192"/>
        <v>57.223500000000016</v>
      </c>
      <c r="Q2976" s="11"/>
      <c r="R2976" s="11"/>
      <c r="S2976" s="11"/>
      <c r="T2976" s="359">
        <f t="shared" si="193"/>
        <v>354.3</v>
      </c>
      <c r="U2976" s="11"/>
      <c r="V2976" s="11"/>
      <c r="W2976" s="11"/>
      <c r="Y2976" s="167">
        <v>1144.4700000000003</v>
      </c>
      <c r="Z2976" s="167">
        <f t="shared" si="195"/>
        <v>1527.41</v>
      </c>
      <c r="AA2976" s="360"/>
      <c r="AB2976" s="167">
        <f t="shared" si="196"/>
        <v>1155.46</v>
      </c>
      <c r="AC2976" s="167">
        <v>1445.52</v>
      </c>
      <c r="AD2976" s="167"/>
      <c r="AE2976" s="4"/>
      <c r="AF2976" s="4"/>
    </row>
    <row r="2977" spans="1:32">
      <c r="A2977" s="56"/>
      <c r="B2977" s="220"/>
      <c r="C2977" s="11" t="s">
        <v>139</v>
      </c>
      <c r="D2977" s="11"/>
      <c r="E2977" s="11" t="s">
        <v>135</v>
      </c>
      <c r="F2977" s="11">
        <v>10369</v>
      </c>
      <c r="G2977" s="11"/>
      <c r="H2977" s="11">
        <f t="shared" ref="H2977:H3040" si="197">ROUND($H$3441*F2977/$F$3441,0)</f>
        <v>33</v>
      </c>
      <c r="I2977" s="11"/>
      <c r="J2977" s="358">
        <v>1736.8800000000003</v>
      </c>
      <c r="K2977" s="11"/>
      <c r="M2977" s="11">
        <v>18</v>
      </c>
      <c r="N2977" s="70"/>
      <c r="P2977" s="372">
        <f t="shared" si="192"/>
        <v>96.493333333333354</v>
      </c>
      <c r="Q2977" s="11"/>
      <c r="R2977" s="11"/>
      <c r="S2977" s="11"/>
      <c r="T2977" s="359">
        <f t="shared" si="193"/>
        <v>576.05555555555554</v>
      </c>
      <c r="U2977" s="11"/>
      <c r="V2977" s="11"/>
      <c r="W2977" s="11"/>
      <c r="Y2977" s="167">
        <v>1736.8800000000003</v>
      </c>
      <c r="Z2977" s="167">
        <f t="shared" ref="Z2977:Z3040" si="198">ROUND($Z$3441*Y2977/$Y$3441,2)</f>
        <v>2318.0500000000002</v>
      </c>
      <c r="AA2977" s="360"/>
      <c r="AB2977" s="167">
        <f t="shared" ref="AB2977:AB3040" si="199">ROUND($AB$3441*Y2977/$Y$3441,2)</f>
        <v>1753.55</v>
      </c>
      <c r="AC2977" s="167">
        <v>2193.7600000000002</v>
      </c>
      <c r="AD2977" s="167"/>
      <c r="AE2977" s="4"/>
      <c r="AF2977" s="4"/>
    </row>
    <row r="2978" spans="1:32">
      <c r="A2978" s="56"/>
      <c r="B2978" s="220"/>
      <c r="C2978" s="11" t="s">
        <v>141</v>
      </c>
      <c r="D2978" s="11"/>
      <c r="E2978" s="11" t="s">
        <v>142</v>
      </c>
      <c r="F2978" s="11">
        <v>1969623</v>
      </c>
      <c r="G2978" s="11"/>
      <c r="H2978" s="11">
        <f t="shared" si="197"/>
        <v>6352</v>
      </c>
      <c r="I2978" s="11"/>
      <c r="J2978" s="358">
        <v>132698.29999999984</v>
      </c>
      <c r="K2978" s="11"/>
      <c r="M2978" s="11">
        <v>323</v>
      </c>
      <c r="N2978" s="70"/>
      <c r="P2978" s="372">
        <f t="shared" si="192"/>
        <v>410.83065015479826</v>
      </c>
      <c r="Q2978" s="11"/>
      <c r="R2978" s="11"/>
      <c r="S2978" s="11"/>
      <c r="T2978" s="359">
        <f t="shared" si="193"/>
        <v>6097.9040247678022</v>
      </c>
      <c r="U2978" s="11"/>
      <c r="V2978" s="11"/>
      <c r="W2978" s="11"/>
      <c r="Y2978" s="167">
        <v>132698.29999999984</v>
      </c>
      <c r="Z2978" s="167">
        <f t="shared" si="198"/>
        <v>177099.64</v>
      </c>
      <c r="AA2978" s="360"/>
      <c r="AB2978" s="167">
        <f t="shared" si="199"/>
        <v>133971.99</v>
      </c>
      <c r="AC2978" s="167">
        <v>167604.13</v>
      </c>
      <c r="AD2978" s="167"/>
      <c r="AE2978" s="4"/>
      <c r="AF2978" s="4"/>
    </row>
    <row r="2979" spans="1:32">
      <c r="A2979" s="56"/>
      <c r="B2979" s="220"/>
      <c r="C2979" s="11" t="s">
        <v>141</v>
      </c>
      <c r="D2979" s="11"/>
      <c r="E2979" s="11" t="s">
        <v>278</v>
      </c>
      <c r="F2979" s="11">
        <v>134</v>
      </c>
      <c r="G2979" s="11"/>
      <c r="H2979" s="11">
        <f t="shared" si="197"/>
        <v>0</v>
      </c>
      <c r="I2979" s="11"/>
      <c r="J2979" s="358">
        <v>29.76</v>
      </c>
      <c r="K2979" s="11"/>
      <c r="M2979" s="11">
        <v>1</v>
      </c>
      <c r="N2979" s="70"/>
      <c r="P2979" s="372">
        <f t="shared" si="192"/>
        <v>29.76</v>
      </c>
      <c r="Q2979" s="11"/>
      <c r="R2979" s="11"/>
      <c r="S2979" s="11"/>
      <c r="T2979" s="359">
        <f t="shared" si="193"/>
        <v>134</v>
      </c>
      <c r="U2979" s="11"/>
      <c r="V2979" s="11"/>
      <c r="W2979" s="11"/>
      <c r="Y2979" s="167">
        <v>29.76</v>
      </c>
      <c r="Z2979" s="167">
        <f t="shared" si="198"/>
        <v>39.72</v>
      </c>
      <c r="AA2979" s="360"/>
      <c r="AB2979" s="167">
        <f t="shared" si="199"/>
        <v>30.05</v>
      </c>
      <c r="AC2979" s="167">
        <v>37.590000000000003</v>
      </c>
      <c r="AD2979" s="167"/>
      <c r="AE2979" s="4"/>
      <c r="AF2979" s="4"/>
    </row>
    <row r="2980" spans="1:32">
      <c r="A2980" s="56"/>
      <c r="B2980" s="220"/>
      <c r="C2980" s="11" t="s">
        <v>141</v>
      </c>
      <c r="D2980" s="11"/>
      <c r="E2980" s="11" t="s">
        <v>439</v>
      </c>
      <c r="F2980" s="11"/>
      <c r="G2980" s="11"/>
      <c r="H2980" s="11">
        <f t="shared" si="197"/>
        <v>0</v>
      </c>
      <c r="I2980" s="11"/>
      <c r="J2980" s="358">
        <v>96.77</v>
      </c>
      <c r="K2980" s="11"/>
      <c r="M2980" s="11">
        <v>1</v>
      </c>
      <c r="N2980" s="70"/>
      <c r="P2980" s="372">
        <f t="shared" si="192"/>
        <v>96.77</v>
      </c>
      <c r="Q2980" s="11"/>
      <c r="R2980" s="11"/>
      <c r="S2980" s="11"/>
      <c r="T2980" s="359">
        <f t="shared" si="193"/>
        <v>0</v>
      </c>
      <c r="U2980" s="11"/>
      <c r="V2980" s="11"/>
      <c r="W2980" s="11"/>
      <c r="Y2980" s="167">
        <v>96.77</v>
      </c>
      <c r="Z2980" s="167">
        <f t="shared" si="198"/>
        <v>129.15</v>
      </c>
      <c r="AA2980" s="360"/>
      <c r="AB2980" s="167">
        <f t="shared" si="199"/>
        <v>97.7</v>
      </c>
      <c r="AC2980" s="167">
        <v>122.23</v>
      </c>
      <c r="AD2980" s="167"/>
      <c r="AE2980" s="4"/>
      <c r="AF2980" s="4"/>
    </row>
    <row r="2981" spans="1:32">
      <c r="A2981" s="56"/>
      <c r="B2981" s="220"/>
      <c r="C2981" s="11" t="s">
        <v>719</v>
      </c>
      <c r="D2981" s="11"/>
      <c r="E2981" s="11" t="s">
        <v>142</v>
      </c>
      <c r="F2981" s="11">
        <v>642600</v>
      </c>
      <c r="G2981" s="11"/>
      <c r="H2981" s="11">
        <f t="shared" si="197"/>
        <v>2072</v>
      </c>
      <c r="I2981" s="11"/>
      <c r="J2981" s="358">
        <v>47162.500000000022</v>
      </c>
      <c r="K2981" s="11"/>
      <c r="M2981" s="11">
        <v>27</v>
      </c>
      <c r="N2981" s="70"/>
      <c r="P2981" s="372">
        <f t="shared" si="192"/>
        <v>1746.75925925926</v>
      </c>
      <c r="Q2981" s="11"/>
      <c r="R2981" s="11"/>
      <c r="S2981" s="11"/>
      <c r="T2981" s="359">
        <f t="shared" si="193"/>
        <v>23800</v>
      </c>
      <c r="U2981" s="11"/>
      <c r="V2981" s="11"/>
      <c r="W2981" s="11"/>
      <c r="Y2981" s="167">
        <v>47162.500000000022</v>
      </c>
      <c r="Z2981" s="167">
        <f t="shared" si="198"/>
        <v>62943.25</v>
      </c>
      <c r="AA2981" s="360"/>
      <c r="AB2981" s="167">
        <f t="shared" si="199"/>
        <v>47615.18</v>
      </c>
      <c r="AC2981" s="167">
        <v>59568.43</v>
      </c>
      <c r="AD2981" s="167"/>
      <c r="AE2981" s="4"/>
      <c r="AF2981" s="4"/>
    </row>
    <row r="2982" spans="1:32">
      <c r="A2982" s="56"/>
      <c r="B2982" s="220"/>
      <c r="C2982" s="11" t="s">
        <v>719</v>
      </c>
      <c r="D2982" s="11"/>
      <c r="E2982" s="11" t="s">
        <v>439</v>
      </c>
      <c r="F2982" s="11">
        <v>2144</v>
      </c>
      <c r="G2982" s="11"/>
      <c r="H2982" s="11">
        <f t="shared" si="197"/>
        <v>7</v>
      </c>
      <c r="I2982" s="11"/>
      <c r="J2982" s="358">
        <v>356.63</v>
      </c>
      <c r="K2982" s="11"/>
      <c r="M2982" s="11">
        <v>1</v>
      </c>
      <c r="N2982" s="70"/>
      <c r="P2982" s="372">
        <f t="shared" si="192"/>
        <v>356.63</v>
      </c>
      <c r="Q2982" s="11"/>
      <c r="R2982" s="11"/>
      <c r="S2982" s="11"/>
      <c r="T2982" s="359">
        <f t="shared" si="193"/>
        <v>2144</v>
      </c>
      <c r="U2982" s="11"/>
      <c r="V2982" s="11"/>
      <c r="W2982" s="11"/>
      <c r="Y2982" s="167">
        <v>356.63</v>
      </c>
      <c r="Z2982" s="167">
        <f t="shared" si="198"/>
        <v>475.96</v>
      </c>
      <c r="AA2982" s="360"/>
      <c r="AB2982" s="167">
        <f t="shared" si="199"/>
        <v>360.05</v>
      </c>
      <c r="AC2982" s="167">
        <v>450.44</v>
      </c>
      <c r="AD2982" s="167"/>
      <c r="AE2982" s="4"/>
      <c r="AF2982" s="4"/>
    </row>
    <row r="2983" spans="1:32">
      <c r="A2983" s="56"/>
      <c r="B2983" s="220"/>
      <c r="C2983" s="11" t="s">
        <v>719</v>
      </c>
      <c r="D2983" s="11"/>
      <c r="E2983" s="11" t="s">
        <v>1458</v>
      </c>
      <c r="F2983" s="11">
        <v>3131</v>
      </c>
      <c r="G2983" s="11"/>
      <c r="H2983" s="11">
        <f t="shared" si="197"/>
        <v>10</v>
      </c>
      <c r="I2983" s="11"/>
      <c r="J2983" s="358">
        <v>233.19</v>
      </c>
      <c r="K2983" s="11"/>
      <c r="M2983" s="11">
        <v>1</v>
      </c>
      <c r="N2983" s="70"/>
      <c r="P2983" s="372">
        <f t="shared" si="192"/>
        <v>233.19</v>
      </c>
      <c r="Q2983" s="11"/>
      <c r="R2983" s="11"/>
      <c r="S2983" s="11"/>
      <c r="T2983" s="359">
        <f t="shared" si="193"/>
        <v>3131</v>
      </c>
      <c r="U2983" s="11"/>
      <c r="V2983" s="11"/>
      <c r="W2983" s="11"/>
      <c r="Y2983" s="167">
        <v>233.19</v>
      </c>
      <c r="Z2983" s="167">
        <f t="shared" si="198"/>
        <v>311.22000000000003</v>
      </c>
      <c r="AA2983" s="360"/>
      <c r="AB2983" s="167">
        <f t="shared" si="199"/>
        <v>235.43</v>
      </c>
      <c r="AC2983" s="167">
        <v>294.52999999999997</v>
      </c>
      <c r="AD2983" s="167"/>
      <c r="AE2983" s="4"/>
      <c r="AF2983" s="4"/>
    </row>
    <row r="2984" spans="1:32">
      <c r="A2984" s="56"/>
      <c r="B2984" s="220"/>
      <c r="C2984" s="11" t="s">
        <v>1388</v>
      </c>
      <c r="D2984" s="11"/>
      <c r="E2984" s="11" t="s">
        <v>115</v>
      </c>
      <c r="F2984" s="11">
        <v>10604</v>
      </c>
      <c r="G2984" s="11"/>
      <c r="H2984" s="11">
        <f t="shared" si="197"/>
        <v>34</v>
      </c>
      <c r="I2984" s="11"/>
      <c r="J2984" s="358">
        <v>1500.32</v>
      </c>
      <c r="K2984" s="11"/>
      <c r="M2984" s="11">
        <v>7</v>
      </c>
      <c r="N2984" s="70"/>
      <c r="P2984" s="372">
        <f t="shared" si="192"/>
        <v>214.33142857142857</v>
      </c>
      <c r="Q2984" s="11"/>
      <c r="R2984" s="11"/>
      <c r="S2984" s="11"/>
      <c r="T2984" s="359">
        <f t="shared" si="193"/>
        <v>1514.8571428571429</v>
      </c>
      <c r="U2984" s="11"/>
      <c r="V2984" s="11"/>
      <c r="W2984" s="11"/>
      <c r="Y2984" s="167">
        <v>1500.32</v>
      </c>
      <c r="Z2984" s="167">
        <f t="shared" si="198"/>
        <v>2002.33</v>
      </c>
      <c r="AA2984" s="360"/>
      <c r="AB2984" s="167">
        <f t="shared" si="199"/>
        <v>1514.72</v>
      </c>
      <c r="AC2984" s="167">
        <v>1894.97</v>
      </c>
      <c r="AD2984" s="167"/>
      <c r="AE2984" s="4"/>
      <c r="AF2984" s="4"/>
    </row>
    <row r="2985" spans="1:32">
      <c r="A2985" s="56"/>
      <c r="B2985" s="220"/>
      <c r="C2985" s="11" t="s">
        <v>143</v>
      </c>
      <c r="D2985" s="11"/>
      <c r="E2985" s="11" t="s">
        <v>144</v>
      </c>
      <c r="F2985" s="11">
        <v>227838</v>
      </c>
      <c r="G2985" s="11"/>
      <c r="H2985" s="11">
        <f t="shared" si="197"/>
        <v>735</v>
      </c>
      <c r="I2985" s="11"/>
      <c r="J2985" s="358">
        <v>26078.940000000002</v>
      </c>
      <c r="K2985" s="11"/>
      <c r="M2985" s="11">
        <v>176</v>
      </c>
      <c r="N2985" s="70"/>
      <c r="P2985" s="372">
        <f t="shared" si="192"/>
        <v>148.17579545454547</v>
      </c>
      <c r="Q2985" s="11"/>
      <c r="R2985" s="11"/>
      <c r="S2985" s="11"/>
      <c r="T2985" s="359">
        <f t="shared" si="193"/>
        <v>1294.534090909091</v>
      </c>
      <c r="U2985" s="11"/>
      <c r="V2985" s="11"/>
      <c r="W2985" s="11"/>
      <c r="Y2985" s="167">
        <v>26078.940000000002</v>
      </c>
      <c r="Z2985" s="167">
        <f t="shared" si="198"/>
        <v>34805.050000000003</v>
      </c>
      <c r="AA2985" s="360"/>
      <c r="AB2985" s="167">
        <f t="shared" si="199"/>
        <v>26329.26</v>
      </c>
      <c r="AC2985" s="167">
        <v>32938.92</v>
      </c>
      <c r="AD2985" s="167"/>
      <c r="AE2985" s="4"/>
      <c r="AF2985" s="4"/>
    </row>
    <row r="2986" spans="1:32">
      <c r="A2986" s="56"/>
      <c r="B2986" s="220"/>
      <c r="C2986" s="11" t="s">
        <v>720</v>
      </c>
      <c r="D2986" s="11"/>
      <c r="E2986" s="11" t="s">
        <v>94</v>
      </c>
      <c r="F2986" s="11">
        <v>87</v>
      </c>
      <c r="G2986" s="11"/>
      <c r="H2986" s="11">
        <f t="shared" si="197"/>
        <v>0</v>
      </c>
      <c r="I2986" s="11"/>
      <c r="J2986" s="358">
        <v>21.86</v>
      </c>
      <c r="K2986" s="11"/>
      <c r="M2986" s="11">
        <v>1</v>
      </c>
      <c r="N2986" s="70"/>
      <c r="P2986" s="372">
        <f t="shared" si="192"/>
        <v>21.86</v>
      </c>
      <c r="Q2986" s="11"/>
      <c r="R2986" s="11"/>
      <c r="S2986" s="11"/>
      <c r="T2986" s="359">
        <f t="shared" si="193"/>
        <v>87</v>
      </c>
      <c r="U2986" s="11"/>
      <c r="V2986" s="11"/>
      <c r="W2986" s="11"/>
      <c r="Y2986" s="167">
        <v>21.86</v>
      </c>
      <c r="Z2986" s="167">
        <f t="shared" si="198"/>
        <v>29.17</v>
      </c>
      <c r="AA2986" s="360"/>
      <c r="AB2986" s="167">
        <f t="shared" si="199"/>
        <v>22.07</v>
      </c>
      <c r="AC2986" s="167">
        <v>27.61</v>
      </c>
      <c r="AD2986" s="167"/>
      <c r="AE2986" s="4"/>
      <c r="AF2986" s="4"/>
    </row>
    <row r="2987" spans="1:32">
      <c r="A2987" s="56"/>
      <c r="B2987" s="220"/>
      <c r="C2987" s="11" t="s">
        <v>720</v>
      </c>
      <c r="D2987" s="11"/>
      <c r="E2987" s="11" t="s">
        <v>299</v>
      </c>
      <c r="F2987" s="11">
        <v>12957</v>
      </c>
      <c r="G2987" s="11"/>
      <c r="H2987" s="11">
        <f t="shared" si="197"/>
        <v>42</v>
      </c>
      <c r="I2987" s="11"/>
      <c r="J2987" s="358">
        <v>1424.7</v>
      </c>
      <c r="K2987" s="11"/>
      <c r="M2987" s="11">
        <v>16</v>
      </c>
      <c r="N2987" s="70"/>
      <c r="P2987" s="372">
        <f t="shared" si="192"/>
        <v>89.043750000000003</v>
      </c>
      <c r="Q2987" s="11"/>
      <c r="R2987" s="11"/>
      <c r="S2987" s="11"/>
      <c r="T2987" s="359">
        <f t="shared" si="193"/>
        <v>809.8125</v>
      </c>
      <c r="U2987" s="11"/>
      <c r="V2987" s="11"/>
      <c r="W2987" s="11"/>
      <c r="Y2987" s="167">
        <v>1424.7</v>
      </c>
      <c r="Z2987" s="167">
        <f t="shared" si="198"/>
        <v>1901.41</v>
      </c>
      <c r="AA2987" s="360"/>
      <c r="AB2987" s="167">
        <f t="shared" si="199"/>
        <v>1438.37</v>
      </c>
      <c r="AC2987" s="167">
        <v>1799.46</v>
      </c>
      <c r="AD2987" s="167"/>
      <c r="AE2987" s="4"/>
      <c r="AF2987" s="4"/>
    </row>
    <row r="2988" spans="1:32">
      <c r="A2988" s="56"/>
      <c r="B2988" s="220"/>
      <c r="C2988" s="11" t="s">
        <v>648</v>
      </c>
      <c r="D2988" s="11"/>
      <c r="E2988" s="11" t="s">
        <v>148</v>
      </c>
      <c r="F2988" s="11">
        <v>3348619</v>
      </c>
      <c r="G2988" s="11"/>
      <c r="H2988" s="11">
        <f t="shared" si="197"/>
        <v>10799</v>
      </c>
      <c r="I2988" s="11"/>
      <c r="J2988" s="358">
        <v>287320.99</v>
      </c>
      <c r="K2988" s="11"/>
      <c r="M2988" s="11">
        <v>906</v>
      </c>
      <c r="N2988" s="70"/>
      <c r="P2988" s="372">
        <f t="shared" si="192"/>
        <v>317.13133554083885</v>
      </c>
      <c r="Q2988" s="11"/>
      <c r="R2988" s="11"/>
      <c r="S2988" s="11"/>
      <c r="T2988" s="359">
        <f t="shared" si="193"/>
        <v>3696.0474613686533</v>
      </c>
      <c r="U2988" s="11"/>
      <c r="V2988" s="11"/>
      <c r="W2988" s="11"/>
      <c r="Y2988" s="167">
        <v>287320.99</v>
      </c>
      <c r="Z2988" s="167">
        <f t="shared" si="198"/>
        <v>383459.66</v>
      </c>
      <c r="AA2988" s="360"/>
      <c r="AB2988" s="167">
        <f t="shared" si="199"/>
        <v>290078.8</v>
      </c>
      <c r="AC2988" s="167">
        <v>362899.79</v>
      </c>
      <c r="AD2988" s="167"/>
      <c r="AE2988" s="4"/>
      <c r="AF2988" s="4"/>
    </row>
    <row r="2989" spans="1:32">
      <c r="A2989" s="56"/>
      <c r="B2989" s="220"/>
      <c r="C2989" s="11" t="s">
        <v>649</v>
      </c>
      <c r="D2989" s="11"/>
      <c r="E2989" s="11" t="s">
        <v>148</v>
      </c>
      <c r="F2989" s="11">
        <v>1736</v>
      </c>
      <c r="G2989" s="11"/>
      <c r="H2989" s="11">
        <f t="shared" si="197"/>
        <v>6</v>
      </c>
      <c r="I2989" s="11"/>
      <c r="J2989" s="358">
        <v>162.82999999999998</v>
      </c>
      <c r="K2989" s="11"/>
      <c r="M2989" s="11">
        <v>3</v>
      </c>
      <c r="N2989" s="70"/>
      <c r="P2989" s="372">
        <f t="shared" si="192"/>
        <v>54.276666666666664</v>
      </c>
      <c r="Q2989" s="11"/>
      <c r="R2989" s="11"/>
      <c r="S2989" s="11"/>
      <c r="T2989" s="359">
        <f t="shared" si="193"/>
        <v>578.66666666666663</v>
      </c>
      <c r="U2989" s="11"/>
      <c r="V2989" s="11"/>
      <c r="W2989" s="11"/>
      <c r="Y2989" s="167">
        <v>162.82999999999998</v>
      </c>
      <c r="Z2989" s="167">
        <f t="shared" si="198"/>
        <v>217.31</v>
      </c>
      <c r="AA2989" s="360"/>
      <c r="AB2989" s="167">
        <f t="shared" si="199"/>
        <v>164.39</v>
      </c>
      <c r="AC2989" s="167">
        <v>205.66</v>
      </c>
      <c r="AD2989" s="167"/>
      <c r="AE2989" s="4"/>
      <c r="AF2989" s="4"/>
    </row>
    <row r="2990" spans="1:32">
      <c r="A2990" s="56"/>
      <c r="B2990" s="220"/>
      <c r="C2990" s="11" t="s">
        <v>147</v>
      </c>
      <c r="D2990" s="11"/>
      <c r="E2990" s="11" t="s">
        <v>89</v>
      </c>
      <c r="F2990" s="11">
        <v>153</v>
      </c>
      <c r="G2990" s="11"/>
      <c r="H2990" s="11">
        <f t="shared" si="197"/>
        <v>0</v>
      </c>
      <c r="I2990" s="11"/>
      <c r="J2990" s="358">
        <v>35.69</v>
      </c>
      <c r="K2990" s="11"/>
      <c r="M2990" s="11">
        <v>1</v>
      </c>
      <c r="N2990" s="70"/>
      <c r="P2990" s="372">
        <f t="shared" si="192"/>
        <v>35.69</v>
      </c>
      <c r="Q2990" s="11"/>
      <c r="R2990" s="11"/>
      <c r="S2990" s="11"/>
      <c r="T2990" s="359">
        <f t="shared" si="193"/>
        <v>153</v>
      </c>
      <c r="U2990" s="11"/>
      <c r="V2990" s="11"/>
      <c r="W2990" s="11"/>
      <c r="Y2990" s="167">
        <v>35.69</v>
      </c>
      <c r="Z2990" s="167">
        <f t="shared" si="198"/>
        <v>47.63</v>
      </c>
      <c r="AA2990" s="360"/>
      <c r="AB2990" s="167">
        <f t="shared" si="199"/>
        <v>36.03</v>
      </c>
      <c r="AC2990" s="167">
        <v>45.08</v>
      </c>
      <c r="AD2990" s="167"/>
      <c r="AE2990" s="4"/>
      <c r="AF2990" s="4"/>
    </row>
    <row r="2991" spans="1:32">
      <c r="A2991" s="56"/>
      <c r="B2991" s="220"/>
      <c r="C2991" s="11" t="s">
        <v>147</v>
      </c>
      <c r="D2991" s="11"/>
      <c r="E2991" s="11" t="s">
        <v>108</v>
      </c>
      <c r="F2991" s="11">
        <v>1118</v>
      </c>
      <c r="G2991" s="11"/>
      <c r="H2991" s="11">
        <f t="shared" si="197"/>
        <v>4</v>
      </c>
      <c r="I2991" s="11"/>
      <c r="J2991" s="358">
        <v>135.53</v>
      </c>
      <c r="K2991" s="11"/>
      <c r="M2991" s="11">
        <v>5</v>
      </c>
      <c r="N2991" s="70"/>
      <c r="P2991" s="372">
        <f t="shared" si="192"/>
        <v>27.106000000000002</v>
      </c>
      <c r="Q2991" s="11"/>
      <c r="R2991" s="11"/>
      <c r="S2991" s="11"/>
      <c r="T2991" s="359">
        <f t="shared" si="193"/>
        <v>223.6</v>
      </c>
      <c r="U2991" s="11"/>
      <c r="V2991" s="11"/>
      <c r="W2991" s="11"/>
      <c r="Y2991" s="167">
        <v>135.53</v>
      </c>
      <c r="Z2991" s="167">
        <f t="shared" si="198"/>
        <v>180.88</v>
      </c>
      <c r="AA2991" s="360"/>
      <c r="AB2991" s="167">
        <f t="shared" si="199"/>
        <v>136.83000000000001</v>
      </c>
      <c r="AC2991" s="167">
        <v>171.18</v>
      </c>
      <c r="AD2991" s="167"/>
      <c r="AE2991" s="4"/>
      <c r="AF2991" s="4"/>
    </row>
    <row r="2992" spans="1:32">
      <c r="A2992" s="56"/>
      <c r="B2992" s="220"/>
      <c r="C2992" s="11" t="s">
        <v>147</v>
      </c>
      <c r="D2992" s="11"/>
      <c r="E2992" s="11" t="s">
        <v>144</v>
      </c>
      <c r="F2992" s="11">
        <v>4116397</v>
      </c>
      <c r="G2992" s="11"/>
      <c r="H2992" s="11">
        <f t="shared" si="197"/>
        <v>13275</v>
      </c>
      <c r="I2992" s="11"/>
      <c r="J2992" s="358">
        <v>335315.78000000049</v>
      </c>
      <c r="K2992" s="11"/>
      <c r="M2992" s="11">
        <v>874</v>
      </c>
      <c r="N2992" s="70"/>
      <c r="P2992" s="372">
        <f t="shared" si="192"/>
        <v>383.65649885583582</v>
      </c>
      <c r="Q2992" s="11"/>
      <c r="R2992" s="11"/>
      <c r="S2992" s="11"/>
      <c r="T2992" s="359">
        <f t="shared" si="193"/>
        <v>4709.8363844393589</v>
      </c>
      <c r="U2992" s="11"/>
      <c r="V2992" s="11"/>
      <c r="W2992" s="11"/>
      <c r="Y2992" s="167">
        <v>335315.78000000049</v>
      </c>
      <c r="Z2992" s="167">
        <f t="shared" si="198"/>
        <v>447513.69</v>
      </c>
      <c r="AA2992" s="360"/>
      <c r="AB2992" s="167">
        <f t="shared" si="199"/>
        <v>338534.27</v>
      </c>
      <c r="AC2992" s="167">
        <v>423519.45</v>
      </c>
      <c r="AD2992" s="167"/>
      <c r="AE2992" s="4"/>
      <c r="AF2992" s="4"/>
    </row>
    <row r="2993" spans="1:32">
      <c r="A2993" s="56"/>
      <c r="B2993" s="220"/>
      <c r="C2993" s="11" t="s">
        <v>650</v>
      </c>
      <c r="D2993" s="11"/>
      <c r="E2993" s="11" t="s">
        <v>149</v>
      </c>
      <c r="F2993" s="11">
        <v>132376</v>
      </c>
      <c r="G2993" s="11"/>
      <c r="H2993" s="11">
        <f t="shared" si="197"/>
        <v>427</v>
      </c>
      <c r="I2993" s="11"/>
      <c r="J2993" s="358">
        <v>11759.099999999997</v>
      </c>
      <c r="K2993" s="11"/>
      <c r="M2993" s="11">
        <v>56</v>
      </c>
      <c r="N2993" s="70"/>
      <c r="P2993" s="372">
        <f t="shared" si="192"/>
        <v>209.98392857142852</v>
      </c>
      <c r="Q2993" s="11"/>
      <c r="R2993" s="11"/>
      <c r="S2993" s="11"/>
      <c r="T2993" s="359">
        <f t="shared" si="193"/>
        <v>2363.8571428571427</v>
      </c>
      <c r="U2993" s="11"/>
      <c r="V2993" s="11"/>
      <c r="W2993" s="11"/>
      <c r="Y2993" s="167">
        <v>11759.099999999997</v>
      </c>
      <c r="Z2993" s="167">
        <f t="shared" si="198"/>
        <v>15693.74</v>
      </c>
      <c r="AA2993" s="360"/>
      <c r="AB2993" s="167">
        <f t="shared" si="199"/>
        <v>11871.97</v>
      </c>
      <c r="AC2993" s="167">
        <v>14852.29</v>
      </c>
      <c r="AD2993" s="167"/>
      <c r="AE2993" s="4"/>
      <c r="AF2993" s="4"/>
    </row>
    <row r="2994" spans="1:32">
      <c r="A2994" s="56"/>
      <c r="B2994" s="220"/>
      <c r="C2994" s="11" t="s">
        <v>150</v>
      </c>
      <c r="D2994" s="11"/>
      <c r="E2994" s="11" t="s">
        <v>100</v>
      </c>
      <c r="F2994" s="11">
        <v>211792</v>
      </c>
      <c r="G2994" s="11"/>
      <c r="H2994" s="11">
        <f t="shared" si="197"/>
        <v>683</v>
      </c>
      <c r="I2994" s="11"/>
      <c r="J2994" s="358">
        <v>27843.939999999995</v>
      </c>
      <c r="K2994" s="11"/>
      <c r="M2994" s="11">
        <v>105</v>
      </c>
      <c r="N2994" s="70"/>
      <c r="P2994" s="372">
        <f t="shared" si="192"/>
        <v>265.18038095238092</v>
      </c>
      <c r="Q2994" s="11"/>
      <c r="R2994" s="11"/>
      <c r="S2994" s="11"/>
      <c r="T2994" s="359">
        <f t="shared" si="193"/>
        <v>2017.0666666666666</v>
      </c>
      <c r="U2994" s="11"/>
      <c r="V2994" s="11"/>
      <c r="W2994" s="11"/>
      <c r="Y2994" s="167">
        <v>27843.939999999995</v>
      </c>
      <c r="Z2994" s="167">
        <f t="shared" si="198"/>
        <v>37160.629999999997</v>
      </c>
      <c r="AA2994" s="360"/>
      <c r="AB2994" s="167">
        <f t="shared" si="199"/>
        <v>28111.200000000001</v>
      </c>
      <c r="AC2994" s="167">
        <v>35168.19</v>
      </c>
      <c r="AD2994" s="167"/>
      <c r="AE2994" s="4"/>
      <c r="AF2994" s="4"/>
    </row>
    <row r="2995" spans="1:32">
      <c r="A2995" s="56"/>
      <c r="B2995" s="220"/>
      <c r="C2995" s="11" t="s">
        <v>150</v>
      </c>
      <c r="D2995" s="11"/>
      <c r="E2995" s="11" t="s">
        <v>110</v>
      </c>
      <c r="F2995" s="11">
        <v>792642</v>
      </c>
      <c r="G2995" s="11"/>
      <c r="H2995" s="11">
        <f t="shared" si="197"/>
        <v>2556</v>
      </c>
      <c r="I2995" s="11"/>
      <c r="J2995" s="358">
        <v>64619.609999999942</v>
      </c>
      <c r="K2995" s="11"/>
      <c r="M2995" s="11">
        <v>159</v>
      </c>
      <c r="N2995" s="70"/>
      <c r="P2995" s="372">
        <f t="shared" si="192"/>
        <v>406.41264150943363</v>
      </c>
      <c r="Q2995" s="11"/>
      <c r="R2995" s="11"/>
      <c r="S2995" s="11"/>
      <c r="T2995" s="359">
        <f t="shared" si="193"/>
        <v>4985.1698113207549</v>
      </c>
      <c r="U2995" s="11"/>
      <c r="V2995" s="11"/>
      <c r="W2995" s="11"/>
      <c r="Y2995" s="167">
        <v>64619.609999999942</v>
      </c>
      <c r="Z2995" s="167">
        <f t="shared" si="198"/>
        <v>86241.57</v>
      </c>
      <c r="AA2995" s="360"/>
      <c r="AB2995" s="167">
        <f t="shared" si="199"/>
        <v>65239.85</v>
      </c>
      <c r="AC2995" s="167">
        <v>81617.58</v>
      </c>
      <c r="AD2995" s="167"/>
      <c r="AE2995" s="4"/>
      <c r="AF2995" s="4"/>
    </row>
    <row r="2996" spans="1:32">
      <c r="A2996" s="56"/>
      <c r="B2996" s="220"/>
      <c r="C2996" s="11" t="s">
        <v>1459</v>
      </c>
      <c r="D2996" s="11"/>
      <c r="E2996" s="11" t="s">
        <v>135</v>
      </c>
      <c r="F2996" s="11">
        <v>32621</v>
      </c>
      <c r="G2996" s="11"/>
      <c r="H2996" s="11">
        <f t="shared" si="197"/>
        <v>105</v>
      </c>
      <c r="I2996" s="11"/>
      <c r="J2996" s="358">
        <v>4626.2299999999996</v>
      </c>
      <c r="K2996" s="11"/>
      <c r="M2996" s="11">
        <v>18</v>
      </c>
      <c r="N2996" s="70"/>
      <c r="P2996" s="372">
        <f t="shared" si="192"/>
        <v>257.01277777777773</v>
      </c>
      <c r="Q2996" s="11"/>
      <c r="R2996" s="11"/>
      <c r="S2996" s="11"/>
      <c r="T2996" s="359">
        <f t="shared" si="193"/>
        <v>1812.2777777777778</v>
      </c>
      <c r="U2996" s="11"/>
      <c r="V2996" s="11"/>
      <c r="W2996" s="11"/>
      <c r="Y2996" s="167">
        <v>4626.2299999999996</v>
      </c>
      <c r="Z2996" s="167">
        <f t="shared" si="198"/>
        <v>6174.18</v>
      </c>
      <c r="AA2996" s="360"/>
      <c r="AB2996" s="167">
        <f t="shared" si="199"/>
        <v>4670.63</v>
      </c>
      <c r="AC2996" s="167">
        <v>5843.14</v>
      </c>
      <c r="AD2996" s="167"/>
      <c r="AE2996" s="4"/>
      <c r="AF2996" s="4"/>
    </row>
    <row r="2997" spans="1:32">
      <c r="A2997" s="56"/>
      <c r="B2997" s="220"/>
      <c r="C2997" s="11" t="s">
        <v>151</v>
      </c>
      <c r="D2997" s="11"/>
      <c r="E2997" s="11" t="s">
        <v>152</v>
      </c>
      <c r="F2997" s="11">
        <v>23688</v>
      </c>
      <c r="G2997" s="11"/>
      <c r="H2997" s="11">
        <f t="shared" si="197"/>
        <v>76</v>
      </c>
      <c r="I2997" s="11"/>
      <c r="J2997" s="358">
        <v>4029.110000000001</v>
      </c>
      <c r="K2997" s="11"/>
      <c r="M2997" s="11">
        <v>37</v>
      </c>
      <c r="N2997" s="70"/>
      <c r="P2997" s="372">
        <f t="shared" si="192"/>
        <v>108.8948648648649</v>
      </c>
      <c r="Q2997" s="11"/>
      <c r="R2997" s="11"/>
      <c r="S2997" s="11"/>
      <c r="T2997" s="359">
        <f t="shared" si="193"/>
        <v>640.21621621621625</v>
      </c>
      <c r="U2997" s="11"/>
      <c r="V2997" s="11"/>
      <c r="W2997" s="11"/>
      <c r="Y2997" s="167">
        <v>4029.110000000001</v>
      </c>
      <c r="Z2997" s="167">
        <f t="shared" si="198"/>
        <v>5377.27</v>
      </c>
      <c r="AA2997" s="360"/>
      <c r="AB2997" s="167">
        <f t="shared" si="199"/>
        <v>4067.78</v>
      </c>
      <c r="AC2997" s="167">
        <v>5088.95</v>
      </c>
      <c r="AD2997" s="167"/>
      <c r="AE2997" s="4"/>
      <c r="AF2997" s="4"/>
    </row>
    <row r="2998" spans="1:32">
      <c r="A2998" s="56"/>
      <c r="B2998" s="220"/>
      <c r="C2998" s="11" t="s">
        <v>153</v>
      </c>
      <c r="D2998" s="11"/>
      <c r="E2998" s="11" t="s">
        <v>154</v>
      </c>
      <c r="F2998" s="11">
        <v>2284313</v>
      </c>
      <c r="G2998" s="11"/>
      <c r="H2998" s="11">
        <f t="shared" si="197"/>
        <v>7367</v>
      </c>
      <c r="I2998" s="11"/>
      <c r="J2998" s="358">
        <v>190277.14000000007</v>
      </c>
      <c r="K2998" s="11"/>
      <c r="M2998" s="11">
        <v>398</v>
      </c>
      <c r="N2998" s="70"/>
      <c r="P2998" s="372">
        <f t="shared" si="192"/>
        <v>478.08326633165848</v>
      </c>
      <c r="Q2998" s="11"/>
      <c r="R2998" s="11"/>
      <c r="S2998" s="11"/>
      <c r="T2998" s="359">
        <f t="shared" si="193"/>
        <v>5739.4798994974872</v>
      </c>
      <c r="U2998" s="11"/>
      <c r="V2998" s="11"/>
      <c r="W2998" s="11"/>
      <c r="Y2998" s="167">
        <v>190277.14000000007</v>
      </c>
      <c r="Z2998" s="167">
        <f t="shared" si="198"/>
        <v>253944.58</v>
      </c>
      <c r="AA2998" s="360"/>
      <c r="AB2998" s="167">
        <f t="shared" si="199"/>
        <v>192103.49</v>
      </c>
      <c r="AC2998" s="167">
        <v>240328.89</v>
      </c>
      <c r="AD2998" s="167"/>
      <c r="AE2998" s="4"/>
      <c r="AF2998" s="4"/>
    </row>
    <row r="2999" spans="1:32">
      <c r="A2999" s="56"/>
      <c r="B2999" s="220"/>
      <c r="C2999" s="11" t="s">
        <v>155</v>
      </c>
      <c r="D2999" s="11"/>
      <c r="E2999" s="11" t="s">
        <v>156</v>
      </c>
      <c r="F2999" s="11">
        <v>136154</v>
      </c>
      <c r="G2999" s="11"/>
      <c r="H2999" s="11">
        <f t="shared" si="197"/>
        <v>439</v>
      </c>
      <c r="I2999" s="11"/>
      <c r="J2999" s="358">
        <v>16509.279999999995</v>
      </c>
      <c r="K2999" s="11"/>
      <c r="M2999" s="11">
        <v>91</v>
      </c>
      <c r="N2999" s="70"/>
      <c r="P2999" s="372">
        <f t="shared" si="192"/>
        <v>181.42065934065928</v>
      </c>
      <c r="Q2999" s="11"/>
      <c r="R2999" s="11"/>
      <c r="S2999" s="11"/>
      <c r="T2999" s="359">
        <f t="shared" si="193"/>
        <v>1496.1978021978023</v>
      </c>
      <c r="U2999" s="11"/>
      <c r="V2999" s="11"/>
      <c r="W2999" s="11"/>
      <c r="Y2999" s="167">
        <v>16509.279999999995</v>
      </c>
      <c r="Z2999" s="167">
        <f t="shared" si="198"/>
        <v>22033.35</v>
      </c>
      <c r="AA2999" s="360"/>
      <c r="AB2999" s="167">
        <f t="shared" si="199"/>
        <v>16667.740000000002</v>
      </c>
      <c r="AC2999" s="167">
        <v>20851.990000000002</v>
      </c>
      <c r="AD2999" s="167"/>
      <c r="AE2999" s="4"/>
      <c r="AF2999" s="4"/>
    </row>
    <row r="3000" spans="1:32">
      <c r="A3000" s="56"/>
      <c r="B3000" s="220"/>
      <c r="C3000" s="11" t="s">
        <v>1389</v>
      </c>
      <c r="D3000" s="11"/>
      <c r="E3000" s="11" t="s">
        <v>118</v>
      </c>
      <c r="F3000" s="11">
        <v>2544</v>
      </c>
      <c r="G3000" s="11"/>
      <c r="H3000" s="11">
        <f t="shared" si="197"/>
        <v>8</v>
      </c>
      <c r="I3000" s="11"/>
      <c r="J3000" s="358">
        <v>277.36</v>
      </c>
      <c r="K3000" s="11"/>
      <c r="M3000" s="11">
        <v>4</v>
      </c>
      <c r="N3000" s="70"/>
      <c r="P3000" s="372">
        <f t="shared" si="192"/>
        <v>69.34</v>
      </c>
      <c r="Q3000" s="11"/>
      <c r="R3000" s="11"/>
      <c r="S3000" s="11"/>
      <c r="T3000" s="359">
        <f t="shared" si="193"/>
        <v>636</v>
      </c>
      <c r="U3000" s="11"/>
      <c r="V3000" s="11"/>
      <c r="W3000" s="11"/>
      <c r="Y3000" s="167">
        <v>277.36</v>
      </c>
      <c r="Z3000" s="167">
        <f t="shared" si="198"/>
        <v>370.17</v>
      </c>
      <c r="AA3000" s="360"/>
      <c r="AB3000" s="167">
        <f t="shared" si="199"/>
        <v>280.02</v>
      </c>
      <c r="AC3000" s="167">
        <v>350.32</v>
      </c>
      <c r="AD3000" s="167"/>
      <c r="AE3000" s="4"/>
      <c r="AF3000" s="4"/>
    </row>
    <row r="3001" spans="1:32">
      <c r="A3001" s="56"/>
      <c r="B3001" s="220"/>
      <c r="C3001" s="11" t="s">
        <v>157</v>
      </c>
      <c r="D3001" s="11"/>
      <c r="E3001" s="11" t="s">
        <v>92</v>
      </c>
      <c r="F3001" s="11">
        <v>777</v>
      </c>
      <c r="G3001" s="11"/>
      <c r="H3001" s="11">
        <f t="shared" si="197"/>
        <v>3</v>
      </c>
      <c r="I3001" s="11"/>
      <c r="J3001" s="358">
        <v>119.88</v>
      </c>
      <c r="K3001" s="11"/>
      <c r="M3001" s="11">
        <v>1</v>
      </c>
      <c r="N3001" s="70"/>
      <c r="P3001" s="372">
        <f t="shared" si="192"/>
        <v>119.88</v>
      </c>
      <c r="Q3001" s="11"/>
      <c r="R3001" s="11"/>
      <c r="S3001" s="11"/>
      <c r="T3001" s="359">
        <f t="shared" si="193"/>
        <v>777</v>
      </c>
      <c r="U3001" s="11"/>
      <c r="V3001" s="11"/>
      <c r="W3001" s="11"/>
      <c r="Y3001" s="167">
        <v>119.88</v>
      </c>
      <c r="Z3001" s="167">
        <f t="shared" si="198"/>
        <v>159.99</v>
      </c>
      <c r="AA3001" s="360"/>
      <c r="AB3001" s="167">
        <f t="shared" si="199"/>
        <v>121.03</v>
      </c>
      <c r="AC3001" s="167">
        <v>151.41</v>
      </c>
      <c r="AD3001" s="167"/>
      <c r="AE3001" s="4"/>
      <c r="AF3001" s="4"/>
    </row>
    <row r="3002" spans="1:32">
      <c r="A3002" s="56"/>
      <c r="B3002" s="220"/>
      <c r="C3002" s="11" t="s">
        <v>157</v>
      </c>
      <c r="D3002" s="11"/>
      <c r="E3002" s="11" t="s">
        <v>158</v>
      </c>
      <c r="F3002" s="11">
        <v>240834</v>
      </c>
      <c r="G3002" s="11"/>
      <c r="H3002" s="11">
        <f t="shared" si="197"/>
        <v>777</v>
      </c>
      <c r="I3002" s="11"/>
      <c r="J3002" s="358">
        <v>33861.250000000029</v>
      </c>
      <c r="K3002" s="11"/>
      <c r="M3002" s="11">
        <v>147</v>
      </c>
      <c r="N3002" s="70"/>
      <c r="P3002" s="372">
        <f t="shared" si="192"/>
        <v>230.34863945578252</v>
      </c>
      <c r="Q3002" s="11"/>
      <c r="R3002" s="11"/>
      <c r="S3002" s="11"/>
      <c r="T3002" s="359">
        <f t="shared" si="193"/>
        <v>1638.3265306122448</v>
      </c>
      <c r="U3002" s="11"/>
      <c r="V3002" s="11"/>
      <c r="W3002" s="11"/>
      <c r="Y3002" s="167">
        <v>33861.250000000029</v>
      </c>
      <c r="Z3002" s="167">
        <f t="shared" si="198"/>
        <v>45191.35</v>
      </c>
      <c r="AA3002" s="360"/>
      <c r="AB3002" s="167">
        <f t="shared" si="199"/>
        <v>34186.26</v>
      </c>
      <c r="AC3002" s="167">
        <v>42768.34</v>
      </c>
      <c r="AD3002" s="167"/>
      <c r="AE3002" s="4"/>
      <c r="AF3002" s="4"/>
    </row>
    <row r="3003" spans="1:32">
      <c r="A3003" s="56"/>
      <c r="B3003" s="220"/>
      <c r="C3003" s="11" t="s">
        <v>157</v>
      </c>
      <c r="D3003" s="11"/>
      <c r="E3003" s="11" t="s">
        <v>128</v>
      </c>
      <c r="F3003" s="11">
        <v>6171</v>
      </c>
      <c r="G3003" s="11"/>
      <c r="H3003" s="11">
        <f t="shared" si="197"/>
        <v>20</v>
      </c>
      <c r="I3003" s="11"/>
      <c r="J3003" s="358">
        <v>683.38</v>
      </c>
      <c r="K3003" s="11"/>
      <c r="M3003" s="11">
        <v>2</v>
      </c>
      <c r="N3003" s="70"/>
      <c r="P3003" s="372">
        <f t="shared" si="192"/>
        <v>341.69</v>
      </c>
      <c r="Q3003" s="11"/>
      <c r="R3003" s="11"/>
      <c r="S3003" s="11"/>
      <c r="T3003" s="359">
        <f t="shared" si="193"/>
        <v>3085.5</v>
      </c>
      <c r="U3003" s="11"/>
      <c r="V3003" s="11"/>
      <c r="W3003" s="11"/>
      <c r="Y3003" s="167">
        <v>683.38</v>
      </c>
      <c r="Z3003" s="167">
        <f t="shared" si="198"/>
        <v>912.04</v>
      </c>
      <c r="AA3003" s="360"/>
      <c r="AB3003" s="167">
        <f t="shared" si="199"/>
        <v>689.94</v>
      </c>
      <c r="AC3003" s="167">
        <v>863.14</v>
      </c>
      <c r="AD3003" s="167"/>
      <c r="AE3003" s="4"/>
      <c r="AF3003" s="4"/>
    </row>
    <row r="3004" spans="1:32">
      <c r="A3004" s="56"/>
      <c r="B3004" s="220"/>
      <c r="C3004" s="11" t="s">
        <v>159</v>
      </c>
      <c r="D3004" s="11"/>
      <c r="E3004" s="11" t="s">
        <v>160</v>
      </c>
      <c r="F3004" s="11">
        <v>448793</v>
      </c>
      <c r="G3004" s="11"/>
      <c r="H3004" s="11">
        <f t="shared" si="197"/>
        <v>1447</v>
      </c>
      <c r="I3004" s="11"/>
      <c r="J3004" s="358">
        <v>21415.900000000005</v>
      </c>
      <c r="K3004" s="11"/>
      <c r="M3004" s="11">
        <v>36</v>
      </c>
      <c r="N3004" s="70"/>
      <c r="P3004" s="372">
        <f t="shared" si="192"/>
        <v>594.88611111111129</v>
      </c>
      <c r="Q3004" s="11"/>
      <c r="R3004" s="11"/>
      <c r="S3004" s="11"/>
      <c r="T3004" s="359">
        <f t="shared" si="193"/>
        <v>12466.472222222223</v>
      </c>
      <c r="U3004" s="11"/>
      <c r="V3004" s="11"/>
      <c r="W3004" s="11"/>
      <c r="Y3004" s="167">
        <v>21415.900000000005</v>
      </c>
      <c r="Z3004" s="167">
        <f t="shared" si="198"/>
        <v>28581.74</v>
      </c>
      <c r="AA3004" s="360"/>
      <c r="AB3004" s="167">
        <f t="shared" si="199"/>
        <v>21621.46</v>
      </c>
      <c r="AC3004" s="167">
        <v>27049.279999999999</v>
      </c>
      <c r="AD3004" s="167"/>
      <c r="AE3004" s="4"/>
      <c r="AF3004" s="4"/>
    </row>
    <row r="3005" spans="1:32">
      <c r="A3005" s="56"/>
      <c r="B3005" s="220"/>
      <c r="C3005" s="11" t="s">
        <v>161</v>
      </c>
      <c r="D3005" s="11"/>
      <c r="E3005" s="11" t="s">
        <v>162</v>
      </c>
      <c r="F3005" s="11">
        <v>345396</v>
      </c>
      <c r="G3005" s="11"/>
      <c r="H3005" s="11">
        <f t="shared" si="197"/>
        <v>1114</v>
      </c>
      <c r="I3005" s="11"/>
      <c r="J3005" s="358">
        <v>45675.220000000016</v>
      </c>
      <c r="K3005" s="11"/>
      <c r="M3005" s="11">
        <v>182</v>
      </c>
      <c r="N3005" s="70"/>
      <c r="P3005" s="372">
        <f t="shared" si="192"/>
        <v>250.96274725274733</v>
      </c>
      <c r="Q3005" s="11"/>
      <c r="R3005" s="11"/>
      <c r="S3005" s="11"/>
      <c r="T3005" s="359">
        <f t="shared" si="193"/>
        <v>1897.7802197802198</v>
      </c>
      <c r="U3005" s="11"/>
      <c r="V3005" s="11"/>
      <c r="W3005" s="11"/>
      <c r="Y3005" s="167">
        <v>45675.220000000016</v>
      </c>
      <c r="Z3005" s="167">
        <f t="shared" si="198"/>
        <v>60958.32</v>
      </c>
      <c r="AA3005" s="360"/>
      <c r="AB3005" s="167">
        <f t="shared" si="199"/>
        <v>46113.63</v>
      </c>
      <c r="AC3005" s="167">
        <v>57689.93</v>
      </c>
      <c r="AD3005" s="167"/>
      <c r="AE3005" s="4"/>
      <c r="AF3005" s="4"/>
    </row>
    <row r="3006" spans="1:32">
      <c r="A3006" s="56"/>
      <c r="B3006" s="220"/>
      <c r="C3006" s="11" t="s">
        <v>1391</v>
      </c>
      <c r="D3006" s="11"/>
      <c r="E3006" s="11" t="s">
        <v>152</v>
      </c>
      <c r="F3006" s="11">
        <v>1218</v>
      </c>
      <c r="G3006" s="11"/>
      <c r="H3006" s="11">
        <f t="shared" si="197"/>
        <v>4</v>
      </c>
      <c r="I3006" s="11"/>
      <c r="J3006" s="358">
        <v>197.16</v>
      </c>
      <c r="K3006" s="11"/>
      <c r="M3006" s="11">
        <v>1</v>
      </c>
      <c r="N3006" s="70"/>
      <c r="P3006" s="372">
        <f t="shared" si="192"/>
        <v>197.16</v>
      </c>
      <c r="Q3006" s="11"/>
      <c r="R3006" s="11"/>
      <c r="S3006" s="11"/>
      <c r="T3006" s="359">
        <f t="shared" si="193"/>
        <v>1218</v>
      </c>
      <c r="U3006" s="11"/>
      <c r="V3006" s="11"/>
      <c r="W3006" s="11"/>
      <c r="Y3006" s="167">
        <v>197.16</v>
      </c>
      <c r="Z3006" s="167">
        <f t="shared" si="198"/>
        <v>263.13</v>
      </c>
      <c r="AA3006" s="360"/>
      <c r="AB3006" s="167">
        <f t="shared" si="199"/>
        <v>199.05</v>
      </c>
      <c r="AC3006" s="167">
        <v>249.02</v>
      </c>
      <c r="AD3006" s="167"/>
      <c r="AE3006" s="4"/>
      <c r="AF3006" s="4"/>
    </row>
    <row r="3007" spans="1:32">
      <c r="A3007" s="56"/>
      <c r="B3007" s="220"/>
      <c r="C3007" s="11" t="s">
        <v>163</v>
      </c>
      <c r="D3007" s="11"/>
      <c r="E3007" s="11" t="s">
        <v>164</v>
      </c>
      <c r="F3007" s="11">
        <v>163741</v>
      </c>
      <c r="G3007" s="11"/>
      <c r="H3007" s="11">
        <f t="shared" si="197"/>
        <v>528</v>
      </c>
      <c r="I3007" s="11"/>
      <c r="J3007" s="358">
        <v>21674.149999999994</v>
      </c>
      <c r="K3007" s="11"/>
      <c r="M3007" s="11">
        <v>59</v>
      </c>
      <c r="N3007" s="70"/>
      <c r="P3007" s="372">
        <f t="shared" si="192"/>
        <v>367.35847457627108</v>
      </c>
      <c r="Q3007" s="11"/>
      <c r="R3007" s="11"/>
      <c r="S3007" s="11"/>
      <c r="T3007" s="359">
        <f t="shared" si="193"/>
        <v>2775.2711864406779</v>
      </c>
      <c r="U3007" s="11"/>
      <c r="V3007" s="11"/>
      <c r="W3007" s="11"/>
      <c r="Y3007" s="167">
        <v>21674.149999999994</v>
      </c>
      <c r="Z3007" s="167">
        <f t="shared" si="198"/>
        <v>28926.400000000001</v>
      </c>
      <c r="AA3007" s="360"/>
      <c r="AB3007" s="167">
        <f t="shared" si="199"/>
        <v>21882.19</v>
      </c>
      <c r="AC3007" s="167">
        <v>27375.46</v>
      </c>
      <c r="AD3007" s="167"/>
      <c r="AE3007" s="4"/>
      <c r="AF3007" s="4"/>
    </row>
    <row r="3008" spans="1:32">
      <c r="A3008" s="56"/>
      <c r="B3008" s="220"/>
      <c r="C3008" s="11" t="s">
        <v>512</v>
      </c>
      <c r="D3008" s="11"/>
      <c r="E3008" s="11" t="s">
        <v>115</v>
      </c>
      <c r="F3008" s="11">
        <v>2</v>
      </c>
      <c r="G3008" s="11"/>
      <c r="H3008" s="11">
        <f t="shared" si="197"/>
        <v>0</v>
      </c>
      <c r="I3008" s="11"/>
      <c r="J3008" s="358">
        <v>17.77</v>
      </c>
      <c r="K3008" s="11"/>
      <c r="M3008" s="11">
        <v>2</v>
      </c>
      <c r="N3008" s="70"/>
      <c r="P3008" s="372">
        <f t="shared" si="192"/>
        <v>8.8849999999999998</v>
      </c>
      <c r="Q3008" s="11"/>
      <c r="R3008" s="11"/>
      <c r="S3008" s="11"/>
      <c r="T3008" s="359">
        <f t="shared" si="193"/>
        <v>1</v>
      </c>
      <c r="U3008" s="11"/>
      <c r="V3008" s="11"/>
      <c r="W3008" s="11"/>
      <c r="Y3008" s="167">
        <v>17.77</v>
      </c>
      <c r="Z3008" s="167">
        <f t="shared" si="198"/>
        <v>23.72</v>
      </c>
      <c r="AA3008" s="360"/>
      <c r="AB3008" s="167">
        <f t="shared" si="199"/>
        <v>17.940000000000001</v>
      </c>
      <c r="AC3008" s="167">
        <v>22.44</v>
      </c>
      <c r="AD3008" s="167"/>
      <c r="AE3008" s="4"/>
      <c r="AF3008" s="4"/>
    </row>
    <row r="3009" spans="1:32">
      <c r="A3009" s="56"/>
      <c r="B3009" s="220"/>
      <c r="C3009" s="11" t="s">
        <v>165</v>
      </c>
      <c r="D3009" s="11"/>
      <c r="E3009" s="11" t="s">
        <v>166</v>
      </c>
      <c r="F3009" s="11">
        <v>174418</v>
      </c>
      <c r="G3009" s="11"/>
      <c r="H3009" s="11">
        <f t="shared" si="197"/>
        <v>563</v>
      </c>
      <c r="I3009" s="11"/>
      <c r="J3009" s="358">
        <v>27483.779999999988</v>
      </c>
      <c r="K3009" s="11"/>
      <c r="M3009" s="11">
        <v>136</v>
      </c>
      <c r="N3009" s="70"/>
      <c r="P3009" s="372">
        <f t="shared" si="192"/>
        <v>202.08661764705874</v>
      </c>
      <c r="Q3009" s="11"/>
      <c r="R3009" s="11"/>
      <c r="S3009" s="11"/>
      <c r="T3009" s="359">
        <f t="shared" si="193"/>
        <v>1282.4852941176471</v>
      </c>
      <c r="U3009" s="11"/>
      <c r="V3009" s="11"/>
      <c r="W3009" s="11"/>
      <c r="Y3009" s="167">
        <v>27483.779999999988</v>
      </c>
      <c r="Z3009" s="167">
        <f t="shared" si="198"/>
        <v>36679.949999999997</v>
      </c>
      <c r="AA3009" s="360"/>
      <c r="AB3009" s="167">
        <f t="shared" si="199"/>
        <v>27747.58</v>
      </c>
      <c r="AC3009" s="167">
        <v>34713.29</v>
      </c>
      <c r="AD3009" s="167"/>
      <c r="AE3009" s="4"/>
      <c r="AF3009" s="4"/>
    </row>
    <row r="3010" spans="1:32">
      <c r="A3010" s="56"/>
      <c r="B3010" s="220"/>
      <c r="C3010" s="11" t="s">
        <v>167</v>
      </c>
      <c r="D3010" s="11"/>
      <c r="E3010" s="11" t="s">
        <v>168</v>
      </c>
      <c r="F3010" s="11">
        <v>129387</v>
      </c>
      <c r="G3010" s="11"/>
      <c r="H3010" s="11">
        <f t="shared" si="197"/>
        <v>417</v>
      </c>
      <c r="I3010" s="11"/>
      <c r="J3010" s="358">
        <v>18112.740000000002</v>
      </c>
      <c r="K3010" s="11"/>
      <c r="M3010" s="11">
        <v>75</v>
      </c>
      <c r="N3010" s="70"/>
      <c r="P3010" s="372">
        <f t="shared" si="192"/>
        <v>241.50320000000002</v>
      </c>
      <c r="Q3010" s="11"/>
      <c r="R3010" s="11"/>
      <c r="S3010" s="11"/>
      <c r="T3010" s="359">
        <f t="shared" si="193"/>
        <v>1725.16</v>
      </c>
      <c r="U3010" s="11"/>
      <c r="V3010" s="11"/>
      <c r="W3010" s="11"/>
      <c r="Y3010" s="167">
        <v>18112.740000000002</v>
      </c>
      <c r="Z3010" s="167">
        <f t="shared" si="198"/>
        <v>24173.33</v>
      </c>
      <c r="AA3010" s="360"/>
      <c r="AB3010" s="167">
        <f t="shared" si="199"/>
        <v>18286.59</v>
      </c>
      <c r="AC3010" s="167">
        <v>22877.23</v>
      </c>
      <c r="AD3010" s="167"/>
      <c r="AE3010" s="4"/>
      <c r="AF3010" s="4"/>
    </row>
    <row r="3011" spans="1:32">
      <c r="A3011" s="56"/>
      <c r="B3011" s="220"/>
      <c r="C3011" s="11" t="s">
        <v>553</v>
      </c>
      <c r="D3011" s="11"/>
      <c r="E3011" s="11" t="s">
        <v>374</v>
      </c>
      <c r="F3011" s="11">
        <v>4411</v>
      </c>
      <c r="G3011" s="11"/>
      <c r="H3011" s="11">
        <f t="shared" si="197"/>
        <v>14</v>
      </c>
      <c r="I3011" s="11"/>
      <c r="J3011" s="358">
        <v>635.81999999999994</v>
      </c>
      <c r="K3011" s="11"/>
      <c r="M3011" s="11">
        <v>4</v>
      </c>
      <c r="N3011" s="70"/>
      <c r="P3011" s="372">
        <f t="shared" si="192"/>
        <v>158.95499999999998</v>
      </c>
      <c r="Q3011" s="11"/>
      <c r="R3011" s="11"/>
      <c r="S3011" s="11"/>
      <c r="T3011" s="359">
        <f t="shared" si="193"/>
        <v>1102.75</v>
      </c>
      <c r="U3011" s="11"/>
      <c r="V3011" s="11"/>
      <c r="W3011" s="11"/>
      <c r="Y3011" s="167">
        <v>635.81999999999994</v>
      </c>
      <c r="Z3011" s="167">
        <f t="shared" si="198"/>
        <v>848.57</v>
      </c>
      <c r="AA3011" s="360"/>
      <c r="AB3011" s="167">
        <f t="shared" si="199"/>
        <v>641.91999999999996</v>
      </c>
      <c r="AC3011" s="167">
        <v>803.07</v>
      </c>
      <c r="AD3011" s="167"/>
      <c r="AE3011" s="4"/>
      <c r="AF3011" s="4"/>
    </row>
    <row r="3012" spans="1:32">
      <c r="A3012" s="56"/>
      <c r="B3012" s="220"/>
      <c r="C3012" s="11" t="s">
        <v>169</v>
      </c>
      <c r="D3012" s="11"/>
      <c r="E3012" s="11" t="s">
        <v>170</v>
      </c>
      <c r="F3012" s="11">
        <v>429943</v>
      </c>
      <c r="G3012" s="11"/>
      <c r="H3012" s="11">
        <f t="shared" si="197"/>
        <v>1387</v>
      </c>
      <c r="I3012" s="11"/>
      <c r="J3012" s="358">
        <v>47112.08</v>
      </c>
      <c r="K3012" s="11"/>
      <c r="M3012" s="11">
        <v>166</v>
      </c>
      <c r="N3012" s="70"/>
      <c r="P3012" s="372">
        <f t="shared" si="192"/>
        <v>283.80771084337351</v>
      </c>
      <c r="Q3012" s="11"/>
      <c r="R3012" s="11"/>
      <c r="S3012" s="11"/>
      <c r="T3012" s="359">
        <f t="shared" si="193"/>
        <v>2590.0180722891564</v>
      </c>
      <c r="U3012" s="11"/>
      <c r="V3012" s="11"/>
      <c r="W3012" s="11"/>
      <c r="Y3012" s="167">
        <v>47112.08</v>
      </c>
      <c r="Z3012" s="167">
        <f t="shared" si="198"/>
        <v>62875.96</v>
      </c>
      <c r="AA3012" s="360"/>
      <c r="AB3012" s="167">
        <f t="shared" si="199"/>
        <v>47564.28</v>
      </c>
      <c r="AC3012" s="167">
        <v>59504.75</v>
      </c>
      <c r="AD3012" s="167"/>
      <c r="AE3012" s="4"/>
      <c r="AF3012" s="4"/>
    </row>
    <row r="3013" spans="1:32">
      <c r="A3013" s="56"/>
      <c r="B3013" s="220"/>
      <c r="C3013" s="11" t="s">
        <v>171</v>
      </c>
      <c r="D3013" s="11"/>
      <c r="E3013" s="11" t="s">
        <v>172</v>
      </c>
      <c r="F3013" s="11">
        <v>3482535</v>
      </c>
      <c r="G3013" s="11"/>
      <c r="H3013" s="11">
        <f t="shared" si="197"/>
        <v>11231</v>
      </c>
      <c r="I3013" s="11"/>
      <c r="J3013" s="358">
        <v>280305.79999999981</v>
      </c>
      <c r="K3013" s="11"/>
      <c r="M3013" s="11">
        <v>360</v>
      </c>
      <c r="N3013" s="70"/>
      <c r="P3013" s="372">
        <f t="shared" si="192"/>
        <v>778.62722222222169</v>
      </c>
      <c r="Q3013" s="11"/>
      <c r="R3013" s="11"/>
      <c r="S3013" s="11"/>
      <c r="T3013" s="359">
        <f t="shared" si="193"/>
        <v>9673.7083333333339</v>
      </c>
      <c r="U3013" s="11"/>
      <c r="V3013" s="11"/>
      <c r="W3013" s="11"/>
      <c r="Y3013" s="167">
        <v>280305.79999999981</v>
      </c>
      <c r="Z3013" s="167">
        <f t="shared" si="198"/>
        <v>374097.16</v>
      </c>
      <c r="AA3013" s="360"/>
      <c r="AB3013" s="167">
        <f t="shared" si="199"/>
        <v>282996.28000000003</v>
      </c>
      <c r="AC3013" s="167">
        <v>354039.28</v>
      </c>
      <c r="AD3013" s="167"/>
      <c r="AE3013" s="4"/>
      <c r="AF3013" s="4"/>
    </row>
    <row r="3014" spans="1:32">
      <c r="A3014" s="56"/>
      <c r="B3014" s="220"/>
      <c r="C3014" s="11" t="s">
        <v>173</v>
      </c>
      <c r="D3014" s="11"/>
      <c r="E3014" s="11" t="s">
        <v>98</v>
      </c>
      <c r="F3014" s="11">
        <v>2608</v>
      </c>
      <c r="G3014" s="11"/>
      <c r="H3014" s="11">
        <f t="shared" si="197"/>
        <v>8</v>
      </c>
      <c r="I3014" s="11"/>
      <c r="J3014" s="358">
        <v>402</v>
      </c>
      <c r="K3014" s="11"/>
      <c r="M3014" s="11">
        <v>1</v>
      </c>
      <c r="N3014" s="70"/>
      <c r="P3014" s="372">
        <f t="shared" si="192"/>
        <v>402</v>
      </c>
      <c r="Q3014" s="11"/>
      <c r="R3014" s="11"/>
      <c r="S3014" s="11"/>
      <c r="T3014" s="359">
        <f t="shared" si="193"/>
        <v>2608</v>
      </c>
      <c r="U3014" s="11"/>
      <c r="V3014" s="11"/>
      <c r="W3014" s="11"/>
      <c r="Y3014" s="167">
        <v>402</v>
      </c>
      <c r="Z3014" s="167">
        <f t="shared" si="198"/>
        <v>536.51</v>
      </c>
      <c r="AA3014" s="360"/>
      <c r="AB3014" s="167">
        <f t="shared" si="199"/>
        <v>405.86</v>
      </c>
      <c r="AC3014" s="167">
        <v>507.74</v>
      </c>
      <c r="AD3014" s="167"/>
      <c r="AE3014" s="4"/>
      <c r="AF3014" s="4"/>
    </row>
    <row r="3015" spans="1:32">
      <c r="A3015" s="56"/>
      <c r="B3015" s="220"/>
      <c r="C3015" s="11" t="s">
        <v>173</v>
      </c>
      <c r="D3015" s="11"/>
      <c r="E3015" s="11" t="s">
        <v>174</v>
      </c>
      <c r="F3015" s="11">
        <v>1535437</v>
      </c>
      <c r="G3015" s="11"/>
      <c r="H3015" s="11">
        <f t="shared" si="197"/>
        <v>4952</v>
      </c>
      <c r="I3015" s="11"/>
      <c r="J3015" s="358">
        <v>152925.09000000023</v>
      </c>
      <c r="K3015" s="11"/>
      <c r="M3015" s="11">
        <v>497</v>
      </c>
      <c r="N3015" s="70"/>
      <c r="P3015" s="372">
        <f t="shared" si="192"/>
        <v>307.69635814889381</v>
      </c>
      <c r="Q3015" s="11"/>
      <c r="R3015" s="11"/>
      <c r="S3015" s="11"/>
      <c r="T3015" s="359">
        <f t="shared" si="193"/>
        <v>3089.4104627766601</v>
      </c>
      <c r="U3015" s="11"/>
      <c r="V3015" s="11"/>
      <c r="W3015" s="11"/>
      <c r="Y3015" s="167">
        <v>152925.09000000023</v>
      </c>
      <c r="Z3015" s="167">
        <f t="shared" si="198"/>
        <v>204094.39</v>
      </c>
      <c r="AA3015" s="360"/>
      <c r="AB3015" s="167">
        <f t="shared" si="199"/>
        <v>154392.92000000001</v>
      </c>
      <c r="AC3015" s="167">
        <v>193151.51</v>
      </c>
      <c r="AD3015" s="167"/>
      <c r="AE3015" s="4"/>
      <c r="AF3015" s="4"/>
    </row>
    <row r="3016" spans="1:32">
      <c r="A3016" s="56"/>
      <c r="B3016" s="220"/>
      <c r="C3016" s="11" t="s">
        <v>173</v>
      </c>
      <c r="D3016" s="11"/>
      <c r="E3016" s="11" t="s">
        <v>89</v>
      </c>
      <c r="F3016" s="11">
        <v>33</v>
      </c>
      <c r="G3016" s="11"/>
      <c r="H3016" s="11">
        <f t="shared" si="197"/>
        <v>0</v>
      </c>
      <c r="I3016" s="11"/>
      <c r="J3016" s="358">
        <v>26.509999999999998</v>
      </c>
      <c r="K3016" s="11"/>
      <c r="M3016" s="11">
        <v>2</v>
      </c>
      <c r="N3016" s="70"/>
      <c r="P3016" s="372">
        <f t="shared" si="192"/>
        <v>13.254999999999999</v>
      </c>
      <c r="Q3016" s="11"/>
      <c r="R3016" s="11"/>
      <c r="S3016" s="11"/>
      <c r="T3016" s="359">
        <f t="shared" si="193"/>
        <v>16.5</v>
      </c>
      <c r="U3016" s="11"/>
      <c r="V3016" s="11"/>
      <c r="W3016" s="11"/>
      <c r="Y3016" s="167">
        <v>26.509999999999998</v>
      </c>
      <c r="Z3016" s="167">
        <f t="shared" si="198"/>
        <v>35.380000000000003</v>
      </c>
      <c r="AA3016" s="360"/>
      <c r="AB3016" s="167">
        <f t="shared" si="199"/>
        <v>26.76</v>
      </c>
      <c r="AC3016" s="167">
        <v>33.479999999999997</v>
      </c>
      <c r="AD3016" s="167"/>
      <c r="AE3016" s="4"/>
      <c r="AF3016" s="4"/>
    </row>
    <row r="3017" spans="1:32">
      <c r="A3017" s="56"/>
      <c r="B3017" s="220"/>
      <c r="C3017" s="11" t="s">
        <v>175</v>
      </c>
      <c r="D3017" s="11"/>
      <c r="E3017" s="11" t="s">
        <v>144</v>
      </c>
      <c r="F3017" s="11">
        <v>360252</v>
      </c>
      <c r="G3017" s="11"/>
      <c r="H3017" s="11">
        <f t="shared" si="197"/>
        <v>1162</v>
      </c>
      <c r="I3017" s="11"/>
      <c r="J3017" s="358">
        <v>43350.800000000032</v>
      </c>
      <c r="K3017" s="11"/>
      <c r="M3017" s="11">
        <v>177</v>
      </c>
      <c r="N3017" s="70"/>
      <c r="P3017" s="372">
        <f t="shared" si="192"/>
        <v>244.91977401129961</v>
      </c>
      <c r="Q3017" s="11"/>
      <c r="R3017" s="11"/>
      <c r="S3017" s="11"/>
      <c r="T3017" s="359">
        <f t="shared" si="193"/>
        <v>2035.3220338983051</v>
      </c>
      <c r="U3017" s="11"/>
      <c r="V3017" s="11"/>
      <c r="W3017" s="11"/>
      <c r="Y3017" s="167">
        <v>43350.800000000032</v>
      </c>
      <c r="Z3017" s="167">
        <f t="shared" si="198"/>
        <v>57856.14</v>
      </c>
      <c r="AA3017" s="360"/>
      <c r="AB3017" s="167">
        <f t="shared" si="199"/>
        <v>43766.9</v>
      </c>
      <c r="AC3017" s="167">
        <v>54754.080000000002</v>
      </c>
      <c r="AD3017" s="167"/>
      <c r="AE3017" s="4"/>
      <c r="AF3017" s="4"/>
    </row>
    <row r="3018" spans="1:32">
      <c r="A3018" s="56"/>
      <c r="B3018" s="220"/>
      <c r="C3018" s="11" t="s">
        <v>176</v>
      </c>
      <c r="D3018" s="11"/>
      <c r="E3018" s="11" t="s">
        <v>135</v>
      </c>
      <c r="F3018" s="11">
        <v>3722</v>
      </c>
      <c r="G3018" s="11"/>
      <c r="H3018" s="11">
        <f t="shared" si="197"/>
        <v>12</v>
      </c>
      <c r="I3018" s="11"/>
      <c r="J3018" s="358">
        <v>604.20000000000005</v>
      </c>
      <c r="K3018" s="11"/>
      <c r="M3018" s="11">
        <v>4</v>
      </c>
      <c r="N3018" s="70"/>
      <c r="P3018" s="372">
        <f t="shared" si="192"/>
        <v>151.05000000000001</v>
      </c>
      <c r="Q3018" s="11"/>
      <c r="R3018" s="11"/>
      <c r="S3018" s="11"/>
      <c r="T3018" s="359">
        <f t="shared" si="193"/>
        <v>930.5</v>
      </c>
      <c r="U3018" s="11"/>
      <c r="V3018" s="11"/>
      <c r="W3018" s="11"/>
      <c r="Y3018" s="167">
        <v>604.20000000000005</v>
      </c>
      <c r="Z3018" s="167">
        <f t="shared" si="198"/>
        <v>806.37</v>
      </c>
      <c r="AA3018" s="360"/>
      <c r="AB3018" s="167">
        <f t="shared" si="199"/>
        <v>610</v>
      </c>
      <c r="AC3018" s="167">
        <v>763.13</v>
      </c>
      <c r="AD3018" s="167"/>
      <c r="AE3018" s="4"/>
      <c r="AF3018" s="4"/>
    </row>
    <row r="3019" spans="1:32">
      <c r="A3019" s="56"/>
      <c r="B3019" s="220"/>
      <c r="C3019" s="11" t="s">
        <v>177</v>
      </c>
      <c r="D3019" s="11"/>
      <c r="E3019" s="11" t="s">
        <v>148</v>
      </c>
      <c r="F3019" s="11">
        <v>1181432</v>
      </c>
      <c r="G3019" s="11"/>
      <c r="H3019" s="11">
        <f t="shared" si="197"/>
        <v>3810</v>
      </c>
      <c r="I3019" s="11"/>
      <c r="J3019" s="358">
        <v>119157.05999999987</v>
      </c>
      <c r="K3019" s="11"/>
      <c r="M3019" s="11">
        <v>360</v>
      </c>
      <c r="N3019" s="70"/>
      <c r="P3019" s="372">
        <f t="shared" si="192"/>
        <v>330.99183333333298</v>
      </c>
      <c r="Q3019" s="11"/>
      <c r="R3019" s="11"/>
      <c r="S3019" s="11"/>
      <c r="T3019" s="359">
        <f t="shared" si="193"/>
        <v>3281.7555555555555</v>
      </c>
      <c r="U3019" s="11"/>
      <c r="V3019" s="11"/>
      <c r="W3019" s="11"/>
      <c r="Y3019" s="167">
        <v>119157.05999999987</v>
      </c>
      <c r="Z3019" s="167">
        <f t="shared" si="198"/>
        <v>159027.46</v>
      </c>
      <c r="AA3019" s="360"/>
      <c r="AB3019" s="167">
        <f t="shared" si="199"/>
        <v>120300.77</v>
      </c>
      <c r="AC3019" s="167">
        <v>150500.92000000001</v>
      </c>
      <c r="AD3019" s="167"/>
      <c r="AE3019" s="4"/>
      <c r="AF3019" s="4"/>
    </row>
    <row r="3020" spans="1:32">
      <c r="A3020" s="56"/>
      <c r="B3020" s="220"/>
      <c r="C3020" s="11" t="s">
        <v>178</v>
      </c>
      <c r="D3020" s="11"/>
      <c r="E3020" s="11" t="s">
        <v>156</v>
      </c>
      <c r="F3020" s="11">
        <v>110918</v>
      </c>
      <c r="G3020" s="11"/>
      <c r="H3020" s="11">
        <f t="shared" si="197"/>
        <v>358</v>
      </c>
      <c r="I3020" s="11"/>
      <c r="J3020" s="358">
        <v>11974.230000000003</v>
      </c>
      <c r="K3020" s="11"/>
      <c r="M3020" s="11">
        <v>38</v>
      </c>
      <c r="N3020" s="70"/>
      <c r="P3020" s="372">
        <f t="shared" si="192"/>
        <v>315.11131578947379</v>
      </c>
      <c r="Q3020" s="11"/>
      <c r="R3020" s="11"/>
      <c r="S3020" s="11"/>
      <c r="T3020" s="359">
        <f t="shared" si="193"/>
        <v>2918.8947368421054</v>
      </c>
      <c r="U3020" s="11"/>
      <c r="V3020" s="11"/>
      <c r="W3020" s="11"/>
      <c r="Y3020" s="167">
        <v>11974.230000000003</v>
      </c>
      <c r="Z3020" s="167">
        <f t="shared" si="198"/>
        <v>15980.85</v>
      </c>
      <c r="AA3020" s="360"/>
      <c r="AB3020" s="167">
        <f t="shared" si="199"/>
        <v>12089.16</v>
      </c>
      <c r="AC3020" s="167">
        <v>15124.01</v>
      </c>
      <c r="AD3020" s="167"/>
      <c r="AE3020" s="4"/>
      <c r="AF3020" s="4"/>
    </row>
    <row r="3021" spans="1:32">
      <c r="A3021" s="56"/>
      <c r="B3021" s="220"/>
      <c r="C3021" s="11" t="s">
        <v>179</v>
      </c>
      <c r="D3021" s="11"/>
      <c r="E3021" s="11" t="s">
        <v>90</v>
      </c>
      <c r="F3021" s="11">
        <v>376</v>
      </c>
      <c r="G3021" s="11"/>
      <c r="H3021" s="11">
        <f t="shared" si="197"/>
        <v>1</v>
      </c>
      <c r="I3021" s="11"/>
      <c r="J3021" s="358">
        <v>66.510000000000005</v>
      </c>
      <c r="K3021" s="11"/>
      <c r="M3021" s="11">
        <v>1</v>
      </c>
      <c r="N3021" s="70"/>
      <c r="P3021" s="372">
        <f t="shared" si="192"/>
        <v>66.510000000000005</v>
      </c>
      <c r="Q3021" s="11"/>
      <c r="R3021" s="11"/>
      <c r="S3021" s="11"/>
      <c r="T3021" s="359">
        <f t="shared" si="193"/>
        <v>376</v>
      </c>
      <c r="U3021" s="11"/>
      <c r="V3021" s="11"/>
      <c r="W3021" s="11"/>
      <c r="Y3021" s="167">
        <v>66.510000000000005</v>
      </c>
      <c r="Z3021" s="167">
        <f t="shared" si="198"/>
        <v>88.76</v>
      </c>
      <c r="AA3021" s="360"/>
      <c r="AB3021" s="167">
        <f t="shared" si="199"/>
        <v>67.150000000000006</v>
      </c>
      <c r="AC3021" s="167">
        <v>84.01</v>
      </c>
      <c r="AD3021" s="167"/>
      <c r="AE3021" s="4"/>
      <c r="AF3021" s="4"/>
    </row>
    <row r="3022" spans="1:32">
      <c r="A3022" s="56"/>
      <c r="B3022" s="220"/>
      <c r="C3022" s="11" t="s">
        <v>179</v>
      </c>
      <c r="D3022" s="11"/>
      <c r="E3022" s="11" t="s">
        <v>180</v>
      </c>
      <c r="F3022" s="11">
        <v>177489</v>
      </c>
      <c r="G3022" s="11"/>
      <c r="H3022" s="11">
        <f t="shared" si="197"/>
        <v>572</v>
      </c>
      <c r="I3022" s="11"/>
      <c r="J3022" s="358">
        <v>25644.130000000008</v>
      </c>
      <c r="K3022" s="11"/>
      <c r="M3022" s="11">
        <v>95</v>
      </c>
      <c r="N3022" s="70"/>
      <c r="P3022" s="372">
        <f t="shared" si="192"/>
        <v>269.93821052631586</v>
      </c>
      <c r="Q3022" s="11"/>
      <c r="R3022" s="11"/>
      <c r="S3022" s="11"/>
      <c r="T3022" s="359">
        <f t="shared" si="193"/>
        <v>1868.3052631578948</v>
      </c>
      <c r="U3022" s="11"/>
      <c r="V3022" s="11"/>
      <c r="W3022" s="11"/>
      <c r="Y3022" s="167">
        <v>25644.130000000008</v>
      </c>
      <c r="Z3022" s="167">
        <f t="shared" si="198"/>
        <v>34224.75</v>
      </c>
      <c r="AA3022" s="360"/>
      <c r="AB3022" s="167">
        <f t="shared" si="199"/>
        <v>25890.27</v>
      </c>
      <c r="AC3022" s="167">
        <v>32389.73</v>
      </c>
      <c r="AD3022" s="167"/>
      <c r="AE3022" s="4"/>
      <c r="AF3022" s="4"/>
    </row>
    <row r="3023" spans="1:32">
      <c r="A3023" s="56"/>
      <c r="B3023" s="220"/>
      <c r="C3023" s="11" t="s">
        <v>1392</v>
      </c>
      <c r="D3023" s="11"/>
      <c r="E3023" s="11" t="s">
        <v>89</v>
      </c>
      <c r="F3023" s="11">
        <v>5692</v>
      </c>
      <c r="G3023" s="11"/>
      <c r="H3023" s="11">
        <f t="shared" si="197"/>
        <v>18</v>
      </c>
      <c r="I3023" s="11"/>
      <c r="J3023" s="358">
        <v>600.71</v>
      </c>
      <c r="K3023" s="11"/>
      <c r="M3023" s="11">
        <v>3</v>
      </c>
      <c r="N3023" s="70"/>
      <c r="P3023" s="372">
        <f t="shared" si="192"/>
        <v>200.23666666666668</v>
      </c>
      <c r="Q3023" s="11"/>
      <c r="R3023" s="11"/>
      <c r="S3023" s="11"/>
      <c r="T3023" s="359">
        <f t="shared" si="193"/>
        <v>1897.3333333333333</v>
      </c>
      <c r="U3023" s="11"/>
      <c r="V3023" s="11"/>
      <c r="W3023" s="11"/>
      <c r="Y3023" s="167">
        <v>600.71</v>
      </c>
      <c r="Z3023" s="167">
        <f t="shared" si="198"/>
        <v>801.71</v>
      </c>
      <c r="AA3023" s="360"/>
      <c r="AB3023" s="167">
        <f t="shared" si="199"/>
        <v>606.48</v>
      </c>
      <c r="AC3023" s="167">
        <v>758.72</v>
      </c>
      <c r="AD3023" s="167"/>
      <c r="AE3023" s="4"/>
      <c r="AF3023" s="4"/>
    </row>
    <row r="3024" spans="1:32">
      <c r="A3024" s="56"/>
      <c r="B3024" s="220"/>
      <c r="C3024" s="11" t="s">
        <v>181</v>
      </c>
      <c r="D3024" s="11"/>
      <c r="E3024" s="11" t="s">
        <v>124</v>
      </c>
      <c r="F3024" s="11">
        <v>81906</v>
      </c>
      <c r="G3024" s="11"/>
      <c r="H3024" s="11">
        <f t="shared" si="197"/>
        <v>264</v>
      </c>
      <c r="I3024" s="11"/>
      <c r="J3024" s="358">
        <v>7633.7199999999984</v>
      </c>
      <c r="K3024" s="11"/>
      <c r="M3024" s="11">
        <v>51</v>
      </c>
      <c r="N3024" s="70"/>
      <c r="P3024" s="372">
        <f t="shared" si="192"/>
        <v>149.68078431372547</v>
      </c>
      <c r="Q3024" s="11"/>
      <c r="R3024" s="11"/>
      <c r="S3024" s="11"/>
      <c r="T3024" s="359">
        <f t="shared" si="193"/>
        <v>1606</v>
      </c>
      <c r="U3024" s="11"/>
      <c r="V3024" s="11"/>
      <c r="W3024" s="11"/>
      <c r="Y3024" s="167">
        <v>7633.7199999999984</v>
      </c>
      <c r="Z3024" s="167">
        <f t="shared" si="198"/>
        <v>10187.99</v>
      </c>
      <c r="AA3024" s="360"/>
      <c r="AB3024" s="167">
        <f t="shared" si="199"/>
        <v>7706.99</v>
      </c>
      <c r="AC3024" s="167">
        <v>9641.74</v>
      </c>
      <c r="AD3024" s="167"/>
      <c r="AE3024" s="4"/>
      <c r="AF3024" s="4"/>
    </row>
    <row r="3025" spans="1:32">
      <c r="A3025" s="56"/>
      <c r="B3025" s="220"/>
      <c r="C3025" s="11" t="s">
        <v>1460</v>
      </c>
      <c r="D3025" s="11"/>
      <c r="E3025" s="11" t="s">
        <v>152</v>
      </c>
      <c r="F3025" s="11">
        <v>5723</v>
      </c>
      <c r="G3025" s="11"/>
      <c r="H3025" s="11">
        <f t="shared" si="197"/>
        <v>18</v>
      </c>
      <c r="I3025" s="11"/>
      <c r="J3025" s="358">
        <v>831.28000000000009</v>
      </c>
      <c r="K3025" s="11"/>
      <c r="M3025" s="11">
        <v>6</v>
      </c>
      <c r="N3025" s="70"/>
      <c r="P3025" s="372">
        <f t="shared" si="192"/>
        <v>138.54666666666668</v>
      </c>
      <c r="Q3025" s="11"/>
      <c r="R3025" s="11"/>
      <c r="S3025" s="11"/>
      <c r="T3025" s="359">
        <f t="shared" si="193"/>
        <v>953.83333333333337</v>
      </c>
      <c r="U3025" s="11"/>
      <c r="V3025" s="11"/>
      <c r="W3025" s="11"/>
      <c r="Y3025" s="167">
        <v>831.28000000000009</v>
      </c>
      <c r="Z3025" s="167">
        <f t="shared" si="198"/>
        <v>1109.43</v>
      </c>
      <c r="AA3025" s="360"/>
      <c r="AB3025" s="167">
        <f t="shared" si="199"/>
        <v>839.26</v>
      </c>
      <c r="AC3025" s="167">
        <v>1049.95</v>
      </c>
      <c r="AD3025" s="167"/>
      <c r="AE3025" s="4"/>
      <c r="AF3025" s="4"/>
    </row>
    <row r="3026" spans="1:32">
      <c r="A3026" s="56"/>
      <c r="B3026" s="220"/>
      <c r="C3026" s="11" t="s">
        <v>1393</v>
      </c>
      <c r="D3026" s="11"/>
      <c r="E3026" s="11" t="s">
        <v>96</v>
      </c>
      <c r="F3026" s="11">
        <v>14261</v>
      </c>
      <c r="G3026" s="11"/>
      <c r="H3026" s="11">
        <f t="shared" si="197"/>
        <v>46</v>
      </c>
      <c r="I3026" s="11"/>
      <c r="J3026" s="358">
        <v>2277.9</v>
      </c>
      <c r="K3026" s="11"/>
      <c r="M3026" s="11">
        <v>9</v>
      </c>
      <c r="N3026" s="70"/>
      <c r="P3026" s="372">
        <f t="shared" si="192"/>
        <v>253.10000000000002</v>
      </c>
      <c r="Q3026" s="11"/>
      <c r="R3026" s="11"/>
      <c r="S3026" s="11"/>
      <c r="T3026" s="359">
        <f t="shared" si="193"/>
        <v>1584.5555555555557</v>
      </c>
      <c r="U3026" s="11"/>
      <c r="V3026" s="11"/>
      <c r="W3026" s="11"/>
      <c r="Y3026" s="167">
        <v>2277.9</v>
      </c>
      <c r="Z3026" s="167">
        <f t="shared" si="198"/>
        <v>3040.09</v>
      </c>
      <c r="AA3026" s="360"/>
      <c r="AB3026" s="167">
        <f t="shared" si="199"/>
        <v>2299.7600000000002</v>
      </c>
      <c r="AC3026" s="167">
        <v>2877.09</v>
      </c>
      <c r="AD3026" s="167"/>
      <c r="AE3026" s="4"/>
      <c r="AF3026" s="4"/>
    </row>
    <row r="3027" spans="1:32">
      <c r="A3027" s="56"/>
      <c r="B3027" s="220"/>
      <c r="C3027" s="11" t="s">
        <v>183</v>
      </c>
      <c r="D3027" s="11"/>
      <c r="E3027" s="11" t="s">
        <v>164</v>
      </c>
      <c r="F3027" s="11">
        <v>15375</v>
      </c>
      <c r="G3027" s="11"/>
      <c r="H3027" s="11">
        <f t="shared" si="197"/>
        <v>50</v>
      </c>
      <c r="I3027" s="11"/>
      <c r="J3027" s="358">
        <v>1934.46</v>
      </c>
      <c r="K3027" s="11"/>
      <c r="M3027" s="11">
        <v>19</v>
      </c>
      <c r="N3027" s="70"/>
      <c r="P3027" s="372">
        <f t="shared" si="192"/>
        <v>101.81368421052632</v>
      </c>
      <c r="Q3027" s="11"/>
      <c r="R3027" s="11"/>
      <c r="S3027" s="11"/>
      <c r="T3027" s="359">
        <f t="shared" si="193"/>
        <v>809.21052631578948</v>
      </c>
      <c r="U3027" s="11"/>
      <c r="V3027" s="11"/>
      <c r="W3027" s="11"/>
      <c r="Y3027" s="167">
        <v>1934.46</v>
      </c>
      <c r="Z3027" s="167">
        <f t="shared" si="198"/>
        <v>2581.7399999999998</v>
      </c>
      <c r="AA3027" s="360"/>
      <c r="AB3027" s="167">
        <f t="shared" si="199"/>
        <v>1953.03</v>
      </c>
      <c r="AC3027" s="167">
        <v>2443.31</v>
      </c>
      <c r="AD3027" s="167"/>
      <c r="AE3027" s="4"/>
      <c r="AF3027" s="4"/>
    </row>
    <row r="3028" spans="1:32">
      <c r="A3028" s="56"/>
      <c r="B3028" s="220"/>
      <c r="C3028" s="11" t="s">
        <v>184</v>
      </c>
      <c r="D3028" s="11"/>
      <c r="E3028" s="11" t="s">
        <v>185</v>
      </c>
      <c r="F3028" s="11">
        <v>197912</v>
      </c>
      <c r="G3028" s="11"/>
      <c r="H3028" s="11">
        <f t="shared" si="197"/>
        <v>638</v>
      </c>
      <c r="I3028" s="11"/>
      <c r="J3028" s="358">
        <v>12672.250000000004</v>
      </c>
      <c r="K3028" s="11"/>
      <c r="M3028" s="11">
        <v>30</v>
      </c>
      <c r="N3028" s="70"/>
      <c r="P3028" s="372">
        <f t="shared" si="192"/>
        <v>422.40833333333347</v>
      </c>
      <c r="Q3028" s="11"/>
      <c r="R3028" s="11"/>
      <c r="S3028" s="11"/>
      <c r="T3028" s="359">
        <f t="shared" si="193"/>
        <v>6597.0666666666666</v>
      </c>
      <c r="U3028" s="11"/>
      <c r="V3028" s="11"/>
      <c r="W3028" s="11"/>
      <c r="Y3028" s="167">
        <v>12672.250000000004</v>
      </c>
      <c r="Z3028" s="167">
        <f t="shared" si="198"/>
        <v>16912.43</v>
      </c>
      <c r="AA3028" s="360"/>
      <c r="AB3028" s="167">
        <f t="shared" si="199"/>
        <v>12793.88</v>
      </c>
      <c r="AC3028" s="167">
        <v>16005.64</v>
      </c>
      <c r="AD3028" s="167"/>
      <c r="AE3028" s="4"/>
      <c r="AF3028" s="4"/>
    </row>
    <row r="3029" spans="1:32">
      <c r="A3029" s="56"/>
      <c r="B3029" s="220"/>
      <c r="C3029" s="11" t="s">
        <v>186</v>
      </c>
      <c r="D3029" s="11"/>
      <c r="E3029" s="11" t="s">
        <v>135</v>
      </c>
      <c r="F3029" s="11">
        <v>982</v>
      </c>
      <c r="G3029" s="11"/>
      <c r="H3029" s="11">
        <f t="shared" si="197"/>
        <v>3</v>
      </c>
      <c r="I3029" s="11"/>
      <c r="J3029" s="358">
        <v>133.22</v>
      </c>
      <c r="K3029" s="11"/>
      <c r="M3029" s="11">
        <v>3</v>
      </c>
      <c r="N3029" s="70"/>
      <c r="P3029" s="372">
        <f t="shared" si="192"/>
        <v>44.406666666666666</v>
      </c>
      <c r="Q3029" s="11"/>
      <c r="R3029" s="11"/>
      <c r="S3029" s="11"/>
      <c r="T3029" s="359">
        <f t="shared" si="193"/>
        <v>327.33333333333331</v>
      </c>
      <c r="U3029" s="11"/>
      <c r="V3029" s="11"/>
      <c r="W3029" s="11"/>
      <c r="Y3029" s="167">
        <v>133.22</v>
      </c>
      <c r="Z3029" s="167">
        <f t="shared" si="198"/>
        <v>177.8</v>
      </c>
      <c r="AA3029" s="360"/>
      <c r="AB3029" s="167">
        <f t="shared" si="199"/>
        <v>134.5</v>
      </c>
      <c r="AC3029" s="167">
        <v>168.26</v>
      </c>
      <c r="AD3029" s="167"/>
      <c r="AE3029" s="4"/>
      <c r="AF3029" s="4"/>
    </row>
    <row r="3030" spans="1:32">
      <c r="A3030" s="56"/>
      <c r="B3030" s="220"/>
      <c r="C3030" s="11" t="s">
        <v>186</v>
      </c>
      <c r="D3030" s="11"/>
      <c r="E3030" s="11" t="s">
        <v>187</v>
      </c>
      <c r="F3030" s="11">
        <v>89512</v>
      </c>
      <c r="G3030" s="11"/>
      <c r="H3030" s="11">
        <f t="shared" si="197"/>
        <v>289</v>
      </c>
      <c r="I3030" s="11"/>
      <c r="J3030" s="358">
        <v>9104.380000000001</v>
      </c>
      <c r="K3030" s="11"/>
      <c r="M3030" s="11">
        <v>64</v>
      </c>
      <c r="N3030" s="70"/>
      <c r="P3030" s="372">
        <f t="shared" si="192"/>
        <v>142.25593750000002</v>
      </c>
      <c r="Q3030" s="11"/>
      <c r="R3030" s="11"/>
      <c r="S3030" s="11"/>
      <c r="T3030" s="359">
        <f t="shared" si="193"/>
        <v>1398.625</v>
      </c>
      <c r="U3030" s="11"/>
      <c r="V3030" s="11"/>
      <c r="W3030" s="11"/>
      <c r="Y3030" s="167">
        <v>9104.380000000001</v>
      </c>
      <c r="Z3030" s="167">
        <f t="shared" si="198"/>
        <v>12150.74</v>
      </c>
      <c r="AA3030" s="360"/>
      <c r="AB3030" s="167">
        <f t="shared" si="199"/>
        <v>9191.77</v>
      </c>
      <c r="AC3030" s="167">
        <v>11499.26</v>
      </c>
      <c r="AD3030" s="167"/>
      <c r="AE3030" s="4"/>
      <c r="AF3030" s="4"/>
    </row>
    <row r="3031" spans="1:32">
      <c r="A3031" s="56"/>
      <c r="B3031" s="220"/>
      <c r="C3031" s="11" t="s">
        <v>186</v>
      </c>
      <c r="D3031" s="11"/>
      <c r="E3031" s="11" t="s">
        <v>386</v>
      </c>
      <c r="F3031" s="11">
        <v>239</v>
      </c>
      <c r="G3031" s="11"/>
      <c r="H3031" s="11">
        <f t="shared" si="197"/>
        <v>1</v>
      </c>
      <c r="I3031" s="11"/>
      <c r="J3031" s="358">
        <v>49.18</v>
      </c>
      <c r="K3031" s="11"/>
      <c r="M3031" s="11">
        <v>1</v>
      </c>
      <c r="N3031" s="70"/>
      <c r="P3031" s="372">
        <f t="shared" si="192"/>
        <v>49.18</v>
      </c>
      <c r="Q3031" s="11"/>
      <c r="R3031" s="11"/>
      <c r="S3031" s="11"/>
      <c r="T3031" s="359">
        <f t="shared" si="193"/>
        <v>239</v>
      </c>
      <c r="U3031" s="11"/>
      <c r="V3031" s="11"/>
      <c r="W3031" s="11"/>
      <c r="Y3031" s="167">
        <v>49.18</v>
      </c>
      <c r="Z3031" s="167">
        <f t="shared" si="198"/>
        <v>65.64</v>
      </c>
      <c r="AA3031" s="360"/>
      <c r="AB3031" s="167">
        <f t="shared" si="199"/>
        <v>49.65</v>
      </c>
      <c r="AC3031" s="167">
        <v>62.12</v>
      </c>
      <c r="AD3031" s="167"/>
      <c r="AE3031" s="4"/>
      <c r="AF3031" s="4"/>
    </row>
    <row r="3032" spans="1:32">
      <c r="A3032" s="56"/>
      <c r="B3032" s="220"/>
      <c r="C3032" s="11" t="s">
        <v>188</v>
      </c>
      <c r="D3032" s="11"/>
      <c r="E3032" s="11" t="s">
        <v>189</v>
      </c>
      <c r="F3032" s="11">
        <v>8985</v>
      </c>
      <c r="G3032" s="11"/>
      <c r="H3032" s="11">
        <f t="shared" si="197"/>
        <v>29</v>
      </c>
      <c r="I3032" s="11"/>
      <c r="J3032" s="358">
        <v>981.30999999999983</v>
      </c>
      <c r="K3032" s="11"/>
      <c r="M3032" s="11">
        <v>14</v>
      </c>
      <c r="N3032" s="70"/>
      <c r="P3032" s="372">
        <f t="shared" si="192"/>
        <v>70.093571428571423</v>
      </c>
      <c r="Q3032" s="11"/>
      <c r="R3032" s="11"/>
      <c r="S3032" s="11"/>
      <c r="T3032" s="359">
        <f t="shared" si="193"/>
        <v>641.78571428571433</v>
      </c>
      <c r="U3032" s="11"/>
      <c r="V3032" s="11"/>
      <c r="W3032" s="11"/>
      <c r="Y3032" s="167">
        <v>981.30999999999983</v>
      </c>
      <c r="Z3032" s="167">
        <f t="shared" si="198"/>
        <v>1309.6600000000001</v>
      </c>
      <c r="AA3032" s="360"/>
      <c r="AB3032" s="167">
        <f t="shared" si="199"/>
        <v>990.73</v>
      </c>
      <c r="AC3032" s="167">
        <v>1239.44</v>
      </c>
      <c r="AD3032" s="167"/>
      <c r="AE3032" s="4"/>
      <c r="AF3032" s="4"/>
    </row>
    <row r="3033" spans="1:32">
      <c r="A3033" s="56"/>
      <c r="B3033" s="220"/>
      <c r="C3033" s="11" t="s">
        <v>190</v>
      </c>
      <c r="D3033" s="11"/>
      <c r="E3033" s="11" t="s">
        <v>191</v>
      </c>
      <c r="F3033" s="11">
        <v>907717</v>
      </c>
      <c r="G3033" s="11"/>
      <c r="H3033" s="11">
        <f t="shared" si="197"/>
        <v>2927</v>
      </c>
      <c r="I3033" s="11"/>
      <c r="J3033" s="358">
        <v>40013.449999999975</v>
      </c>
      <c r="K3033" s="11"/>
      <c r="M3033" s="11">
        <v>26</v>
      </c>
      <c r="N3033" s="70"/>
      <c r="P3033" s="372">
        <f t="shared" si="192"/>
        <v>1538.9788461538451</v>
      </c>
      <c r="Q3033" s="11"/>
      <c r="R3033" s="11"/>
      <c r="S3033" s="11"/>
      <c r="T3033" s="359">
        <f t="shared" si="193"/>
        <v>34912.192307692305</v>
      </c>
      <c r="U3033" s="11"/>
      <c r="V3033" s="11"/>
      <c r="W3033" s="11"/>
      <c r="Y3033" s="167">
        <v>40013.449999999975</v>
      </c>
      <c r="Z3033" s="167">
        <f t="shared" si="198"/>
        <v>53402.1</v>
      </c>
      <c r="AA3033" s="360"/>
      <c r="AB3033" s="167">
        <f t="shared" si="199"/>
        <v>40397.51</v>
      </c>
      <c r="AC3033" s="167">
        <v>50538.85</v>
      </c>
      <c r="AD3033" s="167"/>
      <c r="AE3033" s="4"/>
      <c r="AF3033" s="4"/>
    </row>
    <row r="3034" spans="1:32">
      <c r="A3034" s="56"/>
      <c r="B3034" s="220"/>
      <c r="C3034" s="11" t="s">
        <v>192</v>
      </c>
      <c r="D3034" s="11"/>
      <c r="E3034" s="11" t="s">
        <v>144</v>
      </c>
      <c r="F3034" s="11">
        <v>605</v>
      </c>
      <c r="G3034" s="11"/>
      <c r="H3034" s="11">
        <f t="shared" si="197"/>
        <v>2</v>
      </c>
      <c r="I3034" s="11"/>
      <c r="J3034" s="358">
        <v>35.46</v>
      </c>
      <c r="K3034" s="11"/>
      <c r="M3034" s="11">
        <v>1</v>
      </c>
      <c r="N3034" s="70"/>
      <c r="P3034" s="372">
        <f t="shared" si="192"/>
        <v>35.46</v>
      </c>
      <c r="Q3034" s="11"/>
      <c r="R3034" s="11"/>
      <c r="S3034" s="11"/>
      <c r="T3034" s="359">
        <f t="shared" si="193"/>
        <v>605</v>
      </c>
      <c r="U3034" s="11"/>
      <c r="V3034" s="11"/>
      <c r="W3034" s="11"/>
      <c r="Y3034" s="167">
        <v>35.46</v>
      </c>
      <c r="Z3034" s="167">
        <f t="shared" si="198"/>
        <v>47.33</v>
      </c>
      <c r="AA3034" s="360"/>
      <c r="AB3034" s="167">
        <f t="shared" si="199"/>
        <v>35.799999999999997</v>
      </c>
      <c r="AC3034" s="167">
        <v>44.79</v>
      </c>
      <c r="AD3034" s="167"/>
      <c r="AE3034" s="4"/>
      <c r="AF3034" s="4"/>
    </row>
    <row r="3035" spans="1:32">
      <c r="A3035" s="56"/>
      <c r="B3035" s="220"/>
      <c r="C3035" s="11" t="s">
        <v>192</v>
      </c>
      <c r="D3035" s="11"/>
      <c r="E3035" s="11" t="s">
        <v>193</v>
      </c>
      <c r="F3035" s="11">
        <v>196106</v>
      </c>
      <c r="G3035" s="11"/>
      <c r="H3035" s="11">
        <f t="shared" si="197"/>
        <v>632</v>
      </c>
      <c r="I3035" s="11"/>
      <c r="J3035" s="358">
        <v>23276.780000000006</v>
      </c>
      <c r="K3035" s="11"/>
      <c r="M3035" s="11">
        <v>127</v>
      </c>
      <c r="N3035" s="70"/>
      <c r="P3035" s="372">
        <f t="shared" si="192"/>
        <v>183.28173228346461</v>
      </c>
      <c r="Q3035" s="11"/>
      <c r="R3035" s="11"/>
      <c r="S3035" s="11"/>
      <c r="T3035" s="359">
        <f t="shared" si="193"/>
        <v>1544.1417322834645</v>
      </c>
      <c r="U3035" s="11"/>
      <c r="V3035" s="11"/>
      <c r="W3035" s="11"/>
      <c r="Y3035" s="167">
        <v>23276.780000000006</v>
      </c>
      <c r="Z3035" s="167">
        <f t="shared" si="198"/>
        <v>31065.279999999999</v>
      </c>
      <c r="AA3035" s="360"/>
      <c r="AB3035" s="167">
        <f t="shared" si="199"/>
        <v>23500.2</v>
      </c>
      <c r="AC3035" s="167">
        <v>29399.66</v>
      </c>
      <c r="AD3035" s="167"/>
      <c r="AE3035" s="4"/>
      <c r="AF3035" s="4"/>
    </row>
    <row r="3036" spans="1:32">
      <c r="A3036" s="56"/>
      <c r="B3036" s="220"/>
      <c r="C3036" s="11" t="s">
        <v>194</v>
      </c>
      <c r="D3036" s="11"/>
      <c r="E3036" s="11" t="s">
        <v>195</v>
      </c>
      <c r="F3036" s="11">
        <v>26968</v>
      </c>
      <c r="G3036" s="11"/>
      <c r="H3036" s="11">
        <f t="shared" si="197"/>
        <v>87</v>
      </c>
      <c r="I3036" s="11"/>
      <c r="J3036" s="358">
        <v>4945.09</v>
      </c>
      <c r="K3036" s="11"/>
      <c r="M3036" s="11">
        <v>13</v>
      </c>
      <c r="N3036" s="70"/>
      <c r="P3036" s="372">
        <f t="shared" si="192"/>
        <v>380.39153846153846</v>
      </c>
      <c r="Q3036" s="11"/>
      <c r="R3036" s="11"/>
      <c r="S3036" s="11"/>
      <c r="T3036" s="359">
        <f t="shared" si="193"/>
        <v>2074.4615384615386</v>
      </c>
      <c r="U3036" s="11"/>
      <c r="V3036" s="11"/>
      <c r="W3036" s="11"/>
      <c r="Y3036" s="167">
        <v>4945.09</v>
      </c>
      <c r="Z3036" s="167">
        <f t="shared" si="198"/>
        <v>6599.74</v>
      </c>
      <c r="AA3036" s="360"/>
      <c r="AB3036" s="167">
        <f t="shared" si="199"/>
        <v>4992.55</v>
      </c>
      <c r="AC3036" s="167">
        <v>6245.88</v>
      </c>
      <c r="AD3036" s="167"/>
      <c r="AE3036" s="4"/>
      <c r="AF3036" s="4"/>
    </row>
    <row r="3037" spans="1:32">
      <c r="A3037" s="56"/>
      <c r="B3037" s="220"/>
      <c r="C3037" s="11" t="s">
        <v>194</v>
      </c>
      <c r="D3037" s="11"/>
      <c r="E3037" s="11" t="s">
        <v>448</v>
      </c>
      <c r="F3037" s="11"/>
      <c r="G3037" s="11"/>
      <c r="H3037" s="11">
        <f t="shared" si="197"/>
        <v>0</v>
      </c>
      <c r="I3037" s="11"/>
      <c r="J3037" s="358">
        <v>19.45</v>
      </c>
      <c r="K3037" s="11"/>
      <c r="M3037" s="11">
        <v>1</v>
      </c>
      <c r="N3037" s="70"/>
      <c r="P3037" s="372">
        <f t="shared" si="192"/>
        <v>19.45</v>
      </c>
      <c r="Q3037" s="11"/>
      <c r="R3037" s="11"/>
      <c r="S3037" s="11"/>
      <c r="T3037" s="359">
        <f t="shared" si="193"/>
        <v>0</v>
      </c>
      <c r="U3037" s="11"/>
      <c r="V3037" s="11"/>
      <c r="W3037" s="11"/>
      <c r="Y3037" s="167">
        <v>19.45</v>
      </c>
      <c r="Z3037" s="167">
        <f t="shared" si="198"/>
        <v>25.96</v>
      </c>
      <c r="AA3037" s="360"/>
      <c r="AB3037" s="167">
        <f t="shared" si="199"/>
        <v>19.64</v>
      </c>
      <c r="AC3037" s="167">
        <v>24.57</v>
      </c>
      <c r="AD3037" s="167"/>
      <c r="AE3037" s="4"/>
      <c r="AF3037" s="4"/>
    </row>
    <row r="3038" spans="1:32">
      <c r="A3038" s="56"/>
      <c r="B3038" s="220"/>
      <c r="C3038" s="11" t="s">
        <v>194</v>
      </c>
      <c r="D3038" s="11"/>
      <c r="E3038" s="11" t="s">
        <v>539</v>
      </c>
      <c r="F3038" s="11">
        <v>6970</v>
      </c>
      <c r="G3038" s="11"/>
      <c r="H3038" s="11">
        <f t="shared" si="197"/>
        <v>22</v>
      </c>
      <c r="I3038" s="11"/>
      <c r="J3038" s="358">
        <v>920.16999999999985</v>
      </c>
      <c r="K3038" s="11"/>
      <c r="M3038" s="11">
        <v>5</v>
      </c>
      <c r="N3038" s="70"/>
      <c r="P3038" s="372">
        <f t="shared" si="192"/>
        <v>184.03399999999996</v>
      </c>
      <c r="Q3038" s="11"/>
      <c r="R3038" s="11"/>
      <c r="S3038" s="11"/>
      <c r="T3038" s="359">
        <f t="shared" si="193"/>
        <v>1394</v>
      </c>
      <c r="U3038" s="11"/>
      <c r="V3038" s="11"/>
      <c r="W3038" s="11"/>
      <c r="Y3038" s="167">
        <v>920.16999999999985</v>
      </c>
      <c r="Z3038" s="167">
        <f t="shared" si="198"/>
        <v>1228.06</v>
      </c>
      <c r="AA3038" s="360"/>
      <c r="AB3038" s="167">
        <f t="shared" si="199"/>
        <v>929</v>
      </c>
      <c r="AC3038" s="167">
        <v>1162.22</v>
      </c>
      <c r="AD3038" s="167"/>
      <c r="AE3038" s="4"/>
      <c r="AF3038" s="4"/>
    </row>
    <row r="3039" spans="1:32">
      <c r="A3039" s="56"/>
      <c r="B3039" s="220"/>
      <c r="C3039" s="11" t="s">
        <v>196</v>
      </c>
      <c r="D3039" s="11"/>
      <c r="E3039" s="11" t="s">
        <v>197</v>
      </c>
      <c r="F3039" s="11">
        <v>30868</v>
      </c>
      <c r="G3039" s="11"/>
      <c r="H3039" s="11">
        <f t="shared" si="197"/>
        <v>100</v>
      </c>
      <c r="I3039" s="11"/>
      <c r="J3039" s="358">
        <v>5171.93</v>
      </c>
      <c r="K3039" s="11"/>
      <c r="M3039" s="11">
        <v>54</v>
      </c>
      <c r="N3039" s="70"/>
      <c r="P3039" s="372">
        <f t="shared" si="192"/>
        <v>95.776481481481483</v>
      </c>
      <c r="Q3039" s="11"/>
      <c r="R3039" s="11"/>
      <c r="S3039" s="11"/>
      <c r="T3039" s="359">
        <f t="shared" si="193"/>
        <v>571.62962962962968</v>
      </c>
      <c r="U3039" s="11"/>
      <c r="V3039" s="11"/>
      <c r="W3039" s="11"/>
      <c r="Y3039" s="167">
        <v>5171.93</v>
      </c>
      <c r="Z3039" s="167">
        <f t="shared" si="198"/>
        <v>6902.48</v>
      </c>
      <c r="AA3039" s="360"/>
      <c r="AB3039" s="167">
        <f t="shared" si="199"/>
        <v>5221.57</v>
      </c>
      <c r="AC3039" s="167">
        <v>6532.39</v>
      </c>
      <c r="AD3039" s="167"/>
      <c r="AE3039" s="4"/>
      <c r="AF3039" s="4"/>
    </row>
    <row r="3040" spans="1:32">
      <c r="A3040" s="56"/>
      <c r="B3040" s="220"/>
      <c r="C3040" s="11" t="s">
        <v>514</v>
      </c>
      <c r="D3040" s="11"/>
      <c r="E3040" s="11" t="s">
        <v>244</v>
      </c>
      <c r="F3040" s="11">
        <v>16164</v>
      </c>
      <c r="G3040" s="11"/>
      <c r="H3040" s="11">
        <f t="shared" si="197"/>
        <v>52</v>
      </c>
      <c r="I3040" s="11"/>
      <c r="J3040" s="358">
        <v>1677.7599999999995</v>
      </c>
      <c r="K3040" s="11"/>
      <c r="M3040" s="11">
        <v>13</v>
      </c>
      <c r="N3040" s="70"/>
      <c r="P3040" s="372">
        <f t="shared" si="192"/>
        <v>129.0584615384615</v>
      </c>
      <c r="Q3040" s="11"/>
      <c r="R3040" s="11"/>
      <c r="S3040" s="11"/>
      <c r="T3040" s="359">
        <f t="shared" si="193"/>
        <v>1243.3846153846155</v>
      </c>
      <c r="U3040" s="11"/>
      <c r="V3040" s="11"/>
      <c r="W3040" s="11"/>
      <c r="Y3040" s="167">
        <v>1677.7599999999995</v>
      </c>
      <c r="Z3040" s="167">
        <f t="shared" si="198"/>
        <v>2239.14</v>
      </c>
      <c r="AA3040" s="360"/>
      <c r="AB3040" s="167">
        <f t="shared" si="199"/>
        <v>1693.86</v>
      </c>
      <c r="AC3040" s="167">
        <v>2119.09</v>
      </c>
      <c r="AD3040" s="167"/>
      <c r="AE3040" s="4"/>
      <c r="AF3040" s="4"/>
    </row>
    <row r="3041" spans="1:32">
      <c r="A3041" s="56"/>
      <c r="B3041" s="220"/>
      <c r="C3041" s="11" t="s">
        <v>462</v>
      </c>
      <c r="D3041" s="11"/>
      <c r="E3041" s="11" t="s">
        <v>144</v>
      </c>
      <c r="F3041" s="11">
        <v>38288</v>
      </c>
      <c r="G3041" s="11"/>
      <c r="H3041" s="11">
        <f t="shared" ref="H3041:H3104" si="200">ROUND($H$3441*F3041/$F$3441,0)</f>
        <v>123</v>
      </c>
      <c r="I3041" s="11"/>
      <c r="J3041" s="358">
        <v>6167.880000000001</v>
      </c>
      <c r="K3041" s="11"/>
      <c r="M3041" s="11">
        <v>46</v>
      </c>
      <c r="N3041" s="70"/>
      <c r="P3041" s="372">
        <f t="shared" si="192"/>
        <v>134.08434782608697</v>
      </c>
      <c r="Q3041" s="11"/>
      <c r="R3041" s="11"/>
      <c r="S3041" s="11"/>
      <c r="T3041" s="359">
        <f t="shared" si="193"/>
        <v>832.3478260869565</v>
      </c>
      <c r="U3041" s="11"/>
      <c r="V3041" s="11"/>
      <c r="W3041" s="11"/>
      <c r="Y3041" s="167">
        <v>6167.880000000001</v>
      </c>
      <c r="Z3041" s="167">
        <f t="shared" ref="Z3041:Z3104" si="201">ROUND($Z$3441*Y3041/$Y$3441,2)</f>
        <v>8231.68</v>
      </c>
      <c r="AA3041" s="360"/>
      <c r="AB3041" s="167">
        <f t="shared" ref="AB3041:AB3104" si="202">ROUND($AB$3441*Y3041/$Y$3441,2)</f>
        <v>6227.08</v>
      </c>
      <c r="AC3041" s="167">
        <v>7790.32</v>
      </c>
      <c r="AD3041" s="167"/>
      <c r="AE3041" s="4"/>
      <c r="AF3041" s="4"/>
    </row>
    <row r="3042" spans="1:32">
      <c r="A3042" s="56"/>
      <c r="B3042" s="220"/>
      <c r="C3042" s="11" t="s">
        <v>462</v>
      </c>
      <c r="D3042" s="11"/>
      <c r="E3042" s="11" t="s">
        <v>383</v>
      </c>
      <c r="F3042" s="11">
        <v>5</v>
      </c>
      <c r="G3042" s="11"/>
      <c r="H3042" s="11">
        <f t="shared" si="200"/>
        <v>0</v>
      </c>
      <c r="I3042" s="11"/>
      <c r="J3042" s="358">
        <v>11.9</v>
      </c>
      <c r="K3042" s="11"/>
      <c r="M3042" s="11">
        <v>1</v>
      </c>
      <c r="N3042" s="70"/>
      <c r="P3042" s="372">
        <f t="shared" si="192"/>
        <v>11.9</v>
      </c>
      <c r="Q3042" s="11"/>
      <c r="R3042" s="11"/>
      <c r="S3042" s="11"/>
      <c r="T3042" s="359">
        <f t="shared" si="193"/>
        <v>5</v>
      </c>
      <c r="U3042" s="11"/>
      <c r="V3042" s="11"/>
      <c r="W3042" s="11"/>
      <c r="Y3042" s="167">
        <v>11.9</v>
      </c>
      <c r="Z3042" s="167">
        <f t="shared" si="201"/>
        <v>15.88</v>
      </c>
      <c r="AA3042" s="360"/>
      <c r="AB3042" s="167">
        <f t="shared" si="202"/>
        <v>12.01</v>
      </c>
      <c r="AC3042" s="167">
        <v>15.03</v>
      </c>
      <c r="AD3042" s="167"/>
      <c r="AE3042" s="4"/>
      <c r="AF3042" s="4"/>
    </row>
    <row r="3043" spans="1:32">
      <c r="A3043" s="56"/>
      <c r="B3043" s="220"/>
      <c r="C3043" s="11" t="s">
        <v>198</v>
      </c>
      <c r="D3043" s="11"/>
      <c r="E3043" s="11" t="s">
        <v>199</v>
      </c>
      <c r="F3043" s="11">
        <v>1181769</v>
      </c>
      <c r="G3043" s="11"/>
      <c r="H3043" s="11">
        <f t="shared" si="200"/>
        <v>3811</v>
      </c>
      <c r="I3043" s="11"/>
      <c r="J3043" s="358">
        <v>44768.799999999996</v>
      </c>
      <c r="K3043" s="11"/>
      <c r="M3043" s="11">
        <v>32</v>
      </c>
      <c r="N3043" s="70"/>
      <c r="P3043" s="372">
        <f t="shared" si="192"/>
        <v>1399.0249999999999</v>
      </c>
      <c r="Q3043" s="11"/>
      <c r="R3043" s="11"/>
      <c r="S3043" s="11"/>
      <c r="T3043" s="359">
        <f t="shared" si="193"/>
        <v>36930.28125</v>
      </c>
      <c r="U3043" s="11"/>
      <c r="V3043" s="11"/>
      <c r="W3043" s="11"/>
      <c r="Y3043" s="167">
        <v>44768.799999999996</v>
      </c>
      <c r="Z3043" s="167">
        <f t="shared" si="201"/>
        <v>59748.61</v>
      </c>
      <c r="AA3043" s="360"/>
      <c r="AB3043" s="167">
        <f t="shared" si="202"/>
        <v>45198.51</v>
      </c>
      <c r="AC3043" s="167">
        <v>56545.08</v>
      </c>
      <c r="AD3043" s="167"/>
      <c r="AE3043" s="4"/>
      <c r="AF3043" s="4"/>
    </row>
    <row r="3044" spans="1:32">
      <c r="A3044" s="56"/>
      <c r="B3044" s="220"/>
      <c r="C3044" s="11" t="s">
        <v>200</v>
      </c>
      <c r="D3044" s="11"/>
      <c r="E3044" s="11" t="s">
        <v>124</v>
      </c>
      <c r="F3044" s="11">
        <v>866</v>
      </c>
      <c r="G3044" s="11"/>
      <c r="H3044" s="11">
        <f t="shared" si="200"/>
        <v>3</v>
      </c>
      <c r="I3044" s="11"/>
      <c r="J3044" s="358">
        <v>135.71</v>
      </c>
      <c r="K3044" s="11"/>
      <c r="M3044" s="11">
        <v>1</v>
      </c>
      <c r="N3044" s="70"/>
      <c r="P3044" s="372">
        <f t="shared" si="192"/>
        <v>135.71</v>
      </c>
      <c r="Q3044" s="11"/>
      <c r="R3044" s="11"/>
      <c r="S3044" s="11"/>
      <c r="T3044" s="359">
        <f t="shared" si="193"/>
        <v>866</v>
      </c>
      <c r="U3044" s="11"/>
      <c r="V3044" s="11"/>
      <c r="W3044" s="11"/>
      <c r="Y3044" s="167">
        <v>135.71</v>
      </c>
      <c r="Z3044" s="167">
        <f t="shared" si="201"/>
        <v>181.12</v>
      </c>
      <c r="AA3044" s="360"/>
      <c r="AB3044" s="167">
        <f t="shared" si="202"/>
        <v>137.01</v>
      </c>
      <c r="AC3044" s="167">
        <v>171.41</v>
      </c>
      <c r="AD3044" s="167"/>
      <c r="AE3044" s="4"/>
      <c r="AF3044" s="4"/>
    </row>
    <row r="3045" spans="1:32">
      <c r="A3045" s="56"/>
      <c r="B3045" s="220"/>
      <c r="C3045" s="11" t="s">
        <v>200</v>
      </c>
      <c r="D3045" s="11"/>
      <c r="E3045" s="11" t="s">
        <v>201</v>
      </c>
      <c r="F3045" s="11">
        <v>87475</v>
      </c>
      <c r="G3045" s="11"/>
      <c r="H3045" s="11">
        <f t="shared" si="200"/>
        <v>282</v>
      </c>
      <c r="I3045" s="11"/>
      <c r="J3045" s="358">
        <v>13986.33</v>
      </c>
      <c r="K3045" s="11"/>
      <c r="M3045" s="11">
        <v>32</v>
      </c>
      <c r="N3045" s="70"/>
      <c r="P3045" s="372">
        <f t="shared" si="192"/>
        <v>437.0728125</v>
      </c>
      <c r="Q3045" s="11"/>
      <c r="R3045" s="11"/>
      <c r="S3045" s="11"/>
      <c r="T3045" s="359">
        <f t="shared" si="193"/>
        <v>2733.59375</v>
      </c>
      <c r="U3045" s="11"/>
      <c r="V3045" s="11"/>
      <c r="W3045" s="11"/>
      <c r="Y3045" s="167">
        <v>13986.33</v>
      </c>
      <c r="Z3045" s="167">
        <f t="shared" si="201"/>
        <v>18666.21</v>
      </c>
      <c r="AA3045" s="360"/>
      <c r="AB3045" s="167">
        <f t="shared" si="202"/>
        <v>14120.58</v>
      </c>
      <c r="AC3045" s="167">
        <v>17665.39</v>
      </c>
      <c r="AD3045" s="167"/>
      <c r="AE3045" s="4"/>
      <c r="AF3045" s="4"/>
    </row>
    <row r="3046" spans="1:32">
      <c r="A3046" s="56"/>
      <c r="B3046" s="220"/>
      <c r="C3046" s="11" t="s">
        <v>202</v>
      </c>
      <c r="D3046" s="11"/>
      <c r="E3046" s="11" t="s">
        <v>203</v>
      </c>
      <c r="F3046" s="11">
        <v>107387</v>
      </c>
      <c r="G3046" s="11"/>
      <c r="H3046" s="11">
        <f t="shared" si="200"/>
        <v>346</v>
      </c>
      <c r="I3046" s="11"/>
      <c r="J3046" s="358">
        <v>14285.260000000002</v>
      </c>
      <c r="K3046" s="11"/>
      <c r="M3046" s="11">
        <v>85</v>
      </c>
      <c r="N3046" s="70"/>
      <c r="P3046" s="372">
        <f t="shared" si="192"/>
        <v>168.06188235294121</v>
      </c>
      <c r="Q3046" s="11"/>
      <c r="R3046" s="11"/>
      <c r="S3046" s="11"/>
      <c r="T3046" s="359">
        <f t="shared" si="193"/>
        <v>1263.3764705882354</v>
      </c>
      <c r="U3046" s="11"/>
      <c r="V3046" s="11"/>
      <c r="W3046" s="11"/>
      <c r="Y3046" s="167">
        <v>14285.260000000002</v>
      </c>
      <c r="Z3046" s="167">
        <f t="shared" si="201"/>
        <v>19065.16</v>
      </c>
      <c r="AA3046" s="360"/>
      <c r="AB3046" s="167">
        <f t="shared" si="202"/>
        <v>14422.38</v>
      </c>
      <c r="AC3046" s="167">
        <v>18042.95</v>
      </c>
      <c r="AD3046" s="167"/>
      <c r="AE3046" s="4"/>
      <c r="AF3046" s="4"/>
    </row>
    <row r="3047" spans="1:32">
      <c r="A3047" s="56"/>
      <c r="B3047" s="220"/>
      <c r="C3047" s="11" t="s">
        <v>1396</v>
      </c>
      <c r="D3047" s="11"/>
      <c r="E3047" s="11" t="s">
        <v>156</v>
      </c>
      <c r="F3047" s="11">
        <v>5255</v>
      </c>
      <c r="G3047" s="11"/>
      <c r="H3047" s="11">
        <f t="shared" si="200"/>
        <v>17</v>
      </c>
      <c r="I3047" s="11"/>
      <c r="J3047" s="358">
        <v>779.99000000000012</v>
      </c>
      <c r="K3047" s="11"/>
      <c r="M3047" s="11">
        <v>6</v>
      </c>
      <c r="N3047" s="70"/>
      <c r="P3047" s="372">
        <f t="shared" si="192"/>
        <v>129.99833333333336</v>
      </c>
      <c r="Q3047" s="11"/>
      <c r="R3047" s="11"/>
      <c r="S3047" s="11"/>
      <c r="T3047" s="359">
        <f t="shared" si="193"/>
        <v>875.83333333333337</v>
      </c>
      <c r="U3047" s="11"/>
      <c r="V3047" s="11"/>
      <c r="W3047" s="11"/>
      <c r="Y3047" s="167">
        <v>779.99000000000012</v>
      </c>
      <c r="Z3047" s="167">
        <f t="shared" si="201"/>
        <v>1040.98</v>
      </c>
      <c r="AA3047" s="360"/>
      <c r="AB3047" s="167">
        <f t="shared" si="202"/>
        <v>787.48</v>
      </c>
      <c r="AC3047" s="167">
        <v>985.16</v>
      </c>
      <c r="AD3047" s="167"/>
      <c r="AE3047" s="4"/>
      <c r="AF3047" s="4"/>
    </row>
    <row r="3048" spans="1:32">
      <c r="A3048" s="56"/>
      <c r="B3048" s="220"/>
      <c r="C3048" s="11" t="s">
        <v>204</v>
      </c>
      <c r="D3048" s="11"/>
      <c r="E3048" s="11" t="s">
        <v>142</v>
      </c>
      <c r="F3048" s="11">
        <v>9981</v>
      </c>
      <c r="G3048" s="11"/>
      <c r="H3048" s="11">
        <f t="shared" si="200"/>
        <v>32</v>
      </c>
      <c r="I3048" s="11"/>
      <c r="J3048" s="358">
        <v>1551.0000000000002</v>
      </c>
      <c r="K3048" s="11"/>
      <c r="M3048" s="11">
        <v>10</v>
      </c>
      <c r="N3048" s="70"/>
      <c r="P3048" s="372">
        <f t="shared" si="192"/>
        <v>155.10000000000002</v>
      </c>
      <c r="Q3048" s="11"/>
      <c r="R3048" s="11"/>
      <c r="S3048" s="11"/>
      <c r="T3048" s="359">
        <f t="shared" si="193"/>
        <v>998.1</v>
      </c>
      <c r="U3048" s="11"/>
      <c r="V3048" s="11"/>
      <c r="W3048" s="11"/>
      <c r="Y3048" s="167">
        <v>1551.0000000000002</v>
      </c>
      <c r="Z3048" s="167">
        <f t="shared" si="201"/>
        <v>2069.9699999999998</v>
      </c>
      <c r="AA3048" s="360"/>
      <c r="AB3048" s="167">
        <f t="shared" si="202"/>
        <v>1565.89</v>
      </c>
      <c r="AC3048" s="167">
        <v>1958.99</v>
      </c>
      <c r="AD3048" s="167"/>
      <c r="AE3048" s="4"/>
      <c r="AF3048" s="4"/>
    </row>
    <row r="3049" spans="1:32">
      <c r="A3049" s="56"/>
      <c r="B3049" s="220"/>
      <c r="C3049" s="11" t="s">
        <v>1397</v>
      </c>
      <c r="D3049" s="11"/>
      <c r="E3049" s="11" t="s">
        <v>98</v>
      </c>
      <c r="F3049" s="11">
        <v>3661</v>
      </c>
      <c r="G3049" s="11"/>
      <c r="H3049" s="11">
        <f t="shared" si="200"/>
        <v>12</v>
      </c>
      <c r="I3049" s="11"/>
      <c r="J3049" s="358">
        <v>362.34000000000003</v>
      </c>
      <c r="K3049" s="11"/>
      <c r="M3049" s="11">
        <v>3</v>
      </c>
      <c r="N3049" s="70"/>
      <c r="P3049" s="372">
        <f t="shared" si="192"/>
        <v>120.78000000000002</v>
      </c>
      <c r="Q3049" s="11"/>
      <c r="R3049" s="11"/>
      <c r="S3049" s="11"/>
      <c r="T3049" s="359">
        <f t="shared" si="193"/>
        <v>1220.3333333333333</v>
      </c>
      <c r="U3049" s="11"/>
      <c r="V3049" s="11"/>
      <c r="W3049" s="11"/>
      <c r="Y3049" s="167">
        <v>362.34000000000003</v>
      </c>
      <c r="Z3049" s="167">
        <f t="shared" si="201"/>
        <v>483.58</v>
      </c>
      <c r="AA3049" s="360"/>
      <c r="AB3049" s="167">
        <f t="shared" si="202"/>
        <v>365.82</v>
      </c>
      <c r="AC3049" s="167">
        <v>457.65</v>
      </c>
      <c r="AD3049" s="167"/>
      <c r="AE3049" s="4"/>
      <c r="AF3049" s="4"/>
    </row>
    <row r="3050" spans="1:32">
      <c r="A3050" s="56"/>
      <c r="B3050" s="220"/>
      <c r="C3050" s="11" t="s">
        <v>1461</v>
      </c>
      <c r="D3050" s="11"/>
      <c r="E3050" s="11" t="s">
        <v>160</v>
      </c>
      <c r="F3050" s="11">
        <v>109</v>
      </c>
      <c r="G3050" s="11"/>
      <c r="H3050" s="11">
        <f t="shared" si="200"/>
        <v>0</v>
      </c>
      <c r="I3050" s="11"/>
      <c r="J3050" s="358">
        <v>24.56</v>
      </c>
      <c r="K3050" s="11"/>
      <c r="M3050" s="11">
        <v>1</v>
      </c>
      <c r="N3050" s="70"/>
      <c r="P3050" s="372">
        <f t="shared" si="192"/>
        <v>24.56</v>
      </c>
      <c r="Q3050" s="11"/>
      <c r="R3050" s="11"/>
      <c r="S3050" s="11"/>
      <c r="T3050" s="359">
        <f t="shared" si="193"/>
        <v>109</v>
      </c>
      <c r="U3050" s="11"/>
      <c r="V3050" s="11"/>
      <c r="W3050" s="11"/>
      <c r="Y3050" s="167">
        <v>24.56</v>
      </c>
      <c r="Z3050" s="167">
        <f t="shared" si="201"/>
        <v>32.78</v>
      </c>
      <c r="AA3050" s="360"/>
      <c r="AB3050" s="167">
        <f t="shared" si="202"/>
        <v>24.8</v>
      </c>
      <c r="AC3050" s="167">
        <v>31.02</v>
      </c>
      <c r="AD3050" s="167"/>
      <c r="AE3050" s="4"/>
      <c r="AF3050" s="4"/>
    </row>
    <row r="3051" spans="1:32">
      <c r="A3051" s="56"/>
      <c r="B3051" s="220"/>
      <c r="C3051" s="11" t="s">
        <v>722</v>
      </c>
      <c r="D3051" s="11"/>
      <c r="E3051" s="11" t="s">
        <v>92</v>
      </c>
      <c r="F3051" s="11">
        <v>271</v>
      </c>
      <c r="G3051" s="11"/>
      <c r="H3051" s="11">
        <f t="shared" si="200"/>
        <v>1</v>
      </c>
      <c r="I3051" s="11"/>
      <c r="J3051" s="358">
        <v>67.38</v>
      </c>
      <c r="K3051" s="11"/>
      <c r="M3051" s="11">
        <v>1</v>
      </c>
      <c r="N3051" s="70"/>
      <c r="P3051" s="372">
        <f t="shared" si="192"/>
        <v>67.38</v>
      </c>
      <c r="Q3051" s="11"/>
      <c r="R3051" s="11"/>
      <c r="S3051" s="11"/>
      <c r="T3051" s="359">
        <f t="shared" si="193"/>
        <v>271</v>
      </c>
      <c r="U3051" s="11"/>
      <c r="V3051" s="11"/>
      <c r="W3051" s="11"/>
      <c r="Y3051" s="167">
        <v>67.38</v>
      </c>
      <c r="Z3051" s="167">
        <f t="shared" si="201"/>
        <v>89.93</v>
      </c>
      <c r="AA3051" s="360"/>
      <c r="AB3051" s="167">
        <f t="shared" si="202"/>
        <v>68.03</v>
      </c>
      <c r="AC3051" s="167">
        <v>85.1</v>
      </c>
      <c r="AD3051" s="167"/>
      <c r="AE3051" s="4"/>
      <c r="AF3051" s="4"/>
    </row>
    <row r="3052" spans="1:32">
      <c r="A3052" s="56"/>
      <c r="B3052" s="220"/>
      <c r="C3052" s="11" t="s">
        <v>722</v>
      </c>
      <c r="D3052" s="11"/>
      <c r="E3052" s="11" t="s">
        <v>448</v>
      </c>
      <c r="F3052" s="11">
        <v>569</v>
      </c>
      <c r="G3052" s="11"/>
      <c r="H3052" s="11">
        <f t="shared" si="200"/>
        <v>2</v>
      </c>
      <c r="I3052" s="11"/>
      <c r="J3052" s="358">
        <v>107.22</v>
      </c>
      <c r="K3052" s="11"/>
      <c r="M3052" s="11">
        <v>1</v>
      </c>
      <c r="N3052" s="70"/>
      <c r="P3052" s="372">
        <f t="shared" si="192"/>
        <v>107.22</v>
      </c>
      <c r="Q3052" s="11"/>
      <c r="R3052" s="11"/>
      <c r="S3052" s="11"/>
      <c r="T3052" s="359">
        <f t="shared" si="193"/>
        <v>569</v>
      </c>
      <c r="U3052" s="11"/>
      <c r="V3052" s="11"/>
      <c r="W3052" s="11"/>
      <c r="Y3052" s="167">
        <v>107.22</v>
      </c>
      <c r="Z3052" s="167">
        <f t="shared" si="201"/>
        <v>143.1</v>
      </c>
      <c r="AA3052" s="360"/>
      <c r="AB3052" s="167">
        <f t="shared" si="202"/>
        <v>108.25</v>
      </c>
      <c r="AC3052" s="167">
        <v>135.41999999999999</v>
      </c>
      <c r="AD3052" s="167"/>
      <c r="AE3052" s="4"/>
      <c r="AF3052" s="4"/>
    </row>
    <row r="3053" spans="1:32">
      <c r="A3053" s="56"/>
      <c r="B3053" s="220"/>
      <c r="C3053" s="11" t="s">
        <v>1398</v>
      </c>
      <c r="D3053" s="11"/>
      <c r="E3053" s="11" t="s">
        <v>439</v>
      </c>
      <c r="F3053" s="11">
        <v>204</v>
      </c>
      <c r="G3053" s="11"/>
      <c r="H3053" s="11">
        <f t="shared" si="200"/>
        <v>1</v>
      </c>
      <c r="I3053" s="11"/>
      <c r="J3053" s="358">
        <v>49.73</v>
      </c>
      <c r="K3053" s="11"/>
      <c r="M3053" s="11">
        <v>2</v>
      </c>
      <c r="N3053" s="70"/>
      <c r="P3053" s="372">
        <f t="shared" si="192"/>
        <v>24.864999999999998</v>
      </c>
      <c r="Q3053" s="11"/>
      <c r="R3053" s="11"/>
      <c r="S3053" s="11"/>
      <c r="T3053" s="359">
        <f t="shared" si="193"/>
        <v>102</v>
      </c>
      <c r="U3053" s="11"/>
      <c r="V3053" s="11"/>
      <c r="W3053" s="11"/>
      <c r="Y3053" s="167">
        <v>49.73</v>
      </c>
      <c r="Z3053" s="167">
        <f t="shared" si="201"/>
        <v>66.37</v>
      </c>
      <c r="AA3053" s="360"/>
      <c r="AB3053" s="167">
        <f t="shared" si="202"/>
        <v>50.21</v>
      </c>
      <c r="AC3053" s="167">
        <v>62.81</v>
      </c>
      <c r="AD3053" s="167"/>
      <c r="AE3053" s="4"/>
      <c r="AF3053" s="4"/>
    </row>
    <row r="3054" spans="1:32">
      <c r="A3054" s="56"/>
      <c r="B3054" s="220"/>
      <c r="C3054" s="11" t="s">
        <v>515</v>
      </c>
      <c r="D3054" s="11"/>
      <c r="E3054" s="11" t="s">
        <v>383</v>
      </c>
      <c r="F3054" s="11">
        <v>777</v>
      </c>
      <c r="G3054" s="11"/>
      <c r="H3054" s="11">
        <f t="shared" si="200"/>
        <v>3</v>
      </c>
      <c r="I3054" s="11"/>
      <c r="J3054" s="358">
        <v>193.32</v>
      </c>
      <c r="K3054" s="11"/>
      <c r="M3054" s="11">
        <v>3</v>
      </c>
      <c r="N3054" s="70"/>
      <c r="P3054" s="372">
        <f t="shared" si="192"/>
        <v>64.44</v>
      </c>
      <c r="Q3054" s="11"/>
      <c r="R3054" s="11"/>
      <c r="S3054" s="11"/>
      <c r="T3054" s="359">
        <f t="shared" si="193"/>
        <v>259</v>
      </c>
      <c r="U3054" s="11"/>
      <c r="V3054" s="11"/>
      <c r="W3054" s="11"/>
      <c r="Y3054" s="167">
        <v>193.32</v>
      </c>
      <c r="Z3054" s="167">
        <f t="shared" si="201"/>
        <v>258.01</v>
      </c>
      <c r="AA3054" s="360"/>
      <c r="AB3054" s="167">
        <f t="shared" si="202"/>
        <v>195.18</v>
      </c>
      <c r="AC3054" s="167">
        <v>244.17</v>
      </c>
      <c r="AD3054" s="167"/>
      <c r="AE3054" s="4"/>
      <c r="AF3054" s="4"/>
    </row>
    <row r="3055" spans="1:32">
      <c r="A3055" s="56"/>
      <c r="B3055" s="220"/>
      <c r="C3055" s="11" t="s">
        <v>654</v>
      </c>
      <c r="D3055" s="11"/>
      <c r="E3055" s="11" t="s">
        <v>197</v>
      </c>
      <c r="F3055" s="11">
        <v>1586962</v>
      </c>
      <c r="G3055" s="11"/>
      <c r="H3055" s="11">
        <f t="shared" si="200"/>
        <v>5118</v>
      </c>
      <c r="I3055" s="11"/>
      <c r="J3055" s="358">
        <v>141308.62000000008</v>
      </c>
      <c r="K3055" s="11"/>
      <c r="M3055" s="11">
        <v>507</v>
      </c>
      <c r="N3055" s="70"/>
      <c r="P3055" s="372">
        <f t="shared" si="192"/>
        <v>278.71522682445777</v>
      </c>
      <c r="Q3055" s="11"/>
      <c r="R3055" s="11"/>
      <c r="S3055" s="11"/>
      <c r="T3055" s="359">
        <f t="shared" si="193"/>
        <v>3130.102564102564</v>
      </c>
      <c r="U3055" s="11"/>
      <c r="V3055" s="11"/>
      <c r="W3055" s="11"/>
      <c r="Y3055" s="167">
        <v>141308.62000000008</v>
      </c>
      <c r="Z3055" s="167">
        <f t="shared" si="201"/>
        <v>188591.01</v>
      </c>
      <c r="AA3055" s="360"/>
      <c r="AB3055" s="167">
        <f t="shared" si="202"/>
        <v>142664.95000000001</v>
      </c>
      <c r="AC3055" s="167">
        <v>178479.37</v>
      </c>
      <c r="AD3055" s="167"/>
      <c r="AE3055" s="4"/>
      <c r="AF3055" s="4"/>
    </row>
    <row r="3056" spans="1:32">
      <c r="A3056" s="56"/>
      <c r="B3056" s="220"/>
      <c r="C3056" s="11" t="s">
        <v>654</v>
      </c>
      <c r="D3056" s="11"/>
      <c r="E3056" s="11" t="s">
        <v>374</v>
      </c>
      <c r="F3056" s="11">
        <v>84</v>
      </c>
      <c r="G3056" s="11"/>
      <c r="H3056" s="11">
        <f t="shared" si="200"/>
        <v>0</v>
      </c>
      <c r="I3056" s="11"/>
      <c r="J3056" s="358">
        <v>24.78</v>
      </c>
      <c r="K3056" s="11"/>
      <c r="M3056" s="11">
        <v>1</v>
      </c>
      <c r="N3056" s="70"/>
      <c r="P3056" s="372">
        <f t="shared" si="192"/>
        <v>24.78</v>
      </c>
      <c r="Q3056" s="11"/>
      <c r="R3056" s="11"/>
      <c r="S3056" s="11"/>
      <c r="T3056" s="359">
        <f t="shared" si="193"/>
        <v>84</v>
      </c>
      <c r="U3056" s="11"/>
      <c r="V3056" s="11"/>
      <c r="W3056" s="11"/>
      <c r="Y3056" s="167">
        <v>24.78</v>
      </c>
      <c r="Z3056" s="167">
        <f t="shared" si="201"/>
        <v>33.07</v>
      </c>
      <c r="AA3056" s="360"/>
      <c r="AB3056" s="167">
        <f t="shared" si="202"/>
        <v>25.02</v>
      </c>
      <c r="AC3056" s="167">
        <v>31.3</v>
      </c>
      <c r="AD3056" s="167"/>
      <c r="AE3056" s="4"/>
      <c r="AF3056" s="4"/>
    </row>
    <row r="3057" spans="1:32">
      <c r="A3057" s="56"/>
      <c r="B3057" s="220"/>
      <c r="C3057" s="11" t="s">
        <v>687</v>
      </c>
      <c r="D3057" s="11"/>
      <c r="E3057" s="11" t="s">
        <v>110</v>
      </c>
      <c r="F3057" s="11">
        <v>10708332</v>
      </c>
      <c r="G3057" s="11"/>
      <c r="H3057" s="11">
        <f t="shared" si="200"/>
        <v>34535</v>
      </c>
      <c r="I3057" s="11"/>
      <c r="J3057" s="358">
        <v>891976.78999999771</v>
      </c>
      <c r="K3057" s="11"/>
      <c r="M3057" s="11">
        <v>908</v>
      </c>
      <c r="N3057" s="70"/>
      <c r="P3057" s="372">
        <f t="shared" si="192"/>
        <v>982.35329295153929</v>
      </c>
      <c r="Q3057" s="11"/>
      <c r="R3057" s="11"/>
      <c r="S3057" s="11"/>
      <c r="T3057" s="359">
        <f t="shared" si="193"/>
        <v>11793.317180616739</v>
      </c>
      <c r="U3057" s="11"/>
      <c r="V3057" s="11"/>
      <c r="W3057" s="11"/>
      <c r="Y3057" s="167">
        <v>891976.78999999771</v>
      </c>
      <c r="Z3057" s="167">
        <f t="shared" si="201"/>
        <v>1190435.54</v>
      </c>
      <c r="AA3057" s="360"/>
      <c r="AB3057" s="167">
        <f t="shared" si="202"/>
        <v>900538.32</v>
      </c>
      <c r="AC3057" s="167">
        <v>1126608.23</v>
      </c>
      <c r="AD3057" s="167"/>
      <c r="AE3057" s="4"/>
      <c r="AF3057" s="4"/>
    </row>
    <row r="3058" spans="1:32">
      <c r="A3058" s="56"/>
      <c r="B3058" s="220"/>
      <c r="C3058" s="11" t="s">
        <v>687</v>
      </c>
      <c r="D3058" s="11"/>
      <c r="E3058" s="11" t="s">
        <v>122</v>
      </c>
      <c r="F3058" s="11">
        <v>966</v>
      </c>
      <c r="G3058" s="11"/>
      <c r="H3058" s="11">
        <f t="shared" si="200"/>
        <v>3</v>
      </c>
      <c r="I3058" s="11"/>
      <c r="J3058" s="358">
        <v>166.08</v>
      </c>
      <c r="K3058" s="11"/>
      <c r="M3058" s="11">
        <v>1</v>
      </c>
      <c r="N3058" s="70"/>
      <c r="P3058" s="372">
        <f t="shared" si="192"/>
        <v>166.08</v>
      </c>
      <c r="Q3058" s="11"/>
      <c r="R3058" s="11"/>
      <c r="S3058" s="11"/>
      <c r="T3058" s="359">
        <f t="shared" si="193"/>
        <v>966</v>
      </c>
      <c r="U3058" s="11"/>
      <c r="V3058" s="11"/>
      <c r="W3058" s="11"/>
      <c r="Y3058" s="167">
        <v>166.08</v>
      </c>
      <c r="Z3058" s="167">
        <f t="shared" si="201"/>
        <v>221.65</v>
      </c>
      <c r="AA3058" s="360"/>
      <c r="AB3058" s="167">
        <f t="shared" si="202"/>
        <v>167.67</v>
      </c>
      <c r="AC3058" s="167">
        <v>209.77</v>
      </c>
      <c r="AD3058" s="167"/>
      <c r="AE3058" s="4"/>
      <c r="AF3058" s="4"/>
    </row>
    <row r="3059" spans="1:32">
      <c r="A3059" s="56"/>
      <c r="B3059" s="220"/>
      <c r="C3059" s="11" t="s">
        <v>207</v>
      </c>
      <c r="D3059" s="11"/>
      <c r="E3059" s="11" t="s">
        <v>124</v>
      </c>
      <c r="F3059" s="11">
        <v>21283</v>
      </c>
      <c r="G3059" s="11"/>
      <c r="H3059" s="11">
        <f t="shared" si="200"/>
        <v>69</v>
      </c>
      <c r="I3059" s="11"/>
      <c r="J3059" s="358">
        <v>3256.08</v>
      </c>
      <c r="K3059" s="11"/>
      <c r="M3059" s="11">
        <v>30</v>
      </c>
      <c r="N3059" s="70"/>
      <c r="P3059" s="372">
        <f t="shared" si="192"/>
        <v>108.536</v>
      </c>
      <c r="Q3059" s="11"/>
      <c r="R3059" s="11"/>
      <c r="S3059" s="11"/>
      <c r="T3059" s="359">
        <f t="shared" si="193"/>
        <v>709.43333333333328</v>
      </c>
      <c r="U3059" s="11"/>
      <c r="V3059" s="11"/>
      <c r="W3059" s="11"/>
      <c r="Y3059" s="167">
        <v>3256.08</v>
      </c>
      <c r="Z3059" s="167">
        <f t="shared" si="201"/>
        <v>4345.58</v>
      </c>
      <c r="AA3059" s="360"/>
      <c r="AB3059" s="167">
        <f t="shared" si="202"/>
        <v>3287.33</v>
      </c>
      <c r="AC3059" s="167">
        <v>4112.58</v>
      </c>
      <c r="AD3059" s="167"/>
      <c r="AE3059" s="4"/>
      <c r="AF3059" s="4"/>
    </row>
    <row r="3060" spans="1:32">
      <c r="A3060" s="56"/>
      <c r="B3060" s="220"/>
      <c r="C3060" s="11" t="s">
        <v>208</v>
      </c>
      <c r="D3060" s="11"/>
      <c r="E3060" s="11" t="s">
        <v>96</v>
      </c>
      <c r="F3060" s="11">
        <v>404888</v>
      </c>
      <c r="G3060" s="11"/>
      <c r="H3060" s="11">
        <f t="shared" si="200"/>
        <v>1306</v>
      </c>
      <c r="I3060" s="11"/>
      <c r="J3060" s="358">
        <v>34181.569999999992</v>
      </c>
      <c r="K3060" s="11"/>
      <c r="M3060" s="11">
        <v>122</v>
      </c>
      <c r="N3060" s="70"/>
      <c r="P3060" s="372">
        <f t="shared" si="192"/>
        <v>280.17680327868845</v>
      </c>
      <c r="Q3060" s="11"/>
      <c r="R3060" s="11"/>
      <c r="S3060" s="11"/>
      <c r="T3060" s="359">
        <f t="shared" si="193"/>
        <v>3318.7540983606559</v>
      </c>
      <c r="U3060" s="11"/>
      <c r="V3060" s="11"/>
      <c r="W3060" s="11"/>
      <c r="Y3060" s="167">
        <v>34181.569999999992</v>
      </c>
      <c r="Z3060" s="167">
        <f t="shared" si="201"/>
        <v>45618.85</v>
      </c>
      <c r="AA3060" s="360"/>
      <c r="AB3060" s="167">
        <f t="shared" si="202"/>
        <v>34509.660000000003</v>
      </c>
      <c r="AC3060" s="167">
        <v>43172.91</v>
      </c>
      <c r="AD3060" s="167"/>
      <c r="AE3060" s="4"/>
      <c r="AF3060" s="4"/>
    </row>
    <row r="3061" spans="1:32">
      <c r="A3061" s="56"/>
      <c r="B3061" s="220"/>
      <c r="C3061" s="11" t="s">
        <v>209</v>
      </c>
      <c r="D3061" s="11"/>
      <c r="E3061" s="11" t="s">
        <v>135</v>
      </c>
      <c r="F3061" s="11">
        <v>43</v>
      </c>
      <c r="G3061" s="11"/>
      <c r="H3061" s="11">
        <f t="shared" si="200"/>
        <v>0</v>
      </c>
      <c r="I3061" s="11"/>
      <c r="J3061" s="358">
        <v>15.51</v>
      </c>
      <c r="K3061" s="11"/>
      <c r="M3061" s="11">
        <v>1</v>
      </c>
      <c r="N3061" s="70"/>
      <c r="P3061" s="372">
        <f t="shared" si="192"/>
        <v>15.51</v>
      </c>
      <c r="Q3061" s="11"/>
      <c r="R3061" s="11"/>
      <c r="S3061" s="11"/>
      <c r="T3061" s="359">
        <f t="shared" si="193"/>
        <v>43</v>
      </c>
      <c r="U3061" s="11"/>
      <c r="V3061" s="11"/>
      <c r="W3061" s="11"/>
      <c r="Y3061" s="167">
        <v>15.51</v>
      </c>
      <c r="Z3061" s="167">
        <f t="shared" si="201"/>
        <v>20.7</v>
      </c>
      <c r="AA3061" s="360"/>
      <c r="AB3061" s="167">
        <f t="shared" si="202"/>
        <v>15.66</v>
      </c>
      <c r="AC3061" s="167">
        <v>19.59</v>
      </c>
      <c r="AD3061" s="167"/>
      <c r="AE3061" s="4"/>
      <c r="AF3061" s="4"/>
    </row>
    <row r="3062" spans="1:32">
      <c r="A3062" s="56"/>
      <c r="B3062" s="220"/>
      <c r="C3062" s="11" t="s">
        <v>209</v>
      </c>
      <c r="D3062" s="11"/>
      <c r="E3062" s="11" t="s">
        <v>199</v>
      </c>
      <c r="F3062" s="11">
        <v>372</v>
      </c>
      <c r="G3062" s="11"/>
      <c r="H3062" s="11">
        <f t="shared" si="200"/>
        <v>1</v>
      </c>
      <c r="I3062" s="11"/>
      <c r="J3062" s="358">
        <v>23.89</v>
      </c>
      <c r="K3062" s="11"/>
      <c r="M3062" s="11">
        <v>1</v>
      </c>
      <c r="N3062" s="70"/>
      <c r="P3062" s="372">
        <f t="shared" si="192"/>
        <v>23.89</v>
      </c>
      <c r="Q3062" s="11"/>
      <c r="R3062" s="11"/>
      <c r="S3062" s="11"/>
      <c r="T3062" s="359">
        <f t="shared" si="193"/>
        <v>372</v>
      </c>
      <c r="U3062" s="11"/>
      <c r="V3062" s="11"/>
      <c r="W3062" s="11"/>
      <c r="Y3062" s="167">
        <v>23.89</v>
      </c>
      <c r="Z3062" s="167">
        <f t="shared" si="201"/>
        <v>31.88</v>
      </c>
      <c r="AA3062" s="360"/>
      <c r="AB3062" s="167">
        <f t="shared" si="202"/>
        <v>24.12</v>
      </c>
      <c r="AC3062" s="167">
        <v>30.17</v>
      </c>
      <c r="AD3062" s="167"/>
      <c r="AE3062" s="4"/>
      <c r="AF3062" s="4"/>
    </row>
    <row r="3063" spans="1:32">
      <c r="A3063" s="56"/>
      <c r="B3063" s="220"/>
      <c r="C3063" s="11" t="s">
        <v>209</v>
      </c>
      <c r="D3063" s="11"/>
      <c r="E3063" s="11" t="s">
        <v>164</v>
      </c>
      <c r="F3063" s="11">
        <v>1012074</v>
      </c>
      <c r="G3063" s="11"/>
      <c r="H3063" s="11">
        <f t="shared" si="200"/>
        <v>3264</v>
      </c>
      <c r="I3063" s="11"/>
      <c r="J3063" s="358">
        <v>107412.98000000004</v>
      </c>
      <c r="K3063" s="11"/>
      <c r="M3063" s="11">
        <v>518</v>
      </c>
      <c r="N3063" s="70"/>
      <c r="P3063" s="372">
        <f t="shared" si="192"/>
        <v>207.36096525096534</v>
      </c>
      <c r="Q3063" s="11"/>
      <c r="R3063" s="11"/>
      <c r="S3063" s="11"/>
      <c r="T3063" s="359">
        <f t="shared" si="193"/>
        <v>1953.8108108108108</v>
      </c>
      <c r="U3063" s="11"/>
      <c r="V3063" s="11"/>
      <c r="W3063" s="11"/>
      <c r="Y3063" s="167">
        <v>107412.98000000004</v>
      </c>
      <c r="Z3063" s="167">
        <f t="shared" si="201"/>
        <v>143353.76</v>
      </c>
      <c r="AA3063" s="360"/>
      <c r="AB3063" s="167">
        <f t="shared" si="202"/>
        <v>108443.97</v>
      </c>
      <c r="AC3063" s="167">
        <v>135667.6</v>
      </c>
      <c r="AD3063" s="167"/>
      <c r="AE3063" s="4"/>
      <c r="AF3063" s="4"/>
    </row>
    <row r="3064" spans="1:32">
      <c r="A3064" s="56"/>
      <c r="B3064" s="220"/>
      <c r="C3064" s="11" t="s">
        <v>1399</v>
      </c>
      <c r="D3064" s="11"/>
      <c r="E3064" s="11" t="s">
        <v>96</v>
      </c>
      <c r="F3064" s="11">
        <v>1032</v>
      </c>
      <c r="G3064" s="11"/>
      <c r="H3064" s="11">
        <f t="shared" si="200"/>
        <v>3</v>
      </c>
      <c r="I3064" s="11"/>
      <c r="J3064" s="358">
        <v>153.71</v>
      </c>
      <c r="K3064" s="11"/>
      <c r="M3064" s="11">
        <v>1</v>
      </c>
      <c r="N3064" s="70"/>
      <c r="P3064" s="372">
        <f t="shared" si="192"/>
        <v>153.71</v>
      </c>
      <c r="Q3064" s="11"/>
      <c r="R3064" s="11"/>
      <c r="S3064" s="11"/>
      <c r="T3064" s="359">
        <f t="shared" si="193"/>
        <v>1032</v>
      </c>
      <c r="U3064" s="11"/>
      <c r="V3064" s="11"/>
      <c r="W3064" s="11"/>
      <c r="Y3064" s="167">
        <v>153.71</v>
      </c>
      <c r="Z3064" s="167">
        <f t="shared" si="201"/>
        <v>205.14</v>
      </c>
      <c r="AA3064" s="360"/>
      <c r="AB3064" s="167">
        <f t="shared" si="202"/>
        <v>155.19</v>
      </c>
      <c r="AC3064" s="167">
        <v>194.14</v>
      </c>
      <c r="AD3064" s="167"/>
      <c r="AE3064" s="4"/>
      <c r="AF3064" s="4"/>
    </row>
    <row r="3065" spans="1:32">
      <c r="A3065" s="56"/>
      <c r="B3065" s="220"/>
      <c r="C3065" s="11" t="s">
        <v>516</v>
      </c>
      <c r="D3065" s="11"/>
      <c r="E3065" s="11" t="s">
        <v>299</v>
      </c>
      <c r="F3065" s="11">
        <v>531</v>
      </c>
      <c r="G3065" s="11"/>
      <c r="H3065" s="11">
        <f t="shared" si="200"/>
        <v>2</v>
      </c>
      <c r="I3065" s="11"/>
      <c r="J3065" s="358">
        <v>99.179999999999993</v>
      </c>
      <c r="K3065" s="11"/>
      <c r="M3065" s="11">
        <v>5</v>
      </c>
      <c r="N3065" s="70"/>
      <c r="P3065" s="372">
        <f t="shared" si="192"/>
        <v>19.835999999999999</v>
      </c>
      <c r="Q3065" s="11"/>
      <c r="R3065" s="11"/>
      <c r="S3065" s="11"/>
      <c r="T3065" s="359">
        <f t="shared" si="193"/>
        <v>106.2</v>
      </c>
      <c r="U3065" s="11"/>
      <c r="V3065" s="11"/>
      <c r="W3065" s="11"/>
      <c r="Y3065" s="167">
        <v>99.179999999999993</v>
      </c>
      <c r="Z3065" s="167">
        <f t="shared" si="201"/>
        <v>132.37</v>
      </c>
      <c r="AA3065" s="360"/>
      <c r="AB3065" s="167">
        <f t="shared" si="202"/>
        <v>100.13</v>
      </c>
      <c r="AC3065" s="167">
        <v>125.27</v>
      </c>
      <c r="AD3065" s="167"/>
      <c r="AE3065" s="4"/>
      <c r="AF3065" s="4"/>
    </row>
    <row r="3066" spans="1:32">
      <c r="A3066" s="56"/>
      <c r="B3066" s="220"/>
      <c r="C3066" s="11" t="s">
        <v>210</v>
      </c>
      <c r="D3066" s="11"/>
      <c r="E3066" s="11" t="s">
        <v>211</v>
      </c>
      <c r="F3066" s="11">
        <v>266311</v>
      </c>
      <c r="G3066" s="11"/>
      <c r="H3066" s="11">
        <f t="shared" si="200"/>
        <v>859</v>
      </c>
      <c r="I3066" s="11"/>
      <c r="J3066" s="358">
        <v>27763.690000000017</v>
      </c>
      <c r="K3066" s="11"/>
      <c r="M3066" s="11">
        <v>122</v>
      </c>
      <c r="N3066" s="70"/>
      <c r="P3066" s="372">
        <f t="shared" si="192"/>
        <v>227.57122950819686</v>
      </c>
      <c r="Q3066" s="11"/>
      <c r="R3066" s="11"/>
      <c r="S3066" s="11"/>
      <c r="T3066" s="359">
        <f t="shared" si="193"/>
        <v>2182.877049180328</v>
      </c>
      <c r="U3066" s="11"/>
      <c r="V3066" s="11"/>
      <c r="W3066" s="11"/>
      <c r="Y3066" s="167">
        <v>27763.690000000017</v>
      </c>
      <c r="Z3066" s="167">
        <f t="shared" si="201"/>
        <v>37053.519999999997</v>
      </c>
      <c r="AA3066" s="360"/>
      <c r="AB3066" s="167">
        <f t="shared" si="202"/>
        <v>28030.18</v>
      </c>
      <c r="AC3066" s="167">
        <v>35066.83</v>
      </c>
      <c r="AD3066" s="167"/>
      <c r="AE3066" s="4"/>
      <c r="AF3066" s="4"/>
    </row>
    <row r="3067" spans="1:32">
      <c r="A3067" s="56"/>
      <c r="B3067" s="220"/>
      <c r="C3067" s="11" t="s">
        <v>1462</v>
      </c>
      <c r="D3067" s="11"/>
      <c r="E3067" s="11" t="s">
        <v>122</v>
      </c>
      <c r="F3067" s="11">
        <v>938</v>
      </c>
      <c r="G3067" s="11"/>
      <c r="H3067" s="11">
        <f t="shared" si="200"/>
        <v>3</v>
      </c>
      <c r="I3067" s="11"/>
      <c r="J3067" s="358">
        <v>149.06</v>
      </c>
      <c r="K3067" s="11"/>
      <c r="M3067" s="11">
        <v>2</v>
      </c>
      <c r="N3067" s="70"/>
      <c r="P3067" s="372">
        <f t="shared" si="192"/>
        <v>74.53</v>
      </c>
      <c r="Q3067" s="11"/>
      <c r="R3067" s="11"/>
      <c r="S3067" s="11"/>
      <c r="T3067" s="359">
        <f t="shared" si="193"/>
        <v>469</v>
      </c>
      <c r="U3067" s="11"/>
      <c r="V3067" s="11"/>
      <c r="W3067" s="11"/>
      <c r="Y3067" s="167">
        <v>149.06</v>
      </c>
      <c r="Z3067" s="167">
        <f t="shared" si="201"/>
        <v>198.94</v>
      </c>
      <c r="AA3067" s="360"/>
      <c r="AB3067" s="167">
        <f t="shared" si="202"/>
        <v>150.49</v>
      </c>
      <c r="AC3067" s="167">
        <v>188.27</v>
      </c>
      <c r="AD3067" s="167"/>
      <c r="AE3067" s="4"/>
      <c r="AF3067" s="4"/>
    </row>
    <row r="3068" spans="1:32">
      <c r="A3068" s="56"/>
      <c r="B3068" s="220"/>
      <c r="C3068" s="11" t="s">
        <v>212</v>
      </c>
      <c r="D3068" s="11"/>
      <c r="E3068" s="11" t="s">
        <v>100</v>
      </c>
      <c r="F3068" s="11">
        <v>944</v>
      </c>
      <c r="G3068" s="11"/>
      <c r="H3068" s="11">
        <f t="shared" si="200"/>
        <v>3</v>
      </c>
      <c r="I3068" s="11"/>
      <c r="J3068" s="358">
        <v>82.58</v>
      </c>
      <c r="K3068" s="11"/>
      <c r="M3068" s="11">
        <v>1</v>
      </c>
      <c r="N3068" s="70"/>
      <c r="P3068" s="372">
        <f t="shared" si="192"/>
        <v>82.58</v>
      </c>
      <c r="Q3068" s="11"/>
      <c r="R3068" s="11"/>
      <c r="S3068" s="11"/>
      <c r="T3068" s="359">
        <f t="shared" si="193"/>
        <v>944</v>
      </c>
      <c r="U3068" s="11"/>
      <c r="V3068" s="11"/>
      <c r="W3068" s="11"/>
      <c r="Y3068" s="167">
        <v>82.58</v>
      </c>
      <c r="Z3068" s="167">
        <f t="shared" si="201"/>
        <v>110.21</v>
      </c>
      <c r="AA3068" s="360"/>
      <c r="AB3068" s="167">
        <f t="shared" si="202"/>
        <v>83.37</v>
      </c>
      <c r="AC3068" s="167">
        <v>104.3</v>
      </c>
      <c r="AD3068" s="167"/>
      <c r="AE3068" s="4"/>
      <c r="AF3068" s="4"/>
    </row>
    <row r="3069" spans="1:32">
      <c r="A3069" s="56"/>
      <c r="B3069" s="220"/>
      <c r="C3069" s="11" t="s">
        <v>212</v>
      </c>
      <c r="D3069" s="11"/>
      <c r="E3069" s="11" t="s">
        <v>110</v>
      </c>
      <c r="F3069" s="11">
        <v>124390</v>
      </c>
      <c r="G3069" s="11"/>
      <c r="H3069" s="11">
        <f t="shared" si="200"/>
        <v>401</v>
      </c>
      <c r="I3069" s="11"/>
      <c r="J3069" s="358">
        <v>17740.530000000002</v>
      </c>
      <c r="K3069" s="11"/>
      <c r="M3069" s="11">
        <v>33</v>
      </c>
      <c r="N3069" s="70"/>
      <c r="P3069" s="372">
        <f t="shared" si="192"/>
        <v>537.59181818181821</v>
      </c>
      <c r="Q3069" s="11"/>
      <c r="R3069" s="11"/>
      <c r="S3069" s="11"/>
      <c r="T3069" s="359">
        <f t="shared" si="193"/>
        <v>3769.3939393939395</v>
      </c>
      <c r="U3069" s="11"/>
      <c r="V3069" s="11"/>
      <c r="W3069" s="11"/>
      <c r="Y3069" s="167">
        <v>17740.530000000002</v>
      </c>
      <c r="Z3069" s="167">
        <f t="shared" si="201"/>
        <v>23676.58</v>
      </c>
      <c r="AA3069" s="360"/>
      <c r="AB3069" s="167">
        <f t="shared" si="202"/>
        <v>17910.810000000001</v>
      </c>
      <c r="AC3069" s="167">
        <v>22407.119999999999</v>
      </c>
      <c r="AD3069" s="167"/>
      <c r="AE3069" s="4"/>
      <c r="AF3069" s="4"/>
    </row>
    <row r="3070" spans="1:32">
      <c r="A3070" s="56"/>
      <c r="B3070" s="220"/>
      <c r="C3070" s="11" t="s">
        <v>212</v>
      </c>
      <c r="D3070" s="11"/>
      <c r="E3070" s="11" t="s">
        <v>122</v>
      </c>
      <c r="F3070" s="11">
        <v>103787</v>
      </c>
      <c r="G3070" s="11"/>
      <c r="H3070" s="11">
        <f t="shared" si="200"/>
        <v>335</v>
      </c>
      <c r="I3070" s="11"/>
      <c r="J3070" s="358">
        <v>11042.02</v>
      </c>
      <c r="K3070" s="11"/>
      <c r="M3070" s="11">
        <v>25</v>
      </c>
      <c r="N3070" s="70"/>
      <c r="P3070" s="372">
        <f t="shared" si="192"/>
        <v>441.68080000000003</v>
      </c>
      <c r="Q3070" s="11"/>
      <c r="R3070" s="11"/>
      <c r="S3070" s="11"/>
      <c r="T3070" s="359">
        <f t="shared" si="193"/>
        <v>4151.4799999999996</v>
      </c>
      <c r="U3070" s="11"/>
      <c r="V3070" s="11"/>
      <c r="W3070" s="11"/>
      <c r="Y3070" s="167">
        <v>11042.02</v>
      </c>
      <c r="Z3070" s="167">
        <f t="shared" si="201"/>
        <v>14736.72</v>
      </c>
      <c r="AA3070" s="360"/>
      <c r="AB3070" s="167">
        <f t="shared" si="202"/>
        <v>11148.01</v>
      </c>
      <c r="AC3070" s="167">
        <v>13946.59</v>
      </c>
      <c r="AD3070" s="167"/>
      <c r="AE3070" s="4"/>
      <c r="AF3070" s="4"/>
    </row>
    <row r="3071" spans="1:32">
      <c r="A3071" s="56"/>
      <c r="B3071" s="220"/>
      <c r="C3071" s="11" t="s">
        <v>213</v>
      </c>
      <c r="D3071" s="11"/>
      <c r="E3071" s="11" t="s">
        <v>174</v>
      </c>
      <c r="F3071" s="11">
        <v>314</v>
      </c>
      <c r="G3071" s="11"/>
      <c r="H3071" s="11">
        <f t="shared" si="200"/>
        <v>1</v>
      </c>
      <c r="I3071" s="11"/>
      <c r="J3071" s="358">
        <v>67.42</v>
      </c>
      <c r="K3071" s="11"/>
      <c r="M3071" s="11">
        <v>1</v>
      </c>
      <c r="N3071" s="70"/>
      <c r="P3071" s="372">
        <f t="shared" si="192"/>
        <v>67.42</v>
      </c>
      <c r="Q3071" s="11"/>
      <c r="R3071" s="11"/>
      <c r="S3071" s="11"/>
      <c r="T3071" s="359">
        <f t="shared" si="193"/>
        <v>314</v>
      </c>
      <c r="U3071" s="11"/>
      <c r="V3071" s="11"/>
      <c r="W3071" s="11"/>
      <c r="Y3071" s="167">
        <v>67.42</v>
      </c>
      <c r="Z3071" s="167">
        <f t="shared" si="201"/>
        <v>89.98</v>
      </c>
      <c r="AA3071" s="360"/>
      <c r="AB3071" s="167">
        <f t="shared" si="202"/>
        <v>68.069999999999993</v>
      </c>
      <c r="AC3071" s="167">
        <v>85.15</v>
      </c>
      <c r="AD3071" s="167"/>
      <c r="AE3071" s="4"/>
      <c r="AF3071" s="4"/>
    </row>
    <row r="3072" spans="1:32">
      <c r="A3072" s="56"/>
      <c r="B3072" s="220"/>
      <c r="C3072" s="11" t="s">
        <v>213</v>
      </c>
      <c r="D3072" s="11"/>
      <c r="E3072" s="11" t="s">
        <v>128</v>
      </c>
      <c r="F3072" s="11">
        <v>815080</v>
      </c>
      <c r="G3072" s="11"/>
      <c r="H3072" s="11">
        <f t="shared" si="200"/>
        <v>2629</v>
      </c>
      <c r="I3072" s="11"/>
      <c r="J3072" s="358">
        <v>82629.03</v>
      </c>
      <c r="K3072" s="11"/>
      <c r="M3072" s="11">
        <v>272</v>
      </c>
      <c r="N3072" s="70"/>
      <c r="P3072" s="372">
        <f t="shared" si="192"/>
        <v>303.78319852941178</v>
      </c>
      <c r="Q3072" s="11"/>
      <c r="R3072" s="11"/>
      <c r="S3072" s="11"/>
      <c r="T3072" s="359">
        <f t="shared" si="193"/>
        <v>2996.6176470588234</v>
      </c>
      <c r="U3072" s="11"/>
      <c r="V3072" s="11"/>
      <c r="W3072" s="11"/>
      <c r="Y3072" s="167">
        <v>82629.03</v>
      </c>
      <c r="Z3072" s="167">
        <f t="shared" si="201"/>
        <v>110277.01</v>
      </c>
      <c r="AA3072" s="360"/>
      <c r="AB3072" s="167">
        <f t="shared" si="202"/>
        <v>83422.13</v>
      </c>
      <c r="AC3072" s="167">
        <v>104364.31</v>
      </c>
      <c r="AD3072" s="167"/>
      <c r="AE3072" s="4"/>
      <c r="AF3072" s="4"/>
    </row>
    <row r="3073" spans="1:32">
      <c r="A3073" s="56"/>
      <c r="B3073" s="220"/>
      <c r="C3073" s="11" t="s">
        <v>214</v>
      </c>
      <c r="D3073" s="11"/>
      <c r="E3073" s="11" t="s">
        <v>148</v>
      </c>
      <c r="F3073" s="11">
        <v>416111</v>
      </c>
      <c r="G3073" s="11"/>
      <c r="H3073" s="11">
        <f t="shared" si="200"/>
        <v>1342</v>
      </c>
      <c r="I3073" s="11"/>
      <c r="J3073" s="358">
        <v>50775.900000000067</v>
      </c>
      <c r="K3073" s="11"/>
      <c r="M3073" s="11">
        <v>315</v>
      </c>
      <c r="N3073" s="70"/>
      <c r="P3073" s="372">
        <f t="shared" si="192"/>
        <v>161.19333333333356</v>
      </c>
      <c r="Q3073" s="11"/>
      <c r="R3073" s="11"/>
      <c r="S3073" s="11"/>
      <c r="T3073" s="359">
        <f t="shared" si="193"/>
        <v>1320.9873015873015</v>
      </c>
      <c r="U3073" s="11"/>
      <c r="V3073" s="11"/>
      <c r="W3073" s="11"/>
      <c r="Y3073" s="167">
        <v>50775.900000000067</v>
      </c>
      <c r="Z3073" s="167">
        <f t="shared" si="201"/>
        <v>67765.7</v>
      </c>
      <c r="AA3073" s="360"/>
      <c r="AB3073" s="167">
        <f t="shared" si="202"/>
        <v>51263.27</v>
      </c>
      <c r="AC3073" s="167">
        <v>64132.33</v>
      </c>
      <c r="AD3073" s="167"/>
      <c r="AE3073" s="4"/>
      <c r="AF3073" s="4"/>
    </row>
    <row r="3074" spans="1:32">
      <c r="A3074" s="56"/>
      <c r="B3074" s="220"/>
      <c r="C3074" s="11" t="s">
        <v>214</v>
      </c>
      <c r="D3074" s="11"/>
      <c r="E3074" s="11" t="s">
        <v>244</v>
      </c>
      <c r="F3074" s="11">
        <v>556</v>
      </c>
      <c r="G3074" s="11"/>
      <c r="H3074" s="11">
        <f t="shared" si="200"/>
        <v>2</v>
      </c>
      <c r="I3074" s="11"/>
      <c r="J3074" s="358">
        <v>32.96</v>
      </c>
      <c r="K3074" s="11"/>
      <c r="M3074" s="11">
        <v>1</v>
      </c>
      <c r="N3074" s="70"/>
      <c r="P3074" s="372">
        <f t="shared" si="192"/>
        <v>32.96</v>
      </c>
      <c r="Q3074" s="11"/>
      <c r="R3074" s="11"/>
      <c r="S3074" s="11"/>
      <c r="T3074" s="359">
        <f t="shared" si="193"/>
        <v>556</v>
      </c>
      <c r="U3074" s="11"/>
      <c r="V3074" s="11"/>
      <c r="W3074" s="11"/>
      <c r="Y3074" s="167">
        <v>32.96</v>
      </c>
      <c r="Z3074" s="167">
        <f t="shared" si="201"/>
        <v>43.99</v>
      </c>
      <c r="AA3074" s="360"/>
      <c r="AB3074" s="167">
        <f t="shared" si="202"/>
        <v>33.28</v>
      </c>
      <c r="AC3074" s="167">
        <v>41.63</v>
      </c>
      <c r="AD3074" s="167"/>
      <c r="AE3074" s="4"/>
      <c r="AF3074" s="4"/>
    </row>
    <row r="3075" spans="1:32">
      <c r="A3075" s="56"/>
      <c r="B3075" s="220"/>
      <c r="C3075" s="11" t="s">
        <v>215</v>
      </c>
      <c r="D3075" s="11"/>
      <c r="E3075" s="11" t="s">
        <v>124</v>
      </c>
      <c r="F3075" s="11">
        <v>139</v>
      </c>
      <c r="G3075" s="11"/>
      <c r="H3075" s="11">
        <f t="shared" si="200"/>
        <v>0</v>
      </c>
      <c r="I3075" s="11"/>
      <c r="J3075" s="358">
        <v>207.57</v>
      </c>
      <c r="K3075" s="11"/>
      <c r="M3075" s="11">
        <v>7</v>
      </c>
      <c r="N3075" s="70"/>
      <c r="P3075" s="372">
        <f t="shared" si="192"/>
        <v>29.65285714285714</v>
      </c>
      <c r="Q3075" s="11"/>
      <c r="R3075" s="11"/>
      <c r="S3075" s="11"/>
      <c r="T3075" s="359">
        <f t="shared" si="193"/>
        <v>19.857142857142858</v>
      </c>
      <c r="U3075" s="11"/>
      <c r="V3075" s="11"/>
      <c r="W3075" s="11"/>
      <c r="Y3075" s="167">
        <v>207.57</v>
      </c>
      <c r="Z3075" s="167">
        <f t="shared" si="201"/>
        <v>277.02</v>
      </c>
      <c r="AA3075" s="360"/>
      <c r="AB3075" s="167">
        <f t="shared" si="202"/>
        <v>209.56</v>
      </c>
      <c r="AC3075" s="167">
        <v>262.17</v>
      </c>
      <c r="AD3075" s="167"/>
      <c r="AE3075" s="4"/>
      <c r="AF3075" s="4"/>
    </row>
    <row r="3076" spans="1:32">
      <c r="A3076" s="56"/>
      <c r="B3076" s="220"/>
      <c r="C3076" s="11" t="s">
        <v>215</v>
      </c>
      <c r="D3076" s="11"/>
      <c r="E3076" s="11" t="s">
        <v>216</v>
      </c>
      <c r="F3076" s="11">
        <v>107630</v>
      </c>
      <c r="G3076" s="11"/>
      <c r="H3076" s="11">
        <f t="shared" si="200"/>
        <v>347</v>
      </c>
      <c r="I3076" s="11"/>
      <c r="J3076" s="358">
        <v>16282.130000000003</v>
      </c>
      <c r="K3076" s="11"/>
      <c r="M3076" s="11">
        <v>96</v>
      </c>
      <c r="N3076" s="70"/>
      <c r="P3076" s="372">
        <f t="shared" si="192"/>
        <v>169.60552083333337</v>
      </c>
      <c r="Q3076" s="11"/>
      <c r="R3076" s="11"/>
      <c r="S3076" s="11"/>
      <c r="T3076" s="359">
        <f t="shared" si="193"/>
        <v>1121.1458333333333</v>
      </c>
      <c r="U3076" s="11"/>
      <c r="V3076" s="11"/>
      <c r="W3076" s="11"/>
      <c r="Y3076" s="167">
        <v>16282.130000000003</v>
      </c>
      <c r="Z3076" s="167">
        <f t="shared" si="201"/>
        <v>21730.19</v>
      </c>
      <c r="AA3076" s="360"/>
      <c r="AB3076" s="167">
        <f t="shared" si="202"/>
        <v>16438.41</v>
      </c>
      <c r="AC3076" s="167">
        <v>20565.09</v>
      </c>
      <c r="AD3076" s="167"/>
      <c r="AE3076" s="4"/>
      <c r="AF3076" s="4"/>
    </row>
    <row r="3077" spans="1:32">
      <c r="A3077" s="56"/>
      <c r="B3077" s="220"/>
      <c r="C3077" s="11" t="s">
        <v>215</v>
      </c>
      <c r="D3077" s="11"/>
      <c r="E3077" s="11" t="s">
        <v>122</v>
      </c>
      <c r="F3077" s="11">
        <v>21100</v>
      </c>
      <c r="G3077" s="11"/>
      <c r="H3077" s="11">
        <f t="shared" si="200"/>
        <v>68</v>
      </c>
      <c r="I3077" s="11"/>
      <c r="J3077" s="358">
        <v>3402.02</v>
      </c>
      <c r="K3077" s="11"/>
      <c r="M3077" s="11">
        <v>1</v>
      </c>
      <c r="N3077" s="70"/>
      <c r="P3077" s="372">
        <f t="shared" si="192"/>
        <v>3402.02</v>
      </c>
      <c r="Q3077" s="11"/>
      <c r="R3077" s="11"/>
      <c r="S3077" s="11"/>
      <c r="T3077" s="359">
        <f t="shared" si="193"/>
        <v>21100</v>
      </c>
      <c r="U3077" s="11"/>
      <c r="V3077" s="11"/>
      <c r="W3077" s="11"/>
      <c r="Y3077" s="167">
        <v>3402.02</v>
      </c>
      <c r="Z3077" s="167">
        <f t="shared" si="201"/>
        <v>4540.3500000000004</v>
      </c>
      <c r="AA3077" s="360"/>
      <c r="AB3077" s="167">
        <f t="shared" si="202"/>
        <v>3434.67</v>
      </c>
      <c r="AC3077" s="167">
        <v>4296.91</v>
      </c>
      <c r="AD3077" s="167"/>
      <c r="AE3077" s="4"/>
      <c r="AF3077" s="4"/>
    </row>
    <row r="3078" spans="1:32">
      <c r="A3078" s="56"/>
      <c r="B3078" s="220"/>
      <c r="C3078" s="11" t="s">
        <v>217</v>
      </c>
      <c r="D3078" s="11"/>
      <c r="E3078" s="11" t="s">
        <v>218</v>
      </c>
      <c r="F3078" s="11">
        <v>12290</v>
      </c>
      <c r="G3078" s="11"/>
      <c r="H3078" s="11">
        <f t="shared" si="200"/>
        <v>40</v>
      </c>
      <c r="I3078" s="11"/>
      <c r="J3078" s="358">
        <v>2563.04</v>
      </c>
      <c r="K3078" s="11"/>
      <c r="M3078" s="11">
        <v>23</v>
      </c>
      <c r="N3078" s="70"/>
      <c r="P3078" s="372">
        <f t="shared" si="192"/>
        <v>111.43652173913043</v>
      </c>
      <c r="Q3078" s="11"/>
      <c r="R3078" s="11"/>
      <c r="S3078" s="11"/>
      <c r="T3078" s="359">
        <f t="shared" si="193"/>
        <v>534.3478260869565</v>
      </c>
      <c r="U3078" s="11"/>
      <c r="V3078" s="11"/>
      <c r="W3078" s="11"/>
      <c r="Y3078" s="167">
        <v>2563.04</v>
      </c>
      <c r="Z3078" s="167">
        <f t="shared" si="201"/>
        <v>3420.64</v>
      </c>
      <c r="AA3078" s="360"/>
      <c r="AB3078" s="167">
        <f t="shared" si="202"/>
        <v>2587.64</v>
      </c>
      <c r="AC3078" s="167">
        <v>3237.24</v>
      </c>
      <c r="AD3078" s="167"/>
      <c r="AE3078" s="4"/>
      <c r="AF3078" s="4"/>
    </row>
    <row r="3079" spans="1:32">
      <c r="A3079" s="56"/>
      <c r="B3079" s="220"/>
      <c r="C3079" s="11" t="s">
        <v>217</v>
      </c>
      <c r="D3079" s="11"/>
      <c r="E3079" s="11" t="s">
        <v>353</v>
      </c>
      <c r="F3079" s="11">
        <v>602</v>
      </c>
      <c r="G3079" s="11"/>
      <c r="H3079" s="11">
        <f t="shared" si="200"/>
        <v>2</v>
      </c>
      <c r="I3079" s="11"/>
      <c r="J3079" s="358">
        <v>101.43</v>
      </c>
      <c r="K3079" s="11"/>
      <c r="M3079" s="11">
        <v>1</v>
      </c>
      <c r="N3079" s="70"/>
      <c r="P3079" s="372">
        <f t="shared" si="192"/>
        <v>101.43</v>
      </c>
      <c r="Q3079" s="11"/>
      <c r="R3079" s="11"/>
      <c r="S3079" s="11"/>
      <c r="T3079" s="359">
        <f t="shared" si="193"/>
        <v>602</v>
      </c>
      <c r="U3079" s="11"/>
      <c r="V3079" s="11"/>
      <c r="W3079" s="11"/>
      <c r="Y3079" s="167">
        <v>101.43</v>
      </c>
      <c r="Z3079" s="167">
        <f t="shared" si="201"/>
        <v>135.37</v>
      </c>
      <c r="AA3079" s="360"/>
      <c r="AB3079" s="167">
        <f t="shared" si="202"/>
        <v>102.4</v>
      </c>
      <c r="AC3079" s="167">
        <v>128.11000000000001</v>
      </c>
      <c r="AD3079" s="167"/>
      <c r="AE3079" s="4"/>
      <c r="AF3079" s="4"/>
    </row>
    <row r="3080" spans="1:32">
      <c r="A3080" s="56"/>
      <c r="B3080" s="220"/>
      <c r="C3080" s="11" t="s">
        <v>219</v>
      </c>
      <c r="D3080" s="11"/>
      <c r="E3080" s="11" t="s">
        <v>135</v>
      </c>
      <c r="F3080" s="11">
        <v>740809</v>
      </c>
      <c r="G3080" s="11"/>
      <c r="H3080" s="11">
        <f t="shared" si="200"/>
        <v>2389</v>
      </c>
      <c r="I3080" s="11"/>
      <c r="J3080" s="358">
        <v>37213.410000000033</v>
      </c>
      <c r="K3080" s="11"/>
      <c r="M3080" s="11">
        <v>52</v>
      </c>
      <c r="N3080" s="70"/>
      <c r="P3080" s="372">
        <f t="shared" si="192"/>
        <v>715.64250000000061</v>
      </c>
      <c r="Q3080" s="11"/>
      <c r="R3080" s="11"/>
      <c r="S3080" s="11"/>
      <c r="T3080" s="359">
        <f t="shared" si="193"/>
        <v>14246.326923076924</v>
      </c>
      <c r="U3080" s="11"/>
      <c r="V3080" s="11"/>
      <c r="W3080" s="11"/>
      <c r="Y3080" s="167">
        <v>37213.410000000033</v>
      </c>
      <c r="Z3080" s="167">
        <f t="shared" si="201"/>
        <v>49665.16</v>
      </c>
      <c r="AA3080" s="360"/>
      <c r="AB3080" s="167">
        <f t="shared" si="202"/>
        <v>37570.6</v>
      </c>
      <c r="AC3080" s="167">
        <v>47002.27</v>
      </c>
      <c r="AD3080" s="167"/>
      <c r="AE3080" s="4"/>
      <c r="AF3080" s="4"/>
    </row>
    <row r="3081" spans="1:32">
      <c r="A3081" s="56"/>
      <c r="B3081" s="220"/>
      <c r="C3081" s="11" t="s">
        <v>219</v>
      </c>
      <c r="D3081" s="11"/>
      <c r="E3081" s="11" t="s">
        <v>221</v>
      </c>
      <c r="F3081" s="11">
        <v>1205</v>
      </c>
      <c r="G3081" s="11"/>
      <c r="H3081" s="11">
        <f t="shared" si="200"/>
        <v>4</v>
      </c>
      <c r="I3081" s="11"/>
      <c r="J3081" s="358">
        <v>254.58</v>
      </c>
      <c r="K3081" s="11"/>
      <c r="M3081" s="11">
        <v>5</v>
      </c>
      <c r="N3081" s="70"/>
      <c r="P3081" s="372">
        <f t="shared" si="192"/>
        <v>50.916000000000004</v>
      </c>
      <c r="Q3081" s="11"/>
      <c r="R3081" s="11"/>
      <c r="S3081" s="11"/>
      <c r="T3081" s="359">
        <f t="shared" si="193"/>
        <v>241</v>
      </c>
      <c r="U3081" s="11"/>
      <c r="V3081" s="11"/>
      <c r="W3081" s="11"/>
      <c r="Y3081" s="167">
        <v>254.58</v>
      </c>
      <c r="Z3081" s="167">
        <f t="shared" si="201"/>
        <v>339.76</v>
      </c>
      <c r="AA3081" s="360"/>
      <c r="AB3081" s="167">
        <f t="shared" si="202"/>
        <v>257.02</v>
      </c>
      <c r="AC3081" s="167">
        <v>321.55</v>
      </c>
      <c r="AD3081" s="167"/>
      <c r="AE3081" s="4"/>
      <c r="AF3081" s="4"/>
    </row>
    <row r="3082" spans="1:32">
      <c r="A3082" s="56"/>
      <c r="B3082" s="220"/>
      <c r="C3082" s="11" t="s">
        <v>219</v>
      </c>
      <c r="D3082" s="11"/>
      <c r="E3082" s="11" t="s">
        <v>152</v>
      </c>
      <c r="F3082" s="11">
        <v>4480</v>
      </c>
      <c r="G3082" s="11"/>
      <c r="H3082" s="11">
        <f t="shared" si="200"/>
        <v>14</v>
      </c>
      <c r="I3082" s="11"/>
      <c r="J3082" s="358">
        <v>714.96</v>
      </c>
      <c r="K3082" s="11"/>
      <c r="M3082" s="11">
        <v>1</v>
      </c>
      <c r="N3082" s="70"/>
      <c r="P3082" s="372">
        <f t="shared" si="192"/>
        <v>714.96</v>
      </c>
      <c r="Q3082" s="11"/>
      <c r="R3082" s="11"/>
      <c r="S3082" s="11"/>
      <c r="T3082" s="359">
        <f t="shared" si="193"/>
        <v>4480</v>
      </c>
      <c r="U3082" s="11"/>
      <c r="V3082" s="11"/>
      <c r="W3082" s="11"/>
      <c r="Y3082" s="167">
        <v>714.96</v>
      </c>
      <c r="Z3082" s="167">
        <f t="shared" si="201"/>
        <v>954.19</v>
      </c>
      <c r="AA3082" s="360"/>
      <c r="AB3082" s="167">
        <f t="shared" si="202"/>
        <v>721.82</v>
      </c>
      <c r="AC3082" s="167">
        <v>903.03</v>
      </c>
      <c r="AD3082" s="167"/>
      <c r="AE3082" s="4"/>
      <c r="AF3082" s="4"/>
    </row>
    <row r="3083" spans="1:32">
      <c r="A3083" s="56"/>
      <c r="B3083" s="220"/>
      <c r="C3083" s="11" t="s">
        <v>220</v>
      </c>
      <c r="D3083" s="11"/>
      <c r="E3083" s="11" t="s">
        <v>221</v>
      </c>
      <c r="F3083" s="11">
        <v>105327</v>
      </c>
      <c r="G3083" s="11"/>
      <c r="H3083" s="11">
        <f t="shared" si="200"/>
        <v>340</v>
      </c>
      <c r="I3083" s="11"/>
      <c r="J3083" s="358">
        <v>17222.36</v>
      </c>
      <c r="K3083" s="11"/>
      <c r="M3083" s="11">
        <v>60</v>
      </c>
      <c r="N3083" s="70"/>
      <c r="P3083" s="372">
        <f t="shared" si="192"/>
        <v>287.03933333333333</v>
      </c>
      <c r="Q3083" s="11"/>
      <c r="R3083" s="11"/>
      <c r="S3083" s="11"/>
      <c r="T3083" s="359">
        <f t="shared" si="193"/>
        <v>1755.45</v>
      </c>
      <c r="U3083" s="11"/>
      <c r="V3083" s="11"/>
      <c r="W3083" s="11"/>
      <c r="Y3083" s="167">
        <v>17222.36</v>
      </c>
      <c r="Z3083" s="167">
        <f t="shared" si="201"/>
        <v>22985.03</v>
      </c>
      <c r="AA3083" s="360"/>
      <c r="AB3083" s="167">
        <f t="shared" si="202"/>
        <v>17387.669999999998</v>
      </c>
      <c r="AC3083" s="167">
        <v>21752.639999999999</v>
      </c>
      <c r="AD3083" s="167"/>
      <c r="AE3083" s="4"/>
      <c r="AF3083" s="4"/>
    </row>
    <row r="3084" spans="1:32">
      <c r="A3084" s="56"/>
      <c r="B3084" s="220"/>
      <c r="C3084" s="11" t="s">
        <v>483</v>
      </c>
      <c r="D3084" s="11"/>
      <c r="E3084" s="11" t="s">
        <v>115</v>
      </c>
      <c r="F3084" s="11">
        <v>73487</v>
      </c>
      <c r="G3084" s="11"/>
      <c r="H3084" s="11">
        <f t="shared" si="200"/>
        <v>237</v>
      </c>
      <c r="I3084" s="11"/>
      <c r="J3084" s="358">
        <v>10188.469999999999</v>
      </c>
      <c r="K3084" s="11"/>
      <c r="M3084" s="11">
        <v>29</v>
      </c>
      <c r="N3084" s="70"/>
      <c r="P3084" s="372">
        <f t="shared" si="192"/>
        <v>351.32655172413791</v>
      </c>
      <c r="Q3084" s="11"/>
      <c r="R3084" s="11"/>
      <c r="S3084" s="11"/>
      <c r="T3084" s="359">
        <f t="shared" si="193"/>
        <v>2534.0344827586205</v>
      </c>
      <c r="U3084" s="11"/>
      <c r="V3084" s="11"/>
      <c r="W3084" s="11"/>
      <c r="Y3084" s="167">
        <v>10188.469999999999</v>
      </c>
      <c r="Z3084" s="167">
        <f t="shared" si="201"/>
        <v>13597.57</v>
      </c>
      <c r="AA3084" s="360"/>
      <c r="AB3084" s="167">
        <f t="shared" si="202"/>
        <v>10286.26</v>
      </c>
      <c r="AC3084" s="167">
        <v>12868.51</v>
      </c>
      <c r="AD3084" s="167"/>
      <c r="AE3084" s="4"/>
      <c r="AF3084" s="4"/>
    </row>
    <row r="3085" spans="1:32">
      <c r="A3085" s="56"/>
      <c r="B3085" s="220"/>
      <c r="C3085" s="11" t="s">
        <v>222</v>
      </c>
      <c r="D3085" s="11"/>
      <c r="E3085" s="11" t="s">
        <v>100</v>
      </c>
      <c r="F3085" s="11">
        <v>74442</v>
      </c>
      <c r="G3085" s="11"/>
      <c r="H3085" s="11">
        <f t="shared" si="200"/>
        <v>240</v>
      </c>
      <c r="I3085" s="11"/>
      <c r="J3085" s="358">
        <v>9233.5800000000017</v>
      </c>
      <c r="K3085" s="11"/>
      <c r="M3085" s="11">
        <v>23</v>
      </c>
      <c r="N3085" s="70"/>
      <c r="P3085" s="372">
        <f t="shared" si="192"/>
        <v>401.46000000000009</v>
      </c>
      <c r="Q3085" s="11"/>
      <c r="R3085" s="11"/>
      <c r="S3085" s="11"/>
      <c r="T3085" s="359">
        <f t="shared" si="193"/>
        <v>3236.608695652174</v>
      </c>
      <c r="U3085" s="11"/>
      <c r="V3085" s="11"/>
      <c r="W3085" s="11"/>
      <c r="Y3085" s="167">
        <v>9233.5800000000017</v>
      </c>
      <c r="Z3085" s="167">
        <f t="shared" si="201"/>
        <v>12323.17</v>
      </c>
      <c r="AA3085" s="360"/>
      <c r="AB3085" s="167">
        <f t="shared" si="202"/>
        <v>9322.2099999999991</v>
      </c>
      <c r="AC3085" s="167">
        <v>11662.44</v>
      </c>
      <c r="AD3085" s="167"/>
      <c r="AE3085" s="4"/>
      <c r="AF3085" s="4"/>
    </row>
    <row r="3086" spans="1:32">
      <c r="A3086" s="56"/>
      <c r="B3086" s="220"/>
      <c r="C3086" s="11" t="s">
        <v>222</v>
      </c>
      <c r="D3086" s="11"/>
      <c r="E3086" s="11" t="s">
        <v>110</v>
      </c>
      <c r="F3086" s="11">
        <v>402083</v>
      </c>
      <c r="G3086" s="11"/>
      <c r="H3086" s="11">
        <f t="shared" si="200"/>
        <v>1297</v>
      </c>
      <c r="I3086" s="11"/>
      <c r="J3086" s="358">
        <v>28067.71</v>
      </c>
      <c r="K3086" s="11"/>
      <c r="M3086" s="11">
        <v>31</v>
      </c>
      <c r="N3086" s="70"/>
      <c r="P3086" s="372">
        <f t="shared" si="192"/>
        <v>905.41</v>
      </c>
      <c r="Q3086" s="11"/>
      <c r="R3086" s="11"/>
      <c r="S3086" s="11"/>
      <c r="T3086" s="359">
        <f t="shared" si="193"/>
        <v>12970.41935483871</v>
      </c>
      <c r="U3086" s="11"/>
      <c r="V3086" s="11"/>
      <c r="W3086" s="11"/>
      <c r="Y3086" s="167">
        <v>28067.71</v>
      </c>
      <c r="Z3086" s="167">
        <f t="shared" si="201"/>
        <v>37459.269999999997</v>
      </c>
      <c r="AA3086" s="360"/>
      <c r="AB3086" s="167">
        <f t="shared" si="202"/>
        <v>28337.11</v>
      </c>
      <c r="AC3086" s="167">
        <v>35450.82</v>
      </c>
      <c r="AD3086" s="167"/>
      <c r="AE3086" s="4"/>
      <c r="AF3086" s="4"/>
    </row>
    <row r="3087" spans="1:32">
      <c r="A3087" s="56"/>
      <c r="B3087" s="220"/>
      <c r="C3087" s="11" t="s">
        <v>1403</v>
      </c>
      <c r="D3087" s="11"/>
      <c r="E3087" s="11" t="s">
        <v>118</v>
      </c>
      <c r="F3087" s="11">
        <v>6140</v>
      </c>
      <c r="G3087" s="11"/>
      <c r="H3087" s="11">
        <f t="shared" si="200"/>
        <v>20</v>
      </c>
      <c r="I3087" s="11"/>
      <c r="J3087" s="358">
        <v>570.51</v>
      </c>
      <c r="K3087" s="11"/>
      <c r="M3087" s="11">
        <v>4</v>
      </c>
      <c r="N3087" s="70"/>
      <c r="P3087" s="372">
        <f t="shared" si="192"/>
        <v>142.6275</v>
      </c>
      <c r="Q3087" s="11"/>
      <c r="R3087" s="11"/>
      <c r="S3087" s="11"/>
      <c r="T3087" s="359">
        <f t="shared" si="193"/>
        <v>1535</v>
      </c>
      <c r="U3087" s="11"/>
      <c r="V3087" s="11"/>
      <c r="W3087" s="11"/>
      <c r="Y3087" s="167">
        <v>570.51</v>
      </c>
      <c r="Z3087" s="167">
        <f t="shared" si="201"/>
        <v>761.4</v>
      </c>
      <c r="AA3087" s="360"/>
      <c r="AB3087" s="167">
        <f t="shared" si="202"/>
        <v>575.99</v>
      </c>
      <c r="AC3087" s="167">
        <v>720.58</v>
      </c>
      <c r="AD3087" s="167"/>
      <c r="AE3087" s="4"/>
      <c r="AF3087" s="4"/>
    </row>
    <row r="3088" spans="1:32">
      <c r="A3088" s="56"/>
      <c r="B3088" s="220"/>
      <c r="C3088" s="11" t="s">
        <v>224</v>
      </c>
      <c r="D3088" s="11"/>
      <c r="E3088" s="11" t="s">
        <v>195</v>
      </c>
      <c r="F3088" s="11">
        <v>561</v>
      </c>
      <c r="G3088" s="11"/>
      <c r="H3088" s="11">
        <f t="shared" si="200"/>
        <v>2</v>
      </c>
      <c r="I3088" s="11"/>
      <c r="J3088" s="358">
        <v>97.69</v>
      </c>
      <c r="K3088" s="11"/>
      <c r="M3088" s="11">
        <v>1</v>
      </c>
      <c r="N3088" s="70"/>
      <c r="P3088" s="372">
        <f t="shared" si="192"/>
        <v>97.69</v>
      </c>
      <c r="Q3088" s="11"/>
      <c r="R3088" s="11"/>
      <c r="S3088" s="11"/>
      <c r="T3088" s="359">
        <f t="shared" si="193"/>
        <v>561</v>
      </c>
      <c r="U3088" s="11"/>
      <c r="V3088" s="11"/>
      <c r="W3088" s="11"/>
      <c r="Y3088" s="167">
        <v>97.69</v>
      </c>
      <c r="Z3088" s="167">
        <f t="shared" si="201"/>
        <v>130.38</v>
      </c>
      <c r="AA3088" s="360"/>
      <c r="AB3088" s="167">
        <f t="shared" si="202"/>
        <v>98.63</v>
      </c>
      <c r="AC3088" s="167">
        <v>123.39</v>
      </c>
      <c r="AD3088" s="167"/>
      <c r="AE3088" s="4"/>
      <c r="AF3088" s="4"/>
    </row>
    <row r="3089" spans="1:32">
      <c r="A3089" s="56"/>
      <c r="B3089" s="220"/>
      <c r="C3089" s="11" t="s">
        <v>224</v>
      </c>
      <c r="D3089" s="11"/>
      <c r="E3089" s="11" t="s">
        <v>106</v>
      </c>
      <c r="F3089" s="11">
        <v>32710</v>
      </c>
      <c r="G3089" s="11"/>
      <c r="H3089" s="11">
        <f t="shared" si="200"/>
        <v>105</v>
      </c>
      <c r="I3089" s="11"/>
      <c r="J3089" s="358">
        <v>3882.4399999999996</v>
      </c>
      <c r="K3089" s="11"/>
      <c r="M3089" s="11">
        <v>23</v>
      </c>
      <c r="N3089" s="70"/>
      <c r="P3089" s="372">
        <f t="shared" si="192"/>
        <v>168.80173913043475</v>
      </c>
      <c r="Q3089" s="11"/>
      <c r="R3089" s="11"/>
      <c r="S3089" s="11"/>
      <c r="T3089" s="359">
        <f t="shared" si="193"/>
        <v>1422.1739130434783</v>
      </c>
      <c r="U3089" s="11"/>
      <c r="V3089" s="11"/>
      <c r="W3089" s="11"/>
      <c r="Y3089" s="167">
        <v>3882.4399999999996</v>
      </c>
      <c r="Z3089" s="167">
        <f t="shared" si="201"/>
        <v>5181.5200000000004</v>
      </c>
      <c r="AA3089" s="360"/>
      <c r="AB3089" s="167">
        <f t="shared" si="202"/>
        <v>3919.71</v>
      </c>
      <c r="AC3089" s="167">
        <v>4903.7</v>
      </c>
      <c r="AD3089" s="167"/>
      <c r="AE3089" s="4"/>
      <c r="AF3089" s="4"/>
    </row>
    <row r="3090" spans="1:32">
      <c r="A3090" s="56"/>
      <c r="B3090" s="220"/>
      <c r="C3090" s="11" t="s">
        <v>225</v>
      </c>
      <c r="D3090" s="11"/>
      <c r="E3090" s="11" t="s">
        <v>148</v>
      </c>
      <c r="F3090" s="11">
        <v>15460</v>
      </c>
      <c r="G3090" s="11"/>
      <c r="H3090" s="11">
        <f t="shared" si="200"/>
        <v>50</v>
      </c>
      <c r="I3090" s="11"/>
      <c r="J3090" s="358">
        <v>2377.1200000000003</v>
      </c>
      <c r="K3090" s="11"/>
      <c r="M3090" s="11">
        <v>17</v>
      </c>
      <c r="N3090" s="70"/>
      <c r="P3090" s="372">
        <f t="shared" si="192"/>
        <v>139.83058823529413</v>
      </c>
      <c r="Q3090" s="11"/>
      <c r="R3090" s="11"/>
      <c r="S3090" s="11"/>
      <c r="T3090" s="359">
        <f t="shared" si="193"/>
        <v>909.41176470588232</v>
      </c>
      <c r="U3090" s="11"/>
      <c r="V3090" s="11"/>
      <c r="W3090" s="11"/>
      <c r="Y3090" s="167">
        <v>2377.1200000000003</v>
      </c>
      <c r="Z3090" s="167">
        <f t="shared" si="201"/>
        <v>3172.51</v>
      </c>
      <c r="AA3090" s="360"/>
      <c r="AB3090" s="167">
        <f t="shared" si="202"/>
        <v>2399.94</v>
      </c>
      <c r="AC3090" s="167">
        <v>3002.41</v>
      </c>
      <c r="AD3090" s="167"/>
      <c r="AE3090" s="4"/>
      <c r="AF3090" s="4"/>
    </row>
    <row r="3091" spans="1:32">
      <c r="A3091" s="56"/>
      <c r="B3091" s="220"/>
      <c r="C3091" s="11" t="s">
        <v>225</v>
      </c>
      <c r="D3091" s="11"/>
      <c r="E3091" s="11" t="s">
        <v>189</v>
      </c>
      <c r="F3091" s="11">
        <v>47722</v>
      </c>
      <c r="G3091" s="11"/>
      <c r="H3091" s="11">
        <f t="shared" si="200"/>
        <v>154</v>
      </c>
      <c r="I3091" s="11"/>
      <c r="J3091" s="358">
        <v>7992.14</v>
      </c>
      <c r="K3091" s="11"/>
      <c r="M3091" s="11">
        <v>20</v>
      </c>
      <c r="N3091" s="70"/>
      <c r="P3091" s="372">
        <f t="shared" si="192"/>
        <v>399.60700000000003</v>
      </c>
      <c r="Q3091" s="11"/>
      <c r="R3091" s="11"/>
      <c r="S3091" s="11"/>
      <c r="T3091" s="359">
        <f t="shared" si="193"/>
        <v>2386.1</v>
      </c>
      <c r="U3091" s="11"/>
      <c r="V3091" s="11"/>
      <c r="W3091" s="11"/>
      <c r="Y3091" s="167">
        <v>7992.14</v>
      </c>
      <c r="Z3091" s="167">
        <f t="shared" si="201"/>
        <v>10666.34</v>
      </c>
      <c r="AA3091" s="360"/>
      <c r="AB3091" s="167">
        <f t="shared" si="202"/>
        <v>8068.85</v>
      </c>
      <c r="AC3091" s="167">
        <v>10094.450000000001</v>
      </c>
      <c r="AD3091" s="167"/>
      <c r="AE3091" s="4"/>
      <c r="AF3091" s="4"/>
    </row>
    <row r="3092" spans="1:32">
      <c r="A3092" s="56"/>
      <c r="B3092" s="220"/>
      <c r="C3092" s="11" t="s">
        <v>473</v>
      </c>
      <c r="D3092" s="11"/>
      <c r="E3092" s="11" t="s">
        <v>92</v>
      </c>
      <c r="F3092" s="11">
        <v>7021</v>
      </c>
      <c r="G3092" s="11"/>
      <c r="H3092" s="11">
        <f t="shared" si="200"/>
        <v>23</v>
      </c>
      <c r="I3092" s="11"/>
      <c r="J3092" s="358">
        <v>591.30999999999995</v>
      </c>
      <c r="K3092" s="11"/>
      <c r="M3092" s="11">
        <v>4</v>
      </c>
      <c r="N3092" s="70"/>
      <c r="P3092" s="372">
        <f t="shared" si="192"/>
        <v>147.82749999999999</v>
      </c>
      <c r="Q3092" s="11"/>
      <c r="R3092" s="11"/>
      <c r="S3092" s="11"/>
      <c r="T3092" s="359">
        <f t="shared" si="193"/>
        <v>1755.25</v>
      </c>
      <c r="U3092" s="11"/>
      <c r="V3092" s="11"/>
      <c r="W3092" s="11"/>
      <c r="Y3092" s="167">
        <v>591.30999999999995</v>
      </c>
      <c r="Z3092" s="167">
        <f t="shared" si="201"/>
        <v>789.16</v>
      </c>
      <c r="AA3092" s="360"/>
      <c r="AB3092" s="167">
        <f t="shared" si="202"/>
        <v>596.99</v>
      </c>
      <c r="AC3092" s="167">
        <v>746.85</v>
      </c>
      <c r="AD3092" s="167"/>
      <c r="AE3092" s="4"/>
      <c r="AF3092" s="4"/>
    </row>
    <row r="3093" spans="1:32">
      <c r="A3093" s="56"/>
      <c r="B3093" s="220"/>
      <c r="C3093" s="11" t="s">
        <v>226</v>
      </c>
      <c r="D3093" s="11"/>
      <c r="E3093" s="11" t="s">
        <v>96</v>
      </c>
      <c r="F3093" s="11">
        <v>577323</v>
      </c>
      <c r="G3093" s="11"/>
      <c r="H3093" s="11">
        <f t="shared" si="200"/>
        <v>1862</v>
      </c>
      <c r="I3093" s="11"/>
      <c r="J3093" s="358">
        <v>51669.389999999978</v>
      </c>
      <c r="K3093" s="11"/>
      <c r="M3093" s="11">
        <v>140</v>
      </c>
      <c r="N3093" s="70"/>
      <c r="P3093" s="372">
        <f t="shared" si="192"/>
        <v>369.0670714285713</v>
      </c>
      <c r="Q3093" s="11"/>
      <c r="R3093" s="11"/>
      <c r="S3093" s="11"/>
      <c r="T3093" s="359">
        <f t="shared" si="193"/>
        <v>4123.7357142857145</v>
      </c>
      <c r="U3093" s="11"/>
      <c r="V3093" s="11"/>
      <c r="W3093" s="11"/>
      <c r="Y3093" s="167">
        <v>51669.389999999978</v>
      </c>
      <c r="Z3093" s="167">
        <f t="shared" si="201"/>
        <v>68958.16</v>
      </c>
      <c r="AA3093" s="360"/>
      <c r="AB3093" s="167">
        <f t="shared" si="202"/>
        <v>52165.33</v>
      </c>
      <c r="AC3093" s="167">
        <v>65260.85</v>
      </c>
      <c r="AD3093" s="167"/>
      <c r="AE3093" s="4"/>
      <c r="AF3093" s="4"/>
    </row>
    <row r="3094" spans="1:32">
      <c r="A3094" s="56"/>
      <c r="B3094" s="220"/>
      <c r="C3094" s="11" t="s">
        <v>656</v>
      </c>
      <c r="D3094" s="11"/>
      <c r="E3094" s="11" t="s">
        <v>439</v>
      </c>
      <c r="F3094" s="11">
        <v>451</v>
      </c>
      <c r="G3094" s="11"/>
      <c r="H3094" s="11">
        <f t="shared" si="200"/>
        <v>1</v>
      </c>
      <c r="I3094" s="11"/>
      <c r="J3094" s="358">
        <v>105.28999999999999</v>
      </c>
      <c r="K3094" s="11"/>
      <c r="M3094" s="11">
        <v>2</v>
      </c>
      <c r="N3094" s="70"/>
      <c r="P3094" s="372">
        <f t="shared" si="192"/>
        <v>52.644999999999996</v>
      </c>
      <c r="Q3094" s="11"/>
      <c r="R3094" s="11"/>
      <c r="S3094" s="11"/>
      <c r="T3094" s="359">
        <f t="shared" si="193"/>
        <v>225.5</v>
      </c>
      <c r="U3094" s="11"/>
      <c r="V3094" s="11"/>
      <c r="W3094" s="11"/>
      <c r="Y3094" s="167">
        <v>105.28999999999999</v>
      </c>
      <c r="Z3094" s="167">
        <f t="shared" si="201"/>
        <v>140.52000000000001</v>
      </c>
      <c r="AA3094" s="360"/>
      <c r="AB3094" s="167">
        <f t="shared" si="202"/>
        <v>106.3</v>
      </c>
      <c r="AC3094" s="167">
        <v>132.99</v>
      </c>
      <c r="AD3094" s="167"/>
      <c r="AE3094" s="4"/>
      <c r="AF3094" s="4"/>
    </row>
    <row r="3095" spans="1:32">
      <c r="A3095" s="56"/>
      <c r="B3095" s="220"/>
      <c r="C3095" s="11" t="s">
        <v>227</v>
      </c>
      <c r="D3095" s="11"/>
      <c r="E3095" s="11" t="s">
        <v>1395</v>
      </c>
      <c r="F3095" s="11">
        <v>1920</v>
      </c>
      <c r="G3095" s="11"/>
      <c r="H3095" s="11">
        <f t="shared" si="200"/>
        <v>6</v>
      </c>
      <c r="I3095" s="11"/>
      <c r="J3095" s="358">
        <v>294.68</v>
      </c>
      <c r="K3095" s="11"/>
      <c r="M3095" s="11">
        <v>1</v>
      </c>
      <c r="N3095" s="70"/>
      <c r="P3095" s="372">
        <f t="shared" si="192"/>
        <v>294.68</v>
      </c>
      <c r="Q3095" s="11"/>
      <c r="R3095" s="11"/>
      <c r="S3095" s="11"/>
      <c r="T3095" s="359">
        <f t="shared" si="193"/>
        <v>1920</v>
      </c>
      <c r="U3095" s="11"/>
      <c r="V3095" s="11"/>
      <c r="W3095" s="11"/>
      <c r="Y3095" s="167">
        <v>294.68</v>
      </c>
      <c r="Z3095" s="167">
        <f t="shared" si="201"/>
        <v>393.28</v>
      </c>
      <c r="AA3095" s="360"/>
      <c r="AB3095" s="167">
        <f t="shared" si="202"/>
        <v>297.51</v>
      </c>
      <c r="AC3095" s="167">
        <v>372.19</v>
      </c>
      <c r="AD3095" s="167"/>
      <c r="AE3095" s="4"/>
      <c r="AF3095" s="4"/>
    </row>
    <row r="3096" spans="1:32">
      <c r="A3096" s="56"/>
      <c r="B3096" s="220"/>
      <c r="C3096" s="11" t="s">
        <v>227</v>
      </c>
      <c r="D3096" s="11"/>
      <c r="E3096" s="11" t="s">
        <v>228</v>
      </c>
      <c r="F3096" s="11">
        <v>33905</v>
      </c>
      <c r="G3096" s="11"/>
      <c r="H3096" s="11">
        <f t="shared" si="200"/>
        <v>109</v>
      </c>
      <c r="I3096" s="11"/>
      <c r="J3096" s="358">
        <v>8385.9499999999989</v>
      </c>
      <c r="K3096" s="11"/>
      <c r="M3096" s="11">
        <v>31</v>
      </c>
      <c r="N3096" s="70"/>
      <c r="P3096" s="372">
        <f t="shared" si="192"/>
        <v>270.51451612903224</v>
      </c>
      <c r="Q3096" s="11"/>
      <c r="R3096" s="11"/>
      <c r="S3096" s="11"/>
      <c r="T3096" s="359">
        <f t="shared" si="193"/>
        <v>1093.7096774193549</v>
      </c>
      <c r="U3096" s="11"/>
      <c r="V3096" s="11"/>
      <c r="W3096" s="11"/>
      <c r="Y3096" s="167">
        <v>8385.9499999999989</v>
      </c>
      <c r="Z3096" s="167">
        <f t="shared" si="201"/>
        <v>11191.92</v>
      </c>
      <c r="AA3096" s="360"/>
      <c r="AB3096" s="167">
        <f t="shared" si="202"/>
        <v>8466.44</v>
      </c>
      <c r="AC3096" s="167">
        <v>10591.85</v>
      </c>
      <c r="AD3096" s="167"/>
      <c r="AE3096" s="4"/>
      <c r="AF3096" s="4"/>
    </row>
    <row r="3097" spans="1:32">
      <c r="A3097" s="56"/>
      <c r="B3097" s="220"/>
      <c r="C3097" s="11" t="s">
        <v>229</v>
      </c>
      <c r="D3097" s="11"/>
      <c r="E3097" s="11" t="s">
        <v>232</v>
      </c>
      <c r="F3097" s="11">
        <v>7877</v>
      </c>
      <c r="G3097" s="11"/>
      <c r="H3097" s="11">
        <f t="shared" si="200"/>
        <v>25</v>
      </c>
      <c r="I3097" s="11"/>
      <c r="J3097" s="358">
        <v>902.80000000000018</v>
      </c>
      <c r="K3097" s="11"/>
      <c r="M3097" s="11">
        <v>6</v>
      </c>
      <c r="N3097" s="70"/>
      <c r="P3097" s="372">
        <f t="shared" si="192"/>
        <v>150.4666666666667</v>
      </c>
      <c r="Q3097" s="11"/>
      <c r="R3097" s="11"/>
      <c r="S3097" s="11"/>
      <c r="T3097" s="359">
        <f t="shared" si="193"/>
        <v>1312.8333333333333</v>
      </c>
      <c r="U3097" s="11"/>
      <c r="V3097" s="11"/>
      <c r="W3097" s="11"/>
      <c r="Y3097" s="167">
        <v>902.80000000000018</v>
      </c>
      <c r="Z3097" s="167">
        <f t="shared" si="201"/>
        <v>1204.8800000000001</v>
      </c>
      <c r="AA3097" s="360"/>
      <c r="AB3097" s="167">
        <f t="shared" si="202"/>
        <v>911.47</v>
      </c>
      <c r="AC3097" s="167">
        <v>1140.28</v>
      </c>
      <c r="AD3097" s="167"/>
      <c r="AE3097" s="4"/>
      <c r="AF3097" s="4"/>
    </row>
    <row r="3098" spans="1:32">
      <c r="A3098" s="56"/>
      <c r="B3098" s="220"/>
      <c r="C3098" s="11" t="s">
        <v>229</v>
      </c>
      <c r="D3098" s="11"/>
      <c r="E3098" s="11" t="s">
        <v>230</v>
      </c>
      <c r="F3098" s="11">
        <v>120089</v>
      </c>
      <c r="G3098" s="11"/>
      <c r="H3098" s="11">
        <f t="shared" si="200"/>
        <v>387</v>
      </c>
      <c r="I3098" s="11"/>
      <c r="J3098" s="358">
        <v>18469.740000000005</v>
      </c>
      <c r="K3098" s="11"/>
      <c r="M3098" s="11">
        <v>33</v>
      </c>
      <c r="N3098" s="70"/>
      <c r="P3098" s="372">
        <f t="shared" si="192"/>
        <v>559.68909090909108</v>
      </c>
      <c r="Q3098" s="11"/>
      <c r="R3098" s="11"/>
      <c r="S3098" s="11"/>
      <c r="T3098" s="359">
        <f t="shared" si="193"/>
        <v>3639.060606060606</v>
      </c>
      <c r="U3098" s="11"/>
      <c r="V3098" s="11"/>
      <c r="W3098" s="11"/>
      <c r="Y3098" s="167">
        <v>18469.740000000005</v>
      </c>
      <c r="Z3098" s="167">
        <f t="shared" si="201"/>
        <v>24649.78</v>
      </c>
      <c r="AA3098" s="360"/>
      <c r="AB3098" s="167">
        <f t="shared" si="202"/>
        <v>18647.02</v>
      </c>
      <c r="AC3098" s="167">
        <v>23328.14</v>
      </c>
      <c r="AD3098" s="167"/>
      <c r="AE3098" s="4"/>
      <c r="AF3098" s="4"/>
    </row>
    <row r="3099" spans="1:32">
      <c r="A3099" s="56"/>
      <c r="B3099" s="220"/>
      <c r="C3099" s="11" t="s">
        <v>229</v>
      </c>
      <c r="D3099" s="11"/>
      <c r="E3099" s="11" t="s">
        <v>522</v>
      </c>
      <c r="F3099" s="11">
        <v>15651</v>
      </c>
      <c r="G3099" s="11"/>
      <c r="H3099" s="11">
        <f t="shared" si="200"/>
        <v>50</v>
      </c>
      <c r="I3099" s="11"/>
      <c r="J3099" s="358">
        <v>1286.93</v>
      </c>
      <c r="K3099" s="11"/>
      <c r="M3099" s="11">
        <v>2</v>
      </c>
      <c r="N3099" s="70"/>
      <c r="P3099" s="372">
        <f t="shared" si="192"/>
        <v>643.46500000000003</v>
      </c>
      <c r="Q3099" s="11"/>
      <c r="R3099" s="11"/>
      <c r="S3099" s="11"/>
      <c r="T3099" s="359">
        <f t="shared" si="193"/>
        <v>7825.5</v>
      </c>
      <c r="U3099" s="11"/>
      <c r="V3099" s="11"/>
      <c r="W3099" s="11"/>
      <c r="Y3099" s="167">
        <v>1286.93</v>
      </c>
      <c r="Z3099" s="167">
        <f t="shared" si="201"/>
        <v>1717.54</v>
      </c>
      <c r="AA3099" s="360"/>
      <c r="AB3099" s="167">
        <f t="shared" si="202"/>
        <v>1299.28</v>
      </c>
      <c r="AC3099" s="167">
        <v>1625.45</v>
      </c>
      <c r="AD3099" s="167"/>
      <c r="AE3099" s="4"/>
      <c r="AF3099" s="4"/>
    </row>
    <row r="3100" spans="1:32">
      <c r="A3100" s="56"/>
      <c r="B3100" s="220"/>
      <c r="C3100" s="11" t="s">
        <v>231</v>
      </c>
      <c r="D3100" s="11"/>
      <c r="E3100" s="11" t="s">
        <v>232</v>
      </c>
      <c r="F3100" s="11">
        <v>1081484</v>
      </c>
      <c r="G3100" s="11"/>
      <c r="H3100" s="11">
        <f t="shared" si="200"/>
        <v>3488</v>
      </c>
      <c r="I3100" s="11"/>
      <c r="J3100" s="358">
        <v>141962.43999999997</v>
      </c>
      <c r="K3100" s="11"/>
      <c r="M3100" s="11">
        <v>492</v>
      </c>
      <c r="N3100" s="70"/>
      <c r="P3100" s="372">
        <f t="shared" si="192"/>
        <v>288.54154471544712</v>
      </c>
      <c r="Q3100" s="11"/>
      <c r="R3100" s="11"/>
      <c r="S3100" s="11"/>
      <c r="T3100" s="359">
        <f t="shared" si="193"/>
        <v>2198.1382113821137</v>
      </c>
      <c r="U3100" s="11"/>
      <c r="V3100" s="11"/>
      <c r="W3100" s="11"/>
      <c r="Y3100" s="167">
        <v>141962.43999999997</v>
      </c>
      <c r="Z3100" s="167">
        <f t="shared" si="201"/>
        <v>189463.6</v>
      </c>
      <c r="AA3100" s="360"/>
      <c r="AB3100" s="167">
        <f t="shared" si="202"/>
        <v>143325.04999999999</v>
      </c>
      <c r="AC3100" s="167">
        <v>179305.17</v>
      </c>
      <c r="AD3100" s="167"/>
      <c r="AE3100" s="4"/>
      <c r="AF3100" s="4"/>
    </row>
    <row r="3101" spans="1:32">
      <c r="A3101" s="56"/>
      <c r="B3101" s="220"/>
      <c r="C3101" s="11" t="s">
        <v>231</v>
      </c>
      <c r="D3101" s="11"/>
      <c r="E3101" s="11" t="s">
        <v>152</v>
      </c>
      <c r="F3101" s="11"/>
      <c r="G3101" s="11"/>
      <c r="H3101" s="11">
        <f t="shared" si="200"/>
        <v>0</v>
      </c>
      <c r="I3101" s="11"/>
      <c r="J3101" s="358">
        <v>9.9600000000000009</v>
      </c>
      <c r="K3101" s="11"/>
      <c r="M3101" s="11">
        <v>1</v>
      </c>
      <c r="N3101" s="70"/>
      <c r="P3101" s="372">
        <f t="shared" si="192"/>
        <v>9.9600000000000009</v>
      </c>
      <c r="Q3101" s="11"/>
      <c r="R3101" s="11"/>
      <c r="S3101" s="11"/>
      <c r="T3101" s="359">
        <f t="shared" si="193"/>
        <v>0</v>
      </c>
      <c r="U3101" s="11"/>
      <c r="V3101" s="11"/>
      <c r="W3101" s="11"/>
      <c r="Y3101" s="167">
        <v>9.9600000000000009</v>
      </c>
      <c r="Z3101" s="167">
        <f t="shared" si="201"/>
        <v>13.29</v>
      </c>
      <c r="AA3101" s="360"/>
      <c r="AB3101" s="167">
        <f t="shared" si="202"/>
        <v>10.06</v>
      </c>
      <c r="AC3101" s="167">
        <v>12.58</v>
      </c>
      <c r="AD3101" s="167"/>
      <c r="AE3101" s="4"/>
      <c r="AF3101" s="4"/>
    </row>
    <row r="3102" spans="1:32">
      <c r="A3102" s="56"/>
      <c r="B3102" s="220"/>
      <c r="C3102" s="11" t="s">
        <v>231</v>
      </c>
      <c r="D3102" s="11"/>
      <c r="E3102" s="11" t="s">
        <v>230</v>
      </c>
      <c r="F3102" s="11">
        <v>635</v>
      </c>
      <c r="G3102" s="11"/>
      <c r="H3102" s="11">
        <f t="shared" si="200"/>
        <v>2</v>
      </c>
      <c r="I3102" s="11"/>
      <c r="J3102" s="358">
        <v>111.65</v>
      </c>
      <c r="K3102" s="11"/>
      <c r="M3102" s="11">
        <v>2</v>
      </c>
      <c r="N3102" s="70"/>
      <c r="P3102" s="372">
        <f t="shared" si="192"/>
        <v>55.825000000000003</v>
      </c>
      <c r="Q3102" s="11"/>
      <c r="R3102" s="11"/>
      <c r="S3102" s="11"/>
      <c r="T3102" s="359">
        <f t="shared" si="193"/>
        <v>317.5</v>
      </c>
      <c r="U3102" s="11"/>
      <c r="V3102" s="11"/>
      <c r="W3102" s="11"/>
      <c r="Y3102" s="167">
        <v>111.65</v>
      </c>
      <c r="Z3102" s="167">
        <f t="shared" si="201"/>
        <v>149.01</v>
      </c>
      <c r="AA3102" s="360"/>
      <c r="AB3102" s="167">
        <f t="shared" si="202"/>
        <v>112.72</v>
      </c>
      <c r="AC3102" s="167">
        <v>141.02000000000001</v>
      </c>
      <c r="AD3102" s="167"/>
      <c r="AE3102" s="4"/>
      <c r="AF3102" s="4"/>
    </row>
    <row r="3103" spans="1:32">
      <c r="A3103" s="56"/>
      <c r="B3103" s="220"/>
      <c r="C3103" s="11" t="s">
        <v>1404</v>
      </c>
      <c r="D3103" s="11"/>
      <c r="E3103" s="11" t="s">
        <v>232</v>
      </c>
      <c r="F3103" s="11">
        <v>810</v>
      </c>
      <c r="G3103" s="11"/>
      <c r="H3103" s="11">
        <f t="shared" si="200"/>
        <v>3</v>
      </c>
      <c r="I3103" s="11"/>
      <c r="J3103" s="358">
        <v>95.34</v>
      </c>
      <c r="K3103" s="11"/>
      <c r="M3103" s="11">
        <v>2</v>
      </c>
      <c r="N3103" s="70"/>
      <c r="P3103" s="372">
        <f t="shared" si="192"/>
        <v>47.67</v>
      </c>
      <c r="Q3103" s="11"/>
      <c r="R3103" s="11"/>
      <c r="S3103" s="11"/>
      <c r="T3103" s="359">
        <f t="shared" si="193"/>
        <v>405</v>
      </c>
      <c r="U3103" s="11"/>
      <c r="V3103" s="11"/>
      <c r="W3103" s="11"/>
      <c r="Y3103" s="167">
        <v>95.34</v>
      </c>
      <c r="Z3103" s="167">
        <f t="shared" si="201"/>
        <v>127.24</v>
      </c>
      <c r="AA3103" s="360"/>
      <c r="AB3103" s="167">
        <f t="shared" si="202"/>
        <v>96.26</v>
      </c>
      <c r="AC3103" s="167">
        <v>120.42</v>
      </c>
      <c r="AD3103" s="167"/>
      <c r="AE3103" s="4"/>
      <c r="AF3103" s="4"/>
    </row>
    <row r="3104" spans="1:32">
      <c r="A3104" s="56"/>
      <c r="B3104" s="220"/>
      <c r="C3104" s="11" t="s">
        <v>233</v>
      </c>
      <c r="D3104" s="11"/>
      <c r="E3104" s="11" t="s">
        <v>89</v>
      </c>
      <c r="F3104" s="11">
        <v>8113</v>
      </c>
      <c r="G3104" s="11"/>
      <c r="H3104" s="11">
        <f t="shared" si="200"/>
        <v>26</v>
      </c>
      <c r="I3104" s="11"/>
      <c r="J3104" s="358">
        <v>1319.29</v>
      </c>
      <c r="K3104" s="11"/>
      <c r="M3104" s="11">
        <v>3</v>
      </c>
      <c r="N3104" s="70"/>
      <c r="P3104" s="372">
        <f t="shared" si="192"/>
        <v>439.76333333333332</v>
      </c>
      <c r="Q3104" s="11"/>
      <c r="R3104" s="11"/>
      <c r="S3104" s="11"/>
      <c r="T3104" s="359">
        <f t="shared" si="193"/>
        <v>2704.3333333333335</v>
      </c>
      <c r="U3104" s="11"/>
      <c r="V3104" s="11"/>
      <c r="W3104" s="11"/>
      <c r="Y3104" s="167">
        <v>1319.29</v>
      </c>
      <c r="Z3104" s="167">
        <f t="shared" si="201"/>
        <v>1760.73</v>
      </c>
      <c r="AA3104" s="360"/>
      <c r="AB3104" s="167">
        <f t="shared" si="202"/>
        <v>1331.95</v>
      </c>
      <c r="AC3104" s="167">
        <v>1666.32</v>
      </c>
      <c r="AD3104" s="167"/>
      <c r="AE3104" s="4"/>
      <c r="AF3104" s="4"/>
    </row>
    <row r="3105" spans="1:32">
      <c r="A3105" s="56"/>
      <c r="B3105" s="220"/>
      <c r="C3105" s="11" t="s">
        <v>233</v>
      </c>
      <c r="D3105" s="11"/>
      <c r="E3105" s="11" t="s">
        <v>90</v>
      </c>
      <c r="F3105" s="11">
        <v>1358251</v>
      </c>
      <c r="G3105" s="11"/>
      <c r="H3105" s="11">
        <f t="shared" ref="H3105:H3168" si="203">ROUND($H$3441*F3105/$F$3441,0)</f>
        <v>4380</v>
      </c>
      <c r="I3105" s="11"/>
      <c r="J3105" s="358">
        <v>113992.98000000005</v>
      </c>
      <c r="K3105" s="11"/>
      <c r="M3105" s="11">
        <v>335</v>
      </c>
      <c r="N3105" s="70"/>
      <c r="P3105" s="372">
        <f t="shared" si="192"/>
        <v>340.27755223880615</v>
      </c>
      <c r="Q3105" s="11"/>
      <c r="R3105" s="11"/>
      <c r="S3105" s="11"/>
      <c r="T3105" s="359">
        <f t="shared" si="193"/>
        <v>4054.4805970149255</v>
      </c>
      <c r="U3105" s="11"/>
      <c r="V3105" s="11"/>
      <c r="W3105" s="11"/>
      <c r="Y3105" s="167">
        <v>113992.98000000005</v>
      </c>
      <c r="Z3105" s="167">
        <f t="shared" ref="Z3105:Z3168" si="204">ROUND($Z$3441*Y3105/$Y$3441,2)</f>
        <v>152135.45000000001</v>
      </c>
      <c r="AA3105" s="360"/>
      <c r="AB3105" s="167">
        <f t="shared" ref="AB3105:AB3168" si="205">ROUND($AB$3441*Y3105/$Y$3441,2)</f>
        <v>115087.13</v>
      </c>
      <c r="AC3105" s="167">
        <v>143978.44</v>
      </c>
      <c r="AD3105" s="167"/>
      <c r="AE3105" s="4"/>
      <c r="AF3105" s="4"/>
    </row>
    <row r="3106" spans="1:32">
      <c r="A3106" s="56"/>
      <c r="B3106" s="220"/>
      <c r="C3106" s="11" t="s">
        <v>233</v>
      </c>
      <c r="D3106" s="11"/>
      <c r="E3106" s="11" t="s">
        <v>189</v>
      </c>
      <c r="F3106" s="11">
        <v>111</v>
      </c>
      <c r="G3106" s="11"/>
      <c r="H3106" s="11">
        <f t="shared" si="203"/>
        <v>0</v>
      </c>
      <c r="I3106" s="11"/>
      <c r="J3106" s="358">
        <v>37.82</v>
      </c>
      <c r="K3106" s="11"/>
      <c r="M3106" s="11">
        <v>1</v>
      </c>
      <c r="N3106" s="70"/>
      <c r="P3106" s="372">
        <f t="shared" si="192"/>
        <v>37.82</v>
      </c>
      <c r="Q3106" s="11"/>
      <c r="R3106" s="11"/>
      <c r="S3106" s="11"/>
      <c r="T3106" s="359">
        <f t="shared" si="193"/>
        <v>111</v>
      </c>
      <c r="U3106" s="11"/>
      <c r="V3106" s="11"/>
      <c r="W3106" s="11"/>
      <c r="Y3106" s="167">
        <v>37.82</v>
      </c>
      <c r="Z3106" s="167">
        <f t="shared" si="204"/>
        <v>50.47</v>
      </c>
      <c r="AA3106" s="360"/>
      <c r="AB3106" s="167">
        <f t="shared" si="205"/>
        <v>38.18</v>
      </c>
      <c r="AC3106" s="167">
        <v>47.77</v>
      </c>
      <c r="AD3106" s="167"/>
      <c r="AE3106" s="4"/>
      <c r="AF3106" s="4"/>
    </row>
    <row r="3107" spans="1:32">
      <c r="A3107" s="56"/>
      <c r="B3107" s="220"/>
      <c r="C3107" s="11" t="s">
        <v>474</v>
      </c>
      <c r="D3107" s="11"/>
      <c r="E3107" s="11" t="s">
        <v>335</v>
      </c>
      <c r="F3107" s="11">
        <v>-392</v>
      </c>
      <c r="G3107" s="11"/>
      <c r="H3107" s="11">
        <f t="shared" si="203"/>
        <v>-1</v>
      </c>
      <c r="I3107" s="11"/>
      <c r="J3107" s="358">
        <v>7.9999999999991189E-2</v>
      </c>
      <c r="K3107" s="11"/>
      <c r="M3107" s="11">
        <v>9</v>
      </c>
      <c r="N3107" s="70"/>
      <c r="P3107" s="372">
        <f t="shared" si="192"/>
        <v>8.8888888888879105E-3</v>
      </c>
      <c r="Q3107" s="11"/>
      <c r="R3107" s="11"/>
      <c r="S3107" s="11"/>
      <c r="T3107" s="359">
        <f t="shared" si="193"/>
        <v>-43.555555555555557</v>
      </c>
      <c r="U3107" s="11"/>
      <c r="V3107" s="11"/>
      <c r="W3107" s="11"/>
      <c r="Y3107" s="167">
        <v>7.9999999999991189E-2</v>
      </c>
      <c r="Z3107" s="167">
        <f t="shared" si="204"/>
        <v>0.11</v>
      </c>
      <c r="AA3107" s="360"/>
      <c r="AB3107" s="167">
        <f t="shared" si="205"/>
        <v>0.08</v>
      </c>
      <c r="AC3107" s="167">
        <v>0.1</v>
      </c>
      <c r="AD3107" s="167"/>
      <c r="AE3107" s="4"/>
      <c r="AF3107" s="4"/>
    </row>
    <row r="3108" spans="1:32">
      <c r="A3108" s="56"/>
      <c r="B3108" s="220"/>
      <c r="C3108" s="11" t="s">
        <v>234</v>
      </c>
      <c r="D3108" s="11"/>
      <c r="E3108" s="11" t="s">
        <v>197</v>
      </c>
      <c r="F3108" s="11">
        <v>176997</v>
      </c>
      <c r="G3108" s="11"/>
      <c r="H3108" s="11">
        <f t="shared" si="203"/>
        <v>571</v>
      </c>
      <c r="I3108" s="11"/>
      <c r="J3108" s="358">
        <v>22205.200000000004</v>
      </c>
      <c r="K3108" s="11"/>
      <c r="M3108" s="11">
        <v>146</v>
      </c>
      <c r="N3108" s="70"/>
      <c r="P3108" s="372">
        <f t="shared" si="192"/>
        <v>152.09041095890413</v>
      </c>
      <c r="Q3108" s="11"/>
      <c r="R3108" s="11"/>
      <c r="S3108" s="11"/>
      <c r="T3108" s="359">
        <f t="shared" si="193"/>
        <v>1212.3082191780823</v>
      </c>
      <c r="U3108" s="11"/>
      <c r="V3108" s="11"/>
      <c r="W3108" s="11"/>
      <c r="Y3108" s="167">
        <v>22205.200000000004</v>
      </c>
      <c r="Z3108" s="167">
        <f t="shared" si="204"/>
        <v>29635.14</v>
      </c>
      <c r="AA3108" s="360"/>
      <c r="AB3108" s="167">
        <f t="shared" si="205"/>
        <v>22418.33</v>
      </c>
      <c r="AC3108" s="167">
        <v>28046.2</v>
      </c>
      <c r="AD3108" s="167"/>
      <c r="AE3108" s="4"/>
      <c r="AF3108" s="4"/>
    </row>
    <row r="3109" spans="1:32">
      <c r="A3109" s="56"/>
      <c r="B3109" s="220"/>
      <c r="C3109" s="11" t="s">
        <v>235</v>
      </c>
      <c r="D3109" s="11"/>
      <c r="E3109" s="11" t="s">
        <v>236</v>
      </c>
      <c r="F3109" s="11">
        <v>1127708</v>
      </c>
      <c r="G3109" s="11"/>
      <c r="H3109" s="11">
        <f t="shared" si="203"/>
        <v>3637</v>
      </c>
      <c r="I3109" s="11"/>
      <c r="J3109" s="358">
        <v>128368.75999999995</v>
      </c>
      <c r="K3109" s="11"/>
      <c r="M3109" s="11">
        <v>248</v>
      </c>
      <c r="N3109" s="70"/>
      <c r="P3109" s="372">
        <f t="shared" si="192"/>
        <v>517.61596774193526</v>
      </c>
      <c r="Q3109" s="11"/>
      <c r="R3109" s="11"/>
      <c r="S3109" s="11"/>
      <c r="T3109" s="359">
        <f t="shared" si="193"/>
        <v>4547.2096774193551</v>
      </c>
      <c r="U3109" s="11"/>
      <c r="V3109" s="11"/>
      <c r="W3109" s="11"/>
      <c r="Y3109" s="167">
        <v>128368.75999999995</v>
      </c>
      <c r="Z3109" s="167">
        <f t="shared" si="204"/>
        <v>171321.42</v>
      </c>
      <c r="AA3109" s="360"/>
      <c r="AB3109" s="167">
        <f t="shared" si="205"/>
        <v>129600.89</v>
      </c>
      <c r="AC3109" s="167">
        <v>162135.72</v>
      </c>
      <c r="AD3109" s="167"/>
      <c r="AE3109" s="4"/>
      <c r="AF3109" s="4"/>
    </row>
    <row r="3110" spans="1:32">
      <c r="A3110" s="56"/>
      <c r="B3110" s="220"/>
      <c r="C3110" s="11" t="s">
        <v>237</v>
      </c>
      <c r="D3110" s="11"/>
      <c r="E3110" s="11" t="s">
        <v>238</v>
      </c>
      <c r="F3110" s="11">
        <v>1649218</v>
      </c>
      <c r="G3110" s="11"/>
      <c r="H3110" s="11">
        <f t="shared" si="203"/>
        <v>5319</v>
      </c>
      <c r="I3110" s="11"/>
      <c r="J3110" s="358">
        <v>131993.22000000006</v>
      </c>
      <c r="K3110" s="11"/>
      <c r="M3110" s="11">
        <v>233</v>
      </c>
      <c r="N3110" s="70"/>
      <c r="P3110" s="372">
        <f t="shared" si="192"/>
        <v>566.49450643776845</v>
      </c>
      <c r="Q3110" s="11"/>
      <c r="R3110" s="11"/>
      <c r="S3110" s="11"/>
      <c r="T3110" s="359">
        <f t="shared" si="193"/>
        <v>7078.188841201717</v>
      </c>
      <c r="U3110" s="11"/>
      <c r="V3110" s="11"/>
      <c r="W3110" s="11"/>
      <c r="Y3110" s="167">
        <v>131993.22000000006</v>
      </c>
      <c r="Z3110" s="167">
        <f t="shared" si="204"/>
        <v>176158.64</v>
      </c>
      <c r="AA3110" s="360"/>
      <c r="AB3110" s="167">
        <f t="shared" si="205"/>
        <v>133260.14000000001</v>
      </c>
      <c r="AC3110" s="167">
        <v>166713.57999999999</v>
      </c>
      <c r="AD3110" s="167"/>
      <c r="AE3110" s="4"/>
      <c r="AF3110" s="4"/>
    </row>
    <row r="3111" spans="1:32">
      <c r="A3111" s="56"/>
      <c r="B3111" s="220"/>
      <c r="C3111" s="11" t="s">
        <v>239</v>
      </c>
      <c r="D3111" s="11"/>
      <c r="E3111" s="11" t="s">
        <v>1464</v>
      </c>
      <c r="F3111" s="11">
        <v>341</v>
      </c>
      <c r="G3111" s="11"/>
      <c r="H3111" s="11">
        <f t="shared" si="203"/>
        <v>1</v>
      </c>
      <c r="I3111" s="11"/>
      <c r="J3111" s="358">
        <v>59.43</v>
      </c>
      <c r="K3111" s="11"/>
      <c r="M3111" s="11">
        <v>1</v>
      </c>
      <c r="N3111" s="70"/>
      <c r="P3111" s="372">
        <f t="shared" si="192"/>
        <v>59.43</v>
      </c>
      <c r="Q3111" s="11"/>
      <c r="R3111" s="11"/>
      <c r="S3111" s="11"/>
      <c r="T3111" s="359">
        <f t="shared" si="193"/>
        <v>341</v>
      </c>
      <c r="U3111" s="11"/>
      <c r="V3111" s="11"/>
      <c r="W3111" s="11"/>
      <c r="Y3111" s="167">
        <v>59.43</v>
      </c>
      <c r="Z3111" s="167">
        <f t="shared" si="204"/>
        <v>79.319999999999993</v>
      </c>
      <c r="AA3111" s="360"/>
      <c r="AB3111" s="167">
        <f t="shared" si="205"/>
        <v>60</v>
      </c>
      <c r="AC3111" s="167">
        <v>75.06</v>
      </c>
      <c r="AD3111" s="167"/>
      <c r="AE3111" s="4"/>
      <c r="AF3111" s="4"/>
    </row>
    <row r="3112" spans="1:32">
      <c r="A3112" s="56"/>
      <c r="B3112" s="220"/>
      <c r="C3112" s="11" t="s">
        <v>239</v>
      </c>
      <c r="D3112" s="11"/>
      <c r="E3112" s="11" t="s">
        <v>105</v>
      </c>
      <c r="F3112" s="11">
        <v>8598763</v>
      </c>
      <c r="G3112" s="11"/>
      <c r="H3112" s="11">
        <f t="shared" si="203"/>
        <v>27731</v>
      </c>
      <c r="I3112" s="11"/>
      <c r="J3112" s="358">
        <v>666120.83000000066</v>
      </c>
      <c r="K3112" s="11"/>
      <c r="M3112" s="11">
        <v>1160</v>
      </c>
      <c r="N3112" s="70"/>
      <c r="P3112" s="372">
        <f t="shared" si="192"/>
        <v>574.24209482758681</v>
      </c>
      <c r="Q3112" s="11"/>
      <c r="R3112" s="11"/>
      <c r="S3112" s="11"/>
      <c r="T3112" s="359">
        <f t="shared" si="193"/>
        <v>7412.7267241379313</v>
      </c>
      <c r="U3112" s="11"/>
      <c r="V3112" s="11"/>
      <c r="W3112" s="11"/>
      <c r="Y3112" s="167">
        <v>666120.83000000066</v>
      </c>
      <c r="Z3112" s="167">
        <f t="shared" si="204"/>
        <v>889007.34</v>
      </c>
      <c r="AA3112" s="360"/>
      <c r="AB3112" s="167">
        <f t="shared" si="205"/>
        <v>672514.51</v>
      </c>
      <c r="AC3112" s="167">
        <v>841341.63</v>
      </c>
      <c r="AD3112" s="167"/>
      <c r="AE3112" s="4"/>
      <c r="AF3112" s="4"/>
    </row>
    <row r="3113" spans="1:32">
      <c r="A3113" s="56"/>
      <c r="B3113" s="220"/>
      <c r="C3113" s="11" t="s">
        <v>1465</v>
      </c>
      <c r="D3113" s="11"/>
      <c r="E3113" s="11" t="s">
        <v>127</v>
      </c>
      <c r="F3113" s="11">
        <v>581</v>
      </c>
      <c r="G3113" s="11"/>
      <c r="H3113" s="11">
        <f t="shared" si="203"/>
        <v>2</v>
      </c>
      <c r="I3113" s="11"/>
      <c r="J3113" s="358">
        <v>101.04</v>
      </c>
      <c r="K3113" s="11"/>
      <c r="M3113" s="11">
        <v>1</v>
      </c>
      <c r="N3113" s="70"/>
      <c r="P3113" s="372">
        <f t="shared" si="192"/>
        <v>101.04</v>
      </c>
      <c r="Q3113" s="11"/>
      <c r="R3113" s="11"/>
      <c r="S3113" s="11"/>
      <c r="T3113" s="359">
        <f t="shared" si="193"/>
        <v>581</v>
      </c>
      <c r="U3113" s="11"/>
      <c r="V3113" s="11"/>
      <c r="W3113" s="11"/>
      <c r="Y3113" s="167">
        <v>101.04</v>
      </c>
      <c r="Z3113" s="167">
        <f t="shared" si="204"/>
        <v>134.85</v>
      </c>
      <c r="AA3113" s="360"/>
      <c r="AB3113" s="167">
        <f t="shared" si="205"/>
        <v>102.01</v>
      </c>
      <c r="AC3113" s="167">
        <v>127.62</v>
      </c>
      <c r="AD3113" s="167"/>
      <c r="AE3113" s="4"/>
      <c r="AF3113" s="4"/>
    </row>
    <row r="3114" spans="1:32">
      <c r="A3114" s="56"/>
      <c r="B3114" s="220"/>
      <c r="C3114" s="11" t="s">
        <v>1465</v>
      </c>
      <c r="D3114" s="11"/>
      <c r="E3114" s="11" t="s">
        <v>174</v>
      </c>
      <c r="F3114" s="11">
        <v>10000</v>
      </c>
      <c r="G3114" s="11"/>
      <c r="H3114" s="11">
        <f t="shared" si="203"/>
        <v>32</v>
      </c>
      <c r="I3114" s="11"/>
      <c r="J3114" s="358">
        <v>1569.34</v>
      </c>
      <c r="K3114" s="11"/>
      <c r="M3114" s="11">
        <v>1</v>
      </c>
      <c r="N3114" s="70"/>
      <c r="P3114" s="372">
        <f t="shared" si="192"/>
        <v>1569.34</v>
      </c>
      <c r="Q3114" s="11"/>
      <c r="R3114" s="11"/>
      <c r="S3114" s="11"/>
      <c r="T3114" s="359">
        <f t="shared" si="193"/>
        <v>10000</v>
      </c>
      <c r="U3114" s="11"/>
      <c r="V3114" s="11"/>
      <c r="W3114" s="11"/>
      <c r="Y3114" s="167">
        <v>1569.34</v>
      </c>
      <c r="Z3114" s="167">
        <f t="shared" si="204"/>
        <v>2094.4499999999998</v>
      </c>
      <c r="AA3114" s="360"/>
      <c r="AB3114" s="167">
        <f t="shared" si="205"/>
        <v>1584.4</v>
      </c>
      <c r="AC3114" s="167">
        <v>1982.15</v>
      </c>
      <c r="AD3114" s="167"/>
      <c r="AE3114" s="4"/>
      <c r="AF3114" s="4"/>
    </row>
    <row r="3115" spans="1:32">
      <c r="A3115" s="56"/>
      <c r="B3115" s="220"/>
      <c r="C3115" s="11" t="s">
        <v>240</v>
      </c>
      <c r="D3115" s="11"/>
      <c r="E3115" s="11" t="s">
        <v>144</v>
      </c>
      <c r="F3115" s="11">
        <v>693</v>
      </c>
      <c r="G3115" s="11"/>
      <c r="H3115" s="11">
        <f t="shared" si="203"/>
        <v>2</v>
      </c>
      <c r="I3115" s="11"/>
      <c r="J3115" s="358">
        <v>150.18</v>
      </c>
      <c r="K3115" s="11"/>
      <c r="M3115" s="11">
        <v>4</v>
      </c>
      <c r="N3115" s="70"/>
      <c r="P3115" s="372">
        <f t="shared" si="192"/>
        <v>37.545000000000002</v>
      </c>
      <c r="Q3115" s="11"/>
      <c r="R3115" s="11"/>
      <c r="S3115" s="11"/>
      <c r="T3115" s="359">
        <f t="shared" si="193"/>
        <v>173.25</v>
      </c>
      <c r="U3115" s="11"/>
      <c r="V3115" s="11"/>
      <c r="W3115" s="11"/>
      <c r="Y3115" s="167">
        <v>150.18</v>
      </c>
      <c r="Z3115" s="167">
        <f t="shared" si="204"/>
        <v>200.43</v>
      </c>
      <c r="AA3115" s="360"/>
      <c r="AB3115" s="167">
        <f t="shared" si="205"/>
        <v>151.62</v>
      </c>
      <c r="AC3115" s="167">
        <v>189.68</v>
      </c>
      <c r="AD3115" s="167"/>
      <c r="AE3115" s="4"/>
      <c r="AF3115" s="4"/>
    </row>
    <row r="3116" spans="1:32">
      <c r="A3116" s="56"/>
      <c r="B3116" s="220"/>
      <c r="C3116" s="11" t="s">
        <v>240</v>
      </c>
      <c r="D3116" s="11"/>
      <c r="E3116" s="11" t="s">
        <v>241</v>
      </c>
      <c r="F3116" s="11">
        <v>48744</v>
      </c>
      <c r="G3116" s="11"/>
      <c r="H3116" s="11">
        <f t="shared" si="203"/>
        <v>157</v>
      </c>
      <c r="I3116" s="11"/>
      <c r="J3116" s="358">
        <v>7225.98</v>
      </c>
      <c r="K3116" s="11"/>
      <c r="M3116" s="11">
        <v>65</v>
      </c>
      <c r="N3116" s="70"/>
      <c r="P3116" s="372">
        <f t="shared" si="192"/>
        <v>111.16892307692306</v>
      </c>
      <c r="Q3116" s="11"/>
      <c r="R3116" s="11"/>
      <c r="S3116" s="11"/>
      <c r="T3116" s="359">
        <f t="shared" si="193"/>
        <v>749.90769230769229</v>
      </c>
      <c r="U3116" s="11"/>
      <c r="V3116" s="11"/>
      <c r="W3116" s="11"/>
      <c r="Y3116" s="167">
        <v>7225.98</v>
      </c>
      <c r="Z3116" s="167">
        <f t="shared" si="204"/>
        <v>9643.82</v>
      </c>
      <c r="AA3116" s="360"/>
      <c r="AB3116" s="167">
        <f t="shared" si="205"/>
        <v>7295.34</v>
      </c>
      <c r="AC3116" s="167">
        <v>9126.75</v>
      </c>
      <c r="AD3116" s="167"/>
      <c r="AE3116" s="4"/>
      <c r="AF3116" s="4"/>
    </row>
    <row r="3117" spans="1:32">
      <c r="A3117" s="56"/>
      <c r="B3117" s="220"/>
      <c r="C3117" s="11" t="s">
        <v>242</v>
      </c>
      <c r="D3117" s="11"/>
      <c r="E3117" s="11" t="s">
        <v>135</v>
      </c>
      <c r="F3117" s="11">
        <v>2877</v>
      </c>
      <c r="G3117" s="11"/>
      <c r="H3117" s="11">
        <f t="shared" si="203"/>
        <v>9</v>
      </c>
      <c r="I3117" s="11"/>
      <c r="J3117" s="358">
        <v>515.69999999999982</v>
      </c>
      <c r="K3117" s="11"/>
      <c r="M3117" s="11">
        <v>11</v>
      </c>
      <c r="N3117" s="70"/>
      <c r="P3117" s="372">
        <f t="shared" si="192"/>
        <v>46.881818181818169</v>
      </c>
      <c r="Q3117" s="11"/>
      <c r="R3117" s="11"/>
      <c r="S3117" s="11"/>
      <c r="T3117" s="359">
        <f t="shared" si="193"/>
        <v>261.54545454545456</v>
      </c>
      <c r="U3117" s="11"/>
      <c r="V3117" s="11"/>
      <c r="W3117" s="11"/>
      <c r="Y3117" s="167">
        <v>515.69999999999982</v>
      </c>
      <c r="Z3117" s="167">
        <f t="shared" si="204"/>
        <v>688.26</v>
      </c>
      <c r="AA3117" s="360"/>
      <c r="AB3117" s="167">
        <f t="shared" si="205"/>
        <v>520.65</v>
      </c>
      <c r="AC3117" s="167">
        <v>651.35</v>
      </c>
      <c r="AD3117" s="167"/>
      <c r="AE3117" s="4"/>
      <c r="AF3117" s="4"/>
    </row>
    <row r="3118" spans="1:32">
      <c r="A3118" s="56"/>
      <c r="B3118" s="220"/>
      <c r="C3118" s="11" t="s">
        <v>243</v>
      </c>
      <c r="D3118" s="11"/>
      <c r="E3118" s="11" t="s">
        <v>244</v>
      </c>
      <c r="F3118" s="11">
        <v>10012</v>
      </c>
      <c r="G3118" s="11"/>
      <c r="H3118" s="11">
        <f t="shared" si="203"/>
        <v>32</v>
      </c>
      <c r="I3118" s="11"/>
      <c r="J3118" s="358">
        <v>1299.81</v>
      </c>
      <c r="K3118" s="11"/>
      <c r="M3118" s="11">
        <v>19</v>
      </c>
      <c r="N3118" s="70"/>
      <c r="P3118" s="372">
        <f t="shared" si="192"/>
        <v>68.41105263157894</v>
      </c>
      <c r="Q3118" s="11"/>
      <c r="R3118" s="11"/>
      <c r="S3118" s="11"/>
      <c r="T3118" s="359">
        <f t="shared" si="193"/>
        <v>526.9473684210526</v>
      </c>
      <c r="U3118" s="11"/>
      <c r="V3118" s="11"/>
      <c r="W3118" s="11"/>
      <c r="Y3118" s="167">
        <v>1299.81</v>
      </c>
      <c r="Z3118" s="167">
        <f t="shared" si="204"/>
        <v>1734.73</v>
      </c>
      <c r="AA3118" s="360"/>
      <c r="AB3118" s="167">
        <f t="shared" si="205"/>
        <v>1312.29</v>
      </c>
      <c r="AC3118" s="167">
        <v>1641.72</v>
      </c>
      <c r="AD3118" s="167"/>
      <c r="AE3118" s="4"/>
      <c r="AF3118" s="4"/>
    </row>
    <row r="3119" spans="1:32">
      <c r="A3119" s="56"/>
      <c r="B3119" s="220"/>
      <c r="C3119" s="11" t="s">
        <v>245</v>
      </c>
      <c r="D3119" s="11"/>
      <c r="E3119" s="11" t="s">
        <v>197</v>
      </c>
      <c r="F3119" s="11">
        <v>35781</v>
      </c>
      <c r="G3119" s="11"/>
      <c r="H3119" s="11">
        <f t="shared" si="203"/>
        <v>115</v>
      </c>
      <c r="I3119" s="11"/>
      <c r="J3119" s="358">
        <v>5007.1600000000008</v>
      </c>
      <c r="K3119" s="11"/>
      <c r="M3119" s="11">
        <v>47</v>
      </c>
      <c r="N3119" s="70"/>
      <c r="P3119" s="372">
        <f t="shared" si="192"/>
        <v>106.53531914893618</v>
      </c>
      <c r="Q3119" s="11"/>
      <c r="R3119" s="11"/>
      <c r="S3119" s="11"/>
      <c r="T3119" s="359">
        <f t="shared" si="193"/>
        <v>761.29787234042556</v>
      </c>
      <c r="U3119" s="11"/>
      <c r="V3119" s="11"/>
      <c r="W3119" s="11"/>
      <c r="Y3119" s="167">
        <v>5007.1600000000008</v>
      </c>
      <c r="Z3119" s="167">
        <f t="shared" si="204"/>
        <v>6682.57</v>
      </c>
      <c r="AA3119" s="360"/>
      <c r="AB3119" s="167">
        <f t="shared" si="205"/>
        <v>5055.22</v>
      </c>
      <c r="AC3119" s="167">
        <v>6324.28</v>
      </c>
      <c r="AD3119" s="167"/>
      <c r="AE3119" s="4"/>
      <c r="AF3119" s="4"/>
    </row>
    <row r="3120" spans="1:32">
      <c r="A3120" s="56"/>
      <c r="B3120" s="220"/>
      <c r="C3120" s="11" t="s">
        <v>246</v>
      </c>
      <c r="D3120" s="11"/>
      <c r="E3120" s="11" t="s">
        <v>144</v>
      </c>
      <c r="F3120" s="11">
        <v>366</v>
      </c>
      <c r="G3120" s="11"/>
      <c r="H3120" s="11">
        <f t="shared" si="203"/>
        <v>1</v>
      </c>
      <c r="I3120" s="11"/>
      <c r="J3120" s="358">
        <v>118.97</v>
      </c>
      <c r="K3120" s="11"/>
      <c r="M3120" s="11">
        <v>1</v>
      </c>
      <c r="N3120" s="70"/>
      <c r="P3120" s="372">
        <f t="shared" si="192"/>
        <v>118.97</v>
      </c>
      <c r="Q3120" s="11"/>
      <c r="R3120" s="11"/>
      <c r="S3120" s="11"/>
      <c r="T3120" s="359">
        <f t="shared" si="193"/>
        <v>366</v>
      </c>
      <c r="U3120" s="11"/>
      <c r="V3120" s="11"/>
      <c r="W3120" s="11"/>
      <c r="Y3120" s="167">
        <v>118.97</v>
      </c>
      <c r="Z3120" s="167">
        <f t="shared" si="204"/>
        <v>158.78</v>
      </c>
      <c r="AA3120" s="360"/>
      <c r="AB3120" s="167">
        <f t="shared" si="205"/>
        <v>120.11</v>
      </c>
      <c r="AC3120" s="167">
        <v>150.26</v>
      </c>
      <c r="AD3120" s="167"/>
      <c r="AE3120" s="4"/>
      <c r="AF3120" s="4"/>
    </row>
    <row r="3121" spans="1:32">
      <c r="A3121" s="56"/>
      <c r="B3121" s="220"/>
      <c r="C3121" s="11" t="s">
        <v>246</v>
      </c>
      <c r="D3121" s="11"/>
      <c r="E3121" s="11" t="s">
        <v>247</v>
      </c>
      <c r="F3121" s="11">
        <v>60078</v>
      </c>
      <c r="G3121" s="11"/>
      <c r="H3121" s="11">
        <f t="shared" si="203"/>
        <v>194</v>
      </c>
      <c r="I3121" s="11"/>
      <c r="J3121" s="358">
        <v>9740.0199999999986</v>
      </c>
      <c r="K3121" s="11"/>
      <c r="M3121" s="11">
        <v>98</v>
      </c>
      <c r="N3121" s="70"/>
      <c r="P3121" s="372">
        <f t="shared" si="192"/>
        <v>99.387959183673459</v>
      </c>
      <c r="Q3121" s="11"/>
      <c r="R3121" s="11"/>
      <c r="S3121" s="11"/>
      <c r="T3121" s="359">
        <f t="shared" si="193"/>
        <v>613.0408163265306</v>
      </c>
      <c r="U3121" s="11"/>
      <c r="V3121" s="11"/>
      <c r="W3121" s="11"/>
      <c r="Y3121" s="167">
        <v>9740.0199999999986</v>
      </c>
      <c r="Z3121" s="167">
        <f t="shared" si="204"/>
        <v>12999.07</v>
      </c>
      <c r="AA3121" s="360"/>
      <c r="AB3121" s="167">
        <f t="shared" si="205"/>
        <v>9833.51</v>
      </c>
      <c r="AC3121" s="167">
        <v>12302.1</v>
      </c>
      <c r="AD3121" s="167"/>
      <c r="AE3121" s="4"/>
      <c r="AF3121" s="4"/>
    </row>
    <row r="3122" spans="1:32">
      <c r="A3122" s="56"/>
      <c r="B3122" s="220"/>
      <c r="C3122" s="11" t="s">
        <v>246</v>
      </c>
      <c r="D3122" s="11"/>
      <c r="E3122" s="11" t="s">
        <v>383</v>
      </c>
      <c r="F3122" s="11">
        <v>2029</v>
      </c>
      <c r="G3122" s="11"/>
      <c r="H3122" s="11">
        <f t="shared" si="203"/>
        <v>7</v>
      </c>
      <c r="I3122" s="11"/>
      <c r="J3122" s="358">
        <v>163.94</v>
      </c>
      <c r="K3122" s="11"/>
      <c r="M3122" s="11">
        <v>1</v>
      </c>
      <c r="N3122" s="70"/>
      <c r="P3122" s="372">
        <f t="shared" si="192"/>
        <v>163.94</v>
      </c>
      <c r="Q3122" s="11"/>
      <c r="R3122" s="11"/>
      <c r="S3122" s="11"/>
      <c r="T3122" s="359">
        <f t="shared" si="193"/>
        <v>2029</v>
      </c>
      <c r="U3122" s="11"/>
      <c r="V3122" s="11"/>
      <c r="W3122" s="11"/>
      <c r="Y3122" s="167">
        <v>163.94</v>
      </c>
      <c r="Z3122" s="167">
        <f t="shared" si="204"/>
        <v>218.79</v>
      </c>
      <c r="AA3122" s="360"/>
      <c r="AB3122" s="167">
        <f t="shared" si="205"/>
        <v>165.51</v>
      </c>
      <c r="AC3122" s="167">
        <v>207.06</v>
      </c>
      <c r="AD3122" s="167"/>
      <c r="AE3122" s="4"/>
      <c r="AF3122" s="4"/>
    </row>
    <row r="3123" spans="1:32">
      <c r="A3123" s="56"/>
      <c r="B3123" s="220"/>
      <c r="C3123" s="11" t="s">
        <v>523</v>
      </c>
      <c r="D3123" s="11"/>
      <c r="E3123" s="11" t="s">
        <v>345</v>
      </c>
      <c r="F3123" s="11">
        <v>9070</v>
      </c>
      <c r="G3123" s="11"/>
      <c r="H3123" s="11">
        <f t="shared" si="203"/>
        <v>29</v>
      </c>
      <c r="I3123" s="11"/>
      <c r="J3123" s="358">
        <v>1128.82</v>
      </c>
      <c r="K3123" s="11"/>
      <c r="M3123" s="11">
        <v>18</v>
      </c>
      <c r="N3123" s="70"/>
      <c r="P3123" s="372">
        <f t="shared" si="192"/>
        <v>62.712222222222216</v>
      </c>
      <c r="Q3123" s="11"/>
      <c r="R3123" s="11"/>
      <c r="S3123" s="11"/>
      <c r="T3123" s="359">
        <f t="shared" si="193"/>
        <v>503.88888888888891</v>
      </c>
      <c r="U3123" s="11"/>
      <c r="V3123" s="11"/>
      <c r="W3123" s="11"/>
      <c r="Y3123" s="167">
        <v>1128.82</v>
      </c>
      <c r="Z3123" s="167">
        <f t="shared" si="204"/>
        <v>1506.53</v>
      </c>
      <c r="AA3123" s="360"/>
      <c r="AB3123" s="167">
        <f t="shared" si="205"/>
        <v>1139.6500000000001</v>
      </c>
      <c r="AC3123" s="167">
        <v>1425.75</v>
      </c>
      <c r="AD3123" s="167"/>
      <c r="AE3123" s="4"/>
      <c r="AF3123" s="4"/>
    </row>
    <row r="3124" spans="1:32">
      <c r="A3124" s="56"/>
      <c r="B3124" s="220"/>
      <c r="C3124" s="11" t="s">
        <v>248</v>
      </c>
      <c r="D3124" s="11"/>
      <c r="E3124" s="11" t="s">
        <v>249</v>
      </c>
      <c r="F3124" s="11">
        <v>42960</v>
      </c>
      <c r="G3124" s="11"/>
      <c r="H3124" s="11">
        <f t="shared" si="203"/>
        <v>139</v>
      </c>
      <c r="I3124" s="11"/>
      <c r="J3124" s="358">
        <v>6093.9999999999982</v>
      </c>
      <c r="K3124" s="11"/>
      <c r="M3124" s="11">
        <v>57</v>
      </c>
      <c r="N3124" s="70"/>
      <c r="P3124" s="372">
        <f t="shared" si="192"/>
        <v>106.91228070175436</v>
      </c>
      <c r="Q3124" s="11"/>
      <c r="R3124" s="11"/>
      <c r="S3124" s="11"/>
      <c r="T3124" s="359">
        <f t="shared" si="193"/>
        <v>753.68421052631584</v>
      </c>
      <c r="U3124" s="11"/>
      <c r="V3124" s="11"/>
      <c r="W3124" s="11"/>
      <c r="Y3124" s="167">
        <v>6093.9999999999982</v>
      </c>
      <c r="Z3124" s="167">
        <f t="shared" si="204"/>
        <v>8133.08</v>
      </c>
      <c r="AA3124" s="360"/>
      <c r="AB3124" s="167">
        <f t="shared" si="205"/>
        <v>6152.49</v>
      </c>
      <c r="AC3124" s="167">
        <v>7697.01</v>
      </c>
      <c r="AD3124" s="167"/>
      <c r="AE3124" s="4"/>
      <c r="AF3124" s="4"/>
    </row>
    <row r="3125" spans="1:32">
      <c r="A3125" s="56"/>
      <c r="B3125" s="220"/>
      <c r="C3125" s="11" t="s">
        <v>250</v>
      </c>
      <c r="D3125" s="11"/>
      <c r="E3125" s="11" t="s">
        <v>251</v>
      </c>
      <c r="F3125" s="11">
        <v>374305</v>
      </c>
      <c r="G3125" s="11"/>
      <c r="H3125" s="11">
        <f t="shared" si="203"/>
        <v>1207</v>
      </c>
      <c r="I3125" s="11"/>
      <c r="J3125" s="358">
        <v>20147.839999999993</v>
      </c>
      <c r="K3125" s="11"/>
      <c r="M3125" s="11">
        <v>24</v>
      </c>
      <c r="N3125" s="70"/>
      <c r="P3125" s="372">
        <f t="shared" si="192"/>
        <v>839.493333333333</v>
      </c>
      <c r="Q3125" s="11"/>
      <c r="R3125" s="11"/>
      <c r="S3125" s="11"/>
      <c r="T3125" s="359">
        <f t="shared" si="193"/>
        <v>15596.041666666666</v>
      </c>
      <c r="U3125" s="11"/>
      <c r="V3125" s="11"/>
      <c r="W3125" s="11"/>
      <c r="Y3125" s="167">
        <v>20147.839999999993</v>
      </c>
      <c r="Z3125" s="167">
        <f t="shared" si="204"/>
        <v>26889.38</v>
      </c>
      <c r="AA3125" s="360"/>
      <c r="AB3125" s="167">
        <f t="shared" si="205"/>
        <v>20341.23</v>
      </c>
      <c r="AC3125" s="167">
        <v>25447.66</v>
      </c>
      <c r="AD3125" s="167"/>
      <c r="AE3125" s="4"/>
      <c r="AF3125" s="4"/>
    </row>
    <row r="3126" spans="1:32">
      <c r="A3126" s="56"/>
      <c r="B3126" s="220"/>
      <c r="C3126" s="11" t="s">
        <v>463</v>
      </c>
      <c r="D3126" s="11"/>
      <c r="E3126" s="11" t="s">
        <v>372</v>
      </c>
      <c r="F3126" s="11">
        <v>33118</v>
      </c>
      <c r="G3126" s="11"/>
      <c r="H3126" s="11">
        <f t="shared" si="203"/>
        <v>107</v>
      </c>
      <c r="I3126" s="11"/>
      <c r="J3126" s="358">
        <v>2858.02</v>
      </c>
      <c r="K3126" s="11"/>
      <c r="M3126" s="11">
        <v>12</v>
      </c>
      <c r="N3126" s="70"/>
      <c r="P3126" s="372">
        <f t="shared" si="192"/>
        <v>238.16833333333332</v>
      </c>
      <c r="Q3126" s="11"/>
      <c r="R3126" s="11"/>
      <c r="S3126" s="11"/>
      <c r="T3126" s="359">
        <f t="shared" si="193"/>
        <v>2759.8333333333335</v>
      </c>
      <c r="U3126" s="11"/>
      <c r="V3126" s="11"/>
      <c r="W3126" s="11"/>
      <c r="Y3126" s="167">
        <v>2858.02</v>
      </c>
      <c r="Z3126" s="167">
        <f t="shared" si="204"/>
        <v>3814.32</v>
      </c>
      <c r="AA3126" s="360"/>
      <c r="AB3126" s="167">
        <f t="shared" si="205"/>
        <v>2885.45</v>
      </c>
      <c r="AC3126" s="167">
        <v>3609.81</v>
      </c>
      <c r="AD3126" s="167"/>
      <c r="AE3126" s="4"/>
      <c r="AF3126" s="4"/>
    </row>
    <row r="3127" spans="1:32">
      <c r="A3127" s="56"/>
      <c r="B3127" s="220"/>
      <c r="C3127" s="11" t="s">
        <v>1466</v>
      </c>
      <c r="D3127" s="11"/>
      <c r="E3127" s="11" t="s">
        <v>122</v>
      </c>
      <c r="F3127" s="11"/>
      <c r="G3127" s="11"/>
      <c r="H3127" s="11">
        <f t="shared" si="203"/>
        <v>0</v>
      </c>
      <c r="I3127" s="11"/>
      <c r="J3127" s="358">
        <v>10.15</v>
      </c>
      <c r="K3127" s="11"/>
      <c r="M3127" s="11">
        <v>1</v>
      </c>
      <c r="N3127" s="70"/>
      <c r="P3127" s="372">
        <f t="shared" si="192"/>
        <v>10.15</v>
      </c>
      <c r="Q3127" s="11"/>
      <c r="R3127" s="11"/>
      <c r="S3127" s="11"/>
      <c r="T3127" s="359">
        <f t="shared" si="193"/>
        <v>0</v>
      </c>
      <c r="U3127" s="11"/>
      <c r="V3127" s="11"/>
      <c r="W3127" s="11"/>
      <c r="Y3127" s="167">
        <v>10.15</v>
      </c>
      <c r="Z3127" s="167">
        <f t="shared" si="204"/>
        <v>13.55</v>
      </c>
      <c r="AA3127" s="360"/>
      <c r="AB3127" s="167">
        <f t="shared" si="205"/>
        <v>10.25</v>
      </c>
      <c r="AC3127" s="167">
        <v>12.82</v>
      </c>
      <c r="AD3127" s="167"/>
      <c r="AE3127" s="4"/>
      <c r="AF3127" s="4"/>
    </row>
    <row r="3128" spans="1:32">
      <c r="A3128" s="56"/>
      <c r="B3128" s="220"/>
      <c r="C3128" s="11" t="s">
        <v>252</v>
      </c>
      <c r="D3128" s="11"/>
      <c r="E3128" s="11" t="s">
        <v>98</v>
      </c>
      <c r="F3128" s="11">
        <v>293</v>
      </c>
      <c r="G3128" s="11"/>
      <c r="H3128" s="11">
        <f t="shared" si="203"/>
        <v>1</v>
      </c>
      <c r="I3128" s="11"/>
      <c r="J3128" s="358">
        <v>60.12</v>
      </c>
      <c r="K3128" s="11"/>
      <c r="M3128" s="11">
        <v>1</v>
      </c>
      <c r="N3128" s="70"/>
      <c r="P3128" s="372">
        <f t="shared" si="192"/>
        <v>60.12</v>
      </c>
      <c r="Q3128" s="11"/>
      <c r="R3128" s="11"/>
      <c r="S3128" s="11"/>
      <c r="T3128" s="359">
        <f t="shared" si="193"/>
        <v>293</v>
      </c>
      <c r="U3128" s="11"/>
      <c r="V3128" s="11"/>
      <c r="W3128" s="11"/>
      <c r="Y3128" s="167">
        <v>60.12</v>
      </c>
      <c r="Z3128" s="167">
        <f t="shared" si="204"/>
        <v>80.239999999999995</v>
      </c>
      <c r="AA3128" s="360"/>
      <c r="AB3128" s="167">
        <f t="shared" si="205"/>
        <v>60.7</v>
      </c>
      <c r="AC3128" s="167">
        <v>75.930000000000007</v>
      </c>
      <c r="AD3128" s="167"/>
      <c r="AE3128" s="4"/>
      <c r="AF3128" s="4"/>
    </row>
    <row r="3129" spans="1:32">
      <c r="A3129" s="56"/>
      <c r="B3129" s="220"/>
      <c r="C3129" s="11" t="s">
        <v>252</v>
      </c>
      <c r="D3129" s="11"/>
      <c r="E3129" s="11" t="s">
        <v>96</v>
      </c>
      <c r="F3129" s="11">
        <v>4506078</v>
      </c>
      <c r="G3129" s="11"/>
      <c r="H3129" s="11">
        <f t="shared" si="203"/>
        <v>14532</v>
      </c>
      <c r="I3129" s="11"/>
      <c r="J3129" s="358">
        <v>451166.55000000063</v>
      </c>
      <c r="K3129" s="11"/>
      <c r="M3129" s="11">
        <v>1534</v>
      </c>
      <c r="N3129" s="70"/>
      <c r="P3129" s="372">
        <f t="shared" si="192"/>
        <v>294.11117992177356</v>
      </c>
      <c r="Q3129" s="11"/>
      <c r="R3129" s="11"/>
      <c r="S3129" s="11"/>
      <c r="T3129" s="359">
        <f t="shared" si="193"/>
        <v>2937.4693611473272</v>
      </c>
      <c r="U3129" s="11"/>
      <c r="V3129" s="11"/>
      <c r="W3129" s="11"/>
      <c r="Y3129" s="167">
        <v>451166.55000000063</v>
      </c>
      <c r="Z3129" s="167">
        <f t="shared" si="204"/>
        <v>602128.55000000005</v>
      </c>
      <c r="AA3129" s="360"/>
      <c r="AB3129" s="167">
        <f t="shared" si="205"/>
        <v>455497.02</v>
      </c>
      <c r="AC3129" s="167">
        <v>569844.37</v>
      </c>
      <c r="AD3129" s="167"/>
      <c r="AE3129" s="4"/>
      <c r="AF3129" s="4"/>
    </row>
    <row r="3130" spans="1:32">
      <c r="A3130" s="56"/>
      <c r="B3130" s="220"/>
      <c r="C3130" s="11" t="s">
        <v>252</v>
      </c>
      <c r="D3130" s="11"/>
      <c r="E3130" s="11" t="s">
        <v>254</v>
      </c>
      <c r="F3130" s="11">
        <v>439</v>
      </c>
      <c r="G3130" s="11"/>
      <c r="H3130" s="11">
        <f t="shared" si="203"/>
        <v>1</v>
      </c>
      <c r="I3130" s="11"/>
      <c r="J3130" s="358">
        <v>148.44</v>
      </c>
      <c r="K3130" s="11"/>
      <c r="M3130" s="11">
        <v>1</v>
      </c>
      <c r="N3130" s="70"/>
      <c r="P3130" s="372">
        <f t="shared" si="192"/>
        <v>148.44</v>
      </c>
      <c r="Q3130" s="11"/>
      <c r="R3130" s="11"/>
      <c r="S3130" s="11"/>
      <c r="T3130" s="359">
        <f t="shared" si="193"/>
        <v>439</v>
      </c>
      <c r="U3130" s="11"/>
      <c r="V3130" s="11"/>
      <c r="W3130" s="11"/>
      <c r="Y3130" s="167">
        <v>148.44</v>
      </c>
      <c r="Z3130" s="167">
        <f t="shared" si="204"/>
        <v>198.11</v>
      </c>
      <c r="AA3130" s="360"/>
      <c r="AB3130" s="167">
        <f t="shared" si="205"/>
        <v>149.86000000000001</v>
      </c>
      <c r="AC3130" s="167">
        <v>187.49</v>
      </c>
      <c r="AD3130" s="167"/>
      <c r="AE3130" s="4"/>
      <c r="AF3130" s="4"/>
    </row>
    <row r="3131" spans="1:32">
      <c r="A3131" s="56"/>
      <c r="B3131" s="220"/>
      <c r="C3131" s="11" t="s">
        <v>252</v>
      </c>
      <c r="D3131" s="11"/>
      <c r="E3131" s="11" t="s">
        <v>122</v>
      </c>
      <c r="F3131" s="11">
        <v>205726</v>
      </c>
      <c r="G3131" s="11"/>
      <c r="H3131" s="11">
        <f t="shared" si="203"/>
        <v>663</v>
      </c>
      <c r="I3131" s="11"/>
      <c r="J3131" s="358">
        <v>32073.33</v>
      </c>
      <c r="K3131" s="11"/>
      <c r="M3131" s="11">
        <v>1</v>
      </c>
      <c r="N3131" s="70"/>
      <c r="P3131" s="372">
        <f t="shared" si="192"/>
        <v>32073.33</v>
      </c>
      <c r="Q3131" s="11"/>
      <c r="R3131" s="11"/>
      <c r="S3131" s="11"/>
      <c r="T3131" s="359">
        <f t="shared" si="193"/>
        <v>205726</v>
      </c>
      <c r="U3131" s="11"/>
      <c r="V3131" s="11"/>
      <c r="W3131" s="11"/>
      <c r="Y3131" s="167">
        <v>32073.33</v>
      </c>
      <c r="Z3131" s="167">
        <f t="shared" si="204"/>
        <v>42805.19</v>
      </c>
      <c r="AA3131" s="360"/>
      <c r="AB3131" s="167">
        <f t="shared" si="205"/>
        <v>32381.18</v>
      </c>
      <c r="AC3131" s="167">
        <v>40510.11</v>
      </c>
      <c r="AD3131" s="167"/>
      <c r="AE3131" s="4"/>
      <c r="AF3131" s="4"/>
    </row>
    <row r="3132" spans="1:32">
      <c r="A3132" s="56"/>
      <c r="B3132" s="220"/>
      <c r="C3132" s="11" t="s">
        <v>253</v>
      </c>
      <c r="D3132" s="11"/>
      <c r="E3132" s="11" t="s">
        <v>254</v>
      </c>
      <c r="F3132" s="11">
        <v>26142</v>
      </c>
      <c r="G3132" s="11"/>
      <c r="H3132" s="11">
        <f t="shared" si="203"/>
        <v>84</v>
      </c>
      <c r="I3132" s="11"/>
      <c r="J3132" s="358">
        <v>5893.56</v>
      </c>
      <c r="K3132" s="11"/>
      <c r="M3132" s="11">
        <v>40</v>
      </c>
      <c r="N3132" s="70"/>
      <c r="P3132" s="372">
        <f t="shared" si="192"/>
        <v>147.339</v>
      </c>
      <c r="Q3132" s="11"/>
      <c r="R3132" s="11"/>
      <c r="S3132" s="11"/>
      <c r="T3132" s="359">
        <f t="shared" si="193"/>
        <v>653.54999999999995</v>
      </c>
      <c r="U3132" s="11"/>
      <c r="V3132" s="11"/>
      <c r="W3132" s="11"/>
      <c r="Y3132" s="167">
        <v>5893.56</v>
      </c>
      <c r="Z3132" s="167">
        <f t="shared" si="204"/>
        <v>7865.57</v>
      </c>
      <c r="AA3132" s="360"/>
      <c r="AB3132" s="167">
        <f t="shared" si="205"/>
        <v>5950.13</v>
      </c>
      <c r="AC3132" s="167">
        <v>7443.84</v>
      </c>
      <c r="AD3132" s="167"/>
      <c r="AE3132" s="4"/>
      <c r="AF3132" s="4"/>
    </row>
    <row r="3133" spans="1:32">
      <c r="A3133" s="56"/>
      <c r="B3133" s="220"/>
      <c r="C3133" s="11" t="s">
        <v>255</v>
      </c>
      <c r="D3133" s="11"/>
      <c r="E3133" s="11" t="s">
        <v>230</v>
      </c>
      <c r="F3133" s="11">
        <v>23424</v>
      </c>
      <c r="G3133" s="11"/>
      <c r="H3133" s="11">
        <f t="shared" si="203"/>
        <v>76</v>
      </c>
      <c r="I3133" s="11"/>
      <c r="J3133" s="358">
        <v>3869.6400000000003</v>
      </c>
      <c r="K3133" s="11"/>
      <c r="M3133" s="11">
        <v>7</v>
      </c>
      <c r="N3133" s="70"/>
      <c r="P3133" s="372">
        <f t="shared" si="192"/>
        <v>552.80571428571432</v>
      </c>
      <c r="Q3133" s="11"/>
      <c r="R3133" s="11"/>
      <c r="S3133" s="11"/>
      <c r="T3133" s="359">
        <f t="shared" si="193"/>
        <v>3346.2857142857142</v>
      </c>
      <c r="U3133" s="11"/>
      <c r="V3133" s="11"/>
      <c r="W3133" s="11"/>
      <c r="Y3133" s="167">
        <v>3869.6400000000003</v>
      </c>
      <c r="Z3133" s="167">
        <f t="shared" si="204"/>
        <v>5164.4399999999996</v>
      </c>
      <c r="AA3133" s="360"/>
      <c r="AB3133" s="167">
        <f t="shared" si="205"/>
        <v>3906.78</v>
      </c>
      <c r="AC3133" s="167">
        <v>4887.54</v>
      </c>
      <c r="AD3133" s="167"/>
      <c r="AE3133" s="4"/>
      <c r="AF3133" s="4"/>
    </row>
    <row r="3134" spans="1:32">
      <c r="A3134" s="56"/>
      <c r="B3134" s="220"/>
      <c r="C3134" s="11" t="s">
        <v>521</v>
      </c>
      <c r="D3134" s="11"/>
      <c r="E3134" s="11" t="s">
        <v>106</v>
      </c>
      <c r="F3134" s="11">
        <v>13922</v>
      </c>
      <c r="G3134" s="11"/>
      <c r="H3134" s="11">
        <f t="shared" si="203"/>
        <v>45</v>
      </c>
      <c r="I3134" s="11"/>
      <c r="J3134" s="358">
        <v>3241.5499999999997</v>
      </c>
      <c r="K3134" s="11"/>
      <c r="M3134" s="11">
        <v>10</v>
      </c>
      <c r="N3134" s="70"/>
      <c r="P3134" s="372">
        <f t="shared" si="192"/>
        <v>324.15499999999997</v>
      </c>
      <c r="Q3134" s="11"/>
      <c r="R3134" s="11"/>
      <c r="S3134" s="11"/>
      <c r="T3134" s="359">
        <f t="shared" si="193"/>
        <v>1392.2</v>
      </c>
      <c r="U3134" s="11"/>
      <c r="V3134" s="11"/>
      <c r="W3134" s="11"/>
      <c r="Y3134" s="167">
        <v>3241.5499999999997</v>
      </c>
      <c r="Z3134" s="167">
        <f t="shared" si="204"/>
        <v>4326.18</v>
      </c>
      <c r="AA3134" s="360"/>
      <c r="AB3134" s="167">
        <f t="shared" si="205"/>
        <v>3272.66</v>
      </c>
      <c r="AC3134" s="167">
        <v>4094.23</v>
      </c>
      <c r="AD3134" s="167"/>
      <c r="AE3134" s="4"/>
      <c r="AF3134" s="4"/>
    </row>
    <row r="3135" spans="1:32">
      <c r="A3135" s="56"/>
      <c r="B3135" s="220"/>
      <c r="C3135" s="11" t="s">
        <v>524</v>
      </c>
      <c r="D3135" s="11"/>
      <c r="E3135" s="11" t="s">
        <v>299</v>
      </c>
      <c r="F3135" s="11">
        <v>2502</v>
      </c>
      <c r="G3135" s="11"/>
      <c r="H3135" s="11">
        <f t="shared" si="203"/>
        <v>8</v>
      </c>
      <c r="I3135" s="11"/>
      <c r="J3135" s="358">
        <v>507.0800000000001</v>
      </c>
      <c r="K3135" s="11"/>
      <c r="M3135" s="11">
        <v>15</v>
      </c>
      <c r="N3135" s="70"/>
      <c r="P3135" s="372">
        <f t="shared" si="192"/>
        <v>33.805333333333337</v>
      </c>
      <c r="Q3135" s="11"/>
      <c r="R3135" s="11"/>
      <c r="S3135" s="11"/>
      <c r="T3135" s="359">
        <f t="shared" si="193"/>
        <v>166.8</v>
      </c>
      <c r="U3135" s="11"/>
      <c r="V3135" s="11"/>
      <c r="W3135" s="11"/>
      <c r="Y3135" s="167">
        <v>507.0800000000001</v>
      </c>
      <c r="Z3135" s="167">
        <f t="shared" si="204"/>
        <v>676.75</v>
      </c>
      <c r="AA3135" s="360"/>
      <c r="AB3135" s="167">
        <f t="shared" si="205"/>
        <v>511.95</v>
      </c>
      <c r="AC3135" s="167">
        <v>640.47</v>
      </c>
      <c r="AD3135" s="167"/>
      <c r="AE3135" s="4"/>
      <c r="AF3135" s="4"/>
    </row>
    <row r="3136" spans="1:32">
      <c r="A3136" s="56"/>
      <c r="B3136" s="220"/>
      <c r="C3136" s="11" t="s">
        <v>256</v>
      </c>
      <c r="D3136" s="11"/>
      <c r="E3136" s="11" t="s">
        <v>257</v>
      </c>
      <c r="F3136" s="11">
        <v>103464</v>
      </c>
      <c r="G3136" s="11"/>
      <c r="H3136" s="11">
        <f t="shared" si="203"/>
        <v>334</v>
      </c>
      <c r="I3136" s="11"/>
      <c r="J3136" s="358">
        <v>10096.670000000004</v>
      </c>
      <c r="K3136" s="11"/>
      <c r="M3136" s="11">
        <v>53</v>
      </c>
      <c r="N3136" s="70"/>
      <c r="P3136" s="372">
        <f t="shared" si="192"/>
        <v>190.50320754716989</v>
      </c>
      <c r="Q3136" s="11"/>
      <c r="R3136" s="11"/>
      <c r="S3136" s="11"/>
      <c r="T3136" s="359">
        <f t="shared" si="193"/>
        <v>1952.1509433962265</v>
      </c>
      <c r="U3136" s="11"/>
      <c r="V3136" s="11"/>
      <c r="W3136" s="11"/>
      <c r="Y3136" s="167">
        <v>10096.670000000004</v>
      </c>
      <c r="Z3136" s="167">
        <f t="shared" si="204"/>
        <v>13475.05</v>
      </c>
      <c r="AA3136" s="360"/>
      <c r="AB3136" s="167">
        <f t="shared" si="205"/>
        <v>10193.58</v>
      </c>
      <c r="AC3136" s="167">
        <v>12752.56</v>
      </c>
      <c r="AD3136" s="167"/>
      <c r="AE3136" s="4"/>
      <c r="AF3136" s="4"/>
    </row>
    <row r="3137" spans="1:32">
      <c r="A3137" s="56"/>
      <c r="B3137" s="220"/>
      <c r="C3137" s="11" t="s">
        <v>1467</v>
      </c>
      <c r="D3137" s="11"/>
      <c r="E3137" s="11" t="s">
        <v>284</v>
      </c>
      <c r="F3137" s="11">
        <v>420</v>
      </c>
      <c r="G3137" s="11"/>
      <c r="H3137" s="11">
        <f t="shared" si="203"/>
        <v>1</v>
      </c>
      <c r="I3137" s="11"/>
      <c r="J3137" s="358">
        <v>55.32</v>
      </c>
      <c r="K3137" s="11"/>
      <c r="M3137" s="11">
        <v>2</v>
      </c>
      <c r="N3137" s="70"/>
      <c r="P3137" s="372">
        <f t="shared" si="192"/>
        <v>27.66</v>
      </c>
      <c r="Q3137" s="11"/>
      <c r="R3137" s="11"/>
      <c r="S3137" s="11"/>
      <c r="T3137" s="359">
        <f t="shared" si="193"/>
        <v>210</v>
      </c>
      <c r="U3137" s="11"/>
      <c r="V3137" s="11"/>
      <c r="W3137" s="11"/>
      <c r="Y3137" s="167">
        <v>55.32</v>
      </c>
      <c r="Z3137" s="167">
        <f t="shared" si="204"/>
        <v>73.83</v>
      </c>
      <c r="AA3137" s="360"/>
      <c r="AB3137" s="167">
        <f t="shared" si="205"/>
        <v>55.85</v>
      </c>
      <c r="AC3137" s="167">
        <v>69.87</v>
      </c>
      <c r="AD3137" s="167"/>
      <c r="AE3137" s="4"/>
      <c r="AF3137" s="4"/>
    </row>
    <row r="3138" spans="1:32">
      <c r="A3138" s="56"/>
      <c r="B3138" s="220"/>
      <c r="C3138" s="11" t="s">
        <v>258</v>
      </c>
      <c r="D3138" s="11"/>
      <c r="E3138" s="11" t="s">
        <v>117</v>
      </c>
      <c r="F3138" s="11">
        <v>136864</v>
      </c>
      <c r="G3138" s="11"/>
      <c r="H3138" s="11">
        <f t="shared" si="203"/>
        <v>441</v>
      </c>
      <c r="I3138" s="11"/>
      <c r="J3138" s="358">
        <v>20387.950000000004</v>
      </c>
      <c r="K3138" s="11"/>
      <c r="M3138" s="11">
        <v>81</v>
      </c>
      <c r="N3138" s="70"/>
      <c r="P3138" s="372">
        <f t="shared" si="192"/>
        <v>251.70308641975313</v>
      </c>
      <c r="Q3138" s="11"/>
      <c r="R3138" s="11"/>
      <c r="S3138" s="11"/>
      <c r="T3138" s="359">
        <f t="shared" si="193"/>
        <v>1689.679012345679</v>
      </c>
      <c r="U3138" s="11"/>
      <c r="V3138" s="11"/>
      <c r="W3138" s="11"/>
      <c r="Y3138" s="167">
        <v>20387.950000000004</v>
      </c>
      <c r="Z3138" s="167">
        <f t="shared" si="204"/>
        <v>27209.83</v>
      </c>
      <c r="AA3138" s="360"/>
      <c r="AB3138" s="167">
        <f t="shared" si="205"/>
        <v>20583.64</v>
      </c>
      <c r="AC3138" s="167">
        <v>25750.93</v>
      </c>
      <c r="AD3138" s="167"/>
      <c r="AE3138" s="4"/>
      <c r="AF3138" s="4"/>
    </row>
    <row r="3139" spans="1:32">
      <c r="A3139" s="56"/>
      <c r="B3139" s="220"/>
      <c r="C3139" s="11" t="s">
        <v>1406</v>
      </c>
      <c r="D3139" s="11"/>
      <c r="E3139" s="11" t="s">
        <v>117</v>
      </c>
      <c r="F3139" s="11">
        <v>7401</v>
      </c>
      <c r="G3139" s="11"/>
      <c r="H3139" s="11">
        <f t="shared" si="203"/>
        <v>24</v>
      </c>
      <c r="I3139" s="11"/>
      <c r="J3139" s="358">
        <v>1213.94</v>
      </c>
      <c r="K3139" s="11"/>
      <c r="M3139" s="11">
        <v>8</v>
      </c>
      <c r="N3139" s="70"/>
      <c r="P3139" s="372">
        <f t="shared" si="192"/>
        <v>151.74250000000001</v>
      </c>
      <c r="Q3139" s="11"/>
      <c r="R3139" s="11"/>
      <c r="S3139" s="11"/>
      <c r="T3139" s="359">
        <f t="shared" si="193"/>
        <v>925.125</v>
      </c>
      <c r="U3139" s="11"/>
      <c r="V3139" s="11"/>
      <c r="W3139" s="11"/>
      <c r="Y3139" s="167">
        <v>1213.94</v>
      </c>
      <c r="Z3139" s="167">
        <f t="shared" si="204"/>
        <v>1620.13</v>
      </c>
      <c r="AA3139" s="360"/>
      <c r="AB3139" s="167">
        <f t="shared" si="205"/>
        <v>1225.5899999999999</v>
      </c>
      <c r="AC3139" s="167">
        <v>1533.26</v>
      </c>
      <c r="AD3139" s="167"/>
      <c r="AE3139" s="4"/>
      <c r="AF3139" s="4"/>
    </row>
    <row r="3140" spans="1:32">
      <c r="A3140" s="56"/>
      <c r="B3140" s="220"/>
      <c r="C3140" s="11" t="s">
        <v>259</v>
      </c>
      <c r="D3140" s="11"/>
      <c r="E3140" s="11" t="s">
        <v>260</v>
      </c>
      <c r="F3140" s="11">
        <v>13898</v>
      </c>
      <c r="G3140" s="11"/>
      <c r="H3140" s="11">
        <f t="shared" si="203"/>
        <v>45</v>
      </c>
      <c r="I3140" s="11"/>
      <c r="J3140" s="358">
        <v>1691.89</v>
      </c>
      <c r="K3140" s="11"/>
      <c r="M3140" s="11">
        <v>25</v>
      </c>
      <c r="N3140" s="70"/>
      <c r="P3140" s="372">
        <f t="shared" si="192"/>
        <v>67.675600000000003</v>
      </c>
      <c r="Q3140" s="11"/>
      <c r="R3140" s="11"/>
      <c r="S3140" s="11"/>
      <c r="T3140" s="359">
        <f t="shared" si="193"/>
        <v>555.91999999999996</v>
      </c>
      <c r="U3140" s="11"/>
      <c r="V3140" s="11"/>
      <c r="W3140" s="11"/>
      <c r="Y3140" s="167">
        <v>1691.89</v>
      </c>
      <c r="Z3140" s="167">
        <f t="shared" si="204"/>
        <v>2258</v>
      </c>
      <c r="AA3140" s="360"/>
      <c r="AB3140" s="167">
        <f t="shared" si="205"/>
        <v>1708.13</v>
      </c>
      <c r="AC3140" s="167">
        <v>2136.94</v>
      </c>
      <c r="AD3140" s="167"/>
      <c r="AE3140" s="4"/>
      <c r="AF3140" s="4"/>
    </row>
    <row r="3141" spans="1:32">
      <c r="A3141" s="56"/>
      <c r="B3141" s="220"/>
      <c r="C3141" s="11" t="s">
        <v>261</v>
      </c>
      <c r="D3141" s="11"/>
      <c r="E3141" s="11" t="s">
        <v>262</v>
      </c>
      <c r="F3141" s="11">
        <v>19542</v>
      </c>
      <c r="G3141" s="11"/>
      <c r="H3141" s="11">
        <f t="shared" si="203"/>
        <v>63</v>
      </c>
      <c r="I3141" s="11"/>
      <c r="J3141" s="358">
        <v>2526.69</v>
      </c>
      <c r="K3141" s="11"/>
      <c r="M3141" s="11">
        <v>18</v>
      </c>
      <c r="N3141" s="70"/>
      <c r="P3141" s="372">
        <f t="shared" si="192"/>
        <v>140.37166666666667</v>
      </c>
      <c r="Q3141" s="11"/>
      <c r="R3141" s="11"/>
      <c r="S3141" s="11"/>
      <c r="T3141" s="359">
        <f t="shared" si="193"/>
        <v>1085.6666666666667</v>
      </c>
      <c r="U3141" s="11"/>
      <c r="V3141" s="11"/>
      <c r="W3141" s="11"/>
      <c r="Y3141" s="167">
        <v>2526.69</v>
      </c>
      <c r="Z3141" s="167">
        <f t="shared" si="204"/>
        <v>3372.13</v>
      </c>
      <c r="AA3141" s="360"/>
      <c r="AB3141" s="167">
        <f t="shared" si="205"/>
        <v>2550.94</v>
      </c>
      <c r="AC3141" s="167">
        <v>3191.33</v>
      </c>
      <c r="AD3141" s="167"/>
      <c r="AE3141" s="4"/>
      <c r="AF3141" s="4"/>
    </row>
    <row r="3142" spans="1:32">
      <c r="A3142" s="56"/>
      <c r="B3142" s="220"/>
      <c r="C3142" s="11" t="s">
        <v>263</v>
      </c>
      <c r="D3142" s="11"/>
      <c r="E3142" s="11" t="s">
        <v>113</v>
      </c>
      <c r="F3142" s="11">
        <v>3870</v>
      </c>
      <c r="G3142" s="11"/>
      <c r="H3142" s="11">
        <f t="shared" si="203"/>
        <v>12</v>
      </c>
      <c r="I3142" s="11"/>
      <c r="J3142" s="358">
        <v>319.5</v>
      </c>
      <c r="K3142" s="11"/>
      <c r="M3142" s="11">
        <v>1</v>
      </c>
      <c r="N3142" s="70"/>
      <c r="P3142" s="372">
        <f t="shared" si="192"/>
        <v>319.5</v>
      </c>
      <c r="Q3142" s="11"/>
      <c r="R3142" s="11"/>
      <c r="S3142" s="11"/>
      <c r="T3142" s="359">
        <f t="shared" si="193"/>
        <v>3870</v>
      </c>
      <c r="U3142" s="11"/>
      <c r="V3142" s="11"/>
      <c r="W3142" s="11"/>
      <c r="Y3142" s="167">
        <v>319.5</v>
      </c>
      <c r="Z3142" s="167">
        <f t="shared" si="204"/>
        <v>426.41</v>
      </c>
      <c r="AA3142" s="360"/>
      <c r="AB3142" s="167">
        <f t="shared" si="205"/>
        <v>322.57</v>
      </c>
      <c r="AC3142" s="167">
        <v>403.54</v>
      </c>
      <c r="AD3142" s="167"/>
      <c r="AE3142" s="4"/>
      <c r="AF3142" s="4"/>
    </row>
    <row r="3143" spans="1:32">
      <c r="A3143" s="56"/>
      <c r="B3143" s="220"/>
      <c r="C3143" s="11" t="s">
        <v>263</v>
      </c>
      <c r="D3143" s="11"/>
      <c r="E3143" s="11" t="s">
        <v>117</v>
      </c>
      <c r="F3143" s="11">
        <v>14402</v>
      </c>
      <c r="G3143" s="11"/>
      <c r="H3143" s="11">
        <f t="shared" si="203"/>
        <v>46</v>
      </c>
      <c r="I3143" s="11"/>
      <c r="J3143" s="358">
        <v>2342.54</v>
      </c>
      <c r="K3143" s="11"/>
      <c r="M3143" s="11">
        <v>5</v>
      </c>
      <c r="N3143" s="70"/>
      <c r="P3143" s="372">
        <f t="shared" si="192"/>
        <v>468.50799999999998</v>
      </c>
      <c r="Q3143" s="11"/>
      <c r="R3143" s="11"/>
      <c r="S3143" s="11"/>
      <c r="T3143" s="359">
        <f t="shared" si="193"/>
        <v>2880.4</v>
      </c>
      <c r="U3143" s="11"/>
      <c r="V3143" s="11"/>
      <c r="W3143" s="11"/>
      <c r="Y3143" s="167">
        <v>2342.54</v>
      </c>
      <c r="Z3143" s="167">
        <f t="shared" si="204"/>
        <v>3126.36</v>
      </c>
      <c r="AA3143" s="360"/>
      <c r="AB3143" s="167">
        <f t="shared" si="205"/>
        <v>2365.02</v>
      </c>
      <c r="AC3143" s="167">
        <v>2958.74</v>
      </c>
      <c r="AD3143" s="167"/>
      <c r="AE3143" s="4"/>
      <c r="AF3143" s="4"/>
    </row>
    <row r="3144" spans="1:32">
      <c r="A3144" s="56"/>
      <c r="B3144" s="220"/>
      <c r="C3144" s="11" t="s">
        <v>264</v>
      </c>
      <c r="D3144" s="11"/>
      <c r="E3144" s="11" t="s">
        <v>206</v>
      </c>
      <c r="F3144" s="11">
        <v>6824</v>
      </c>
      <c r="G3144" s="11"/>
      <c r="H3144" s="11">
        <f t="shared" si="203"/>
        <v>22</v>
      </c>
      <c r="I3144" s="11"/>
      <c r="J3144" s="358">
        <v>695.33999999999992</v>
      </c>
      <c r="K3144" s="11"/>
      <c r="M3144" s="11">
        <v>8</v>
      </c>
      <c r="N3144" s="70"/>
      <c r="P3144" s="372">
        <f t="shared" si="192"/>
        <v>86.91749999999999</v>
      </c>
      <c r="Q3144" s="11"/>
      <c r="R3144" s="11"/>
      <c r="S3144" s="11"/>
      <c r="T3144" s="359">
        <f t="shared" si="193"/>
        <v>853</v>
      </c>
      <c r="U3144" s="11"/>
      <c r="V3144" s="11"/>
      <c r="W3144" s="11"/>
      <c r="Y3144" s="167">
        <v>695.33999999999992</v>
      </c>
      <c r="Z3144" s="167">
        <f t="shared" si="204"/>
        <v>928</v>
      </c>
      <c r="AA3144" s="360"/>
      <c r="AB3144" s="167">
        <f t="shared" si="205"/>
        <v>702.01</v>
      </c>
      <c r="AC3144" s="167">
        <v>878.25</v>
      </c>
      <c r="AD3144" s="167"/>
      <c r="AE3144" s="4"/>
      <c r="AF3144" s="4"/>
    </row>
    <row r="3145" spans="1:32">
      <c r="A3145" s="56"/>
      <c r="B3145" s="220"/>
      <c r="C3145" s="11" t="s">
        <v>726</v>
      </c>
      <c r="D3145" s="11"/>
      <c r="E3145" s="11" t="s">
        <v>135</v>
      </c>
      <c r="F3145" s="11">
        <v>37179</v>
      </c>
      <c r="G3145" s="11"/>
      <c r="H3145" s="11">
        <f t="shared" si="203"/>
        <v>120</v>
      </c>
      <c r="I3145" s="11"/>
      <c r="J3145" s="358">
        <v>4194.7399999999989</v>
      </c>
      <c r="K3145" s="11"/>
      <c r="M3145" s="11">
        <v>39</v>
      </c>
      <c r="N3145" s="70"/>
      <c r="P3145" s="372">
        <f t="shared" si="192"/>
        <v>107.55743589743587</v>
      </c>
      <c r="Q3145" s="11"/>
      <c r="R3145" s="11"/>
      <c r="S3145" s="11"/>
      <c r="T3145" s="359">
        <f t="shared" si="193"/>
        <v>953.30769230769226</v>
      </c>
      <c r="U3145" s="11"/>
      <c r="V3145" s="11"/>
      <c r="W3145" s="11"/>
      <c r="Y3145" s="167">
        <v>4194.7399999999989</v>
      </c>
      <c r="Z3145" s="167">
        <f t="shared" si="204"/>
        <v>5598.32</v>
      </c>
      <c r="AA3145" s="360"/>
      <c r="AB3145" s="167">
        <f t="shared" si="205"/>
        <v>4235</v>
      </c>
      <c r="AC3145" s="167">
        <v>5298.15</v>
      </c>
      <c r="AD3145" s="167"/>
      <c r="AE3145" s="4"/>
      <c r="AF3145" s="4"/>
    </row>
    <row r="3146" spans="1:32">
      <c r="A3146" s="56"/>
      <c r="B3146" s="220"/>
      <c r="C3146" s="11" t="s">
        <v>657</v>
      </c>
      <c r="D3146" s="11"/>
      <c r="E3146" s="11" t="s">
        <v>115</v>
      </c>
      <c r="F3146" s="11">
        <v>4243674</v>
      </c>
      <c r="G3146" s="11"/>
      <c r="H3146" s="11">
        <f t="shared" si="203"/>
        <v>13686</v>
      </c>
      <c r="I3146" s="11"/>
      <c r="J3146" s="358">
        <v>343631.44000000006</v>
      </c>
      <c r="K3146" s="11"/>
      <c r="M3146" s="11">
        <v>228</v>
      </c>
      <c r="N3146" s="70"/>
      <c r="P3146" s="372">
        <f t="shared" si="192"/>
        <v>1507.1554385964914</v>
      </c>
      <c r="Q3146" s="11"/>
      <c r="R3146" s="11"/>
      <c r="S3146" s="11"/>
      <c r="T3146" s="359">
        <f t="shared" si="193"/>
        <v>18612.605263157893</v>
      </c>
      <c r="U3146" s="11"/>
      <c r="V3146" s="11"/>
      <c r="W3146" s="11"/>
      <c r="Y3146" s="167">
        <v>343631.44000000006</v>
      </c>
      <c r="Z3146" s="167">
        <f t="shared" si="204"/>
        <v>458611.8</v>
      </c>
      <c r="AA3146" s="360"/>
      <c r="AB3146" s="167">
        <f t="shared" si="205"/>
        <v>346929.74</v>
      </c>
      <c r="AC3146" s="167">
        <v>434022.51</v>
      </c>
      <c r="AD3146" s="167"/>
      <c r="AE3146" s="4"/>
      <c r="AF3146" s="4"/>
    </row>
    <row r="3147" spans="1:32">
      <c r="A3147" s="56"/>
      <c r="B3147" s="220"/>
      <c r="C3147" s="11" t="s">
        <v>266</v>
      </c>
      <c r="D3147" s="11"/>
      <c r="E3147" s="11" t="s">
        <v>267</v>
      </c>
      <c r="F3147" s="11">
        <v>506294</v>
      </c>
      <c r="G3147" s="11"/>
      <c r="H3147" s="11">
        <f t="shared" si="203"/>
        <v>1633</v>
      </c>
      <c r="I3147" s="11"/>
      <c r="J3147" s="358">
        <v>40978.130000000012</v>
      </c>
      <c r="K3147" s="11"/>
      <c r="M3147" s="11">
        <v>191</v>
      </c>
      <c r="N3147" s="70"/>
      <c r="P3147" s="372">
        <f t="shared" si="192"/>
        <v>214.54518324607335</v>
      </c>
      <c r="Q3147" s="11"/>
      <c r="R3147" s="11"/>
      <c r="S3147" s="11"/>
      <c r="T3147" s="359">
        <f t="shared" si="193"/>
        <v>2650.7539267015709</v>
      </c>
      <c r="U3147" s="11"/>
      <c r="V3147" s="11"/>
      <c r="W3147" s="11"/>
      <c r="Y3147" s="167">
        <v>40978.130000000012</v>
      </c>
      <c r="Z3147" s="167">
        <f t="shared" si="204"/>
        <v>54689.56</v>
      </c>
      <c r="AA3147" s="360"/>
      <c r="AB3147" s="167">
        <f t="shared" si="205"/>
        <v>41371.449999999997</v>
      </c>
      <c r="AC3147" s="167">
        <v>51757.29</v>
      </c>
      <c r="AD3147" s="167"/>
      <c r="AE3147" s="4"/>
      <c r="AF3147" s="4"/>
    </row>
    <row r="3148" spans="1:32">
      <c r="A3148" s="56"/>
      <c r="B3148" s="220"/>
      <c r="C3148" s="11" t="s">
        <v>268</v>
      </c>
      <c r="D3148" s="11"/>
      <c r="E3148" s="11" t="s">
        <v>232</v>
      </c>
      <c r="F3148" s="11">
        <v>4469</v>
      </c>
      <c r="G3148" s="11"/>
      <c r="H3148" s="11">
        <f t="shared" si="203"/>
        <v>14</v>
      </c>
      <c r="I3148" s="11"/>
      <c r="J3148" s="358">
        <v>861.65000000000009</v>
      </c>
      <c r="K3148" s="11"/>
      <c r="M3148" s="11">
        <v>13</v>
      </c>
      <c r="N3148" s="70"/>
      <c r="P3148" s="372">
        <f t="shared" si="192"/>
        <v>66.280769230769238</v>
      </c>
      <c r="Q3148" s="11"/>
      <c r="R3148" s="11"/>
      <c r="S3148" s="11"/>
      <c r="T3148" s="359">
        <f t="shared" si="193"/>
        <v>343.76923076923077</v>
      </c>
      <c r="U3148" s="11"/>
      <c r="V3148" s="11"/>
      <c r="W3148" s="11"/>
      <c r="Y3148" s="167">
        <v>861.65000000000009</v>
      </c>
      <c r="Z3148" s="167">
        <f t="shared" si="204"/>
        <v>1149.96</v>
      </c>
      <c r="AA3148" s="360"/>
      <c r="AB3148" s="167">
        <f t="shared" si="205"/>
        <v>869.92</v>
      </c>
      <c r="AC3148" s="167">
        <v>1088.3</v>
      </c>
      <c r="AD3148" s="167"/>
      <c r="AE3148" s="4"/>
      <c r="AF3148" s="4"/>
    </row>
    <row r="3149" spans="1:32">
      <c r="A3149" s="56"/>
      <c r="B3149" s="220"/>
      <c r="C3149" s="11" t="s">
        <v>269</v>
      </c>
      <c r="D3149" s="11"/>
      <c r="E3149" s="11" t="s">
        <v>232</v>
      </c>
      <c r="F3149" s="11">
        <v>13705</v>
      </c>
      <c r="G3149" s="11"/>
      <c r="H3149" s="11">
        <f t="shared" si="203"/>
        <v>44</v>
      </c>
      <c r="I3149" s="11"/>
      <c r="J3149" s="358">
        <v>1758.07</v>
      </c>
      <c r="K3149" s="11"/>
      <c r="M3149" s="11">
        <v>16</v>
      </c>
      <c r="N3149" s="70"/>
      <c r="P3149" s="372">
        <f t="shared" si="192"/>
        <v>109.879375</v>
      </c>
      <c r="Q3149" s="11"/>
      <c r="R3149" s="11"/>
      <c r="S3149" s="11"/>
      <c r="T3149" s="359">
        <f t="shared" si="193"/>
        <v>856.5625</v>
      </c>
      <c r="U3149" s="11"/>
      <c r="V3149" s="11"/>
      <c r="W3149" s="11"/>
      <c r="Y3149" s="167">
        <v>1758.07</v>
      </c>
      <c r="Z3149" s="167">
        <f t="shared" si="204"/>
        <v>2346.33</v>
      </c>
      <c r="AA3149" s="360"/>
      <c r="AB3149" s="167">
        <f t="shared" si="205"/>
        <v>1774.94</v>
      </c>
      <c r="AC3149" s="167">
        <v>2220.52</v>
      </c>
      <c r="AD3149" s="167"/>
      <c r="AE3149" s="4"/>
      <c r="AF3149" s="4"/>
    </row>
    <row r="3150" spans="1:32">
      <c r="A3150" s="56"/>
      <c r="B3150" s="220"/>
      <c r="C3150" s="11" t="s">
        <v>270</v>
      </c>
      <c r="D3150" s="11"/>
      <c r="E3150" s="11" t="s">
        <v>115</v>
      </c>
      <c r="F3150" s="11">
        <v>986</v>
      </c>
      <c r="G3150" s="11"/>
      <c r="H3150" s="11">
        <f t="shared" si="203"/>
        <v>3</v>
      </c>
      <c r="I3150" s="11"/>
      <c r="J3150" s="358">
        <v>196.22000000000003</v>
      </c>
      <c r="K3150" s="11"/>
      <c r="M3150" s="11">
        <v>6</v>
      </c>
      <c r="N3150" s="70"/>
      <c r="P3150" s="372">
        <f t="shared" si="192"/>
        <v>32.70333333333334</v>
      </c>
      <c r="Q3150" s="11"/>
      <c r="R3150" s="11"/>
      <c r="S3150" s="11"/>
      <c r="T3150" s="359">
        <f t="shared" si="193"/>
        <v>164.33333333333334</v>
      </c>
      <c r="U3150" s="11"/>
      <c r="V3150" s="11"/>
      <c r="W3150" s="11"/>
      <c r="Y3150" s="167">
        <v>196.22000000000003</v>
      </c>
      <c r="Z3150" s="167">
        <f t="shared" si="204"/>
        <v>261.88</v>
      </c>
      <c r="AA3150" s="360"/>
      <c r="AB3150" s="167">
        <f t="shared" si="205"/>
        <v>198.1</v>
      </c>
      <c r="AC3150" s="167">
        <v>247.83</v>
      </c>
      <c r="AD3150" s="167"/>
      <c r="AE3150" s="4"/>
      <c r="AF3150" s="4"/>
    </row>
    <row r="3151" spans="1:32">
      <c r="A3151" s="56"/>
      <c r="B3151" s="220"/>
      <c r="C3151" s="11" t="s">
        <v>271</v>
      </c>
      <c r="D3151" s="11"/>
      <c r="E3151" s="11" t="s">
        <v>166</v>
      </c>
      <c r="F3151" s="11">
        <v>61602</v>
      </c>
      <c r="G3151" s="11"/>
      <c r="H3151" s="11">
        <f t="shared" si="203"/>
        <v>199</v>
      </c>
      <c r="I3151" s="11"/>
      <c r="J3151" s="358">
        <v>5836.18</v>
      </c>
      <c r="K3151" s="11"/>
      <c r="M3151" s="11">
        <v>30</v>
      </c>
      <c r="N3151" s="70"/>
      <c r="P3151" s="372">
        <f t="shared" si="192"/>
        <v>194.53933333333333</v>
      </c>
      <c r="Q3151" s="11"/>
      <c r="R3151" s="11"/>
      <c r="S3151" s="11"/>
      <c r="T3151" s="359">
        <f t="shared" si="193"/>
        <v>2053.4</v>
      </c>
      <c r="U3151" s="11"/>
      <c r="V3151" s="11"/>
      <c r="W3151" s="11"/>
      <c r="Y3151" s="167">
        <v>5836.18</v>
      </c>
      <c r="Z3151" s="167">
        <f t="shared" si="204"/>
        <v>7788.99</v>
      </c>
      <c r="AA3151" s="360"/>
      <c r="AB3151" s="167">
        <f t="shared" si="205"/>
        <v>5892.2</v>
      </c>
      <c r="AC3151" s="167">
        <v>7371.37</v>
      </c>
      <c r="AD3151" s="167"/>
      <c r="AE3151" s="4"/>
      <c r="AF3151" s="4"/>
    </row>
    <row r="3152" spans="1:32">
      <c r="A3152" s="56"/>
      <c r="B3152" s="220"/>
      <c r="C3152" s="11" t="s">
        <v>272</v>
      </c>
      <c r="D3152" s="11"/>
      <c r="E3152" s="11" t="s">
        <v>115</v>
      </c>
      <c r="F3152" s="11">
        <v>46</v>
      </c>
      <c r="G3152" s="11"/>
      <c r="H3152" s="11">
        <f t="shared" si="203"/>
        <v>0</v>
      </c>
      <c r="I3152" s="11"/>
      <c r="J3152" s="358">
        <v>13.65</v>
      </c>
      <c r="K3152" s="11"/>
      <c r="M3152" s="11">
        <v>1</v>
      </c>
      <c r="N3152" s="70"/>
      <c r="P3152" s="372">
        <f t="shared" si="192"/>
        <v>13.65</v>
      </c>
      <c r="Q3152" s="11"/>
      <c r="R3152" s="11"/>
      <c r="S3152" s="11"/>
      <c r="T3152" s="359">
        <f t="shared" si="193"/>
        <v>46</v>
      </c>
      <c r="U3152" s="11"/>
      <c r="V3152" s="11"/>
      <c r="W3152" s="11"/>
      <c r="Y3152" s="167">
        <v>13.65</v>
      </c>
      <c r="Z3152" s="167">
        <f t="shared" si="204"/>
        <v>18.22</v>
      </c>
      <c r="AA3152" s="360"/>
      <c r="AB3152" s="167">
        <f t="shared" si="205"/>
        <v>13.78</v>
      </c>
      <c r="AC3152" s="167">
        <v>17.239999999999998</v>
      </c>
      <c r="AD3152" s="167"/>
      <c r="AE3152" s="4"/>
      <c r="AF3152" s="4"/>
    </row>
    <row r="3153" spans="1:32">
      <c r="A3153" s="56"/>
      <c r="B3153" s="220"/>
      <c r="C3153" s="11" t="s">
        <v>1410</v>
      </c>
      <c r="D3153" s="11"/>
      <c r="E3153" s="11" t="s">
        <v>267</v>
      </c>
      <c r="F3153" s="11">
        <v>51</v>
      </c>
      <c r="G3153" s="11"/>
      <c r="H3153" s="11">
        <f t="shared" si="203"/>
        <v>0</v>
      </c>
      <c r="I3153" s="11"/>
      <c r="J3153" s="358">
        <v>21.72</v>
      </c>
      <c r="K3153" s="11"/>
      <c r="M3153" s="11">
        <v>1</v>
      </c>
      <c r="N3153" s="70"/>
      <c r="P3153" s="372">
        <f t="shared" si="192"/>
        <v>21.72</v>
      </c>
      <c r="Q3153" s="11"/>
      <c r="R3153" s="11"/>
      <c r="S3153" s="11"/>
      <c r="T3153" s="359">
        <f t="shared" si="193"/>
        <v>51</v>
      </c>
      <c r="U3153" s="11"/>
      <c r="V3153" s="11"/>
      <c r="W3153" s="11"/>
      <c r="Y3153" s="167">
        <v>21.72</v>
      </c>
      <c r="Z3153" s="167">
        <f t="shared" si="204"/>
        <v>28.99</v>
      </c>
      <c r="AA3153" s="360"/>
      <c r="AB3153" s="167">
        <f t="shared" si="205"/>
        <v>21.93</v>
      </c>
      <c r="AC3153" s="167">
        <v>27.43</v>
      </c>
      <c r="AD3153" s="167"/>
      <c r="AE3153" s="4"/>
      <c r="AF3153" s="4"/>
    </row>
    <row r="3154" spans="1:32">
      <c r="A3154" s="56"/>
      <c r="B3154" s="220"/>
      <c r="C3154" s="11" t="s">
        <v>1468</v>
      </c>
      <c r="D3154" s="11"/>
      <c r="E3154" s="11" t="s">
        <v>1395</v>
      </c>
      <c r="F3154" s="11">
        <v>43</v>
      </c>
      <c r="G3154" s="11"/>
      <c r="H3154" s="11">
        <f t="shared" si="203"/>
        <v>0</v>
      </c>
      <c r="I3154" s="11"/>
      <c r="J3154" s="358">
        <v>20.02</v>
      </c>
      <c r="K3154" s="11"/>
      <c r="M3154" s="11">
        <v>1</v>
      </c>
      <c r="N3154" s="70"/>
      <c r="P3154" s="372">
        <f t="shared" si="192"/>
        <v>20.02</v>
      </c>
      <c r="Q3154" s="11"/>
      <c r="R3154" s="11"/>
      <c r="S3154" s="11"/>
      <c r="T3154" s="359">
        <f t="shared" si="193"/>
        <v>43</v>
      </c>
      <c r="U3154" s="11"/>
      <c r="V3154" s="11"/>
      <c r="W3154" s="11"/>
      <c r="Y3154" s="167">
        <v>20.02</v>
      </c>
      <c r="Z3154" s="167">
        <f t="shared" si="204"/>
        <v>26.72</v>
      </c>
      <c r="AA3154" s="360"/>
      <c r="AB3154" s="167">
        <f t="shared" si="205"/>
        <v>20.21</v>
      </c>
      <c r="AC3154" s="167">
        <v>25.29</v>
      </c>
      <c r="AD3154" s="167"/>
      <c r="AE3154" s="4"/>
      <c r="AF3154" s="4"/>
    </row>
    <row r="3155" spans="1:32">
      <c r="A3155" s="56"/>
      <c r="B3155" s="220"/>
      <c r="C3155" s="11" t="s">
        <v>1468</v>
      </c>
      <c r="D3155" s="11"/>
      <c r="E3155" s="11" t="s">
        <v>276</v>
      </c>
      <c r="F3155" s="11">
        <v>281</v>
      </c>
      <c r="G3155" s="11"/>
      <c r="H3155" s="11">
        <f t="shared" si="203"/>
        <v>1</v>
      </c>
      <c r="I3155" s="11"/>
      <c r="J3155" s="358">
        <v>136.88999999999999</v>
      </c>
      <c r="K3155" s="11"/>
      <c r="M3155" s="11">
        <v>4</v>
      </c>
      <c r="N3155" s="70"/>
      <c r="P3155" s="372">
        <f t="shared" si="192"/>
        <v>34.222499999999997</v>
      </c>
      <c r="Q3155" s="11"/>
      <c r="R3155" s="11"/>
      <c r="S3155" s="11"/>
      <c r="T3155" s="359">
        <f t="shared" si="193"/>
        <v>70.25</v>
      </c>
      <c r="U3155" s="11"/>
      <c r="V3155" s="11"/>
      <c r="W3155" s="11"/>
      <c r="Y3155" s="167">
        <v>136.88999999999999</v>
      </c>
      <c r="Z3155" s="167">
        <f t="shared" si="204"/>
        <v>182.69</v>
      </c>
      <c r="AA3155" s="360"/>
      <c r="AB3155" s="167">
        <f t="shared" si="205"/>
        <v>138.19999999999999</v>
      </c>
      <c r="AC3155" s="167">
        <v>172.9</v>
      </c>
      <c r="AD3155" s="167"/>
      <c r="AE3155" s="4"/>
      <c r="AF3155" s="4"/>
    </row>
    <row r="3156" spans="1:32">
      <c r="A3156" s="56"/>
      <c r="B3156" s="220"/>
      <c r="C3156" s="11" t="s">
        <v>273</v>
      </c>
      <c r="D3156" s="11"/>
      <c r="E3156" s="11" t="s">
        <v>274</v>
      </c>
      <c r="F3156" s="11">
        <v>1286564</v>
      </c>
      <c r="G3156" s="11"/>
      <c r="H3156" s="11">
        <f t="shared" si="203"/>
        <v>4149</v>
      </c>
      <c r="I3156" s="11"/>
      <c r="J3156" s="358">
        <v>70432.140000000029</v>
      </c>
      <c r="K3156" s="11"/>
      <c r="M3156" s="11">
        <v>154</v>
      </c>
      <c r="N3156" s="70"/>
      <c r="P3156" s="372">
        <f t="shared" si="192"/>
        <v>457.35155844155861</v>
      </c>
      <c r="Q3156" s="11"/>
      <c r="R3156" s="11"/>
      <c r="S3156" s="11"/>
      <c r="T3156" s="359">
        <f t="shared" si="193"/>
        <v>8354.3116883116891</v>
      </c>
      <c r="U3156" s="11"/>
      <c r="V3156" s="11"/>
      <c r="W3156" s="11"/>
      <c r="Y3156" s="167">
        <v>70432.140000000029</v>
      </c>
      <c r="Z3156" s="167">
        <f t="shared" si="204"/>
        <v>93999</v>
      </c>
      <c r="AA3156" s="360"/>
      <c r="AB3156" s="167">
        <f t="shared" si="205"/>
        <v>71108.17</v>
      </c>
      <c r="AC3156" s="167">
        <v>88959.07</v>
      </c>
      <c r="AD3156" s="167"/>
      <c r="AE3156" s="4"/>
      <c r="AF3156" s="4"/>
    </row>
    <row r="3157" spans="1:32">
      <c r="A3157" s="56"/>
      <c r="B3157" s="220"/>
      <c r="C3157" s="11" t="s">
        <v>275</v>
      </c>
      <c r="D3157" s="11"/>
      <c r="E3157" s="11" t="s">
        <v>276</v>
      </c>
      <c r="F3157" s="11">
        <v>412518</v>
      </c>
      <c r="G3157" s="11"/>
      <c r="H3157" s="11">
        <f t="shared" si="203"/>
        <v>1330</v>
      </c>
      <c r="I3157" s="11"/>
      <c r="J3157" s="358">
        <v>43636.100000000006</v>
      </c>
      <c r="K3157" s="11"/>
      <c r="M3157" s="11">
        <v>123</v>
      </c>
      <c r="N3157" s="70"/>
      <c r="P3157" s="372">
        <f t="shared" si="192"/>
        <v>354.76504065040655</v>
      </c>
      <c r="Q3157" s="11"/>
      <c r="R3157" s="11"/>
      <c r="S3157" s="11"/>
      <c r="T3157" s="359">
        <f t="shared" si="193"/>
        <v>3353.8048780487807</v>
      </c>
      <c r="U3157" s="11"/>
      <c r="V3157" s="11"/>
      <c r="W3157" s="11"/>
      <c r="Y3157" s="167">
        <v>43636.100000000006</v>
      </c>
      <c r="Z3157" s="167">
        <f t="shared" si="204"/>
        <v>58236.9</v>
      </c>
      <c r="AA3157" s="360"/>
      <c r="AB3157" s="167">
        <f t="shared" si="205"/>
        <v>44054.94</v>
      </c>
      <c r="AC3157" s="167">
        <v>55114.43</v>
      </c>
      <c r="AD3157" s="167"/>
      <c r="AE3157" s="4"/>
      <c r="AF3157" s="4"/>
    </row>
    <row r="3158" spans="1:32">
      <c r="A3158" s="56"/>
      <c r="B3158" s="220"/>
      <c r="C3158" s="11" t="s">
        <v>526</v>
      </c>
      <c r="D3158" s="11"/>
      <c r="E3158" s="11" t="s">
        <v>106</v>
      </c>
      <c r="F3158" s="11">
        <v>1779</v>
      </c>
      <c r="G3158" s="11"/>
      <c r="H3158" s="11">
        <f t="shared" si="203"/>
        <v>6</v>
      </c>
      <c r="I3158" s="11"/>
      <c r="J3158" s="358">
        <v>362.05999999999995</v>
      </c>
      <c r="K3158" s="11"/>
      <c r="M3158" s="11">
        <v>8</v>
      </c>
      <c r="N3158" s="70"/>
      <c r="P3158" s="372">
        <f t="shared" si="192"/>
        <v>45.257499999999993</v>
      </c>
      <c r="Q3158" s="11"/>
      <c r="R3158" s="11"/>
      <c r="S3158" s="11"/>
      <c r="T3158" s="359">
        <f t="shared" si="193"/>
        <v>222.375</v>
      </c>
      <c r="U3158" s="11"/>
      <c r="V3158" s="11"/>
      <c r="W3158" s="11"/>
      <c r="Y3158" s="167">
        <v>362.05999999999995</v>
      </c>
      <c r="Z3158" s="167">
        <f t="shared" si="204"/>
        <v>483.21</v>
      </c>
      <c r="AA3158" s="360"/>
      <c r="AB3158" s="167">
        <f t="shared" si="205"/>
        <v>365.54</v>
      </c>
      <c r="AC3158" s="167">
        <v>457.3</v>
      </c>
      <c r="AD3158" s="167"/>
      <c r="AE3158" s="4"/>
      <c r="AF3158" s="4"/>
    </row>
    <row r="3159" spans="1:32">
      <c r="A3159" s="56"/>
      <c r="B3159" s="220"/>
      <c r="C3159" s="11" t="s">
        <v>1411</v>
      </c>
      <c r="D3159" s="11"/>
      <c r="E3159" s="11" t="s">
        <v>106</v>
      </c>
      <c r="F3159" s="11">
        <v>146</v>
      </c>
      <c r="G3159" s="11"/>
      <c r="H3159" s="11">
        <f t="shared" si="203"/>
        <v>0</v>
      </c>
      <c r="I3159" s="11"/>
      <c r="J3159" s="358">
        <v>52.02</v>
      </c>
      <c r="K3159" s="11"/>
      <c r="M3159" s="11">
        <v>1</v>
      </c>
      <c r="N3159" s="70"/>
      <c r="P3159" s="372">
        <f t="shared" si="192"/>
        <v>52.02</v>
      </c>
      <c r="Q3159" s="11"/>
      <c r="R3159" s="11"/>
      <c r="S3159" s="11"/>
      <c r="T3159" s="359">
        <f t="shared" si="193"/>
        <v>146</v>
      </c>
      <c r="U3159" s="11"/>
      <c r="V3159" s="11"/>
      <c r="W3159" s="11"/>
      <c r="Y3159" s="167">
        <v>52.02</v>
      </c>
      <c r="Z3159" s="167">
        <f t="shared" si="204"/>
        <v>69.430000000000007</v>
      </c>
      <c r="AA3159" s="360"/>
      <c r="AB3159" s="167">
        <f t="shared" si="205"/>
        <v>52.52</v>
      </c>
      <c r="AC3159" s="167">
        <v>65.7</v>
      </c>
      <c r="AD3159" s="167"/>
      <c r="AE3159" s="4"/>
      <c r="AF3159" s="4"/>
    </row>
    <row r="3160" spans="1:32">
      <c r="A3160" s="56"/>
      <c r="B3160" s="220"/>
      <c r="C3160" s="11" t="s">
        <v>1412</v>
      </c>
      <c r="D3160" s="11"/>
      <c r="E3160" s="11" t="s">
        <v>128</v>
      </c>
      <c r="F3160" s="11">
        <v>286</v>
      </c>
      <c r="G3160" s="11"/>
      <c r="H3160" s="11">
        <f t="shared" si="203"/>
        <v>1</v>
      </c>
      <c r="I3160" s="11"/>
      <c r="J3160" s="358">
        <v>57.9</v>
      </c>
      <c r="K3160" s="11"/>
      <c r="M3160" s="11">
        <v>2</v>
      </c>
      <c r="N3160" s="70"/>
      <c r="P3160" s="372">
        <f t="shared" si="192"/>
        <v>28.95</v>
      </c>
      <c r="Q3160" s="11"/>
      <c r="R3160" s="11"/>
      <c r="S3160" s="11"/>
      <c r="T3160" s="359">
        <f t="shared" si="193"/>
        <v>143</v>
      </c>
      <c r="U3160" s="11"/>
      <c r="V3160" s="11"/>
      <c r="W3160" s="11"/>
      <c r="Y3160" s="167">
        <v>57.9</v>
      </c>
      <c r="Z3160" s="167">
        <f t="shared" si="204"/>
        <v>77.27</v>
      </c>
      <c r="AA3160" s="360"/>
      <c r="AB3160" s="167">
        <f t="shared" si="205"/>
        <v>58.46</v>
      </c>
      <c r="AC3160" s="167">
        <v>73.13</v>
      </c>
      <c r="AD3160" s="167"/>
      <c r="AE3160" s="4"/>
      <c r="AF3160" s="4"/>
    </row>
    <row r="3161" spans="1:32">
      <c r="A3161" s="56"/>
      <c r="B3161" s="220"/>
      <c r="C3161" s="11" t="s">
        <v>277</v>
      </c>
      <c r="D3161" s="11"/>
      <c r="E3161" s="11" t="s">
        <v>278</v>
      </c>
      <c r="F3161" s="11">
        <v>148580</v>
      </c>
      <c r="G3161" s="11"/>
      <c r="H3161" s="11">
        <f t="shared" si="203"/>
        <v>479</v>
      </c>
      <c r="I3161" s="11"/>
      <c r="J3161" s="358">
        <v>18197.610000000004</v>
      </c>
      <c r="K3161" s="11"/>
      <c r="M3161" s="11">
        <v>102</v>
      </c>
      <c r="N3161" s="70"/>
      <c r="P3161" s="372">
        <f t="shared" si="192"/>
        <v>178.40794117647064</v>
      </c>
      <c r="Q3161" s="11"/>
      <c r="R3161" s="11"/>
      <c r="S3161" s="11"/>
      <c r="T3161" s="359">
        <f t="shared" si="193"/>
        <v>1456.6666666666667</v>
      </c>
      <c r="U3161" s="11"/>
      <c r="V3161" s="11"/>
      <c r="W3161" s="11"/>
      <c r="Y3161" s="167">
        <v>18197.610000000004</v>
      </c>
      <c r="Z3161" s="167">
        <f t="shared" si="204"/>
        <v>24286.6</v>
      </c>
      <c r="AA3161" s="360"/>
      <c r="AB3161" s="167">
        <f t="shared" si="205"/>
        <v>18372.28</v>
      </c>
      <c r="AC3161" s="167">
        <v>22984.43</v>
      </c>
      <c r="AD3161" s="167"/>
      <c r="AE3161" s="4"/>
      <c r="AF3161" s="4"/>
    </row>
    <row r="3162" spans="1:32">
      <c r="A3162" s="56"/>
      <c r="B3162" s="220"/>
      <c r="C3162" s="11" t="s">
        <v>279</v>
      </c>
      <c r="D3162" s="11"/>
      <c r="E3162" s="11" t="s">
        <v>152</v>
      </c>
      <c r="F3162" s="11">
        <v>52290</v>
      </c>
      <c r="G3162" s="11"/>
      <c r="H3162" s="11">
        <f t="shared" si="203"/>
        <v>169</v>
      </c>
      <c r="I3162" s="11"/>
      <c r="J3162" s="358">
        <v>8242.49</v>
      </c>
      <c r="K3162" s="11"/>
      <c r="M3162" s="11">
        <v>52</v>
      </c>
      <c r="N3162" s="70"/>
      <c r="P3162" s="372">
        <f t="shared" si="192"/>
        <v>158.50942307692307</v>
      </c>
      <c r="Q3162" s="11"/>
      <c r="R3162" s="11"/>
      <c r="S3162" s="11"/>
      <c r="T3162" s="359">
        <f t="shared" si="193"/>
        <v>1005.5769230769231</v>
      </c>
      <c r="U3162" s="11"/>
      <c r="V3162" s="11"/>
      <c r="W3162" s="11"/>
      <c r="Y3162" s="167">
        <v>8242.49</v>
      </c>
      <c r="Z3162" s="167">
        <f t="shared" si="204"/>
        <v>11000.46</v>
      </c>
      <c r="AA3162" s="360"/>
      <c r="AB3162" s="167">
        <f t="shared" si="205"/>
        <v>8321.6</v>
      </c>
      <c r="AC3162" s="167">
        <v>10410.65</v>
      </c>
      <c r="AD3162" s="167"/>
      <c r="AE3162" s="4"/>
      <c r="AF3162" s="4"/>
    </row>
    <row r="3163" spans="1:32">
      <c r="A3163" s="56"/>
      <c r="B3163" s="220"/>
      <c r="C3163" s="11" t="s">
        <v>280</v>
      </c>
      <c r="D3163" s="11"/>
      <c r="E3163" s="11" t="s">
        <v>174</v>
      </c>
      <c r="F3163" s="11">
        <v>785149</v>
      </c>
      <c r="G3163" s="11"/>
      <c r="H3163" s="11">
        <f t="shared" si="203"/>
        <v>2532</v>
      </c>
      <c r="I3163" s="11"/>
      <c r="J3163" s="358">
        <v>55624.609999999979</v>
      </c>
      <c r="K3163" s="11"/>
      <c r="M3163" s="11">
        <v>145</v>
      </c>
      <c r="N3163" s="70"/>
      <c r="P3163" s="372">
        <f t="shared" si="192"/>
        <v>383.61799999999988</v>
      </c>
      <c r="Q3163" s="11"/>
      <c r="R3163" s="11"/>
      <c r="S3163" s="11"/>
      <c r="T3163" s="359">
        <f t="shared" si="193"/>
        <v>5414.8206896551728</v>
      </c>
      <c r="U3163" s="11"/>
      <c r="V3163" s="11"/>
      <c r="W3163" s="11"/>
      <c r="Y3163" s="167">
        <v>55624.609999999979</v>
      </c>
      <c r="Z3163" s="167">
        <f t="shared" si="204"/>
        <v>74236.81</v>
      </c>
      <c r="AA3163" s="360"/>
      <c r="AB3163" s="167">
        <f t="shared" si="205"/>
        <v>56158.52</v>
      </c>
      <c r="AC3163" s="167">
        <v>70256.47</v>
      </c>
      <c r="AD3163" s="167"/>
      <c r="AE3163" s="4"/>
      <c r="AF3163" s="4"/>
    </row>
    <row r="3164" spans="1:32">
      <c r="A3164" s="56"/>
      <c r="B3164" s="220"/>
      <c r="C3164" s="11" t="s">
        <v>555</v>
      </c>
      <c r="D3164" s="11"/>
      <c r="E3164" s="11" t="s">
        <v>122</v>
      </c>
      <c r="F3164" s="11">
        <v>64376</v>
      </c>
      <c r="G3164" s="11"/>
      <c r="H3164" s="11">
        <f t="shared" si="203"/>
        <v>208</v>
      </c>
      <c r="I3164" s="11"/>
      <c r="J3164" s="358">
        <v>4799.1799999999994</v>
      </c>
      <c r="K3164" s="11"/>
      <c r="M3164" s="11">
        <v>16</v>
      </c>
      <c r="N3164" s="70"/>
      <c r="P3164" s="372">
        <f t="shared" si="192"/>
        <v>299.94874999999996</v>
      </c>
      <c r="Q3164" s="11"/>
      <c r="R3164" s="11"/>
      <c r="S3164" s="11"/>
      <c r="T3164" s="359">
        <f t="shared" si="193"/>
        <v>4023.5</v>
      </c>
      <c r="U3164" s="11"/>
      <c r="V3164" s="11"/>
      <c r="W3164" s="11"/>
      <c r="Y3164" s="167">
        <v>4799.1799999999994</v>
      </c>
      <c r="Z3164" s="167">
        <f t="shared" si="204"/>
        <v>6405</v>
      </c>
      <c r="AA3164" s="360"/>
      <c r="AB3164" s="167">
        <f t="shared" si="205"/>
        <v>4845.24</v>
      </c>
      <c r="AC3164" s="167">
        <v>6061.59</v>
      </c>
      <c r="AD3164" s="167"/>
      <c r="AE3164" s="4"/>
      <c r="AF3164" s="4"/>
    </row>
    <row r="3165" spans="1:32">
      <c r="A3165" s="56"/>
      <c r="B3165" s="220"/>
      <c r="C3165" s="11" t="s">
        <v>281</v>
      </c>
      <c r="D3165" s="11"/>
      <c r="E3165" s="11" t="s">
        <v>89</v>
      </c>
      <c r="F3165" s="11">
        <v>5524</v>
      </c>
      <c r="G3165" s="11"/>
      <c r="H3165" s="11">
        <f t="shared" si="203"/>
        <v>18</v>
      </c>
      <c r="I3165" s="11"/>
      <c r="J3165" s="358">
        <v>429.94</v>
      </c>
      <c r="K3165" s="11"/>
      <c r="M3165" s="11">
        <v>1</v>
      </c>
      <c r="N3165" s="70"/>
      <c r="P3165" s="372">
        <f t="shared" si="192"/>
        <v>429.94</v>
      </c>
      <c r="Q3165" s="11"/>
      <c r="R3165" s="11"/>
      <c r="S3165" s="11"/>
      <c r="T3165" s="359">
        <f t="shared" si="193"/>
        <v>5524</v>
      </c>
      <c r="U3165" s="11"/>
      <c r="V3165" s="11"/>
      <c r="W3165" s="11"/>
      <c r="Y3165" s="167">
        <v>429.94</v>
      </c>
      <c r="Z3165" s="167">
        <f t="shared" si="204"/>
        <v>573.79999999999995</v>
      </c>
      <c r="AA3165" s="360"/>
      <c r="AB3165" s="167">
        <f t="shared" si="205"/>
        <v>434.07</v>
      </c>
      <c r="AC3165" s="167">
        <v>543.03</v>
      </c>
      <c r="AD3165" s="167"/>
      <c r="AE3165" s="4"/>
      <c r="AF3165" s="4"/>
    </row>
    <row r="3166" spans="1:32">
      <c r="A3166" s="56"/>
      <c r="B3166" s="220"/>
      <c r="C3166" s="11" t="s">
        <v>281</v>
      </c>
      <c r="D3166" s="11"/>
      <c r="E3166" s="11" t="s">
        <v>90</v>
      </c>
      <c r="F3166" s="11">
        <v>3038</v>
      </c>
      <c r="G3166" s="11"/>
      <c r="H3166" s="11">
        <f t="shared" si="203"/>
        <v>10</v>
      </c>
      <c r="I3166" s="11"/>
      <c r="J3166" s="358">
        <v>242.87</v>
      </c>
      <c r="K3166" s="11"/>
      <c r="M3166" s="11">
        <v>1</v>
      </c>
      <c r="N3166" s="70"/>
      <c r="P3166" s="372">
        <f t="shared" si="192"/>
        <v>242.87</v>
      </c>
      <c r="Q3166" s="11"/>
      <c r="R3166" s="11"/>
      <c r="S3166" s="11"/>
      <c r="T3166" s="359">
        <f t="shared" si="193"/>
        <v>3038</v>
      </c>
      <c r="U3166" s="11"/>
      <c r="V3166" s="11"/>
      <c r="W3166" s="11"/>
      <c r="Y3166" s="167">
        <v>242.87</v>
      </c>
      <c r="Z3166" s="167">
        <f t="shared" si="204"/>
        <v>324.14</v>
      </c>
      <c r="AA3166" s="360"/>
      <c r="AB3166" s="167">
        <f t="shared" si="205"/>
        <v>245.2</v>
      </c>
      <c r="AC3166" s="167">
        <v>306.76</v>
      </c>
      <c r="AD3166" s="167"/>
      <c r="AE3166" s="4"/>
      <c r="AF3166" s="4"/>
    </row>
    <row r="3167" spans="1:32">
      <c r="A3167" s="56"/>
      <c r="B3167" s="220"/>
      <c r="C3167" s="11" t="s">
        <v>281</v>
      </c>
      <c r="D3167" s="11"/>
      <c r="E3167" s="11" t="s">
        <v>282</v>
      </c>
      <c r="F3167" s="11">
        <v>24490</v>
      </c>
      <c r="G3167" s="11"/>
      <c r="H3167" s="11">
        <f t="shared" si="203"/>
        <v>79</v>
      </c>
      <c r="I3167" s="11"/>
      <c r="J3167" s="358">
        <v>3413.2</v>
      </c>
      <c r="K3167" s="11"/>
      <c r="M3167" s="11">
        <v>14</v>
      </c>
      <c r="N3167" s="70"/>
      <c r="P3167" s="372">
        <f t="shared" ref="P3167:P3230" si="206">J3167/M3167</f>
        <v>243.79999999999998</v>
      </c>
      <c r="Q3167" s="11"/>
      <c r="R3167" s="11"/>
      <c r="S3167" s="11"/>
      <c r="T3167" s="359">
        <f t="shared" ref="T3167:T3230" si="207">F3167/M3167</f>
        <v>1749.2857142857142</v>
      </c>
      <c r="U3167" s="11"/>
      <c r="V3167" s="11"/>
      <c r="W3167" s="11"/>
      <c r="Y3167" s="167">
        <v>3413.2</v>
      </c>
      <c r="Z3167" s="167">
        <f t="shared" si="204"/>
        <v>4555.2700000000004</v>
      </c>
      <c r="AA3167" s="360"/>
      <c r="AB3167" s="167">
        <f t="shared" si="205"/>
        <v>3445.96</v>
      </c>
      <c r="AC3167" s="167">
        <v>4311.03</v>
      </c>
      <c r="AD3167" s="167"/>
      <c r="AE3167" s="4"/>
      <c r="AF3167" s="4"/>
    </row>
    <row r="3168" spans="1:32">
      <c r="A3168" s="56"/>
      <c r="B3168" s="220"/>
      <c r="C3168" s="11" t="s">
        <v>283</v>
      </c>
      <c r="D3168" s="11"/>
      <c r="E3168" s="11" t="s">
        <v>284</v>
      </c>
      <c r="F3168" s="11">
        <v>2687</v>
      </c>
      <c r="G3168" s="11"/>
      <c r="H3168" s="11">
        <f t="shared" si="203"/>
        <v>9</v>
      </c>
      <c r="I3168" s="11"/>
      <c r="J3168" s="358">
        <v>448.31999999999988</v>
      </c>
      <c r="K3168" s="11"/>
      <c r="M3168" s="11">
        <v>7</v>
      </c>
      <c r="N3168" s="70"/>
      <c r="P3168" s="372">
        <f t="shared" si="206"/>
        <v>64.045714285714268</v>
      </c>
      <c r="Q3168" s="11"/>
      <c r="R3168" s="11"/>
      <c r="S3168" s="11"/>
      <c r="T3168" s="359">
        <f t="shared" si="207"/>
        <v>383.85714285714283</v>
      </c>
      <c r="U3168" s="11"/>
      <c r="V3168" s="11"/>
      <c r="W3168" s="11"/>
      <c r="Y3168" s="167">
        <v>448.31999999999988</v>
      </c>
      <c r="Z3168" s="167">
        <f t="shared" si="204"/>
        <v>598.33000000000004</v>
      </c>
      <c r="AA3168" s="360"/>
      <c r="AB3168" s="167">
        <f t="shared" si="205"/>
        <v>452.62</v>
      </c>
      <c r="AC3168" s="167">
        <v>566.25</v>
      </c>
      <c r="AD3168" s="167"/>
      <c r="AE3168" s="4"/>
      <c r="AF3168" s="4"/>
    </row>
    <row r="3169" spans="1:32">
      <c r="A3169" s="56"/>
      <c r="B3169" s="220"/>
      <c r="C3169" s="11" t="s">
        <v>285</v>
      </c>
      <c r="D3169" s="11"/>
      <c r="E3169" s="11" t="s">
        <v>1413</v>
      </c>
      <c r="F3169" s="11">
        <v>360</v>
      </c>
      <c r="G3169" s="11"/>
      <c r="H3169" s="11">
        <f t="shared" ref="H3169:H3232" si="208">ROUND($H$3441*F3169/$F$3441,0)</f>
        <v>1</v>
      </c>
      <c r="I3169" s="11"/>
      <c r="J3169" s="358">
        <v>23.13</v>
      </c>
      <c r="K3169" s="11"/>
      <c r="M3169" s="11">
        <v>1</v>
      </c>
      <c r="N3169" s="70"/>
      <c r="P3169" s="372">
        <f t="shared" si="206"/>
        <v>23.13</v>
      </c>
      <c r="Q3169" s="11"/>
      <c r="R3169" s="11"/>
      <c r="S3169" s="11"/>
      <c r="T3169" s="359">
        <f t="shared" si="207"/>
        <v>360</v>
      </c>
      <c r="U3169" s="11"/>
      <c r="V3169" s="11"/>
      <c r="W3169" s="11"/>
      <c r="Y3169" s="167">
        <v>23.13</v>
      </c>
      <c r="Z3169" s="167">
        <f t="shared" ref="Z3169:Z3232" si="209">ROUND($Z$3441*Y3169/$Y$3441,2)</f>
        <v>30.87</v>
      </c>
      <c r="AA3169" s="360"/>
      <c r="AB3169" s="167">
        <f t="shared" ref="AB3169:AB3232" si="210">ROUND($AB$3441*Y3169/$Y$3441,2)</f>
        <v>23.35</v>
      </c>
      <c r="AC3169" s="167">
        <v>29.21</v>
      </c>
      <c r="AD3169" s="167"/>
      <c r="AE3169" s="4"/>
      <c r="AF3169" s="4"/>
    </row>
    <row r="3170" spans="1:32">
      <c r="A3170" s="56"/>
      <c r="B3170" s="220"/>
      <c r="C3170" s="11" t="s">
        <v>285</v>
      </c>
      <c r="D3170" s="11"/>
      <c r="E3170" s="11" t="s">
        <v>124</v>
      </c>
      <c r="F3170" s="11">
        <v>10</v>
      </c>
      <c r="G3170" s="11"/>
      <c r="H3170" s="11">
        <f t="shared" si="208"/>
        <v>0</v>
      </c>
      <c r="I3170" s="11"/>
      <c r="J3170" s="358">
        <v>11.55</v>
      </c>
      <c r="K3170" s="11"/>
      <c r="M3170" s="11">
        <v>1</v>
      </c>
      <c r="N3170" s="70"/>
      <c r="P3170" s="372">
        <f t="shared" si="206"/>
        <v>11.55</v>
      </c>
      <c r="Q3170" s="11"/>
      <c r="R3170" s="11"/>
      <c r="S3170" s="11"/>
      <c r="T3170" s="359">
        <f t="shared" si="207"/>
        <v>10</v>
      </c>
      <c r="U3170" s="11"/>
      <c r="V3170" s="11"/>
      <c r="W3170" s="11"/>
      <c r="Y3170" s="167">
        <v>11.55</v>
      </c>
      <c r="Z3170" s="167">
        <f t="shared" si="209"/>
        <v>15.41</v>
      </c>
      <c r="AA3170" s="360"/>
      <c r="AB3170" s="167">
        <f t="shared" si="210"/>
        <v>11.66</v>
      </c>
      <c r="AC3170" s="167">
        <v>14.59</v>
      </c>
      <c r="AD3170" s="167"/>
      <c r="AE3170" s="4"/>
      <c r="AF3170" s="4"/>
    </row>
    <row r="3171" spans="1:32">
      <c r="A3171" s="56"/>
      <c r="B3171" s="220"/>
      <c r="C3171" s="11" t="s">
        <v>285</v>
      </c>
      <c r="D3171" s="11"/>
      <c r="E3171" s="11" t="s">
        <v>286</v>
      </c>
      <c r="F3171" s="11">
        <v>728172</v>
      </c>
      <c r="G3171" s="11"/>
      <c r="H3171" s="11">
        <f t="shared" si="208"/>
        <v>2348</v>
      </c>
      <c r="I3171" s="11"/>
      <c r="J3171" s="358">
        <v>40565.799999999996</v>
      </c>
      <c r="K3171" s="11"/>
      <c r="M3171" s="11">
        <v>60</v>
      </c>
      <c r="N3171" s="70"/>
      <c r="P3171" s="372">
        <f t="shared" si="206"/>
        <v>676.09666666666658</v>
      </c>
      <c r="Q3171" s="11"/>
      <c r="R3171" s="11"/>
      <c r="S3171" s="11"/>
      <c r="T3171" s="359">
        <f t="shared" si="207"/>
        <v>12136.2</v>
      </c>
      <c r="U3171" s="11"/>
      <c r="V3171" s="11"/>
      <c r="W3171" s="11"/>
      <c r="Y3171" s="167">
        <v>40565.799999999996</v>
      </c>
      <c r="Z3171" s="167">
        <f t="shared" si="209"/>
        <v>54139.27</v>
      </c>
      <c r="AA3171" s="360"/>
      <c r="AB3171" s="167">
        <f t="shared" si="210"/>
        <v>40955.17</v>
      </c>
      <c r="AC3171" s="167">
        <v>51236.49</v>
      </c>
      <c r="AD3171" s="167"/>
      <c r="AE3171" s="4"/>
      <c r="AF3171" s="4"/>
    </row>
    <row r="3172" spans="1:32">
      <c r="A3172" s="56"/>
      <c r="B3172" s="220"/>
      <c r="C3172" s="11" t="s">
        <v>287</v>
      </c>
      <c r="D3172" s="11"/>
      <c r="E3172" s="11" t="s">
        <v>127</v>
      </c>
      <c r="F3172" s="11">
        <v>3220</v>
      </c>
      <c r="G3172" s="11"/>
      <c r="H3172" s="11">
        <f t="shared" si="208"/>
        <v>10</v>
      </c>
      <c r="I3172" s="11"/>
      <c r="J3172" s="358">
        <v>242.95</v>
      </c>
      <c r="K3172" s="11"/>
      <c r="M3172" s="11">
        <v>1</v>
      </c>
      <c r="N3172" s="70"/>
      <c r="P3172" s="372">
        <f t="shared" si="206"/>
        <v>242.95</v>
      </c>
      <c r="Q3172" s="11"/>
      <c r="R3172" s="11"/>
      <c r="S3172" s="11"/>
      <c r="T3172" s="359">
        <f t="shared" si="207"/>
        <v>3220</v>
      </c>
      <c r="U3172" s="11"/>
      <c r="V3172" s="11"/>
      <c r="W3172" s="11"/>
      <c r="Y3172" s="167">
        <v>242.95</v>
      </c>
      <c r="Z3172" s="167">
        <f t="shared" si="209"/>
        <v>324.24</v>
      </c>
      <c r="AA3172" s="360"/>
      <c r="AB3172" s="167">
        <f t="shared" si="210"/>
        <v>245.28</v>
      </c>
      <c r="AC3172" s="167">
        <v>306.86</v>
      </c>
      <c r="AD3172" s="167"/>
      <c r="AE3172" s="4"/>
      <c r="AF3172" s="4"/>
    </row>
    <row r="3173" spans="1:32">
      <c r="A3173" s="56"/>
      <c r="B3173" s="220"/>
      <c r="C3173" s="11" t="s">
        <v>287</v>
      </c>
      <c r="D3173" s="11"/>
      <c r="E3173" s="11" t="s">
        <v>174</v>
      </c>
      <c r="F3173" s="11">
        <v>1649262</v>
      </c>
      <c r="G3173" s="11"/>
      <c r="H3173" s="11">
        <f t="shared" si="208"/>
        <v>5319</v>
      </c>
      <c r="I3173" s="11"/>
      <c r="J3173" s="358">
        <v>178188.94999999981</v>
      </c>
      <c r="K3173" s="11"/>
      <c r="M3173" s="11">
        <v>741</v>
      </c>
      <c r="N3173" s="70"/>
      <c r="P3173" s="372">
        <f t="shared" si="206"/>
        <v>240.47091767881216</v>
      </c>
      <c r="Q3173" s="11"/>
      <c r="R3173" s="11"/>
      <c r="S3173" s="11"/>
      <c r="T3173" s="359">
        <f t="shared" si="207"/>
        <v>2225.7246963562752</v>
      </c>
      <c r="U3173" s="11"/>
      <c r="V3173" s="11"/>
      <c r="W3173" s="11"/>
      <c r="Y3173" s="167">
        <v>178188.94999999981</v>
      </c>
      <c r="Z3173" s="167">
        <f t="shared" si="209"/>
        <v>237811.63</v>
      </c>
      <c r="AA3173" s="360"/>
      <c r="AB3173" s="167">
        <f t="shared" si="210"/>
        <v>179899.27</v>
      </c>
      <c r="AC3173" s="167">
        <v>225060.94</v>
      </c>
      <c r="AD3173" s="167"/>
      <c r="AE3173" s="4"/>
      <c r="AF3173" s="4"/>
    </row>
    <row r="3174" spans="1:32">
      <c r="A3174" s="56"/>
      <c r="B3174" s="220"/>
      <c r="C3174" s="11" t="s">
        <v>288</v>
      </c>
      <c r="D3174" s="11"/>
      <c r="E3174" s="11" t="s">
        <v>289</v>
      </c>
      <c r="F3174" s="11">
        <v>1432245</v>
      </c>
      <c r="G3174" s="11"/>
      <c r="H3174" s="11">
        <f t="shared" si="208"/>
        <v>4619</v>
      </c>
      <c r="I3174" s="11"/>
      <c r="J3174" s="358">
        <v>143367.34</v>
      </c>
      <c r="K3174" s="11"/>
      <c r="M3174" s="11">
        <v>538</v>
      </c>
      <c r="N3174" s="70"/>
      <c r="P3174" s="372">
        <f t="shared" si="206"/>
        <v>266.48204460966542</v>
      </c>
      <c r="Q3174" s="11"/>
      <c r="R3174" s="11"/>
      <c r="S3174" s="11"/>
      <c r="T3174" s="359">
        <f t="shared" si="207"/>
        <v>2662.1654275092937</v>
      </c>
      <c r="U3174" s="11"/>
      <c r="V3174" s="11"/>
      <c r="W3174" s="11"/>
      <c r="Y3174" s="167">
        <v>143367.34</v>
      </c>
      <c r="Z3174" s="167">
        <f t="shared" si="209"/>
        <v>191338.58</v>
      </c>
      <c r="AA3174" s="360"/>
      <c r="AB3174" s="167">
        <f t="shared" si="210"/>
        <v>144743.43</v>
      </c>
      <c r="AC3174" s="167">
        <v>181079.63</v>
      </c>
      <c r="AD3174" s="167"/>
      <c r="AE3174" s="4"/>
      <c r="AF3174" s="4"/>
    </row>
    <row r="3175" spans="1:32">
      <c r="A3175" s="56"/>
      <c r="B3175" s="220"/>
      <c r="C3175" s="11" t="s">
        <v>288</v>
      </c>
      <c r="D3175" s="11"/>
      <c r="E3175" s="11" t="s">
        <v>405</v>
      </c>
      <c r="F3175" s="11">
        <v>1973</v>
      </c>
      <c r="G3175" s="11"/>
      <c r="H3175" s="11">
        <f t="shared" si="208"/>
        <v>6</v>
      </c>
      <c r="I3175" s="11"/>
      <c r="J3175" s="358">
        <v>311.06</v>
      </c>
      <c r="K3175" s="11"/>
      <c r="M3175" s="11">
        <v>1</v>
      </c>
      <c r="N3175" s="70"/>
      <c r="P3175" s="372">
        <f t="shared" si="206"/>
        <v>311.06</v>
      </c>
      <c r="Q3175" s="11"/>
      <c r="R3175" s="11"/>
      <c r="S3175" s="11"/>
      <c r="T3175" s="359">
        <f t="shared" si="207"/>
        <v>1973</v>
      </c>
      <c r="U3175" s="11"/>
      <c r="V3175" s="11"/>
      <c r="W3175" s="11"/>
      <c r="Y3175" s="167">
        <v>311.06</v>
      </c>
      <c r="Z3175" s="167">
        <f t="shared" si="209"/>
        <v>415.14</v>
      </c>
      <c r="AA3175" s="360"/>
      <c r="AB3175" s="167">
        <f t="shared" si="210"/>
        <v>314.05</v>
      </c>
      <c r="AC3175" s="167">
        <v>392.88</v>
      </c>
      <c r="AD3175" s="167"/>
      <c r="AE3175" s="4"/>
      <c r="AF3175" s="4"/>
    </row>
    <row r="3176" spans="1:32">
      <c r="A3176" s="56"/>
      <c r="B3176" s="220"/>
      <c r="C3176" s="11" t="s">
        <v>1415</v>
      </c>
      <c r="D3176" s="11"/>
      <c r="E3176" s="11" t="s">
        <v>206</v>
      </c>
      <c r="F3176" s="11">
        <v>391512</v>
      </c>
      <c r="G3176" s="11"/>
      <c r="H3176" s="11">
        <f t="shared" si="208"/>
        <v>1263</v>
      </c>
      <c r="I3176" s="11"/>
      <c r="J3176" s="358">
        <v>21391.620000000003</v>
      </c>
      <c r="K3176" s="11"/>
      <c r="M3176" s="11">
        <v>42</v>
      </c>
      <c r="N3176" s="70"/>
      <c r="P3176" s="372">
        <f t="shared" si="206"/>
        <v>509.32428571428579</v>
      </c>
      <c r="Q3176" s="11"/>
      <c r="R3176" s="11"/>
      <c r="S3176" s="11"/>
      <c r="T3176" s="359">
        <f t="shared" si="207"/>
        <v>9321.7142857142862</v>
      </c>
      <c r="U3176" s="11"/>
      <c r="V3176" s="11"/>
      <c r="W3176" s="11"/>
      <c r="Y3176" s="167">
        <v>21391.620000000003</v>
      </c>
      <c r="Z3176" s="167">
        <f t="shared" si="209"/>
        <v>28549.34</v>
      </c>
      <c r="AA3176" s="360"/>
      <c r="AB3176" s="167">
        <f t="shared" si="210"/>
        <v>21596.94</v>
      </c>
      <c r="AC3176" s="167">
        <v>27018.61</v>
      </c>
      <c r="AD3176" s="167"/>
      <c r="AE3176" s="4"/>
      <c r="AF3176" s="4"/>
    </row>
    <row r="3177" spans="1:32">
      <c r="A3177" s="56"/>
      <c r="B3177" s="220"/>
      <c r="C3177" s="11" t="s">
        <v>1416</v>
      </c>
      <c r="D3177" s="11"/>
      <c r="E3177" s="11" t="s">
        <v>103</v>
      </c>
      <c r="F3177" s="11">
        <v>1044</v>
      </c>
      <c r="G3177" s="11"/>
      <c r="H3177" s="11">
        <f t="shared" si="208"/>
        <v>3</v>
      </c>
      <c r="I3177" s="11"/>
      <c r="J3177" s="358">
        <v>181.78</v>
      </c>
      <c r="K3177" s="11"/>
      <c r="M3177" s="11">
        <v>1</v>
      </c>
      <c r="N3177" s="70"/>
      <c r="P3177" s="372">
        <f t="shared" si="206"/>
        <v>181.78</v>
      </c>
      <c r="Q3177" s="11"/>
      <c r="R3177" s="11"/>
      <c r="S3177" s="11"/>
      <c r="T3177" s="359">
        <f t="shared" si="207"/>
        <v>1044</v>
      </c>
      <c r="U3177" s="11"/>
      <c r="V3177" s="11"/>
      <c r="W3177" s="11"/>
      <c r="Y3177" s="167">
        <v>181.78</v>
      </c>
      <c r="Z3177" s="167">
        <f t="shared" si="209"/>
        <v>242.6</v>
      </c>
      <c r="AA3177" s="360"/>
      <c r="AB3177" s="167">
        <f t="shared" si="210"/>
        <v>183.52</v>
      </c>
      <c r="AC3177" s="167">
        <v>229.6</v>
      </c>
      <c r="AD3177" s="167"/>
      <c r="AE3177" s="4"/>
      <c r="AF3177" s="4"/>
    </row>
    <row r="3178" spans="1:32">
      <c r="A3178" s="56"/>
      <c r="B3178" s="220"/>
      <c r="C3178" s="11" t="s">
        <v>290</v>
      </c>
      <c r="D3178" s="11"/>
      <c r="E3178" s="11" t="s">
        <v>117</v>
      </c>
      <c r="F3178" s="11">
        <v>126091</v>
      </c>
      <c r="G3178" s="11"/>
      <c r="H3178" s="11">
        <f t="shared" si="208"/>
        <v>407</v>
      </c>
      <c r="I3178" s="11"/>
      <c r="J3178" s="358">
        <v>18677.750000000004</v>
      </c>
      <c r="K3178" s="11"/>
      <c r="M3178" s="11">
        <v>103</v>
      </c>
      <c r="N3178" s="70"/>
      <c r="P3178" s="372">
        <f t="shared" si="206"/>
        <v>181.33737864077673</v>
      </c>
      <c r="Q3178" s="11"/>
      <c r="R3178" s="11"/>
      <c r="S3178" s="11"/>
      <c r="T3178" s="359">
        <f t="shared" si="207"/>
        <v>1224.1844660194174</v>
      </c>
      <c r="U3178" s="11"/>
      <c r="V3178" s="11"/>
      <c r="W3178" s="11"/>
      <c r="Y3178" s="167">
        <v>18677.750000000004</v>
      </c>
      <c r="Z3178" s="167">
        <f t="shared" si="209"/>
        <v>24927.39</v>
      </c>
      <c r="AA3178" s="360"/>
      <c r="AB3178" s="167">
        <f t="shared" si="210"/>
        <v>18857.03</v>
      </c>
      <c r="AC3178" s="167">
        <v>23590.87</v>
      </c>
      <c r="AD3178" s="167"/>
      <c r="AE3178" s="4"/>
      <c r="AF3178" s="4"/>
    </row>
    <row r="3179" spans="1:32">
      <c r="A3179" s="56"/>
      <c r="B3179" s="220"/>
      <c r="C3179" s="11" t="s">
        <v>291</v>
      </c>
      <c r="D3179" s="11"/>
      <c r="E3179" s="11" t="s">
        <v>292</v>
      </c>
      <c r="F3179" s="11">
        <v>402444</v>
      </c>
      <c r="G3179" s="11"/>
      <c r="H3179" s="11">
        <f t="shared" si="208"/>
        <v>1298</v>
      </c>
      <c r="I3179" s="11"/>
      <c r="J3179" s="358">
        <v>46320.369999999974</v>
      </c>
      <c r="K3179" s="11"/>
      <c r="M3179" s="11">
        <v>77</v>
      </c>
      <c r="N3179" s="70"/>
      <c r="P3179" s="372">
        <f t="shared" si="206"/>
        <v>601.5632467532464</v>
      </c>
      <c r="Q3179" s="11"/>
      <c r="R3179" s="11"/>
      <c r="S3179" s="11"/>
      <c r="T3179" s="359">
        <f t="shared" si="207"/>
        <v>5226.545454545455</v>
      </c>
      <c r="U3179" s="11"/>
      <c r="V3179" s="11"/>
      <c r="W3179" s="11"/>
      <c r="Y3179" s="167">
        <v>46320.369999999974</v>
      </c>
      <c r="Z3179" s="167">
        <f t="shared" si="209"/>
        <v>61819.34</v>
      </c>
      <c r="AA3179" s="360"/>
      <c r="AB3179" s="167">
        <f t="shared" si="210"/>
        <v>46764.97</v>
      </c>
      <c r="AC3179" s="167">
        <v>58504.78</v>
      </c>
      <c r="AD3179" s="167"/>
      <c r="AE3179" s="4"/>
      <c r="AF3179" s="4"/>
    </row>
    <row r="3180" spans="1:32">
      <c r="A3180" s="56"/>
      <c r="B3180" s="220"/>
      <c r="C3180" s="11" t="s">
        <v>293</v>
      </c>
      <c r="D3180" s="11"/>
      <c r="E3180" s="11" t="s">
        <v>117</v>
      </c>
      <c r="F3180" s="11">
        <v>28384</v>
      </c>
      <c r="G3180" s="11"/>
      <c r="H3180" s="11">
        <f t="shared" si="208"/>
        <v>92</v>
      </c>
      <c r="I3180" s="11"/>
      <c r="J3180" s="358">
        <v>4247.4100000000008</v>
      </c>
      <c r="K3180" s="11"/>
      <c r="M3180" s="11">
        <v>38</v>
      </c>
      <c r="N3180" s="70"/>
      <c r="P3180" s="372">
        <f t="shared" si="206"/>
        <v>111.77394736842108</v>
      </c>
      <c r="Q3180" s="11"/>
      <c r="R3180" s="11"/>
      <c r="S3180" s="11"/>
      <c r="T3180" s="359">
        <f t="shared" si="207"/>
        <v>746.9473684210526</v>
      </c>
      <c r="U3180" s="11"/>
      <c r="V3180" s="11"/>
      <c r="W3180" s="11"/>
      <c r="Y3180" s="167">
        <v>4247.4100000000008</v>
      </c>
      <c r="Z3180" s="167">
        <f t="shared" si="209"/>
        <v>5668.61</v>
      </c>
      <c r="AA3180" s="360"/>
      <c r="AB3180" s="167">
        <f t="shared" si="210"/>
        <v>4288.18</v>
      </c>
      <c r="AC3180" s="167">
        <v>5364.68</v>
      </c>
      <c r="AD3180" s="167"/>
      <c r="AE3180" s="4"/>
      <c r="AF3180" s="4"/>
    </row>
    <row r="3181" spans="1:32">
      <c r="A3181" s="56"/>
      <c r="B3181" s="220"/>
      <c r="C3181" s="11" t="s">
        <v>294</v>
      </c>
      <c r="D3181" s="11"/>
      <c r="E3181" s="11" t="s">
        <v>197</v>
      </c>
      <c r="F3181" s="11">
        <v>45082</v>
      </c>
      <c r="G3181" s="11"/>
      <c r="H3181" s="11">
        <f t="shared" si="208"/>
        <v>145</v>
      </c>
      <c r="I3181" s="11"/>
      <c r="J3181" s="358">
        <v>6888.4899999999989</v>
      </c>
      <c r="K3181" s="11"/>
      <c r="M3181" s="11">
        <v>26</v>
      </c>
      <c r="N3181" s="70"/>
      <c r="P3181" s="372">
        <f t="shared" si="206"/>
        <v>264.94192307692305</v>
      </c>
      <c r="Q3181" s="11"/>
      <c r="R3181" s="11"/>
      <c r="S3181" s="11"/>
      <c r="T3181" s="359">
        <f t="shared" si="207"/>
        <v>1733.9230769230769</v>
      </c>
      <c r="U3181" s="11"/>
      <c r="V3181" s="11"/>
      <c r="W3181" s="11"/>
      <c r="Y3181" s="167">
        <v>6888.4899999999989</v>
      </c>
      <c r="Z3181" s="167">
        <f t="shared" si="209"/>
        <v>9193.4</v>
      </c>
      <c r="AA3181" s="360"/>
      <c r="AB3181" s="167">
        <f t="shared" si="210"/>
        <v>6954.61</v>
      </c>
      <c r="AC3181" s="167">
        <v>8700.48</v>
      </c>
      <c r="AD3181" s="167"/>
      <c r="AE3181" s="4"/>
      <c r="AF3181" s="4"/>
    </row>
    <row r="3182" spans="1:32">
      <c r="A3182" s="56"/>
      <c r="B3182" s="220"/>
      <c r="C3182" s="11" t="s">
        <v>295</v>
      </c>
      <c r="D3182" s="11"/>
      <c r="E3182" s="11" t="s">
        <v>105</v>
      </c>
      <c r="F3182" s="11">
        <v>3345</v>
      </c>
      <c r="G3182" s="11"/>
      <c r="H3182" s="11">
        <f t="shared" si="208"/>
        <v>11</v>
      </c>
      <c r="I3182" s="11"/>
      <c r="J3182" s="358">
        <v>250.56</v>
      </c>
      <c r="K3182" s="11"/>
      <c r="M3182" s="11">
        <v>1</v>
      </c>
      <c r="N3182" s="70"/>
      <c r="P3182" s="372">
        <f t="shared" si="206"/>
        <v>250.56</v>
      </c>
      <c r="Q3182" s="11"/>
      <c r="R3182" s="11"/>
      <c r="S3182" s="11"/>
      <c r="T3182" s="359">
        <f t="shared" si="207"/>
        <v>3345</v>
      </c>
      <c r="U3182" s="11"/>
      <c r="V3182" s="11"/>
      <c r="W3182" s="11"/>
      <c r="Y3182" s="167">
        <v>250.56</v>
      </c>
      <c r="Z3182" s="167">
        <f t="shared" si="209"/>
        <v>334.4</v>
      </c>
      <c r="AA3182" s="360"/>
      <c r="AB3182" s="167">
        <f t="shared" si="210"/>
        <v>252.96</v>
      </c>
      <c r="AC3182" s="167">
        <v>316.47000000000003</v>
      </c>
      <c r="AD3182" s="167"/>
      <c r="AE3182" s="4"/>
      <c r="AF3182" s="4"/>
    </row>
    <row r="3183" spans="1:32">
      <c r="A3183" s="56"/>
      <c r="B3183" s="220"/>
      <c r="C3183" s="11" t="s">
        <v>295</v>
      </c>
      <c r="D3183" s="11"/>
      <c r="E3183" s="11" t="s">
        <v>172</v>
      </c>
      <c r="F3183" s="11">
        <v>468</v>
      </c>
      <c r="G3183" s="11"/>
      <c r="H3183" s="11">
        <f t="shared" si="208"/>
        <v>2</v>
      </c>
      <c r="I3183" s="11"/>
      <c r="J3183" s="358">
        <v>81.42</v>
      </c>
      <c r="K3183" s="11"/>
      <c r="M3183" s="11">
        <v>1</v>
      </c>
      <c r="N3183" s="70"/>
      <c r="P3183" s="372">
        <f t="shared" si="206"/>
        <v>81.42</v>
      </c>
      <c r="Q3183" s="11"/>
      <c r="R3183" s="11"/>
      <c r="S3183" s="11"/>
      <c r="T3183" s="359">
        <f t="shared" si="207"/>
        <v>468</v>
      </c>
      <c r="U3183" s="11"/>
      <c r="V3183" s="11"/>
      <c r="W3183" s="11"/>
      <c r="Y3183" s="167">
        <v>81.42</v>
      </c>
      <c r="Z3183" s="167">
        <f t="shared" si="209"/>
        <v>108.66</v>
      </c>
      <c r="AA3183" s="360"/>
      <c r="AB3183" s="167">
        <f t="shared" si="210"/>
        <v>82.2</v>
      </c>
      <c r="AC3183" s="167">
        <v>102.84</v>
      </c>
      <c r="AD3183" s="167"/>
      <c r="AE3183" s="4"/>
      <c r="AF3183" s="4"/>
    </row>
    <row r="3184" spans="1:32">
      <c r="A3184" s="56"/>
      <c r="B3184" s="220"/>
      <c r="C3184" s="11" t="s">
        <v>295</v>
      </c>
      <c r="D3184" s="11"/>
      <c r="E3184" s="11" t="s">
        <v>296</v>
      </c>
      <c r="F3184" s="11">
        <v>270453</v>
      </c>
      <c r="G3184" s="11"/>
      <c r="H3184" s="11">
        <f t="shared" si="208"/>
        <v>872</v>
      </c>
      <c r="I3184" s="11"/>
      <c r="J3184" s="358">
        <v>30883.75</v>
      </c>
      <c r="K3184" s="11"/>
      <c r="M3184" s="11">
        <v>151</v>
      </c>
      <c r="N3184" s="70"/>
      <c r="P3184" s="372">
        <f t="shared" si="206"/>
        <v>204.52814569536423</v>
      </c>
      <c r="Q3184" s="11"/>
      <c r="R3184" s="11"/>
      <c r="S3184" s="11"/>
      <c r="T3184" s="359">
        <f t="shared" si="207"/>
        <v>1791.0794701986756</v>
      </c>
      <c r="U3184" s="11"/>
      <c r="V3184" s="11"/>
      <c r="W3184" s="11"/>
      <c r="Y3184" s="167">
        <v>30883.75</v>
      </c>
      <c r="Z3184" s="167">
        <f t="shared" si="209"/>
        <v>41217.57</v>
      </c>
      <c r="AA3184" s="360"/>
      <c r="AB3184" s="167">
        <f t="shared" si="210"/>
        <v>31180.18</v>
      </c>
      <c r="AC3184" s="167">
        <v>39007.61</v>
      </c>
      <c r="AD3184" s="167"/>
      <c r="AE3184" s="4"/>
      <c r="AF3184" s="4"/>
    </row>
    <row r="3185" spans="1:32">
      <c r="A3185" s="56"/>
      <c r="B3185" s="220"/>
      <c r="C3185" s="11" t="s">
        <v>479</v>
      </c>
      <c r="D3185" s="11"/>
      <c r="E3185" s="11" t="s">
        <v>118</v>
      </c>
      <c r="F3185" s="11">
        <v>320</v>
      </c>
      <c r="G3185" s="11"/>
      <c r="H3185" s="11">
        <f t="shared" si="208"/>
        <v>1</v>
      </c>
      <c r="I3185" s="11"/>
      <c r="J3185" s="358">
        <v>53.28</v>
      </c>
      <c r="K3185" s="11"/>
      <c r="M3185" s="11">
        <v>3</v>
      </c>
      <c r="N3185" s="70"/>
      <c r="P3185" s="372">
        <f t="shared" si="206"/>
        <v>17.760000000000002</v>
      </c>
      <c r="Q3185" s="11"/>
      <c r="R3185" s="11"/>
      <c r="S3185" s="11"/>
      <c r="T3185" s="359">
        <f t="shared" si="207"/>
        <v>106.66666666666667</v>
      </c>
      <c r="U3185" s="11"/>
      <c r="V3185" s="11"/>
      <c r="W3185" s="11"/>
      <c r="Y3185" s="167">
        <v>53.28</v>
      </c>
      <c r="Z3185" s="167">
        <f t="shared" si="209"/>
        <v>71.11</v>
      </c>
      <c r="AA3185" s="360"/>
      <c r="AB3185" s="167">
        <f t="shared" si="210"/>
        <v>53.79</v>
      </c>
      <c r="AC3185" s="167">
        <v>67.3</v>
      </c>
      <c r="AD3185" s="167"/>
      <c r="AE3185" s="4"/>
      <c r="AF3185" s="4"/>
    </row>
    <row r="3186" spans="1:32">
      <c r="A3186" s="56"/>
      <c r="B3186" s="220"/>
      <c r="C3186" s="11" t="s">
        <v>297</v>
      </c>
      <c r="D3186" s="11"/>
      <c r="E3186" s="11" t="s">
        <v>112</v>
      </c>
      <c r="F3186" s="11">
        <v>1893</v>
      </c>
      <c r="G3186" s="11"/>
      <c r="H3186" s="11">
        <f t="shared" si="208"/>
        <v>6</v>
      </c>
      <c r="I3186" s="11"/>
      <c r="J3186" s="358">
        <v>307.35000000000002</v>
      </c>
      <c r="K3186" s="11"/>
      <c r="M3186" s="11">
        <v>3</v>
      </c>
      <c r="N3186" s="70"/>
      <c r="P3186" s="372">
        <f t="shared" si="206"/>
        <v>102.45</v>
      </c>
      <c r="Q3186" s="11"/>
      <c r="R3186" s="11"/>
      <c r="S3186" s="11"/>
      <c r="T3186" s="359">
        <f t="shared" si="207"/>
        <v>631</v>
      </c>
      <c r="U3186" s="11"/>
      <c r="V3186" s="11"/>
      <c r="W3186" s="11"/>
      <c r="Y3186" s="167">
        <v>307.35000000000002</v>
      </c>
      <c r="Z3186" s="167">
        <f t="shared" si="209"/>
        <v>410.19</v>
      </c>
      <c r="AA3186" s="360"/>
      <c r="AB3186" s="167">
        <f t="shared" si="210"/>
        <v>310.3</v>
      </c>
      <c r="AC3186" s="167">
        <v>388.2</v>
      </c>
      <c r="AD3186" s="167"/>
      <c r="AE3186" s="4"/>
      <c r="AF3186" s="4"/>
    </row>
    <row r="3187" spans="1:32">
      <c r="A3187" s="56"/>
      <c r="B3187" s="220"/>
      <c r="C3187" s="11" t="s">
        <v>297</v>
      </c>
      <c r="D3187" s="11"/>
      <c r="E3187" s="11" t="s">
        <v>118</v>
      </c>
      <c r="F3187" s="11">
        <v>6607509</v>
      </c>
      <c r="G3187" s="11"/>
      <c r="H3187" s="11">
        <f t="shared" si="208"/>
        <v>21309</v>
      </c>
      <c r="I3187" s="11"/>
      <c r="J3187" s="358">
        <v>587782.23000000021</v>
      </c>
      <c r="K3187" s="11"/>
      <c r="M3187" s="11">
        <v>1321</v>
      </c>
      <c r="N3187" s="70"/>
      <c r="P3187" s="372">
        <f t="shared" si="206"/>
        <v>444.95248296744904</v>
      </c>
      <c r="Q3187" s="11"/>
      <c r="R3187" s="11"/>
      <c r="S3187" s="11"/>
      <c r="T3187" s="359">
        <f t="shared" si="207"/>
        <v>5001.899318697956</v>
      </c>
      <c r="U3187" s="11"/>
      <c r="V3187" s="11"/>
      <c r="W3187" s="11"/>
      <c r="Y3187" s="167">
        <v>587782.23000000021</v>
      </c>
      <c r="Z3187" s="167">
        <f t="shared" si="209"/>
        <v>784456.35</v>
      </c>
      <c r="AA3187" s="360"/>
      <c r="AB3187" s="167">
        <f t="shared" si="210"/>
        <v>593423.98</v>
      </c>
      <c r="AC3187" s="167">
        <v>742396.33</v>
      </c>
      <c r="AD3187" s="167"/>
      <c r="AE3187" s="4"/>
      <c r="AF3187" s="4"/>
    </row>
    <row r="3188" spans="1:32">
      <c r="A3188" s="56"/>
      <c r="B3188" s="220"/>
      <c r="C3188" s="11" t="s">
        <v>298</v>
      </c>
      <c r="D3188" s="11"/>
      <c r="E3188" s="11" t="s">
        <v>299</v>
      </c>
      <c r="F3188" s="11">
        <v>362999</v>
      </c>
      <c r="G3188" s="11"/>
      <c r="H3188" s="11">
        <f t="shared" si="208"/>
        <v>1171</v>
      </c>
      <c r="I3188" s="11"/>
      <c r="J3188" s="358">
        <v>51711.239999999991</v>
      </c>
      <c r="K3188" s="11"/>
      <c r="M3188" s="11">
        <v>156</v>
      </c>
      <c r="N3188" s="70"/>
      <c r="P3188" s="372">
        <f t="shared" si="206"/>
        <v>331.48230769230764</v>
      </c>
      <c r="Q3188" s="11"/>
      <c r="R3188" s="11"/>
      <c r="S3188" s="11"/>
      <c r="T3188" s="359">
        <f t="shared" si="207"/>
        <v>2326.9166666666665</v>
      </c>
      <c r="U3188" s="11"/>
      <c r="V3188" s="11"/>
      <c r="W3188" s="11"/>
      <c r="Y3188" s="167">
        <v>51711.239999999991</v>
      </c>
      <c r="Z3188" s="167">
        <f t="shared" si="209"/>
        <v>69014.009999999995</v>
      </c>
      <c r="AA3188" s="360"/>
      <c r="AB3188" s="167">
        <f t="shared" si="210"/>
        <v>52207.58</v>
      </c>
      <c r="AC3188" s="167">
        <v>65313.7</v>
      </c>
      <c r="AD3188" s="167"/>
      <c r="AE3188" s="4"/>
      <c r="AF3188" s="4"/>
    </row>
    <row r="3189" spans="1:32">
      <c r="A3189" s="56"/>
      <c r="B3189" s="220"/>
      <c r="C3189" s="11" t="s">
        <v>300</v>
      </c>
      <c r="D3189" s="11"/>
      <c r="E3189" s="11" t="s">
        <v>105</v>
      </c>
      <c r="F3189" s="11">
        <v>10461</v>
      </c>
      <c r="G3189" s="11"/>
      <c r="H3189" s="11">
        <f t="shared" si="208"/>
        <v>34</v>
      </c>
      <c r="I3189" s="11"/>
      <c r="J3189" s="358">
        <v>1604.3799999999999</v>
      </c>
      <c r="K3189" s="11"/>
      <c r="M3189" s="11">
        <v>2</v>
      </c>
      <c r="N3189" s="70"/>
      <c r="P3189" s="372">
        <f t="shared" si="206"/>
        <v>802.18999999999994</v>
      </c>
      <c r="Q3189" s="11"/>
      <c r="R3189" s="11"/>
      <c r="S3189" s="11"/>
      <c r="T3189" s="359">
        <f t="shared" si="207"/>
        <v>5230.5</v>
      </c>
      <c r="U3189" s="11"/>
      <c r="V3189" s="11"/>
      <c r="W3189" s="11"/>
      <c r="Y3189" s="167">
        <v>1604.3799999999999</v>
      </c>
      <c r="Z3189" s="167">
        <f t="shared" si="209"/>
        <v>2141.21</v>
      </c>
      <c r="AA3189" s="360"/>
      <c r="AB3189" s="167">
        <f t="shared" si="210"/>
        <v>1619.78</v>
      </c>
      <c r="AC3189" s="167">
        <v>2026.41</v>
      </c>
      <c r="AD3189" s="167"/>
      <c r="AE3189" s="4"/>
      <c r="AF3189" s="4"/>
    </row>
    <row r="3190" spans="1:32">
      <c r="A3190" s="56"/>
      <c r="B3190" s="220"/>
      <c r="C3190" s="11" t="s">
        <v>300</v>
      </c>
      <c r="D3190" s="11"/>
      <c r="E3190" s="11" t="s">
        <v>301</v>
      </c>
      <c r="F3190" s="11">
        <v>1769903</v>
      </c>
      <c r="G3190" s="11"/>
      <c r="H3190" s="11">
        <f t="shared" si="208"/>
        <v>5708</v>
      </c>
      <c r="I3190" s="11"/>
      <c r="J3190" s="358">
        <v>170769.77000000016</v>
      </c>
      <c r="K3190" s="11"/>
      <c r="M3190" s="11">
        <v>538</v>
      </c>
      <c r="N3190" s="70"/>
      <c r="P3190" s="372">
        <f t="shared" si="206"/>
        <v>317.41592936803005</v>
      </c>
      <c r="Q3190" s="11"/>
      <c r="R3190" s="11"/>
      <c r="S3190" s="11"/>
      <c r="T3190" s="359">
        <f t="shared" si="207"/>
        <v>3289.782527881041</v>
      </c>
      <c r="U3190" s="11"/>
      <c r="V3190" s="11"/>
      <c r="W3190" s="11"/>
      <c r="Y3190" s="167">
        <v>170769.77000000016</v>
      </c>
      <c r="Z3190" s="167">
        <f t="shared" si="209"/>
        <v>227909.97</v>
      </c>
      <c r="AA3190" s="360"/>
      <c r="AB3190" s="167">
        <f t="shared" si="210"/>
        <v>172408.88</v>
      </c>
      <c r="AC3190" s="167">
        <v>215690.17</v>
      </c>
      <c r="AD3190" s="167"/>
      <c r="AE3190" s="4"/>
      <c r="AF3190" s="4"/>
    </row>
    <row r="3191" spans="1:32">
      <c r="A3191" s="56"/>
      <c r="B3191" s="220"/>
      <c r="C3191" s="11" t="s">
        <v>300</v>
      </c>
      <c r="D3191" s="11"/>
      <c r="E3191" s="11" t="s">
        <v>316</v>
      </c>
      <c r="F3191" s="11">
        <v>949</v>
      </c>
      <c r="G3191" s="11"/>
      <c r="H3191" s="11">
        <f t="shared" si="208"/>
        <v>3</v>
      </c>
      <c r="I3191" s="11"/>
      <c r="J3191" s="358">
        <v>131.51000000000002</v>
      </c>
      <c r="K3191" s="11"/>
      <c r="M3191" s="11">
        <v>7</v>
      </c>
      <c r="N3191" s="70"/>
      <c r="P3191" s="372">
        <f t="shared" si="206"/>
        <v>18.787142857142861</v>
      </c>
      <c r="Q3191" s="11"/>
      <c r="R3191" s="11"/>
      <c r="S3191" s="11"/>
      <c r="T3191" s="359">
        <f t="shared" si="207"/>
        <v>135.57142857142858</v>
      </c>
      <c r="U3191" s="11"/>
      <c r="V3191" s="11"/>
      <c r="W3191" s="11"/>
      <c r="Y3191" s="167">
        <v>131.51000000000002</v>
      </c>
      <c r="Z3191" s="167">
        <f t="shared" si="209"/>
        <v>175.51</v>
      </c>
      <c r="AA3191" s="360"/>
      <c r="AB3191" s="167">
        <f t="shared" si="210"/>
        <v>132.77000000000001</v>
      </c>
      <c r="AC3191" s="167">
        <v>166.1</v>
      </c>
      <c r="AD3191" s="167"/>
      <c r="AE3191" s="4"/>
      <c r="AF3191" s="4"/>
    </row>
    <row r="3192" spans="1:32">
      <c r="A3192" s="56"/>
      <c r="B3192" s="220"/>
      <c r="C3192" s="11" t="s">
        <v>300</v>
      </c>
      <c r="D3192" s="11"/>
      <c r="E3192" s="11" t="s">
        <v>381</v>
      </c>
      <c r="F3192" s="11">
        <v>3055</v>
      </c>
      <c r="G3192" s="11"/>
      <c r="H3192" s="11">
        <f t="shared" si="208"/>
        <v>10</v>
      </c>
      <c r="I3192" s="11"/>
      <c r="J3192" s="358">
        <v>230.54</v>
      </c>
      <c r="K3192" s="11"/>
      <c r="M3192" s="11">
        <v>1</v>
      </c>
      <c r="N3192" s="70"/>
      <c r="P3192" s="372">
        <f t="shared" si="206"/>
        <v>230.54</v>
      </c>
      <c r="Q3192" s="11"/>
      <c r="R3192" s="11"/>
      <c r="S3192" s="11"/>
      <c r="T3192" s="359">
        <f t="shared" si="207"/>
        <v>3055</v>
      </c>
      <c r="U3192" s="11"/>
      <c r="V3192" s="11"/>
      <c r="W3192" s="11"/>
      <c r="Y3192" s="167">
        <v>230.54</v>
      </c>
      <c r="Z3192" s="167">
        <f t="shared" si="209"/>
        <v>307.68</v>
      </c>
      <c r="AA3192" s="360"/>
      <c r="AB3192" s="167">
        <f t="shared" si="210"/>
        <v>232.75</v>
      </c>
      <c r="AC3192" s="167">
        <v>291.18</v>
      </c>
      <c r="AD3192" s="167"/>
      <c r="AE3192" s="4"/>
      <c r="AF3192" s="4"/>
    </row>
    <row r="3193" spans="1:32">
      <c r="A3193" s="56"/>
      <c r="B3193" s="220"/>
      <c r="C3193" s="11" t="s">
        <v>300</v>
      </c>
      <c r="D3193" s="11"/>
      <c r="E3193" s="11" t="s">
        <v>115</v>
      </c>
      <c r="F3193" s="11">
        <v>1735</v>
      </c>
      <c r="G3193" s="11"/>
      <c r="H3193" s="11">
        <f t="shared" si="208"/>
        <v>6</v>
      </c>
      <c r="I3193" s="11"/>
      <c r="J3193" s="358">
        <v>144.94999999999999</v>
      </c>
      <c r="K3193" s="11"/>
      <c r="M3193" s="11">
        <v>1</v>
      </c>
      <c r="N3193" s="70"/>
      <c r="P3193" s="372">
        <f t="shared" si="206"/>
        <v>144.94999999999999</v>
      </c>
      <c r="Q3193" s="11"/>
      <c r="R3193" s="11"/>
      <c r="S3193" s="11"/>
      <c r="T3193" s="359">
        <f t="shared" si="207"/>
        <v>1735</v>
      </c>
      <c r="U3193" s="11"/>
      <c r="V3193" s="11"/>
      <c r="W3193" s="11"/>
      <c r="Y3193" s="167">
        <v>144.94999999999999</v>
      </c>
      <c r="Z3193" s="167">
        <f t="shared" si="209"/>
        <v>193.45</v>
      </c>
      <c r="AA3193" s="360"/>
      <c r="AB3193" s="167">
        <f t="shared" si="210"/>
        <v>146.34</v>
      </c>
      <c r="AC3193" s="167">
        <v>183.08</v>
      </c>
      <c r="AD3193" s="167"/>
      <c r="AE3193" s="4"/>
      <c r="AF3193" s="4"/>
    </row>
    <row r="3194" spans="1:32">
      <c r="A3194" s="56"/>
      <c r="B3194" s="220"/>
      <c r="C3194" s="11" t="s">
        <v>1469</v>
      </c>
      <c r="D3194" s="11"/>
      <c r="E3194" s="11" t="s">
        <v>152</v>
      </c>
      <c r="F3194" s="11">
        <v>15001</v>
      </c>
      <c r="G3194" s="11"/>
      <c r="H3194" s="11">
        <f t="shared" si="208"/>
        <v>48</v>
      </c>
      <c r="I3194" s="11"/>
      <c r="J3194" s="358">
        <v>3747.82</v>
      </c>
      <c r="K3194" s="11"/>
      <c r="M3194" s="11">
        <v>1</v>
      </c>
      <c r="N3194" s="70"/>
      <c r="P3194" s="372">
        <f t="shared" si="206"/>
        <v>3747.82</v>
      </c>
      <c r="Q3194" s="11"/>
      <c r="R3194" s="11"/>
      <c r="S3194" s="11"/>
      <c r="T3194" s="359">
        <f t="shared" si="207"/>
        <v>15001</v>
      </c>
      <c r="U3194" s="11"/>
      <c r="V3194" s="11"/>
      <c r="W3194" s="11"/>
      <c r="Y3194" s="167">
        <v>3747.82</v>
      </c>
      <c r="Z3194" s="167">
        <f t="shared" si="209"/>
        <v>5001.8500000000004</v>
      </c>
      <c r="AA3194" s="360"/>
      <c r="AB3194" s="167">
        <f t="shared" si="210"/>
        <v>3783.79</v>
      </c>
      <c r="AC3194" s="167">
        <v>4733.67</v>
      </c>
      <c r="AD3194" s="167"/>
      <c r="AE3194" s="4"/>
      <c r="AF3194" s="4"/>
    </row>
    <row r="3195" spans="1:32">
      <c r="A3195" s="56"/>
      <c r="B3195" s="220"/>
      <c r="C3195" s="11" t="s">
        <v>302</v>
      </c>
      <c r="D3195" s="11"/>
      <c r="E3195" s="11" t="s">
        <v>101</v>
      </c>
      <c r="F3195" s="11">
        <v>380</v>
      </c>
      <c r="G3195" s="11"/>
      <c r="H3195" s="11">
        <f t="shared" si="208"/>
        <v>1</v>
      </c>
      <c r="I3195" s="11"/>
      <c r="J3195" s="358">
        <v>64.88</v>
      </c>
      <c r="K3195" s="11"/>
      <c r="M3195" s="11">
        <v>1</v>
      </c>
      <c r="N3195" s="70"/>
      <c r="P3195" s="372">
        <f t="shared" si="206"/>
        <v>64.88</v>
      </c>
      <c r="Q3195" s="11"/>
      <c r="R3195" s="11"/>
      <c r="S3195" s="11"/>
      <c r="T3195" s="359">
        <f t="shared" si="207"/>
        <v>380</v>
      </c>
      <c r="U3195" s="11"/>
      <c r="V3195" s="11"/>
      <c r="W3195" s="11"/>
      <c r="Y3195" s="167">
        <v>64.88</v>
      </c>
      <c r="Z3195" s="167">
        <f t="shared" si="209"/>
        <v>86.59</v>
      </c>
      <c r="AA3195" s="360"/>
      <c r="AB3195" s="167">
        <f t="shared" si="210"/>
        <v>65.5</v>
      </c>
      <c r="AC3195" s="167">
        <v>81.95</v>
      </c>
      <c r="AD3195" s="167"/>
      <c r="AE3195" s="4"/>
      <c r="AF3195" s="4"/>
    </row>
    <row r="3196" spans="1:32">
      <c r="A3196" s="56"/>
      <c r="B3196" s="220"/>
      <c r="C3196" s="11" t="s">
        <v>302</v>
      </c>
      <c r="D3196" s="11"/>
      <c r="E3196" s="11" t="s">
        <v>303</v>
      </c>
      <c r="F3196" s="11">
        <v>1151414</v>
      </c>
      <c r="G3196" s="11"/>
      <c r="H3196" s="11">
        <f t="shared" si="208"/>
        <v>3713</v>
      </c>
      <c r="I3196" s="11"/>
      <c r="J3196" s="358">
        <v>127905.33999999992</v>
      </c>
      <c r="K3196" s="11"/>
      <c r="M3196" s="11">
        <v>552</v>
      </c>
      <c r="N3196" s="70"/>
      <c r="P3196" s="372">
        <f t="shared" si="206"/>
        <v>231.71257246376797</v>
      </c>
      <c r="Q3196" s="11"/>
      <c r="R3196" s="11"/>
      <c r="S3196" s="11"/>
      <c r="T3196" s="359">
        <f t="shared" si="207"/>
        <v>2085.894927536232</v>
      </c>
      <c r="U3196" s="11"/>
      <c r="V3196" s="11"/>
      <c r="W3196" s="11"/>
      <c r="Y3196" s="167">
        <v>127905.33999999992</v>
      </c>
      <c r="Z3196" s="167">
        <f t="shared" si="209"/>
        <v>170702.94</v>
      </c>
      <c r="AA3196" s="360"/>
      <c r="AB3196" s="167">
        <f t="shared" si="210"/>
        <v>129133.02</v>
      </c>
      <c r="AC3196" s="167">
        <v>161550.39999999999</v>
      </c>
      <c r="AD3196" s="167"/>
      <c r="AE3196" s="4"/>
      <c r="AF3196" s="4"/>
    </row>
    <row r="3197" spans="1:32">
      <c r="A3197" s="56"/>
      <c r="B3197" s="220"/>
      <c r="C3197" s="11" t="s">
        <v>304</v>
      </c>
      <c r="D3197" s="11"/>
      <c r="E3197" s="11" t="s">
        <v>118</v>
      </c>
      <c r="F3197" s="11">
        <v>738</v>
      </c>
      <c r="G3197" s="11"/>
      <c r="H3197" s="11">
        <f t="shared" si="208"/>
        <v>2</v>
      </c>
      <c r="I3197" s="11"/>
      <c r="J3197" s="358">
        <v>59.06</v>
      </c>
      <c r="K3197" s="11"/>
      <c r="M3197" s="11">
        <v>1</v>
      </c>
      <c r="N3197" s="70"/>
      <c r="P3197" s="372">
        <f t="shared" si="206"/>
        <v>59.06</v>
      </c>
      <c r="Q3197" s="11"/>
      <c r="R3197" s="11"/>
      <c r="S3197" s="11"/>
      <c r="T3197" s="359">
        <f t="shared" si="207"/>
        <v>738</v>
      </c>
      <c r="U3197" s="11"/>
      <c r="V3197" s="11"/>
      <c r="W3197" s="11"/>
      <c r="Y3197" s="167">
        <v>59.06</v>
      </c>
      <c r="Z3197" s="167">
        <f t="shared" si="209"/>
        <v>78.819999999999993</v>
      </c>
      <c r="AA3197" s="360"/>
      <c r="AB3197" s="167">
        <f t="shared" si="210"/>
        <v>59.63</v>
      </c>
      <c r="AC3197" s="167">
        <v>74.599999999999994</v>
      </c>
      <c r="AD3197" s="167"/>
      <c r="AE3197" s="4"/>
      <c r="AF3197" s="4"/>
    </row>
    <row r="3198" spans="1:32">
      <c r="A3198" s="56"/>
      <c r="B3198" s="220"/>
      <c r="C3198" s="11" t="s">
        <v>304</v>
      </c>
      <c r="D3198" s="11"/>
      <c r="E3198" s="11" t="s">
        <v>276</v>
      </c>
      <c r="F3198" s="11">
        <v>230165</v>
      </c>
      <c r="G3198" s="11"/>
      <c r="H3198" s="11">
        <f t="shared" si="208"/>
        <v>742</v>
      </c>
      <c r="I3198" s="11"/>
      <c r="J3198" s="358">
        <v>36478.160000000003</v>
      </c>
      <c r="K3198" s="11"/>
      <c r="M3198" s="11">
        <v>173</v>
      </c>
      <c r="N3198" s="70"/>
      <c r="P3198" s="372">
        <f t="shared" si="206"/>
        <v>210.85641618497112</v>
      </c>
      <c r="Q3198" s="11"/>
      <c r="R3198" s="11"/>
      <c r="S3198" s="11"/>
      <c r="T3198" s="359">
        <f t="shared" si="207"/>
        <v>1330.4335260115606</v>
      </c>
      <c r="U3198" s="11"/>
      <c r="V3198" s="11"/>
      <c r="W3198" s="11"/>
      <c r="Y3198" s="167">
        <v>36478.160000000003</v>
      </c>
      <c r="Z3198" s="167">
        <f t="shared" si="209"/>
        <v>48683.89</v>
      </c>
      <c r="AA3198" s="360"/>
      <c r="AB3198" s="167">
        <f t="shared" si="210"/>
        <v>36828.29</v>
      </c>
      <c r="AC3198" s="167">
        <v>46073.61</v>
      </c>
      <c r="AD3198" s="167"/>
      <c r="AE3198" s="4"/>
      <c r="AF3198" s="4"/>
    </row>
    <row r="3199" spans="1:32">
      <c r="A3199" s="56"/>
      <c r="B3199" s="220"/>
      <c r="C3199" s="11" t="s">
        <v>304</v>
      </c>
      <c r="D3199" s="11"/>
      <c r="E3199" s="11" t="s">
        <v>314</v>
      </c>
      <c r="F3199" s="11"/>
      <c r="G3199" s="11"/>
      <c r="H3199" s="11">
        <f t="shared" si="208"/>
        <v>0</v>
      </c>
      <c r="I3199" s="11"/>
      <c r="J3199" s="358">
        <v>11.03</v>
      </c>
      <c r="K3199" s="11"/>
      <c r="M3199" s="11">
        <v>1</v>
      </c>
      <c r="N3199" s="70"/>
      <c r="P3199" s="372">
        <f t="shared" si="206"/>
        <v>11.03</v>
      </c>
      <c r="Q3199" s="11"/>
      <c r="R3199" s="11"/>
      <c r="S3199" s="11"/>
      <c r="T3199" s="359">
        <f t="shared" si="207"/>
        <v>0</v>
      </c>
      <c r="U3199" s="11"/>
      <c r="V3199" s="11"/>
      <c r="W3199" s="11"/>
      <c r="Y3199" s="167">
        <v>11.03</v>
      </c>
      <c r="Z3199" s="167">
        <f t="shared" si="209"/>
        <v>14.72</v>
      </c>
      <c r="AA3199" s="360"/>
      <c r="AB3199" s="167">
        <f t="shared" si="210"/>
        <v>11.14</v>
      </c>
      <c r="AC3199" s="167">
        <v>13.93</v>
      </c>
      <c r="AD3199" s="167"/>
      <c r="AE3199" s="4"/>
      <c r="AF3199" s="4"/>
    </row>
    <row r="3200" spans="1:32">
      <c r="A3200" s="56"/>
      <c r="B3200" s="220"/>
      <c r="C3200" s="11" t="s">
        <v>305</v>
      </c>
      <c r="D3200" s="11"/>
      <c r="E3200" s="11" t="s">
        <v>120</v>
      </c>
      <c r="F3200" s="11">
        <v>895161</v>
      </c>
      <c r="G3200" s="11"/>
      <c r="H3200" s="11">
        <f t="shared" si="208"/>
        <v>2887</v>
      </c>
      <c r="I3200" s="11"/>
      <c r="J3200" s="358">
        <v>83255.170000000042</v>
      </c>
      <c r="K3200" s="11"/>
      <c r="M3200" s="11">
        <v>377</v>
      </c>
      <c r="N3200" s="70"/>
      <c r="P3200" s="372">
        <f t="shared" si="206"/>
        <v>220.83599469496033</v>
      </c>
      <c r="Q3200" s="11"/>
      <c r="R3200" s="11"/>
      <c r="S3200" s="11"/>
      <c r="T3200" s="359">
        <f t="shared" si="207"/>
        <v>2374.4323607427054</v>
      </c>
      <c r="U3200" s="11"/>
      <c r="V3200" s="11"/>
      <c r="W3200" s="11"/>
      <c r="Y3200" s="167">
        <v>83255.170000000042</v>
      </c>
      <c r="Z3200" s="167">
        <f t="shared" si="209"/>
        <v>111112.66</v>
      </c>
      <c r="AA3200" s="360"/>
      <c r="AB3200" s="167">
        <f t="shared" si="210"/>
        <v>84054.28</v>
      </c>
      <c r="AC3200" s="167">
        <v>105155.16</v>
      </c>
      <c r="AD3200" s="167"/>
      <c r="AE3200" s="4"/>
      <c r="AF3200" s="4"/>
    </row>
    <row r="3201" spans="1:32">
      <c r="A3201" s="56"/>
      <c r="B3201" s="220"/>
      <c r="C3201" s="11" t="s">
        <v>306</v>
      </c>
      <c r="D3201" s="11"/>
      <c r="E3201" s="11" t="s">
        <v>284</v>
      </c>
      <c r="F3201" s="11">
        <v>18576</v>
      </c>
      <c r="G3201" s="11"/>
      <c r="H3201" s="11">
        <f t="shared" si="208"/>
        <v>60</v>
      </c>
      <c r="I3201" s="11"/>
      <c r="J3201" s="358">
        <v>2568.19</v>
      </c>
      <c r="K3201" s="11"/>
      <c r="M3201" s="11">
        <v>4</v>
      </c>
      <c r="N3201" s="70"/>
      <c r="P3201" s="372">
        <f t="shared" si="206"/>
        <v>642.04750000000001</v>
      </c>
      <c r="Q3201" s="11"/>
      <c r="R3201" s="11"/>
      <c r="S3201" s="11"/>
      <c r="T3201" s="359">
        <f t="shared" si="207"/>
        <v>4644</v>
      </c>
      <c r="U3201" s="11"/>
      <c r="V3201" s="11"/>
      <c r="W3201" s="11"/>
      <c r="Y3201" s="167">
        <v>2568.19</v>
      </c>
      <c r="Z3201" s="167">
        <f t="shared" si="209"/>
        <v>3427.52</v>
      </c>
      <c r="AA3201" s="360"/>
      <c r="AB3201" s="167">
        <f t="shared" si="210"/>
        <v>2592.84</v>
      </c>
      <c r="AC3201" s="167">
        <v>3243.74</v>
      </c>
      <c r="AD3201" s="167"/>
      <c r="AE3201" s="4"/>
      <c r="AF3201" s="4"/>
    </row>
    <row r="3202" spans="1:32">
      <c r="A3202" s="56"/>
      <c r="B3202" s="220"/>
      <c r="C3202" s="11" t="s">
        <v>307</v>
      </c>
      <c r="D3202" s="11"/>
      <c r="E3202" s="11" t="s">
        <v>308</v>
      </c>
      <c r="F3202" s="11">
        <v>366991</v>
      </c>
      <c r="G3202" s="11"/>
      <c r="H3202" s="11">
        <f t="shared" si="208"/>
        <v>1184</v>
      </c>
      <c r="I3202" s="11"/>
      <c r="J3202" s="358">
        <v>22412.430000000004</v>
      </c>
      <c r="K3202" s="11"/>
      <c r="M3202" s="11">
        <v>31</v>
      </c>
      <c r="N3202" s="70"/>
      <c r="P3202" s="372">
        <f t="shared" si="206"/>
        <v>722.98161290322594</v>
      </c>
      <c r="Q3202" s="11"/>
      <c r="R3202" s="11"/>
      <c r="S3202" s="11"/>
      <c r="T3202" s="359">
        <f t="shared" si="207"/>
        <v>11838.41935483871</v>
      </c>
      <c r="U3202" s="11"/>
      <c r="V3202" s="11"/>
      <c r="W3202" s="11"/>
      <c r="Y3202" s="167">
        <v>22412.430000000004</v>
      </c>
      <c r="Z3202" s="167">
        <f t="shared" si="209"/>
        <v>29911.71</v>
      </c>
      <c r="AA3202" s="360"/>
      <c r="AB3202" s="167">
        <f t="shared" si="210"/>
        <v>22627.55</v>
      </c>
      <c r="AC3202" s="167">
        <v>28307.94</v>
      </c>
      <c r="AD3202" s="167"/>
      <c r="AE3202" s="4"/>
      <c r="AF3202" s="4"/>
    </row>
    <row r="3203" spans="1:32">
      <c r="A3203" s="56"/>
      <c r="B3203" s="220"/>
      <c r="C3203" s="11" t="s">
        <v>309</v>
      </c>
      <c r="D3203" s="11"/>
      <c r="E3203" s="11" t="s">
        <v>118</v>
      </c>
      <c r="F3203" s="11">
        <v>193</v>
      </c>
      <c r="G3203" s="11"/>
      <c r="H3203" s="11">
        <f t="shared" si="208"/>
        <v>1</v>
      </c>
      <c r="I3203" s="11"/>
      <c r="J3203" s="358">
        <v>37.42</v>
      </c>
      <c r="K3203" s="11"/>
      <c r="M3203" s="11">
        <v>1</v>
      </c>
      <c r="N3203" s="70"/>
      <c r="P3203" s="372">
        <f t="shared" si="206"/>
        <v>37.42</v>
      </c>
      <c r="Q3203" s="11"/>
      <c r="R3203" s="11"/>
      <c r="S3203" s="11"/>
      <c r="T3203" s="359">
        <f t="shared" si="207"/>
        <v>193</v>
      </c>
      <c r="U3203" s="11"/>
      <c r="V3203" s="11"/>
      <c r="W3203" s="11"/>
      <c r="Y3203" s="167">
        <v>37.42</v>
      </c>
      <c r="Z3203" s="167">
        <f t="shared" si="209"/>
        <v>49.94</v>
      </c>
      <c r="AA3203" s="360"/>
      <c r="AB3203" s="167">
        <f t="shared" si="210"/>
        <v>37.78</v>
      </c>
      <c r="AC3203" s="167">
        <v>47.26</v>
      </c>
      <c r="AD3203" s="167"/>
      <c r="AE3203" s="4"/>
      <c r="AF3203" s="4"/>
    </row>
    <row r="3204" spans="1:32">
      <c r="A3204" s="56"/>
      <c r="B3204" s="220"/>
      <c r="C3204" s="11" t="s">
        <v>309</v>
      </c>
      <c r="D3204" s="11"/>
      <c r="E3204" s="11" t="s">
        <v>160</v>
      </c>
      <c r="F3204" s="11">
        <v>77144</v>
      </c>
      <c r="G3204" s="11"/>
      <c r="H3204" s="11">
        <f t="shared" si="208"/>
        <v>249</v>
      </c>
      <c r="I3204" s="11"/>
      <c r="J3204" s="358">
        <v>7310.5300000000007</v>
      </c>
      <c r="K3204" s="11"/>
      <c r="M3204" s="11">
        <v>42</v>
      </c>
      <c r="N3204" s="70"/>
      <c r="P3204" s="372">
        <f t="shared" si="206"/>
        <v>174.06023809523811</v>
      </c>
      <c r="Q3204" s="11"/>
      <c r="R3204" s="11"/>
      <c r="S3204" s="11"/>
      <c r="T3204" s="359">
        <f t="shared" si="207"/>
        <v>1836.7619047619048</v>
      </c>
      <c r="U3204" s="11"/>
      <c r="V3204" s="11"/>
      <c r="W3204" s="11"/>
      <c r="Y3204" s="167">
        <v>7310.5300000000007</v>
      </c>
      <c r="Z3204" s="167">
        <f t="shared" si="209"/>
        <v>9756.66</v>
      </c>
      <c r="AA3204" s="360"/>
      <c r="AB3204" s="167">
        <f t="shared" si="210"/>
        <v>7380.7</v>
      </c>
      <c r="AC3204" s="167">
        <v>9233.5400000000009</v>
      </c>
      <c r="AD3204" s="167"/>
      <c r="AE3204" s="4"/>
      <c r="AF3204" s="4"/>
    </row>
    <row r="3205" spans="1:32">
      <c r="A3205" s="56"/>
      <c r="B3205" s="220"/>
      <c r="C3205" s="11" t="s">
        <v>310</v>
      </c>
      <c r="D3205" s="11"/>
      <c r="E3205" s="11" t="s">
        <v>276</v>
      </c>
      <c r="F3205" s="11">
        <v>307</v>
      </c>
      <c r="G3205" s="11"/>
      <c r="H3205" s="11">
        <f t="shared" si="208"/>
        <v>1</v>
      </c>
      <c r="I3205" s="11"/>
      <c r="J3205" s="358">
        <v>38.36</v>
      </c>
      <c r="K3205" s="11"/>
      <c r="M3205" s="11">
        <v>1</v>
      </c>
      <c r="N3205" s="70"/>
      <c r="P3205" s="372">
        <f t="shared" si="206"/>
        <v>38.36</v>
      </c>
      <c r="Q3205" s="11"/>
      <c r="R3205" s="11"/>
      <c r="S3205" s="11"/>
      <c r="T3205" s="359">
        <f t="shared" si="207"/>
        <v>307</v>
      </c>
      <c r="U3205" s="11"/>
      <c r="V3205" s="11"/>
      <c r="W3205" s="11"/>
      <c r="Y3205" s="167">
        <v>38.36</v>
      </c>
      <c r="Z3205" s="167">
        <f t="shared" si="209"/>
        <v>51.2</v>
      </c>
      <c r="AA3205" s="360"/>
      <c r="AB3205" s="167">
        <f t="shared" si="210"/>
        <v>38.729999999999997</v>
      </c>
      <c r="AC3205" s="167">
        <v>48.45</v>
      </c>
      <c r="AD3205" s="167"/>
      <c r="AE3205" s="4"/>
      <c r="AF3205" s="4"/>
    </row>
    <row r="3206" spans="1:32">
      <c r="A3206" s="56"/>
      <c r="B3206" s="220"/>
      <c r="C3206" s="11" t="s">
        <v>310</v>
      </c>
      <c r="D3206" s="11"/>
      <c r="E3206" s="11" t="s">
        <v>197</v>
      </c>
      <c r="F3206" s="11">
        <v>1178</v>
      </c>
      <c r="G3206" s="11"/>
      <c r="H3206" s="11">
        <f t="shared" si="208"/>
        <v>4</v>
      </c>
      <c r="I3206" s="11"/>
      <c r="J3206" s="358">
        <v>201.63</v>
      </c>
      <c r="K3206" s="11"/>
      <c r="M3206" s="11">
        <v>1</v>
      </c>
      <c r="N3206" s="70"/>
      <c r="P3206" s="372">
        <f t="shared" si="206"/>
        <v>201.63</v>
      </c>
      <c r="Q3206" s="11"/>
      <c r="R3206" s="11"/>
      <c r="S3206" s="11"/>
      <c r="T3206" s="359">
        <f t="shared" si="207"/>
        <v>1178</v>
      </c>
      <c r="U3206" s="11"/>
      <c r="V3206" s="11"/>
      <c r="W3206" s="11"/>
      <c r="Y3206" s="167">
        <v>201.63</v>
      </c>
      <c r="Z3206" s="167">
        <f t="shared" si="209"/>
        <v>269.10000000000002</v>
      </c>
      <c r="AA3206" s="360"/>
      <c r="AB3206" s="167">
        <f t="shared" si="210"/>
        <v>203.57</v>
      </c>
      <c r="AC3206" s="167">
        <v>254.67</v>
      </c>
      <c r="AD3206" s="167"/>
      <c r="AE3206" s="4"/>
      <c r="AF3206" s="4"/>
    </row>
    <row r="3207" spans="1:32">
      <c r="A3207" s="56"/>
      <c r="B3207" s="220"/>
      <c r="C3207" s="11" t="s">
        <v>310</v>
      </c>
      <c r="D3207" s="11"/>
      <c r="E3207" s="11" t="s">
        <v>122</v>
      </c>
      <c r="F3207" s="11">
        <v>7433656</v>
      </c>
      <c r="G3207" s="11"/>
      <c r="H3207" s="11">
        <f t="shared" si="208"/>
        <v>23974</v>
      </c>
      <c r="I3207" s="11"/>
      <c r="J3207" s="358">
        <v>717562.15999999992</v>
      </c>
      <c r="K3207" s="11"/>
      <c r="M3207" s="11">
        <v>1139</v>
      </c>
      <c r="N3207" s="70"/>
      <c r="P3207" s="372">
        <f t="shared" si="206"/>
        <v>629.99311676909565</v>
      </c>
      <c r="Q3207" s="11"/>
      <c r="R3207" s="11"/>
      <c r="S3207" s="11"/>
      <c r="T3207" s="359">
        <f t="shared" si="207"/>
        <v>6526.4758560140472</v>
      </c>
      <c r="U3207" s="11"/>
      <c r="V3207" s="11"/>
      <c r="W3207" s="11"/>
      <c r="Y3207" s="167">
        <v>717562.15999999992</v>
      </c>
      <c r="Z3207" s="167">
        <f t="shared" si="209"/>
        <v>957661.13</v>
      </c>
      <c r="AA3207" s="360"/>
      <c r="AB3207" s="167">
        <f t="shared" si="210"/>
        <v>724449.59</v>
      </c>
      <c r="AC3207" s="167">
        <v>906314.43</v>
      </c>
      <c r="AD3207" s="167"/>
      <c r="AE3207" s="4"/>
      <c r="AF3207" s="4"/>
    </row>
    <row r="3208" spans="1:32">
      <c r="A3208" s="56"/>
      <c r="B3208" s="220"/>
      <c r="C3208" s="11" t="s">
        <v>311</v>
      </c>
      <c r="D3208" s="11"/>
      <c r="E3208" s="11" t="s">
        <v>144</v>
      </c>
      <c r="F3208" s="11">
        <v>55803</v>
      </c>
      <c r="G3208" s="11"/>
      <c r="H3208" s="11">
        <f t="shared" si="208"/>
        <v>180</v>
      </c>
      <c r="I3208" s="11"/>
      <c r="J3208" s="358">
        <v>8013.5500000000029</v>
      </c>
      <c r="K3208" s="11"/>
      <c r="M3208" s="11">
        <v>59</v>
      </c>
      <c r="N3208" s="70"/>
      <c r="P3208" s="372">
        <f t="shared" si="206"/>
        <v>135.82288135593225</v>
      </c>
      <c r="Q3208" s="11"/>
      <c r="R3208" s="11"/>
      <c r="S3208" s="11"/>
      <c r="T3208" s="359">
        <f t="shared" si="207"/>
        <v>945.81355932203394</v>
      </c>
      <c r="U3208" s="11"/>
      <c r="V3208" s="11"/>
      <c r="W3208" s="11"/>
      <c r="Y3208" s="167">
        <v>8013.5500000000029</v>
      </c>
      <c r="Z3208" s="167">
        <f t="shared" si="209"/>
        <v>10694.91</v>
      </c>
      <c r="AA3208" s="360"/>
      <c r="AB3208" s="167">
        <f t="shared" si="210"/>
        <v>8090.47</v>
      </c>
      <c r="AC3208" s="167">
        <v>10121.49</v>
      </c>
      <c r="AD3208" s="167"/>
      <c r="AE3208" s="4"/>
      <c r="AF3208" s="4"/>
    </row>
    <row r="3209" spans="1:32">
      <c r="A3209" s="56"/>
      <c r="B3209" s="220"/>
      <c r="C3209" s="11" t="s">
        <v>312</v>
      </c>
      <c r="D3209" s="11"/>
      <c r="E3209" s="11" t="s">
        <v>100</v>
      </c>
      <c r="F3209" s="11">
        <v>141115</v>
      </c>
      <c r="G3209" s="11"/>
      <c r="H3209" s="11">
        <f t="shared" si="208"/>
        <v>455</v>
      </c>
      <c r="I3209" s="11"/>
      <c r="J3209" s="358">
        <v>10312.58</v>
      </c>
      <c r="K3209" s="11"/>
      <c r="M3209" s="11">
        <v>42</v>
      </c>
      <c r="N3209" s="70"/>
      <c r="P3209" s="372">
        <f t="shared" si="206"/>
        <v>245.53761904761905</v>
      </c>
      <c r="Q3209" s="11"/>
      <c r="R3209" s="11"/>
      <c r="S3209" s="11"/>
      <c r="T3209" s="359">
        <f t="shared" si="207"/>
        <v>3359.8809523809523</v>
      </c>
      <c r="U3209" s="11"/>
      <c r="V3209" s="11"/>
      <c r="W3209" s="11"/>
      <c r="Y3209" s="167">
        <v>10312.58</v>
      </c>
      <c r="Z3209" s="167">
        <f t="shared" si="209"/>
        <v>13763.21</v>
      </c>
      <c r="AA3209" s="360"/>
      <c r="AB3209" s="167">
        <f t="shared" si="210"/>
        <v>10411.56</v>
      </c>
      <c r="AC3209" s="167">
        <v>13025.27</v>
      </c>
      <c r="AD3209" s="167"/>
      <c r="AE3209" s="4"/>
      <c r="AF3209" s="4"/>
    </row>
    <row r="3210" spans="1:32">
      <c r="A3210" s="56"/>
      <c r="B3210" s="220"/>
      <c r="C3210" s="11" t="s">
        <v>312</v>
      </c>
      <c r="D3210" s="11"/>
      <c r="E3210" s="11" t="s">
        <v>110</v>
      </c>
      <c r="F3210" s="11">
        <v>3440524</v>
      </c>
      <c r="G3210" s="11"/>
      <c r="H3210" s="11">
        <f t="shared" si="208"/>
        <v>11096</v>
      </c>
      <c r="I3210" s="11"/>
      <c r="J3210" s="358">
        <v>276429.38999999966</v>
      </c>
      <c r="K3210" s="11"/>
      <c r="M3210" s="11">
        <v>337</v>
      </c>
      <c r="N3210" s="70"/>
      <c r="P3210" s="372">
        <f t="shared" si="206"/>
        <v>820.26525222551834</v>
      </c>
      <c r="Q3210" s="11"/>
      <c r="R3210" s="11"/>
      <c r="S3210" s="11"/>
      <c r="T3210" s="359">
        <f t="shared" si="207"/>
        <v>10209.270029673591</v>
      </c>
      <c r="U3210" s="11"/>
      <c r="V3210" s="11"/>
      <c r="W3210" s="11"/>
      <c r="Y3210" s="167">
        <v>276429.38999999966</v>
      </c>
      <c r="Z3210" s="167">
        <f t="shared" si="209"/>
        <v>368923.69</v>
      </c>
      <c r="AA3210" s="360"/>
      <c r="AB3210" s="167">
        <f t="shared" si="210"/>
        <v>279082.65999999997</v>
      </c>
      <c r="AC3210" s="167">
        <v>349143.19</v>
      </c>
      <c r="AD3210" s="167"/>
      <c r="AE3210" s="4"/>
      <c r="AF3210" s="4"/>
    </row>
    <row r="3211" spans="1:32">
      <c r="A3211" s="56"/>
      <c r="B3211" s="220"/>
      <c r="C3211" s="11" t="s">
        <v>313</v>
      </c>
      <c r="D3211" s="11"/>
      <c r="E3211" s="11" t="s">
        <v>314</v>
      </c>
      <c r="F3211" s="11">
        <v>460565</v>
      </c>
      <c r="G3211" s="11"/>
      <c r="H3211" s="11">
        <f t="shared" si="208"/>
        <v>1485</v>
      </c>
      <c r="I3211" s="11"/>
      <c r="J3211" s="358">
        <v>40731.910000000018</v>
      </c>
      <c r="K3211" s="11"/>
      <c r="M3211" s="11">
        <v>142</v>
      </c>
      <c r="N3211" s="70"/>
      <c r="P3211" s="372">
        <f t="shared" si="206"/>
        <v>286.84443661971846</v>
      </c>
      <c r="Q3211" s="11"/>
      <c r="R3211" s="11"/>
      <c r="S3211" s="11"/>
      <c r="T3211" s="359">
        <f t="shared" si="207"/>
        <v>3243.4154929577467</v>
      </c>
      <c r="U3211" s="11"/>
      <c r="V3211" s="11"/>
      <c r="W3211" s="11"/>
      <c r="Y3211" s="167">
        <v>40731.910000000018</v>
      </c>
      <c r="Z3211" s="167">
        <f t="shared" si="209"/>
        <v>54360.959999999999</v>
      </c>
      <c r="AA3211" s="360"/>
      <c r="AB3211" s="167">
        <f t="shared" si="210"/>
        <v>41122.870000000003</v>
      </c>
      <c r="AC3211" s="167">
        <v>51446.3</v>
      </c>
      <c r="AD3211" s="167"/>
      <c r="AE3211" s="4"/>
      <c r="AF3211" s="4"/>
    </row>
    <row r="3212" spans="1:32">
      <c r="A3212" s="56"/>
      <c r="B3212" s="220"/>
      <c r="C3212" s="11" t="s">
        <v>313</v>
      </c>
      <c r="D3212" s="11"/>
      <c r="E3212" s="11" t="s">
        <v>267</v>
      </c>
      <c r="F3212" s="11">
        <v>10246</v>
      </c>
      <c r="G3212" s="11"/>
      <c r="H3212" s="11">
        <f t="shared" si="208"/>
        <v>33</v>
      </c>
      <c r="I3212" s="11"/>
      <c r="J3212" s="358">
        <v>1141.17</v>
      </c>
      <c r="K3212" s="11"/>
      <c r="M3212" s="11">
        <v>7</v>
      </c>
      <c r="N3212" s="70"/>
      <c r="P3212" s="372">
        <f t="shared" si="206"/>
        <v>163.02428571428572</v>
      </c>
      <c r="Q3212" s="11"/>
      <c r="R3212" s="11"/>
      <c r="S3212" s="11"/>
      <c r="T3212" s="359">
        <f t="shared" si="207"/>
        <v>1463.7142857142858</v>
      </c>
      <c r="U3212" s="11"/>
      <c r="V3212" s="11"/>
      <c r="W3212" s="11"/>
      <c r="Y3212" s="167">
        <v>1141.17</v>
      </c>
      <c r="Z3212" s="167">
        <f t="shared" si="209"/>
        <v>1523.01</v>
      </c>
      <c r="AA3212" s="360"/>
      <c r="AB3212" s="167">
        <f t="shared" si="210"/>
        <v>1152.1199999999999</v>
      </c>
      <c r="AC3212" s="167">
        <v>1441.35</v>
      </c>
      <c r="AD3212" s="167"/>
      <c r="AE3212" s="4"/>
      <c r="AF3212" s="4"/>
    </row>
    <row r="3213" spans="1:32">
      <c r="A3213" s="56"/>
      <c r="B3213" s="220"/>
      <c r="C3213" s="11" t="s">
        <v>1470</v>
      </c>
      <c r="D3213" s="11"/>
      <c r="E3213" s="11" t="s">
        <v>152</v>
      </c>
      <c r="F3213" s="11">
        <v>991</v>
      </c>
      <c r="G3213" s="11"/>
      <c r="H3213" s="11">
        <f t="shared" si="208"/>
        <v>3</v>
      </c>
      <c r="I3213" s="11"/>
      <c r="J3213" s="358">
        <v>366.8</v>
      </c>
      <c r="K3213" s="11"/>
      <c r="M3213" s="11">
        <v>3</v>
      </c>
      <c r="N3213" s="70"/>
      <c r="P3213" s="372">
        <f t="shared" si="206"/>
        <v>122.26666666666667</v>
      </c>
      <c r="Q3213" s="11"/>
      <c r="R3213" s="11"/>
      <c r="S3213" s="11"/>
      <c r="T3213" s="359">
        <f t="shared" si="207"/>
        <v>330.33333333333331</v>
      </c>
      <c r="U3213" s="11"/>
      <c r="V3213" s="11"/>
      <c r="W3213" s="11"/>
      <c r="Y3213" s="167">
        <v>366.8</v>
      </c>
      <c r="Z3213" s="167">
        <f t="shared" si="209"/>
        <v>489.53</v>
      </c>
      <c r="AA3213" s="360"/>
      <c r="AB3213" s="167">
        <f t="shared" si="210"/>
        <v>370.32</v>
      </c>
      <c r="AC3213" s="167">
        <v>463.29</v>
      </c>
      <c r="AD3213" s="167"/>
      <c r="AE3213" s="4"/>
      <c r="AF3213" s="4"/>
    </row>
    <row r="3214" spans="1:32">
      <c r="A3214" s="56"/>
      <c r="B3214" s="220"/>
      <c r="C3214" s="11" t="s">
        <v>315</v>
      </c>
      <c r="D3214" s="11"/>
      <c r="E3214" s="11" t="s">
        <v>316</v>
      </c>
      <c r="F3214" s="11">
        <v>425159</v>
      </c>
      <c r="G3214" s="11"/>
      <c r="H3214" s="11">
        <f t="shared" si="208"/>
        <v>1371</v>
      </c>
      <c r="I3214" s="11"/>
      <c r="J3214" s="358">
        <v>51766.700000000048</v>
      </c>
      <c r="K3214" s="11"/>
      <c r="M3214" s="11">
        <v>173</v>
      </c>
      <c r="N3214" s="70"/>
      <c r="P3214" s="372">
        <f t="shared" si="206"/>
        <v>299.2294797687864</v>
      </c>
      <c r="Q3214" s="11"/>
      <c r="R3214" s="11"/>
      <c r="S3214" s="11"/>
      <c r="T3214" s="359">
        <f t="shared" si="207"/>
        <v>2457.5664739884392</v>
      </c>
      <c r="U3214" s="11"/>
      <c r="V3214" s="11"/>
      <c r="W3214" s="11"/>
      <c r="Y3214" s="167">
        <v>51766.700000000048</v>
      </c>
      <c r="Z3214" s="167">
        <f t="shared" si="209"/>
        <v>69088.03</v>
      </c>
      <c r="AA3214" s="360"/>
      <c r="AB3214" s="167">
        <f t="shared" si="210"/>
        <v>52263.58</v>
      </c>
      <c r="AC3214" s="167">
        <v>65383.75</v>
      </c>
      <c r="AD3214" s="167"/>
      <c r="AE3214" s="4"/>
      <c r="AF3214" s="4"/>
    </row>
    <row r="3215" spans="1:32">
      <c r="A3215" s="56"/>
      <c r="B3215" s="220"/>
      <c r="C3215" s="11" t="s">
        <v>317</v>
      </c>
      <c r="D3215" s="11"/>
      <c r="E3215" s="11" t="s">
        <v>100</v>
      </c>
      <c r="F3215" s="11">
        <v>336</v>
      </c>
      <c r="G3215" s="11"/>
      <c r="H3215" s="11">
        <f t="shared" si="208"/>
        <v>1</v>
      </c>
      <c r="I3215" s="11"/>
      <c r="J3215" s="358">
        <v>21.59</v>
      </c>
      <c r="K3215" s="11"/>
      <c r="M3215" s="11">
        <v>1</v>
      </c>
      <c r="N3215" s="70"/>
      <c r="P3215" s="372">
        <f t="shared" si="206"/>
        <v>21.59</v>
      </c>
      <c r="Q3215" s="11"/>
      <c r="R3215" s="11"/>
      <c r="S3215" s="11"/>
      <c r="T3215" s="359">
        <f t="shared" si="207"/>
        <v>336</v>
      </c>
      <c r="U3215" s="11"/>
      <c r="V3215" s="11"/>
      <c r="W3215" s="11"/>
      <c r="Y3215" s="167">
        <v>21.59</v>
      </c>
      <c r="Z3215" s="167">
        <f t="shared" si="209"/>
        <v>28.81</v>
      </c>
      <c r="AA3215" s="360"/>
      <c r="AB3215" s="167">
        <f t="shared" si="210"/>
        <v>21.8</v>
      </c>
      <c r="AC3215" s="167">
        <v>27.27</v>
      </c>
      <c r="AD3215" s="167"/>
      <c r="AE3215" s="4"/>
      <c r="AF3215" s="4"/>
    </row>
    <row r="3216" spans="1:32">
      <c r="A3216" s="56"/>
      <c r="B3216" s="220"/>
      <c r="C3216" s="11" t="s">
        <v>317</v>
      </c>
      <c r="D3216" s="11"/>
      <c r="E3216" s="11" t="s">
        <v>152</v>
      </c>
      <c r="F3216" s="11">
        <v>12768140</v>
      </c>
      <c r="G3216" s="11"/>
      <c r="H3216" s="11">
        <f t="shared" si="208"/>
        <v>41178</v>
      </c>
      <c r="I3216" s="11"/>
      <c r="J3216" s="358">
        <v>864089.73999999766</v>
      </c>
      <c r="K3216" s="11"/>
      <c r="M3216" s="11">
        <v>1793</v>
      </c>
      <c r="N3216" s="70"/>
      <c r="P3216" s="372">
        <f t="shared" si="206"/>
        <v>481.9240044617946</v>
      </c>
      <c r="Q3216" s="11"/>
      <c r="R3216" s="11"/>
      <c r="S3216" s="11"/>
      <c r="T3216" s="359">
        <f t="shared" si="207"/>
        <v>7121.1042944785277</v>
      </c>
      <c r="U3216" s="11"/>
      <c r="V3216" s="11"/>
      <c r="W3216" s="11"/>
      <c r="Y3216" s="167">
        <v>864089.73999999766</v>
      </c>
      <c r="Z3216" s="167">
        <f t="shared" si="209"/>
        <v>1153217.3799999999</v>
      </c>
      <c r="AA3216" s="360"/>
      <c r="AB3216" s="167">
        <f t="shared" si="210"/>
        <v>872383.6</v>
      </c>
      <c r="AC3216" s="167">
        <v>1091385.5900000001</v>
      </c>
      <c r="AD3216" s="167"/>
      <c r="AE3216" s="4"/>
      <c r="AF3216" s="4"/>
    </row>
    <row r="3217" spans="1:32">
      <c r="A3217" s="56"/>
      <c r="B3217" s="220"/>
      <c r="C3217" s="11" t="s">
        <v>317</v>
      </c>
      <c r="D3217" s="11"/>
      <c r="E3217" s="11" t="s">
        <v>439</v>
      </c>
      <c r="F3217" s="11">
        <v>448</v>
      </c>
      <c r="G3217" s="11"/>
      <c r="H3217" s="11">
        <f t="shared" si="208"/>
        <v>1</v>
      </c>
      <c r="I3217" s="11"/>
      <c r="J3217" s="358">
        <v>45.33</v>
      </c>
      <c r="K3217" s="11"/>
      <c r="M3217" s="11">
        <v>1</v>
      </c>
      <c r="N3217" s="70"/>
      <c r="P3217" s="372">
        <f t="shared" si="206"/>
        <v>45.33</v>
      </c>
      <c r="Q3217" s="11"/>
      <c r="R3217" s="11"/>
      <c r="S3217" s="11"/>
      <c r="T3217" s="359">
        <f t="shared" si="207"/>
        <v>448</v>
      </c>
      <c r="U3217" s="11"/>
      <c r="V3217" s="11"/>
      <c r="W3217" s="11"/>
      <c r="Y3217" s="167">
        <v>45.33</v>
      </c>
      <c r="Z3217" s="167">
        <f t="shared" si="209"/>
        <v>60.5</v>
      </c>
      <c r="AA3217" s="360"/>
      <c r="AB3217" s="167">
        <f t="shared" si="210"/>
        <v>45.77</v>
      </c>
      <c r="AC3217" s="167">
        <v>57.25</v>
      </c>
      <c r="AD3217" s="167"/>
      <c r="AE3217" s="4"/>
      <c r="AF3217" s="4"/>
    </row>
    <row r="3218" spans="1:32">
      <c r="A3218" s="56"/>
      <c r="B3218" s="220"/>
      <c r="C3218" s="11" t="s">
        <v>318</v>
      </c>
      <c r="D3218" s="11"/>
      <c r="E3218" s="11" t="s">
        <v>319</v>
      </c>
      <c r="F3218" s="11">
        <v>33091</v>
      </c>
      <c r="G3218" s="11"/>
      <c r="H3218" s="11">
        <f t="shared" si="208"/>
        <v>107</v>
      </c>
      <c r="I3218" s="11"/>
      <c r="J3218" s="358">
        <v>5447.0199999999995</v>
      </c>
      <c r="K3218" s="11"/>
      <c r="M3218" s="11">
        <v>63</v>
      </c>
      <c r="N3218" s="70"/>
      <c r="P3218" s="372">
        <f t="shared" si="206"/>
        <v>86.460634920634917</v>
      </c>
      <c r="Q3218" s="11"/>
      <c r="R3218" s="11"/>
      <c r="S3218" s="11"/>
      <c r="T3218" s="359">
        <f t="shared" si="207"/>
        <v>525.25396825396831</v>
      </c>
      <c r="U3218" s="11"/>
      <c r="V3218" s="11"/>
      <c r="W3218" s="11"/>
      <c r="Y3218" s="167">
        <v>5447.0199999999995</v>
      </c>
      <c r="Z3218" s="167">
        <f t="shared" si="209"/>
        <v>7269.61</v>
      </c>
      <c r="AA3218" s="360"/>
      <c r="AB3218" s="167">
        <f t="shared" si="210"/>
        <v>5499.3</v>
      </c>
      <c r="AC3218" s="167">
        <v>6879.84</v>
      </c>
      <c r="AD3218" s="167"/>
      <c r="AE3218" s="4"/>
      <c r="AF3218" s="4"/>
    </row>
    <row r="3219" spans="1:32">
      <c r="A3219" s="56"/>
      <c r="B3219" s="220"/>
      <c r="C3219" s="11" t="s">
        <v>320</v>
      </c>
      <c r="D3219" s="11"/>
      <c r="E3219" s="11" t="s">
        <v>321</v>
      </c>
      <c r="F3219" s="11">
        <v>183651</v>
      </c>
      <c r="G3219" s="11"/>
      <c r="H3219" s="11">
        <f t="shared" si="208"/>
        <v>592</v>
      </c>
      <c r="I3219" s="11"/>
      <c r="J3219" s="358">
        <v>22890.889999999996</v>
      </c>
      <c r="K3219" s="11"/>
      <c r="M3219" s="11">
        <v>111</v>
      </c>
      <c r="N3219" s="70"/>
      <c r="P3219" s="372">
        <f t="shared" si="206"/>
        <v>206.22423423423419</v>
      </c>
      <c r="Q3219" s="11"/>
      <c r="R3219" s="11"/>
      <c r="S3219" s="11"/>
      <c r="T3219" s="359">
        <f t="shared" si="207"/>
        <v>1654.5135135135135</v>
      </c>
      <c r="U3219" s="11"/>
      <c r="V3219" s="11"/>
      <c r="W3219" s="11"/>
      <c r="Y3219" s="167">
        <v>22890.889999999996</v>
      </c>
      <c r="Z3219" s="167">
        <f t="shared" si="209"/>
        <v>30550.27</v>
      </c>
      <c r="AA3219" s="360"/>
      <c r="AB3219" s="167">
        <f t="shared" si="210"/>
        <v>23110.61</v>
      </c>
      <c r="AC3219" s="167">
        <v>28912.26</v>
      </c>
      <c r="AD3219" s="167"/>
      <c r="AE3219" s="4"/>
      <c r="AF3219" s="4"/>
    </row>
    <row r="3220" spans="1:32">
      <c r="A3220" s="56"/>
      <c r="B3220" s="220"/>
      <c r="C3220" s="11" t="s">
        <v>322</v>
      </c>
      <c r="D3220" s="11"/>
      <c r="E3220" s="11" t="s">
        <v>122</v>
      </c>
      <c r="F3220" s="11">
        <v>2829</v>
      </c>
      <c r="G3220" s="11"/>
      <c r="H3220" s="11">
        <f t="shared" si="208"/>
        <v>9</v>
      </c>
      <c r="I3220" s="11"/>
      <c r="J3220" s="358">
        <v>410.03</v>
      </c>
      <c r="K3220" s="11"/>
      <c r="M3220" s="11">
        <v>1</v>
      </c>
      <c r="N3220" s="70"/>
      <c r="P3220" s="372">
        <f t="shared" si="206"/>
        <v>410.03</v>
      </c>
      <c r="Q3220" s="11"/>
      <c r="R3220" s="11"/>
      <c r="S3220" s="11"/>
      <c r="T3220" s="359">
        <f t="shared" si="207"/>
        <v>2829</v>
      </c>
      <c r="U3220" s="11"/>
      <c r="V3220" s="11"/>
      <c r="W3220" s="11"/>
      <c r="Y3220" s="167">
        <v>410.03</v>
      </c>
      <c r="Z3220" s="167">
        <f t="shared" si="209"/>
        <v>547.23</v>
      </c>
      <c r="AA3220" s="360"/>
      <c r="AB3220" s="167">
        <f t="shared" si="210"/>
        <v>413.97</v>
      </c>
      <c r="AC3220" s="167">
        <v>517.89</v>
      </c>
      <c r="AD3220" s="167"/>
      <c r="AE3220" s="4"/>
      <c r="AF3220" s="4"/>
    </row>
    <row r="3221" spans="1:32">
      <c r="A3221" s="56"/>
      <c r="B3221" s="220"/>
      <c r="C3221" s="11" t="s">
        <v>322</v>
      </c>
      <c r="D3221" s="11"/>
      <c r="E3221" s="11" t="s">
        <v>323</v>
      </c>
      <c r="F3221" s="11">
        <v>46499</v>
      </c>
      <c r="G3221" s="11"/>
      <c r="H3221" s="11">
        <f t="shared" si="208"/>
        <v>150</v>
      </c>
      <c r="I3221" s="11"/>
      <c r="J3221" s="358">
        <v>7050.89</v>
      </c>
      <c r="K3221" s="11"/>
      <c r="M3221" s="11">
        <v>54</v>
      </c>
      <c r="N3221" s="70"/>
      <c r="P3221" s="372">
        <f t="shared" si="206"/>
        <v>130.57203703703703</v>
      </c>
      <c r="Q3221" s="11"/>
      <c r="R3221" s="11"/>
      <c r="S3221" s="11"/>
      <c r="T3221" s="359">
        <f t="shared" si="207"/>
        <v>861.09259259259261</v>
      </c>
      <c r="U3221" s="11"/>
      <c r="V3221" s="11"/>
      <c r="W3221" s="11"/>
      <c r="Y3221" s="167">
        <v>7050.89</v>
      </c>
      <c r="Z3221" s="167">
        <f t="shared" si="209"/>
        <v>9410.14</v>
      </c>
      <c r="AA3221" s="360"/>
      <c r="AB3221" s="167">
        <f t="shared" si="210"/>
        <v>7118.57</v>
      </c>
      <c r="AC3221" s="167">
        <v>8905.6</v>
      </c>
      <c r="AD3221" s="167"/>
      <c r="AE3221" s="4"/>
      <c r="AF3221" s="4"/>
    </row>
    <row r="3222" spans="1:32">
      <c r="A3222" s="56"/>
      <c r="B3222" s="220"/>
      <c r="C3222" s="11" t="s">
        <v>1453</v>
      </c>
      <c r="D3222" s="11"/>
      <c r="E3222" s="11" t="s">
        <v>335</v>
      </c>
      <c r="F3222" s="11">
        <v>112</v>
      </c>
      <c r="G3222" s="11"/>
      <c r="H3222" s="11">
        <f t="shared" si="208"/>
        <v>0</v>
      </c>
      <c r="I3222" s="11"/>
      <c r="J3222" s="358">
        <v>134.04</v>
      </c>
      <c r="K3222" s="11"/>
      <c r="M3222" s="11">
        <v>8</v>
      </c>
      <c r="N3222" s="70"/>
      <c r="P3222" s="372">
        <f t="shared" si="206"/>
        <v>16.754999999999999</v>
      </c>
      <c r="Q3222" s="11"/>
      <c r="R3222" s="11"/>
      <c r="S3222" s="11"/>
      <c r="T3222" s="359">
        <f t="shared" si="207"/>
        <v>14</v>
      </c>
      <c r="U3222" s="11"/>
      <c r="V3222" s="11"/>
      <c r="W3222" s="11"/>
      <c r="Y3222" s="167">
        <v>134.04</v>
      </c>
      <c r="Z3222" s="167">
        <f t="shared" si="209"/>
        <v>178.89</v>
      </c>
      <c r="AA3222" s="360"/>
      <c r="AB3222" s="167">
        <f t="shared" si="210"/>
        <v>135.33000000000001</v>
      </c>
      <c r="AC3222" s="167">
        <v>169.3</v>
      </c>
      <c r="AD3222" s="167"/>
      <c r="AE3222" s="4"/>
      <c r="AF3222" s="4"/>
    </row>
    <row r="3223" spans="1:32">
      <c r="A3223" s="56"/>
      <c r="B3223" s="220"/>
      <c r="C3223" s="11" t="s">
        <v>1453</v>
      </c>
      <c r="D3223" s="11"/>
      <c r="E3223" s="11" t="s">
        <v>372</v>
      </c>
      <c r="F3223" s="11">
        <v>3</v>
      </c>
      <c r="G3223" s="11"/>
      <c r="H3223" s="11">
        <f t="shared" si="208"/>
        <v>0</v>
      </c>
      <c r="I3223" s="11"/>
      <c r="J3223" s="358">
        <v>9.85</v>
      </c>
      <c r="K3223" s="11"/>
      <c r="M3223" s="11">
        <v>1</v>
      </c>
      <c r="N3223" s="70"/>
      <c r="P3223" s="372">
        <f t="shared" si="206"/>
        <v>9.85</v>
      </c>
      <c r="Q3223" s="11"/>
      <c r="R3223" s="11"/>
      <c r="S3223" s="11"/>
      <c r="T3223" s="359">
        <f t="shared" si="207"/>
        <v>3</v>
      </c>
      <c r="U3223" s="11"/>
      <c r="V3223" s="11"/>
      <c r="W3223" s="11"/>
      <c r="Y3223" s="167">
        <v>9.85</v>
      </c>
      <c r="Z3223" s="167">
        <f t="shared" si="209"/>
        <v>13.15</v>
      </c>
      <c r="AA3223" s="360"/>
      <c r="AB3223" s="167">
        <f t="shared" si="210"/>
        <v>9.94</v>
      </c>
      <c r="AC3223" s="167">
        <v>12.44</v>
      </c>
      <c r="AD3223" s="167"/>
      <c r="AE3223" s="4"/>
      <c r="AF3223" s="4"/>
    </row>
    <row r="3224" spans="1:32">
      <c r="A3224" s="56"/>
      <c r="B3224" s="220"/>
      <c r="C3224" s="11" t="s">
        <v>324</v>
      </c>
      <c r="D3224" s="11"/>
      <c r="E3224" s="11" t="s">
        <v>106</v>
      </c>
      <c r="F3224" s="11">
        <v>574145</v>
      </c>
      <c r="G3224" s="11"/>
      <c r="H3224" s="11">
        <f t="shared" si="208"/>
        <v>1852</v>
      </c>
      <c r="I3224" s="11"/>
      <c r="J3224" s="358">
        <v>56954.839999999989</v>
      </c>
      <c r="K3224" s="11"/>
      <c r="M3224" s="11">
        <v>278</v>
      </c>
      <c r="N3224" s="70"/>
      <c r="P3224" s="372">
        <f t="shared" si="206"/>
        <v>204.87352517985607</v>
      </c>
      <c r="Q3224" s="11"/>
      <c r="R3224" s="11"/>
      <c r="S3224" s="11"/>
      <c r="T3224" s="359">
        <f t="shared" si="207"/>
        <v>2065.2697841726617</v>
      </c>
      <c r="U3224" s="11"/>
      <c r="V3224" s="11"/>
      <c r="W3224" s="11"/>
      <c r="Y3224" s="167">
        <v>56954.839999999989</v>
      </c>
      <c r="Z3224" s="167">
        <f t="shared" si="209"/>
        <v>76012.14</v>
      </c>
      <c r="AA3224" s="360"/>
      <c r="AB3224" s="167">
        <f t="shared" si="210"/>
        <v>57501.51</v>
      </c>
      <c r="AC3224" s="167">
        <v>71936.62</v>
      </c>
      <c r="AD3224" s="167"/>
      <c r="AE3224" s="4"/>
      <c r="AF3224" s="4"/>
    </row>
    <row r="3225" spans="1:32">
      <c r="A3225" s="56"/>
      <c r="B3225" s="220"/>
      <c r="C3225" s="11" t="s">
        <v>325</v>
      </c>
      <c r="D3225" s="11"/>
      <c r="E3225" s="11" t="s">
        <v>89</v>
      </c>
      <c r="F3225" s="11">
        <v>7132</v>
      </c>
      <c r="G3225" s="11"/>
      <c r="H3225" s="11">
        <f t="shared" si="208"/>
        <v>23</v>
      </c>
      <c r="I3225" s="11"/>
      <c r="J3225" s="358">
        <v>645.9799999999999</v>
      </c>
      <c r="K3225" s="11"/>
      <c r="M3225" s="11">
        <v>6</v>
      </c>
      <c r="N3225" s="70"/>
      <c r="P3225" s="372">
        <f t="shared" si="206"/>
        <v>107.66333333333331</v>
      </c>
      <c r="Q3225" s="11"/>
      <c r="R3225" s="11"/>
      <c r="S3225" s="11"/>
      <c r="T3225" s="359">
        <f t="shared" si="207"/>
        <v>1188.6666666666667</v>
      </c>
      <c r="U3225" s="11"/>
      <c r="V3225" s="11"/>
      <c r="W3225" s="11"/>
      <c r="Y3225" s="167">
        <v>645.9799999999999</v>
      </c>
      <c r="Z3225" s="167">
        <f t="shared" si="209"/>
        <v>862.13</v>
      </c>
      <c r="AA3225" s="360"/>
      <c r="AB3225" s="167">
        <f t="shared" si="210"/>
        <v>652.17999999999995</v>
      </c>
      <c r="AC3225" s="167">
        <v>815.9</v>
      </c>
      <c r="AD3225" s="167"/>
      <c r="AE3225" s="4"/>
      <c r="AF3225" s="4"/>
    </row>
    <row r="3226" spans="1:32">
      <c r="A3226" s="56"/>
      <c r="B3226" s="220"/>
      <c r="C3226" s="11" t="s">
        <v>325</v>
      </c>
      <c r="D3226" s="11"/>
      <c r="E3226" s="11" t="s">
        <v>90</v>
      </c>
      <c r="F3226" s="11">
        <v>85</v>
      </c>
      <c r="G3226" s="11"/>
      <c r="H3226" s="11">
        <f t="shared" si="208"/>
        <v>0</v>
      </c>
      <c r="I3226" s="11"/>
      <c r="J3226" s="358">
        <v>21.56</v>
      </c>
      <c r="K3226" s="11"/>
      <c r="M3226" s="11">
        <v>1</v>
      </c>
      <c r="N3226" s="70"/>
      <c r="P3226" s="372">
        <f t="shared" si="206"/>
        <v>21.56</v>
      </c>
      <c r="Q3226" s="11"/>
      <c r="R3226" s="11"/>
      <c r="S3226" s="11"/>
      <c r="T3226" s="359">
        <f t="shared" si="207"/>
        <v>85</v>
      </c>
      <c r="U3226" s="11"/>
      <c r="V3226" s="11"/>
      <c r="W3226" s="11"/>
      <c r="Y3226" s="167">
        <v>21.56</v>
      </c>
      <c r="Z3226" s="167">
        <f t="shared" si="209"/>
        <v>28.77</v>
      </c>
      <c r="AA3226" s="360"/>
      <c r="AB3226" s="167">
        <f t="shared" si="210"/>
        <v>21.77</v>
      </c>
      <c r="AC3226" s="167">
        <v>27.23</v>
      </c>
      <c r="AD3226" s="167"/>
      <c r="AE3226" s="4"/>
      <c r="AF3226" s="4"/>
    </row>
    <row r="3227" spans="1:32">
      <c r="A3227" s="56"/>
      <c r="B3227" s="220"/>
      <c r="C3227" s="11" t="s">
        <v>1471</v>
      </c>
      <c r="D3227" s="11"/>
      <c r="E3227" s="11" t="s">
        <v>1472</v>
      </c>
      <c r="F3227" s="11">
        <v>7600</v>
      </c>
      <c r="G3227" s="11"/>
      <c r="H3227" s="11">
        <f t="shared" si="208"/>
        <v>25</v>
      </c>
      <c r="I3227" s="11"/>
      <c r="J3227" s="358">
        <v>1463.36</v>
      </c>
      <c r="K3227" s="11"/>
      <c r="M3227" s="11">
        <v>1</v>
      </c>
      <c r="N3227" s="70"/>
      <c r="P3227" s="372">
        <f t="shared" si="206"/>
        <v>1463.36</v>
      </c>
      <c r="Q3227" s="11"/>
      <c r="R3227" s="11"/>
      <c r="S3227" s="11"/>
      <c r="T3227" s="359">
        <f t="shared" si="207"/>
        <v>7600</v>
      </c>
      <c r="U3227" s="11"/>
      <c r="V3227" s="11"/>
      <c r="W3227" s="11"/>
      <c r="Y3227" s="167">
        <v>1463.36</v>
      </c>
      <c r="Z3227" s="167">
        <f t="shared" si="209"/>
        <v>1953.01</v>
      </c>
      <c r="AA3227" s="360"/>
      <c r="AB3227" s="167">
        <f t="shared" si="210"/>
        <v>1477.41</v>
      </c>
      <c r="AC3227" s="167">
        <v>1848.29</v>
      </c>
      <c r="AD3227" s="167"/>
      <c r="AE3227" s="4"/>
      <c r="AF3227" s="4"/>
    </row>
    <row r="3228" spans="1:32">
      <c r="A3228" s="56"/>
      <c r="B3228" s="220"/>
      <c r="C3228" s="11" t="s">
        <v>326</v>
      </c>
      <c r="D3228" s="11"/>
      <c r="E3228" s="11" t="s">
        <v>274</v>
      </c>
      <c r="F3228" s="11">
        <v>192</v>
      </c>
      <c r="G3228" s="11"/>
      <c r="H3228" s="11">
        <f t="shared" si="208"/>
        <v>1</v>
      </c>
      <c r="I3228" s="11"/>
      <c r="J3228" s="358">
        <v>165.14</v>
      </c>
      <c r="K3228" s="11"/>
      <c r="M3228" s="11">
        <v>1</v>
      </c>
      <c r="N3228" s="70"/>
      <c r="P3228" s="372">
        <f t="shared" si="206"/>
        <v>165.14</v>
      </c>
      <c r="Q3228" s="11"/>
      <c r="R3228" s="11"/>
      <c r="S3228" s="11"/>
      <c r="T3228" s="359">
        <f t="shared" si="207"/>
        <v>192</v>
      </c>
      <c r="U3228" s="11"/>
      <c r="V3228" s="11"/>
      <c r="W3228" s="11"/>
      <c r="Y3228" s="167">
        <v>165.14</v>
      </c>
      <c r="Z3228" s="167">
        <f t="shared" si="209"/>
        <v>220.4</v>
      </c>
      <c r="AA3228" s="360"/>
      <c r="AB3228" s="167">
        <f t="shared" si="210"/>
        <v>166.73</v>
      </c>
      <c r="AC3228" s="167">
        <v>208.58</v>
      </c>
      <c r="AD3228" s="167"/>
      <c r="AE3228" s="4"/>
      <c r="AF3228" s="4"/>
    </row>
    <row r="3229" spans="1:32">
      <c r="A3229" s="56"/>
      <c r="B3229" s="220"/>
      <c r="C3229" s="11" t="s">
        <v>326</v>
      </c>
      <c r="D3229" s="11"/>
      <c r="E3229" s="11" t="s">
        <v>327</v>
      </c>
      <c r="F3229" s="11">
        <v>369460</v>
      </c>
      <c r="G3229" s="11"/>
      <c r="H3229" s="11">
        <f t="shared" si="208"/>
        <v>1192</v>
      </c>
      <c r="I3229" s="11"/>
      <c r="J3229" s="358">
        <v>27410.55999999999</v>
      </c>
      <c r="K3229" s="11"/>
      <c r="M3229" s="11">
        <v>60</v>
      </c>
      <c r="N3229" s="70"/>
      <c r="P3229" s="372">
        <f t="shared" si="206"/>
        <v>456.8426666666665</v>
      </c>
      <c r="Q3229" s="11"/>
      <c r="R3229" s="11"/>
      <c r="S3229" s="11"/>
      <c r="T3229" s="359">
        <f t="shared" si="207"/>
        <v>6157.666666666667</v>
      </c>
      <c r="U3229" s="11"/>
      <c r="V3229" s="11"/>
      <c r="W3229" s="11"/>
      <c r="Y3229" s="167">
        <v>27410.55999999999</v>
      </c>
      <c r="Z3229" s="167">
        <f t="shared" si="209"/>
        <v>36582.239999999998</v>
      </c>
      <c r="AA3229" s="360"/>
      <c r="AB3229" s="167">
        <f t="shared" si="210"/>
        <v>27673.66</v>
      </c>
      <c r="AC3229" s="167">
        <v>34620.81</v>
      </c>
      <c r="AD3229" s="167"/>
      <c r="AE3229" s="4"/>
      <c r="AF3229" s="4"/>
    </row>
    <row r="3230" spans="1:32">
      <c r="A3230" s="56"/>
      <c r="B3230" s="220"/>
      <c r="C3230" s="11" t="s">
        <v>326</v>
      </c>
      <c r="D3230" s="11"/>
      <c r="E3230" s="11" t="s">
        <v>329</v>
      </c>
      <c r="F3230" s="11">
        <v>6661</v>
      </c>
      <c r="G3230" s="11"/>
      <c r="H3230" s="11">
        <f t="shared" si="208"/>
        <v>21</v>
      </c>
      <c r="I3230" s="11"/>
      <c r="J3230" s="358">
        <v>1180.67</v>
      </c>
      <c r="K3230" s="11"/>
      <c r="M3230" s="11">
        <v>1</v>
      </c>
      <c r="N3230" s="70"/>
      <c r="P3230" s="372">
        <f t="shared" si="206"/>
        <v>1180.67</v>
      </c>
      <c r="Q3230" s="11"/>
      <c r="R3230" s="11"/>
      <c r="S3230" s="11"/>
      <c r="T3230" s="359">
        <f t="shared" si="207"/>
        <v>6661</v>
      </c>
      <c r="U3230" s="11"/>
      <c r="V3230" s="11"/>
      <c r="W3230" s="11"/>
      <c r="Y3230" s="167">
        <v>1180.67</v>
      </c>
      <c r="Z3230" s="167">
        <f t="shared" si="209"/>
        <v>1575.73</v>
      </c>
      <c r="AA3230" s="360"/>
      <c r="AB3230" s="167">
        <f t="shared" si="210"/>
        <v>1192</v>
      </c>
      <c r="AC3230" s="167">
        <v>1491.24</v>
      </c>
      <c r="AD3230" s="167"/>
      <c r="AE3230" s="4"/>
      <c r="AF3230" s="4"/>
    </row>
    <row r="3231" spans="1:32">
      <c r="A3231" s="56"/>
      <c r="B3231" s="220"/>
      <c r="C3231" s="11" t="s">
        <v>328</v>
      </c>
      <c r="D3231" s="11"/>
      <c r="E3231" s="11" t="s">
        <v>257</v>
      </c>
      <c r="F3231" s="11">
        <v>757</v>
      </c>
      <c r="G3231" s="11"/>
      <c r="H3231" s="11">
        <f t="shared" si="208"/>
        <v>2</v>
      </c>
      <c r="I3231" s="11"/>
      <c r="J3231" s="358">
        <v>140.82</v>
      </c>
      <c r="K3231" s="11"/>
      <c r="M3231" s="11">
        <v>2</v>
      </c>
      <c r="N3231" s="70"/>
      <c r="P3231" s="372">
        <f t="shared" ref="P3231:P3294" si="211">J3231/M3231</f>
        <v>70.41</v>
      </c>
      <c r="Q3231" s="11"/>
      <c r="R3231" s="11"/>
      <c r="S3231" s="11"/>
      <c r="T3231" s="359">
        <f t="shared" ref="T3231:T3294" si="212">F3231/M3231</f>
        <v>378.5</v>
      </c>
      <c r="U3231" s="11"/>
      <c r="V3231" s="11"/>
      <c r="W3231" s="11"/>
      <c r="Y3231" s="167">
        <v>140.82</v>
      </c>
      <c r="Z3231" s="167">
        <f t="shared" si="209"/>
        <v>187.94</v>
      </c>
      <c r="AA3231" s="360"/>
      <c r="AB3231" s="167">
        <f t="shared" si="210"/>
        <v>142.16999999999999</v>
      </c>
      <c r="AC3231" s="167">
        <v>177.86</v>
      </c>
      <c r="AD3231" s="167"/>
      <c r="AE3231" s="4"/>
      <c r="AF3231" s="4"/>
    </row>
    <row r="3232" spans="1:32">
      <c r="A3232" s="56"/>
      <c r="B3232" s="220"/>
      <c r="C3232" s="11" t="s">
        <v>328</v>
      </c>
      <c r="D3232" s="11"/>
      <c r="E3232" s="11" t="s">
        <v>329</v>
      </c>
      <c r="F3232" s="11">
        <v>7216657</v>
      </c>
      <c r="G3232" s="11"/>
      <c r="H3232" s="11">
        <f t="shared" si="208"/>
        <v>23274</v>
      </c>
      <c r="I3232" s="11"/>
      <c r="J3232" s="358">
        <v>774283.86000000022</v>
      </c>
      <c r="K3232" s="11"/>
      <c r="M3232" s="11">
        <v>524</v>
      </c>
      <c r="N3232" s="70"/>
      <c r="P3232" s="372">
        <f t="shared" si="211"/>
        <v>1477.6409541984738</v>
      </c>
      <c r="Q3232" s="11"/>
      <c r="R3232" s="11"/>
      <c r="S3232" s="11"/>
      <c r="T3232" s="359">
        <f t="shared" si="212"/>
        <v>13772.246183206107</v>
      </c>
      <c r="U3232" s="11"/>
      <c r="V3232" s="11"/>
      <c r="W3232" s="11"/>
      <c r="Y3232" s="167">
        <v>774283.86000000022</v>
      </c>
      <c r="Z3232" s="167">
        <f t="shared" si="209"/>
        <v>1033362.12</v>
      </c>
      <c r="AA3232" s="360"/>
      <c r="AB3232" s="167">
        <f t="shared" si="210"/>
        <v>781715.73</v>
      </c>
      <c r="AC3232" s="167">
        <v>977956.58</v>
      </c>
      <c r="AD3232" s="167"/>
      <c r="AE3232" s="4"/>
      <c r="AF3232" s="4"/>
    </row>
    <row r="3233" spans="1:32">
      <c r="A3233" s="56"/>
      <c r="B3233" s="220"/>
      <c r="C3233" s="11" t="s">
        <v>1473</v>
      </c>
      <c r="D3233" s="11"/>
      <c r="E3233" s="11" t="s">
        <v>211</v>
      </c>
      <c r="F3233" s="11">
        <v>543</v>
      </c>
      <c r="G3233" s="11"/>
      <c r="H3233" s="11">
        <f t="shared" ref="H3233:H3296" si="213">ROUND($H$3441*F3233/$F$3441,0)</f>
        <v>2</v>
      </c>
      <c r="I3233" s="11"/>
      <c r="J3233" s="358">
        <v>69.95</v>
      </c>
      <c r="K3233" s="11"/>
      <c r="M3233" s="11">
        <v>1</v>
      </c>
      <c r="N3233" s="70"/>
      <c r="P3233" s="372">
        <f t="shared" si="211"/>
        <v>69.95</v>
      </c>
      <c r="Q3233" s="11"/>
      <c r="R3233" s="11"/>
      <c r="S3233" s="11"/>
      <c r="T3233" s="359">
        <f t="shared" si="212"/>
        <v>543</v>
      </c>
      <c r="U3233" s="11"/>
      <c r="V3233" s="11"/>
      <c r="W3233" s="11"/>
      <c r="Y3233" s="167">
        <v>69.95</v>
      </c>
      <c r="Z3233" s="167">
        <f t="shared" ref="Z3233:Z3296" si="214">ROUND($Z$3441*Y3233/$Y$3441,2)</f>
        <v>93.36</v>
      </c>
      <c r="AA3233" s="360"/>
      <c r="AB3233" s="167">
        <f t="shared" ref="AB3233:AB3296" si="215">ROUND($AB$3441*Y3233/$Y$3441,2)</f>
        <v>70.62</v>
      </c>
      <c r="AC3233" s="167">
        <v>88.35</v>
      </c>
      <c r="AD3233" s="167"/>
      <c r="AE3233" s="4"/>
      <c r="AF3233" s="4"/>
    </row>
    <row r="3234" spans="1:32">
      <c r="A3234" s="56"/>
      <c r="B3234" s="220"/>
      <c r="C3234" s="11" t="s">
        <v>698</v>
      </c>
      <c r="D3234" s="11"/>
      <c r="E3234" s="11" t="s">
        <v>206</v>
      </c>
      <c r="F3234" s="11">
        <v>559228</v>
      </c>
      <c r="G3234" s="11"/>
      <c r="H3234" s="11">
        <f t="shared" si="213"/>
        <v>1804</v>
      </c>
      <c r="I3234" s="11"/>
      <c r="J3234" s="358">
        <v>53656.770000000004</v>
      </c>
      <c r="K3234" s="11"/>
      <c r="M3234" s="11">
        <v>208</v>
      </c>
      <c r="N3234" s="70"/>
      <c r="P3234" s="372">
        <f t="shared" si="211"/>
        <v>257.96524038461541</v>
      </c>
      <c r="Q3234" s="11"/>
      <c r="R3234" s="11"/>
      <c r="S3234" s="11"/>
      <c r="T3234" s="359">
        <f t="shared" si="212"/>
        <v>2688.5961538461538</v>
      </c>
      <c r="U3234" s="11"/>
      <c r="V3234" s="11"/>
      <c r="W3234" s="11"/>
      <c r="Y3234" s="167">
        <v>53656.770000000004</v>
      </c>
      <c r="Z3234" s="167">
        <f t="shared" si="214"/>
        <v>71610.52</v>
      </c>
      <c r="AA3234" s="360"/>
      <c r="AB3234" s="167">
        <f t="shared" si="215"/>
        <v>54171.79</v>
      </c>
      <c r="AC3234" s="167">
        <v>67771</v>
      </c>
      <c r="AD3234" s="167"/>
      <c r="AE3234" s="4"/>
      <c r="AF3234" s="4"/>
    </row>
    <row r="3235" spans="1:32">
      <c r="A3235" s="56"/>
      <c r="B3235" s="220"/>
      <c r="C3235" s="11" t="s">
        <v>331</v>
      </c>
      <c r="D3235" s="11"/>
      <c r="E3235" s="11" t="s">
        <v>96</v>
      </c>
      <c r="F3235" s="11">
        <v>32668</v>
      </c>
      <c r="G3235" s="11"/>
      <c r="H3235" s="11">
        <f t="shared" si="213"/>
        <v>105</v>
      </c>
      <c r="I3235" s="11"/>
      <c r="J3235" s="358">
        <v>4784.159999999998</v>
      </c>
      <c r="K3235" s="11"/>
      <c r="M3235" s="11">
        <v>59</v>
      </c>
      <c r="N3235" s="70"/>
      <c r="P3235" s="372">
        <f t="shared" si="211"/>
        <v>81.08745762711861</v>
      </c>
      <c r="Q3235" s="11"/>
      <c r="R3235" s="11"/>
      <c r="S3235" s="11"/>
      <c r="T3235" s="359">
        <f t="shared" si="212"/>
        <v>553.69491525423734</v>
      </c>
      <c r="U3235" s="11"/>
      <c r="V3235" s="11"/>
      <c r="W3235" s="11"/>
      <c r="Y3235" s="167">
        <v>4784.159999999998</v>
      </c>
      <c r="Z3235" s="167">
        <f t="shared" si="214"/>
        <v>6384.96</v>
      </c>
      <c r="AA3235" s="360"/>
      <c r="AB3235" s="167">
        <f t="shared" si="215"/>
        <v>4830.08</v>
      </c>
      <c r="AC3235" s="167">
        <v>6042.62</v>
      </c>
      <c r="AD3235" s="167"/>
      <c r="AE3235" s="4"/>
      <c r="AF3235" s="4"/>
    </row>
    <row r="3236" spans="1:32">
      <c r="A3236" s="56"/>
      <c r="B3236" s="220"/>
      <c r="C3236" s="11" t="s">
        <v>332</v>
      </c>
      <c r="D3236" s="11"/>
      <c r="E3236" s="11" t="s">
        <v>1395</v>
      </c>
      <c r="F3236" s="11">
        <v>856</v>
      </c>
      <c r="G3236" s="11"/>
      <c r="H3236" s="11">
        <f t="shared" si="213"/>
        <v>3</v>
      </c>
      <c r="I3236" s="11"/>
      <c r="J3236" s="358">
        <v>177.15</v>
      </c>
      <c r="K3236" s="11"/>
      <c r="M3236" s="11">
        <v>1</v>
      </c>
      <c r="N3236" s="70"/>
      <c r="P3236" s="372">
        <f t="shared" si="211"/>
        <v>177.15</v>
      </c>
      <c r="Q3236" s="11"/>
      <c r="R3236" s="11"/>
      <c r="S3236" s="11"/>
      <c r="T3236" s="359">
        <f t="shared" si="212"/>
        <v>856</v>
      </c>
      <c r="U3236" s="11"/>
      <c r="V3236" s="11"/>
      <c r="W3236" s="11"/>
      <c r="Y3236" s="167">
        <v>177.15</v>
      </c>
      <c r="Z3236" s="167">
        <f t="shared" si="214"/>
        <v>236.43</v>
      </c>
      <c r="AA3236" s="360"/>
      <c r="AB3236" s="167">
        <f t="shared" si="215"/>
        <v>178.85</v>
      </c>
      <c r="AC3236" s="167">
        <v>223.75</v>
      </c>
      <c r="AD3236" s="167"/>
      <c r="AE3236" s="4"/>
      <c r="AF3236" s="4"/>
    </row>
    <row r="3237" spans="1:32">
      <c r="A3237" s="56"/>
      <c r="B3237" s="220"/>
      <c r="C3237" s="11" t="s">
        <v>332</v>
      </c>
      <c r="D3237" s="11"/>
      <c r="E3237" s="11" t="s">
        <v>160</v>
      </c>
      <c r="F3237" s="11">
        <v>1</v>
      </c>
      <c r="G3237" s="11"/>
      <c r="H3237" s="11">
        <f t="shared" si="213"/>
        <v>0</v>
      </c>
      <c r="I3237" s="11"/>
      <c r="J3237" s="358">
        <v>9.16</v>
      </c>
      <c r="K3237" s="11"/>
      <c r="M3237" s="11">
        <v>1</v>
      </c>
      <c r="N3237" s="70"/>
      <c r="P3237" s="372">
        <f t="shared" si="211"/>
        <v>9.16</v>
      </c>
      <c r="Q3237" s="11"/>
      <c r="R3237" s="11"/>
      <c r="S3237" s="11"/>
      <c r="T3237" s="359">
        <f t="shared" si="212"/>
        <v>1</v>
      </c>
      <c r="U3237" s="11"/>
      <c r="V3237" s="11"/>
      <c r="W3237" s="11"/>
      <c r="Y3237" s="167">
        <v>9.16</v>
      </c>
      <c r="Z3237" s="167">
        <f t="shared" si="214"/>
        <v>12.22</v>
      </c>
      <c r="AA3237" s="360"/>
      <c r="AB3237" s="167">
        <f t="shared" si="215"/>
        <v>9.25</v>
      </c>
      <c r="AC3237" s="167">
        <v>11.57</v>
      </c>
      <c r="AD3237" s="167"/>
      <c r="AE3237" s="4"/>
      <c r="AF3237" s="4"/>
    </row>
    <row r="3238" spans="1:32">
      <c r="A3238" s="56"/>
      <c r="B3238" s="220"/>
      <c r="C3238" s="11" t="s">
        <v>332</v>
      </c>
      <c r="D3238" s="11"/>
      <c r="E3238" s="11" t="s">
        <v>284</v>
      </c>
      <c r="F3238" s="11">
        <v>643573</v>
      </c>
      <c r="G3238" s="11"/>
      <c r="H3238" s="11">
        <f t="shared" si="213"/>
        <v>2076</v>
      </c>
      <c r="I3238" s="11"/>
      <c r="J3238" s="358">
        <v>51092.409999999982</v>
      </c>
      <c r="K3238" s="11"/>
      <c r="M3238" s="11">
        <v>165</v>
      </c>
      <c r="N3238" s="70"/>
      <c r="P3238" s="372">
        <f t="shared" si="211"/>
        <v>309.65096969696958</v>
      </c>
      <c r="Q3238" s="11"/>
      <c r="R3238" s="11"/>
      <c r="S3238" s="11"/>
      <c r="T3238" s="359">
        <f t="shared" si="212"/>
        <v>3900.4424242424243</v>
      </c>
      <c r="U3238" s="11"/>
      <c r="V3238" s="11"/>
      <c r="W3238" s="11"/>
      <c r="Y3238" s="167">
        <v>51092.409999999982</v>
      </c>
      <c r="Z3238" s="167">
        <f t="shared" si="214"/>
        <v>68188.12</v>
      </c>
      <c r="AA3238" s="360"/>
      <c r="AB3238" s="167">
        <f t="shared" si="215"/>
        <v>51582.81</v>
      </c>
      <c r="AC3238" s="167">
        <v>64532.09</v>
      </c>
      <c r="AD3238" s="167"/>
      <c r="AE3238" s="4"/>
      <c r="AF3238" s="4"/>
    </row>
    <row r="3239" spans="1:32">
      <c r="A3239" s="56"/>
      <c r="B3239" s="220"/>
      <c r="C3239" s="11" t="s">
        <v>1474</v>
      </c>
      <c r="D3239" s="11"/>
      <c r="E3239" s="11" t="s">
        <v>115</v>
      </c>
      <c r="F3239" s="11">
        <v>360</v>
      </c>
      <c r="G3239" s="11"/>
      <c r="H3239" s="11">
        <f t="shared" si="213"/>
        <v>1</v>
      </c>
      <c r="I3239" s="11"/>
      <c r="J3239" s="358">
        <v>33.89</v>
      </c>
      <c r="K3239" s="11"/>
      <c r="M3239" s="11">
        <v>1</v>
      </c>
      <c r="N3239" s="70"/>
      <c r="P3239" s="372">
        <f t="shared" si="211"/>
        <v>33.89</v>
      </c>
      <c r="Q3239" s="11"/>
      <c r="R3239" s="11"/>
      <c r="S3239" s="11"/>
      <c r="T3239" s="359">
        <f t="shared" si="212"/>
        <v>360</v>
      </c>
      <c r="U3239" s="11"/>
      <c r="V3239" s="11"/>
      <c r="W3239" s="11"/>
      <c r="Y3239" s="167">
        <v>33.89</v>
      </c>
      <c r="Z3239" s="167">
        <f t="shared" si="214"/>
        <v>45.23</v>
      </c>
      <c r="AA3239" s="360"/>
      <c r="AB3239" s="167">
        <f t="shared" si="215"/>
        <v>34.22</v>
      </c>
      <c r="AC3239" s="167">
        <v>42.8</v>
      </c>
      <c r="AD3239" s="167"/>
      <c r="AE3239" s="4"/>
      <c r="AF3239" s="4"/>
    </row>
    <row r="3240" spans="1:32">
      <c r="A3240" s="56"/>
      <c r="B3240" s="220"/>
      <c r="C3240" s="11" t="s">
        <v>333</v>
      </c>
      <c r="D3240" s="11"/>
      <c r="E3240" s="11" t="s">
        <v>230</v>
      </c>
      <c r="F3240" s="11">
        <v>1002419</v>
      </c>
      <c r="G3240" s="11"/>
      <c r="H3240" s="11">
        <f t="shared" si="213"/>
        <v>3233</v>
      </c>
      <c r="I3240" s="11"/>
      <c r="J3240" s="358">
        <v>95106.709999999846</v>
      </c>
      <c r="K3240" s="11"/>
      <c r="M3240" s="11">
        <v>300</v>
      </c>
      <c r="N3240" s="70"/>
      <c r="P3240" s="372">
        <f t="shared" si="211"/>
        <v>317.02236666666613</v>
      </c>
      <c r="Q3240" s="11"/>
      <c r="R3240" s="11"/>
      <c r="S3240" s="11"/>
      <c r="T3240" s="359">
        <f t="shared" si="212"/>
        <v>3341.3966666666665</v>
      </c>
      <c r="U3240" s="11"/>
      <c r="V3240" s="11"/>
      <c r="W3240" s="11"/>
      <c r="Y3240" s="167">
        <v>95106.709999999846</v>
      </c>
      <c r="Z3240" s="167">
        <f t="shared" si="214"/>
        <v>126929.77</v>
      </c>
      <c r="AA3240" s="360"/>
      <c r="AB3240" s="167">
        <f t="shared" si="215"/>
        <v>96019.58</v>
      </c>
      <c r="AC3240" s="167">
        <v>120124.2</v>
      </c>
      <c r="AD3240" s="167"/>
      <c r="AE3240" s="4"/>
      <c r="AF3240" s="4"/>
    </row>
    <row r="3241" spans="1:32">
      <c r="A3241" s="56"/>
      <c r="B3241" s="220"/>
      <c r="C3241" s="11" t="s">
        <v>334</v>
      </c>
      <c r="D3241" s="11"/>
      <c r="E3241" s="11" t="s">
        <v>335</v>
      </c>
      <c r="F3241" s="11">
        <v>194119</v>
      </c>
      <c r="G3241" s="11"/>
      <c r="H3241" s="11">
        <f t="shared" si="213"/>
        <v>626</v>
      </c>
      <c r="I3241" s="11"/>
      <c r="J3241" s="358">
        <v>13905.009999999995</v>
      </c>
      <c r="K3241" s="11"/>
      <c r="M3241" s="11">
        <v>58</v>
      </c>
      <c r="N3241" s="70"/>
      <c r="P3241" s="372">
        <f t="shared" si="211"/>
        <v>239.74155172413785</v>
      </c>
      <c r="Q3241" s="11"/>
      <c r="R3241" s="11"/>
      <c r="S3241" s="11"/>
      <c r="T3241" s="359">
        <f t="shared" si="212"/>
        <v>3346.8793103448274</v>
      </c>
      <c r="U3241" s="11"/>
      <c r="V3241" s="11"/>
      <c r="W3241" s="11"/>
      <c r="Y3241" s="167">
        <v>13905.009999999995</v>
      </c>
      <c r="Z3241" s="167">
        <f t="shared" si="214"/>
        <v>18557.68</v>
      </c>
      <c r="AA3241" s="360"/>
      <c r="AB3241" s="167">
        <f t="shared" si="215"/>
        <v>14038.48</v>
      </c>
      <c r="AC3241" s="167">
        <v>17562.68</v>
      </c>
      <c r="AD3241" s="167"/>
      <c r="AE3241" s="4"/>
      <c r="AF3241" s="4"/>
    </row>
    <row r="3242" spans="1:32">
      <c r="A3242" s="56"/>
      <c r="B3242" s="220"/>
      <c r="C3242" s="11" t="s">
        <v>336</v>
      </c>
      <c r="D3242" s="11"/>
      <c r="E3242" s="11" t="s">
        <v>142</v>
      </c>
      <c r="F3242" s="11"/>
      <c r="G3242" s="11"/>
      <c r="H3242" s="11">
        <f t="shared" si="213"/>
        <v>0</v>
      </c>
      <c r="I3242" s="11"/>
      <c r="J3242" s="358">
        <v>9.65</v>
      </c>
      <c r="K3242" s="11"/>
      <c r="M3242" s="11">
        <v>1</v>
      </c>
      <c r="N3242" s="70"/>
      <c r="P3242" s="372">
        <f t="shared" si="211"/>
        <v>9.65</v>
      </c>
      <c r="Q3242" s="11"/>
      <c r="R3242" s="11"/>
      <c r="S3242" s="11"/>
      <c r="T3242" s="359">
        <f t="shared" si="212"/>
        <v>0</v>
      </c>
      <c r="U3242" s="11"/>
      <c r="V3242" s="11"/>
      <c r="W3242" s="11"/>
      <c r="Y3242" s="167">
        <v>9.65</v>
      </c>
      <c r="Z3242" s="167">
        <f t="shared" si="214"/>
        <v>12.88</v>
      </c>
      <c r="AA3242" s="360"/>
      <c r="AB3242" s="167">
        <f t="shared" si="215"/>
        <v>9.74</v>
      </c>
      <c r="AC3242" s="167">
        <v>12.19</v>
      </c>
      <c r="AD3242" s="167"/>
      <c r="AE3242" s="4"/>
      <c r="AF3242" s="4"/>
    </row>
    <row r="3243" spans="1:32">
      <c r="A3243" s="56"/>
      <c r="B3243" s="220"/>
      <c r="C3243" s="11" t="s">
        <v>336</v>
      </c>
      <c r="D3243" s="11"/>
      <c r="E3243" s="11" t="s">
        <v>337</v>
      </c>
      <c r="F3243" s="11">
        <v>164330</v>
      </c>
      <c r="G3243" s="11"/>
      <c r="H3243" s="11">
        <f t="shared" si="213"/>
        <v>530</v>
      </c>
      <c r="I3243" s="11"/>
      <c r="J3243" s="358">
        <v>13010.759999999991</v>
      </c>
      <c r="K3243" s="11"/>
      <c r="M3243" s="11">
        <v>68</v>
      </c>
      <c r="N3243" s="70"/>
      <c r="P3243" s="372">
        <f t="shared" si="211"/>
        <v>191.33470588235281</v>
      </c>
      <c r="Q3243" s="11"/>
      <c r="R3243" s="11"/>
      <c r="S3243" s="11"/>
      <c r="T3243" s="359">
        <f t="shared" si="212"/>
        <v>2416.6176470588234</v>
      </c>
      <c r="U3243" s="11"/>
      <c r="V3243" s="11"/>
      <c r="W3243" s="11"/>
      <c r="Y3243" s="167">
        <v>13010.759999999991</v>
      </c>
      <c r="Z3243" s="167">
        <f t="shared" si="214"/>
        <v>17364.21</v>
      </c>
      <c r="AA3243" s="360"/>
      <c r="AB3243" s="167">
        <f t="shared" si="215"/>
        <v>13135.64</v>
      </c>
      <c r="AC3243" s="167">
        <v>16433.2</v>
      </c>
      <c r="AD3243" s="167"/>
      <c r="AE3243" s="4"/>
      <c r="AF3243" s="4"/>
    </row>
    <row r="3244" spans="1:32">
      <c r="A3244" s="56"/>
      <c r="B3244" s="220"/>
      <c r="C3244" s="11" t="s">
        <v>338</v>
      </c>
      <c r="D3244" s="11"/>
      <c r="E3244" s="11" t="s">
        <v>339</v>
      </c>
      <c r="F3244" s="11">
        <v>747053</v>
      </c>
      <c r="G3244" s="11"/>
      <c r="H3244" s="11">
        <f t="shared" si="213"/>
        <v>2409</v>
      </c>
      <c r="I3244" s="11"/>
      <c r="J3244" s="358">
        <v>43335.539999999986</v>
      </c>
      <c r="K3244" s="11"/>
      <c r="M3244" s="11">
        <v>78</v>
      </c>
      <c r="N3244" s="70"/>
      <c r="P3244" s="372">
        <f t="shared" si="211"/>
        <v>555.58384615384603</v>
      </c>
      <c r="Q3244" s="11"/>
      <c r="R3244" s="11"/>
      <c r="S3244" s="11"/>
      <c r="T3244" s="359">
        <f t="shared" si="212"/>
        <v>9577.6025641025644</v>
      </c>
      <c r="U3244" s="11"/>
      <c r="V3244" s="11"/>
      <c r="W3244" s="11"/>
      <c r="Y3244" s="167">
        <v>43335.539999999986</v>
      </c>
      <c r="Z3244" s="167">
        <f t="shared" si="214"/>
        <v>57835.77</v>
      </c>
      <c r="AA3244" s="360"/>
      <c r="AB3244" s="167">
        <f t="shared" si="215"/>
        <v>43751.49</v>
      </c>
      <c r="AC3244" s="167">
        <v>54734.81</v>
      </c>
      <c r="AD3244" s="167"/>
      <c r="AE3244" s="4"/>
      <c r="AF3244" s="4"/>
    </row>
    <row r="3245" spans="1:32">
      <c r="A3245" s="56"/>
      <c r="B3245" s="220"/>
      <c r="C3245" s="11" t="s">
        <v>1421</v>
      </c>
      <c r="D3245" s="11"/>
      <c r="E3245" s="11" t="s">
        <v>117</v>
      </c>
      <c r="F3245" s="11">
        <v>21043</v>
      </c>
      <c r="G3245" s="11"/>
      <c r="H3245" s="11">
        <f t="shared" si="213"/>
        <v>68</v>
      </c>
      <c r="I3245" s="11"/>
      <c r="J3245" s="358">
        <v>3704.26</v>
      </c>
      <c r="K3245" s="11"/>
      <c r="M3245" s="11">
        <v>39</v>
      </c>
      <c r="N3245" s="70"/>
      <c r="P3245" s="372">
        <f t="shared" si="211"/>
        <v>94.981025641025653</v>
      </c>
      <c r="Q3245" s="11"/>
      <c r="R3245" s="11"/>
      <c r="S3245" s="11"/>
      <c r="T3245" s="359">
        <f t="shared" si="212"/>
        <v>539.56410256410254</v>
      </c>
      <c r="U3245" s="11"/>
      <c r="V3245" s="11"/>
      <c r="W3245" s="11"/>
      <c r="Y3245" s="167">
        <v>3704.26</v>
      </c>
      <c r="Z3245" s="167">
        <f t="shared" si="214"/>
        <v>4943.72</v>
      </c>
      <c r="AA3245" s="360"/>
      <c r="AB3245" s="167">
        <f t="shared" si="215"/>
        <v>3739.81</v>
      </c>
      <c r="AC3245" s="167">
        <v>4678.6499999999996</v>
      </c>
      <c r="AD3245" s="167"/>
      <c r="AE3245" s="4"/>
      <c r="AF3245" s="4"/>
    </row>
    <row r="3246" spans="1:32">
      <c r="A3246" s="56"/>
      <c r="B3246" s="220"/>
      <c r="C3246" s="11" t="s">
        <v>1422</v>
      </c>
      <c r="D3246" s="11"/>
      <c r="E3246" s="11" t="s">
        <v>117</v>
      </c>
      <c r="F3246" s="11">
        <v>32077</v>
      </c>
      <c r="G3246" s="11"/>
      <c r="H3246" s="11">
        <f t="shared" si="213"/>
        <v>103</v>
      </c>
      <c r="I3246" s="11"/>
      <c r="J3246" s="358">
        <v>2407.5899999999997</v>
      </c>
      <c r="K3246" s="11"/>
      <c r="M3246" s="11">
        <v>15</v>
      </c>
      <c r="N3246" s="70"/>
      <c r="P3246" s="372">
        <f t="shared" si="211"/>
        <v>160.50599999999997</v>
      </c>
      <c r="Q3246" s="11"/>
      <c r="R3246" s="11"/>
      <c r="S3246" s="11"/>
      <c r="T3246" s="359">
        <f t="shared" si="212"/>
        <v>2138.4666666666667</v>
      </c>
      <c r="U3246" s="11"/>
      <c r="V3246" s="11"/>
      <c r="W3246" s="11"/>
      <c r="Y3246" s="167">
        <v>2407.5899999999997</v>
      </c>
      <c r="Z3246" s="167">
        <f t="shared" si="214"/>
        <v>3213.18</v>
      </c>
      <c r="AA3246" s="360"/>
      <c r="AB3246" s="167">
        <f t="shared" si="215"/>
        <v>2430.6999999999998</v>
      </c>
      <c r="AC3246" s="167">
        <v>3040.9</v>
      </c>
      <c r="AD3246" s="167"/>
      <c r="AE3246" s="4"/>
      <c r="AF3246" s="4"/>
    </row>
    <row r="3247" spans="1:32">
      <c r="A3247" s="56"/>
      <c r="B3247" s="220"/>
      <c r="C3247" s="11" t="s">
        <v>661</v>
      </c>
      <c r="D3247" s="11"/>
      <c r="E3247" s="11" t="s">
        <v>148</v>
      </c>
      <c r="F3247" s="11">
        <v>1200954</v>
      </c>
      <c r="G3247" s="11"/>
      <c r="H3247" s="11">
        <f t="shared" si="213"/>
        <v>3873</v>
      </c>
      <c r="I3247" s="11"/>
      <c r="J3247" s="358">
        <v>119656.88000000012</v>
      </c>
      <c r="K3247" s="11"/>
      <c r="M3247" s="11">
        <v>191</v>
      </c>
      <c r="N3247" s="70"/>
      <c r="P3247" s="372">
        <f t="shared" si="211"/>
        <v>626.47581151832526</v>
      </c>
      <c r="Q3247" s="11"/>
      <c r="R3247" s="11"/>
      <c r="S3247" s="11"/>
      <c r="T3247" s="359">
        <f t="shared" si="212"/>
        <v>6287.7172774869114</v>
      </c>
      <c r="U3247" s="11"/>
      <c r="V3247" s="11"/>
      <c r="W3247" s="11"/>
      <c r="Y3247" s="167">
        <v>119656.88000000012</v>
      </c>
      <c r="Z3247" s="167">
        <f t="shared" si="214"/>
        <v>159694.51999999999</v>
      </c>
      <c r="AA3247" s="360"/>
      <c r="AB3247" s="167">
        <f t="shared" si="215"/>
        <v>120805.39</v>
      </c>
      <c r="AC3247" s="167">
        <v>151132.21</v>
      </c>
      <c r="AD3247" s="167"/>
      <c r="AE3247" s="4"/>
      <c r="AF3247" s="4"/>
    </row>
    <row r="3248" spans="1:32">
      <c r="A3248" s="56"/>
      <c r="B3248" s="220"/>
      <c r="C3248" s="11" t="s">
        <v>661</v>
      </c>
      <c r="D3248" s="11"/>
      <c r="E3248" s="11" t="s">
        <v>244</v>
      </c>
      <c r="F3248" s="11">
        <v>386</v>
      </c>
      <c r="G3248" s="11"/>
      <c r="H3248" s="11">
        <f t="shared" si="213"/>
        <v>1</v>
      </c>
      <c r="I3248" s="11"/>
      <c r="J3248" s="358">
        <v>38.89</v>
      </c>
      <c r="K3248" s="11"/>
      <c r="M3248" s="11">
        <v>1</v>
      </c>
      <c r="N3248" s="70"/>
      <c r="P3248" s="372">
        <f t="shared" si="211"/>
        <v>38.89</v>
      </c>
      <c r="Q3248" s="11"/>
      <c r="R3248" s="11"/>
      <c r="S3248" s="11"/>
      <c r="T3248" s="359">
        <f t="shared" si="212"/>
        <v>386</v>
      </c>
      <c r="U3248" s="11"/>
      <c r="V3248" s="11"/>
      <c r="W3248" s="11"/>
      <c r="Y3248" s="167">
        <v>38.89</v>
      </c>
      <c r="Z3248" s="167">
        <f t="shared" si="214"/>
        <v>51.9</v>
      </c>
      <c r="AA3248" s="360"/>
      <c r="AB3248" s="167">
        <f t="shared" si="215"/>
        <v>39.26</v>
      </c>
      <c r="AC3248" s="167">
        <v>49.12</v>
      </c>
      <c r="AD3248" s="167"/>
      <c r="AE3248" s="4"/>
      <c r="AF3248" s="4"/>
    </row>
    <row r="3249" spans="1:32">
      <c r="A3249" s="56"/>
      <c r="B3249" s="220"/>
      <c r="C3249" s="11" t="s">
        <v>662</v>
      </c>
      <c r="D3249" s="11"/>
      <c r="E3249" s="11" t="s">
        <v>244</v>
      </c>
      <c r="F3249" s="11">
        <v>1334504</v>
      </c>
      <c r="G3249" s="11"/>
      <c r="H3249" s="11">
        <f t="shared" si="213"/>
        <v>4304</v>
      </c>
      <c r="I3249" s="11"/>
      <c r="J3249" s="358">
        <v>166830.79999999978</v>
      </c>
      <c r="K3249" s="11"/>
      <c r="M3249" s="11">
        <v>940</v>
      </c>
      <c r="N3249" s="70"/>
      <c r="P3249" s="372">
        <f t="shared" si="211"/>
        <v>177.47957446808488</v>
      </c>
      <c r="Q3249" s="11"/>
      <c r="R3249" s="11"/>
      <c r="S3249" s="11"/>
      <c r="T3249" s="359">
        <f t="shared" si="212"/>
        <v>1419.6851063829788</v>
      </c>
      <c r="U3249" s="11"/>
      <c r="V3249" s="11"/>
      <c r="W3249" s="11"/>
      <c r="Y3249" s="167">
        <v>166830.79999999978</v>
      </c>
      <c r="Z3249" s="167">
        <f t="shared" si="214"/>
        <v>222653.01</v>
      </c>
      <c r="AA3249" s="360"/>
      <c r="AB3249" s="167">
        <f t="shared" si="215"/>
        <v>168432.1</v>
      </c>
      <c r="AC3249" s="167">
        <v>210715.07</v>
      </c>
      <c r="AD3249" s="167"/>
      <c r="AE3249" s="4"/>
      <c r="AF3249" s="4"/>
    </row>
    <row r="3250" spans="1:32">
      <c r="A3250" s="56"/>
      <c r="B3250" s="220"/>
      <c r="C3250" s="11" t="s">
        <v>340</v>
      </c>
      <c r="D3250" s="11"/>
      <c r="E3250" s="11" t="s">
        <v>341</v>
      </c>
      <c r="F3250" s="11">
        <v>2560109</v>
      </c>
      <c r="G3250" s="11"/>
      <c r="H3250" s="11">
        <f t="shared" si="213"/>
        <v>8256</v>
      </c>
      <c r="I3250" s="11"/>
      <c r="J3250" s="358">
        <v>289743.12</v>
      </c>
      <c r="K3250" s="11"/>
      <c r="M3250" s="11">
        <v>786</v>
      </c>
      <c r="N3250" s="70"/>
      <c r="P3250" s="372">
        <f t="shared" si="211"/>
        <v>368.62992366412215</v>
      </c>
      <c r="Q3250" s="11"/>
      <c r="R3250" s="11"/>
      <c r="S3250" s="11"/>
      <c r="T3250" s="359">
        <f t="shared" si="212"/>
        <v>3257.1361323155215</v>
      </c>
      <c r="U3250" s="11"/>
      <c r="V3250" s="11"/>
      <c r="W3250" s="11"/>
      <c r="Y3250" s="167">
        <v>289743.12</v>
      </c>
      <c r="Z3250" s="167">
        <f t="shared" si="214"/>
        <v>386692.24</v>
      </c>
      <c r="AA3250" s="360"/>
      <c r="AB3250" s="167">
        <f t="shared" si="215"/>
        <v>292524.18</v>
      </c>
      <c r="AC3250" s="167">
        <v>365959.05</v>
      </c>
      <c r="AD3250" s="167"/>
      <c r="AE3250" s="4"/>
      <c r="AF3250" s="4"/>
    </row>
    <row r="3251" spans="1:32">
      <c r="A3251" s="56"/>
      <c r="B3251" s="220"/>
      <c r="C3251" s="11" t="s">
        <v>1424</v>
      </c>
      <c r="D3251" s="11"/>
      <c r="E3251" s="11" t="s">
        <v>103</v>
      </c>
      <c r="F3251" s="11">
        <v>169494</v>
      </c>
      <c r="G3251" s="11"/>
      <c r="H3251" s="11">
        <f t="shared" si="213"/>
        <v>547</v>
      </c>
      <c r="I3251" s="11"/>
      <c r="J3251" s="358">
        <v>8099.4899999999989</v>
      </c>
      <c r="K3251" s="11"/>
      <c r="M3251" s="11">
        <v>7</v>
      </c>
      <c r="N3251" s="70"/>
      <c r="P3251" s="372">
        <f t="shared" si="211"/>
        <v>1157.07</v>
      </c>
      <c r="Q3251" s="11"/>
      <c r="R3251" s="11"/>
      <c r="S3251" s="11"/>
      <c r="T3251" s="359">
        <f t="shared" si="212"/>
        <v>24213.428571428572</v>
      </c>
      <c r="U3251" s="11"/>
      <c r="V3251" s="11"/>
      <c r="W3251" s="11"/>
      <c r="Y3251" s="167">
        <v>8099.4899999999989</v>
      </c>
      <c r="Z3251" s="167">
        <f t="shared" si="214"/>
        <v>10809.61</v>
      </c>
      <c r="AA3251" s="360"/>
      <c r="AB3251" s="167">
        <f t="shared" si="215"/>
        <v>8177.23</v>
      </c>
      <c r="AC3251" s="167">
        <v>10230.030000000001</v>
      </c>
      <c r="AD3251" s="167"/>
      <c r="AE3251" s="4"/>
      <c r="AF3251" s="4"/>
    </row>
    <row r="3252" spans="1:32">
      <c r="A3252" s="56"/>
      <c r="B3252" s="220"/>
      <c r="C3252" s="11" t="s">
        <v>1425</v>
      </c>
      <c r="D3252" s="11"/>
      <c r="E3252" s="11" t="s">
        <v>299</v>
      </c>
      <c r="F3252" s="11">
        <v>115</v>
      </c>
      <c r="G3252" s="11"/>
      <c r="H3252" s="11">
        <f t="shared" si="213"/>
        <v>0</v>
      </c>
      <c r="I3252" s="11"/>
      <c r="J3252" s="358">
        <v>34.54</v>
      </c>
      <c r="K3252" s="11"/>
      <c r="M3252" s="11">
        <v>3</v>
      </c>
      <c r="N3252" s="70"/>
      <c r="P3252" s="372">
        <f t="shared" si="211"/>
        <v>11.513333333333334</v>
      </c>
      <c r="Q3252" s="11"/>
      <c r="R3252" s="11"/>
      <c r="S3252" s="11"/>
      <c r="T3252" s="359">
        <f t="shared" si="212"/>
        <v>38.333333333333336</v>
      </c>
      <c r="U3252" s="11"/>
      <c r="V3252" s="11"/>
      <c r="W3252" s="11"/>
      <c r="Y3252" s="167">
        <v>34.54</v>
      </c>
      <c r="Z3252" s="167">
        <f t="shared" si="214"/>
        <v>46.1</v>
      </c>
      <c r="AA3252" s="360"/>
      <c r="AB3252" s="167">
        <f t="shared" si="215"/>
        <v>34.869999999999997</v>
      </c>
      <c r="AC3252" s="167">
        <v>43.63</v>
      </c>
      <c r="AD3252" s="167"/>
      <c r="AE3252" s="4"/>
      <c r="AF3252" s="4"/>
    </row>
    <row r="3253" spans="1:32">
      <c r="A3253" s="56"/>
      <c r="B3253" s="220"/>
      <c r="C3253" s="11" t="s">
        <v>464</v>
      </c>
      <c r="D3253" s="11"/>
      <c r="E3253" s="11" t="s">
        <v>118</v>
      </c>
      <c r="F3253" s="11">
        <v>83090</v>
      </c>
      <c r="G3253" s="11"/>
      <c r="H3253" s="11">
        <f t="shared" si="213"/>
        <v>268</v>
      </c>
      <c r="I3253" s="11"/>
      <c r="J3253" s="358">
        <v>12343.889999999998</v>
      </c>
      <c r="K3253" s="11"/>
      <c r="M3253" s="11">
        <v>19</v>
      </c>
      <c r="N3253" s="70"/>
      <c r="P3253" s="372">
        <f t="shared" si="211"/>
        <v>649.67842105263151</v>
      </c>
      <c r="Q3253" s="11"/>
      <c r="R3253" s="11"/>
      <c r="S3253" s="11"/>
      <c r="T3253" s="359">
        <f t="shared" si="212"/>
        <v>4373.1578947368425</v>
      </c>
      <c r="U3253" s="11"/>
      <c r="V3253" s="11"/>
      <c r="W3253" s="11"/>
      <c r="Y3253" s="167">
        <v>12343.889999999998</v>
      </c>
      <c r="Z3253" s="167">
        <f t="shared" si="214"/>
        <v>16474.2</v>
      </c>
      <c r="AA3253" s="360"/>
      <c r="AB3253" s="167">
        <f t="shared" si="215"/>
        <v>12462.37</v>
      </c>
      <c r="AC3253" s="167">
        <v>15590.91</v>
      </c>
      <c r="AD3253" s="167"/>
      <c r="AE3253" s="4"/>
      <c r="AF3253" s="4"/>
    </row>
    <row r="3254" spans="1:32">
      <c r="A3254" s="56"/>
      <c r="B3254" s="220"/>
      <c r="C3254" s="11" t="s">
        <v>342</v>
      </c>
      <c r="D3254" s="11"/>
      <c r="E3254" s="11" t="s">
        <v>343</v>
      </c>
      <c r="F3254" s="11">
        <v>3095845</v>
      </c>
      <c r="G3254" s="11"/>
      <c r="H3254" s="11">
        <f t="shared" si="213"/>
        <v>9984</v>
      </c>
      <c r="I3254" s="11"/>
      <c r="J3254" s="358">
        <v>323470.62999999919</v>
      </c>
      <c r="K3254" s="11"/>
      <c r="M3254" s="11">
        <v>1838</v>
      </c>
      <c r="N3254" s="70"/>
      <c r="P3254" s="372">
        <f t="shared" si="211"/>
        <v>175.99054951033688</v>
      </c>
      <c r="Q3254" s="11"/>
      <c r="R3254" s="11"/>
      <c r="S3254" s="11"/>
      <c r="T3254" s="359">
        <f t="shared" si="212"/>
        <v>1684.3552774755169</v>
      </c>
      <c r="U3254" s="11"/>
      <c r="V3254" s="11"/>
      <c r="W3254" s="11"/>
      <c r="Y3254" s="167">
        <v>323470.62999999919</v>
      </c>
      <c r="Z3254" s="167">
        <f t="shared" si="214"/>
        <v>431705.11</v>
      </c>
      <c r="AA3254" s="360"/>
      <c r="AB3254" s="167">
        <f t="shared" si="215"/>
        <v>326575.42</v>
      </c>
      <c r="AC3254" s="167">
        <v>408558.47</v>
      </c>
      <c r="AD3254" s="167"/>
      <c r="AE3254" s="4"/>
      <c r="AF3254" s="4"/>
    </row>
    <row r="3255" spans="1:32">
      <c r="A3255" s="56"/>
      <c r="B3255" s="220"/>
      <c r="C3255" s="11" t="s">
        <v>342</v>
      </c>
      <c r="D3255" s="11"/>
      <c r="E3255" s="11" t="s">
        <v>1426</v>
      </c>
      <c r="F3255" s="11"/>
      <c r="G3255" s="11"/>
      <c r="H3255" s="11">
        <f t="shared" si="213"/>
        <v>0</v>
      </c>
      <c r="I3255" s="11"/>
      <c r="J3255" s="358">
        <v>2.1800000000000002</v>
      </c>
      <c r="K3255" s="11"/>
      <c r="M3255" s="11">
        <v>1</v>
      </c>
      <c r="N3255" s="70"/>
      <c r="P3255" s="372">
        <f t="shared" si="211"/>
        <v>2.1800000000000002</v>
      </c>
      <c r="Q3255" s="11"/>
      <c r="R3255" s="11"/>
      <c r="S3255" s="11"/>
      <c r="T3255" s="359">
        <f t="shared" si="212"/>
        <v>0</v>
      </c>
      <c r="U3255" s="11"/>
      <c r="V3255" s="11"/>
      <c r="W3255" s="11"/>
      <c r="Y3255" s="167">
        <v>2.1800000000000002</v>
      </c>
      <c r="Z3255" s="167">
        <f t="shared" si="214"/>
        <v>2.91</v>
      </c>
      <c r="AA3255" s="360"/>
      <c r="AB3255" s="167">
        <f t="shared" si="215"/>
        <v>2.2000000000000002</v>
      </c>
      <c r="AC3255" s="167">
        <v>2.75</v>
      </c>
      <c r="AD3255" s="167"/>
      <c r="AE3255" s="4"/>
      <c r="AF3255" s="4"/>
    </row>
    <row r="3256" spans="1:32">
      <c r="A3256" s="56"/>
      <c r="B3256" s="220"/>
      <c r="C3256" s="11" t="s">
        <v>344</v>
      </c>
      <c r="D3256" s="11"/>
      <c r="E3256" s="11" t="s">
        <v>144</v>
      </c>
      <c r="F3256" s="11">
        <v>41</v>
      </c>
      <c r="G3256" s="11"/>
      <c r="H3256" s="11">
        <f t="shared" si="213"/>
        <v>0</v>
      </c>
      <c r="I3256" s="11"/>
      <c r="J3256" s="358">
        <v>15.4</v>
      </c>
      <c r="K3256" s="11"/>
      <c r="M3256" s="11">
        <v>1</v>
      </c>
      <c r="N3256" s="70"/>
      <c r="P3256" s="372">
        <f t="shared" si="211"/>
        <v>15.4</v>
      </c>
      <c r="Q3256" s="11"/>
      <c r="R3256" s="11"/>
      <c r="S3256" s="11"/>
      <c r="T3256" s="359">
        <f t="shared" si="212"/>
        <v>41</v>
      </c>
      <c r="U3256" s="11"/>
      <c r="V3256" s="11"/>
      <c r="W3256" s="11"/>
      <c r="Y3256" s="167">
        <v>15.4</v>
      </c>
      <c r="Z3256" s="167">
        <f t="shared" si="214"/>
        <v>20.55</v>
      </c>
      <c r="AA3256" s="360"/>
      <c r="AB3256" s="167">
        <f t="shared" si="215"/>
        <v>15.55</v>
      </c>
      <c r="AC3256" s="167">
        <v>19.45</v>
      </c>
      <c r="AD3256" s="167"/>
      <c r="AE3256" s="4"/>
      <c r="AF3256" s="4"/>
    </row>
    <row r="3257" spans="1:32">
      <c r="A3257" s="56"/>
      <c r="B3257" s="220"/>
      <c r="C3257" s="11" t="s">
        <v>344</v>
      </c>
      <c r="D3257" s="11"/>
      <c r="E3257" s="11" t="s">
        <v>345</v>
      </c>
      <c r="F3257" s="11">
        <v>601559</v>
      </c>
      <c r="G3257" s="11"/>
      <c r="H3257" s="11">
        <f t="shared" si="213"/>
        <v>1940</v>
      </c>
      <c r="I3257" s="11"/>
      <c r="J3257" s="358">
        <v>81320.139999999985</v>
      </c>
      <c r="K3257" s="11"/>
      <c r="M3257" s="11">
        <v>570</v>
      </c>
      <c r="N3257" s="70"/>
      <c r="P3257" s="372">
        <f t="shared" si="211"/>
        <v>142.66691228070172</v>
      </c>
      <c r="Q3257" s="11"/>
      <c r="R3257" s="11"/>
      <c r="S3257" s="11"/>
      <c r="T3257" s="359">
        <f t="shared" si="212"/>
        <v>1055.3666666666666</v>
      </c>
      <c r="U3257" s="11"/>
      <c r="V3257" s="11"/>
      <c r="W3257" s="11"/>
      <c r="Y3257" s="167">
        <v>81320.139999999985</v>
      </c>
      <c r="Z3257" s="167">
        <f t="shared" si="214"/>
        <v>108530.16</v>
      </c>
      <c r="AA3257" s="360"/>
      <c r="AB3257" s="167">
        <f t="shared" si="215"/>
        <v>82100.679999999993</v>
      </c>
      <c r="AC3257" s="167">
        <v>102711.12</v>
      </c>
      <c r="AD3257" s="167"/>
      <c r="AE3257" s="4"/>
      <c r="AF3257" s="4"/>
    </row>
    <row r="3258" spans="1:32">
      <c r="A3258" s="56"/>
      <c r="B3258" s="220"/>
      <c r="C3258" s="11" t="s">
        <v>346</v>
      </c>
      <c r="D3258" s="11"/>
      <c r="E3258" s="11" t="s">
        <v>347</v>
      </c>
      <c r="F3258" s="11">
        <v>192997</v>
      </c>
      <c r="G3258" s="11"/>
      <c r="H3258" s="11">
        <f t="shared" si="213"/>
        <v>622</v>
      </c>
      <c r="I3258" s="11"/>
      <c r="J3258" s="358">
        <v>22732.030000000002</v>
      </c>
      <c r="K3258" s="11"/>
      <c r="M3258" s="11">
        <v>84</v>
      </c>
      <c r="N3258" s="70"/>
      <c r="P3258" s="372">
        <f t="shared" si="211"/>
        <v>270.61940476190478</v>
      </c>
      <c r="Q3258" s="11"/>
      <c r="R3258" s="11"/>
      <c r="S3258" s="11"/>
      <c r="T3258" s="359">
        <f t="shared" si="212"/>
        <v>2297.5833333333335</v>
      </c>
      <c r="U3258" s="11"/>
      <c r="V3258" s="11"/>
      <c r="W3258" s="11"/>
      <c r="Y3258" s="167">
        <v>22732.030000000002</v>
      </c>
      <c r="Z3258" s="167">
        <f t="shared" si="214"/>
        <v>30338.25</v>
      </c>
      <c r="AA3258" s="360"/>
      <c r="AB3258" s="167">
        <f t="shared" si="215"/>
        <v>22950.22</v>
      </c>
      <c r="AC3258" s="167">
        <v>28711.61</v>
      </c>
      <c r="AD3258" s="167"/>
      <c r="AE3258" s="4"/>
      <c r="AF3258" s="4"/>
    </row>
    <row r="3259" spans="1:32">
      <c r="A3259" s="56"/>
      <c r="B3259" s="220"/>
      <c r="C3259" s="11" t="s">
        <v>527</v>
      </c>
      <c r="D3259" s="11"/>
      <c r="E3259" s="11" t="s">
        <v>164</v>
      </c>
      <c r="F3259" s="11">
        <v>16873</v>
      </c>
      <c r="G3259" s="11"/>
      <c r="H3259" s="11">
        <f t="shared" si="213"/>
        <v>54</v>
      </c>
      <c r="I3259" s="11"/>
      <c r="J3259" s="358">
        <v>1905.0400000000002</v>
      </c>
      <c r="K3259" s="11"/>
      <c r="M3259" s="11">
        <v>10</v>
      </c>
      <c r="N3259" s="70"/>
      <c r="P3259" s="372">
        <f t="shared" si="211"/>
        <v>190.50400000000002</v>
      </c>
      <c r="Q3259" s="11"/>
      <c r="R3259" s="11"/>
      <c r="S3259" s="11"/>
      <c r="T3259" s="359">
        <f t="shared" si="212"/>
        <v>1687.3</v>
      </c>
      <c r="U3259" s="11"/>
      <c r="V3259" s="11"/>
      <c r="W3259" s="11"/>
      <c r="Y3259" s="167">
        <v>1905.0400000000002</v>
      </c>
      <c r="Z3259" s="167">
        <f t="shared" si="214"/>
        <v>2542.4699999999998</v>
      </c>
      <c r="AA3259" s="360"/>
      <c r="AB3259" s="167">
        <f t="shared" si="215"/>
        <v>1923.33</v>
      </c>
      <c r="AC3259" s="167">
        <v>2406.15</v>
      </c>
      <c r="AD3259" s="167"/>
      <c r="AE3259" s="4"/>
      <c r="AF3259" s="4"/>
    </row>
    <row r="3260" spans="1:32">
      <c r="A3260" s="56"/>
      <c r="B3260" s="220"/>
      <c r="C3260" s="11" t="s">
        <v>552</v>
      </c>
      <c r="D3260" s="11"/>
      <c r="E3260" s="11" t="s">
        <v>89</v>
      </c>
      <c r="F3260" s="11">
        <v>123</v>
      </c>
      <c r="G3260" s="11"/>
      <c r="H3260" s="11">
        <f t="shared" si="213"/>
        <v>0</v>
      </c>
      <c r="I3260" s="11"/>
      <c r="J3260" s="358">
        <v>29.28</v>
      </c>
      <c r="K3260" s="11"/>
      <c r="M3260" s="11">
        <v>1</v>
      </c>
      <c r="N3260" s="70"/>
      <c r="P3260" s="372">
        <f t="shared" si="211"/>
        <v>29.28</v>
      </c>
      <c r="Q3260" s="11"/>
      <c r="R3260" s="11"/>
      <c r="S3260" s="11"/>
      <c r="T3260" s="359">
        <f t="shared" si="212"/>
        <v>123</v>
      </c>
      <c r="U3260" s="11"/>
      <c r="V3260" s="11"/>
      <c r="W3260" s="11"/>
      <c r="Y3260" s="167">
        <v>29.28</v>
      </c>
      <c r="Z3260" s="167">
        <f t="shared" si="214"/>
        <v>39.08</v>
      </c>
      <c r="AA3260" s="360"/>
      <c r="AB3260" s="167">
        <f t="shared" si="215"/>
        <v>29.56</v>
      </c>
      <c r="AC3260" s="167">
        <v>36.979999999999997</v>
      </c>
      <c r="AD3260" s="167"/>
      <c r="AE3260" s="4"/>
      <c r="AF3260" s="4"/>
    </row>
    <row r="3261" spans="1:32">
      <c r="A3261" s="56"/>
      <c r="B3261" s="220"/>
      <c r="C3261" s="11" t="s">
        <v>1427</v>
      </c>
      <c r="D3261" s="11"/>
      <c r="E3261" s="11" t="s">
        <v>164</v>
      </c>
      <c r="F3261" s="11">
        <v>194</v>
      </c>
      <c r="G3261" s="11"/>
      <c r="H3261" s="11">
        <f t="shared" si="213"/>
        <v>1</v>
      </c>
      <c r="I3261" s="11"/>
      <c r="J3261" s="358">
        <v>76.069999999999993</v>
      </c>
      <c r="K3261" s="11"/>
      <c r="M3261" s="11">
        <v>4</v>
      </c>
      <c r="N3261" s="70"/>
      <c r="P3261" s="372">
        <f t="shared" si="211"/>
        <v>19.017499999999998</v>
      </c>
      <c r="Q3261" s="11"/>
      <c r="R3261" s="11"/>
      <c r="S3261" s="11"/>
      <c r="T3261" s="359">
        <f t="shared" si="212"/>
        <v>48.5</v>
      </c>
      <c r="U3261" s="11"/>
      <c r="V3261" s="11"/>
      <c r="W3261" s="11"/>
      <c r="Y3261" s="167">
        <v>76.069999999999993</v>
      </c>
      <c r="Z3261" s="167">
        <f t="shared" si="214"/>
        <v>101.52</v>
      </c>
      <c r="AA3261" s="360"/>
      <c r="AB3261" s="167">
        <f t="shared" si="215"/>
        <v>76.8</v>
      </c>
      <c r="AC3261" s="167">
        <v>96.08</v>
      </c>
      <c r="AD3261" s="167"/>
      <c r="AE3261" s="4"/>
      <c r="AF3261" s="4"/>
    </row>
    <row r="3262" spans="1:32">
      <c r="A3262" s="56"/>
      <c r="B3262" s="220"/>
      <c r="C3262" s="11" t="s">
        <v>348</v>
      </c>
      <c r="D3262" s="11"/>
      <c r="E3262" s="11" t="s">
        <v>120</v>
      </c>
      <c r="F3262" s="11">
        <v>148870</v>
      </c>
      <c r="G3262" s="11"/>
      <c r="H3262" s="11">
        <f t="shared" si="213"/>
        <v>480</v>
      </c>
      <c r="I3262" s="11"/>
      <c r="J3262" s="358">
        <v>16983.079999999998</v>
      </c>
      <c r="K3262" s="11"/>
      <c r="M3262" s="11">
        <v>114</v>
      </c>
      <c r="N3262" s="70"/>
      <c r="P3262" s="372">
        <f t="shared" si="211"/>
        <v>148.97438596491227</v>
      </c>
      <c r="Q3262" s="11"/>
      <c r="R3262" s="11"/>
      <c r="S3262" s="11"/>
      <c r="T3262" s="359">
        <f t="shared" si="212"/>
        <v>1305.8771929824561</v>
      </c>
      <c r="U3262" s="11"/>
      <c r="V3262" s="11"/>
      <c r="W3262" s="11"/>
      <c r="Y3262" s="167">
        <v>16983.079999999998</v>
      </c>
      <c r="Z3262" s="167">
        <f t="shared" si="214"/>
        <v>22665.68</v>
      </c>
      <c r="AA3262" s="360"/>
      <c r="AB3262" s="167">
        <f t="shared" si="215"/>
        <v>17146.09</v>
      </c>
      <c r="AC3262" s="167">
        <v>21450.42</v>
      </c>
      <c r="AD3262" s="167"/>
      <c r="AE3262" s="4"/>
      <c r="AF3262" s="4"/>
    </row>
    <row r="3263" spans="1:32">
      <c r="A3263" s="56"/>
      <c r="B3263" s="220"/>
      <c r="C3263" s="11" t="s">
        <v>348</v>
      </c>
      <c r="D3263" s="11"/>
      <c r="E3263" s="11" t="s">
        <v>345</v>
      </c>
      <c r="F3263" s="11">
        <v>10689</v>
      </c>
      <c r="G3263" s="11"/>
      <c r="H3263" s="11">
        <f t="shared" si="213"/>
        <v>34</v>
      </c>
      <c r="I3263" s="11"/>
      <c r="J3263" s="358">
        <v>696.67000000000007</v>
      </c>
      <c r="K3263" s="11"/>
      <c r="M3263" s="11">
        <v>2</v>
      </c>
      <c r="N3263" s="70"/>
      <c r="P3263" s="372">
        <f t="shared" si="211"/>
        <v>348.33500000000004</v>
      </c>
      <c r="Q3263" s="11"/>
      <c r="R3263" s="11"/>
      <c r="S3263" s="11"/>
      <c r="T3263" s="359">
        <f t="shared" si="212"/>
        <v>5344.5</v>
      </c>
      <c r="U3263" s="11"/>
      <c r="V3263" s="11"/>
      <c r="W3263" s="11"/>
      <c r="Y3263" s="167">
        <v>696.67000000000007</v>
      </c>
      <c r="Z3263" s="167">
        <f t="shared" si="214"/>
        <v>929.78</v>
      </c>
      <c r="AA3263" s="360"/>
      <c r="AB3263" s="167">
        <f t="shared" si="215"/>
        <v>703.36</v>
      </c>
      <c r="AC3263" s="167">
        <v>879.93</v>
      </c>
      <c r="AD3263" s="167"/>
      <c r="AE3263" s="4"/>
      <c r="AF3263" s="4"/>
    </row>
    <row r="3264" spans="1:32">
      <c r="A3264" s="56"/>
      <c r="B3264" s="220"/>
      <c r="C3264" s="11" t="s">
        <v>349</v>
      </c>
      <c r="D3264" s="11"/>
      <c r="E3264" s="11" t="s">
        <v>206</v>
      </c>
      <c r="F3264" s="11">
        <v>619811</v>
      </c>
      <c r="G3264" s="11"/>
      <c r="H3264" s="11">
        <f t="shared" si="213"/>
        <v>1999</v>
      </c>
      <c r="I3264" s="11"/>
      <c r="J3264" s="358">
        <v>49144.19999999999</v>
      </c>
      <c r="K3264" s="11"/>
      <c r="M3264" s="11">
        <v>173</v>
      </c>
      <c r="N3264" s="70"/>
      <c r="P3264" s="372">
        <f t="shared" si="211"/>
        <v>284.07052023121383</v>
      </c>
      <c r="Q3264" s="11"/>
      <c r="R3264" s="11"/>
      <c r="S3264" s="11"/>
      <c r="T3264" s="359">
        <f t="shared" si="212"/>
        <v>3582.722543352601</v>
      </c>
      <c r="U3264" s="11"/>
      <c r="V3264" s="11"/>
      <c r="W3264" s="11"/>
      <c r="Y3264" s="167">
        <v>49144.19999999999</v>
      </c>
      <c r="Z3264" s="167">
        <f t="shared" si="214"/>
        <v>65588.03</v>
      </c>
      <c r="AA3264" s="360"/>
      <c r="AB3264" s="167">
        <f t="shared" si="215"/>
        <v>49615.9</v>
      </c>
      <c r="AC3264" s="167">
        <v>62071.41</v>
      </c>
      <c r="AD3264" s="167"/>
      <c r="AE3264" s="4"/>
      <c r="AF3264" s="4"/>
    </row>
    <row r="3265" spans="1:32">
      <c r="A3265" s="56"/>
      <c r="B3265" s="220"/>
      <c r="C3265" s="11" t="s">
        <v>349</v>
      </c>
      <c r="D3265" s="11"/>
      <c r="E3265" s="11" t="s">
        <v>160</v>
      </c>
      <c r="F3265" s="11">
        <v>7280</v>
      </c>
      <c r="G3265" s="11"/>
      <c r="H3265" s="11">
        <f t="shared" si="213"/>
        <v>23</v>
      </c>
      <c r="I3265" s="11"/>
      <c r="J3265" s="358">
        <v>1413.56</v>
      </c>
      <c r="K3265" s="11"/>
      <c r="M3265" s="11">
        <v>1</v>
      </c>
      <c r="N3265" s="70"/>
      <c r="P3265" s="372">
        <f t="shared" si="211"/>
        <v>1413.56</v>
      </c>
      <c r="Q3265" s="11"/>
      <c r="R3265" s="11"/>
      <c r="S3265" s="11"/>
      <c r="T3265" s="359">
        <f t="shared" si="212"/>
        <v>7280</v>
      </c>
      <c r="U3265" s="11"/>
      <c r="V3265" s="11"/>
      <c r="W3265" s="11"/>
      <c r="Y3265" s="167">
        <v>1413.56</v>
      </c>
      <c r="Z3265" s="167">
        <f t="shared" si="214"/>
        <v>1886.54</v>
      </c>
      <c r="AA3265" s="360"/>
      <c r="AB3265" s="167">
        <f t="shared" si="215"/>
        <v>1427.13</v>
      </c>
      <c r="AC3265" s="167">
        <v>1785.39</v>
      </c>
      <c r="AD3265" s="167"/>
      <c r="AE3265" s="4"/>
      <c r="AF3265" s="4"/>
    </row>
    <row r="3266" spans="1:32">
      <c r="A3266" s="56"/>
      <c r="B3266" s="220"/>
      <c r="C3266" s="11" t="s">
        <v>1428</v>
      </c>
      <c r="D3266" s="11"/>
      <c r="E3266" s="11" t="s">
        <v>164</v>
      </c>
      <c r="F3266" s="11">
        <v>2484</v>
      </c>
      <c r="G3266" s="11"/>
      <c r="H3266" s="11">
        <f t="shared" si="213"/>
        <v>8</v>
      </c>
      <c r="I3266" s="11"/>
      <c r="J3266" s="358">
        <v>373.54999999999995</v>
      </c>
      <c r="K3266" s="11"/>
      <c r="M3266" s="11">
        <v>8</v>
      </c>
      <c r="N3266" s="70"/>
      <c r="P3266" s="372">
        <f t="shared" si="211"/>
        <v>46.693749999999994</v>
      </c>
      <c r="Q3266" s="11"/>
      <c r="R3266" s="11"/>
      <c r="S3266" s="11"/>
      <c r="T3266" s="359">
        <f t="shared" si="212"/>
        <v>310.5</v>
      </c>
      <c r="U3266" s="11"/>
      <c r="V3266" s="11"/>
      <c r="W3266" s="11"/>
      <c r="Y3266" s="167">
        <v>373.54999999999995</v>
      </c>
      <c r="Z3266" s="167">
        <f t="shared" si="214"/>
        <v>498.54</v>
      </c>
      <c r="AA3266" s="360"/>
      <c r="AB3266" s="167">
        <f t="shared" si="215"/>
        <v>377.14</v>
      </c>
      <c r="AC3266" s="167">
        <v>471.81</v>
      </c>
      <c r="AD3266" s="167"/>
      <c r="AE3266" s="4"/>
      <c r="AF3266" s="4"/>
    </row>
    <row r="3267" spans="1:32">
      <c r="A3267" s="56"/>
      <c r="B3267" s="220"/>
      <c r="C3267" s="11" t="s">
        <v>350</v>
      </c>
      <c r="D3267" s="11"/>
      <c r="E3267" s="11" t="s">
        <v>351</v>
      </c>
      <c r="F3267" s="11">
        <v>5516263</v>
      </c>
      <c r="G3267" s="11"/>
      <c r="H3267" s="11">
        <f t="shared" si="213"/>
        <v>17790</v>
      </c>
      <c r="I3267" s="11"/>
      <c r="J3267" s="358">
        <v>310523.42000000016</v>
      </c>
      <c r="K3267" s="11"/>
      <c r="M3267" s="11">
        <v>382</v>
      </c>
      <c r="N3267" s="70"/>
      <c r="P3267" s="372">
        <f t="shared" si="211"/>
        <v>812.888534031414</v>
      </c>
      <c r="Q3267" s="11"/>
      <c r="R3267" s="11"/>
      <c r="S3267" s="11"/>
      <c r="T3267" s="359">
        <f t="shared" si="212"/>
        <v>14440.479057591623</v>
      </c>
      <c r="U3267" s="11"/>
      <c r="V3267" s="11"/>
      <c r="W3267" s="11"/>
      <c r="Y3267" s="167">
        <v>310523.42000000016</v>
      </c>
      <c r="Z3267" s="167">
        <f t="shared" si="214"/>
        <v>414425.71</v>
      </c>
      <c r="AA3267" s="360"/>
      <c r="AB3267" s="167">
        <f t="shared" si="215"/>
        <v>313503.94</v>
      </c>
      <c r="AC3267" s="167">
        <v>392205.54</v>
      </c>
      <c r="AD3267" s="167"/>
      <c r="AE3267" s="4"/>
      <c r="AF3267" s="4"/>
    </row>
    <row r="3268" spans="1:32">
      <c r="A3268" s="56"/>
      <c r="B3268" s="220"/>
      <c r="C3268" s="11" t="s">
        <v>352</v>
      </c>
      <c r="D3268" s="11"/>
      <c r="E3268" s="11" t="s">
        <v>353</v>
      </c>
      <c r="F3268" s="11">
        <v>7910785</v>
      </c>
      <c r="G3268" s="11"/>
      <c r="H3268" s="11">
        <f t="shared" si="213"/>
        <v>25512</v>
      </c>
      <c r="I3268" s="11"/>
      <c r="J3268" s="358">
        <v>317842.78999999992</v>
      </c>
      <c r="K3268" s="11"/>
      <c r="M3268" s="11">
        <v>198</v>
      </c>
      <c r="N3268" s="70"/>
      <c r="P3268" s="372">
        <f t="shared" si="211"/>
        <v>1605.2666161616157</v>
      </c>
      <c r="Q3268" s="11"/>
      <c r="R3268" s="11"/>
      <c r="S3268" s="11"/>
      <c r="T3268" s="359">
        <f t="shared" si="212"/>
        <v>39953.459595959597</v>
      </c>
      <c r="U3268" s="11"/>
      <c r="V3268" s="11"/>
      <c r="W3268" s="11"/>
      <c r="Y3268" s="167">
        <v>317842.78999999992</v>
      </c>
      <c r="Z3268" s="167">
        <f t="shared" si="214"/>
        <v>424194.17</v>
      </c>
      <c r="AA3268" s="360"/>
      <c r="AB3268" s="167">
        <f t="shared" si="215"/>
        <v>320893.56</v>
      </c>
      <c r="AC3268" s="167">
        <v>401450.25</v>
      </c>
      <c r="AD3268" s="167"/>
      <c r="AE3268" s="4"/>
      <c r="AF3268" s="4"/>
    </row>
    <row r="3269" spans="1:32">
      <c r="A3269" s="56"/>
      <c r="B3269" s="220"/>
      <c r="C3269" s="11" t="s">
        <v>1429</v>
      </c>
      <c r="D3269" s="11"/>
      <c r="E3269" s="11" t="s">
        <v>92</v>
      </c>
      <c r="F3269" s="11">
        <v>1375</v>
      </c>
      <c r="G3269" s="11"/>
      <c r="H3269" s="11">
        <f t="shared" si="213"/>
        <v>4</v>
      </c>
      <c r="I3269" s="11"/>
      <c r="J3269" s="358">
        <v>125</v>
      </c>
      <c r="K3269" s="11"/>
      <c r="M3269" s="11">
        <v>2</v>
      </c>
      <c r="N3269" s="70"/>
      <c r="P3269" s="372">
        <f t="shared" si="211"/>
        <v>62.5</v>
      </c>
      <c r="Q3269" s="11"/>
      <c r="R3269" s="11"/>
      <c r="S3269" s="11"/>
      <c r="T3269" s="359">
        <f t="shared" si="212"/>
        <v>687.5</v>
      </c>
      <c r="U3269" s="11"/>
      <c r="V3269" s="11"/>
      <c r="W3269" s="11"/>
      <c r="Y3269" s="167">
        <v>125</v>
      </c>
      <c r="Z3269" s="167">
        <f t="shared" si="214"/>
        <v>166.83</v>
      </c>
      <c r="AA3269" s="360"/>
      <c r="AB3269" s="167">
        <f t="shared" si="215"/>
        <v>126.2</v>
      </c>
      <c r="AC3269" s="167">
        <v>157.88</v>
      </c>
      <c r="AD3269" s="167"/>
      <c r="AE3269" s="4"/>
      <c r="AF3269" s="4"/>
    </row>
    <row r="3270" spans="1:32">
      <c r="A3270" s="56"/>
      <c r="B3270" s="220"/>
      <c r="C3270" s="11" t="s">
        <v>354</v>
      </c>
      <c r="D3270" s="11"/>
      <c r="E3270" s="11" t="s">
        <v>154</v>
      </c>
      <c r="F3270" s="11">
        <v>1173996</v>
      </c>
      <c r="G3270" s="11"/>
      <c r="H3270" s="11">
        <f t="shared" si="213"/>
        <v>3786</v>
      </c>
      <c r="I3270" s="11"/>
      <c r="J3270" s="358">
        <v>117270.15999999997</v>
      </c>
      <c r="K3270" s="11"/>
      <c r="M3270" s="11">
        <v>424</v>
      </c>
      <c r="N3270" s="70"/>
      <c r="P3270" s="372">
        <f t="shared" si="211"/>
        <v>276.58056603773576</v>
      </c>
      <c r="Q3270" s="11"/>
      <c r="R3270" s="11"/>
      <c r="S3270" s="11"/>
      <c r="T3270" s="359">
        <f t="shared" si="212"/>
        <v>2768.8584905660377</v>
      </c>
      <c r="U3270" s="11"/>
      <c r="V3270" s="11"/>
      <c r="W3270" s="11"/>
      <c r="Y3270" s="167">
        <v>117270.15999999997</v>
      </c>
      <c r="Z3270" s="167">
        <f t="shared" si="214"/>
        <v>156509.19</v>
      </c>
      <c r="AA3270" s="360"/>
      <c r="AB3270" s="167">
        <f t="shared" si="215"/>
        <v>118395.76</v>
      </c>
      <c r="AC3270" s="167">
        <v>148117.67000000001</v>
      </c>
      <c r="AD3270" s="167"/>
      <c r="AE3270" s="4"/>
      <c r="AF3270" s="4"/>
    </row>
    <row r="3271" spans="1:32">
      <c r="A3271" s="56"/>
      <c r="B3271" s="220"/>
      <c r="C3271" s="11" t="s">
        <v>355</v>
      </c>
      <c r="D3271" s="11"/>
      <c r="E3271" s="11" t="s">
        <v>356</v>
      </c>
      <c r="F3271" s="11">
        <v>3207412</v>
      </c>
      <c r="G3271" s="11"/>
      <c r="H3271" s="11">
        <f t="shared" si="213"/>
        <v>10344</v>
      </c>
      <c r="I3271" s="11"/>
      <c r="J3271" s="358">
        <v>274837.31999999989</v>
      </c>
      <c r="K3271" s="11"/>
      <c r="M3271" s="11">
        <v>674</v>
      </c>
      <c r="N3271" s="70"/>
      <c r="P3271" s="372">
        <f t="shared" si="211"/>
        <v>407.77050445103839</v>
      </c>
      <c r="Q3271" s="11"/>
      <c r="R3271" s="11"/>
      <c r="S3271" s="11"/>
      <c r="T3271" s="359">
        <f t="shared" si="212"/>
        <v>4758.7715133531156</v>
      </c>
      <c r="U3271" s="11"/>
      <c r="V3271" s="11"/>
      <c r="W3271" s="11"/>
      <c r="Y3271" s="167">
        <v>274837.31999999989</v>
      </c>
      <c r="Z3271" s="167">
        <f t="shared" si="214"/>
        <v>366798.91</v>
      </c>
      <c r="AA3271" s="360"/>
      <c r="AB3271" s="167">
        <f t="shared" si="215"/>
        <v>277475.31</v>
      </c>
      <c r="AC3271" s="167">
        <v>347132.34</v>
      </c>
      <c r="AD3271" s="167"/>
      <c r="AE3271" s="4"/>
      <c r="AF3271" s="4"/>
    </row>
    <row r="3272" spans="1:32">
      <c r="A3272" s="56"/>
      <c r="B3272" s="220"/>
      <c r="C3272" s="11" t="s">
        <v>355</v>
      </c>
      <c r="D3272" s="11"/>
      <c r="E3272" s="11" t="s">
        <v>299</v>
      </c>
      <c r="F3272" s="11">
        <v>348</v>
      </c>
      <c r="G3272" s="11"/>
      <c r="H3272" s="11">
        <f t="shared" si="213"/>
        <v>1</v>
      </c>
      <c r="I3272" s="11"/>
      <c r="J3272" s="358">
        <v>70.790000000000006</v>
      </c>
      <c r="K3272" s="11"/>
      <c r="M3272" s="11">
        <v>1</v>
      </c>
      <c r="N3272" s="70"/>
      <c r="P3272" s="372">
        <f t="shared" si="211"/>
        <v>70.790000000000006</v>
      </c>
      <c r="Q3272" s="11"/>
      <c r="R3272" s="11"/>
      <c r="S3272" s="11"/>
      <c r="T3272" s="359">
        <f t="shared" si="212"/>
        <v>348</v>
      </c>
      <c r="U3272" s="11"/>
      <c r="V3272" s="11"/>
      <c r="W3272" s="11"/>
      <c r="Y3272" s="167">
        <v>70.790000000000006</v>
      </c>
      <c r="Z3272" s="167">
        <f t="shared" si="214"/>
        <v>94.48</v>
      </c>
      <c r="AA3272" s="360"/>
      <c r="AB3272" s="167">
        <f t="shared" si="215"/>
        <v>71.47</v>
      </c>
      <c r="AC3272" s="167">
        <v>89.41</v>
      </c>
      <c r="AD3272" s="167"/>
      <c r="AE3272" s="4"/>
      <c r="AF3272" s="4"/>
    </row>
    <row r="3273" spans="1:32">
      <c r="A3273" s="56"/>
      <c r="B3273" s="220"/>
      <c r="C3273" s="11" t="s">
        <v>1430</v>
      </c>
      <c r="D3273" s="11"/>
      <c r="E3273" s="11" t="s">
        <v>96</v>
      </c>
      <c r="F3273" s="11">
        <v>2720</v>
      </c>
      <c r="G3273" s="11"/>
      <c r="H3273" s="11">
        <f t="shared" si="213"/>
        <v>9</v>
      </c>
      <c r="I3273" s="11"/>
      <c r="J3273" s="358">
        <v>509.34999999999997</v>
      </c>
      <c r="K3273" s="11"/>
      <c r="M3273" s="11">
        <v>5</v>
      </c>
      <c r="N3273" s="70"/>
      <c r="P3273" s="372">
        <f t="shared" si="211"/>
        <v>101.86999999999999</v>
      </c>
      <c r="Q3273" s="11"/>
      <c r="R3273" s="11"/>
      <c r="S3273" s="11"/>
      <c r="T3273" s="359">
        <f t="shared" si="212"/>
        <v>544</v>
      </c>
      <c r="U3273" s="11"/>
      <c r="V3273" s="11"/>
      <c r="W3273" s="11"/>
      <c r="Y3273" s="167">
        <v>509.34999999999997</v>
      </c>
      <c r="Z3273" s="167">
        <f t="shared" si="214"/>
        <v>679.78</v>
      </c>
      <c r="AA3273" s="360"/>
      <c r="AB3273" s="167">
        <f t="shared" si="215"/>
        <v>514.24</v>
      </c>
      <c r="AC3273" s="167">
        <v>643.33000000000004</v>
      </c>
      <c r="AD3273" s="167"/>
      <c r="AE3273" s="4"/>
      <c r="AF3273" s="4"/>
    </row>
    <row r="3274" spans="1:32">
      <c r="A3274" s="56"/>
      <c r="B3274" s="220"/>
      <c r="C3274" s="11" t="s">
        <v>1431</v>
      </c>
      <c r="D3274" s="11"/>
      <c r="E3274" s="11" t="s">
        <v>299</v>
      </c>
      <c r="F3274" s="11">
        <v>1274</v>
      </c>
      <c r="G3274" s="11"/>
      <c r="H3274" s="11">
        <f t="shared" si="213"/>
        <v>4</v>
      </c>
      <c r="I3274" s="11"/>
      <c r="J3274" s="358">
        <v>323.70999999999998</v>
      </c>
      <c r="K3274" s="11"/>
      <c r="M3274" s="11">
        <v>8</v>
      </c>
      <c r="N3274" s="70"/>
      <c r="P3274" s="372">
        <f t="shared" si="211"/>
        <v>40.463749999999997</v>
      </c>
      <c r="Q3274" s="11"/>
      <c r="R3274" s="11"/>
      <c r="S3274" s="11"/>
      <c r="T3274" s="359">
        <f t="shared" si="212"/>
        <v>159.25</v>
      </c>
      <c r="U3274" s="11"/>
      <c r="V3274" s="11"/>
      <c r="W3274" s="11"/>
      <c r="Y3274" s="167">
        <v>323.70999999999998</v>
      </c>
      <c r="Z3274" s="167">
        <f t="shared" si="214"/>
        <v>432.02</v>
      </c>
      <c r="AA3274" s="360"/>
      <c r="AB3274" s="167">
        <f t="shared" si="215"/>
        <v>326.82</v>
      </c>
      <c r="AC3274" s="167">
        <v>408.86</v>
      </c>
      <c r="AD3274" s="167"/>
      <c r="AE3274" s="4"/>
      <c r="AF3274" s="4"/>
    </row>
    <row r="3275" spans="1:32">
      <c r="A3275" s="56"/>
      <c r="B3275" s="220"/>
      <c r="C3275" s="11" t="s">
        <v>357</v>
      </c>
      <c r="D3275" s="11"/>
      <c r="E3275" s="11" t="s">
        <v>124</v>
      </c>
      <c r="F3275" s="11">
        <v>291295</v>
      </c>
      <c r="G3275" s="11"/>
      <c r="H3275" s="11">
        <f t="shared" si="213"/>
        <v>939</v>
      </c>
      <c r="I3275" s="11"/>
      <c r="J3275" s="358">
        <v>33576.69999999999</v>
      </c>
      <c r="K3275" s="11"/>
      <c r="M3275" s="11">
        <v>80</v>
      </c>
      <c r="N3275" s="70"/>
      <c r="P3275" s="372">
        <f t="shared" si="211"/>
        <v>419.7087499999999</v>
      </c>
      <c r="Q3275" s="11"/>
      <c r="R3275" s="11"/>
      <c r="S3275" s="11"/>
      <c r="T3275" s="359">
        <f t="shared" si="212"/>
        <v>3641.1875</v>
      </c>
      <c r="U3275" s="11"/>
      <c r="V3275" s="11"/>
      <c r="W3275" s="11"/>
      <c r="Y3275" s="167">
        <v>33576.69999999999</v>
      </c>
      <c r="Z3275" s="167">
        <f t="shared" si="214"/>
        <v>44811.59</v>
      </c>
      <c r="AA3275" s="360"/>
      <c r="AB3275" s="167">
        <f t="shared" si="215"/>
        <v>33898.980000000003</v>
      </c>
      <c r="AC3275" s="167">
        <v>42408.94</v>
      </c>
      <c r="AD3275" s="167"/>
      <c r="AE3275" s="4"/>
      <c r="AF3275" s="4"/>
    </row>
    <row r="3276" spans="1:32">
      <c r="A3276" s="56"/>
      <c r="B3276" s="220"/>
      <c r="C3276" s="11" t="s">
        <v>358</v>
      </c>
      <c r="D3276" s="11"/>
      <c r="E3276" s="11" t="s">
        <v>353</v>
      </c>
      <c r="F3276" s="11">
        <v>440</v>
      </c>
      <c r="G3276" s="11"/>
      <c r="H3276" s="11">
        <f t="shared" si="213"/>
        <v>1</v>
      </c>
      <c r="I3276" s="11"/>
      <c r="J3276" s="358">
        <v>112.7</v>
      </c>
      <c r="K3276" s="11"/>
      <c r="M3276" s="11">
        <v>1</v>
      </c>
      <c r="N3276" s="70"/>
      <c r="P3276" s="372">
        <f t="shared" si="211"/>
        <v>112.7</v>
      </c>
      <c r="Q3276" s="11"/>
      <c r="R3276" s="11"/>
      <c r="S3276" s="11"/>
      <c r="T3276" s="359">
        <f t="shared" si="212"/>
        <v>440</v>
      </c>
      <c r="U3276" s="11"/>
      <c r="V3276" s="11"/>
      <c r="W3276" s="11"/>
      <c r="Y3276" s="167">
        <v>112.7</v>
      </c>
      <c r="Z3276" s="167">
        <f t="shared" si="214"/>
        <v>150.41</v>
      </c>
      <c r="AA3276" s="360"/>
      <c r="AB3276" s="167">
        <f t="shared" si="215"/>
        <v>113.78</v>
      </c>
      <c r="AC3276" s="167">
        <v>142.35</v>
      </c>
      <c r="AD3276" s="167"/>
      <c r="AE3276" s="4"/>
      <c r="AF3276" s="4"/>
    </row>
    <row r="3277" spans="1:32">
      <c r="A3277" s="56"/>
      <c r="B3277" s="220"/>
      <c r="C3277" s="11" t="s">
        <v>358</v>
      </c>
      <c r="D3277" s="11"/>
      <c r="E3277" s="11" t="s">
        <v>359</v>
      </c>
      <c r="F3277" s="11">
        <v>28550</v>
      </c>
      <c r="G3277" s="11"/>
      <c r="H3277" s="11">
        <f t="shared" si="213"/>
        <v>92</v>
      </c>
      <c r="I3277" s="11"/>
      <c r="J3277" s="358">
        <v>4301.6600000000008</v>
      </c>
      <c r="K3277" s="11"/>
      <c r="M3277" s="11">
        <v>38</v>
      </c>
      <c r="N3277" s="70"/>
      <c r="P3277" s="372">
        <f t="shared" si="211"/>
        <v>113.20157894736845</v>
      </c>
      <c r="Q3277" s="11"/>
      <c r="R3277" s="11"/>
      <c r="S3277" s="11"/>
      <c r="T3277" s="359">
        <f t="shared" si="212"/>
        <v>751.31578947368416</v>
      </c>
      <c r="U3277" s="11"/>
      <c r="V3277" s="11"/>
      <c r="W3277" s="11"/>
      <c r="Y3277" s="167">
        <v>4301.6600000000008</v>
      </c>
      <c r="Z3277" s="167">
        <f t="shared" si="214"/>
        <v>5741.01</v>
      </c>
      <c r="AA3277" s="360"/>
      <c r="AB3277" s="167">
        <f t="shared" si="215"/>
        <v>4342.95</v>
      </c>
      <c r="AC3277" s="167">
        <v>5433.2</v>
      </c>
      <c r="AD3277" s="167"/>
      <c r="AE3277" s="4"/>
      <c r="AF3277" s="4"/>
    </row>
    <row r="3278" spans="1:32">
      <c r="A3278" s="56"/>
      <c r="B3278" s="220"/>
      <c r="C3278" s="11" t="s">
        <v>360</v>
      </c>
      <c r="D3278" s="11"/>
      <c r="E3278" s="11" t="s">
        <v>92</v>
      </c>
      <c r="F3278" s="11">
        <v>969</v>
      </c>
      <c r="G3278" s="11"/>
      <c r="H3278" s="11">
        <f t="shared" si="213"/>
        <v>3</v>
      </c>
      <c r="I3278" s="11"/>
      <c r="J3278" s="358">
        <v>167.85</v>
      </c>
      <c r="K3278" s="11"/>
      <c r="M3278" s="11">
        <v>2</v>
      </c>
      <c r="N3278" s="70"/>
      <c r="P3278" s="372">
        <f t="shared" si="211"/>
        <v>83.924999999999997</v>
      </c>
      <c r="Q3278" s="11"/>
      <c r="R3278" s="11"/>
      <c r="S3278" s="11"/>
      <c r="T3278" s="359">
        <f t="shared" si="212"/>
        <v>484.5</v>
      </c>
      <c r="U3278" s="11"/>
      <c r="V3278" s="11"/>
      <c r="W3278" s="11"/>
      <c r="Y3278" s="167">
        <v>167.85</v>
      </c>
      <c r="Z3278" s="167">
        <f t="shared" si="214"/>
        <v>224.01</v>
      </c>
      <c r="AA3278" s="360"/>
      <c r="AB3278" s="167">
        <f t="shared" si="215"/>
        <v>169.46</v>
      </c>
      <c r="AC3278" s="167">
        <v>212</v>
      </c>
      <c r="AD3278" s="167"/>
      <c r="AE3278" s="4"/>
      <c r="AF3278" s="4"/>
    </row>
    <row r="3279" spans="1:32">
      <c r="A3279" s="56"/>
      <c r="B3279" s="220"/>
      <c r="C3279" s="11" t="s">
        <v>360</v>
      </c>
      <c r="D3279" s="11"/>
      <c r="E3279" s="11" t="s">
        <v>174</v>
      </c>
      <c r="F3279" s="11">
        <v>779907</v>
      </c>
      <c r="G3279" s="11"/>
      <c r="H3279" s="11">
        <f t="shared" si="213"/>
        <v>2515</v>
      </c>
      <c r="I3279" s="11"/>
      <c r="J3279" s="358">
        <v>91360.720000000088</v>
      </c>
      <c r="K3279" s="11"/>
      <c r="M3279" s="11">
        <v>301</v>
      </c>
      <c r="N3279" s="70"/>
      <c r="P3279" s="372">
        <f t="shared" si="211"/>
        <v>303.52398671096375</v>
      </c>
      <c r="Q3279" s="11"/>
      <c r="R3279" s="11"/>
      <c r="S3279" s="11"/>
      <c r="T3279" s="359">
        <f t="shared" si="212"/>
        <v>2591.0531561461794</v>
      </c>
      <c r="U3279" s="11"/>
      <c r="V3279" s="11"/>
      <c r="W3279" s="11"/>
      <c r="Y3279" s="167">
        <v>91360.720000000088</v>
      </c>
      <c r="Z3279" s="167">
        <f t="shared" si="214"/>
        <v>121930.36</v>
      </c>
      <c r="AA3279" s="360"/>
      <c r="AB3279" s="167">
        <f t="shared" si="215"/>
        <v>92237.63</v>
      </c>
      <c r="AC3279" s="167">
        <v>115392.84</v>
      </c>
      <c r="AD3279" s="167"/>
      <c r="AE3279" s="4"/>
      <c r="AF3279" s="4"/>
    </row>
    <row r="3280" spans="1:32">
      <c r="A3280" s="56"/>
      <c r="B3280" s="220"/>
      <c r="C3280" s="11" t="s">
        <v>1434</v>
      </c>
      <c r="D3280" s="11"/>
      <c r="E3280" s="11" t="s">
        <v>174</v>
      </c>
      <c r="F3280" s="11">
        <v>9858</v>
      </c>
      <c r="G3280" s="11"/>
      <c r="H3280" s="11">
        <f t="shared" si="213"/>
        <v>32</v>
      </c>
      <c r="I3280" s="11"/>
      <c r="J3280" s="358">
        <v>878.06000000000006</v>
      </c>
      <c r="K3280" s="11"/>
      <c r="M3280" s="11">
        <v>6</v>
      </c>
      <c r="N3280" s="70"/>
      <c r="P3280" s="372">
        <f t="shared" si="211"/>
        <v>146.34333333333333</v>
      </c>
      <c r="Q3280" s="11"/>
      <c r="R3280" s="11"/>
      <c r="S3280" s="11"/>
      <c r="T3280" s="359">
        <f t="shared" si="212"/>
        <v>1643</v>
      </c>
      <c r="U3280" s="11"/>
      <c r="V3280" s="11"/>
      <c r="W3280" s="11"/>
      <c r="Y3280" s="167">
        <v>878.06000000000006</v>
      </c>
      <c r="Z3280" s="167">
        <f t="shared" si="214"/>
        <v>1171.8599999999999</v>
      </c>
      <c r="AA3280" s="360"/>
      <c r="AB3280" s="167">
        <f t="shared" si="215"/>
        <v>886.49</v>
      </c>
      <c r="AC3280" s="167">
        <v>1109.03</v>
      </c>
      <c r="AD3280" s="167"/>
      <c r="AE3280" s="4"/>
      <c r="AF3280" s="4"/>
    </row>
    <row r="3281" spans="1:32">
      <c r="A3281" s="56"/>
      <c r="B3281" s="220"/>
      <c r="C3281" s="11" t="s">
        <v>361</v>
      </c>
      <c r="D3281" s="11"/>
      <c r="E3281" s="11" t="s">
        <v>89</v>
      </c>
      <c r="F3281" s="11">
        <v>176594</v>
      </c>
      <c r="G3281" s="11"/>
      <c r="H3281" s="11">
        <f t="shared" si="213"/>
        <v>570</v>
      </c>
      <c r="I3281" s="11"/>
      <c r="J3281" s="358">
        <v>20703.800000000003</v>
      </c>
      <c r="K3281" s="11"/>
      <c r="M3281" s="11">
        <v>25</v>
      </c>
      <c r="N3281" s="70"/>
      <c r="P3281" s="372">
        <f t="shared" si="211"/>
        <v>828.15200000000016</v>
      </c>
      <c r="Q3281" s="11"/>
      <c r="R3281" s="11"/>
      <c r="S3281" s="11"/>
      <c r="T3281" s="359">
        <f t="shared" si="212"/>
        <v>7063.76</v>
      </c>
      <c r="U3281" s="11"/>
      <c r="V3281" s="11"/>
      <c r="W3281" s="11"/>
      <c r="Y3281" s="167">
        <v>20703.800000000003</v>
      </c>
      <c r="Z3281" s="167">
        <f t="shared" si="214"/>
        <v>27631.37</v>
      </c>
      <c r="AA3281" s="360"/>
      <c r="AB3281" s="167">
        <f t="shared" si="215"/>
        <v>20902.52</v>
      </c>
      <c r="AC3281" s="167">
        <v>26149.86</v>
      </c>
      <c r="AD3281" s="167"/>
      <c r="AE3281" s="4"/>
      <c r="AF3281" s="4"/>
    </row>
    <row r="3282" spans="1:32">
      <c r="A3282" s="56"/>
      <c r="B3282" s="220"/>
      <c r="C3282" s="11" t="s">
        <v>531</v>
      </c>
      <c r="D3282" s="11"/>
      <c r="E3282" s="11" t="s">
        <v>156</v>
      </c>
      <c r="F3282" s="11">
        <v>4758</v>
      </c>
      <c r="G3282" s="11"/>
      <c r="H3282" s="11">
        <f t="shared" si="213"/>
        <v>15</v>
      </c>
      <c r="I3282" s="11"/>
      <c r="J3282" s="358">
        <v>817.5200000000001</v>
      </c>
      <c r="K3282" s="11"/>
      <c r="M3282" s="11">
        <v>8</v>
      </c>
      <c r="N3282" s="70"/>
      <c r="P3282" s="372">
        <f t="shared" si="211"/>
        <v>102.19000000000001</v>
      </c>
      <c r="Q3282" s="11"/>
      <c r="R3282" s="11"/>
      <c r="S3282" s="11"/>
      <c r="T3282" s="359">
        <f t="shared" si="212"/>
        <v>594.75</v>
      </c>
      <c r="U3282" s="11"/>
      <c r="V3282" s="11"/>
      <c r="W3282" s="11"/>
      <c r="Y3282" s="167">
        <v>817.5200000000001</v>
      </c>
      <c r="Z3282" s="167">
        <f t="shared" si="214"/>
        <v>1091.07</v>
      </c>
      <c r="AA3282" s="360"/>
      <c r="AB3282" s="167">
        <f t="shared" si="215"/>
        <v>825.37</v>
      </c>
      <c r="AC3282" s="167">
        <v>1032.57</v>
      </c>
      <c r="AD3282" s="167"/>
      <c r="AE3282" s="4"/>
      <c r="AF3282" s="4"/>
    </row>
    <row r="3283" spans="1:32">
      <c r="A3283" s="56"/>
      <c r="B3283" s="220"/>
      <c r="C3283" s="11" t="s">
        <v>531</v>
      </c>
      <c r="D3283" s="11"/>
      <c r="E3283" s="11" t="s">
        <v>232</v>
      </c>
      <c r="F3283" s="11">
        <v>1960</v>
      </c>
      <c r="G3283" s="11"/>
      <c r="H3283" s="11">
        <f t="shared" si="213"/>
        <v>6</v>
      </c>
      <c r="I3283" s="11"/>
      <c r="J3283" s="358">
        <v>195.43</v>
      </c>
      <c r="K3283" s="11"/>
      <c r="M3283" s="11">
        <v>1</v>
      </c>
      <c r="N3283" s="70"/>
      <c r="P3283" s="372">
        <f t="shared" si="211"/>
        <v>195.43</v>
      </c>
      <c r="Q3283" s="11"/>
      <c r="R3283" s="11"/>
      <c r="S3283" s="11"/>
      <c r="T3283" s="359">
        <f t="shared" si="212"/>
        <v>1960</v>
      </c>
      <c r="U3283" s="11"/>
      <c r="V3283" s="11"/>
      <c r="W3283" s="11"/>
      <c r="Y3283" s="167">
        <v>195.43</v>
      </c>
      <c r="Z3283" s="167">
        <f t="shared" si="214"/>
        <v>260.82</v>
      </c>
      <c r="AA3283" s="360"/>
      <c r="AB3283" s="167">
        <f t="shared" si="215"/>
        <v>197.31</v>
      </c>
      <c r="AC3283" s="167">
        <v>246.84</v>
      </c>
      <c r="AD3283" s="167"/>
      <c r="AE3283" s="4"/>
      <c r="AF3283" s="4"/>
    </row>
    <row r="3284" spans="1:32">
      <c r="A3284" s="56"/>
      <c r="B3284" s="220"/>
      <c r="C3284" s="11" t="s">
        <v>362</v>
      </c>
      <c r="D3284" s="11"/>
      <c r="E3284" s="11" t="s">
        <v>363</v>
      </c>
      <c r="F3284" s="11">
        <v>1301588</v>
      </c>
      <c r="G3284" s="11"/>
      <c r="H3284" s="11">
        <f t="shared" si="213"/>
        <v>4198</v>
      </c>
      <c r="I3284" s="11"/>
      <c r="J3284" s="358">
        <v>140674.80999999997</v>
      </c>
      <c r="K3284" s="11"/>
      <c r="M3284" s="11">
        <v>474</v>
      </c>
      <c r="N3284" s="70"/>
      <c r="P3284" s="372">
        <f t="shared" si="211"/>
        <v>296.782299578059</v>
      </c>
      <c r="Q3284" s="11"/>
      <c r="R3284" s="11"/>
      <c r="S3284" s="11"/>
      <c r="T3284" s="359">
        <f t="shared" si="212"/>
        <v>2745.9662447257383</v>
      </c>
      <c r="U3284" s="11"/>
      <c r="V3284" s="11"/>
      <c r="W3284" s="11"/>
      <c r="Y3284" s="167">
        <v>140674.80999999997</v>
      </c>
      <c r="Z3284" s="167">
        <f t="shared" si="214"/>
        <v>187745.12</v>
      </c>
      <c r="AA3284" s="360"/>
      <c r="AB3284" s="167">
        <f t="shared" si="215"/>
        <v>142025.06</v>
      </c>
      <c r="AC3284" s="167">
        <v>177678.84</v>
      </c>
      <c r="AD3284" s="167"/>
      <c r="AE3284" s="4"/>
      <c r="AF3284" s="4"/>
    </row>
    <row r="3285" spans="1:32">
      <c r="A3285" s="56"/>
      <c r="B3285" s="220"/>
      <c r="C3285" s="11" t="s">
        <v>528</v>
      </c>
      <c r="D3285" s="11"/>
      <c r="E3285" s="11" t="s">
        <v>135</v>
      </c>
      <c r="F3285" s="11">
        <v>1303</v>
      </c>
      <c r="G3285" s="11"/>
      <c r="H3285" s="11">
        <f t="shared" si="213"/>
        <v>4</v>
      </c>
      <c r="I3285" s="11"/>
      <c r="J3285" s="358">
        <v>453.4</v>
      </c>
      <c r="K3285" s="11"/>
      <c r="M3285" s="11">
        <v>7</v>
      </c>
      <c r="N3285" s="70"/>
      <c r="P3285" s="372">
        <f t="shared" si="211"/>
        <v>64.771428571428572</v>
      </c>
      <c r="Q3285" s="11"/>
      <c r="R3285" s="11"/>
      <c r="S3285" s="11"/>
      <c r="T3285" s="359">
        <f t="shared" si="212"/>
        <v>186.14285714285714</v>
      </c>
      <c r="U3285" s="11"/>
      <c r="V3285" s="11"/>
      <c r="W3285" s="11"/>
      <c r="Y3285" s="167">
        <v>453.4</v>
      </c>
      <c r="Z3285" s="167">
        <f t="shared" si="214"/>
        <v>605.11</v>
      </c>
      <c r="AA3285" s="360"/>
      <c r="AB3285" s="167">
        <f t="shared" si="215"/>
        <v>457.75</v>
      </c>
      <c r="AC3285" s="167">
        <v>572.66999999999996</v>
      </c>
      <c r="AD3285" s="167"/>
      <c r="AE3285" s="4"/>
      <c r="AF3285" s="4"/>
    </row>
    <row r="3286" spans="1:32">
      <c r="A3286" s="56"/>
      <c r="B3286" s="220"/>
      <c r="C3286" s="11" t="s">
        <v>528</v>
      </c>
      <c r="D3286" s="11"/>
      <c r="E3286" s="11" t="s">
        <v>164</v>
      </c>
      <c r="F3286" s="11">
        <v>309551</v>
      </c>
      <c r="G3286" s="11"/>
      <c r="H3286" s="11">
        <f t="shared" si="213"/>
        <v>998</v>
      </c>
      <c r="I3286" s="11"/>
      <c r="J3286" s="358">
        <v>18307.469999999998</v>
      </c>
      <c r="K3286" s="11"/>
      <c r="M3286" s="11">
        <v>33</v>
      </c>
      <c r="N3286" s="70"/>
      <c r="P3286" s="372">
        <f t="shared" si="211"/>
        <v>554.77181818181816</v>
      </c>
      <c r="Q3286" s="11"/>
      <c r="R3286" s="11"/>
      <c r="S3286" s="11"/>
      <c r="T3286" s="359">
        <f t="shared" si="212"/>
        <v>9380.3333333333339</v>
      </c>
      <c r="U3286" s="11"/>
      <c r="V3286" s="11"/>
      <c r="W3286" s="11"/>
      <c r="Y3286" s="167">
        <v>18307.469999999998</v>
      </c>
      <c r="Z3286" s="167">
        <f t="shared" si="214"/>
        <v>24433.22</v>
      </c>
      <c r="AA3286" s="360"/>
      <c r="AB3286" s="167">
        <f t="shared" si="215"/>
        <v>18483.189999999999</v>
      </c>
      <c r="AC3286" s="167">
        <v>23123.19</v>
      </c>
      <c r="AD3286" s="167"/>
      <c r="AE3286" s="4"/>
      <c r="AF3286" s="4"/>
    </row>
    <row r="3287" spans="1:32">
      <c r="A3287" s="56"/>
      <c r="B3287" s="220"/>
      <c r="C3287" s="11" t="s">
        <v>364</v>
      </c>
      <c r="D3287" s="11"/>
      <c r="E3287" s="11" t="s">
        <v>232</v>
      </c>
      <c r="F3287" s="11">
        <v>10423</v>
      </c>
      <c r="G3287" s="11"/>
      <c r="H3287" s="11">
        <f t="shared" si="213"/>
        <v>34</v>
      </c>
      <c r="I3287" s="11"/>
      <c r="J3287" s="358">
        <v>675.24</v>
      </c>
      <c r="K3287" s="11"/>
      <c r="M3287" s="11">
        <v>3</v>
      </c>
      <c r="N3287" s="70"/>
      <c r="P3287" s="372">
        <f t="shared" si="211"/>
        <v>225.08</v>
      </c>
      <c r="Q3287" s="11"/>
      <c r="R3287" s="11"/>
      <c r="S3287" s="11"/>
      <c r="T3287" s="359">
        <f t="shared" si="212"/>
        <v>3474.3333333333335</v>
      </c>
      <c r="U3287" s="11"/>
      <c r="V3287" s="11"/>
      <c r="W3287" s="11"/>
      <c r="Y3287" s="167">
        <v>675.24</v>
      </c>
      <c r="Z3287" s="167">
        <f t="shared" si="214"/>
        <v>901.18</v>
      </c>
      <c r="AA3287" s="360"/>
      <c r="AB3287" s="167">
        <f t="shared" si="215"/>
        <v>681.72</v>
      </c>
      <c r="AC3287" s="167">
        <v>852.86</v>
      </c>
      <c r="AD3287" s="167"/>
      <c r="AE3287" s="4"/>
      <c r="AF3287" s="4"/>
    </row>
    <row r="3288" spans="1:32">
      <c r="A3288" s="56"/>
      <c r="B3288" s="220"/>
      <c r="C3288" s="11" t="s">
        <v>365</v>
      </c>
      <c r="D3288" s="11"/>
      <c r="E3288" s="11" t="s">
        <v>120</v>
      </c>
      <c r="F3288" s="11"/>
      <c r="G3288" s="11"/>
      <c r="H3288" s="11">
        <f t="shared" si="213"/>
        <v>0</v>
      </c>
      <c r="I3288" s="11"/>
      <c r="J3288" s="358">
        <v>8.7200000000000006</v>
      </c>
      <c r="K3288" s="11"/>
      <c r="M3288" s="11">
        <v>1</v>
      </c>
      <c r="N3288" s="70"/>
      <c r="P3288" s="372">
        <f t="shared" si="211"/>
        <v>8.7200000000000006</v>
      </c>
      <c r="Q3288" s="11"/>
      <c r="R3288" s="11"/>
      <c r="S3288" s="11"/>
      <c r="T3288" s="359">
        <f t="shared" si="212"/>
        <v>0</v>
      </c>
      <c r="U3288" s="11"/>
      <c r="V3288" s="11"/>
      <c r="W3288" s="11"/>
      <c r="Y3288" s="167">
        <v>8.7200000000000006</v>
      </c>
      <c r="Z3288" s="167">
        <f t="shared" si="214"/>
        <v>11.64</v>
      </c>
      <c r="AA3288" s="360"/>
      <c r="AB3288" s="167">
        <f t="shared" si="215"/>
        <v>8.8000000000000007</v>
      </c>
      <c r="AC3288" s="167">
        <v>11.01</v>
      </c>
      <c r="AD3288" s="167"/>
      <c r="AE3288" s="4"/>
      <c r="AF3288" s="4"/>
    </row>
    <row r="3289" spans="1:32">
      <c r="A3289" s="56"/>
      <c r="B3289" s="220"/>
      <c r="C3289" s="11" t="s">
        <v>365</v>
      </c>
      <c r="D3289" s="11"/>
      <c r="E3289" s="11" t="s">
        <v>100</v>
      </c>
      <c r="F3289" s="11">
        <v>4215537</v>
      </c>
      <c r="G3289" s="11"/>
      <c r="H3289" s="11">
        <f t="shared" si="213"/>
        <v>13595</v>
      </c>
      <c r="I3289" s="11"/>
      <c r="J3289" s="358">
        <v>436620.37000000011</v>
      </c>
      <c r="K3289" s="11"/>
      <c r="M3289" s="11">
        <v>1164</v>
      </c>
      <c r="N3289" s="70"/>
      <c r="P3289" s="372">
        <f t="shared" si="211"/>
        <v>375.10341065292107</v>
      </c>
      <c r="Q3289" s="11"/>
      <c r="R3289" s="11"/>
      <c r="S3289" s="11"/>
      <c r="T3289" s="359">
        <f t="shared" si="212"/>
        <v>3621.5953608247423</v>
      </c>
      <c r="U3289" s="11"/>
      <c r="V3289" s="11"/>
      <c r="W3289" s="11"/>
      <c r="Y3289" s="167">
        <v>436620.37000000011</v>
      </c>
      <c r="Z3289" s="167">
        <f t="shared" si="214"/>
        <v>582715.17000000004</v>
      </c>
      <c r="AA3289" s="360"/>
      <c r="AB3289" s="167">
        <f t="shared" si="215"/>
        <v>440811.22</v>
      </c>
      <c r="AC3289" s="167">
        <v>551471.86</v>
      </c>
      <c r="AD3289" s="167"/>
      <c r="AE3289" s="4"/>
      <c r="AF3289" s="4"/>
    </row>
    <row r="3290" spans="1:32">
      <c r="A3290" s="56"/>
      <c r="B3290" s="220"/>
      <c r="C3290" s="11" t="s">
        <v>481</v>
      </c>
      <c r="D3290" s="11"/>
      <c r="E3290" s="11" t="s">
        <v>164</v>
      </c>
      <c r="F3290" s="11">
        <v>81435</v>
      </c>
      <c r="G3290" s="11"/>
      <c r="H3290" s="11">
        <f t="shared" si="213"/>
        <v>263</v>
      </c>
      <c r="I3290" s="11"/>
      <c r="J3290" s="358">
        <v>11045.240000000002</v>
      </c>
      <c r="K3290" s="11"/>
      <c r="M3290" s="11">
        <v>30</v>
      </c>
      <c r="N3290" s="70"/>
      <c r="P3290" s="372">
        <f t="shared" si="211"/>
        <v>368.17466666666672</v>
      </c>
      <c r="Q3290" s="11"/>
      <c r="R3290" s="11"/>
      <c r="S3290" s="11"/>
      <c r="T3290" s="359">
        <f t="shared" si="212"/>
        <v>2714.5</v>
      </c>
      <c r="U3290" s="11"/>
      <c r="V3290" s="11"/>
      <c r="W3290" s="11"/>
      <c r="Y3290" s="167">
        <v>11045.240000000002</v>
      </c>
      <c r="Z3290" s="167">
        <f t="shared" si="214"/>
        <v>14741.02</v>
      </c>
      <c r="AA3290" s="360"/>
      <c r="AB3290" s="167">
        <f t="shared" si="215"/>
        <v>11151.26</v>
      </c>
      <c r="AC3290" s="167">
        <v>13950.65</v>
      </c>
      <c r="AD3290" s="167"/>
      <c r="AE3290" s="4"/>
      <c r="AF3290" s="4"/>
    </row>
    <row r="3291" spans="1:32">
      <c r="A3291" s="56"/>
      <c r="B3291" s="220"/>
      <c r="C3291" s="11" t="s">
        <v>366</v>
      </c>
      <c r="D3291" s="11"/>
      <c r="E3291" s="11" t="s">
        <v>89</v>
      </c>
      <c r="F3291" s="11">
        <v>986</v>
      </c>
      <c r="G3291" s="11"/>
      <c r="H3291" s="11">
        <f t="shared" si="213"/>
        <v>3</v>
      </c>
      <c r="I3291" s="11"/>
      <c r="J3291" s="358">
        <v>92.65</v>
      </c>
      <c r="K3291" s="11"/>
      <c r="M3291" s="11">
        <v>1</v>
      </c>
      <c r="N3291" s="70"/>
      <c r="P3291" s="372">
        <f t="shared" si="211"/>
        <v>92.65</v>
      </c>
      <c r="Q3291" s="11"/>
      <c r="R3291" s="11"/>
      <c r="S3291" s="11"/>
      <c r="T3291" s="359">
        <f t="shared" si="212"/>
        <v>986</v>
      </c>
      <c r="U3291" s="11"/>
      <c r="V3291" s="11"/>
      <c r="W3291" s="11"/>
      <c r="Y3291" s="167">
        <v>92.65</v>
      </c>
      <c r="Z3291" s="167">
        <f t="shared" si="214"/>
        <v>123.65</v>
      </c>
      <c r="AA3291" s="360"/>
      <c r="AB3291" s="167">
        <f t="shared" si="215"/>
        <v>93.54</v>
      </c>
      <c r="AC3291" s="167">
        <v>117.02</v>
      </c>
      <c r="AD3291" s="167"/>
      <c r="AE3291" s="4"/>
      <c r="AF3291" s="4"/>
    </row>
    <row r="3292" spans="1:32">
      <c r="A3292" s="56"/>
      <c r="B3292" s="220"/>
      <c r="C3292" s="11" t="s">
        <v>366</v>
      </c>
      <c r="D3292" s="11"/>
      <c r="E3292" s="11" t="s">
        <v>90</v>
      </c>
      <c r="F3292" s="11">
        <v>43572</v>
      </c>
      <c r="G3292" s="11"/>
      <c r="H3292" s="11">
        <f t="shared" si="213"/>
        <v>141</v>
      </c>
      <c r="I3292" s="11"/>
      <c r="J3292" s="358">
        <v>6553.7199999999993</v>
      </c>
      <c r="K3292" s="11"/>
      <c r="M3292" s="11">
        <v>3</v>
      </c>
      <c r="N3292" s="70"/>
      <c r="P3292" s="372">
        <f t="shared" si="211"/>
        <v>2184.5733333333333</v>
      </c>
      <c r="Q3292" s="11"/>
      <c r="R3292" s="11"/>
      <c r="S3292" s="11"/>
      <c r="T3292" s="359">
        <f t="shared" si="212"/>
        <v>14524</v>
      </c>
      <c r="U3292" s="11"/>
      <c r="V3292" s="11"/>
      <c r="W3292" s="11"/>
      <c r="Y3292" s="167">
        <v>6553.7199999999993</v>
      </c>
      <c r="Z3292" s="167">
        <f t="shared" si="214"/>
        <v>8746.6200000000008</v>
      </c>
      <c r="AA3292" s="360"/>
      <c r="AB3292" s="167">
        <f t="shared" si="215"/>
        <v>6616.63</v>
      </c>
      <c r="AC3292" s="167">
        <v>8277.65</v>
      </c>
      <c r="AD3292" s="167"/>
      <c r="AE3292" s="4"/>
      <c r="AF3292" s="4"/>
    </row>
    <row r="3293" spans="1:32">
      <c r="A3293" s="56"/>
      <c r="B3293" s="220"/>
      <c r="C3293" s="11" t="s">
        <v>366</v>
      </c>
      <c r="D3293" s="11"/>
      <c r="E3293" s="11" t="s">
        <v>197</v>
      </c>
      <c r="F3293" s="11"/>
      <c r="G3293" s="11"/>
      <c r="H3293" s="11">
        <f t="shared" si="213"/>
        <v>0</v>
      </c>
      <c r="I3293" s="11"/>
      <c r="J3293" s="358">
        <v>10.87</v>
      </c>
      <c r="K3293" s="11"/>
      <c r="M3293" s="11">
        <v>1</v>
      </c>
      <c r="N3293" s="70"/>
      <c r="P3293" s="372">
        <f t="shared" si="211"/>
        <v>10.87</v>
      </c>
      <c r="Q3293" s="11"/>
      <c r="R3293" s="11"/>
      <c r="S3293" s="11"/>
      <c r="T3293" s="359">
        <f t="shared" si="212"/>
        <v>0</v>
      </c>
      <c r="U3293" s="11"/>
      <c r="V3293" s="11"/>
      <c r="W3293" s="11"/>
      <c r="Y3293" s="167">
        <v>10.87</v>
      </c>
      <c r="Z3293" s="167">
        <f t="shared" si="214"/>
        <v>14.51</v>
      </c>
      <c r="AA3293" s="360"/>
      <c r="AB3293" s="167">
        <f t="shared" si="215"/>
        <v>10.97</v>
      </c>
      <c r="AC3293" s="167">
        <v>13.73</v>
      </c>
      <c r="AD3293" s="167"/>
      <c r="AE3293" s="4"/>
      <c r="AF3293" s="4"/>
    </row>
    <row r="3294" spans="1:32">
      <c r="A3294" s="56"/>
      <c r="B3294" s="220"/>
      <c r="C3294" s="11" t="s">
        <v>366</v>
      </c>
      <c r="D3294" s="11"/>
      <c r="E3294" s="11" t="s">
        <v>345</v>
      </c>
      <c r="F3294" s="11">
        <v>167</v>
      </c>
      <c r="G3294" s="11"/>
      <c r="H3294" s="11">
        <f t="shared" si="213"/>
        <v>1</v>
      </c>
      <c r="I3294" s="11"/>
      <c r="J3294" s="358">
        <v>32.14</v>
      </c>
      <c r="K3294" s="11"/>
      <c r="M3294" s="11">
        <v>1</v>
      </c>
      <c r="N3294" s="70"/>
      <c r="P3294" s="372">
        <f t="shared" si="211"/>
        <v>32.14</v>
      </c>
      <c r="Q3294" s="11"/>
      <c r="R3294" s="11"/>
      <c r="S3294" s="11"/>
      <c r="T3294" s="359">
        <f t="shared" si="212"/>
        <v>167</v>
      </c>
      <c r="U3294" s="11"/>
      <c r="V3294" s="11"/>
      <c r="W3294" s="11"/>
      <c r="Y3294" s="167">
        <v>32.14</v>
      </c>
      <c r="Z3294" s="167">
        <f t="shared" si="214"/>
        <v>42.89</v>
      </c>
      <c r="AA3294" s="360"/>
      <c r="AB3294" s="167">
        <f t="shared" si="215"/>
        <v>32.450000000000003</v>
      </c>
      <c r="AC3294" s="167">
        <v>40.590000000000003</v>
      </c>
      <c r="AD3294" s="167"/>
      <c r="AE3294" s="4"/>
      <c r="AF3294" s="4"/>
    </row>
    <row r="3295" spans="1:32">
      <c r="A3295" s="56"/>
      <c r="B3295" s="220"/>
      <c r="C3295" s="11" t="s">
        <v>366</v>
      </c>
      <c r="D3295" s="11"/>
      <c r="E3295" s="11" t="s">
        <v>110</v>
      </c>
      <c r="F3295" s="11">
        <v>2094</v>
      </c>
      <c r="G3295" s="11"/>
      <c r="H3295" s="11">
        <f t="shared" si="213"/>
        <v>7</v>
      </c>
      <c r="I3295" s="11"/>
      <c r="J3295" s="358">
        <v>166.27</v>
      </c>
      <c r="K3295" s="11"/>
      <c r="M3295" s="11">
        <v>1</v>
      </c>
      <c r="N3295" s="70"/>
      <c r="P3295" s="372">
        <f t="shared" ref="P3295:P3358" si="216">J3295/M3295</f>
        <v>166.27</v>
      </c>
      <c r="Q3295" s="11"/>
      <c r="R3295" s="11"/>
      <c r="S3295" s="11"/>
      <c r="T3295" s="359">
        <f t="shared" ref="T3295:T3358" si="217">F3295/M3295</f>
        <v>2094</v>
      </c>
      <c r="U3295" s="11"/>
      <c r="V3295" s="11"/>
      <c r="W3295" s="11"/>
      <c r="Y3295" s="167">
        <v>166.27</v>
      </c>
      <c r="Z3295" s="167">
        <f t="shared" si="214"/>
        <v>221.9</v>
      </c>
      <c r="AA3295" s="360"/>
      <c r="AB3295" s="167">
        <f t="shared" si="215"/>
        <v>167.87</v>
      </c>
      <c r="AC3295" s="167">
        <v>210.01</v>
      </c>
      <c r="AD3295" s="167"/>
      <c r="AE3295" s="4"/>
      <c r="AF3295" s="4"/>
    </row>
    <row r="3296" spans="1:32">
      <c r="A3296" s="56"/>
      <c r="B3296" s="220"/>
      <c r="C3296" s="11" t="s">
        <v>366</v>
      </c>
      <c r="D3296" s="11"/>
      <c r="E3296" s="11" t="s">
        <v>367</v>
      </c>
      <c r="F3296" s="11">
        <v>11847459</v>
      </c>
      <c r="G3296" s="11"/>
      <c r="H3296" s="11">
        <f t="shared" si="213"/>
        <v>38208</v>
      </c>
      <c r="I3296" s="11"/>
      <c r="J3296" s="358">
        <v>441881.61</v>
      </c>
      <c r="K3296" s="11"/>
      <c r="M3296" s="11">
        <v>263</v>
      </c>
      <c r="N3296" s="70"/>
      <c r="P3296" s="372">
        <f t="shared" si="216"/>
        <v>1680.1582129277565</v>
      </c>
      <c r="Q3296" s="11"/>
      <c r="R3296" s="11"/>
      <c r="S3296" s="11"/>
      <c r="T3296" s="359">
        <f t="shared" si="217"/>
        <v>45047.372623574141</v>
      </c>
      <c r="U3296" s="11"/>
      <c r="V3296" s="11"/>
      <c r="W3296" s="11"/>
      <c r="Y3296" s="167">
        <v>441881.61</v>
      </c>
      <c r="Z3296" s="167">
        <f t="shared" si="214"/>
        <v>589736.84</v>
      </c>
      <c r="AA3296" s="360"/>
      <c r="AB3296" s="167">
        <f t="shared" si="215"/>
        <v>446122.96</v>
      </c>
      <c r="AC3296" s="167">
        <v>558117.05000000005</v>
      </c>
      <c r="AD3296" s="167"/>
      <c r="AE3296" s="4"/>
      <c r="AF3296" s="4"/>
    </row>
    <row r="3297" spans="1:32">
      <c r="A3297" s="56"/>
      <c r="B3297" s="220"/>
      <c r="C3297" s="11" t="s">
        <v>368</v>
      </c>
      <c r="D3297" s="11"/>
      <c r="E3297" s="11" t="s">
        <v>230</v>
      </c>
      <c r="F3297" s="11">
        <v>38070</v>
      </c>
      <c r="G3297" s="11"/>
      <c r="H3297" s="11">
        <f t="shared" ref="H3297:H3360" si="218">ROUND($H$3441*F3297/$F$3441,0)</f>
        <v>123</v>
      </c>
      <c r="I3297" s="11"/>
      <c r="J3297" s="358">
        <v>5054.9900000000007</v>
      </c>
      <c r="K3297" s="11"/>
      <c r="M3297" s="11">
        <v>29</v>
      </c>
      <c r="N3297" s="70"/>
      <c r="P3297" s="372">
        <f t="shared" si="216"/>
        <v>174.31000000000003</v>
      </c>
      <c r="Q3297" s="11"/>
      <c r="R3297" s="11"/>
      <c r="S3297" s="11"/>
      <c r="T3297" s="359">
        <f t="shared" si="217"/>
        <v>1312.7586206896551</v>
      </c>
      <c r="U3297" s="11"/>
      <c r="V3297" s="11"/>
      <c r="W3297" s="11"/>
      <c r="Y3297" s="167">
        <v>5054.9900000000007</v>
      </c>
      <c r="Z3297" s="167">
        <f t="shared" ref="Z3297:Z3360" si="219">ROUND($Z$3441*Y3297/$Y$3441,2)</f>
        <v>6746.41</v>
      </c>
      <c r="AA3297" s="360"/>
      <c r="AB3297" s="167">
        <f t="shared" ref="AB3297:AB3360" si="220">ROUND($AB$3441*Y3297/$Y$3441,2)</f>
        <v>5103.51</v>
      </c>
      <c r="AC3297" s="167">
        <v>6384.69</v>
      </c>
      <c r="AD3297" s="167"/>
      <c r="AE3297" s="4"/>
      <c r="AF3297" s="4"/>
    </row>
    <row r="3298" spans="1:32">
      <c r="A3298" s="56"/>
      <c r="B3298" s="220"/>
      <c r="C3298" s="11" t="s">
        <v>369</v>
      </c>
      <c r="D3298" s="11"/>
      <c r="E3298" s="11" t="s">
        <v>370</v>
      </c>
      <c r="F3298" s="11">
        <v>176359</v>
      </c>
      <c r="G3298" s="11"/>
      <c r="H3298" s="11">
        <f t="shared" si="218"/>
        <v>569</v>
      </c>
      <c r="I3298" s="11"/>
      <c r="J3298" s="358">
        <v>16678.789999999997</v>
      </c>
      <c r="K3298" s="11"/>
      <c r="M3298" s="11">
        <v>51</v>
      </c>
      <c r="N3298" s="70"/>
      <c r="P3298" s="372">
        <f t="shared" si="216"/>
        <v>327.03509803921565</v>
      </c>
      <c r="Q3298" s="11"/>
      <c r="R3298" s="11"/>
      <c r="S3298" s="11"/>
      <c r="T3298" s="359">
        <f t="shared" si="217"/>
        <v>3458.0196078431372</v>
      </c>
      <c r="U3298" s="11"/>
      <c r="V3298" s="11"/>
      <c r="W3298" s="11"/>
      <c r="Y3298" s="167">
        <v>16678.789999999997</v>
      </c>
      <c r="Z3298" s="167">
        <f t="shared" si="219"/>
        <v>22259.58</v>
      </c>
      <c r="AA3298" s="360"/>
      <c r="AB3298" s="167">
        <f t="shared" si="220"/>
        <v>16838.88</v>
      </c>
      <c r="AC3298" s="167">
        <v>21066.09</v>
      </c>
      <c r="AD3298" s="167"/>
      <c r="AE3298" s="4"/>
      <c r="AF3298" s="4"/>
    </row>
    <row r="3299" spans="1:32">
      <c r="A3299" s="56"/>
      <c r="B3299" s="220"/>
      <c r="C3299" s="11" t="s">
        <v>369</v>
      </c>
      <c r="D3299" s="11"/>
      <c r="E3299" s="11" t="s">
        <v>372</v>
      </c>
      <c r="F3299" s="11">
        <v>377</v>
      </c>
      <c r="G3299" s="11"/>
      <c r="H3299" s="11">
        <f t="shared" si="218"/>
        <v>1</v>
      </c>
      <c r="I3299" s="11"/>
      <c r="J3299" s="358">
        <v>87.57</v>
      </c>
      <c r="K3299" s="11"/>
      <c r="M3299" s="11">
        <v>1</v>
      </c>
      <c r="N3299" s="70"/>
      <c r="P3299" s="372">
        <f t="shared" si="216"/>
        <v>87.57</v>
      </c>
      <c r="Q3299" s="11"/>
      <c r="R3299" s="11"/>
      <c r="S3299" s="11"/>
      <c r="T3299" s="359">
        <f t="shared" si="217"/>
        <v>377</v>
      </c>
      <c r="U3299" s="11"/>
      <c r="V3299" s="11"/>
      <c r="W3299" s="11"/>
      <c r="Y3299" s="167">
        <v>87.57</v>
      </c>
      <c r="Z3299" s="167">
        <f t="shared" si="219"/>
        <v>116.87</v>
      </c>
      <c r="AA3299" s="360"/>
      <c r="AB3299" s="167">
        <f t="shared" si="220"/>
        <v>88.41</v>
      </c>
      <c r="AC3299" s="167">
        <v>110.6</v>
      </c>
      <c r="AD3299" s="167"/>
      <c r="AE3299" s="4"/>
      <c r="AF3299" s="4"/>
    </row>
    <row r="3300" spans="1:32">
      <c r="A3300" s="56"/>
      <c r="B3300" s="220"/>
      <c r="C3300" s="11" t="s">
        <v>371</v>
      </c>
      <c r="D3300" s="11"/>
      <c r="E3300" s="11" t="s">
        <v>372</v>
      </c>
      <c r="F3300" s="11">
        <v>195839</v>
      </c>
      <c r="G3300" s="11"/>
      <c r="H3300" s="11">
        <f t="shared" si="218"/>
        <v>632</v>
      </c>
      <c r="I3300" s="11"/>
      <c r="J3300" s="358">
        <v>23919.939999999995</v>
      </c>
      <c r="K3300" s="11"/>
      <c r="M3300" s="11">
        <v>137</v>
      </c>
      <c r="N3300" s="70"/>
      <c r="P3300" s="372">
        <f t="shared" si="216"/>
        <v>174.59810218978097</v>
      </c>
      <c r="Q3300" s="11"/>
      <c r="R3300" s="11"/>
      <c r="S3300" s="11"/>
      <c r="T3300" s="359">
        <f t="shared" si="217"/>
        <v>1429.4817518248176</v>
      </c>
      <c r="U3300" s="11"/>
      <c r="V3300" s="11"/>
      <c r="W3300" s="11"/>
      <c r="Y3300" s="167">
        <v>23919.939999999995</v>
      </c>
      <c r="Z3300" s="167">
        <f t="shared" si="219"/>
        <v>31923.64</v>
      </c>
      <c r="AA3300" s="360"/>
      <c r="AB3300" s="167">
        <f t="shared" si="220"/>
        <v>24149.53</v>
      </c>
      <c r="AC3300" s="167">
        <v>30212</v>
      </c>
      <c r="AD3300" s="167"/>
      <c r="AE3300" s="4"/>
      <c r="AF3300" s="4"/>
    </row>
    <row r="3301" spans="1:32">
      <c r="A3301" s="56"/>
      <c r="B3301" s="220"/>
      <c r="C3301" s="11" t="s">
        <v>373</v>
      </c>
      <c r="D3301" s="11"/>
      <c r="E3301" s="11" t="s">
        <v>128</v>
      </c>
      <c r="F3301" s="11">
        <v>642</v>
      </c>
      <c r="G3301" s="11"/>
      <c r="H3301" s="11">
        <f t="shared" si="218"/>
        <v>2</v>
      </c>
      <c r="I3301" s="11"/>
      <c r="J3301" s="358">
        <v>130.22</v>
      </c>
      <c r="K3301" s="11"/>
      <c r="M3301" s="11">
        <v>1</v>
      </c>
      <c r="N3301" s="70"/>
      <c r="P3301" s="372">
        <f t="shared" si="216"/>
        <v>130.22</v>
      </c>
      <c r="Q3301" s="11"/>
      <c r="R3301" s="11"/>
      <c r="S3301" s="11"/>
      <c r="T3301" s="359">
        <f t="shared" si="217"/>
        <v>642</v>
      </c>
      <c r="U3301" s="11"/>
      <c r="V3301" s="11"/>
      <c r="W3301" s="11"/>
      <c r="Y3301" s="167">
        <v>130.22</v>
      </c>
      <c r="Z3301" s="167">
        <f t="shared" si="219"/>
        <v>173.79</v>
      </c>
      <c r="AA3301" s="360"/>
      <c r="AB3301" s="167">
        <f t="shared" si="220"/>
        <v>131.47</v>
      </c>
      <c r="AC3301" s="167">
        <v>164.47</v>
      </c>
      <c r="AD3301" s="167"/>
      <c r="AE3301" s="4"/>
      <c r="AF3301" s="4"/>
    </row>
    <row r="3302" spans="1:32">
      <c r="A3302" s="56"/>
      <c r="B3302" s="220"/>
      <c r="C3302" s="11" t="s">
        <v>373</v>
      </c>
      <c r="D3302" s="11"/>
      <c r="E3302" s="11" t="s">
        <v>374</v>
      </c>
      <c r="F3302" s="11">
        <v>113245</v>
      </c>
      <c r="G3302" s="11"/>
      <c r="H3302" s="11">
        <f t="shared" si="218"/>
        <v>365</v>
      </c>
      <c r="I3302" s="11"/>
      <c r="J3302" s="358">
        <v>15040.249999999996</v>
      </c>
      <c r="K3302" s="11"/>
      <c r="M3302" s="11">
        <v>115</v>
      </c>
      <c r="N3302" s="70"/>
      <c r="P3302" s="372">
        <f t="shared" si="216"/>
        <v>130.78478260869562</v>
      </c>
      <c r="Q3302" s="11"/>
      <c r="R3302" s="11"/>
      <c r="S3302" s="11"/>
      <c r="T3302" s="359">
        <f t="shared" si="217"/>
        <v>984.73913043478262</v>
      </c>
      <c r="U3302" s="11"/>
      <c r="V3302" s="11"/>
      <c r="W3302" s="11"/>
      <c r="Y3302" s="167">
        <v>15040.249999999996</v>
      </c>
      <c r="Z3302" s="167">
        <f t="shared" si="219"/>
        <v>20072.77</v>
      </c>
      <c r="AA3302" s="360"/>
      <c r="AB3302" s="167">
        <f t="shared" si="220"/>
        <v>15184.61</v>
      </c>
      <c r="AC3302" s="167">
        <v>18996.54</v>
      </c>
      <c r="AD3302" s="167"/>
      <c r="AE3302" s="4"/>
      <c r="AF3302" s="4"/>
    </row>
    <row r="3303" spans="1:32">
      <c r="A3303" s="56"/>
      <c r="B3303" s="220"/>
      <c r="C3303" s="11" t="s">
        <v>375</v>
      </c>
      <c r="D3303" s="11"/>
      <c r="E3303" s="11" t="s">
        <v>94</v>
      </c>
      <c r="F3303" s="11">
        <v>390</v>
      </c>
      <c r="G3303" s="11"/>
      <c r="H3303" s="11">
        <f t="shared" si="218"/>
        <v>1</v>
      </c>
      <c r="I3303" s="11"/>
      <c r="J3303" s="358">
        <v>69.39</v>
      </c>
      <c r="K3303" s="11"/>
      <c r="M3303" s="11">
        <v>1</v>
      </c>
      <c r="N3303" s="70"/>
      <c r="P3303" s="372">
        <f t="shared" si="216"/>
        <v>69.39</v>
      </c>
      <c r="Q3303" s="11"/>
      <c r="R3303" s="11"/>
      <c r="S3303" s="11"/>
      <c r="T3303" s="359">
        <f t="shared" si="217"/>
        <v>390</v>
      </c>
      <c r="U3303" s="11"/>
      <c r="V3303" s="11"/>
      <c r="W3303" s="11"/>
      <c r="Y3303" s="167">
        <v>69.39</v>
      </c>
      <c r="Z3303" s="167">
        <f t="shared" si="219"/>
        <v>92.61</v>
      </c>
      <c r="AA3303" s="360"/>
      <c r="AB3303" s="167">
        <f t="shared" si="220"/>
        <v>70.06</v>
      </c>
      <c r="AC3303" s="167">
        <v>87.64</v>
      </c>
      <c r="AD3303" s="167"/>
      <c r="AE3303" s="4"/>
      <c r="AF3303" s="4"/>
    </row>
    <row r="3304" spans="1:32">
      <c r="A3304" s="56"/>
      <c r="B3304" s="220"/>
      <c r="C3304" s="11" t="s">
        <v>375</v>
      </c>
      <c r="D3304" s="11"/>
      <c r="E3304" s="11" t="s">
        <v>356</v>
      </c>
      <c r="F3304" s="11">
        <v>162</v>
      </c>
      <c r="G3304" s="11"/>
      <c r="H3304" s="11">
        <f t="shared" si="218"/>
        <v>1</v>
      </c>
      <c r="I3304" s="11"/>
      <c r="J3304" s="358">
        <v>33.96</v>
      </c>
      <c r="K3304" s="11"/>
      <c r="M3304" s="11">
        <v>1</v>
      </c>
      <c r="N3304" s="70"/>
      <c r="P3304" s="372">
        <f t="shared" si="216"/>
        <v>33.96</v>
      </c>
      <c r="Q3304" s="11"/>
      <c r="R3304" s="11"/>
      <c r="S3304" s="11"/>
      <c r="T3304" s="359">
        <f t="shared" si="217"/>
        <v>162</v>
      </c>
      <c r="U3304" s="11"/>
      <c r="V3304" s="11"/>
      <c r="W3304" s="11"/>
      <c r="Y3304" s="167">
        <v>33.96</v>
      </c>
      <c r="Z3304" s="167">
        <f t="shared" si="219"/>
        <v>45.32</v>
      </c>
      <c r="AA3304" s="360"/>
      <c r="AB3304" s="167">
        <f t="shared" si="220"/>
        <v>34.29</v>
      </c>
      <c r="AC3304" s="167">
        <v>42.89</v>
      </c>
      <c r="AD3304" s="167"/>
      <c r="AE3304" s="4"/>
      <c r="AF3304" s="4"/>
    </row>
    <row r="3305" spans="1:32">
      <c r="A3305" s="56"/>
      <c r="B3305" s="220"/>
      <c r="C3305" s="11" t="s">
        <v>375</v>
      </c>
      <c r="D3305" s="11"/>
      <c r="E3305" s="11" t="s">
        <v>376</v>
      </c>
      <c r="F3305" s="11">
        <v>245053</v>
      </c>
      <c r="G3305" s="11"/>
      <c r="H3305" s="11">
        <f t="shared" si="218"/>
        <v>790</v>
      </c>
      <c r="I3305" s="11"/>
      <c r="J3305" s="358">
        <v>35874.19000000001</v>
      </c>
      <c r="K3305" s="11"/>
      <c r="M3305" s="11">
        <v>153</v>
      </c>
      <c r="N3305" s="70"/>
      <c r="P3305" s="372">
        <f t="shared" si="216"/>
        <v>234.47183006535954</v>
      </c>
      <c r="Q3305" s="11"/>
      <c r="R3305" s="11"/>
      <c r="S3305" s="11"/>
      <c r="T3305" s="359">
        <f t="shared" si="217"/>
        <v>1601.6535947712418</v>
      </c>
      <c r="U3305" s="11"/>
      <c r="V3305" s="11"/>
      <c r="W3305" s="11"/>
      <c r="Y3305" s="167">
        <v>35874.19000000001</v>
      </c>
      <c r="Z3305" s="167">
        <f t="shared" si="219"/>
        <v>47877.83</v>
      </c>
      <c r="AA3305" s="360"/>
      <c r="AB3305" s="167">
        <f t="shared" si="220"/>
        <v>36218.519999999997</v>
      </c>
      <c r="AC3305" s="167">
        <v>45310.77</v>
      </c>
      <c r="AD3305" s="167"/>
      <c r="AE3305" s="4"/>
      <c r="AF3305" s="4"/>
    </row>
    <row r="3306" spans="1:32">
      <c r="A3306" s="56"/>
      <c r="B3306" s="220"/>
      <c r="C3306" s="11" t="s">
        <v>375</v>
      </c>
      <c r="D3306" s="11"/>
      <c r="E3306" s="11" t="s">
        <v>299</v>
      </c>
      <c r="F3306" s="11">
        <v>1544</v>
      </c>
      <c r="G3306" s="11"/>
      <c r="H3306" s="11">
        <f t="shared" si="218"/>
        <v>5</v>
      </c>
      <c r="I3306" s="11"/>
      <c r="J3306" s="358">
        <v>118.55</v>
      </c>
      <c r="K3306" s="11"/>
      <c r="M3306" s="11">
        <v>1</v>
      </c>
      <c r="N3306" s="70"/>
      <c r="P3306" s="372">
        <f t="shared" si="216"/>
        <v>118.55</v>
      </c>
      <c r="Q3306" s="11"/>
      <c r="R3306" s="11"/>
      <c r="S3306" s="11"/>
      <c r="T3306" s="359">
        <f t="shared" si="217"/>
        <v>1544</v>
      </c>
      <c r="U3306" s="11"/>
      <c r="V3306" s="11"/>
      <c r="W3306" s="11"/>
      <c r="Y3306" s="167">
        <v>118.55</v>
      </c>
      <c r="Z3306" s="167">
        <f t="shared" si="219"/>
        <v>158.22</v>
      </c>
      <c r="AA3306" s="360"/>
      <c r="AB3306" s="167">
        <f t="shared" si="220"/>
        <v>119.69</v>
      </c>
      <c r="AC3306" s="167">
        <v>149.72999999999999</v>
      </c>
      <c r="AD3306" s="167"/>
      <c r="AE3306" s="4"/>
      <c r="AF3306" s="4"/>
    </row>
    <row r="3307" spans="1:32">
      <c r="A3307" s="56"/>
      <c r="B3307" s="220"/>
      <c r="C3307" s="11" t="s">
        <v>375</v>
      </c>
      <c r="D3307" s="11"/>
      <c r="E3307" s="11" t="s">
        <v>135</v>
      </c>
      <c r="F3307" s="11">
        <v>151</v>
      </c>
      <c r="G3307" s="11"/>
      <c r="H3307" s="11">
        <f t="shared" si="218"/>
        <v>0</v>
      </c>
      <c r="I3307" s="11"/>
      <c r="J3307" s="358">
        <v>31.18</v>
      </c>
      <c r="K3307" s="11"/>
      <c r="M3307" s="11">
        <v>1</v>
      </c>
      <c r="N3307" s="70"/>
      <c r="P3307" s="372">
        <f t="shared" si="216"/>
        <v>31.18</v>
      </c>
      <c r="Q3307" s="11"/>
      <c r="R3307" s="11"/>
      <c r="S3307" s="11"/>
      <c r="T3307" s="359">
        <f t="shared" si="217"/>
        <v>151</v>
      </c>
      <c r="U3307" s="11"/>
      <c r="V3307" s="11"/>
      <c r="W3307" s="11"/>
      <c r="Y3307" s="167">
        <v>31.18</v>
      </c>
      <c r="Z3307" s="167">
        <f t="shared" si="219"/>
        <v>41.61</v>
      </c>
      <c r="AA3307" s="360"/>
      <c r="AB3307" s="167">
        <f t="shared" si="220"/>
        <v>31.48</v>
      </c>
      <c r="AC3307" s="167">
        <v>39.380000000000003</v>
      </c>
      <c r="AD3307" s="167"/>
      <c r="AE3307" s="4"/>
      <c r="AF3307" s="4"/>
    </row>
    <row r="3308" spans="1:32">
      <c r="A3308" s="56"/>
      <c r="B3308" s="220"/>
      <c r="C3308" s="11" t="s">
        <v>466</v>
      </c>
      <c r="D3308" s="11"/>
      <c r="E3308" s="11" t="s">
        <v>135</v>
      </c>
      <c r="F3308" s="11">
        <v>33321</v>
      </c>
      <c r="G3308" s="11"/>
      <c r="H3308" s="11">
        <f t="shared" si="218"/>
        <v>107</v>
      </c>
      <c r="I3308" s="11"/>
      <c r="J3308" s="358">
        <v>4734.8899999999985</v>
      </c>
      <c r="K3308" s="11"/>
      <c r="M3308" s="11">
        <v>7</v>
      </c>
      <c r="N3308" s="70"/>
      <c r="P3308" s="372">
        <f t="shared" si="216"/>
        <v>676.41285714285698</v>
      </c>
      <c r="Q3308" s="11"/>
      <c r="R3308" s="11"/>
      <c r="S3308" s="11"/>
      <c r="T3308" s="359">
        <f t="shared" si="217"/>
        <v>4760.1428571428569</v>
      </c>
      <c r="U3308" s="11"/>
      <c r="V3308" s="11"/>
      <c r="W3308" s="11"/>
      <c r="Y3308" s="167">
        <v>4734.8899999999985</v>
      </c>
      <c r="Z3308" s="167">
        <f t="shared" si="219"/>
        <v>6319.2</v>
      </c>
      <c r="AA3308" s="360"/>
      <c r="AB3308" s="167">
        <f t="shared" si="220"/>
        <v>4780.34</v>
      </c>
      <c r="AC3308" s="167">
        <v>5980.39</v>
      </c>
      <c r="AD3308" s="167"/>
      <c r="AE3308" s="4"/>
      <c r="AF3308" s="4"/>
    </row>
    <row r="3309" spans="1:32">
      <c r="A3309" s="56"/>
      <c r="B3309" s="220"/>
      <c r="C3309" s="11" t="s">
        <v>1435</v>
      </c>
      <c r="D3309" s="11"/>
      <c r="E3309" s="11" t="s">
        <v>144</v>
      </c>
      <c r="F3309" s="11">
        <v>52</v>
      </c>
      <c r="G3309" s="11"/>
      <c r="H3309" s="11">
        <f t="shared" si="218"/>
        <v>0</v>
      </c>
      <c r="I3309" s="11"/>
      <c r="J3309" s="358">
        <v>36.75</v>
      </c>
      <c r="K3309" s="11"/>
      <c r="M3309" s="11">
        <v>3</v>
      </c>
      <c r="N3309" s="70"/>
      <c r="P3309" s="372">
        <f t="shared" si="216"/>
        <v>12.25</v>
      </c>
      <c r="Q3309" s="11"/>
      <c r="R3309" s="11"/>
      <c r="S3309" s="11"/>
      <c r="T3309" s="359">
        <f t="shared" si="217"/>
        <v>17.333333333333332</v>
      </c>
      <c r="U3309" s="11"/>
      <c r="V3309" s="11"/>
      <c r="W3309" s="11"/>
      <c r="Y3309" s="167">
        <v>36.75</v>
      </c>
      <c r="Z3309" s="167">
        <f t="shared" si="219"/>
        <v>49.05</v>
      </c>
      <c r="AA3309" s="360"/>
      <c r="AB3309" s="167">
        <f t="shared" si="220"/>
        <v>37.1</v>
      </c>
      <c r="AC3309" s="167">
        <v>46.42</v>
      </c>
      <c r="AD3309" s="167"/>
      <c r="AE3309" s="4"/>
      <c r="AF3309" s="4"/>
    </row>
    <row r="3310" spans="1:32">
      <c r="A3310" s="56"/>
      <c r="B3310" s="220"/>
      <c r="C3310" s="11" t="s">
        <v>475</v>
      </c>
      <c r="D3310" s="11"/>
      <c r="E3310" s="11" t="s">
        <v>351</v>
      </c>
      <c r="F3310" s="11">
        <v>31558</v>
      </c>
      <c r="G3310" s="11"/>
      <c r="H3310" s="11">
        <f t="shared" si="218"/>
        <v>102</v>
      </c>
      <c r="I3310" s="11"/>
      <c r="J3310" s="358">
        <v>5296.7799999999988</v>
      </c>
      <c r="K3310" s="11"/>
      <c r="M3310" s="11">
        <v>28</v>
      </c>
      <c r="N3310" s="70"/>
      <c r="P3310" s="372">
        <f t="shared" si="216"/>
        <v>189.17071428571424</v>
      </c>
      <c r="Q3310" s="11"/>
      <c r="R3310" s="11"/>
      <c r="S3310" s="11"/>
      <c r="T3310" s="359">
        <f t="shared" si="217"/>
        <v>1127.0714285714287</v>
      </c>
      <c r="U3310" s="11"/>
      <c r="V3310" s="11"/>
      <c r="W3310" s="11"/>
      <c r="Y3310" s="167">
        <v>5296.7799999999988</v>
      </c>
      <c r="Z3310" s="167">
        <f t="shared" si="219"/>
        <v>7069.1</v>
      </c>
      <c r="AA3310" s="360"/>
      <c r="AB3310" s="167">
        <f t="shared" si="220"/>
        <v>5347.62</v>
      </c>
      <c r="AC3310" s="167">
        <v>6690.08</v>
      </c>
      <c r="AD3310" s="167"/>
      <c r="AE3310" s="4"/>
      <c r="AF3310" s="4"/>
    </row>
    <row r="3311" spans="1:32">
      <c r="A3311" s="56"/>
      <c r="B3311" s="220"/>
      <c r="C3311" s="11" t="s">
        <v>378</v>
      </c>
      <c r="D3311" s="11"/>
      <c r="E3311" s="11" t="s">
        <v>379</v>
      </c>
      <c r="F3311" s="11">
        <v>98279</v>
      </c>
      <c r="G3311" s="11"/>
      <c r="H3311" s="11">
        <f t="shared" si="218"/>
        <v>317</v>
      </c>
      <c r="I3311" s="11"/>
      <c r="J3311" s="358">
        <v>17355.580000000005</v>
      </c>
      <c r="K3311" s="11"/>
      <c r="M3311" s="11">
        <v>99</v>
      </c>
      <c r="N3311" s="70"/>
      <c r="P3311" s="372">
        <f t="shared" si="216"/>
        <v>175.30888888888893</v>
      </c>
      <c r="Q3311" s="11"/>
      <c r="R3311" s="11"/>
      <c r="S3311" s="11"/>
      <c r="T3311" s="359">
        <f t="shared" si="217"/>
        <v>992.71717171717171</v>
      </c>
      <c r="U3311" s="11"/>
      <c r="V3311" s="11"/>
      <c r="W3311" s="11"/>
      <c r="Y3311" s="167">
        <v>17355.580000000005</v>
      </c>
      <c r="Z3311" s="167">
        <f t="shared" si="219"/>
        <v>23162.82</v>
      </c>
      <c r="AA3311" s="360"/>
      <c r="AB3311" s="167">
        <f t="shared" si="220"/>
        <v>17522.169999999998</v>
      </c>
      <c r="AC3311" s="167">
        <v>21920.91</v>
      </c>
      <c r="AD3311" s="167"/>
      <c r="AE3311" s="4"/>
      <c r="AF3311" s="4"/>
    </row>
    <row r="3312" spans="1:32">
      <c r="A3312" s="56"/>
      <c r="B3312" s="220"/>
      <c r="C3312" s="11" t="s">
        <v>378</v>
      </c>
      <c r="D3312" s="11"/>
      <c r="E3312" s="11" t="s">
        <v>439</v>
      </c>
      <c r="F3312" s="11">
        <v>239</v>
      </c>
      <c r="G3312" s="11"/>
      <c r="H3312" s="11">
        <f t="shared" si="218"/>
        <v>1</v>
      </c>
      <c r="I3312" s="11"/>
      <c r="J3312" s="358">
        <v>42.88</v>
      </c>
      <c r="K3312" s="11"/>
      <c r="M3312" s="11">
        <v>1</v>
      </c>
      <c r="N3312" s="70"/>
      <c r="P3312" s="372">
        <f t="shared" si="216"/>
        <v>42.88</v>
      </c>
      <c r="Q3312" s="11"/>
      <c r="R3312" s="11"/>
      <c r="S3312" s="11"/>
      <c r="T3312" s="359">
        <f t="shared" si="217"/>
        <v>239</v>
      </c>
      <c r="U3312" s="11"/>
      <c r="V3312" s="11"/>
      <c r="W3312" s="11"/>
      <c r="Y3312" s="167">
        <v>42.88</v>
      </c>
      <c r="Z3312" s="167">
        <f t="shared" si="219"/>
        <v>57.23</v>
      </c>
      <c r="AA3312" s="360"/>
      <c r="AB3312" s="167">
        <f t="shared" si="220"/>
        <v>43.29</v>
      </c>
      <c r="AC3312" s="167">
        <v>54.16</v>
      </c>
      <c r="AD3312" s="167"/>
      <c r="AE3312" s="4"/>
      <c r="AF3312" s="4"/>
    </row>
    <row r="3313" spans="1:32">
      <c r="A3313" s="56"/>
      <c r="B3313" s="220"/>
      <c r="C3313" s="11" t="s">
        <v>380</v>
      </c>
      <c r="D3313" s="11"/>
      <c r="E3313" s="11" t="s">
        <v>381</v>
      </c>
      <c r="F3313" s="11">
        <v>170430</v>
      </c>
      <c r="G3313" s="11"/>
      <c r="H3313" s="11">
        <f t="shared" si="218"/>
        <v>550</v>
      </c>
      <c r="I3313" s="11"/>
      <c r="J3313" s="358">
        <v>17988.640000000003</v>
      </c>
      <c r="K3313" s="11"/>
      <c r="M3313" s="11">
        <v>44</v>
      </c>
      <c r="N3313" s="70"/>
      <c r="P3313" s="372">
        <f t="shared" si="216"/>
        <v>408.83272727272737</v>
      </c>
      <c r="Q3313" s="11"/>
      <c r="R3313" s="11"/>
      <c r="S3313" s="11"/>
      <c r="T3313" s="359">
        <f t="shared" si="217"/>
        <v>3873.409090909091</v>
      </c>
      <c r="U3313" s="11"/>
      <c r="V3313" s="11"/>
      <c r="W3313" s="11"/>
      <c r="Y3313" s="167">
        <v>17988.640000000003</v>
      </c>
      <c r="Z3313" s="167">
        <f t="shared" si="219"/>
        <v>24007.71</v>
      </c>
      <c r="AA3313" s="360"/>
      <c r="AB3313" s="167">
        <f t="shared" si="220"/>
        <v>18161.3</v>
      </c>
      <c r="AC3313" s="167">
        <v>22720.49</v>
      </c>
      <c r="AD3313" s="167"/>
      <c r="AE3313" s="4"/>
      <c r="AF3313" s="4"/>
    </row>
    <row r="3314" spans="1:32">
      <c r="A3314" s="56"/>
      <c r="B3314" s="220"/>
      <c r="C3314" s="11" t="s">
        <v>382</v>
      </c>
      <c r="D3314" s="11"/>
      <c r="E3314" s="11" t="s">
        <v>383</v>
      </c>
      <c r="F3314" s="11">
        <v>2392071</v>
      </c>
      <c r="G3314" s="11"/>
      <c r="H3314" s="11">
        <f t="shared" si="218"/>
        <v>7714</v>
      </c>
      <c r="I3314" s="11"/>
      <c r="J3314" s="358">
        <v>204643.68999999986</v>
      </c>
      <c r="K3314" s="11"/>
      <c r="M3314" s="11">
        <v>490</v>
      </c>
      <c r="N3314" s="70"/>
      <c r="P3314" s="372">
        <f t="shared" si="216"/>
        <v>417.6401836734691</v>
      </c>
      <c r="Q3314" s="11"/>
      <c r="R3314" s="11"/>
      <c r="S3314" s="11"/>
      <c r="T3314" s="359">
        <f t="shared" si="217"/>
        <v>4881.7775510204083</v>
      </c>
      <c r="U3314" s="11"/>
      <c r="V3314" s="11"/>
      <c r="W3314" s="11"/>
      <c r="Y3314" s="167">
        <v>204643.68999999986</v>
      </c>
      <c r="Z3314" s="167">
        <f t="shared" si="219"/>
        <v>273118.23</v>
      </c>
      <c r="AA3314" s="360"/>
      <c r="AB3314" s="167">
        <f t="shared" si="220"/>
        <v>206607.94</v>
      </c>
      <c r="AC3314" s="167">
        <v>258474.51</v>
      </c>
      <c r="AD3314" s="167"/>
      <c r="AE3314" s="4"/>
      <c r="AF3314" s="4"/>
    </row>
    <row r="3315" spans="1:32">
      <c r="A3315" s="56"/>
      <c r="B3315" s="220"/>
      <c r="C3315" s="11" t="s">
        <v>382</v>
      </c>
      <c r="D3315" s="11"/>
      <c r="E3315" s="11" t="s">
        <v>415</v>
      </c>
      <c r="F3315" s="11">
        <v>2886</v>
      </c>
      <c r="G3315" s="11"/>
      <c r="H3315" s="11">
        <f t="shared" si="218"/>
        <v>9</v>
      </c>
      <c r="I3315" s="11"/>
      <c r="J3315" s="358">
        <v>364.14</v>
      </c>
      <c r="K3315" s="11"/>
      <c r="M3315" s="11">
        <v>2</v>
      </c>
      <c r="N3315" s="70"/>
      <c r="P3315" s="372">
        <f t="shared" si="216"/>
        <v>182.07</v>
      </c>
      <c r="Q3315" s="11"/>
      <c r="R3315" s="11"/>
      <c r="S3315" s="11"/>
      <c r="T3315" s="359">
        <f t="shared" si="217"/>
        <v>1443</v>
      </c>
      <c r="U3315" s="11"/>
      <c r="V3315" s="11"/>
      <c r="W3315" s="11"/>
      <c r="Y3315" s="167">
        <v>364.14</v>
      </c>
      <c r="Z3315" s="167">
        <f t="shared" si="219"/>
        <v>485.98</v>
      </c>
      <c r="AA3315" s="360"/>
      <c r="AB3315" s="167">
        <f t="shared" si="220"/>
        <v>367.64</v>
      </c>
      <c r="AC3315" s="167">
        <v>459.93</v>
      </c>
      <c r="AD3315" s="167"/>
      <c r="AE3315" s="4"/>
      <c r="AF3315" s="4"/>
    </row>
    <row r="3316" spans="1:32">
      <c r="A3316" s="56"/>
      <c r="B3316" s="220"/>
      <c r="C3316" s="11" t="s">
        <v>739</v>
      </c>
      <c r="D3316" s="11"/>
      <c r="E3316" s="11" t="s">
        <v>136</v>
      </c>
      <c r="F3316" s="11">
        <v>5055</v>
      </c>
      <c r="G3316" s="11"/>
      <c r="H3316" s="11">
        <f t="shared" si="218"/>
        <v>16</v>
      </c>
      <c r="I3316" s="11"/>
      <c r="J3316" s="358">
        <v>621.11</v>
      </c>
      <c r="K3316" s="11"/>
      <c r="M3316" s="11">
        <v>7</v>
      </c>
      <c r="N3316" s="70"/>
      <c r="P3316" s="372">
        <f t="shared" si="216"/>
        <v>88.73</v>
      </c>
      <c r="Q3316" s="11"/>
      <c r="R3316" s="11"/>
      <c r="S3316" s="11"/>
      <c r="T3316" s="359">
        <f t="shared" si="217"/>
        <v>722.14285714285711</v>
      </c>
      <c r="U3316" s="11"/>
      <c r="V3316" s="11"/>
      <c r="W3316" s="11"/>
      <c r="Y3316" s="167">
        <v>621.11</v>
      </c>
      <c r="Z3316" s="167">
        <f t="shared" si="219"/>
        <v>828.94</v>
      </c>
      <c r="AA3316" s="360"/>
      <c r="AB3316" s="167">
        <f t="shared" si="220"/>
        <v>627.07000000000005</v>
      </c>
      <c r="AC3316" s="167">
        <v>784.49</v>
      </c>
      <c r="AD3316" s="167"/>
      <c r="AE3316" s="4"/>
      <c r="AF3316" s="4"/>
    </row>
    <row r="3317" spans="1:32">
      <c r="A3317" s="56"/>
      <c r="B3317" s="220"/>
      <c r="C3317" s="11" t="s">
        <v>384</v>
      </c>
      <c r="D3317" s="11"/>
      <c r="E3317" s="11" t="s">
        <v>96</v>
      </c>
      <c r="F3317" s="11">
        <v>390253</v>
      </c>
      <c r="G3317" s="11"/>
      <c r="H3317" s="11">
        <f t="shared" si="218"/>
        <v>1259</v>
      </c>
      <c r="I3317" s="11"/>
      <c r="J3317" s="358">
        <v>21449.8</v>
      </c>
      <c r="K3317" s="11"/>
      <c r="M3317" s="11">
        <v>24</v>
      </c>
      <c r="N3317" s="70"/>
      <c r="P3317" s="372">
        <f t="shared" si="216"/>
        <v>893.74166666666667</v>
      </c>
      <c r="Q3317" s="11"/>
      <c r="R3317" s="11"/>
      <c r="S3317" s="11"/>
      <c r="T3317" s="359">
        <f t="shared" si="217"/>
        <v>16260.541666666666</v>
      </c>
      <c r="U3317" s="11"/>
      <c r="V3317" s="11"/>
      <c r="W3317" s="11"/>
      <c r="Y3317" s="167">
        <v>21449.8</v>
      </c>
      <c r="Z3317" s="167">
        <f t="shared" si="219"/>
        <v>28626.98</v>
      </c>
      <c r="AA3317" s="360"/>
      <c r="AB3317" s="167">
        <f t="shared" si="220"/>
        <v>21655.68</v>
      </c>
      <c r="AC3317" s="167">
        <v>27092.1</v>
      </c>
      <c r="AD3317" s="167"/>
      <c r="AE3317" s="4"/>
      <c r="AF3317" s="4"/>
    </row>
    <row r="3318" spans="1:32">
      <c r="A3318" s="56"/>
      <c r="B3318" s="220"/>
      <c r="C3318" s="11" t="s">
        <v>385</v>
      </c>
      <c r="D3318" s="11"/>
      <c r="E3318" s="11" t="s">
        <v>386</v>
      </c>
      <c r="F3318" s="11">
        <v>942463</v>
      </c>
      <c r="G3318" s="11"/>
      <c r="H3318" s="11">
        <f t="shared" si="218"/>
        <v>3039</v>
      </c>
      <c r="I3318" s="11"/>
      <c r="J3318" s="358">
        <v>69969.929999999935</v>
      </c>
      <c r="K3318" s="11"/>
      <c r="M3318" s="11">
        <v>182</v>
      </c>
      <c r="N3318" s="70"/>
      <c r="P3318" s="372">
        <f t="shared" si="216"/>
        <v>384.45016483516446</v>
      </c>
      <c r="Q3318" s="11"/>
      <c r="R3318" s="11"/>
      <c r="S3318" s="11"/>
      <c r="T3318" s="359">
        <f t="shared" si="217"/>
        <v>5178.368131868132</v>
      </c>
      <c r="U3318" s="11"/>
      <c r="V3318" s="11"/>
      <c r="W3318" s="11"/>
      <c r="Y3318" s="167">
        <v>69969.929999999935</v>
      </c>
      <c r="Z3318" s="167">
        <f t="shared" si="219"/>
        <v>93382.13</v>
      </c>
      <c r="AA3318" s="360"/>
      <c r="AB3318" s="167">
        <f t="shared" si="220"/>
        <v>70641.53</v>
      </c>
      <c r="AC3318" s="167">
        <v>88375.28</v>
      </c>
      <c r="AD3318" s="167"/>
      <c r="AE3318" s="4"/>
      <c r="AF3318" s="4"/>
    </row>
    <row r="3319" spans="1:32">
      <c r="A3319" s="56"/>
      <c r="B3319" s="220"/>
      <c r="C3319" s="11" t="s">
        <v>387</v>
      </c>
      <c r="D3319" s="11"/>
      <c r="E3319" s="11" t="s">
        <v>299</v>
      </c>
      <c r="F3319" s="11">
        <v>3774759</v>
      </c>
      <c r="G3319" s="11"/>
      <c r="H3319" s="11">
        <f t="shared" si="218"/>
        <v>12174</v>
      </c>
      <c r="I3319" s="11"/>
      <c r="J3319" s="358">
        <v>243522.97</v>
      </c>
      <c r="K3319" s="11"/>
      <c r="M3319" s="11">
        <v>634</v>
      </c>
      <c r="N3319" s="70"/>
      <c r="P3319" s="372">
        <f t="shared" si="216"/>
        <v>384.10563091482652</v>
      </c>
      <c r="Q3319" s="11"/>
      <c r="R3319" s="11"/>
      <c r="S3319" s="11"/>
      <c r="T3319" s="359">
        <f t="shared" si="217"/>
        <v>5953.8785488958993</v>
      </c>
      <c r="U3319" s="11"/>
      <c r="V3319" s="11"/>
      <c r="W3319" s="11"/>
      <c r="Y3319" s="167">
        <v>243522.97</v>
      </c>
      <c r="Z3319" s="167">
        <f t="shared" si="219"/>
        <v>325006.65999999997</v>
      </c>
      <c r="AA3319" s="360"/>
      <c r="AB3319" s="167">
        <f t="shared" si="220"/>
        <v>245860.39</v>
      </c>
      <c r="AC3319" s="167">
        <v>307580.84999999998</v>
      </c>
      <c r="AD3319" s="167"/>
      <c r="AE3319" s="4"/>
      <c r="AF3319" s="4"/>
    </row>
    <row r="3320" spans="1:32">
      <c r="A3320" s="56"/>
      <c r="B3320" s="220"/>
      <c r="C3320" s="11" t="s">
        <v>1436</v>
      </c>
      <c r="D3320" s="11"/>
      <c r="E3320" s="11" t="s">
        <v>144</v>
      </c>
      <c r="F3320" s="11">
        <v>379</v>
      </c>
      <c r="G3320" s="11"/>
      <c r="H3320" s="11">
        <f t="shared" si="218"/>
        <v>1</v>
      </c>
      <c r="I3320" s="11"/>
      <c r="J3320" s="358">
        <v>98.19</v>
      </c>
      <c r="K3320" s="11"/>
      <c r="M3320" s="11">
        <v>4</v>
      </c>
      <c r="N3320" s="70"/>
      <c r="P3320" s="372">
        <f t="shared" si="216"/>
        <v>24.547499999999999</v>
      </c>
      <c r="Q3320" s="11"/>
      <c r="R3320" s="11"/>
      <c r="S3320" s="11"/>
      <c r="T3320" s="359">
        <f t="shared" si="217"/>
        <v>94.75</v>
      </c>
      <c r="U3320" s="11"/>
      <c r="V3320" s="11"/>
      <c r="W3320" s="11"/>
      <c r="Y3320" s="167">
        <v>98.19</v>
      </c>
      <c r="Z3320" s="167">
        <f t="shared" si="219"/>
        <v>131.04</v>
      </c>
      <c r="AA3320" s="360"/>
      <c r="AB3320" s="167">
        <f t="shared" si="220"/>
        <v>99.13</v>
      </c>
      <c r="AC3320" s="167">
        <v>124.02</v>
      </c>
      <c r="AD3320" s="167"/>
      <c r="AE3320" s="4"/>
      <c r="AF3320" s="4"/>
    </row>
    <row r="3321" spans="1:32">
      <c r="A3321" s="56"/>
      <c r="B3321" s="220"/>
      <c r="C3321" s="11" t="s">
        <v>388</v>
      </c>
      <c r="D3321" s="11"/>
      <c r="E3321" s="11" t="s">
        <v>110</v>
      </c>
      <c r="F3321" s="11">
        <v>14476</v>
      </c>
      <c r="G3321" s="11"/>
      <c r="H3321" s="11">
        <f t="shared" si="218"/>
        <v>47</v>
      </c>
      <c r="I3321" s="11"/>
      <c r="J3321" s="358">
        <v>1694.8000000000002</v>
      </c>
      <c r="K3321" s="11"/>
      <c r="M3321" s="11">
        <v>12</v>
      </c>
      <c r="N3321" s="70"/>
      <c r="P3321" s="372">
        <f t="shared" si="216"/>
        <v>141.23333333333335</v>
      </c>
      <c r="Q3321" s="11"/>
      <c r="R3321" s="11"/>
      <c r="S3321" s="11"/>
      <c r="T3321" s="359">
        <f t="shared" si="217"/>
        <v>1206.3333333333333</v>
      </c>
      <c r="U3321" s="11"/>
      <c r="V3321" s="11"/>
      <c r="W3321" s="11"/>
      <c r="Y3321" s="167">
        <v>1694.8000000000002</v>
      </c>
      <c r="Z3321" s="167">
        <f t="shared" si="219"/>
        <v>2261.89</v>
      </c>
      <c r="AA3321" s="360"/>
      <c r="AB3321" s="167">
        <f t="shared" si="220"/>
        <v>1711.07</v>
      </c>
      <c r="AC3321" s="167">
        <v>2140.61</v>
      </c>
      <c r="AD3321" s="167"/>
      <c r="AE3321" s="4"/>
      <c r="AF3321" s="4"/>
    </row>
    <row r="3322" spans="1:32">
      <c r="A3322" s="56"/>
      <c r="B3322" s="220"/>
      <c r="C3322" s="11" t="s">
        <v>388</v>
      </c>
      <c r="D3322" s="11"/>
      <c r="E3322" s="11" t="s">
        <v>389</v>
      </c>
      <c r="F3322" s="11">
        <v>13394</v>
      </c>
      <c r="G3322" s="11"/>
      <c r="H3322" s="11">
        <f t="shared" si="218"/>
        <v>43</v>
      </c>
      <c r="I3322" s="11"/>
      <c r="J3322" s="358">
        <v>2469.0700000000006</v>
      </c>
      <c r="K3322" s="11"/>
      <c r="M3322" s="11">
        <v>9</v>
      </c>
      <c r="N3322" s="70"/>
      <c r="P3322" s="372">
        <f t="shared" si="216"/>
        <v>274.34111111111116</v>
      </c>
      <c r="Q3322" s="11"/>
      <c r="R3322" s="11"/>
      <c r="S3322" s="11"/>
      <c r="T3322" s="359">
        <f t="shared" si="217"/>
        <v>1488.2222222222222</v>
      </c>
      <c r="U3322" s="11"/>
      <c r="V3322" s="11"/>
      <c r="W3322" s="11"/>
      <c r="Y3322" s="167">
        <v>2469.0700000000006</v>
      </c>
      <c r="Z3322" s="167">
        <f t="shared" si="219"/>
        <v>3295.23</v>
      </c>
      <c r="AA3322" s="360"/>
      <c r="AB3322" s="167">
        <f t="shared" si="220"/>
        <v>2492.77</v>
      </c>
      <c r="AC3322" s="167">
        <v>3118.55</v>
      </c>
      <c r="AD3322" s="167"/>
      <c r="AE3322" s="4"/>
      <c r="AF3322" s="4"/>
    </row>
    <row r="3323" spans="1:32">
      <c r="A3323" s="56"/>
      <c r="B3323" s="220"/>
      <c r="C3323" s="11" t="s">
        <v>388</v>
      </c>
      <c r="D3323" s="11"/>
      <c r="E3323" s="11" t="s">
        <v>122</v>
      </c>
      <c r="F3323" s="11">
        <v>3021</v>
      </c>
      <c r="G3323" s="11"/>
      <c r="H3323" s="11">
        <f t="shared" si="218"/>
        <v>10</v>
      </c>
      <c r="I3323" s="11"/>
      <c r="J3323" s="358">
        <v>576.03</v>
      </c>
      <c r="K3323" s="11"/>
      <c r="M3323" s="11">
        <v>10</v>
      </c>
      <c r="N3323" s="70"/>
      <c r="P3323" s="372">
        <f t="shared" si="216"/>
        <v>57.602999999999994</v>
      </c>
      <c r="Q3323" s="11"/>
      <c r="R3323" s="11"/>
      <c r="S3323" s="11"/>
      <c r="T3323" s="359">
        <f t="shared" si="217"/>
        <v>302.10000000000002</v>
      </c>
      <c r="U3323" s="11"/>
      <c r="V3323" s="11"/>
      <c r="W3323" s="11"/>
      <c r="Y3323" s="167">
        <v>576.03</v>
      </c>
      <c r="Z3323" s="167">
        <f t="shared" si="219"/>
        <v>768.77</v>
      </c>
      <c r="AA3323" s="360"/>
      <c r="AB3323" s="167">
        <f t="shared" si="220"/>
        <v>581.55999999999995</v>
      </c>
      <c r="AC3323" s="167">
        <v>727.55</v>
      </c>
      <c r="AD3323" s="167"/>
      <c r="AE3323" s="4"/>
      <c r="AF3323" s="4"/>
    </row>
    <row r="3324" spans="1:32">
      <c r="A3324" s="56"/>
      <c r="B3324" s="220"/>
      <c r="C3324" s="11" t="s">
        <v>390</v>
      </c>
      <c r="D3324" s="11"/>
      <c r="E3324" s="11" t="s">
        <v>138</v>
      </c>
      <c r="F3324" s="11">
        <v>2789</v>
      </c>
      <c r="G3324" s="11"/>
      <c r="H3324" s="11">
        <f t="shared" si="218"/>
        <v>9</v>
      </c>
      <c r="I3324" s="11"/>
      <c r="J3324" s="358">
        <v>459.25</v>
      </c>
      <c r="K3324" s="11"/>
      <c r="M3324" s="11">
        <v>3</v>
      </c>
      <c r="N3324" s="70"/>
      <c r="P3324" s="372">
        <f t="shared" si="216"/>
        <v>153.08333333333334</v>
      </c>
      <c r="Q3324" s="11"/>
      <c r="R3324" s="11"/>
      <c r="S3324" s="11"/>
      <c r="T3324" s="359">
        <f t="shared" si="217"/>
        <v>929.66666666666663</v>
      </c>
      <c r="U3324" s="11"/>
      <c r="V3324" s="11"/>
      <c r="W3324" s="11"/>
      <c r="Y3324" s="167">
        <v>459.25</v>
      </c>
      <c r="Z3324" s="167">
        <f t="shared" si="219"/>
        <v>612.91999999999996</v>
      </c>
      <c r="AA3324" s="360"/>
      <c r="AB3324" s="167">
        <f t="shared" si="220"/>
        <v>463.66</v>
      </c>
      <c r="AC3324" s="167">
        <v>580.04999999999995</v>
      </c>
      <c r="AD3324" s="167"/>
      <c r="AE3324" s="4"/>
      <c r="AF3324" s="4"/>
    </row>
    <row r="3325" spans="1:32">
      <c r="A3325" s="56"/>
      <c r="B3325" s="220"/>
      <c r="C3325" s="11" t="s">
        <v>390</v>
      </c>
      <c r="D3325" s="11"/>
      <c r="E3325" s="11" t="s">
        <v>391</v>
      </c>
      <c r="F3325" s="11">
        <v>913266</v>
      </c>
      <c r="G3325" s="11"/>
      <c r="H3325" s="11">
        <f t="shared" si="218"/>
        <v>2945</v>
      </c>
      <c r="I3325" s="11"/>
      <c r="J3325" s="358">
        <v>112761.71999999993</v>
      </c>
      <c r="K3325" s="11"/>
      <c r="M3325" s="11">
        <v>525</v>
      </c>
      <c r="N3325" s="70"/>
      <c r="P3325" s="372">
        <f t="shared" si="216"/>
        <v>214.78422857142843</v>
      </c>
      <c r="Q3325" s="11"/>
      <c r="R3325" s="11"/>
      <c r="S3325" s="11"/>
      <c r="T3325" s="359">
        <f t="shared" si="217"/>
        <v>1739.5542857142857</v>
      </c>
      <c r="U3325" s="11"/>
      <c r="V3325" s="11"/>
      <c r="W3325" s="11"/>
      <c r="Y3325" s="167">
        <v>112761.71999999993</v>
      </c>
      <c r="Z3325" s="167">
        <f t="shared" si="219"/>
        <v>150492.21</v>
      </c>
      <c r="AA3325" s="360"/>
      <c r="AB3325" s="167">
        <f t="shared" si="220"/>
        <v>113844.05</v>
      </c>
      <c r="AC3325" s="167">
        <v>142423.29999999999</v>
      </c>
      <c r="AD3325" s="167"/>
      <c r="AE3325" s="4"/>
      <c r="AF3325" s="4"/>
    </row>
    <row r="3326" spans="1:32">
      <c r="A3326" s="56"/>
      <c r="B3326" s="220"/>
      <c r="C3326" s="11" t="s">
        <v>392</v>
      </c>
      <c r="D3326" s="11"/>
      <c r="E3326" s="11" t="s">
        <v>135</v>
      </c>
      <c r="F3326" s="11">
        <v>783780</v>
      </c>
      <c r="G3326" s="11"/>
      <c r="H3326" s="11">
        <f t="shared" si="218"/>
        <v>2528</v>
      </c>
      <c r="I3326" s="11"/>
      <c r="J3326" s="358">
        <v>45636.369999999981</v>
      </c>
      <c r="K3326" s="11"/>
      <c r="M3326" s="11">
        <v>58</v>
      </c>
      <c r="N3326" s="70"/>
      <c r="P3326" s="372">
        <f t="shared" si="216"/>
        <v>786.83396551724104</v>
      </c>
      <c r="Q3326" s="11"/>
      <c r="R3326" s="11"/>
      <c r="S3326" s="11"/>
      <c r="T3326" s="359">
        <f t="shared" si="217"/>
        <v>13513.448275862069</v>
      </c>
      <c r="U3326" s="11"/>
      <c r="V3326" s="11"/>
      <c r="W3326" s="11"/>
      <c r="Y3326" s="167">
        <v>45636.369999999981</v>
      </c>
      <c r="Z3326" s="167">
        <f t="shared" si="219"/>
        <v>60906.47</v>
      </c>
      <c r="AA3326" s="360"/>
      <c r="AB3326" s="167">
        <f t="shared" si="220"/>
        <v>46074.41</v>
      </c>
      <c r="AC3326" s="167">
        <v>57640.86</v>
      </c>
      <c r="AD3326" s="167"/>
      <c r="AE3326" s="4"/>
      <c r="AF3326" s="4"/>
    </row>
    <row r="3327" spans="1:32">
      <c r="A3327" s="56"/>
      <c r="B3327" s="220"/>
      <c r="C3327" s="11" t="s">
        <v>536</v>
      </c>
      <c r="D3327" s="11"/>
      <c r="E3327" s="11" t="s">
        <v>89</v>
      </c>
      <c r="F3327" s="11">
        <v>289688</v>
      </c>
      <c r="G3327" s="11"/>
      <c r="H3327" s="11">
        <f t="shared" si="218"/>
        <v>934</v>
      </c>
      <c r="I3327" s="11"/>
      <c r="J3327" s="358">
        <v>19962.03000000001</v>
      </c>
      <c r="K3327" s="11"/>
      <c r="M3327" s="11">
        <v>38</v>
      </c>
      <c r="N3327" s="70"/>
      <c r="P3327" s="372">
        <f t="shared" si="216"/>
        <v>525.31657894736873</v>
      </c>
      <c r="Q3327" s="11"/>
      <c r="R3327" s="11"/>
      <c r="S3327" s="11"/>
      <c r="T3327" s="359">
        <f t="shared" si="217"/>
        <v>7623.3684210526317</v>
      </c>
      <c r="U3327" s="11"/>
      <c r="V3327" s="11"/>
      <c r="W3327" s="11"/>
      <c r="Y3327" s="167">
        <v>19962.03000000001</v>
      </c>
      <c r="Z3327" s="167">
        <f t="shared" si="219"/>
        <v>26641.4</v>
      </c>
      <c r="AA3327" s="360"/>
      <c r="AB3327" s="167">
        <f t="shared" si="220"/>
        <v>20153.63</v>
      </c>
      <c r="AC3327" s="167">
        <v>25212.97</v>
      </c>
      <c r="AD3327" s="167"/>
      <c r="AE3327" s="4"/>
      <c r="AF3327" s="4"/>
    </row>
    <row r="3328" spans="1:32">
      <c r="A3328" s="56"/>
      <c r="B3328" s="220"/>
      <c r="C3328" s="11" t="s">
        <v>536</v>
      </c>
      <c r="D3328" s="11"/>
      <c r="E3328" s="11" t="s">
        <v>292</v>
      </c>
      <c r="F3328" s="11">
        <v>1654</v>
      </c>
      <c r="G3328" s="11"/>
      <c r="H3328" s="11">
        <f t="shared" si="218"/>
        <v>5</v>
      </c>
      <c r="I3328" s="11"/>
      <c r="J3328" s="358">
        <v>250.16</v>
      </c>
      <c r="K3328" s="11"/>
      <c r="M3328" s="11">
        <v>4</v>
      </c>
      <c r="N3328" s="70"/>
      <c r="P3328" s="372">
        <f t="shared" si="216"/>
        <v>62.54</v>
      </c>
      <c r="Q3328" s="11"/>
      <c r="R3328" s="11"/>
      <c r="S3328" s="11"/>
      <c r="T3328" s="359">
        <f t="shared" si="217"/>
        <v>413.5</v>
      </c>
      <c r="U3328" s="11"/>
      <c r="V3328" s="11"/>
      <c r="W3328" s="11"/>
      <c r="Y3328" s="167">
        <v>250.16</v>
      </c>
      <c r="Z3328" s="167">
        <f t="shared" si="219"/>
        <v>333.86</v>
      </c>
      <c r="AA3328" s="360"/>
      <c r="AB3328" s="167">
        <f t="shared" si="220"/>
        <v>252.56</v>
      </c>
      <c r="AC3328" s="167">
        <v>315.95999999999998</v>
      </c>
      <c r="AD3328" s="167"/>
      <c r="AE3328" s="4"/>
      <c r="AF3328" s="4"/>
    </row>
    <row r="3329" spans="1:32">
      <c r="A3329" s="56"/>
      <c r="B3329" s="220"/>
      <c r="C3329" s="11" t="s">
        <v>394</v>
      </c>
      <c r="D3329" s="11"/>
      <c r="E3329" s="11" t="s">
        <v>345</v>
      </c>
      <c r="F3329" s="11">
        <v>513237</v>
      </c>
      <c r="G3329" s="11"/>
      <c r="H3329" s="11">
        <f t="shared" si="218"/>
        <v>1655</v>
      </c>
      <c r="I3329" s="11"/>
      <c r="J3329" s="358">
        <v>44231.37</v>
      </c>
      <c r="K3329" s="11"/>
      <c r="M3329" s="11">
        <v>213</v>
      </c>
      <c r="N3329" s="70"/>
      <c r="P3329" s="372">
        <f t="shared" si="216"/>
        <v>207.65901408450705</v>
      </c>
      <c r="Q3329" s="11"/>
      <c r="R3329" s="11"/>
      <c r="S3329" s="11"/>
      <c r="T3329" s="359">
        <f t="shared" si="217"/>
        <v>2409.5633802816901</v>
      </c>
      <c r="U3329" s="11"/>
      <c r="V3329" s="11"/>
      <c r="W3329" s="11"/>
      <c r="Y3329" s="167">
        <v>44231.37</v>
      </c>
      <c r="Z3329" s="167">
        <f t="shared" si="219"/>
        <v>59031.35</v>
      </c>
      <c r="AA3329" s="360"/>
      <c r="AB3329" s="167">
        <f t="shared" si="220"/>
        <v>44655.92</v>
      </c>
      <c r="AC3329" s="167">
        <v>55866.28</v>
      </c>
      <c r="AD3329" s="167"/>
      <c r="AE3329" s="4"/>
      <c r="AF3329" s="4"/>
    </row>
    <row r="3330" spans="1:32">
      <c r="A3330" s="56"/>
      <c r="B3330" s="220"/>
      <c r="C3330" s="11" t="s">
        <v>394</v>
      </c>
      <c r="D3330" s="11"/>
      <c r="E3330" s="11" t="s">
        <v>409</v>
      </c>
      <c r="F3330" s="11">
        <v>4040</v>
      </c>
      <c r="G3330" s="11"/>
      <c r="H3330" s="11">
        <f t="shared" si="218"/>
        <v>13</v>
      </c>
      <c r="I3330" s="11"/>
      <c r="J3330" s="358">
        <v>347.57</v>
      </c>
      <c r="K3330" s="11"/>
      <c r="M3330" s="11">
        <v>1</v>
      </c>
      <c r="N3330" s="70"/>
      <c r="P3330" s="372">
        <f t="shared" si="216"/>
        <v>347.57</v>
      </c>
      <c r="Q3330" s="11"/>
      <c r="R3330" s="11"/>
      <c r="S3330" s="11"/>
      <c r="T3330" s="359">
        <f t="shared" si="217"/>
        <v>4040</v>
      </c>
      <c r="U3330" s="11"/>
      <c r="V3330" s="11"/>
      <c r="W3330" s="11"/>
      <c r="Y3330" s="167">
        <v>347.57</v>
      </c>
      <c r="Z3330" s="167">
        <f t="shared" si="219"/>
        <v>463.87</v>
      </c>
      <c r="AA3330" s="360"/>
      <c r="AB3330" s="167">
        <f t="shared" si="220"/>
        <v>350.91</v>
      </c>
      <c r="AC3330" s="167">
        <v>439</v>
      </c>
      <c r="AD3330" s="167"/>
      <c r="AE3330" s="4"/>
      <c r="AF3330" s="4"/>
    </row>
    <row r="3331" spans="1:32">
      <c r="A3331" s="56"/>
      <c r="B3331" s="220"/>
      <c r="C3331" s="11" t="s">
        <v>394</v>
      </c>
      <c r="D3331" s="11"/>
      <c r="E3331" s="11" t="s">
        <v>124</v>
      </c>
      <c r="F3331" s="11">
        <v>940</v>
      </c>
      <c r="G3331" s="11"/>
      <c r="H3331" s="11">
        <f t="shared" si="218"/>
        <v>3</v>
      </c>
      <c r="I3331" s="11"/>
      <c r="J3331" s="358">
        <v>180.06</v>
      </c>
      <c r="K3331" s="11"/>
      <c r="M3331" s="11">
        <v>2</v>
      </c>
      <c r="N3331" s="70"/>
      <c r="P3331" s="372">
        <f t="shared" si="216"/>
        <v>90.03</v>
      </c>
      <c r="Q3331" s="11"/>
      <c r="R3331" s="11"/>
      <c r="S3331" s="11"/>
      <c r="T3331" s="359">
        <f t="shared" si="217"/>
        <v>470</v>
      </c>
      <c r="U3331" s="11"/>
      <c r="V3331" s="11"/>
      <c r="W3331" s="11"/>
      <c r="Y3331" s="167">
        <v>180.06</v>
      </c>
      <c r="Z3331" s="167">
        <f t="shared" si="219"/>
        <v>240.31</v>
      </c>
      <c r="AA3331" s="360"/>
      <c r="AB3331" s="167">
        <f t="shared" si="220"/>
        <v>181.79</v>
      </c>
      <c r="AC3331" s="167">
        <v>227.42</v>
      </c>
      <c r="AD3331" s="167"/>
      <c r="AE3331" s="4"/>
      <c r="AF3331" s="4"/>
    </row>
    <row r="3332" spans="1:32">
      <c r="A3332" s="56"/>
      <c r="B3332" s="220"/>
      <c r="C3332" s="11" t="s">
        <v>395</v>
      </c>
      <c r="D3332" s="11"/>
      <c r="E3332" s="11" t="s">
        <v>301</v>
      </c>
      <c r="F3332" s="11">
        <v>362</v>
      </c>
      <c r="G3332" s="11"/>
      <c r="H3332" s="11">
        <f t="shared" si="218"/>
        <v>1</v>
      </c>
      <c r="I3332" s="11"/>
      <c r="J3332" s="358">
        <v>67.56</v>
      </c>
      <c r="K3332" s="11"/>
      <c r="M3332" s="11">
        <v>1</v>
      </c>
      <c r="N3332" s="70"/>
      <c r="P3332" s="372">
        <f t="shared" si="216"/>
        <v>67.56</v>
      </c>
      <c r="Q3332" s="11"/>
      <c r="R3332" s="11"/>
      <c r="S3332" s="11"/>
      <c r="T3332" s="359">
        <f t="shared" si="217"/>
        <v>362</v>
      </c>
      <c r="U3332" s="11"/>
      <c r="V3332" s="11"/>
      <c r="W3332" s="11"/>
      <c r="Y3332" s="167">
        <v>67.56</v>
      </c>
      <c r="Z3332" s="167">
        <f t="shared" si="219"/>
        <v>90.17</v>
      </c>
      <c r="AA3332" s="360"/>
      <c r="AB3332" s="167">
        <f t="shared" si="220"/>
        <v>68.209999999999994</v>
      </c>
      <c r="AC3332" s="167">
        <v>85.33</v>
      </c>
      <c r="AD3332" s="167"/>
      <c r="AE3332" s="4"/>
      <c r="AF3332" s="4"/>
    </row>
    <row r="3333" spans="1:32">
      <c r="A3333" s="56"/>
      <c r="B3333" s="220"/>
      <c r="C3333" s="11" t="s">
        <v>395</v>
      </c>
      <c r="D3333" s="11"/>
      <c r="E3333" s="11" t="s">
        <v>115</v>
      </c>
      <c r="F3333" s="11">
        <v>2587413</v>
      </c>
      <c r="G3333" s="11"/>
      <c r="H3333" s="11">
        <f t="shared" si="218"/>
        <v>8344</v>
      </c>
      <c r="I3333" s="11"/>
      <c r="J3333" s="358">
        <v>253571.43000000031</v>
      </c>
      <c r="K3333" s="11"/>
      <c r="M3333" s="11">
        <v>589</v>
      </c>
      <c r="N3333" s="70"/>
      <c r="P3333" s="372">
        <f t="shared" si="216"/>
        <v>430.51176570458455</v>
      </c>
      <c r="Q3333" s="11"/>
      <c r="R3333" s="11"/>
      <c r="S3333" s="11"/>
      <c r="T3333" s="359">
        <f t="shared" si="217"/>
        <v>4392.891341256367</v>
      </c>
      <c r="U3333" s="11"/>
      <c r="V3333" s="11"/>
      <c r="W3333" s="11"/>
      <c r="Y3333" s="167">
        <v>253571.43000000031</v>
      </c>
      <c r="Z3333" s="167">
        <f t="shared" si="219"/>
        <v>338417.37</v>
      </c>
      <c r="AA3333" s="360"/>
      <c r="AB3333" s="167">
        <f t="shared" si="220"/>
        <v>256005.3</v>
      </c>
      <c r="AC3333" s="167">
        <v>320272.53000000003</v>
      </c>
      <c r="AD3333" s="167"/>
      <c r="AE3333" s="4"/>
      <c r="AF3333" s="4"/>
    </row>
    <row r="3334" spans="1:32">
      <c r="A3334" s="56"/>
      <c r="B3334" s="220"/>
      <c r="C3334" s="11" t="s">
        <v>395</v>
      </c>
      <c r="D3334" s="11"/>
      <c r="E3334" s="11" t="s">
        <v>103</v>
      </c>
      <c r="F3334" s="11">
        <v>244</v>
      </c>
      <c r="G3334" s="11"/>
      <c r="H3334" s="11">
        <f t="shared" si="218"/>
        <v>1</v>
      </c>
      <c r="I3334" s="11"/>
      <c r="J3334" s="358">
        <v>34.44</v>
      </c>
      <c r="K3334" s="11"/>
      <c r="M3334" s="11">
        <v>1</v>
      </c>
      <c r="N3334" s="70"/>
      <c r="P3334" s="372">
        <f t="shared" si="216"/>
        <v>34.44</v>
      </c>
      <c r="Q3334" s="11"/>
      <c r="R3334" s="11"/>
      <c r="S3334" s="11"/>
      <c r="T3334" s="359">
        <f t="shared" si="217"/>
        <v>244</v>
      </c>
      <c r="U3334" s="11"/>
      <c r="V3334" s="11"/>
      <c r="W3334" s="11"/>
      <c r="Y3334" s="167">
        <v>34.44</v>
      </c>
      <c r="Z3334" s="167">
        <f t="shared" si="219"/>
        <v>45.96</v>
      </c>
      <c r="AA3334" s="360"/>
      <c r="AB3334" s="167">
        <f t="shared" si="220"/>
        <v>34.770000000000003</v>
      </c>
      <c r="AC3334" s="167">
        <v>43.5</v>
      </c>
      <c r="AD3334" s="167"/>
      <c r="AE3334" s="4"/>
      <c r="AF3334" s="4"/>
    </row>
    <row r="3335" spans="1:32">
      <c r="A3335" s="56"/>
      <c r="B3335" s="220"/>
      <c r="C3335" s="11" t="s">
        <v>530</v>
      </c>
      <c r="D3335" s="11"/>
      <c r="E3335" s="11" t="s">
        <v>166</v>
      </c>
      <c r="F3335" s="11"/>
      <c r="G3335" s="11"/>
      <c r="H3335" s="11">
        <f t="shared" si="218"/>
        <v>0</v>
      </c>
      <c r="I3335" s="11"/>
      <c r="J3335" s="358">
        <v>9.23</v>
      </c>
      <c r="K3335" s="11"/>
      <c r="M3335" s="11">
        <v>1</v>
      </c>
      <c r="N3335" s="70"/>
      <c r="P3335" s="372">
        <f t="shared" si="216"/>
        <v>9.23</v>
      </c>
      <c r="Q3335" s="11"/>
      <c r="R3335" s="11"/>
      <c r="S3335" s="11"/>
      <c r="T3335" s="359">
        <f t="shared" si="217"/>
        <v>0</v>
      </c>
      <c r="U3335" s="11"/>
      <c r="V3335" s="11"/>
      <c r="W3335" s="11"/>
      <c r="Y3335" s="167">
        <v>9.23</v>
      </c>
      <c r="Z3335" s="167">
        <f t="shared" si="219"/>
        <v>12.32</v>
      </c>
      <c r="AA3335" s="360"/>
      <c r="AB3335" s="167">
        <f t="shared" si="220"/>
        <v>9.32</v>
      </c>
      <c r="AC3335" s="167">
        <v>11.66</v>
      </c>
      <c r="AD3335" s="167"/>
      <c r="AE3335" s="4"/>
      <c r="AF3335" s="4"/>
    </row>
    <row r="3336" spans="1:32">
      <c r="A3336" s="56"/>
      <c r="B3336" s="220"/>
      <c r="C3336" s="11" t="s">
        <v>530</v>
      </c>
      <c r="D3336" s="11"/>
      <c r="E3336" s="11" t="s">
        <v>267</v>
      </c>
      <c r="F3336" s="11">
        <v>25625</v>
      </c>
      <c r="G3336" s="11"/>
      <c r="H3336" s="11">
        <f t="shared" si="218"/>
        <v>83</v>
      </c>
      <c r="I3336" s="11"/>
      <c r="J3336" s="358">
        <v>2421.8700000000003</v>
      </c>
      <c r="K3336" s="11"/>
      <c r="M3336" s="11">
        <v>18</v>
      </c>
      <c r="N3336" s="70"/>
      <c r="P3336" s="372">
        <f t="shared" si="216"/>
        <v>134.54833333333335</v>
      </c>
      <c r="Q3336" s="11"/>
      <c r="R3336" s="11"/>
      <c r="S3336" s="11"/>
      <c r="T3336" s="359">
        <f t="shared" si="217"/>
        <v>1423.6111111111111</v>
      </c>
      <c r="U3336" s="11"/>
      <c r="V3336" s="11"/>
      <c r="W3336" s="11"/>
      <c r="Y3336" s="167">
        <v>2421.8700000000003</v>
      </c>
      <c r="Z3336" s="167">
        <f t="shared" si="219"/>
        <v>3232.24</v>
      </c>
      <c r="AA3336" s="360"/>
      <c r="AB3336" s="167">
        <f t="shared" si="220"/>
        <v>2445.12</v>
      </c>
      <c r="AC3336" s="167">
        <v>3058.93</v>
      </c>
      <c r="AD3336" s="167"/>
      <c r="AE3336" s="4"/>
      <c r="AF3336" s="4"/>
    </row>
    <row r="3337" spans="1:32">
      <c r="A3337" s="56"/>
      <c r="B3337" s="220"/>
      <c r="C3337" s="11" t="s">
        <v>396</v>
      </c>
      <c r="D3337" s="11"/>
      <c r="E3337" s="11" t="s">
        <v>359</v>
      </c>
      <c r="F3337" s="11">
        <v>81670</v>
      </c>
      <c r="G3337" s="11"/>
      <c r="H3337" s="11">
        <f t="shared" si="218"/>
        <v>263</v>
      </c>
      <c r="I3337" s="11"/>
      <c r="J3337" s="358">
        <v>10549.579999999998</v>
      </c>
      <c r="K3337" s="11"/>
      <c r="M3337" s="11">
        <v>57</v>
      </c>
      <c r="N3337" s="70"/>
      <c r="P3337" s="372">
        <f t="shared" si="216"/>
        <v>185.08035087719296</v>
      </c>
      <c r="Q3337" s="11"/>
      <c r="R3337" s="11"/>
      <c r="S3337" s="11"/>
      <c r="T3337" s="359">
        <f t="shared" si="217"/>
        <v>1432.8070175438597</v>
      </c>
      <c r="U3337" s="11"/>
      <c r="V3337" s="11"/>
      <c r="W3337" s="11"/>
      <c r="Y3337" s="167">
        <v>10549.579999999998</v>
      </c>
      <c r="Z3337" s="167">
        <f t="shared" si="219"/>
        <v>14079.51</v>
      </c>
      <c r="AA3337" s="360"/>
      <c r="AB3337" s="167">
        <f t="shared" si="220"/>
        <v>10650.84</v>
      </c>
      <c r="AC3337" s="167">
        <v>13324.61</v>
      </c>
      <c r="AD3337" s="167"/>
      <c r="AE3337" s="4"/>
      <c r="AF3337" s="4"/>
    </row>
    <row r="3338" spans="1:32">
      <c r="A3338" s="56"/>
      <c r="B3338" s="220"/>
      <c r="C3338" s="11" t="s">
        <v>741</v>
      </c>
      <c r="D3338" s="11"/>
      <c r="E3338" s="11" t="s">
        <v>244</v>
      </c>
      <c r="F3338" s="11">
        <v>1537</v>
      </c>
      <c r="G3338" s="11"/>
      <c r="H3338" s="11">
        <f t="shared" si="218"/>
        <v>5</v>
      </c>
      <c r="I3338" s="11"/>
      <c r="J3338" s="358">
        <v>321.86000000000007</v>
      </c>
      <c r="K3338" s="11"/>
      <c r="M3338" s="11">
        <v>5</v>
      </c>
      <c r="N3338" s="70"/>
      <c r="P3338" s="372">
        <f t="shared" si="216"/>
        <v>64.372000000000014</v>
      </c>
      <c r="Q3338" s="11"/>
      <c r="R3338" s="11"/>
      <c r="S3338" s="11"/>
      <c r="T3338" s="359">
        <f t="shared" si="217"/>
        <v>307.39999999999998</v>
      </c>
      <c r="U3338" s="11"/>
      <c r="V3338" s="11"/>
      <c r="W3338" s="11"/>
      <c r="Y3338" s="167">
        <v>321.86000000000007</v>
      </c>
      <c r="Z3338" s="167">
        <f t="shared" si="219"/>
        <v>429.56</v>
      </c>
      <c r="AA3338" s="360"/>
      <c r="AB3338" s="167">
        <f t="shared" si="220"/>
        <v>324.95</v>
      </c>
      <c r="AC3338" s="167">
        <v>406.52</v>
      </c>
      <c r="AD3338" s="167"/>
      <c r="AE3338" s="4"/>
      <c r="AF3338" s="4"/>
    </row>
    <row r="3339" spans="1:32">
      <c r="A3339" s="56"/>
      <c r="B3339" s="220"/>
      <c r="C3339" s="11" t="s">
        <v>397</v>
      </c>
      <c r="D3339" s="11"/>
      <c r="E3339" s="11" t="s">
        <v>398</v>
      </c>
      <c r="F3339" s="11">
        <v>32528</v>
      </c>
      <c r="G3339" s="11"/>
      <c r="H3339" s="11">
        <f t="shared" si="218"/>
        <v>105</v>
      </c>
      <c r="I3339" s="11"/>
      <c r="J3339" s="358">
        <v>5356.8899999999994</v>
      </c>
      <c r="K3339" s="11"/>
      <c r="M3339" s="11">
        <v>47</v>
      </c>
      <c r="N3339" s="70"/>
      <c r="P3339" s="372">
        <f t="shared" si="216"/>
        <v>113.97638297872339</v>
      </c>
      <c r="Q3339" s="11"/>
      <c r="R3339" s="11"/>
      <c r="S3339" s="11"/>
      <c r="T3339" s="359">
        <f t="shared" si="217"/>
        <v>692.08510638297878</v>
      </c>
      <c r="U3339" s="11"/>
      <c r="V3339" s="11"/>
      <c r="W3339" s="11"/>
      <c r="Y3339" s="167">
        <v>5356.8899999999994</v>
      </c>
      <c r="Z3339" s="167">
        <f t="shared" si="219"/>
        <v>7149.33</v>
      </c>
      <c r="AA3339" s="360"/>
      <c r="AB3339" s="167">
        <f t="shared" si="220"/>
        <v>5408.31</v>
      </c>
      <c r="AC3339" s="167">
        <v>6766</v>
      </c>
      <c r="AD3339" s="167"/>
      <c r="AE3339" s="4"/>
      <c r="AF3339" s="4"/>
    </row>
    <row r="3340" spans="1:32">
      <c r="A3340" s="56"/>
      <c r="B3340" s="220"/>
      <c r="C3340" s="11" t="s">
        <v>399</v>
      </c>
      <c r="D3340" s="11"/>
      <c r="E3340" s="11" t="s">
        <v>117</v>
      </c>
      <c r="F3340" s="11">
        <v>623891</v>
      </c>
      <c r="G3340" s="11"/>
      <c r="H3340" s="11">
        <f t="shared" si="218"/>
        <v>2012</v>
      </c>
      <c r="I3340" s="11"/>
      <c r="J3340" s="358">
        <v>85141.429999999935</v>
      </c>
      <c r="K3340" s="11"/>
      <c r="M3340" s="11">
        <v>293</v>
      </c>
      <c r="N3340" s="70"/>
      <c r="P3340" s="372">
        <f t="shared" si="216"/>
        <v>290.58508532423184</v>
      </c>
      <c r="Q3340" s="11"/>
      <c r="R3340" s="11"/>
      <c r="S3340" s="11"/>
      <c r="T3340" s="359">
        <f t="shared" si="217"/>
        <v>2129.3208191126278</v>
      </c>
      <c r="U3340" s="11"/>
      <c r="V3340" s="11"/>
      <c r="W3340" s="11"/>
      <c r="Y3340" s="167">
        <v>85141.429999999935</v>
      </c>
      <c r="Z3340" s="167">
        <f t="shared" si="219"/>
        <v>113630.07</v>
      </c>
      <c r="AA3340" s="360"/>
      <c r="AB3340" s="167">
        <f t="shared" si="220"/>
        <v>85958.65</v>
      </c>
      <c r="AC3340" s="167">
        <v>107537.59</v>
      </c>
      <c r="AD3340" s="167"/>
      <c r="AE3340" s="4"/>
      <c r="AF3340" s="4"/>
    </row>
    <row r="3341" spans="1:32">
      <c r="A3341" s="56"/>
      <c r="B3341" s="220"/>
      <c r="C3341" s="11" t="s">
        <v>399</v>
      </c>
      <c r="D3341" s="11"/>
      <c r="E3341" s="11" t="s">
        <v>118</v>
      </c>
      <c r="F3341" s="11">
        <v>55</v>
      </c>
      <c r="G3341" s="11"/>
      <c r="H3341" s="11">
        <f t="shared" si="218"/>
        <v>0</v>
      </c>
      <c r="I3341" s="11"/>
      <c r="J3341" s="358">
        <v>18.11</v>
      </c>
      <c r="K3341" s="11"/>
      <c r="M3341" s="11">
        <v>1</v>
      </c>
      <c r="N3341" s="70"/>
      <c r="P3341" s="372">
        <f t="shared" si="216"/>
        <v>18.11</v>
      </c>
      <c r="Q3341" s="11"/>
      <c r="R3341" s="11"/>
      <c r="S3341" s="11"/>
      <c r="T3341" s="359">
        <f t="shared" si="217"/>
        <v>55</v>
      </c>
      <c r="U3341" s="11"/>
      <c r="V3341" s="11"/>
      <c r="W3341" s="11"/>
      <c r="Y3341" s="167">
        <v>18.11</v>
      </c>
      <c r="Z3341" s="167">
        <f t="shared" si="219"/>
        <v>24.17</v>
      </c>
      <c r="AA3341" s="360"/>
      <c r="AB3341" s="167">
        <f t="shared" si="220"/>
        <v>18.28</v>
      </c>
      <c r="AC3341" s="167">
        <v>22.87</v>
      </c>
      <c r="AD3341" s="167"/>
      <c r="AE3341" s="4"/>
      <c r="AF3341" s="4"/>
    </row>
    <row r="3342" spans="1:32">
      <c r="A3342" s="56"/>
      <c r="B3342" s="220"/>
      <c r="C3342" s="11" t="s">
        <v>1454</v>
      </c>
      <c r="D3342" s="11"/>
      <c r="E3342" s="11" t="s">
        <v>164</v>
      </c>
      <c r="F3342" s="11">
        <v>5890</v>
      </c>
      <c r="G3342" s="11"/>
      <c r="H3342" s="11">
        <f t="shared" si="218"/>
        <v>19</v>
      </c>
      <c r="I3342" s="11"/>
      <c r="J3342" s="358">
        <v>514.94000000000005</v>
      </c>
      <c r="K3342" s="11"/>
      <c r="M3342" s="11">
        <v>7</v>
      </c>
      <c r="N3342" s="70"/>
      <c r="P3342" s="372">
        <f t="shared" si="216"/>
        <v>73.562857142857155</v>
      </c>
      <c r="Q3342" s="11"/>
      <c r="R3342" s="11"/>
      <c r="S3342" s="11"/>
      <c r="T3342" s="359">
        <f t="shared" si="217"/>
        <v>841.42857142857144</v>
      </c>
      <c r="U3342" s="11"/>
      <c r="V3342" s="11"/>
      <c r="W3342" s="11"/>
      <c r="Y3342" s="167">
        <v>514.94000000000005</v>
      </c>
      <c r="Z3342" s="167">
        <f t="shared" si="219"/>
        <v>687.24</v>
      </c>
      <c r="AA3342" s="360"/>
      <c r="AB3342" s="167">
        <f t="shared" si="220"/>
        <v>519.88</v>
      </c>
      <c r="AC3342" s="167">
        <v>650.39</v>
      </c>
      <c r="AD3342" s="167"/>
      <c r="AE3342" s="4"/>
      <c r="AF3342" s="4"/>
    </row>
    <row r="3343" spans="1:32">
      <c r="A3343" s="56"/>
      <c r="B3343" s="220"/>
      <c r="C3343" s="11" t="s">
        <v>400</v>
      </c>
      <c r="D3343" s="11"/>
      <c r="E3343" s="11" t="s">
        <v>128</v>
      </c>
      <c r="F3343" s="11">
        <v>2793501</v>
      </c>
      <c r="G3343" s="11"/>
      <c r="H3343" s="11">
        <f t="shared" si="218"/>
        <v>9009</v>
      </c>
      <c r="I3343" s="11"/>
      <c r="J3343" s="358">
        <v>271524.39999999997</v>
      </c>
      <c r="K3343" s="11"/>
      <c r="M3343" s="11">
        <v>707</v>
      </c>
      <c r="N3343" s="70"/>
      <c r="P3343" s="372">
        <f t="shared" si="216"/>
        <v>384.05148514851481</v>
      </c>
      <c r="Q3343" s="11"/>
      <c r="R3343" s="11"/>
      <c r="S3343" s="11"/>
      <c r="T3343" s="359">
        <f t="shared" si="217"/>
        <v>3951.203677510608</v>
      </c>
      <c r="U3343" s="11"/>
      <c r="V3343" s="11"/>
      <c r="W3343" s="11"/>
      <c r="Y3343" s="167">
        <v>271524.39999999997</v>
      </c>
      <c r="Z3343" s="167">
        <f t="shared" si="219"/>
        <v>362377.47</v>
      </c>
      <c r="AA3343" s="360"/>
      <c r="AB3343" s="167">
        <f t="shared" si="220"/>
        <v>274130.59000000003</v>
      </c>
      <c r="AC3343" s="167">
        <v>342947.96</v>
      </c>
      <c r="AD3343" s="167"/>
      <c r="AE3343" s="4"/>
      <c r="AF3343" s="4"/>
    </row>
    <row r="3344" spans="1:32">
      <c r="A3344" s="56"/>
      <c r="B3344" s="220"/>
      <c r="C3344" s="11" t="s">
        <v>400</v>
      </c>
      <c r="D3344" s="11"/>
      <c r="E3344" s="11" t="s">
        <v>267</v>
      </c>
      <c r="F3344" s="11">
        <v>79</v>
      </c>
      <c r="G3344" s="11"/>
      <c r="H3344" s="11">
        <f t="shared" si="218"/>
        <v>0</v>
      </c>
      <c r="I3344" s="11"/>
      <c r="J3344" s="358">
        <v>19.96</v>
      </c>
      <c r="K3344" s="11"/>
      <c r="M3344" s="11">
        <v>1</v>
      </c>
      <c r="N3344" s="70"/>
      <c r="P3344" s="372">
        <f t="shared" si="216"/>
        <v>19.96</v>
      </c>
      <c r="Q3344" s="11"/>
      <c r="R3344" s="11"/>
      <c r="S3344" s="11"/>
      <c r="T3344" s="359">
        <f t="shared" si="217"/>
        <v>79</v>
      </c>
      <c r="U3344" s="11"/>
      <c r="V3344" s="11"/>
      <c r="W3344" s="11"/>
      <c r="Y3344" s="167">
        <v>19.96</v>
      </c>
      <c r="Z3344" s="167">
        <f t="shared" si="219"/>
        <v>26.64</v>
      </c>
      <c r="AA3344" s="360"/>
      <c r="AB3344" s="167">
        <f t="shared" si="220"/>
        <v>20.149999999999999</v>
      </c>
      <c r="AC3344" s="167">
        <v>25.21</v>
      </c>
      <c r="AD3344" s="167"/>
      <c r="AE3344" s="4"/>
      <c r="AF3344" s="4"/>
    </row>
    <row r="3345" spans="1:32">
      <c r="A3345" s="56"/>
      <c r="B3345" s="220"/>
      <c r="C3345" s="11" t="s">
        <v>402</v>
      </c>
      <c r="D3345" s="11"/>
      <c r="E3345" s="11" t="s">
        <v>89</v>
      </c>
      <c r="F3345" s="11">
        <v>175608</v>
      </c>
      <c r="G3345" s="11"/>
      <c r="H3345" s="11">
        <f t="shared" si="218"/>
        <v>566</v>
      </c>
      <c r="I3345" s="11"/>
      <c r="J3345" s="358">
        <v>18236.89</v>
      </c>
      <c r="K3345" s="11"/>
      <c r="M3345" s="11">
        <v>92</v>
      </c>
      <c r="N3345" s="70"/>
      <c r="P3345" s="372">
        <f t="shared" si="216"/>
        <v>198.2270652173913</v>
      </c>
      <c r="Q3345" s="11"/>
      <c r="R3345" s="11"/>
      <c r="S3345" s="11"/>
      <c r="T3345" s="359">
        <f t="shared" si="217"/>
        <v>1908.7826086956522</v>
      </c>
      <c r="U3345" s="11"/>
      <c r="V3345" s="11"/>
      <c r="W3345" s="11"/>
      <c r="Y3345" s="167">
        <v>18236.89</v>
      </c>
      <c r="Z3345" s="167">
        <f t="shared" si="219"/>
        <v>24339.02</v>
      </c>
      <c r="AA3345" s="360"/>
      <c r="AB3345" s="167">
        <f t="shared" si="220"/>
        <v>18411.93</v>
      </c>
      <c r="AC3345" s="167">
        <v>23034.04</v>
      </c>
      <c r="AD3345" s="167"/>
      <c r="AE3345" s="4"/>
      <c r="AF3345" s="4"/>
    </row>
    <row r="3346" spans="1:32">
      <c r="A3346" s="56"/>
      <c r="B3346" s="220"/>
      <c r="C3346" s="11" t="s">
        <v>402</v>
      </c>
      <c r="D3346" s="11"/>
      <c r="E3346" s="11" t="s">
        <v>90</v>
      </c>
      <c r="F3346" s="11">
        <v>520188</v>
      </c>
      <c r="G3346" s="11"/>
      <c r="H3346" s="11">
        <f t="shared" si="218"/>
        <v>1678</v>
      </c>
      <c r="I3346" s="11"/>
      <c r="J3346" s="358">
        <v>49682.559999999998</v>
      </c>
      <c r="K3346" s="11"/>
      <c r="M3346" s="11">
        <v>172</v>
      </c>
      <c r="N3346" s="70"/>
      <c r="P3346" s="372">
        <f t="shared" si="216"/>
        <v>288.8520930232558</v>
      </c>
      <c r="Q3346" s="11"/>
      <c r="R3346" s="11"/>
      <c r="S3346" s="11"/>
      <c r="T3346" s="359">
        <f t="shared" si="217"/>
        <v>3024.3488372093025</v>
      </c>
      <c r="U3346" s="11"/>
      <c r="V3346" s="11"/>
      <c r="W3346" s="11"/>
      <c r="Y3346" s="167">
        <v>49682.559999999998</v>
      </c>
      <c r="Z3346" s="167">
        <f t="shared" si="219"/>
        <v>66306.53</v>
      </c>
      <c r="AA3346" s="360"/>
      <c r="AB3346" s="167">
        <f t="shared" si="220"/>
        <v>50159.43</v>
      </c>
      <c r="AC3346" s="167">
        <v>62751.39</v>
      </c>
      <c r="AD3346" s="167"/>
      <c r="AE3346" s="4"/>
      <c r="AF3346" s="4"/>
    </row>
    <row r="3347" spans="1:32">
      <c r="A3347" s="56"/>
      <c r="B3347" s="220"/>
      <c r="C3347" s="11" t="s">
        <v>403</v>
      </c>
      <c r="D3347" s="11"/>
      <c r="E3347" s="11" t="s">
        <v>262</v>
      </c>
      <c r="F3347" s="11">
        <v>99783</v>
      </c>
      <c r="G3347" s="11"/>
      <c r="H3347" s="11">
        <f t="shared" si="218"/>
        <v>322</v>
      </c>
      <c r="I3347" s="11"/>
      <c r="J3347" s="358">
        <v>12218.230000000003</v>
      </c>
      <c r="K3347" s="11"/>
      <c r="M3347" s="11">
        <v>56</v>
      </c>
      <c r="N3347" s="70"/>
      <c r="P3347" s="372">
        <f t="shared" si="216"/>
        <v>218.18267857142862</v>
      </c>
      <c r="Q3347" s="11"/>
      <c r="R3347" s="11"/>
      <c r="S3347" s="11"/>
      <c r="T3347" s="359">
        <f t="shared" si="217"/>
        <v>1781.8392857142858</v>
      </c>
      <c r="U3347" s="11"/>
      <c r="V3347" s="11"/>
      <c r="W3347" s="11"/>
      <c r="Y3347" s="167">
        <v>12218.230000000003</v>
      </c>
      <c r="Z3347" s="167">
        <f t="shared" si="219"/>
        <v>16306.5</v>
      </c>
      <c r="AA3347" s="360"/>
      <c r="AB3347" s="167">
        <f t="shared" si="220"/>
        <v>12335.51</v>
      </c>
      <c r="AC3347" s="167">
        <v>15432.19</v>
      </c>
      <c r="AD3347" s="167"/>
      <c r="AE3347" s="4"/>
      <c r="AF3347" s="4"/>
    </row>
    <row r="3348" spans="1:32">
      <c r="A3348" s="56"/>
      <c r="B3348" s="220"/>
      <c r="C3348" s="11" t="s">
        <v>404</v>
      </c>
      <c r="D3348" s="11"/>
      <c r="E3348" s="11" t="s">
        <v>341</v>
      </c>
      <c r="F3348" s="11">
        <v>252</v>
      </c>
      <c r="G3348" s="11"/>
      <c r="H3348" s="11">
        <f t="shared" si="218"/>
        <v>1</v>
      </c>
      <c r="I3348" s="11"/>
      <c r="J3348" s="358">
        <v>45.91</v>
      </c>
      <c r="K3348" s="11"/>
      <c r="M3348" s="11">
        <v>1</v>
      </c>
      <c r="N3348" s="70"/>
      <c r="P3348" s="372">
        <f t="shared" si="216"/>
        <v>45.91</v>
      </c>
      <c r="Q3348" s="11"/>
      <c r="R3348" s="11"/>
      <c r="S3348" s="11"/>
      <c r="T3348" s="359">
        <f t="shared" si="217"/>
        <v>252</v>
      </c>
      <c r="U3348" s="11"/>
      <c r="V3348" s="11"/>
      <c r="W3348" s="11"/>
      <c r="Y3348" s="167">
        <v>45.91</v>
      </c>
      <c r="Z3348" s="167">
        <f t="shared" si="219"/>
        <v>61.27</v>
      </c>
      <c r="AA3348" s="360"/>
      <c r="AB3348" s="167">
        <f t="shared" si="220"/>
        <v>46.35</v>
      </c>
      <c r="AC3348" s="167">
        <v>57.99</v>
      </c>
      <c r="AD3348" s="167"/>
      <c r="AE3348" s="4"/>
      <c r="AF3348" s="4"/>
    </row>
    <row r="3349" spans="1:32">
      <c r="A3349" s="56"/>
      <c r="B3349" s="220"/>
      <c r="C3349" s="11" t="s">
        <v>404</v>
      </c>
      <c r="D3349" s="11"/>
      <c r="E3349" s="11" t="s">
        <v>405</v>
      </c>
      <c r="F3349" s="11">
        <v>4556346</v>
      </c>
      <c r="G3349" s="11"/>
      <c r="H3349" s="11">
        <f t="shared" si="218"/>
        <v>14694</v>
      </c>
      <c r="I3349" s="11"/>
      <c r="J3349" s="358">
        <v>359367.34999999986</v>
      </c>
      <c r="K3349" s="11"/>
      <c r="M3349" s="11">
        <v>939</v>
      </c>
      <c r="N3349" s="70"/>
      <c r="P3349" s="372">
        <f t="shared" si="216"/>
        <v>382.7128328008518</v>
      </c>
      <c r="Q3349" s="11"/>
      <c r="R3349" s="11"/>
      <c r="S3349" s="11"/>
      <c r="T3349" s="359">
        <f t="shared" si="217"/>
        <v>4852.3386581469649</v>
      </c>
      <c r="U3349" s="11"/>
      <c r="V3349" s="11"/>
      <c r="W3349" s="11"/>
      <c r="Y3349" s="167">
        <v>359367.34999999986</v>
      </c>
      <c r="Z3349" s="167">
        <f t="shared" si="219"/>
        <v>479613</v>
      </c>
      <c r="AA3349" s="360"/>
      <c r="AB3349" s="167">
        <f t="shared" si="220"/>
        <v>362816.69</v>
      </c>
      <c r="AC3349" s="167">
        <v>453897.7</v>
      </c>
      <c r="AD3349" s="167"/>
      <c r="AE3349" s="4"/>
      <c r="AF3349" s="4"/>
    </row>
    <row r="3350" spans="1:32">
      <c r="A3350" s="56"/>
      <c r="B3350" s="220"/>
      <c r="C3350" s="11" t="s">
        <v>1438</v>
      </c>
      <c r="D3350" s="11"/>
      <c r="E3350" s="11" t="s">
        <v>267</v>
      </c>
      <c r="F3350" s="11">
        <v>5317</v>
      </c>
      <c r="G3350" s="11"/>
      <c r="H3350" s="11">
        <f t="shared" si="218"/>
        <v>17</v>
      </c>
      <c r="I3350" s="11"/>
      <c r="J3350" s="358">
        <v>721.46999999999991</v>
      </c>
      <c r="K3350" s="11"/>
      <c r="M3350" s="11">
        <v>15</v>
      </c>
      <c r="N3350" s="70"/>
      <c r="P3350" s="372">
        <f t="shared" si="216"/>
        <v>48.097999999999992</v>
      </c>
      <c r="Q3350" s="11"/>
      <c r="R3350" s="11"/>
      <c r="S3350" s="11"/>
      <c r="T3350" s="359">
        <f t="shared" si="217"/>
        <v>354.46666666666664</v>
      </c>
      <c r="U3350" s="11"/>
      <c r="V3350" s="11"/>
      <c r="W3350" s="11"/>
      <c r="Y3350" s="167">
        <v>721.46999999999991</v>
      </c>
      <c r="Z3350" s="167">
        <f t="shared" si="219"/>
        <v>962.88</v>
      </c>
      <c r="AA3350" s="360"/>
      <c r="AB3350" s="167">
        <f t="shared" si="220"/>
        <v>728.39</v>
      </c>
      <c r="AC3350" s="167">
        <v>911.25</v>
      </c>
      <c r="AD3350" s="167"/>
      <c r="AE3350" s="4"/>
      <c r="AF3350" s="4"/>
    </row>
    <row r="3351" spans="1:32">
      <c r="A3351" s="56"/>
      <c r="B3351" s="220"/>
      <c r="C3351" s="11" t="s">
        <v>406</v>
      </c>
      <c r="D3351" s="11"/>
      <c r="E3351" s="11" t="s">
        <v>407</v>
      </c>
      <c r="F3351" s="11">
        <v>70254</v>
      </c>
      <c r="G3351" s="11"/>
      <c r="H3351" s="11">
        <f t="shared" si="218"/>
        <v>227</v>
      </c>
      <c r="I3351" s="11"/>
      <c r="J3351" s="358">
        <v>6190.1899999999987</v>
      </c>
      <c r="K3351" s="11"/>
      <c r="M3351" s="11">
        <v>53</v>
      </c>
      <c r="N3351" s="70"/>
      <c r="P3351" s="372">
        <f t="shared" si="216"/>
        <v>116.79603773584903</v>
      </c>
      <c r="Q3351" s="11"/>
      <c r="R3351" s="11"/>
      <c r="S3351" s="11"/>
      <c r="T3351" s="359">
        <f t="shared" si="217"/>
        <v>1325.5471698113208</v>
      </c>
      <c r="U3351" s="11"/>
      <c r="V3351" s="11"/>
      <c r="W3351" s="11"/>
      <c r="Y3351" s="167">
        <v>6190.1899999999987</v>
      </c>
      <c r="Z3351" s="167">
        <f t="shared" si="219"/>
        <v>8261.4500000000007</v>
      </c>
      <c r="AA3351" s="360"/>
      <c r="AB3351" s="167">
        <f t="shared" si="220"/>
        <v>6249.61</v>
      </c>
      <c r="AC3351" s="167">
        <v>7818.5</v>
      </c>
      <c r="AD3351" s="167"/>
      <c r="AE3351" s="4"/>
      <c r="AF3351" s="4"/>
    </row>
    <row r="3352" spans="1:32">
      <c r="A3352" s="56"/>
      <c r="B3352" s="220"/>
      <c r="C3352" s="11" t="s">
        <v>665</v>
      </c>
      <c r="D3352" s="11"/>
      <c r="E3352" s="11" t="s">
        <v>197</v>
      </c>
      <c r="F3352" s="11">
        <v>41044</v>
      </c>
      <c r="G3352" s="11"/>
      <c r="H3352" s="11">
        <f t="shared" si="218"/>
        <v>132</v>
      </c>
      <c r="I3352" s="11"/>
      <c r="J3352" s="358">
        <v>7620.13</v>
      </c>
      <c r="K3352" s="11"/>
      <c r="M3352" s="11">
        <v>52</v>
      </c>
      <c r="N3352" s="70"/>
      <c r="P3352" s="372">
        <f t="shared" si="216"/>
        <v>146.54096153846154</v>
      </c>
      <c r="Q3352" s="11"/>
      <c r="R3352" s="11"/>
      <c r="S3352" s="11"/>
      <c r="T3352" s="359">
        <f t="shared" si="217"/>
        <v>789.30769230769226</v>
      </c>
      <c r="U3352" s="11"/>
      <c r="V3352" s="11"/>
      <c r="W3352" s="11"/>
      <c r="Y3352" s="167">
        <v>7620.13</v>
      </c>
      <c r="Z3352" s="167">
        <f t="shared" si="219"/>
        <v>10169.85</v>
      </c>
      <c r="AA3352" s="360"/>
      <c r="AB3352" s="167">
        <f t="shared" si="220"/>
        <v>7693.27</v>
      </c>
      <c r="AC3352" s="167">
        <v>9624.58</v>
      </c>
      <c r="AD3352" s="167"/>
      <c r="AE3352" s="4"/>
      <c r="AF3352" s="4"/>
    </row>
    <row r="3353" spans="1:32">
      <c r="A3353" s="56"/>
      <c r="B3353" s="220"/>
      <c r="C3353" s="11" t="s">
        <v>408</v>
      </c>
      <c r="D3353" s="11"/>
      <c r="E3353" s="11" t="s">
        <v>409</v>
      </c>
      <c r="F3353" s="11">
        <v>23828</v>
      </c>
      <c r="G3353" s="11"/>
      <c r="H3353" s="11">
        <f t="shared" si="218"/>
        <v>77</v>
      </c>
      <c r="I3353" s="11"/>
      <c r="J3353" s="358">
        <v>3729.6000000000004</v>
      </c>
      <c r="K3353" s="11"/>
      <c r="M3353" s="11">
        <v>62</v>
      </c>
      <c r="N3353" s="70"/>
      <c r="P3353" s="372">
        <f t="shared" si="216"/>
        <v>60.154838709677428</v>
      </c>
      <c r="Q3353" s="11"/>
      <c r="R3353" s="11"/>
      <c r="S3353" s="11"/>
      <c r="T3353" s="359">
        <f t="shared" si="217"/>
        <v>384.32258064516128</v>
      </c>
      <c r="U3353" s="11"/>
      <c r="V3353" s="11"/>
      <c r="W3353" s="11"/>
      <c r="Y3353" s="167">
        <v>3729.6000000000004</v>
      </c>
      <c r="Z3353" s="167">
        <f t="shared" si="219"/>
        <v>4977.54</v>
      </c>
      <c r="AA3353" s="360"/>
      <c r="AB3353" s="167">
        <f t="shared" si="220"/>
        <v>3765.4</v>
      </c>
      <c r="AC3353" s="167">
        <v>4710.66</v>
      </c>
      <c r="AD3353" s="167"/>
      <c r="AE3353" s="4"/>
      <c r="AF3353" s="4"/>
    </row>
    <row r="3354" spans="1:32">
      <c r="A3354" s="56"/>
      <c r="B3354" s="220"/>
      <c r="C3354" s="11" t="s">
        <v>1440</v>
      </c>
      <c r="D3354" s="11"/>
      <c r="E3354" s="11" t="s">
        <v>267</v>
      </c>
      <c r="F3354" s="11">
        <v>6539</v>
      </c>
      <c r="G3354" s="11"/>
      <c r="H3354" s="11">
        <f t="shared" si="218"/>
        <v>21</v>
      </c>
      <c r="I3354" s="11"/>
      <c r="J3354" s="358">
        <v>1217.8200000000002</v>
      </c>
      <c r="K3354" s="11"/>
      <c r="M3354" s="11">
        <v>13</v>
      </c>
      <c r="N3354" s="70"/>
      <c r="P3354" s="372">
        <f t="shared" si="216"/>
        <v>93.678461538461548</v>
      </c>
      <c r="Q3354" s="11"/>
      <c r="R3354" s="11"/>
      <c r="S3354" s="11"/>
      <c r="T3354" s="359">
        <f t="shared" si="217"/>
        <v>503</v>
      </c>
      <c r="U3354" s="11"/>
      <c r="V3354" s="11"/>
      <c r="W3354" s="11"/>
      <c r="Y3354" s="167">
        <v>1217.8200000000002</v>
      </c>
      <c r="Z3354" s="167">
        <f t="shared" si="219"/>
        <v>1625.31</v>
      </c>
      <c r="AA3354" s="360"/>
      <c r="AB3354" s="167">
        <f t="shared" si="220"/>
        <v>1229.51</v>
      </c>
      <c r="AC3354" s="167">
        <v>1538.16</v>
      </c>
      <c r="AD3354" s="167"/>
      <c r="AE3354" s="4"/>
      <c r="AF3354" s="4"/>
    </row>
    <row r="3355" spans="1:32">
      <c r="A3355" s="56"/>
      <c r="B3355" s="220"/>
      <c r="C3355" s="11" t="s">
        <v>1441</v>
      </c>
      <c r="D3355" s="11"/>
      <c r="E3355" s="11" t="s">
        <v>117</v>
      </c>
      <c r="F3355" s="11">
        <v>6232</v>
      </c>
      <c r="G3355" s="11"/>
      <c r="H3355" s="11">
        <f t="shared" si="218"/>
        <v>20</v>
      </c>
      <c r="I3355" s="11"/>
      <c r="J3355" s="358">
        <v>574.1099999999999</v>
      </c>
      <c r="K3355" s="11"/>
      <c r="M3355" s="11">
        <v>5</v>
      </c>
      <c r="N3355" s="70"/>
      <c r="P3355" s="372">
        <f t="shared" si="216"/>
        <v>114.82199999999997</v>
      </c>
      <c r="Q3355" s="11"/>
      <c r="R3355" s="11"/>
      <c r="S3355" s="11"/>
      <c r="T3355" s="359">
        <f t="shared" si="217"/>
        <v>1246.4000000000001</v>
      </c>
      <c r="U3355" s="11"/>
      <c r="V3355" s="11"/>
      <c r="W3355" s="11"/>
      <c r="Y3355" s="167">
        <v>574.1099999999999</v>
      </c>
      <c r="Z3355" s="167">
        <f t="shared" si="219"/>
        <v>766.21</v>
      </c>
      <c r="AA3355" s="360"/>
      <c r="AB3355" s="167">
        <f t="shared" si="220"/>
        <v>579.62</v>
      </c>
      <c r="AC3355" s="167">
        <v>725.13</v>
      </c>
      <c r="AD3355" s="167"/>
      <c r="AE3355" s="4"/>
      <c r="AF3355" s="4"/>
    </row>
    <row r="3356" spans="1:32">
      <c r="A3356" s="56"/>
      <c r="B3356" s="220"/>
      <c r="C3356" s="11" t="s">
        <v>411</v>
      </c>
      <c r="D3356" s="11"/>
      <c r="E3356" s="11" t="s">
        <v>160</v>
      </c>
      <c r="F3356" s="11">
        <v>332810</v>
      </c>
      <c r="G3356" s="11"/>
      <c r="H3356" s="11">
        <f t="shared" si="218"/>
        <v>1073</v>
      </c>
      <c r="I3356" s="11"/>
      <c r="J3356" s="358">
        <v>49335.849999999991</v>
      </c>
      <c r="K3356" s="11"/>
      <c r="M3356" s="11">
        <v>20</v>
      </c>
      <c r="N3356" s="70"/>
      <c r="P3356" s="372">
        <f t="shared" si="216"/>
        <v>2466.7924999999996</v>
      </c>
      <c r="Q3356" s="11"/>
      <c r="R3356" s="11"/>
      <c r="S3356" s="11"/>
      <c r="T3356" s="359">
        <f t="shared" si="217"/>
        <v>16640.5</v>
      </c>
      <c r="U3356" s="11"/>
      <c r="V3356" s="11"/>
      <c r="W3356" s="11"/>
      <c r="Y3356" s="167">
        <v>49335.849999999991</v>
      </c>
      <c r="Z3356" s="167">
        <f t="shared" si="219"/>
        <v>65843.81</v>
      </c>
      <c r="AA3356" s="360"/>
      <c r="AB3356" s="167">
        <f t="shared" si="220"/>
        <v>49809.39</v>
      </c>
      <c r="AC3356" s="167">
        <v>62313.48</v>
      </c>
      <c r="AD3356" s="167"/>
      <c r="AE3356" s="4"/>
      <c r="AF3356" s="4"/>
    </row>
    <row r="3357" spans="1:32">
      <c r="A3357" s="56"/>
      <c r="B3357" s="220"/>
      <c r="C3357" s="11" t="s">
        <v>412</v>
      </c>
      <c r="D3357" s="11"/>
      <c r="E3357" s="11" t="s">
        <v>124</v>
      </c>
      <c r="F3357" s="11">
        <v>1855</v>
      </c>
      <c r="G3357" s="11"/>
      <c r="H3357" s="11">
        <f t="shared" si="218"/>
        <v>6</v>
      </c>
      <c r="I3357" s="11"/>
      <c r="J3357" s="358">
        <v>410.46</v>
      </c>
      <c r="K3357" s="11"/>
      <c r="M3357" s="11">
        <v>10</v>
      </c>
      <c r="N3357" s="70"/>
      <c r="P3357" s="372">
        <f t="shared" si="216"/>
        <v>41.045999999999999</v>
      </c>
      <c r="Q3357" s="11"/>
      <c r="R3357" s="11"/>
      <c r="S3357" s="11"/>
      <c r="T3357" s="359">
        <f t="shared" si="217"/>
        <v>185.5</v>
      </c>
      <c r="U3357" s="11"/>
      <c r="V3357" s="11"/>
      <c r="W3357" s="11"/>
      <c r="Y3357" s="167">
        <v>410.46</v>
      </c>
      <c r="Z3357" s="167">
        <f t="shared" si="219"/>
        <v>547.79999999999995</v>
      </c>
      <c r="AA3357" s="360"/>
      <c r="AB3357" s="167">
        <f t="shared" si="220"/>
        <v>414.4</v>
      </c>
      <c r="AC3357" s="167">
        <v>518.42999999999995</v>
      </c>
      <c r="AD3357" s="167"/>
      <c r="AE3357" s="4"/>
      <c r="AF3357" s="4"/>
    </row>
    <row r="3358" spans="1:32">
      <c r="A3358" s="56"/>
      <c r="B3358" s="220"/>
      <c r="C3358" s="11" t="s">
        <v>413</v>
      </c>
      <c r="D3358" s="11"/>
      <c r="E3358" s="11" t="s">
        <v>289</v>
      </c>
      <c r="F3358" s="11">
        <v>9193</v>
      </c>
      <c r="G3358" s="11"/>
      <c r="H3358" s="11">
        <f t="shared" si="218"/>
        <v>30</v>
      </c>
      <c r="I3358" s="11"/>
      <c r="J3358" s="358">
        <v>893.56000000000006</v>
      </c>
      <c r="K3358" s="11"/>
      <c r="M3358" s="11">
        <v>3</v>
      </c>
      <c r="N3358" s="70"/>
      <c r="P3358" s="372">
        <f t="shared" si="216"/>
        <v>297.85333333333335</v>
      </c>
      <c r="Q3358" s="11"/>
      <c r="R3358" s="11"/>
      <c r="S3358" s="11"/>
      <c r="T3358" s="359">
        <f t="shared" si="217"/>
        <v>3064.3333333333335</v>
      </c>
      <c r="U3358" s="11"/>
      <c r="V3358" s="11"/>
      <c r="W3358" s="11"/>
      <c r="Y3358" s="167">
        <v>893.56000000000006</v>
      </c>
      <c r="Z3358" s="167">
        <f t="shared" si="219"/>
        <v>1192.55</v>
      </c>
      <c r="AA3358" s="360"/>
      <c r="AB3358" s="167">
        <f t="shared" si="220"/>
        <v>902.14</v>
      </c>
      <c r="AC3358" s="167">
        <v>1128.6099999999999</v>
      </c>
      <c r="AD3358" s="167"/>
      <c r="AE3358" s="4"/>
      <c r="AF3358" s="4"/>
    </row>
    <row r="3359" spans="1:32">
      <c r="A3359" s="56"/>
      <c r="B3359" s="220"/>
      <c r="C3359" s="11" t="s">
        <v>413</v>
      </c>
      <c r="D3359" s="11"/>
      <c r="E3359" s="11" t="s">
        <v>110</v>
      </c>
      <c r="F3359" s="11">
        <v>90882</v>
      </c>
      <c r="G3359" s="11"/>
      <c r="H3359" s="11">
        <f t="shared" si="218"/>
        <v>293</v>
      </c>
      <c r="I3359" s="11"/>
      <c r="J3359" s="358">
        <v>10131.660000000002</v>
      </c>
      <c r="K3359" s="11"/>
      <c r="M3359" s="11">
        <v>45</v>
      </c>
      <c r="N3359" s="70"/>
      <c r="P3359" s="372">
        <f t="shared" ref="P3359:P3422" si="221">J3359/M3359</f>
        <v>225.14800000000002</v>
      </c>
      <c r="Q3359" s="11"/>
      <c r="R3359" s="11"/>
      <c r="S3359" s="11"/>
      <c r="T3359" s="359">
        <f t="shared" ref="T3359:T3422" si="222">F3359/M3359</f>
        <v>2019.6</v>
      </c>
      <c r="U3359" s="11"/>
      <c r="V3359" s="11"/>
      <c r="W3359" s="11"/>
      <c r="Y3359" s="167">
        <v>10131.660000000002</v>
      </c>
      <c r="Z3359" s="167">
        <f t="shared" si="219"/>
        <v>13521.75</v>
      </c>
      <c r="AA3359" s="360"/>
      <c r="AB3359" s="167">
        <f t="shared" si="220"/>
        <v>10228.91</v>
      </c>
      <c r="AC3359" s="167">
        <v>12796.76</v>
      </c>
      <c r="AD3359" s="167"/>
      <c r="AE3359" s="4"/>
      <c r="AF3359" s="4"/>
    </row>
    <row r="3360" spans="1:32">
      <c r="A3360" s="56"/>
      <c r="B3360" s="220"/>
      <c r="C3360" s="11" t="s">
        <v>414</v>
      </c>
      <c r="D3360" s="11"/>
      <c r="E3360" s="11" t="s">
        <v>415</v>
      </c>
      <c r="F3360" s="11">
        <v>662958</v>
      </c>
      <c r="G3360" s="11"/>
      <c r="H3360" s="11">
        <f t="shared" si="218"/>
        <v>2138</v>
      </c>
      <c r="I3360" s="11"/>
      <c r="J3360" s="358">
        <v>87908.52</v>
      </c>
      <c r="K3360" s="11"/>
      <c r="M3360" s="11">
        <v>415</v>
      </c>
      <c r="N3360" s="70"/>
      <c r="P3360" s="372">
        <f t="shared" si="221"/>
        <v>211.82775903614458</v>
      </c>
      <c r="Q3360" s="11"/>
      <c r="R3360" s="11"/>
      <c r="S3360" s="11"/>
      <c r="T3360" s="359">
        <f t="shared" si="222"/>
        <v>1597.489156626506</v>
      </c>
      <c r="U3360" s="11"/>
      <c r="V3360" s="11"/>
      <c r="W3360" s="11"/>
      <c r="Y3360" s="167">
        <v>87908.52</v>
      </c>
      <c r="Z3360" s="167">
        <f t="shared" si="219"/>
        <v>117323.04</v>
      </c>
      <c r="AA3360" s="360"/>
      <c r="AB3360" s="167">
        <f t="shared" si="220"/>
        <v>88752.3</v>
      </c>
      <c r="AC3360" s="167">
        <v>111032.55</v>
      </c>
      <c r="AD3360" s="167"/>
      <c r="AE3360" s="4"/>
      <c r="AF3360" s="4"/>
    </row>
    <row r="3361" spans="1:32">
      <c r="A3361" s="56"/>
      <c r="B3361" s="220"/>
      <c r="C3361" s="11" t="s">
        <v>416</v>
      </c>
      <c r="D3361" s="11"/>
      <c r="E3361" s="11" t="s">
        <v>135</v>
      </c>
      <c r="F3361" s="11">
        <v>45215</v>
      </c>
      <c r="G3361" s="11"/>
      <c r="H3361" s="11">
        <f t="shared" ref="H3361:H3424" si="223">ROUND($H$3441*F3361/$F$3441,0)</f>
        <v>146</v>
      </c>
      <c r="I3361" s="11"/>
      <c r="J3361" s="358">
        <v>5693.86</v>
      </c>
      <c r="K3361" s="11"/>
      <c r="M3361" s="11">
        <v>56</v>
      </c>
      <c r="N3361" s="70"/>
      <c r="P3361" s="372">
        <f t="shared" si="221"/>
        <v>101.67607142857142</v>
      </c>
      <c r="Q3361" s="11"/>
      <c r="R3361" s="11"/>
      <c r="S3361" s="11"/>
      <c r="T3361" s="359">
        <f t="shared" si="222"/>
        <v>807.41071428571433</v>
      </c>
      <c r="U3361" s="11"/>
      <c r="V3361" s="11"/>
      <c r="W3361" s="11"/>
      <c r="Y3361" s="167">
        <v>5693.86</v>
      </c>
      <c r="Z3361" s="167">
        <f t="shared" ref="Z3361:Z3424" si="224">ROUND($Z$3441*Y3361/$Y$3441,2)</f>
        <v>7599.05</v>
      </c>
      <c r="AA3361" s="360"/>
      <c r="AB3361" s="167">
        <f t="shared" ref="AB3361:AB3424" si="225">ROUND($AB$3441*Y3361/$Y$3441,2)</f>
        <v>5748.51</v>
      </c>
      <c r="AC3361" s="167">
        <v>7191.61</v>
      </c>
      <c r="AD3361" s="167"/>
      <c r="AE3361" s="4"/>
      <c r="AF3361" s="4"/>
    </row>
    <row r="3362" spans="1:32">
      <c r="A3362" s="56"/>
      <c r="B3362" s="220"/>
      <c r="C3362" s="11" t="s">
        <v>417</v>
      </c>
      <c r="D3362" s="11"/>
      <c r="E3362" s="11" t="s">
        <v>418</v>
      </c>
      <c r="F3362" s="11">
        <v>2386029</v>
      </c>
      <c r="G3362" s="11"/>
      <c r="H3362" s="11">
        <f t="shared" si="223"/>
        <v>7695</v>
      </c>
      <c r="I3362" s="11"/>
      <c r="J3362" s="358">
        <v>154312.47999999998</v>
      </c>
      <c r="K3362" s="11"/>
      <c r="M3362" s="11">
        <v>265</v>
      </c>
      <c r="N3362" s="70"/>
      <c r="P3362" s="372">
        <f t="shared" si="221"/>
        <v>582.31124528301882</v>
      </c>
      <c r="Q3362" s="11"/>
      <c r="R3362" s="11"/>
      <c r="S3362" s="11"/>
      <c r="T3362" s="359">
        <f t="shared" si="222"/>
        <v>9003.883018867924</v>
      </c>
      <c r="U3362" s="11"/>
      <c r="V3362" s="11"/>
      <c r="W3362" s="11"/>
      <c r="Y3362" s="167">
        <v>154312.47999999998</v>
      </c>
      <c r="Z3362" s="167">
        <f t="shared" si="224"/>
        <v>205946.01</v>
      </c>
      <c r="AA3362" s="360"/>
      <c r="AB3362" s="167">
        <f t="shared" si="225"/>
        <v>155793.63</v>
      </c>
      <c r="AC3362" s="167">
        <v>194903.85</v>
      </c>
      <c r="AD3362" s="167"/>
      <c r="AE3362" s="4"/>
      <c r="AF3362" s="4"/>
    </row>
    <row r="3363" spans="1:32">
      <c r="A3363" s="56"/>
      <c r="B3363" s="220"/>
      <c r="C3363" s="11" t="s">
        <v>419</v>
      </c>
      <c r="D3363" s="11"/>
      <c r="E3363" s="11" t="s">
        <v>391</v>
      </c>
      <c r="F3363" s="11">
        <v>1026</v>
      </c>
      <c r="G3363" s="11"/>
      <c r="H3363" s="11">
        <f t="shared" si="223"/>
        <v>3</v>
      </c>
      <c r="I3363" s="11"/>
      <c r="J3363" s="358">
        <v>217.3</v>
      </c>
      <c r="K3363" s="11"/>
      <c r="M3363" s="11">
        <v>3</v>
      </c>
      <c r="N3363" s="70"/>
      <c r="P3363" s="372">
        <f t="shared" si="221"/>
        <v>72.433333333333337</v>
      </c>
      <c r="Q3363" s="11"/>
      <c r="R3363" s="11"/>
      <c r="S3363" s="11"/>
      <c r="T3363" s="359">
        <f t="shared" si="222"/>
        <v>342</v>
      </c>
      <c r="U3363" s="11"/>
      <c r="V3363" s="11"/>
      <c r="W3363" s="11"/>
      <c r="Y3363" s="167">
        <v>217.3</v>
      </c>
      <c r="Z3363" s="167">
        <f t="shared" si="224"/>
        <v>290.01</v>
      </c>
      <c r="AA3363" s="360"/>
      <c r="AB3363" s="167">
        <f t="shared" si="225"/>
        <v>219.39</v>
      </c>
      <c r="AC3363" s="167">
        <v>274.45999999999998</v>
      </c>
      <c r="AD3363" s="167"/>
      <c r="AE3363" s="4"/>
      <c r="AF3363" s="4"/>
    </row>
    <row r="3364" spans="1:32">
      <c r="A3364" s="56"/>
      <c r="B3364" s="220"/>
      <c r="C3364" s="11" t="s">
        <v>419</v>
      </c>
      <c r="D3364" s="11"/>
      <c r="E3364" s="11" t="s">
        <v>420</v>
      </c>
      <c r="F3364" s="11">
        <v>25658</v>
      </c>
      <c r="G3364" s="11"/>
      <c r="H3364" s="11">
        <f t="shared" si="223"/>
        <v>83</v>
      </c>
      <c r="I3364" s="11"/>
      <c r="J3364" s="358">
        <v>3361.9699999999993</v>
      </c>
      <c r="K3364" s="11"/>
      <c r="M3364" s="11">
        <v>41</v>
      </c>
      <c r="N3364" s="70"/>
      <c r="P3364" s="372">
        <f t="shared" si="221"/>
        <v>81.999268292682913</v>
      </c>
      <c r="Q3364" s="11"/>
      <c r="R3364" s="11"/>
      <c r="S3364" s="11"/>
      <c r="T3364" s="359">
        <f t="shared" si="222"/>
        <v>625.80487804878044</v>
      </c>
      <c r="U3364" s="11"/>
      <c r="V3364" s="11"/>
      <c r="W3364" s="11"/>
      <c r="Y3364" s="167">
        <v>3361.9699999999993</v>
      </c>
      <c r="Z3364" s="167">
        <f t="shared" si="224"/>
        <v>4486.8999999999996</v>
      </c>
      <c r="AA3364" s="360"/>
      <c r="AB3364" s="167">
        <f t="shared" si="225"/>
        <v>3394.24</v>
      </c>
      <c r="AC3364" s="167">
        <v>4246.32</v>
      </c>
      <c r="AD3364" s="167"/>
      <c r="AE3364" s="4"/>
      <c r="AF3364" s="4"/>
    </row>
    <row r="3365" spans="1:32">
      <c r="A3365" s="56"/>
      <c r="B3365" s="220"/>
      <c r="C3365" s="11" t="s">
        <v>421</v>
      </c>
      <c r="D3365" s="11"/>
      <c r="E3365" s="11" t="s">
        <v>117</v>
      </c>
      <c r="F3365" s="11">
        <v>368084</v>
      </c>
      <c r="G3365" s="11"/>
      <c r="H3365" s="11">
        <f t="shared" si="223"/>
        <v>1187</v>
      </c>
      <c r="I3365" s="11"/>
      <c r="J3365" s="358">
        <v>41704.219999999979</v>
      </c>
      <c r="K3365" s="11"/>
      <c r="M3365" s="11">
        <v>181</v>
      </c>
      <c r="N3365" s="70"/>
      <c r="P3365" s="372">
        <f t="shared" si="221"/>
        <v>230.41005524861868</v>
      </c>
      <c r="Q3365" s="11"/>
      <c r="R3365" s="11"/>
      <c r="S3365" s="11"/>
      <c r="T3365" s="359">
        <f t="shared" si="222"/>
        <v>2033.6132596685084</v>
      </c>
      <c r="U3365" s="11"/>
      <c r="V3365" s="11"/>
      <c r="W3365" s="11"/>
      <c r="Y3365" s="167">
        <v>41704.219999999979</v>
      </c>
      <c r="Z3365" s="167">
        <f t="shared" si="224"/>
        <v>55658.61</v>
      </c>
      <c r="AA3365" s="360"/>
      <c r="AB3365" s="167">
        <f t="shared" si="225"/>
        <v>42104.51</v>
      </c>
      <c r="AC3365" s="167">
        <v>52674.37</v>
      </c>
      <c r="AD3365" s="167"/>
      <c r="AE3365" s="4"/>
      <c r="AF3365" s="4"/>
    </row>
    <row r="3366" spans="1:32">
      <c r="A3366" s="56"/>
      <c r="B3366" s="220"/>
      <c r="C3366" s="11" t="s">
        <v>422</v>
      </c>
      <c r="D3366" s="11"/>
      <c r="E3366" s="11" t="s">
        <v>144</v>
      </c>
      <c r="F3366" s="11">
        <v>814605</v>
      </c>
      <c r="G3366" s="11"/>
      <c r="H3366" s="11">
        <f t="shared" si="223"/>
        <v>2627</v>
      </c>
      <c r="I3366" s="11"/>
      <c r="J3366" s="358">
        <v>73457.790000000008</v>
      </c>
      <c r="K3366" s="11"/>
      <c r="M3366" s="11">
        <v>170</v>
      </c>
      <c r="N3366" s="70"/>
      <c r="P3366" s="372">
        <f t="shared" si="221"/>
        <v>432.10464705882356</v>
      </c>
      <c r="Q3366" s="11"/>
      <c r="R3366" s="11"/>
      <c r="S3366" s="11"/>
      <c r="T3366" s="359">
        <f t="shared" si="222"/>
        <v>4791.7941176470586</v>
      </c>
      <c r="U3366" s="11"/>
      <c r="V3366" s="11"/>
      <c r="W3366" s="11"/>
      <c r="Y3366" s="167">
        <v>73457.790000000008</v>
      </c>
      <c r="Z3366" s="167">
        <f t="shared" si="224"/>
        <v>98037.04</v>
      </c>
      <c r="AA3366" s="360"/>
      <c r="AB3366" s="167">
        <f t="shared" si="225"/>
        <v>74162.87</v>
      </c>
      <c r="AC3366" s="167">
        <v>92780.61</v>
      </c>
      <c r="AD3366" s="167"/>
      <c r="AE3366" s="4"/>
      <c r="AF3366" s="4"/>
    </row>
    <row r="3367" spans="1:32">
      <c r="A3367" s="56"/>
      <c r="B3367" s="220"/>
      <c r="C3367" s="11" t="s">
        <v>423</v>
      </c>
      <c r="D3367" s="11"/>
      <c r="E3367" s="11" t="s">
        <v>103</v>
      </c>
      <c r="F3367" s="11">
        <v>15576029</v>
      </c>
      <c r="G3367" s="11"/>
      <c r="H3367" s="11">
        <f t="shared" si="223"/>
        <v>50233</v>
      </c>
      <c r="I3367" s="11"/>
      <c r="J3367" s="358">
        <v>1122241.4500000009</v>
      </c>
      <c r="K3367" s="11"/>
      <c r="M3367" s="11">
        <v>953</v>
      </c>
      <c r="N3367" s="70"/>
      <c r="P3367" s="372">
        <f t="shared" si="221"/>
        <v>1177.5880902413442</v>
      </c>
      <c r="Q3367" s="11"/>
      <c r="R3367" s="11"/>
      <c r="S3367" s="11"/>
      <c r="T3367" s="359">
        <f t="shared" si="222"/>
        <v>16344.206715634837</v>
      </c>
      <c r="U3367" s="11"/>
      <c r="V3367" s="11"/>
      <c r="W3367" s="11"/>
      <c r="Y3367" s="167">
        <v>1122241.4500000009</v>
      </c>
      <c r="Z3367" s="167">
        <f t="shared" si="224"/>
        <v>1497747.61</v>
      </c>
      <c r="AA3367" s="360"/>
      <c r="AB3367" s="167">
        <f t="shared" si="225"/>
        <v>1133013.1399999999</v>
      </c>
      <c r="AC3367" s="167">
        <v>1417443.22</v>
      </c>
      <c r="AD3367" s="167"/>
      <c r="AE3367" s="4"/>
      <c r="AF3367" s="4"/>
    </row>
    <row r="3368" spans="1:32">
      <c r="A3368" s="56"/>
      <c r="B3368" s="220"/>
      <c r="C3368" s="11" t="s">
        <v>423</v>
      </c>
      <c r="D3368" s="11"/>
      <c r="E3368" s="11" t="s">
        <v>359</v>
      </c>
      <c r="F3368" s="11">
        <v>10522</v>
      </c>
      <c r="G3368" s="11"/>
      <c r="H3368" s="11">
        <f t="shared" si="223"/>
        <v>34</v>
      </c>
      <c r="I3368" s="11"/>
      <c r="J3368" s="358">
        <v>790.92</v>
      </c>
      <c r="K3368" s="11"/>
      <c r="M3368" s="11">
        <v>1</v>
      </c>
      <c r="N3368" s="70"/>
      <c r="P3368" s="372">
        <f t="shared" si="221"/>
        <v>790.92</v>
      </c>
      <c r="Q3368" s="11"/>
      <c r="R3368" s="11"/>
      <c r="S3368" s="11"/>
      <c r="T3368" s="359">
        <f t="shared" si="222"/>
        <v>10522</v>
      </c>
      <c r="U3368" s="11"/>
      <c r="V3368" s="11"/>
      <c r="W3368" s="11"/>
      <c r="Y3368" s="167">
        <v>790.92</v>
      </c>
      <c r="Z3368" s="167">
        <f t="shared" si="224"/>
        <v>1055.56</v>
      </c>
      <c r="AA3368" s="360"/>
      <c r="AB3368" s="167">
        <f t="shared" si="225"/>
        <v>798.51</v>
      </c>
      <c r="AC3368" s="167">
        <v>998.97</v>
      </c>
      <c r="AD3368" s="167"/>
      <c r="AE3368" s="4"/>
      <c r="AF3368" s="4"/>
    </row>
    <row r="3369" spans="1:32">
      <c r="A3369" s="56"/>
      <c r="B3369" s="220"/>
      <c r="C3369" s="11" t="s">
        <v>424</v>
      </c>
      <c r="D3369" s="11"/>
      <c r="E3369" s="11" t="s">
        <v>96</v>
      </c>
      <c r="F3369" s="11">
        <v>21393</v>
      </c>
      <c r="G3369" s="11"/>
      <c r="H3369" s="11">
        <f t="shared" si="223"/>
        <v>69</v>
      </c>
      <c r="I3369" s="11"/>
      <c r="J3369" s="358">
        <v>3062.69</v>
      </c>
      <c r="K3369" s="11"/>
      <c r="M3369" s="11">
        <v>44</v>
      </c>
      <c r="N3369" s="70"/>
      <c r="P3369" s="372">
        <f t="shared" si="221"/>
        <v>69.606590909090912</v>
      </c>
      <c r="Q3369" s="11"/>
      <c r="R3369" s="11"/>
      <c r="S3369" s="11"/>
      <c r="T3369" s="359">
        <f t="shared" si="222"/>
        <v>486.20454545454544</v>
      </c>
      <c r="U3369" s="11"/>
      <c r="V3369" s="11"/>
      <c r="W3369" s="11"/>
      <c r="Y3369" s="167">
        <v>3062.69</v>
      </c>
      <c r="Z3369" s="167">
        <f t="shared" si="224"/>
        <v>4087.48</v>
      </c>
      <c r="AA3369" s="360"/>
      <c r="AB3369" s="167">
        <f t="shared" si="225"/>
        <v>3092.09</v>
      </c>
      <c r="AC3369" s="167">
        <v>3868.32</v>
      </c>
      <c r="AD3369" s="167"/>
      <c r="AE3369" s="4"/>
      <c r="AF3369" s="4"/>
    </row>
    <row r="3370" spans="1:32">
      <c r="A3370" s="56"/>
      <c r="B3370" s="220"/>
      <c r="C3370" s="11" t="s">
        <v>425</v>
      </c>
      <c r="D3370" s="11"/>
      <c r="E3370" s="11" t="s">
        <v>267</v>
      </c>
      <c r="F3370" s="11">
        <v>887835</v>
      </c>
      <c r="G3370" s="11"/>
      <c r="H3370" s="11">
        <f t="shared" si="223"/>
        <v>2863</v>
      </c>
      <c r="I3370" s="11"/>
      <c r="J3370" s="358">
        <v>80223.84000000004</v>
      </c>
      <c r="K3370" s="11"/>
      <c r="M3370" s="11">
        <v>311</v>
      </c>
      <c r="N3370" s="70"/>
      <c r="P3370" s="372">
        <f t="shared" si="221"/>
        <v>257.95446945337636</v>
      </c>
      <c r="Q3370" s="11"/>
      <c r="R3370" s="11"/>
      <c r="S3370" s="11"/>
      <c r="T3370" s="359">
        <f t="shared" si="222"/>
        <v>2854.7749196141481</v>
      </c>
      <c r="U3370" s="11"/>
      <c r="V3370" s="11"/>
      <c r="W3370" s="11"/>
      <c r="Y3370" s="167">
        <v>80223.84000000004</v>
      </c>
      <c r="Z3370" s="167">
        <f t="shared" si="224"/>
        <v>107067.04</v>
      </c>
      <c r="AA3370" s="360"/>
      <c r="AB3370" s="167">
        <f t="shared" si="225"/>
        <v>80993.86</v>
      </c>
      <c r="AC3370" s="167">
        <v>101326.45</v>
      </c>
      <c r="AD3370" s="167"/>
      <c r="AE3370" s="4"/>
      <c r="AF3370" s="4"/>
    </row>
    <row r="3371" spans="1:32">
      <c r="A3371" s="56"/>
      <c r="B3371" s="220"/>
      <c r="C3371" s="11" t="s">
        <v>426</v>
      </c>
      <c r="D3371" s="11"/>
      <c r="E3371" s="11" t="s">
        <v>98</v>
      </c>
      <c r="F3371" s="11">
        <v>3120</v>
      </c>
      <c r="G3371" s="11"/>
      <c r="H3371" s="11">
        <f t="shared" si="223"/>
        <v>10</v>
      </c>
      <c r="I3371" s="11"/>
      <c r="J3371" s="358">
        <v>748.55</v>
      </c>
      <c r="K3371" s="11"/>
      <c r="M3371" s="11">
        <v>1</v>
      </c>
      <c r="N3371" s="70"/>
      <c r="P3371" s="372">
        <f t="shared" si="221"/>
        <v>748.55</v>
      </c>
      <c r="Q3371" s="11"/>
      <c r="R3371" s="11"/>
      <c r="S3371" s="11"/>
      <c r="T3371" s="359">
        <f t="shared" si="222"/>
        <v>3120</v>
      </c>
      <c r="U3371" s="11"/>
      <c r="V3371" s="11"/>
      <c r="W3371" s="11"/>
      <c r="Y3371" s="167">
        <v>748.55</v>
      </c>
      <c r="Z3371" s="167">
        <f t="shared" si="224"/>
        <v>999.02</v>
      </c>
      <c r="AA3371" s="360"/>
      <c r="AB3371" s="167">
        <f t="shared" si="225"/>
        <v>755.73</v>
      </c>
      <c r="AC3371" s="167">
        <v>945.45</v>
      </c>
      <c r="AD3371" s="167"/>
      <c r="AE3371" s="4"/>
      <c r="AF3371" s="4"/>
    </row>
    <row r="3372" spans="1:32">
      <c r="A3372" s="56"/>
      <c r="B3372" s="220"/>
      <c r="C3372" s="11" t="s">
        <v>426</v>
      </c>
      <c r="D3372" s="11"/>
      <c r="E3372" s="11" t="s">
        <v>92</v>
      </c>
      <c r="F3372" s="11">
        <v>414384</v>
      </c>
      <c r="G3372" s="11"/>
      <c r="H3372" s="11">
        <f t="shared" si="223"/>
        <v>1336</v>
      </c>
      <c r="I3372" s="11"/>
      <c r="J3372" s="358">
        <v>36219.620000000024</v>
      </c>
      <c r="K3372" s="11"/>
      <c r="M3372" s="11">
        <v>109</v>
      </c>
      <c r="N3372" s="70"/>
      <c r="P3372" s="372">
        <f t="shared" si="221"/>
        <v>332.29009174311949</v>
      </c>
      <c r="Q3372" s="11"/>
      <c r="R3372" s="11"/>
      <c r="S3372" s="11"/>
      <c r="T3372" s="359">
        <f t="shared" si="222"/>
        <v>3801.6880733944954</v>
      </c>
      <c r="U3372" s="11"/>
      <c r="V3372" s="11"/>
      <c r="W3372" s="11"/>
      <c r="Y3372" s="167">
        <v>36219.620000000024</v>
      </c>
      <c r="Z3372" s="167">
        <f t="shared" si="224"/>
        <v>48338.84</v>
      </c>
      <c r="AA3372" s="360"/>
      <c r="AB3372" s="167">
        <f t="shared" si="225"/>
        <v>36567.269999999997</v>
      </c>
      <c r="AC3372" s="167">
        <v>45747.07</v>
      </c>
      <c r="AD3372" s="167"/>
      <c r="AE3372" s="4"/>
      <c r="AF3372" s="4"/>
    </row>
    <row r="3373" spans="1:32">
      <c r="A3373" s="56"/>
      <c r="B3373" s="220"/>
      <c r="C3373" s="11" t="s">
        <v>426</v>
      </c>
      <c r="D3373" s="11"/>
      <c r="E3373" s="11" t="s">
        <v>96</v>
      </c>
      <c r="F3373" s="11">
        <v>148</v>
      </c>
      <c r="G3373" s="11"/>
      <c r="H3373" s="11">
        <f t="shared" si="223"/>
        <v>0</v>
      </c>
      <c r="I3373" s="11"/>
      <c r="J3373" s="358">
        <v>67.56</v>
      </c>
      <c r="K3373" s="11"/>
      <c r="M3373" s="11">
        <v>2</v>
      </c>
      <c r="N3373" s="70"/>
      <c r="P3373" s="372">
        <f t="shared" si="221"/>
        <v>33.78</v>
      </c>
      <c r="Q3373" s="11"/>
      <c r="R3373" s="11"/>
      <c r="S3373" s="11"/>
      <c r="T3373" s="359">
        <f t="shared" si="222"/>
        <v>74</v>
      </c>
      <c r="U3373" s="11"/>
      <c r="V3373" s="11"/>
      <c r="W3373" s="11"/>
      <c r="Y3373" s="167">
        <v>67.56</v>
      </c>
      <c r="Z3373" s="167">
        <f t="shared" si="224"/>
        <v>90.17</v>
      </c>
      <c r="AA3373" s="360"/>
      <c r="AB3373" s="167">
        <f t="shared" si="225"/>
        <v>68.209999999999994</v>
      </c>
      <c r="AC3373" s="167">
        <v>85.33</v>
      </c>
      <c r="AD3373" s="167"/>
      <c r="AE3373" s="4"/>
      <c r="AF3373" s="4"/>
    </row>
    <row r="3374" spans="1:32">
      <c r="A3374" s="56"/>
      <c r="B3374" s="220"/>
      <c r="C3374" s="11" t="s">
        <v>427</v>
      </c>
      <c r="D3374" s="11"/>
      <c r="E3374" s="11" t="s">
        <v>148</v>
      </c>
      <c r="F3374" s="11">
        <v>3152</v>
      </c>
      <c r="G3374" s="11"/>
      <c r="H3374" s="11">
        <f t="shared" si="223"/>
        <v>10</v>
      </c>
      <c r="I3374" s="11"/>
      <c r="J3374" s="358">
        <v>421.11000000000007</v>
      </c>
      <c r="K3374" s="11"/>
      <c r="M3374" s="11">
        <v>12</v>
      </c>
      <c r="N3374" s="70"/>
      <c r="P3374" s="372">
        <f t="shared" si="221"/>
        <v>35.092500000000008</v>
      </c>
      <c r="Q3374" s="11"/>
      <c r="R3374" s="11"/>
      <c r="S3374" s="11"/>
      <c r="T3374" s="359">
        <f t="shared" si="222"/>
        <v>262.66666666666669</v>
      </c>
      <c r="U3374" s="11"/>
      <c r="V3374" s="11"/>
      <c r="W3374" s="11"/>
      <c r="Y3374" s="167">
        <v>421.11000000000007</v>
      </c>
      <c r="Z3374" s="167">
        <f t="shared" si="224"/>
        <v>562.01</v>
      </c>
      <c r="AA3374" s="360"/>
      <c r="AB3374" s="167">
        <f t="shared" si="225"/>
        <v>425.15</v>
      </c>
      <c r="AC3374" s="167">
        <v>531.88</v>
      </c>
      <c r="AD3374" s="167"/>
      <c r="AE3374" s="4"/>
      <c r="AF3374" s="4"/>
    </row>
    <row r="3375" spans="1:32">
      <c r="A3375" s="56"/>
      <c r="B3375" s="220"/>
      <c r="C3375" s="11" t="s">
        <v>1444</v>
      </c>
      <c r="D3375" s="11"/>
      <c r="E3375" s="11" t="s">
        <v>1477</v>
      </c>
      <c r="F3375" s="11">
        <v>136</v>
      </c>
      <c r="G3375" s="11"/>
      <c r="H3375" s="11">
        <f t="shared" si="223"/>
        <v>0</v>
      </c>
      <c r="I3375" s="11"/>
      <c r="J3375" s="358">
        <v>29.85</v>
      </c>
      <c r="K3375" s="11"/>
      <c r="M3375" s="11">
        <v>1</v>
      </c>
      <c r="N3375" s="70"/>
      <c r="P3375" s="372">
        <f t="shared" si="221"/>
        <v>29.85</v>
      </c>
      <c r="Q3375" s="11"/>
      <c r="R3375" s="11"/>
      <c r="S3375" s="11"/>
      <c r="T3375" s="359">
        <f t="shared" si="222"/>
        <v>136</v>
      </c>
      <c r="U3375" s="11"/>
      <c r="V3375" s="11"/>
      <c r="W3375" s="11"/>
      <c r="Y3375" s="167">
        <v>29.85</v>
      </c>
      <c r="Z3375" s="167">
        <f t="shared" si="224"/>
        <v>39.840000000000003</v>
      </c>
      <c r="AA3375" s="360"/>
      <c r="AB3375" s="167">
        <f t="shared" si="225"/>
        <v>30.14</v>
      </c>
      <c r="AC3375" s="167">
        <v>37.700000000000003</v>
      </c>
      <c r="AD3375" s="167"/>
      <c r="AE3375" s="4"/>
      <c r="AF3375" s="4"/>
    </row>
    <row r="3376" spans="1:32">
      <c r="A3376" s="56"/>
      <c r="B3376" s="220"/>
      <c r="C3376" s="11" t="s">
        <v>428</v>
      </c>
      <c r="D3376" s="11"/>
      <c r="E3376" s="11" t="s">
        <v>429</v>
      </c>
      <c r="F3376" s="11">
        <v>297978</v>
      </c>
      <c r="G3376" s="11"/>
      <c r="H3376" s="11">
        <f t="shared" si="223"/>
        <v>961</v>
      </c>
      <c r="I3376" s="11"/>
      <c r="J3376" s="358">
        <v>54353.27999999997</v>
      </c>
      <c r="K3376" s="11"/>
      <c r="M3376" s="11">
        <v>80</v>
      </c>
      <c r="N3376" s="70"/>
      <c r="P3376" s="372">
        <f t="shared" si="221"/>
        <v>679.4159999999996</v>
      </c>
      <c r="Q3376" s="11"/>
      <c r="R3376" s="11"/>
      <c r="S3376" s="11"/>
      <c r="T3376" s="359">
        <f t="shared" si="222"/>
        <v>3724.7249999999999</v>
      </c>
      <c r="U3376" s="11"/>
      <c r="V3376" s="11"/>
      <c r="W3376" s="11"/>
      <c r="Y3376" s="167">
        <v>54353.27999999997</v>
      </c>
      <c r="Z3376" s="167">
        <f t="shared" si="224"/>
        <v>72540.09</v>
      </c>
      <c r="AA3376" s="360"/>
      <c r="AB3376" s="167">
        <f t="shared" si="225"/>
        <v>54874.98</v>
      </c>
      <c r="AC3376" s="167">
        <v>68650.720000000001</v>
      </c>
      <c r="AD3376" s="167"/>
      <c r="AE3376" s="4"/>
      <c r="AF3376" s="4"/>
    </row>
    <row r="3377" spans="1:32">
      <c r="A3377" s="56"/>
      <c r="B3377" s="220"/>
      <c r="C3377" s="11" t="s">
        <v>428</v>
      </c>
      <c r="D3377" s="11"/>
      <c r="E3377" s="11" t="s">
        <v>124</v>
      </c>
      <c r="F3377" s="11">
        <v>6625</v>
      </c>
      <c r="G3377" s="11"/>
      <c r="H3377" s="11">
        <f t="shared" si="223"/>
        <v>21</v>
      </c>
      <c r="I3377" s="11"/>
      <c r="J3377" s="358">
        <v>1067.49</v>
      </c>
      <c r="K3377" s="11"/>
      <c r="M3377" s="11">
        <v>5</v>
      </c>
      <c r="N3377" s="70"/>
      <c r="P3377" s="372">
        <f t="shared" si="221"/>
        <v>213.49799999999999</v>
      </c>
      <c r="Q3377" s="11"/>
      <c r="R3377" s="11"/>
      <c r="S3377" s="11"/>
      <c r="T3377" s="359">
        <f t="shared" si="222"/>
        <v>1325</v>
      </c>
      <c r="U3377" s="11"/>
      <c r="V3377" s="11"/>
      <c r="W3377" s="11"/>
      <c r="Y3377" s="167">
        <v>1067.49</v>
      </c>
      <c r="Z3377" s="167">
        <f t="shared" si="224"/>
        <v>1424.68</v>
      </c>
      <c r="AA3377" s="360"/>
      <c r="AB3377" s="167">
        <f t="shared" si="225"/>
        <v>1077.74</v>
      </c>
      <c r="AC3377" s="167">
        <v>1348.29</v>
      </c>
      <c r="AD3377" s="167"/>
      <c r="AE3377" s="4"/>
      <c r="AF3377" s="4"/>
    </row>
    <row r="3378" spans="1:32">
      <c r="A3378" s="56"/>
      <c r="B3378" s="220"/>
      <c r="C3378" s="11" t="s">
        <v>430</v>
      </c>
      <c r="D3378" s="11"/>
      <c r="E3378" s="11" t="s">
        <v>206</v>
      </c>
      <c r="F3378" s="11">
        <v>1593873</v>
      </c>
      <c r="G3378" s="11"/>
      <c r="H3378" s="11">
        <f t="shared" si="223"/>
        <v>5140</v>
      </c>
      <c r="I3378" s="11"/>
      <c r="J3378" s="358">
        <v>167363.20000000001</v>
      </c>
      <c r="K3378" s="11"/>
      <c r="M3378" s="11">
        <v>538</v>
      </c>
      <c r="N3378" s="70"/>
      <c r="P3378" s="372">
        <f t="shared" si="221"/>
        <v>311.08401486988851</v>
      </c>
      <c r="Q3378" s="11"/>
      <c r="R3378" s="11"/>
      <c r="S3378" s="11"/>
      <c r="T3378" s="359">
        <f t="shared" si="222"/>
        <v>2962.589219330855</v>
      </c>
      <c r="U3378" s="11"/>
      <c r="V3378" s="11"/>
      <c r="W3378" s="11"/>
      <c r="Y3378" s="167">
        <v>167363.20000000001</v>
      </c>
      <c r="Z3378" s="167">
        <f t="shared" si="224"/>
        <v>223363.55</v>
      </c>
      <c r="AA3378" s="360"/>
      <c r="AB3378" s="167">
        <f t="shared" si="225"/>
        <v>168969.61</v>
      </c>
      <c r="AC3378" s="167">
        <v>211387.51999999999</v>
      </c>
      <c r="AD3378" s="167"/>
      <c r="AE3378" s="4"/>
      <c r="AF3378" s="4"/>
    </row>
    <row r="3379" spans="1:32">
      <c r="A3379" s="56"/>
      <c r="B3379" s="220"/>
      <c r="C3379" s="11" t="s">
        <v>431</v>
      </c>
      <c r="D3379" s="11"/>
      <c r="E3379" s="11" t="s">
        <v>127</v>
      </c>
      <c r="F3379" s="11">
        <v>8618077</v>
      </c>
      <c r="G3379" s="11"/>
      <c r="H3379" s="11">
        <f t="shared" si="223"/>
        <v>27793</v>
      </c>
      <c r="I3379" s="11"/>
      <c r="J3379" s="358">
        <v>746459.16000000061</v>
      </c>
      <c r="K3379" s="11"/>
      <c r="M3379" s="11">
        <v>1439</v>
      </c>
      <c r="N3379" s="70"/>
      <c r="P3379" s="372">
        <f t="shared" si="221"/>
        <v>518.73464906184893</v>
      </c>
      <c r="Q3379" s="11"/>
      <c r="R3379" s="11"/>
      <c r="S3379" s="11"/>
      <c r="T3379" s="359">
        <f t="shared" si="222"/>
        <v>5988.9346768589294</v>
      </c>
      <c r="U3379" s="11"/>
      <c r="V3379" s="11"/>
      <c r="W3379" s="11"/>
      <c r="Y3379" s="167">
        <v>746459.16000000061</v>
      </c>
      <c r="Z3379" s="167">
        <f t="shared" si="224"/>
        <v>996227.17</v>
      </c>
      <c r="AA3379" s="360"/>
      <c r="AB3379" s="167">
        <f t="shared" si="225"/>
        <v>753623.96</v>
      </c>
      <c r="AC3379" s="167">
        <v>942812.68</v>
      </c>
      <c r="AD3379" s="167"/>
      <c r="AE3379" s="4"/>
      <c r="AF3379" s="4"/>
    </row>
    <row r="3380" spans="1:32">
      <c r="A3380" s="56"/>
      <c r="B3380" s="220"/>
      <c r="C3380" s="11" t="s">
        <v>431</v>
      </c>
      <c r="D3380" s="11"/>
      <c r="E3380" s="11" t="s">
        <v>251</v>
      </c>
      <c r="F3380" s="11">
        <v>336</v>
      </c>
      <c r="G3380" s="11"/>
      <c r="H3380" s="11">
        <f t="shared" si="223"/>
        <v>1</v>
      </c>
      <c r="I3380" s="11"/>
      <c r="J3380" s="358">
        <v>21.59</v>
      </c>
      <c r="K3380" s="11"/>
      <c r="M3380" s="11">
        <v>1</v>
      </c>
      <c r="N3380" s="70"/>
      <c r="P3380" s="372">
        <f t="shared" si="221"/>
        <v>21.59</v>
      </c>
      <c r="Q3380" s="11"/>
      <c r="R3380" s="11"/>
      <c r="S3380" s="11"/>
      <c r="T3380" s="359">
        <f t="shared" si="222"/>
        <v>336</v>
      </c>
      <c r="U3380" s="11"/>
      <c r="V3380" s="11"/>
      <c r="W3380" s="11"/>
      <c r="Y3380" s="167">
        <v>21.59</v>
      </c>
      <c r="Z3380" s="167">
        <f t="shared" si="224"/>
        <v>28.81</v>
      </c>
      <c r="AA3380" s="360"/>
      <c r="AB3380" s="167">
        <f t="shared" si="225"/>
        <v>21.8</v>
      </c>
      <c r="AC3380" s="167">
        <v>27.27</v>
      </c>
      <c r="AD3380" s="167"/>
      <c r="AE3380" s="4"/>
      <c r="AF3380" s="4"/>
    </row>
    <row r="3381" spans="1:32">
      <c r="A3381" s="56"/>
      <c r="B3381" s="220"/>
      <c r="C3381" s="11" t="s">
        <v>431</v>
      </c>
      <c r="D3381" s="11"/>
      <c r="E3381" s="11" t="s">
        <v>115</v>
      </c>
      <c r="F3381" s="11">
        <v>298140</v>
      </c>
      <c r="G3381" s="11"/>
      <c r="H3381" s="11">
        <f t="shared" si="223"/>
        <v>962</v>
      </c>
      <c r="I3381" s="11"/>
      <c r="J3381" s="358">
        <v>18103.309999999998</v>
      </c>
      <c r="K3381" s="11"/>
      <c r="M3381" s="11">
        <v>12</v>
      </c>
      <c r="N3381" s="70"/>
      <c r="P3381" s="372">
        <f t="shared" si="221"/>
        <v>1508.6091666666664</v>
      </c>
      <c r="Q3381" s="11"/>
      <c r="R3381" s="11"/>
      <c r="S3381" s="11"/>
      <c r="T3381" s="359">
        <f t="shared" si="222"/>
        <v>24845</v>
      </c>
      <c r="U3381" s="11"/>
      <c r="V3381" s="11"/>
      <c r="W3381" s="11"/>
      <c r="Y3381" s="167">
        <v>18103.309999999998</v>
      </c>
      <c r="Z3381" s="167">
        <f t="shared" si="224"/>
        <v>24160.74</v>
      </c>
      <c r="AA3381" s="360"/>
      <c r="AB3381" s="167">
        <f t="shared" si="225"/>
        <v>18277.07</v>
      </c>
      <c r="AC3381" s="167">
        <v>22865.32</v>
      </c>
      <c r="AD3381" s="167"/>
      <c r="AE3381" s="4"/>
      <c r="AF3381" s="4"/>
    </row>
    <row r="3382" spans="1:32">
      <c r="A3382" s="56"/>
      <c r="B3382" s="220"/>
      <c r="C3382" s="11" t="s">
        <v>431</v>
      </c>
      <c r="D3382" s="11"/>
      <c r="E3382" s="11" t="s">
        <v>1478</v>
      </c>
      <c r="F3382" s="11">
        <v>372</v>
      </c>
      <c r="G3382" s="11"/>
      <c r="H3382" s="11">
        <f t="shared" si="223"/>
        <v>1</v>
      </c>
      <c r="I3382" s="11"/>
      <c r="J3382" s="358">
        <v>35.020000000000003</v>
      </c>
      <c r="K3382" s="11"/>
      <c r="M3382" s="11">
        <v>1</v>
      </c>
      <c r="N3382" s="70"/>
      <c r="P3382" s="372">
        <f t="shared" si="221"/>
        <v>35.020000000000003</v>
      </c>
      <c r="Q3382" s="11"/>
      <c r="R3382" s="11"/>
      <c r="S3382" s="11"/>
      <c r="T3382" s="359">
        <f t="shared" si="222"/>
        <v>372</v>
      </c>
      <c r="U3382" s="11"/>
      <c r="V3382" s="11"/>
      <c r="W3382" s="11"/>
      <c r="Y3382" s="167">
        <v>35.020000000000003</v>
      </c>
      <c r="Z3382" s="167">
        <f t="shared" si="224"/>
        <v>46.74</v>
      </c>
      <c r="AA3382" s="360"/>
      <c r="AB3382" s="167">
        <f t="shared" si="225"/>
        <v>35.36</v>
      </c>
      <c r="AC3382" s="167">
        <v>44.23</v>
      </c>
      <c r="AD3382" s="167"/>
      <c r="AE3382" s="4"/>
      <c r="AF3382" s="4"/>
    </row>
    <row r="3383" spans="1:32">
      <c r="A3383" s="56"/>
      <c r="B3383" s="220"/>
      <c r="C3383" s="11" t="s">
        <v>1445</v>
      </c>
      <c r="D3383" s="11"/>
      <c r="E3383" s="11" t="s">
        <v>135</v>
      </c>
      <c r="F3383" s="11">
        <v>2804502</v>
      </c>
      <c r="G3383" s="11"/>
      <c r="H3383" s="11">
        <f t="shared" si="223"/>
        <v>9045</v>
      </c>
      <c r="I3383" s="11"/>
      <c r="J3383" s="358">
        <v>171693.22000000009</v>
      </c>
      <c r="K3383" s="11"/>
      <c r="M3383" s="11">
        <v>159</v>
      </c>
      <c r="N3383" s="70"/>
      <c r="P3383" s="372">
        <f t="shared" si="221"/>
        <v>1079.8315723270446</v>
      </c>
      <c r="Q3383" s="11"/>
      <c r="R3383" s="11"/>
      <c r="S3383" s="11"/>
      <c r="T3383" s="359">
        <f t="shared" si="222"/>
        <v>17638.377358490565</v>
      </c>
      <c r="U3383" s="11"/>
      <c r="V3383" s="11"/>
      <c r="W3383" s="11"/>
      <c r="Y3383" s="167">
        <v>171693.22000000009</v>
      </c>
      <c r="Z3383" s="167">
        <f t="shared" si="224"/>
        <v>229142.41</v>
      </c>
      <c r="AA3383" s="360"/>
      <c r="AB3383" s="167">
        <f t="shared" si="225"/>
        <v>173341.2</v>
      </c>
      <c r="AC3383" s="167">
        <v>216856.53</v>
      </c>
      <c r="AD3383" s="167"/>
      <c r="AE3383" s="4"/>
      <c r="AF3383" s="4"/>
    </row>
    <row r="3384" spans="1:32">
      <c r="A3384" s="56"/>
      <c r="B3384" s="220"/>
      <c r="C3384" s="11" t="s">
        <v>434</v>
      </c>
      <c r="D3384" s="11"/>
      <c r="E3384" s="11" t="s">
        <v>435</v>
      </c>
      <c r="F3384" s="11">
        <v>1738791</v>
      </c>
      <c r="G3384" s="11"/>
      <c r="H3384" s="11">
        <f t="shared" si="223"/>
        <v>5608</v>
      </c>
      <c r="I3384" s="11"/>
      <c r="J3384" s="358">
        <v>170836.05</v>
      </c>
      <c r="K3384" s="11"/>
      <c r="M3384" s="11">
        <v>626</v>
      </c>
      <c r="N3384" s="70"/>
      <c r="P3384" s="372">
        <f t="shared" si="221"/>
        <v>272.90103833865811</v>
      </c>
      <c r="Q3384" s="11"/>
      <c r="R3384" s="11"/>
      <c r="S3384" s="11"/>
      <c r="T3384" s="359">
        <f t="shared" si="222"/>
        <v>2777.6214057507987</v>
      </c>
      <c r="U3384" s="11"/>
      <c r="V3384" s="11"/>
      <c r="W3384" s="11"/>
      <c r="Y3384" s="167">
        <v>170836.05</v>
      </c>
      <c r="Z3384" s="167">
        <f t="shared" si="224"/>
        <v>227998.43</v>
      </c>
      <c r="AA3384" s="360"/>
      <c r="AB3384" s="167">
        <f t="shared" si="225"/>
        <v>172475.8</v>
      </c>
      <c r="AC3384" s="167">
        <v>215773.89</v>
      </c>
      <c r="AD3384" s="167"/>
      <c r="AE3384" s="4"/>
      <c r="AF3384" s="4"/>
    </row>
    <row r="3385" spans="1:32">
      <c r="A3385" s="56"/>
      <c r="B3385" s="220"/>
      <c r="C3385" s="11" t="s">
        <v>436</v>
      </c>
      <c r="D3385" s="11"/>
      <c r="E3385" s="11" t="s">
        <v>189</v>
      </c>
      <c r="F3385" s="11">
        <v>458538</v>
      </c>
      <c r="G3385" s="11"/>
      <c r="H3385" s="11">
        <f t="shared" si="223"/>
        <v>1479</v>
      </c>
      <c r="I3385" s="11"/>
      <c r="J3385" s="358">
        <v>48094.28</v>
      </c>
      <c r="K3385" s="11"/>
      <c r="M3385" s="11">
        <v>246</v>
      </c>
      <c r="N3385" s="70"/>
      <c r="P3385" s="372">
        <f t="shared" si="221"/>
        <v>195.50520325203252</v>
      </c>
      <c r="Q3385" s="11"/>
      <c r="R3385" s="11"/>
      <c r="S3385" s="11"/>
      <c r="T3385" s="359">
        <f t="shared" si="222"/>
        <v>1863.9756097560976</v>
      </c>
      <c r="U3385" s="11"/>
      <c r="V3385" s="11"/>
      <c r="W3385" s="11"/>
      <c r="Y3385" s="167">
        <v>48094.28</v>
      </c>
      <c r="Z3385" s="167">
        <f t="shared" si="224"/>
        <v>64186.8</v>
      </c>
      <c r="AA3385" s="360"/>
      <c r="AB3385" s="167">
        <f t="shared" si="225"/>
        <v>48555.91</v>
      </c>
      <c r="AC3385" s="167">
        <v>60745.32</v>
      </c>
      <c r="AD3385" s="167"/>
      <c r="AE3385" s="4"/>
      <c r="AF3385" s="4"/>
    </row>
    <row r="3386" spans="1:32">
      <c r="A3386" s="56"/>
      <c r="B3386" s="220"/>
      <c r="C3386" s="11" t="s">
        <v>437</v>
      </c>
      <c r="D3386" s="11"/>
      <c r="E3386" s="11" t="s">
        <v>267</v>
      </c>
      <c r="F3386" s="11">
        <v>2634</v>
      </c>
      <c r="G3386" s="11"/>
      <c r="H3386" s="11">
        <f t="shared" si="223"/>
        <v>8</v>
      </c>
      <c r="I3386" s="11"/>
      <c r="J3386" s="358">
        <v>471.25</v>
      </c>
      <c r="K3386" s="11"/>
      <c r="M3386" s="11">
        <v>3</v>
      </c>
      <c r="N3386" s="70"/>
      <c r="P3386" s="372">
        <f t="shared" si="221"/>
        <v>157.08333333333334</v>
      </c>
      <c r="Q3386" s="11"/>
      <c r="R3386" s="11"/>
      <c r="S3386" s="11"/>
      <c r="T3386" s="359">
        <f t="shared" si="222"/>
        <v>878</v>
      </c>
      <c r="U3386" s="11"/>
      <c r="V3386" s="11"/>
      <c r="W3386" s="11"/>
      <c r="Y3386" s="167">
        <v>471.25</v>
      </c>
      <c r="Z3386" s="167">
        <f t="shared" si="224"/>
        <v>628.92999999999995</v>
      </c>
      <c r="AA3386" s="360"/>
      <c r="AB3386" s="167">
        <f t="shared" si="225"/>
        <v>475.77</v>
      </c>
      <c r="AC3386" s="167">
        <v>595.21</v>
      </c>
      <c r="AD3386" s="167"/>
      <c r="AE3386" s="4"/>
      <c r="AF3386" s="4"/>
    </row>
    <row r="3387" spans="1:32">
      <c r="A3387" s="56"/>
      <c r="B3387" s="220"/>
      <c r="C3387" s="11" t="s">
        <v>438</v>
      </c>
      <c r="D3387" s="11"/>
      <c r="E3387" s="11" t="s">
        <v>439</v>
      </c>
      <c r="F3387" s="11">
        <v>534453</v>
      </c>
      <c r="G3387" s="11"/>
      <c r="H3387" s="11">
        <f t="shared" si="223"/>
        <v>1724</v>
      </c>
      <c r="I3387" s="11"/>
      <c r="J3387" s="358">
        <v>43238.899999999987</v>
      </c>
      <c r="K3387" s="11"/>
      <c r="M3387" s="11">
        <v>116</v>
      </c>
      <c r="N3387" s="70"/>
      <c r="P3387" s="372">
        <f t="shared" si="221"/>
        <v>372.7491379310344</v>
      </c>
      <c r="Q3387" s="11"/>
      <c r="R3387" s="11"/>
      <c r="S3387" s="11"/>
      <c r="T3387" s="359">
        <f t="shared" si="222"/>
        <v>4607.3534482758623</v>
      </c>
      <c r="U3387" s="11"/>
      <c r="V3387" s="11"/>
      <c r="W3387" s="11"/>
      <c r="Y3387" s="167">
        <v>43238.899999999987</v>
      </c>
      <c r="Z3387" s="167">
        <f t="shared" si="224"/>
        <v>57706.8</v>
      </c>
      <c r="AA3387" s="360"/>
      <c r="AB3387" s="167">
        <f t="shared" si="225"/>
        <v>43653.919999999998</v>
      </c>
      <c r="AC3387" s="167">
        <v>54612.74</v>
      </c>
      <c r="AD3387" s="167"/>
      <c r="AE3387" s="4"/>
      <c r="AF3387" s="4"/>
    </row>
    <row r="3388" spans="1:32">
      <c r="A3388" s="56"/>
      <c r="B3388" s="220"/>
      <c r="C3388" s="11" t="s">
        <v>438</v>
      </c>
      <c r="D3388" s="11"/>
      <c r="E3388" s="11" t="s">
        <v>541</v>
      </c>
      <c r="F3388" s="11">
        <v>14195</v>
      </c>
      <c r="G3388" s="11"/>
      <c r="H3388" s="11">
        <f t="shared" si="223"/>
        <v>46</v>
      </c>
      <c r="I3388" s="11"/>
      <c r="J3388" s="358">
        <v>1263.9900000000002</v>
      </c>
      <c r="K3388" s="11"/>
      <c r="M3388" s="11">
        <v>4</v>
      </c>
      <c r="N3388" s="70"/>
      <c r="P3388" s="372">
        <f t="shared" si="221"/>
        <v>315.99750000000006</v>
      </c>
      <c r="Q3388" s="11"/>
      <c r="R3388" s="11"/>
      <c r="S3388" s="11"/>
      <c r="T3388" s="359">
        <f t="shared" si="222"/>
        <v>3548.75</v>
      </c>
      <c r="U3388" s="11"/>
      <c r="V3388" s="11"/>
      <c r="W3388" s="11"/>
      <c r="Y3388" s="167">
        <v>1263.9900000000002</v>
      </c>
      <c r="Z3388" s="167">
        <f t="shared" si="224"/>
        <v>1686.93</v>
      </c>
      <c r="AA3388" s="360"/>
      <c r="AB3388" s="167">
        <f t="shared" si="225"/>
        <v>1276.1199999999999</v>
      </c>
      <c r="AC3388" s="167">
        <v>1596.48</v>
      </c>
      <c r="AD3388" s="167"/>
      <c r="AE3388" s="4"/>
      <c r="AF3388" s="4"/>
    </row>
    <row r="3389" spans="1:32">
      <c r="A3389" s="56"/>
      <c r="B3389" s="220"/>
      <c r="C3389" s="11" t="s">
        <v>438</v>
      </c>
      <c r="D3389" s="11"/>
      <c r="E3389" s="11" t="s">
        <v>1479</v>
      </c>
      <c r="F3389" s="11">
        <v>290</v>
      </c>
      <c r="G3389" s="11"/>
      <c r="H3389" s="11">
        <f t="shared" si="223"/>
        <v>1</v>
      </c>
      <c r="I3389" s="11"/>
      <c r="J3389" s="358">
        <v>140.07</v>
      </c>
      <c r="K3389" s="11"/>
      <c r="M3389" s="11">
        <v>1</v>
      </c>
      <c r="N3389" s="70"/>
      <c r="P3389" s="372">
        <f t="shared" si="221"/>
        <v>140.07</v>
      </c>
      <c r="Q3389" s="11"/>
      <c r="R3389" s="11"/>
      <c r="S3389" s="11"/>
      <c r="T3389" s="359">
        <f t="shared" si="222"/>
        <v>290</v>
      </c>
      <c r="U3389" s="11"/>
      <c r="V3389" s="11"/>
      <c r="W3389" s="11"/>
      <c r="Y3389" s="167">
        <v>140.07</v>
      </c>
      <c r="Z3389" s="167">
        <f t="shared" si="224"/>
        <v>186.94</v>
      </c>
      <c r="AA3389" s="360"/>
      <c r="AB3389" s="167">
        <f t="shared" si="225"/>
        <v>141.41</v>
      </c>
      <c r="AC3389" s="167">
        <v>176.91</v>
      </c>
      <c r="AD3389" s="167"/>
      <c r="AE3389" s="4"/>
      <c r="AF3389" s="4"/>
    </row>
    <row r="3390" spans="1:32">
      <c r="A3390" s="56"/>
      <c r="B3390" s="220"/>
      <c r="C3390" s="11" t="s">
        <v>441</v>
      </c>
      <c r="D3390" s="11"/>
      <c r="E3390" s="11" t="s">
        <v>537</v>
      </c>
      <c r="F3390" s="11">
        <v>829</v>
      </c>
      <c r="G3390" s="11"/>
      <c r="H3390" s="11">
        <f t="shared" si="223"/>
        <v>3</v>
      </c>
      <c r="I3390" s="11"/>
      <c r="J3390" s="358">
        <v>148.91999999999999</v>
      </c>
      <c r="K3390" s="11"/>
      <c r="M3390" s="11">
        <v>3</v>
      </c>
      <c r="N3390" s="70"/>
      <c r="P3390" s="372">
        <f t="shared" si="221"/>
        <v>49.639999999999993</v>
      </c>
      <c r="Q3390" s="11"/>
      <c r="R3390" s="11"/>
      <c r="S3390" s="11"/>
      <c r="T3390" s="359">
        <f t="shared" si="222"/>
        <v>276.33333333333331</v>
      </c>
      <c r="U3390" s="11"/>
      <c r="V3390" s="11"/>
      <c r="W3390" s="11"/>
      <c r="Y3390" s="167">
        <v>148.91999999999999</v>
      </c>
      <c r="Z3390" s="167">
        <f t="shared" si="224"/>
        <v>198.75</v>
      </c>
      <c r="AA3390" s="360"/>
      <c r="AB3390" s="167">
        <f t="shared" si="225"/>
        <v>150.35</v>
      </c>
      <c r="AC3390" s="167">
        <v>188.09</v>
      </c>
      <c r="AD3390" s="167"/>
      <c r="AE3390" s="4"/>
      <c r="AF3390" s="4"/>
    </row>
    <row r="3391" spans="1:32">
      <c r="A3391" s="56"/>
      <c r="B3391" s="220"/>
      <c r="C3391" s="11" t="s">
        <v>441</v>
      </c>
      <c r="D3391" s="11"/>
      <c r="E3391" s="11" t="s">
        <v>274</v>
      </c>
      <c r="F3391" s="11">
        <v>6380557</v>
      </c>
      <c r="G3391" s="11"/>
      <c r="H3391" s="11">
        <f t="shared" si="223"/>
        <v>20577</v>
      </c>
      <c r="I3391" s="11"/>
      <c r="J3391" s="358">
        <v>420478.26999999973</v>
      </c>
      <c r="K3391" s="11"/>
      <c r="M3391" s="11">
        <v>329</v>
      </c>
      <c r="N3391" s="70"/>
      <c r="P3391" s="372">
        <f t="shared" si="221"/>
        <v>1278.0494528875372</v>
      </c>
      <c r="Q3391" s="11"/>
      <c r="R3391" s="11"/>
      <c r="S3391" s="11"/>
      <c r="T3391" s="359">
        <f t="shared" si="222"/>
        <v>19393.790273556231</v>
      </c>
      <c r="U3391" s="11"/>
      <c r="V3391" s="11"/>
      <c r="W3391" s="11"/>
      <c r="Y3391" s="167">
        <v>420478.26999999973</v>
      </c>
      <c r="Z3391" s="167">
        <f t="shared" si="224"/>
        <v>561171.86</v>
      </c>
      <c r="AA3391" s="360"/>
      <c r="AB3391" s="167">
        <f t="shared" si="225"/>
        <v>424514.18</v>
      </c>
      <c r="AC3391" s="167">
        <v>531083.64</v>
      </c>
      <c r="AD3391" s="167"/>
      <c r="AE3391" s="4"/>
      <c r="AF3391" s="4"/>
    </row>
    <row r="3392" spans="1:32">
      <c r="A3392" s="56"/>
      <c r="B3392" s="220"/>
      <c r="C3392" s="11" t="s">
        <v>441</v>
      </c>
      <c r="D3392" s="11"/>
      <c r="E3392" s="11" t="s">
        <v>276</v>
      </c>
      <c r="F3392" s="11">
        <v>747</v>
      </c>
      <c r="G3392" s="11"/>
      <c r="H3392" s="11">
        <f t="shared" si="223"/>
        <v>2</v>
      </c>
      <c r="I3392" s="11"/>
      <c r="J3392" s="358">
        <v>97.36</v>
      </c>
      <c r="K3392" s="11"/>
      <c r="M3392" s="11">
        <v>2</v>
      </c>
      <c r="N3392" s="70"/>
      <c r="P3392" s="372">
        <f t="shared" si="221"/>
        <v>48.68</v>
      </c>
      <c r="Q3392" s="11"/>
      <c r="R3392" s="11"/>
      <c r="S3392" s="11"/>
      <c r="T3392" s="359">
        <f t="shared" si="222"/>
        <v>373.5</v>
      </c>
      <c r="U3392" s="11"/>
      <c r="V3392" s="11"/>
      <c r="W3392" s="11"/>
      <c r="Y3392" s="167">
        <v>97.36</v>
      </c>
      <c r="Z3392" s="167">
        <f t="shared" si="224"/>
        <v>129.94</v>
      </c>
      <c r="AA3392" s="360"/>
      <c r="AB3392" s="167">
        <f t="shared" si="225"/>
        <v>98.29</v>
      </c>
      <c r="AC3392" s="167">
        <v>122.97</v>
      </c>
      <c r="AD3392" s="167"/>
      <c r="AE3392" s="4"/>
      <c r="AF3392" s="4"/>
    </row>
    <row r="3393" spans="1:32">
      <c r="A3393" s="56"/>
      <c r="B3393" s="220"/>
      <c r="C3393" s="11" t="s">
        <v>441</v>
      </c>
      <c r="D3393" s="11"/>
      <c r="E3393" s="11" t="s">
        <v>418</v>
      </c>
      <c r="F3393" s="11">
        <v>511</v>
      </c>
      <c r="G3393" s="11"/>
      <c r="H3393" s="11">
        <f t="shared" si="223"/>
        <v>2</v>
      </c>
      <c r="I3393" s="11"/>
      <c r="J3393" s="358">
        <v>75.989999999999995</v>
      </c>
      <c r="K3393" s="11"/>
      <c r="M3393" s="11">
        <v>1</v>
      </c>
      <c r="N3393" s="70"/>
      <c r="P3393" s="372">
        <f t="shared" si="221"/>
        <v>75.989999999999995</v>
      </c>
      <c r="Q3393" s="11"/>
      <c r="R3393" s="11"/>
      <c r="S3393" s="11"/>
      <c r="T3393" s="359">
        <f t="shared" si="222"/>
        <v>511</v>
      </c>
      <c r="U3393" s="11"/>
      <c r="V3393" s="11"/>
      <c r="W3393" s="11"/>
      <c r="Y3393" s="167">
        <v>75.989999999999995</v>
      </c>
      <c r="Z3393" s="167">
        <f t="shared" si="224"/>
        <v>101.42</v>
      </c>
      <c r="AA3393" s="360"/>
      <c r="AB3393" s="167">
        <f t="shared" si="225"/>
        <v>76.72</v>
      </c>
      <c r="AC3393" s="167">
        <v>95.98</v>
      </c>
      <c r="AD3393" s="167"/>
      <c r="AE3393" s="4"/>
      <c r="AF3393" s="4"/>
    </row>
    <row r="3394" spans="1:32">
      <c r="A3394" s="56"/>
      <c r="B3394" s="220"/>
      <c r="C3394" s="11" t="s">
        <v>441</v>
      </c>
      <c r="D3394" s="11"/>
      <c r="E3394" s="11" t="s">
        <v>448</v>
      </c>
      <c r="F3394" s="11">
        <v>1382</v>
      </c>
      <c r="G3394" s="11"/>
      <c r="H3394" s="11">
        <f t="shared" si="223"/>
        <v>4</v>
      </c>
      <c r="I3394" s="11"/>
      <c r="J3394" s="358">
        <v>234.56</v>
      </c>
      <c r="K3394" s="11"/>
      <c r="M3394" s="11">
        <v>1</v>
      </c>
      <c r="N3394" s="70"/>
      <c r="P3394" s="372">
        <f t="shared" si="221"/>
        <v>234.56</v>
      </c>
      <c r="Q3394" s="11"/>
      <c r="R3394" s="11"/>
      <c r="S3394" s="11"/>
      <c r="T3394" s="359">
        <f t="shared" si="222"/>
        <v>1382</v>
      </c>
      <c r="U3394" s="11"/>
      <c r="V3394" s="11"/>
      <c r="W3394" s="11"/>
      <c r="Y3394" s="167">
        <v>234.56</v>
      </c>
      <c r="Z3394" s="167">
        <f t="shared" si="224"/>
        <v>313.04000000000002</v>
      </c>
      <c r="AA3394" s="360"/>
      <c r="AB3394" s="167">
        <f t="shared" si="225"/>
        <v>236.81</v>
      </c>
      <c r="AC3394" s="167">
        <v>296.26</v>
      </c>
      <c r="AD3394" s="167"/>
      <c r="AE3394" s="4"/>
      <c r="AF3394" s="4"/>
    </row>
    <row r="3395" spans="1:32">
      <c r="A3395" s="56"/>
      <c r="B3395" s="220"/>
      <c r="C3395" s="11" t="s">
        <v>442</v>
      </c>
      <c r="D3395" s="11"/>
      <c r="E3395" s="11" t="s">
        <v>197</v>
      </c>
      <c r="F3395" s="11">
        <v>3612</v>
      </c>
      <c r="G3395" s="11"/>
      <c r="H3395" s="11">
        <f t="shared" si="223"/>
        <v>12</v>
      </c>
      <c r="I3395" s="11"/>
      <c r="J3395" s="358">
        <v>593.37</v>
      </c>
      <c r="K3395" s="11"/>
      <c r="M3395" s="11">
        <v>8</v>
      </c>
      <c r="N3395" s="70"/>
      <c r="P3395" s="372">
        <f t="shared" si="221"/>
        <v>74.171250000000001</v>
      </c>
      <c r="Q3395" s="11"/>
      <c r="R3395" s="11"/>
      <c r="S3395" s="11"/>
      <c r="T3395" s="359">
        <f t="shared" si="222"/>
        <v>451.5</v>
      </c>
      <c r="U3395" s="11"/>
      <c r="V3395" s="11"/>
      <c r="W3395" s="11"/>
      <c r="Y3395" s="167">
        <v>593.37</v>
      </c>
      <c r="Z3395" s="167">
        <f t="shared" si="224"/>
        <v>791.91</v>
      </c>
      <c r="AA3395" s="360"/>
      <c r="AB3395" s="167">
        <f t="shared" si="225"/>
        <v>599.07000000000005</v>
      </c>
      <c r="AC3395" s="167">
        <v>749.45</v>
      </c>
      <c r="AD3395" s="167"/>
      <c r="AE3395" s="4"/>
      <c r="AF3395" s="4"/>
    </row>
    <row r="3396" spans="1:32">
      <c r="A3396" s="56"/>
      <c r="B3396" s="220"/>
      <c r="C3396" s="11" t="s">
        <v>443</v>
      </c>
      <c r="D3396" s="11"/>
      <c r="E3396" s="11" t="s">
        <v>112</v>
      </c>
      <c r="F3396" s="11">
        <v>51740</v>
      </c>
      <c r="G3396" s="11"/>
      <c r="H3396" s="11">
        <f t="shared" si="223"/>
        <v>167</v>
      </c>
      <c r="I3396" s="11"/>
      <c r="J3396" s="358">
        <v>7027.8900000000012</v>
      </c>
      <c r="K3396" s="11"/>
      <c r="M3396" s="11">
        <v>49</v>
      </c>
      <c r="N3396" s="70"/>
      <c r="P3396" s="372">
        <f t="shared" si="221"/>
        <v>143.42632653061227</v>
      </c>
      <c r="Q3396" s="11"/>
      <c r="R3396" s="11"/>
      <c r="S3396" s="11"/>
      <c r="T3396" s="359">
        <f t="shared" si="222"/>
        <v>1055.9183673469388</v>
      </c>
      <c r="U3396" s="11"/>
      <c r="V3396" s="11"/>
      <c r="W3396" s="11"/>
      <c r="Y3396" s="167">
        <v>7027.8900000000012</v>
      </c>
      <c r="Z3396" s="167">
        <f t="shared" si="224"/>
        <v>9379.4500000000007</v>
      </c>
      <c r="AA3396" s="360"/>
      <c r="AB3396" s="167">
        <f t="shared" si="225"/>
        <v>7095.35</v>
      </c>
      <c r="AC3396" s="167">
        <v>8876.5499999999993</v>
      </c>
      <c r="AD3396" s="167"/>
      <c r="AE3396" s="4"/>
      <c r="AF3396" s="4"/>
    </row>
    <row r="3397" spans="1:32">
      <c r="A3397" s="56"/>
      <c r="B3397" s="220"/>
      <c r="C3397" s="11" t="s">
        <v>1447</v>
      </c>
      <c r="D3397" s="11"/>
      <c r="E3397" s="11" t="s">
        <v>115</v>
      </c>
      <c r="F3397" s="11">
        <v>1116</v>
      </c>
      <c r="G3397" s="11"/>
      <c r="H3397" s="11">
        <f t="shared" si="223"/>
        <v>4</v>
      </c>
      <c r="I3397" s="11"/>
      <c r="J3397" s="358">
        <v>148.14000000000001</v>
      </c>
      <c r="K3397" s="11"/>
      <c r="M3397" s="11">
        <v>3</v>
      </c>
      <c r="N3397" s="70"/>
      <c r="P3397" s="372">
        <f t="shared" si="221"/>
        <v>49.38</v>
      </c>
      <c r="Q3397" s="11"/>
      <c r="R3397" s="11"/>
      <c r="S3397" s="11"/>
      <c r="T3397" s="359">
        <f t="shared" si="222"/>
        <v>372</v>
      </c>
      <c r="U3397" s="11"/>
      <c r="V3397" s="11"/>
      <c r="W3397" s="11"/>
      <c r="Y3397" s="167">
        <v>148.14000000000001</v>
      </c>
      <c r="Z3397" s="167">
        <f t="shared" si="224"/>
        <v>197.71</v>
      </c>
      <c r="AA3397" s="360"/>
      <c r="AB3397" s="167">
        <f t="shared" si="225"/>
        <v>149.56</v>
      </c>
      <c r="AC3397" s="167">
        <v>187.11</v>
      </c>
      <c r="AD3397" s="167"/>
      <c r="AE3397" s="4"/>
      <c r="AF3397" s="4"/>
    </row>
    <row r="3398" spans="1:32">
      <c r="A3398" s="56"/>
      <c r="B3398" s="220"/>
      <c r="C3398" s="11" t="s">
        <v>444</v>
      </c>
      <c r="D3398" s="11"/>
      <c r="E3398" s="11" t="s">
        <v>96</v>
      </c>
      <c r="F3398" s="11">
        <v>507</v>
      </c>
      <c r="G3398" s="11"/>
      <c r="H3398" s="11">
        <f t="shared" si="223"/>
        <v>2</v>
      </c>
      <c r="I3398" s="11"/>
      <c r="J3398" s="358">
        <v>93.12</v>
      </c>
      <c r="K3398" s="11"/>
      <c r="M3398" s="11">
        <v>1</v>
      </c>
      <c r="N3398" s="70"/>
      <c r="P3398" s="372">
        <f t="shared" si="221"/>
        <v>93.12</v>
      </c>
      <c r="Q3398" s="11"/>
      <c r="R3398" s="11"/>
      <c r="S3398" s="11"/>
      <c r="T3398" s="359">
        <f t="shared" si="222"/>
        <v>507</v>
      </c>
      <c r="U3398" s="11"/>
      <c r="V3398" s="11"/>
      <c r="W3398" s="11"/>
      <c r="Y3398" s="167">
        <v>93.12</v>
      </c>
      <c r="Z3398" s="167">
        <f t="shared" si="224"/>
        <v>124.28</v>
      </c>
      <c r="AA3398" s="360"/>
      <c r="AB3398" s="167">
        <f t="shared" si="225"/>
        <v>94.01</v>
      </c>
      <c r="AC3398" s="167">
        <v>117.61</v>
      </c>
      <c r="AD3398" s="167"/>
      <c r="AE3398" s="4"/>
      <c r="AF3398" s="4"/>
    </row>
    <row r="3399" spans="1:32">
      <c r="A3399" s="56"/>
      <c r="B3399" s="220"/>
      <c r="C3399" s="11" t="s">
        <v>444</v>
      </c>
      <c r="D3399" s="11"/>
      <c r="E3399" s="11" t="s">
        <v>168</v>
      </c>
      <c r="F3399" s="11">
        <v>238222</v>
      </c>
      <c r="G3399" s="11"/>
      <c r="H3399" s="11">
        <f t="shared" si="223"/>
        <v>768</v>
      </c>
      <c r="I3399" s="11"/>
      <c r="J3399" s="358">
        <v>22692.840000000004</v>
      </c>
      <c r="K3399" s="11"/>
      <c r="M3399" s="11">
        <v>126</v>
      </c>
      <c r="N3399" s="70"/>
      <c r="P3399" s="372">
        <f t="shared" si="221"/>
        <v>180.10190476190479</v>
      </c>
      <c r="Q3399" s="11"/>
      <c r="R3399" s="11"/>
      <c r="S3399" s="11"/>
      <c r="T3399" s="359">
        <f t="shared" si="222"/>
        <v>1890.6507936507937</v>
      </c>
      <c r="U3399" s="11"/>
      <c r="V3399" s="11"/>
      <c r="W3399" s="11"/>
      <c r="Y3399" s="167">
        <v>22692.840000000004</v>
      </c>
      <c r="Z3399" s="167">
        <f t="shared" si="224"/>
        <v>30285.95</v>
      </c>
      <c r="AA3399" s="360"/>
      <c r="AB3399" s="167">
        <f t="shared" si="225"/>
        <v>22910.65</v>
      </c>
      <c r="AC3399" s="167">
        <v>28662.11</v>
      </c>
      <c r="AD3399" s="167"/>
      <c r="AE3399" s="4"/>
      <c r="AF3399" s="4"/>
    </row>
    <row r="3400" spans="1:32">
      <c r="A3400" s="56"/>
      <c r="B3400" s="220"/>
      <c r="C3400" s="11" t="s">
        <v>444</v>
      </c>
      <c r="D3400" s="11"/>
      <c r="E3400" s="11" t="s">
        <v>457</v>
      </c>
      <c r="F3400" s="11">
        <v>108</v>
      </c>
      <c r="G3400" s="11"/>
      <c r="H3400" s="11">
        <f t="shared" si="223"/>
        <v>0</v>
      </c>
      <c r="I3400" s="11"/>
      <c r="J3400" s="358">
        <v>26.95</v>
      </c>
      <c r="K3400" s="11"/>
      <c r="M3400" s="11">
        <v>1</v>
      </c>
      <c r="N3400" s="70"/>
      <c r="P3400" s="372">
        <f t="shared" si="221"/>
        <v>26.95</v>
      </c>
      <c r="Q3400" s="11"/>
      <c r="R3400" s="11"/>
      <c r="S3400" s="11"/>
      <c r="T3400" s="359">
        <f t="shared" si="222"/>
        <v>108</v>
      </c>
      <c r="U3400" s="11"/>
      <c r="V3400" s="11"/>
      <c r="W3400" s="11"/>
      <c r="Y3400" s="167">
        <v>26.95</v>
      </c>
      <c r="Z3400" s="167">
        <f t="shared" si="224"/>
        <v>35.97</v>
      </c>
      <c r="AA3400" s="360"/>
      <c r="AB3400" s="167">
        <f t="shared" si="225"/>
        <v>27.21</v>
      </c>
      <c r="AC3400" s="167">
        <v>34.04</v>
      </c>
      <c r="AD3400" s="167"/>
      <c r="AE3400" s="4"/>
      <c r="AF3400" s="4"/>
    </row>
    <row r="3401" spans="1:32">
      <c r="A3401" s="56"/>
      <c r="B3401" s="220"/>
      <c r="C3401" s="11" t="s">
        <v>544</v>
      </c>
      <c r="D3401" s="11"/>
      <c r="E3401" s="11" t="s">
        <v>115</v>
      </c>
      <c r="F3401" s="11">
        <v>1273</v>
      </c>
      <c r="G3401" s="11"/>
      <c r="H3401" s="11">
        <f t="shared" si="223"/>
        <v>4</v>
      </c>
      <c r="I3401" s="11"/>
      <c r="J3401" s="358">
        <v>111.72</v>
      </c>
      <c r="K3401" s="11"/>
      <c r="M3401" s="11">
        <v>1</v>
      </c>
      <c r="N3401" s="70"/>
      <c r="P3401" s="372">
        <f t="shared" si="221"/>
        <v>111.72</v>
      </c>
      <c r="Q3401" s="11"/>
      <c r="R3401" s="11"/>
      <c r="S3401" s="11"/>
      <c r="T3401" s="359">
        <f t="shared" si="222"/>
        <v>1273</v>
      </c>
      <c r="U3401" s="11"/>
      <c r="V3401" s="11"/>
      <c r="W3401" s="11"/>
      <c r="Y3401" s="167">
        <v>111.72</v>
      </c>
      <c r="Z3401" s="167">
        <f t="shared" si="224"/>
        <v>149.1</v>
      </c>
      <c r="AA3401" s="360"/>
      <c r="AB3401" s="167">
        <f t="shared" si="225"/>
        <v>112.79</v>
      </c>
      <c r="AC3401" s="167">
        <v>141.11000000000001</v>
      </c>
      <c r="AD3401" s="167"/>
      <c r="AE3401" s="4"/>
      <c r="AF3401" s="4"/>
    </row>
    <row r="3402" spans="1:32">
      <c r="A3402" s="56"/>
      <c r="B3402" s="220"/>
      <c r="C3402" s="11" t="s">
        <v>445</v>
      </c>
      <c r="D3402" s="11"/>
      <c r="E3402" s="11" t="s">
        <v>96</v>
      </c>
      <c r="F3402" s="11">
        <v>65625</v>
      </c>
      <c r="G3402" s="11"/>
      <c r="H3402" s="11">
        <f t="shared" si="223"/>
        <v>212</v>
      </c>
      <c r="I3402" s="11"/>
      <c r="J3402" s="358">
        <v>4740.8500000000004</v>
      </c>
      <c r="K3402" s="11"/>
      <c r="M3402" s="11">
        <v>6</v>
      </c>
      <c r="N3402" s="70"/>
      <c r="P3402" s="372">
        <f t="shared" si="221"/>
        <v>790.14166666666677</v>
      </c>
      <c r="Q3402" s="11"/>
      <c r="R3402" s="11"/>
      <c r="S3402" s="11"/>
      <c r="T3402" s="359">
        <f t="shared" si="222"/>
        <v>10937.5</v>
      </c>
      <c r="U3402" s="11"/>
      <c r="V3402" s="11"/>
      <c r="W3402" s="11"/>
      <c r="Y3402" s="167">
        <v>4740.8500000000004</v>
      </c>
      <c r="Z3402" s="167">
        <f t="shared" si="224"/>
        <v>6327.16</v>
      </c>
      <c r="AA3402" s="360"/>
      <c r="AB3402" s="167">
        <f t="shared" si="225"/>
        <v>4786.3500000000004</v>
      </c>
      <c r="AC3402" s="167">
        <v>5987.91</v>
      </c>
      <c r="AD3402" s="167"/>
      <c r="AE3402" s="4"/>
      <c r="AF3402" s="4"/>
    </row>
    <row r="3403" spans="1:32">
      <c r="A3403" s="56"/>
      <c r="B3403" s="220"/>
      <c r="C3403" s="11" t="s">
        <v>445</v>
      </c>
      <c r="D3403" s="11"/>
      <c r="E3403" s="11" t="s">
        <v>197</v>
      </c>
      <c r="F3403" s="11">
        <v>3126</v>
      </c>
      <c r="G3403" s="11"/>
      <c r="H3403" s="11">
        <f t="shared" si="223"/>
        <v>10</v>
      </c>
      <c r="I3403" s="11"/>
      <c r="J3403" s="358">
        <v>525.06000000000006</v>
      </c>
      <c r="K3403" s="11"/>
      <c r="M3403" s="11">
        <v>10</v>
      </c>
      <c r="N3403" s="70"/>
      <c r="P3403" s="372">
        <f t="shared" si="221"/>
        <v>52.506000000000007</v>
      </c>
      <c r="Q3403" s="11"/>
      <c r="R3403" s="11"/>
      <c r="S3403" s="11"/>
      <c r="T3403" s="359">
        <f t="shared" si="222"/>
        <v>312.60000000000002</v>
      </c>
      <c r="U3403" s="11"/>
      <c r="V3403" s="11"/>
      <c r="W3403" s="11"/>
      <c r="Y3403" s="167">
        <v>525.06000000000006</v>
      </c>
      <c r="Z3403" s="167">
        <f t="shared" si="224"/>
        <v>700.75</v>
      </c>
      <c r="AA3403" s="360"/>
      <c r="AB3403" s="167">
        <f t="shared" si="225"/>
        <v>530.1</v>
      </c>
      <c r="AC3403" s="167">
        <v>663.18</v>
      </c>
      <c r="AD3403" s="167"/>
      <c r="AE3403" s="4"/>
      <c r="AF3403" s="4"/>
    </row>
    <row r="3404" spans="1:32">
      <c r="A3404" s="56"/>
      <c r="B3404" s="220"/>
      <c r="C3404" s="11" t="s">
        <v>446</v>
      </c>
      <c r="D3404" s="11"/>
      <c r="E3404" s="11" t="s">
        <v>195</v>
      </c>
      <c r="F3404" s="11">
        <v>358847</v>
      </c>
      <c r="G3404" s="11"/>
      <c r="H3404" s="11">
        <f t="shared" si="223"/>
        <v>1157</v>
      </c>
      <c r="I3404" s="11"/>
      <c r="J3404" s="358">
        <v>39293.699999999968</v>
      </c>
      <c r="K3404" s="11"/>
      <c r="M3404" s="11">
        <v>161</v>
      </c>
      <c r="N3404" s="70"/>
      <c r="P3404" s="372">
        <f t="shared" si="221"/>
        <v>244.06024844720477</v>
      </c>
      <c r="Q3404" s="11"/>
      <c r="R3404" s="11"/>
      <c r="S3404" s="11"/>
      <c r="T3404" s="359">
        <f t="shared" si="222"/>
        <v>2228.8633540372671</v>
      </c>
      <c r="U3404" s="11"/>
      <c r="V3404" s="11"/>
      <c r="W3404" s="11"/>
      <c r="Y3404" s="167">
        <v>39293.699999999968</v>
      </c>
      <c r="Z3404" s="167">
        <f t="shared" si="224"/>
        <v>52441.52</v>
      </c>
      <c r="AA3404" s="360"/>
      <c r="AB3404" s="167">
        <f t="shared" si="225"/>
        <v>39670.86</v>
      </c>
      <c r="AC3404" s="167">
        <v>49629.77</v>
      </c>
      <c r="AD3404" s="167"/>
      <c r="AE3404" s="4"/>
      <c r="AF3404" s="4"/>
    </row>
    <row r="3405" spans="1:32">
      <c r="A3405" s="56"/>
      <c r="B3405" s="220"/>
      <c r="C3405" s="11" t="s">
        <v>666</v>
      </c>
      <c r="D3405" s="11"/>
      <c r="E3405" s="11" t="s">
        <v>98</v>
      </c>
      <c r="F3405" s="11">
        <v>5721</v>
      </c>
      <c r="G3405" s="11"/>
      <c r="H3405" s="11">
        <f t="shared" si="223"/>
        <v>18</v>
      </c>
      <c r="I3405" s="11"/>
      <c r="J3405" s="358">
        <v>808.18999999999994</v>
      </c>
      <c r="K3405" s="11"/>
      <c r="M3405" s="11">
        <v>16</v>
      </c>
      <c r="N3405" s="70"/>
      <c r="P3405" s="372">
        <f t="shared" si="221"/>
        <v>50.511874999999996</v>
      </c>
      <c r="Q3405" s="11"/>
      <c r="R3405" s="11"/>
      <c r="S3405" s="11"/>
      <c r="T3405" s="359">
        <f t="shared" si="222"/>
        <v>357.5625</v>
      </c>
      <c r="U3405" s="11"/>
      <c r="V3405" s="11"/>
      <c r="W3405" s="11"/>
      <c r="Y3405" s="167">
        <v>808.18999999999994</v>
      </c>
      <c r="Z3405" s="167">
        <f t="shared" si="224"/>
        <v>1078.6099999999999</v>
      </c>
      <c r="AA3405" s="360"/>
      <c r="AB3405" s="167">
        <f t="shared" si="225"/>
        <v>815.95</v>
      </c>
      <c r="AC3405" s="167">
        <v>1020.78</v>
      </c>
      <c r="AD3405" s="167"/>
      <c r="AE3405" s="4"/>
      <c r="AF3405" s="4"/>
    </row>
    <row r="3406" spans="1:32">
      <c r="A3406" s="56"/>
      <c r="B3406" s="220"/>
      <c r="C3406" s="11" t="s">
        <v>667</v>
      </c>
      <c r="D3406" s="11"/>
      <c r="E3406" s="11" t="s">
        <v>100</v>
      </c>
      <c r="F3406" s="11">
        <v>401249</v>
      </c>
      <c r="G3406" s="11"/>
      <c r="H3406" s="11">
        <f t="shared" si="223"/>
        <v>1294</v>
      </c>
      <c r="I3406" s="11"/>
      <c r="J3406" s="358">
        <v>36698.619999999995</v>
      </c>
      <c r="K3406" s="11"/>
      <c r="M3406" s="11">
        <v>92</v>
      </c>
      <c r="N3406" s="70"/>
      <c r="P3406" s="372">
        <f t="shared" si="221"/>
        <v>398.89804347826083</v>
      </c>
      <c r="Q3406" s="11"/>
      <c r="R3406" s="11"/>
      <c r="S3406" s="11"/>
      <c r="T3406" s="359">
        <f t="shared" si="222"/>
        <v>4361.402173913043</v>
      </c>
      <c r="U3406" s="11"/>
      <c r="V3406" s="11"/>
      <c r="W3406" s="11"/>
      <c r="Y3406" s="167">
        <v>36698.619999999995</v>
      </c>
      <c r="Z3406" s="167">
        <f t="shared" si="224"/>
        <v>48978.11</v>
      </c>
      <c r="AA3406" s="360"/>
      <c r="AB3406" s="167">
        <f t="shared" si="225"/>
        <v>37050.870000000003</v>
      </c>
      <c r="AC3406" s="167">
        <v>46352.07</v>
      </c>
      <c r="AD3406" s="167"/>
      <c r="AE3406" s="4"/>
      <c r="AF3406" s="4"/>
    </row>
    <row r="3407" spans="1:32">
      <c r="A3407" s="56"/>
      <c r="B3407" s="220"/>
      <c r="C3407" s="11" t="s">
        <v>667</v>
      </c>
      <c r="D3407" s="11"/>
      <c r="E3407" s="11" t="s">
        <v>110</v>
      </c>
      <c r="F3407" s="11"/>
      <c r="G3407" s="11"/>
      <c r="H3407" s="11">
        <f t="shared" si="223"/>
        <v>0</v>
      </c>
      <c r="I3407" s="11"/>
      <c r="J3407" s="358">
        <v>41.480000000000004</v>
      </c>
      <c r="K3407" s="11"/>
      <c r="M3407" s="11">
        <v>2</v>
      </c>
      <c r="N3407" s="70"/>
      <c r="P3407" s="372">
        <f t="shared" si="221"/>
        <v>20.740000000000002</v>
      </c>
      <c r="Q3407" s="11"/>
      <c r="R3407" s="11"/>
      <c r="S3407" s="11"/>
      <c r="T3407" s="359">
        <f t="shared" si="222"/>
        <v>0</v>
      </c>
      <c r="U3407" s="11"/>
      <c r="V3407" s="11"/>
      <c r="W3407" s="11"/>
      <c r="Y3407" s="167">
        <v>41.480000000000004</v>
      </c>
      <c r="Z3407" s="167">
        <f t="shared" si="224"/>
        <v>55.36</v>
      </c>
      <c r="AA3407" s="360"/>
      <c r="AB3407" s="167">
        <f t="shared" si="225"/>
        <v>41.88</v>
      </c>
      <c r="AC3407" s="167">
        <v>52.39</v>
      </c>
      <c r="AD3407" s="167"/>
      <c r="AE3407" s="4"/>
      <c r="AF3407" s="4"/>
    </row>
    <row r="3408" spans="1:32">
      <c r="A3408" s="56"/>
      <c r="B3408" s="220"/>
      <c r="C3408" s="11" t="s">
        <v>447</v>
      </c>
      <c r="D3408" s="11"/>
      <c r="E3408" s="11" t="s">
        <v>92</v>
      </c>
      <c r="F3408" s="11">
        <v>732</v>
      </c>
      <c r="G3408" s="11"/>
      <c r="H3408" s="11">
        <f t="shared" si="223"/>
        <v>2</v>
      </c>
      <c r="I3408" s="11"/>
      <c r="J3408" s="358">
        <v>98.18</v>
      </c>
      <c r="K3408" s="11"/>
      <c r="M3408" s="11">
        <v>3</v>
      </c>
      <c r="N3408" s="70"/>
      <c r="P3408" s="372">
        <f t="shared" si="221"/>
        <v>32.726666666666667</v>
      </c>
      <c r="Q3408" s="11"/>
      <c r="R3408" s="11"/>
      <c r="S3408" s="11"/>
      <c r="T3408" s="359">
        <f t="shared" si="222"/>
        <v>244</v>
      </c>
      <c r="U3408" s="11"/>
      <c r="V3408" s="11"/>
      <c r="W3408" s="11"/>
      <c r="Y3408" s="167">
        <v>98.18</v>
      </c>
      <c r="Z3408" s="167">
        <f t="shared" si="224"/>
        <v>131.03</v>
      </c>
      <c r="AA3408" s="360"/>
      <c r="AB3408" s="167">
        <f t="shared" si="225"/>
        <v>99.12</v>
      </c>
      <c r="AC3408" s="167">
        <v>124.01</v>
      </c>
      <c r="AD3408" s="167"/>
      <c r="AE3408" s="4"/>
      <c r="AF3408" s="4"/>
    </row>
    <row r="3409" spans="1:32">
      <c r="A3409" s="56"/>
      <c r="B3409" s="220"/>
      <c r="C3409" s="11" t="s">
        <v>447</v>
      </c>
      <c r="D3409" s="11"/>
      <c r="E3409" s="11" t="s">
        <v>128</v>
      </c>
      <c r="F3409" s="11">
        <v>909</v>
      </c>
      <c r="G3409" s="11"/>
      <c r="H3409" s="11">
        <f t="shared" si="223"/>
        <v>3</v>
      </c>
      <c r="I3409" s="11"/>
      <c r="J3409" s="358">
        <v>145.07</v>
      </c>
      <c r="K3409" s="11"/>
      <c r="M3409" s="11">
        <v>1</v>
      </c>
      <c r="N3409" s="70"/>
      <c r="P3409" s="372">
        <f t="shared" si="221"/>
        <v>145.07</v>
      </c>
      <c r="Q3409" s="11"/>
      <c r="R3409" s="11"/>
      <c r="S3409" s="11"/>
      <c r="T3409" s="359">
        <f t="shared" si="222"/>
        <v>909</v>
      </c>
      <c r="U3409" s="11"/>
      <c r="V3409" s="11"/>
      <c r="W3409" s="11"/>
      <c r="Y3409" s="167">
        <v>145.07</v>
      </c>
      <c r="Z3409" s="167">
        <f t="shared" si="224"/>
        <v>193.61</v>
      </c>
      <c r="AA3409" s="360"/>
      <c r="AB3409" s="167">
        <f t="shared" si="225"/>
        <v>146.46</v>
      </c>
      <c r="AC3409" s="167">
        <v>183.23</v>
      </c>
      <c r="AD3409" s="167"/>
      <c r="AE3409" s="4"/>
      <c r="AF3409" s="4"/>
    </row>
    <row r="3410" spans="1:32">
      <c r="A3410" s="56"/>
      <c r="B3410" s="220"/>
      <c r="C3410" s="11" t="s">
        <v>447</v>
      </c>
      <c r="D3410" s="11"/>
      <c r="E3410" s="11" t="s">
        <v>448</v>
      </c>
      <c r="F3410" s="11">
        <v>1751535</v>
      </c>
      <c r="G3410" s="11"/>
      <c r="H3410" s="11">
        <f t="shared" si="223"/>
        <v>5649</v>
      </c>
      <c r="I3410" s="11"/>
      <c r="J3410" s="358">
        <v>189010.78999999992</v>
      </c>
      <c r="K3410" s="11"/>
      <c r="M3410" s="11">
        <v>611</v>
      </c>
      <c r="N3410" s="70"/>
      <c r="P3410" s="372">
        <f t="shared" si="221"/>
        <v>309.34662847790497</v>
      </c>
      <c r="Q3410" s="11"/>
      <c r="R3410" s="11"/>
      <c r="S3410" s="11"/>
      <c r="T3410" s="359">
        <f t="shared" si="222"/>
        <v>2866.6693944353519</v>
      </c>
      <c r="U3410" s="11"/>
      <c r="V3410" s="11"/>
      <c r="W3410" s="11"/>
      <c r="Y3410" s="167">
        <v>189010.78999999992</v>
      </c>
      <c r="Z3410" s="167">
        <f t="shared" si="224"/>
        <v>252254.5</v>
      </c>
      <c r="AA3410" s="360"/>
      <c r="AB3410" s="167">
        <f t="shared" si="225"/>
        <v>190824.99</v>
      </c>
      <c r="AC3410" s="167">
        <v>238729.43</v>
      </c>
      <c r="AD3410" s="167"/>
      <c r="AE3410" s="4"/>
      <c r="AF3410" s="4"/>
    </row>
    <row r="3411" spans="1:32">
      <c r="A3411" s="56"/>
      <c r="B3411" s="220"/>
      <c r="C3411" s="11" t="s">
        <v>668</v>
      </c>
      <c r="D3411" s="11"/>
      <c r="E3411" s="11" t="s">
        <v>148</v>
      </c>
      <c r="F3411" s="11">
        <v>210926</v>
      </c>
      <c r="G3411" s="11"/>
      <c r="H3411" s="11">
        <f t="shared" si="223"/>
        <v>680</v>
      </c>
      <c r="I3411" s="11"/>
      <c r="J3411" s="358">
        <v>32508.229999999996</v>
      </c>
      <c r="K3411" s="11"/>
      <c r="M3411" s="11">
        <v>186</v>
      </c>
      <c r="N3411" s="70"/>
      <c r="P3411" s="372">
        <f t="shared" si="221"/>
        <v>174.77543010752686</v>
      </c>
      <c r="Q3411" s="11"/>
      <c r="R3411" s="11"/>
      <c r="S3411" s="11"/>
      <c r="T3411" s="359">
        <f t="shared" si="222"/>
        <v>1134.010752688172</v>
      </c>
      <c r="U3411" s="11"/>
      <c r="V3411" s="11"/>
      <c r="W3411" s="11"/>
      <c r="Y3411" s="167">
        <v>32508.229999999996</v>
      </c>
      <c r="Z3411" s="167">
        <f t="shared" si="224"/>
        <v>43385.599999999999</v>
      </c>
      <c r="AA3411" s="360"/>
      <c r="AB3411" s="167">
        <f t="shared" si="225"/>
        <v>32820.26</v>
      </c>
      <c r="AC3411" s="167">
        <v>41059.410000000003</v>
      </c>
      <c r="AD3411" s="167"/>
      <c r="AE3411" s="4"/>
      <c r="AF3411" s="4"/>
    </row>
    <row r="3412" spans="1:32">
      <c r="A3412" s="56"/>
      <c r="B3412" s="220"/>
      <c r="C3412" s="11" t="s">
        <v>449</v>
      </c>
      <c r="D3412" s="11"/>
      <c r="E3412" s="11" t="s">
        <v>160</v>
      </c>
      <c r="F3412" s="11">
        <v>199677</v>
      </c>
      <c r="G3412" s="11"/>
      <c r="H3412" s="11">
        <f t="shared" si="223"/>
        <v>644</v>
      </c>
      <c r="I3412" s="11"/>
      <c r="J3412" s="358">
        <v>27252.859999999997</v>
      </c>
      <c r="K3412" s="11"/>
      <c r="M3412" s="11">
        <v>239</v>
      </c>
      <c r="N3412" s="70"/>
      <c r="P3412" s="372">
        <f t="shared" si="221"/>
        <v>114.02870292887027</v>
      </c>
      <c r="Q3412" s="11"/>
      <c r="R3412" s="11"/>
      <c r="S3412" s="11"/>
      <c r="T3412" s="359">
        <f t="shared" si="222"/>
        <v>835.46861924686198</v>
      </c>
      <c r="U3412" s="11"/>
      <c r="V3412" s="11"/>
      <c r="W3412" s="11"/>
      <c r="Y3412" s="167">
        <v>27252.859999999997</v>
      </c>
      <c r="Z3412" s="167">
        <f t="shared" si="224"/>
        <v>36371.769999999997</v>
      </c>
      <c r="AA3412" s="360"/>
      <c r="AB3412" s="167">
        <f t="shared" si="225"/>
        <v>27514.44</v>
      </c>
      <c r="AC3412" s="167">
        <v>34421.629999999997</v>
      </c>
      <c r="AD3412" s="167"/>
      <c r="AE3412" s="4"/>
      <c r="AF3412" s="4"/>
    </row>
    <row r="3413" spans="1:32">
      <c r="A3413" s="56"/>
      <c r="B3413" s="220"/>
      <c r="C3413" s="11" t="s">
        <v>669</v>
      </c>
      <c r="D3413" s="11"/>
      <c r="E3413" s="11" t="s">
        <v>206</v>
      </c>
      <c r="F3413" s="11">
        <v>66591</v>
      </c>
      <c r="G3413" s="11"/>
      <c r="H3413" s="11">
        <f t="shared" si="223"/>
        <v>215</v>
      </c>
      <c r="I3413" s="11"/>
      <c r="J3413" s="358">
        <v>7166.93</v>
      </c>
      <c r="K3413" s="11"/>
      <c r="M3413" s="11">
        <v>37</v>
      </c>
      <c r="N3413" s="70"/>
      <c r="P3413" s="372">
        <f t="shared" si="221"/>
        <v>193.70081081081082</v>
      </c>
      <c r="Q3413" s="11"/>
      <c r="R3413" s="11"/>
      <c r="S3413" s="11"/>
      <c r="T3413" s="359">
        <f t="shared" si="222"/>
        <v>1799.7567567567567</v>
      </c>
      <c r="U3413" s="11"/>
      <c r="V3413" s="11"/>
      <c r="W3413" s="11"/>
      <c r="Y3413" s="167">
        <v>7166.93</v>
      </c>
      <c r="Z3413" s="167">
        <f t="shared" si="224"/>
        <v>9565.01</v>
      </c>
      <c r="AA3413" s="360"/>
      <c r="AB3413" s="167">
        <f t="shared" si="225"/>
        <v>7235.72</v>
      </c>
      <c r="AC3413" s="167">
        <v>9052.17</v>
      </c>
      <c r="AD3413" s="167"/>
      <c r="AE3413" s="4"/>
      <c r="AF3413" s="4"/>
    </row>
    <row r="3414" spans="1:32">
      <c r="A3414" s="56"/>
      <c r="B3414" s="220"/>
      <c r="C3414" s="11" t="s">
        <v>670</v>
      </c>
      <c r="D3414" s="11"/>
      <c r="E3414" s="11" t="s">
        <v>244</v>
      </c>
      <c r="F3414" s="11">
        <v>35729</v>
      </c>
      <c r="G3414" s="11"/>
      <c r="H3414" s="11">
        <f t="shared" si="223"/>
        <v>115</v>
      </c>
      <c r="I3414" s="11"/>
      <c r="J3414" s="358">
        <v>6574.7099999999982</v>
      </c>
      <c r="K3414" s="11"/>
      <c r="M3414" s="11">
        <v>40</v>
      </c>
      <c r="N3414" s="70"/>
      <c r="P3414" s="372">
        <f t="shared" si="221"/>
        <v>164.36774999999994</v>
      </c>
      <c r="Q3414" s="11"/>
      <c r="R3414" s="11"/>
      <c r="S3414" s="11"/>
      <c r="T3414" s="359">
        <f t="shared" si="222"/>
        <v>893.22500000000002</v>
      </c>
      <c r="U3414" s="11"/>
      <c r="V3414" s="11"/>
      <c r="W3414" s="11"/>
      <c r="Y3414" s="167">
        <v>6574.7099999999982</v>
      </c>
      <c r="Z3414" s="167">
        <f t="shared" si="224"/>
        <v>8774.6299999999992</v>
      </c>
      <c r="AA3414" s="360"/>
      <c r="AB3414" s="167">
        <f t="shared" si="225"/>
        <v>6637.82</v>
      </c>
      <c r="AC3414" s="167">
        <v>8304.16</v>
      </c>
      <c r="AD3414" s="167"/>
      <c r="AE3414" s="4"/>
      <c r="AF3414" s="4"/>
    </row>
    <row r="3415" spans="1:32">
      <c r="A3415" s="56"/>
      <c r="B3415" s="220"/>
      <c r="C3415" s="11" t="s">
        <v>450</v>
      </c>
      <c r="D3415" s="11"/>
      <c r="E3415" s="11" t="s">
        <v>122</v>
      </c>
      <c r="F3415" s="11">
        <v>61510</v>
      </c>
      <c r="G3415" s="11"/>
      <c r="H3415" s="11">
        <f t="shared" si="223"/>
        <v>198</v>
      </c>
      <c r="I3415" s="11"/>
      <c r="J3415" s="358">
        <v>9699.2800000000043</v>
      </c>
      <c r="K3415" s="11"/>
      <c r="M3415" s="11">
        <v>101</v>
      </c>
      <c r="N3415" s="70"/>
      <c r="P3415" s="372">
        <f t="shared" si="221"/>
        <v>96.0324752475248</v>
      </c>
      <c r="Q3415" s="11"/>
      <c r="R3415" s="11"/>
      <c r="S3415" s="11"/>
      <c r="T3415" s="359">
        <f t="shared" si="222"/>
        <v>609.00990099009903</v>
      </c>
      <c r="U3415" s="11"/>
      <c r="V3415" s="11"/>
      <c r="W3415" s="11"/>
      <c r="Y3415" s="167">
        <v>9699.2800000000043</v>
      </c>
      <c r="Z3415" s="167">
        <f t="shared" si="224"/>
        <v>12944.7</v>
      </c>
      <c r="AA3415" s="360"/>
      <c r="AB3415" s="167">
        <f t="shared" si="225"/>
        <v>9792.3799999999992</v>
      </c>
      <c r="AC3415" s="167">
        <v>12250.64</v>
      </c>
      <c r="AD3415" s="167"/>
      <c r="AE3415" s="4"/>
      <c r="AF3415" s="4"/>
    </row>
    <row r="3416" spans="1:32">
      <c r="A3416" s="56"/>
      <c r="B3416" s="220"/>
      <c r="C3416" s="11" t="s">
        <v>451</v>
      </c>
      <c r="D3416" s="11"/>
      <c r="E3416" s="11" t="s">
        <v>452</v>
      </c>
      <c r="F3416" s="11">
        <v>45097</v>
      </c>
      <c r="G3416" s="11"/>
      <c r="H3416" s="11">
        <f t="shared" si="223"/>
        <v>145</v>
      </c>
      <c r="I3416" s="11"/>
      <c r="J3416" s="358">
        <v>6374.16</v>
      </c>
      <c r="K3416" s="11"/>
      <c r="M3416" s="11">
        <v>28</v>
      </c>
      <c r="N3416" s="70"/>
      <c r="P3416" s="372">
        <f t="shared" si="221"/>
        <v>227.64857142857142</v>
      </c>
      <c r="Q3416" s="11"/>
      <c r="R3416" s="11"/>
      <c r="S3416" s="11"/>
      <c r="T3416" s="359">
        <f t="shared" si="222"/>
        <v>1610.6071428571429</v>
      </c>
      <c r="U3416" s="11"/>
      <c r="V3416" s="11"/>
      <c r="W3416" s="11"/>
      <c r="Y3416" s="167">
        <v>6374.16</v>
      </c>
      <c r="Z3416" s="167">
        <f t="shared" si="224"/>
        <v>8506.98</v>
      </c>
      <c r="AA3416" s="360"/>
      <c r="AB3416" s="167">
        <f t="shared" si="225"/>
        <v>6435.34</v>
      </c>
      <c r="AC3416" s="167">
        <v>8050.86</v>
      </c>
      <c r="AD3416" s="167"/>
      <c r="AE3416" s="4"/>
      <c r="AF3416" s="4"/>
    </row>
    <row r="3417" spans="1:32">
      <c r="A3417" s="56"/>
      <c r="B3417" s="220"/>
      <c r="C3417" s="11" t="s">
        <v>453</v>
      </c>
      <c r="D3417" s="11"/>
      <c r="E3417" s="11" t="s">
        <v>244</v>
      </c>
      <c r="F3417" s="11">
        <v>3076206</v>
      </c>
      <c r="G3417" s="11"/>
      <c r="H3417" s="11">
        <f t="shared" si="223"/>
        <v>9921</v>
      </c>
      <c r="I3417" s="11"/>
      <c r="J3417" s="358">
        <v>382753.44999999978</v>
      </c>
      <c r="K3417" s="11"/>
      <c r="M3417" s="11">
        <v>1608</v>
      </c>
      <c r="N3417" s="70"/>
      <c r="P3417" s="372">
        <f t="shared" si="221"/>
        <v>238.03075248756204</v>
      </c>
      <c r="Q3417" s="11"/>
      <c r="R3417" s="11"/>
      <c r="S3417" s="11"/>
      <c r="T3417" s="359">
        <f t="shared" si="222"/>
        <v>1913.063432835821</v>
      </c>
      <c r="U3417" s="11"/>
      <c r="V3417" s="11"/>
      <c r="W3417" s="11"/>
      <c r="Y3417" s="167">
        <v>382753.44999999978</v>
      </c>
      <c r="Z3417" s="167">
        <f t="shared" si="224"/>
        <v>510824.18</v>
      </c>
      <c r="AA3417" s="360"/>
      <c r="AB3417" s="167">
        <f t="shared" si="225"/>
        <v>386427.26</v>
      </c>
      <c r="AC3417" s="167">
        <v>483435.43</v>
      </c>
      <c r="AD3417" s="167"/>
      <c r="AE3417" s="4"/>
      <c r="AF3417" s="4"/>
    </row>
    <row r="3418" spans="1:32">
      <c r="A3418" s="56"/>
      <c r="B3418" s="220"/>
      <c r="C3418" s="11" t="s">
        <v>671</v>
      </c>
      <c r="D3418" s="11"/>
      <c r="E3418" s="11" t="s">
        <v>244</v>
      </c>
      <c r="F3418" s="11">
        <v>889592</v>
      </c>
      <c r="G3418" s="11"/>
      <c r="H3418" s="11">
        <f t="shared" si="223"/>
        <v>2869</v>
      </c>
      <c r="I3418" s="11"/>
      <c r="J3418" s="358">
        <v>108882.42000000001</v>
      </c>
      <c r="K3418" s="11"/>
      <c r="M3418" s="11">
        <v>555</v>
      </c>
      <c r="N3418" s="70"/>
      <c r="P3418" s="372">
        <f t="shared" si="221"/>
        <v>196.18454054054055</v>
      </c>
      <c r="Q3418" s="11"/>
      <c r="R3418" s="11"/>
      <c r="S3418" s="11"/>
      <c r="T3418" s="359">
        <f t="shared" si="222"/>
        <v>1602.8684684684686</v>
      </c>
      <c r="U3418" s="11"/>
      <c r="V3418" s="11"/>
      <c r="W3418" s="11"/>
      <c r="Y3418" s="167">
        <v>108882.42000000001</v>
      </c>
      <c r="Z3418" s="167">
        <f t="shared" si="224"/>
        <v>145314.88</v>
      </c>
      <c r="AA3418" s="360"/>
      <c r="AB3418" s="167">
        <f t="shared" si="225"/>
        <v>109927.51</v>
      </c>
      <c r="AC3418" s="167">
        <v>137523.57</v>
      </c>
      <c r="AD3418" s="167"/>
      <c r="AE3418" s="4"/>
      <c r="AF3418" s="4"/>
    </row>
    <row r="3419" spans="1:32">
      <c r="A3419" s="56"/>
      <c r="B3419" s="220"/>
      <c r="C3419" s="11" t="s">
        <v>454</v>
      </c>
      <c r="D3419" s="11"/>
      <c r="E3419" s="11" t="s">
        <v>92</v>
      </c>
      <c r="F3419" s="11">
        <v>142982</v>
      </c>
      <c r="G3419" s="11"/>
      <c r="H3419" s="11">
        <f t="shared" si="223"/>
        <v>461</v>
      </c>
      <c r="I3419" s="11"/>
      <c r="J3419" s="358">
        <v>20146.520000000008</v>
      </c>
      <c r="K3419" s="11"/>
      <c r="M3419" s="11">
        <v>12</v>
      </c>
      <c r="N3419" s="70"/>
      <c r="P3419" s="372">
        <f t="shared" si="221"/>
        <v>1678.8766666666672</v>
      </c>
      <c r="Q3419" s="11"/>
      <c r="R3419" s="11"/>
      <c r="S3419" s="11"/>
      <c r="T3419" s="359">
        <f t="shared" si="222"/>
        <v>11915.166666666666</v>
      </c>
      <c r="U3419" s="11"/>
      <c r="V3419" s="11"/>
      <c r="W3419" s="11"/>
      <c r="Y3419" s="167">
        <v>20146.520000000008</v>
      </c>
      <c r="Z3419" s="167">
        <f t="shared" si="224"/>
        <v>26887.62</v>
      </c>
      <c r="AA3419" s="360"/>
      <c r="AB3419" s="167">
        <f t="shared" si="225"/>
        <v>20339.89</v>
      </c>
      <c r="AC3419" s="167">
        <v>25445.99</v>
      </c>
      <c r="AD3419" s="167"/>
      <c r="AE3419" s="4"/>
      <c r="AF3419" s="4"/>
    </row>
    <row r="3420" spans="1:32">
      <c r="A3420" s="56"/>
      <c r="B3420" s="220"/>
      <c r="C3420" s="11" t="s">
        <v>454</v>
      </c>
      <c r="D3420" s="11"/>
      <c r="E3420" s="11" t="s">
        <v>115</v>
      </c>
      <c r="F3420" s="11">
        <v>61</v>
      </c>
      <c r="G3420" s="11"/>
      <c r="H3420" s="11">
        <f t="shared" si="223"/>
        <v>0</v>
      </c>
      <c r="I3420" s="11"/>
      <c r="J3420" s="358">
        <v>24.25</v>
      </c>
      <c r="K3420" s="11"/>
      <c r="M3420" s="11">
        <v>1</v>
      </c>
      <c r="N3420" s="70"/>
      <c r="P3420" s="372">
        <f t="shared" si="221"/>
        <v>24.25</v>
      </c>
      <c r="Q3420" s="11"/>
      <c r="R3420" s="11"/>
      <c r="S3420" s="11"/>
      <c r="T3420" s="359">
        <f t="shared" si="222"/>
        <v>61</v>
      </c>
      <c r="U3420" s="11"/>
      <c r="V3420" s="11"/>
      <c r="W3420" s="11"/>
      <c r="Y3420" s="167">
        <v>24.25</v>
      </c>
      <c r="Z3420" s="167">
        <f t="shared" si="224"/>
        <v>32.36</v>
      </c>
      <c r="AA3420" s="360"/>
      <c r="AB3420" s="167">
        <f t="shared" si="225"/>
        <v>24.48</v>
      </c>
      <c r="AC3420" s="167">
        <v>30.63</v>
      </c>
      <c r="AD3420" s="167"/>
      <c r="AE3420" s="4"/>
      <c r="AF3420" s="4"/>
    </row>
    <row r="3421" spans="1:32">
      <c r="A3421" s="56"/>
      <c r="B3421" s="220"/>
      <c r="C3421" s="11" t="s">
        <v>454</v>
      </c>
      <c r="D3421" s="11"/>
      <c r="E3421" s="11" t="s">
        <v>156</v>
      </c>
      <c r="F3421" s="11">
        <v>5589072</v>
      </c>
      <c r="G3421" s="11"/>
      <c r="H3421" s="11">
        <f t="shared" si="223"/>
        <v>18025</v>
      </c>
      <c r="I3421" s="11"/>
      <c r="J3421" s="358">
        <v>503856.27000000072</v>
      </c>
      <c r="K3421" s="11"/>
      <c r="M3421" s="11">
        <v>1455</v>
      </c>
      <c r="N3421" s="70"/>
      <c r="P3421" s="372">
        <f t="shared" si="221"/>
        <v>346.29296907216542</v>
      </c>
      <c r="Q3421" s="11"/>
      <c r="R3421" s="11"/>
      <c r="S3421" s="11"/>
      <c r="T3421" s="359">
        <f t="shared" si="222"/>
        <v>3841.2865979381445</v>
      </c>
      <c r="U3421" s="11"/>
      <c r="V3421" s="11"/>
      <c r="W3421" s="11"/>
      <c r="Y3421" s="167">
        <v>503856.27000000072</v>
      </c>
      <c r="Z3421" s="167">
        <f t="shared" si="224"/>
        <v>672448.45</v>
      </c>
      <c r="AA3421" s="360"/>
      <c r="AB3421" s="167">
        <f t="shared" si="225"/>
        <v>508692.47</v>
      </c>
      <c r="AC3421" s="167">
        <v>636393.93999999994</v>
      </c>
      <c r="AD3421" s="167"/>
      <c r="AE3421" s="4"/>
      <c r="AF3421" s="4"/>
    </row>
    <row r="3422" spans="1:32">
      <c r="A3422" s="56"/>
      <c r="B3422" s="220"/>
      <c r="C3422" s="11" t="s">
        <v>455</v>
      </c>
      <c r="D3422" s="11"/>
      <c r="E3422" s="11" t="s">
        <v>230</v>
      </c>
      <c r="F3422" s="11">
        <v>9836</v>
      </c>
      <c r="G3422" s="11"/>
      <c r="H3422" s="11">
        <f t="shared" si="223"/>
        <v>32</v>
      </c>
      <c r="I3422" s="11"/>
      <c r="J3422" s="358">
        <v>1871.5499999999997</v>
      </c>
      <c r="K3422" s="11"/>
      <c r="M3422" s="11">
        <v>42</v>
      </c>
      <c r="N3422" s="70"/>
      <c r="P3422" s="372">
        <f t="shared" si="221"/>
        <v>44.560714285714276</v>
      </c>
      <c r="Q3422" s="11"/>
      <c r="R3422" s="11"/>
      <c r="S3422" s="11"/>
      <c r="T3422" s="359">
        <f t="shared" si="222"/>
        <v>234.1904761904762</v>
      </c>
      <c r="U3422" s="11"/>
      <c r="V3422" s="11"/>
      <c r="W3422" s="11"/>
      <c r="Y3422" s="167">
        <v>1871.5499999999997</v>
      </c>
      <c r="Z3422" s="167">
        <f t="shared" si="224"/>
        <v>2497.7800000000002</v>
      </c>
      <c r="AA3422" s="360"/>
      <c r="AB3422" s="167">
        <f t="shared" si="225"/>
        <v>1889.51</v>
      </c>
      <c r="AC3422" s="167">
        <v>2363.85</v>
      </c>
      <c r="AD3422" s="167"/>
      <c r="AE3422" s="4"/>
      <c r="AF3422" s="4"/>
    </row>
    <row r="3423" spans="1:32">
      <c r="A3423" s="56"/>
      <c r="B3423" s="220"/>
      <c r="C3423" s="11" t="s">
        <v>1449</v>
      </c>
      <c r="D3423" s="11"/>
      <c r="E3423" s="11" t="s">
        <v>92</v>
      </c>
      <c r="F3423" s="11">
        <v>429</v>
      </c>
      <c r="G3423" s="11"/>
      <c r="H3423" s="11">
        <f t="shared" si="223"/>
        <v>1</v>
      </c>
      <c r="I3423" s="11"/>
      <c r="J3423" s="358">
        <v>35.54</v>
      </c>
      <c r="K3423" s="11"/>
      <c r="M3423" s="11">
        <v>2</v>
      </c>
      <c r="N3423" s="70"/>
      <c r="P3423" s="372">
        <f t="shared" ref="P3423:P3441" si="226">J3423/M3423</f>
        <v>17.77</v>
      </c>
      <c r="Q3423" s="11"/>
      <c r="R3423" s="11"/>
      <c r="S3423" s="11"/>
      <c r="T3423" s="359">
        <f t="shared" ref="T3423:T3441" si="227">F3423/M3423</f>
        <v>214.5</v>
      </c>
      <c r="U3423" s="11"/>
      <c r="V3423" s="11"/>
      <c r="W3423" s="11"/>
      <c r="Y3423" s="167">
        <v>35.54</v>
      </c>
      <c r="Z3423" s="167">
        <f t="shared" si="224"/>
        <v>47.43</v>
      </c>
      <c r="AA3423" s="360"/>
      <c r="AB3423" s="167">
        <f t="shared" si="225"/>
        <v>35.880000000000003</v>
      </c>
      <c r="AC3423" s="167">
        <v>44.89</v>
      </c>
      <c r="AD3423" s="167"/>
      <c r="AE3423" s="4"/>
      <c r="AF3423" s="4"/>
    </row>
    <row r="3424" spans="1:32">
      <c r="A3424" s="56"/>
      <c r="B3424" s="220"/>
      <c r="C3424" s="11" t="s">
        <v>1449</v>
      </c>
      <c r="D3424" s="11"/>
      <c r="E3424" s="11" t="s">
        <v>96</v>
      </c>
      <c r="F3424" s="11">
        <v>181</v>
      </c>
      <c r="G3424" s="11"/>
      <c r="H3424" s="11">
        <f t="shared" si="223"/>
        <v>1</v>
      </c>
      <c r="I3424" s="11"/>
      <c r="J3424" s="358">
        <v>42.89</v>
      </c>
      <c r="K3424" s="11"/>
      <c r="M3424" s="11">
        <v>1</v>
      </c>
      <c r="N3424" s="70"/>
      <c r="P3424" s="372">
        <f t="shared" si="226"/>
        <v>42.89</v>
      </c>
      <c r="Q3424" s="11"/>
      <c r="R3424" s="11"/>
      <c r="S3424" s="11"/>
      <c r="T3424" s="359">
        <f t="shared" si="227"/>
        <v>181</v>
      </c>
      <c r="U3424" s="11"/>
      <c r="V3424" s="11"/>
      <c r="W3424" s="11"/>
      <c r="Y3424" s="167">
        <v>42.89</v>
      </c>
      <c r="Z3424" s="167">
        <f t="shared" si="224"/>
        <v>57.24</v>
      </c>
      <c r="AA3424" s="360"/>
      <c r="AB3424" s="167">
        <f t="shared" si="225"/>
        <v>43.3</v>
      </c>
      <c r="AC3424" s="167">
        <v>54.17</v>
      </c>
      <c r="AD3424" s="167"/>
      <c r="AE3424" s="4"/>
      <c r="AF3424" s="4"/>
    </row>
    <row r="3425" spans="1:32">
      <c r="A3425" s="56"/>
      <c r="B3425" s="220"/>
      <c r="C3425" s="11" t="s">
        <v>1449</v>
      </c>
      <c r="D3425" s="11"/>
      <c r="E3425" s="11" t="s">
        <v>128</v>
      </c>
      <c r="F3425" s="11">
        <v>15680</v>
      </c>
      <c r="G3425" s="11"/>
      <c r="H3425" s="11">
        <f t="shared" ref="H3425:H3432" si="228">ROUND($H$3441*F3425/$F$3441,0)</f>
        <v>51</v>
      </c>
      <c r="I3425" s="11"/>
      <c r="J3425" s="358">
        <v>1185.32</v>
      </c>
      <c r="K3425" s="11"/>
      <c r="M3425" s="11">
        <v>1</v>
      </c>
      <c r="N3425" s="70"/>
      <c r="P3425" s="372">
        <f t="shared" si="226"/>
        <v>1185.32</v>
      </c>
      <c r="Q3425" s="11"/>
      <c r="R3425" s="11"/>
      <c r="S3425" s="11"/>
      <c r="T3425" s="359">
        <f t="shared" si="227"/>
        <v>15680</v>
      </c>
      <c r="U3425" s="11"/>
      <c r="V3425" s="11"/>
      <c r="W3425" s="11"/>
      <c r="Y3425" s="167">
        <v>1185.32</v>
      </c>
      <c r="Z3425" s="167">
        <f t="shared" ref="Z3425:Z3432" si="229">ROUND($Z$3441*Y3425/$Y$3441,2)</f>
        <v>1581.93</v>
      </c>
      <c r="AA3425" s="360"/>
      <c r="AB3425" s="167">
        <f t="shared" ref="AB3425:AB3432" si="230">ROUND($AB$3441*Y3425/$Y$3441,2)</f>
        <v>1196.7</v>
      </c>
      <c r="AC3425" s="167">
        <v>1497.11</v>
      </c>
      <c r="AD3425" s="167"/>
      <c r="AE3425" s="4"/>
      <c r="AF3425" s="4"/>
    </row>
    <row r="3426" spans="1:32">
      <c r="A3426" s="56"/>
      <c r="B3426" s="220"/>
      <c r="C3426" s="11" t="s">
        <v>1449</v>
      </c>
      <c r="D3426" s="11"/>
      <c r="E3426" s="11" t="s">
        <v>457</v>
      </c>
      <c r="F3426" s="11">
        <v>1026859</v>
      </c>
      <c r="G3426" s="11"/>
      <c r="H3426" s="11">
        <f t="shared" si="228"/>
        <v>3312</v>
      </c>
      <c r="I3426" s="11"/>
      <c r="J3426" s="358">
        <v>85795.260000000024</v>
      </c>
      <c r="K3426" s="11"/>
      <c r="M3426" s="11">
        <v>80</v>
      </c>
      <c r="N3426" s="70"/>
      <c r="P3426" s="372">
        <f t="shared" si="226"/>
        <v>1072.4407500000002</v>
      </c>
      <c r="Q3426" s="11"/>
      <c r="R3426" s="11"/>
      <c r="S3426" s="11"/>
      <c r="T3426" s="359">
        <f t="shared" si="227"/>
        <v>12835.737499999999</v>
      </c>
      <c r="U3426" s="11"/>
      <c r="V3426" s="11"/>
      <c r="W3426" s="11"/>
      <c r="Y3426" s="167">
        <v>85795.260000000024</v>
      </c>
      <c r="Z3426" s="167">
        <f t="shared" si="229"/>
        <v>114502.67</v>
      </c>
      <c r="AA3426" s="360"/>
      <c r="AB3426" s="167">
        <f t="shared" si="230"/>
        <v>86618.76</v>
      </c>
      <c r="AC3426" s="167">
        <v>108363.41</v>
      </c>
      <c r="AD3426" s="167"/>
      <c r="AE3426" s="4"/>
      <c r="AF3426" s="4"/>
    </row>
    <row r="3427" spans="1:32">
      <c r="A3427" s="56"/>
      <c r="B3427" s="220"/>
      <c r="C3427" s="11" t="s">
        <v>458</v>
      </c>
      <c r="D3427" s="11"/>
      <c r="E3427" s="11" t="s">
        <v>124</v>
      </c>
      <c r="F3427" s="11">
        <v>1180188</v>
      </c>
      <c r="G3427" s="11"/>
      <c r="H3427" s="11">
        <f t="shared" si="228"/>
        <v>3806</v>
      </c>
      <c r="I3427" s="11"/>
      <c r="J3427" s="358">
        <v>109110.39000000003</v>
      </c>
      <c r="K3427" s="11"/>
      <c r="M3427" s="11">
        <v>316</v>
      </c>
      <c r="N3427" s="70"/>
      <c r="P3427" s="372">
        <f t="shared" si="226"/>
        <v>345.28604430379755</v>
      </c>
      <c r="Q3427" s="11"/>
      <c r="R3427" s="11"/>
      <c r="S3427" s="11"/>
      <c r="T3427" s="359">
        <f t="shared" si="227"/>
        <v>3734.7721518987341</v>
      </c>
      <c r="U3427" s="11"/>
      <c r="V3427" s="11"/>
      <c r="W3427" s="11"/>
      <c r="Y3427" s="167">
        <v>109110.39000000003</v>
      </c>
      <c r="Z3427" s="167">
        <f t="shared" si="229"/>
        <v>145619.13</v>
      </c>
      <c r="AA3427" s="360"/>
      <c r="AB3427" s="167">
        <f t="shared" si="230"/>
        <v>110157.67</v>
      </c>
      <c r="AC3427" s="167">
        <v>137811.5</v>
      </c>
      <c r="AD3427" s="167"/>
      <c r="AE3427" s="4"/>
      <c r="AF3427" s="4"/>
    </row>
    <row r="3428" spans="1:32">
      <c r="A3428" s="56"/>
      <c r="B3428" s="220"/>
      <c r="C3428" s="11" t="s">
        <v>1480</v>
      </c>
      <c r="D3428" s="11"/>
      <c r="E3428" s="11" t="s">
        <v>166</v>
      </c>
      <c r="F3428" s="11">
        <v>555</v>
      </c>
      <c r="G3428" s="11"/>
      <c r="H3428" s="11">
        <f t="shared" si="228"/>
        <v>2</v>
      </c>
      <c r="I3428" s="11"/>
      <c r="J3428" s="358">
        <v>188.56</v>
      </c>
      <c r="K3428" s="11"/>
      <c r="M3428" s="11">
        <v>4</v>
      </c>
      <c r="N3428" s="70"/>
      <c r="P3428" s="372">
        <f t="shared" si="226"/>
        <v>47.14</v>
      </c>
      <c r="Q3428" s="11"/>
      <c r="R3428" s="11"/>
      <c r="S3428" s="11"/>
      <c r="T3428" s="359">
        <f t="shared" si="227"/>
        <v>138.75</v>
      </c>
      <c r="U3428" s="11"/>
      <c r="V3428" s="11"/>
      <c r="W3428" s="11"/>
      <c r="Y3428" s="167">
        <v>188.56</v>
      </c>
      <c r="Z3428" s="167">
        <f t="shared" si="229"/>
        <v>251.65</v>
      </c>
      <c r="AA3428" s="360"/>
      <c r="AB3428" s="167">
        <f t="shared" si="230"/>
        <v>190.37</v>
      </c>
      <c r="AC3428" s="167">
        <v>238.16</v>
      </c>
      <c r="AD3428" s="167"/>
      <c r="AE3428" s="4"/>
      <c r="AF3428" s="4"/>
    </row>
    <row r="3429" spans="1:32">
      <c r="A3429" s="56"/>
      <c r="B3429" s="220"/>
      <c r="C3429" s="11" t="s">
        <v>1481</v>
      </c>
      <c r="D3429" s="11"/>
      <c r="E3429" s="11" t="s">
        <v>135</v>
      </c>
      <c r="F3429" s="11">
        <v>580</v>
      </c>
      <c r="G3429" s="11"/>
      <c r="H3429" s="11">
        <f t="shared" si="228"/>
        <v>2</v>
      </c>
      <c r="I3429" s="11"/>
      <c r="J3429" s="358">
        <v>85.57</v>
      </c>
      <c r="K3429" s="11"/>
      <c r="M3429" s="11">
        <v>1</v>
      </c>
      <c r="N3429" s="70"/>
      <c r="P3429" s="372">
        <f t="shared" si="226"/>
        <v>85.57</v>
      </c>
      <c r="Q3429" s="11"/>
      <c r="R3429" s="11"/>
      <c r="S3429" s="11"/>
      <c r="T3429" s="359">
        <f t="shared" si="227"/>
        <v>580</v>
      </c>
      <c r="U3429" s="11"/>
      <c r="V3429" s="11"/>
      <c r="W3429" s="11"/>
      <c r="Y3429" s="167">
        <v>85.57</v>
      </c>
      <c r="Z3429" s="167">
        <f t="shared" si="229"/>
        <v>114.2</v>
      </c>
      <c r="AA3429" s="360"/>
      <c r="AB3429" s="167">
        <f t="shared" si="230"/>
        <v>86.39</v>
      </c>
      <c r="AC3429" s="167">
        <v>108.08</v>
      </c>
      <c r="AD3429" s="167"/>
      <c r="AE3429" s="4"/>
      <c r="AF3429" s="4"/>
    </row>
    <row r="3430" spans="1:32">
      <c r="A3430" s="56"/>
      <c r="B3430" s="220"/>
      <c r="C3430" s="11" t="s">
        <v>459</v>
      </c>
      <c r="D3430" s="11"/>
      <c r="E3430" s="11" t="s">
        <v>539</v>
      </c>
      <c r="F3430" s="11">
        <v>246</v>
      </c>
      <c r="G3430" s="11"/>
      <c r="H3430" s="11">
        <f t="shared" si="228"/>
        <v>1</v>
      </c>
      <c r="I3430" s="11"/>
      <c r="J3430" s="358">
        <v>81.16</v>
      </c>
      <c r="K3430" s="11"/>
      <c r="M3430" s="11">
        <v>1</v>
      </c>
      <c r="N3430" s="70"/>
      <c r="P3430" s="372">
        <f t="shared" si="226"/>
        <v>81.16</v>
      </c>
      <c r="Q3430" s="11"/>
      <c r="R3430" s="11"/>
      <c r="S3430" s="11"/>
      <c r="T3430" s="359">
        <f t="shared" si="227"/>
        <v>246</v>
      </c>
      <c r="U3430" s="11"/>
      <c r="V3430" s="11"/>
      <c r="W3430" s="11"/>
      <c r="Y3430" s="167">
        <v>81.16</v>
      </c>
      <c r="Z3430" s="167">
        <f t="shared" si="229"/>
        <v>108.32</v>
      </c>
      <c r="AA3430" s="360"/>
      <c r="AB3430" s="167">
        <f t="shared" si="230"/>
        <v>81.94</v>
      </c>
      <c r="AC3430" s="167">
        <v>102.51</v>
      </c>
      <c r="AD3430" s="167"/>
      <c r="AE3430" s="4"/>
      <c r="AF3430" s="4"/>
    </row>
    <row r="3431" spans="1:32">
      <c r="A3431" s="56"/>
      <c r="B3431" s="220"/>
      <c r="C3431" s="11" t="s">
        <v>459</v>
      </c>
      <c r="D3431" s="11"/>
      <c r="E3431" s="11" t="s">
        <v>359</v>
      </c>
      <c r="F3431" s="11">
        <v>1302548</v>
      </c>
      <c r="G3431" s="11"/>
      <c r="H3431" s="11">
        <f t="shared" si="228"/>
        <v>4201</v>
      </c>
      <c r="I3431" s="11"/>
      <c r="J3431" s="358">
        <v>116233.37999999986</v>
      </c>
      <c r="K3431" s="11"/>
      <c r="M3431" s="11">
        <v>515</v>
      </c>
      <c r="N3431" s="70"/>
      <c r="P3431" s="372">
        <f t="shared" si="226"/>
        <v>225.69588349514535</v>
      </c>
      <c r="Q3431" s="11"/>
      <c r="R3431" s="11"/>
      <c r="S3431" s="11"/>
      <c r="T3431" s="359">
        <f t="shared" si="227"/>
        <v>2529.2194174757283</v>
      </c>
      <c r="U3431" s="11"/>
      <c r="V3431" s="11"/>
      <c r="W3431" s="11"/>
      <c r="Y3431" s="167">
        <v>116233.37999999986</v>
      </c>
      <c r="Z3431" s="167">
        <f t="shared" si="229"/>
        <v>155125.5</v>
      </c>
      <c r="AA3431" s="360"/>
      <c r="AB3431" s="167">
        <f t="shared" si="230"/>
        <v>117349.03</v>
      </c>
      <c r="AC3431" s="167">
        <v>146808.17000000001</v>
      </c>
      <c r="AD3431" s="167"/>
      <c r="AE3431" s="4"/>
      <c r="AF3431" s="4"/>
    </row>
    <row r="3432" spans="1:32">
      <c r="A3432" s="56"/>
      <c r="B3432" s="220"/>
      <c r="C3432" s="11" t="s">
        <v>1451</v>
      </c>
      <c r="D3432" s="11"/>
      <c r="E3432" s="11" t="s">
        <v>103</v>
      </c>
      <c r="F3432" s="11">
        <v>24779</v>
      </c>
      <c r="G3432" s="11"/>
      <c r="H3432" s="11">
        <f t="shared" si="228"/>
        <v>80</v>
      </c>
      <c r="I3432" s="11"/>
      <c r="J3432" s="358">
        <v>3940.61</v>
      </c>
      <c r="K3432" s="11"/>
      <c r="M3432" s="11">
        <v>6</v>
      </c>
      <c r="N3432" s="70"/>
      <c r="P3432" s="372">
        <f t="shared" si="226"/>
        <v>656.76833333333332</v>
      </c>
      <c r="Q3432" s="11"/>
      <c r="R3432" s="11"/>
      <c r="S3432" s="11"/>
      <c r="T3432" s="359">
        <f t="shared" si="227"/>
        <v>4129.833333333333</v>
      </c>
      <c r="U3432" s="11"/>
      <c r="V3432" s="11"/>
      <c r="W3432" s="11"/>
      <c r="Y3432" s="167">
        <v>3940.61</v>
      </c>
      <c r="Z3432" s="167">
        <f t="shared" si="229"/>
        <v>5259.15</v>
      </c>
      <c r="AA3432" s="360"/>
      <c r="AB3432" s="167">
        <f t="shared" si="230"/>
        <v>3978.43</v>
      </c>
      <c r="AC3432" s="167">
        <v>4977.17</v>
      </c>
      <c r="AD3432" s="167"/>
      <c r="AE3432" s="4"/>
      <c r="AF3432" s="4"/>
    </row>
    <row r="3433" spans="1:32">
      <c r="A3433" s="56"/>
      <c r="B3433" s="220"/>
      <c r="C3433" s="11" t="s">
        <v>460</v>
      </c>
      <c r="D3433" s="11"/>
      <c r="E3433" s="11" t="s">
        <v>359</v>
      </c>
      <c r="F3433" s="11">
        <v>8130</v>
      </c>
      <c r="G3433" s="11"/>
      <c r="H3433" s="11">
        <f>ROUND($H$3441*F3433/$F$3441,0)</f>
        <v>26</v>
      </c>
      <c r="I3433" s="11"/>
      <c r="J3433" s="358">
        <v>1393.8900000000003</v>
      </c>
      <c r="K3433" s="11"/>
      <c r="M3433" s="11">
        <v>20</v>
      </c>
      <c r="N3433" s="70"/>
      <c r="P3433" s="372">
        <f t="shared" si="226"/>
        <v>69.694500000000019</v>
      </c>
      <c r="Q3433" s="11"/>
      <c r="R3433" s="11"/>
      <c r="S3433" s="11"/>
      <c r="T3433" s="359">
        <f t="shared" si="227"/>
        <v>406.5</v>
      </c>
      <c r="U3433" s="11"/>
      <c r="V3433" s="11"/>
      <c r="W3433" s="11"/>
      <c r="Y3433" s="167">
        <v>1393.8900000000003</v>
      </c>
      <c r="Z3433" s="167">
        <f>ROUND($Z$3441*Y3433/$Y$3441,2)</f>
        <v>1860.29</v>
      </c>
      <c r="AA3433" s="360"/>
      <c r="AB3433" s="167">
        <f>ROUND($AB$3441*Y3433/$Y$3441,2)</f>
        <v>1407.27</v>
      </c>
      <c r="AC3433" s="167">
        <v>1760.55</v>
      </c>
      <c r="AD3433" s="167"/>
      <c r="AE3433" s="4"/>
      <c r="AF3433" s="4"/>
    </row>
    <row r="3434" spans="1:32">
      <c r="A3434" s="56"/>
      <c r="B3434" s="220"/>
      <c r="C3434" s="11"/>
      <c r="D3434" s="11"/>
      <c r="E3434" s="11"/>
      <c r="F3434" s="11"/>
      <c r="G3434" s="11"/>
      <c r="H3434" s="11"/>
      <c r="I3434" s="11"/>
      <c r="J3434" s="358"/>
      <c r="K3434" s="11"/>
      <c r="M3434" s="11"/>
      <c r="N3434" s="70"/>
      <c r="P3434" s="372" t="e">
        <f t="shared" si="226"/>
        <v>#DIV/0!</v>
      </c>
      <c r="Q3434" s="11"/>
      <c r="R3434" s="11"/>
      <c r="S3434" s="11"/>
      <c r="T3434" s="359" t="e">
        <f t="shared" si="227"/>
        <v>#DIV/0!</v>
      </c>
      <c r="U3434" s="11"/>
      <c r="V3434" s="11"/>
      <c r="W3434" s="11"/>
      <c r="Y3434" s="167"/>
      <c r="Z3434" s="167"/>
      <c r="AA3434" s="360"/>
      <c r="AB3434" s="167"/>
      <c r="AC3434" s="167"/>
      <c r="AD3434" s="167"/>
      <c r="AE3434" s="4"/>
      <c r="AF3434" s="4"/>
    </row>
    <row r="3435" spans="1:32">
      <c r="A3435" s="56"/>
      <c r="B3435" s="220"/>
      <c r="C3435" s="11"/>
      <c r="D3435" s="11"/>
      <c r="E3435" s="11"/>
      <c r="F3435" s="11"/>
      <c r="G3435" s="11"/>
      <c r="H3435" s="11"/>
      <c r="I3435" s="11"/>
      <c r="J3435" s="358"/>
      <c r="K3435" s="11"/>
      <c r="M3435" s="11"/>
      <c r="N3435" s="70"/>
      <c r="P3435" s="372" t="e">
        <f t="shared" si="226"/>
        <v>#DIV/0!</v>
      </c>
      <c r="Q3435" s="11"/>
      <c r="R3435" s="11"/>
      <c r="S3435" s="11"/>
      <c r="T3435" s="359" t="e">
        <f t="shared" si="227"/>
        <v>#DIV/0!</v>
      </c>
      <c r="U3435" s="11"/>
      <c r="V3435" s="11"/>
      <c r="W3435" s="11"/>
      <c r="Y3435" s="167"/>
      <c r="Z3435" s="167"/>
      <c r="AA3435" s="360"/>
      <c r="AB3435" s="167"/>
      <c r="AC3435" s="167"/>
      <c r="AD3435" s="167"/>
      <c r="AE3435" s="4"/>
      <c r="AF3435" s="4"/>
    </row>
    <row r="3436" spans="1:32">
      <c r="A3436" s="56"/>
      <c r="B3436" s="220"/>
      <c r="C3436" s="11"/>
      <c r="D3436" s="11"/>
      <c r="E3436" s="11"/>
      <c r="F3436" s="11"/>
      <c r="G3436" s="11"/>
      <c r="H3436" s="11"/>
      <c r="J3436" s="358"/>
      <c r="K3436" s="11"/>
      <c r="M3436" s="11"/>
      <c r="N3436" s="70"/>
      <c r="P3436" s="372" t="e">
        <f t="shared" si="226"/>
        <v>#DIV/0!</v>
      </c>
      <c r="Q3436" s="11"/>
      <c r="R3436" s="11"/>
      <c r="S3436" s="11"/>
      <c r="T3436" s="359" t="e">
        <f t="shared" si="227"/>
        <v>#DIV/0!</v>
      </c>
      <c r="U3436" s="11"/>
      <c r="V3436" s="11"/>
      <c r="W3436" s="11"/>
      <c r="Y3436" s="167"/>
      <c r="Z3436" s="167"/>
      <c r="AA3436" s="360"/>
      <c r="AB3436" s="167"/>
      <c r="AC3436" s="167"/>
      <c r="AD3436" s="167"/>
      <c r="AE3436" s="4"/>
      <c r="AF3436" s="4"/>
    </row>
    <row r="3437" spans="1:32">
      <c r="A3437" s="56"/>
      <c r="B3437" s="220"/>
      <c r="C3437" s="11"/>
      <c r="D3437" s="11"/>
      <c r="E3437" s="11"/>
      <c r="F3437" s="11"/>
      <c r="G3437" s="11"/>
      <c r="H3437" s="11"/>
      <c r="I3437" s="11"/>
      <c r="J3437" s="358"/>
      <c r="K3437" s="11"/>
      <c r="M3437" s="11"/>
      <c r="N3437" s="70"/>
      <c r="P3437" s="372" t="e">
        <f t="shared" si="226"/>
        <v>#DIV/0!</v>
      </c>
      <c r="Q3437" s="11"/>
      <c r="R3437" s="11"/>
      <c r="S3437" s="11"/>
      <c r="T3437" s="359" t="e">
        <f t="shared" si="227"/>
        <v>#DIV/0!</v>
      </c>
      <c r="U3437" s="11"/>
      <c r="V3437" s="11"/>
      <c r="W3437" s="11"/>
      <c r="Y3437" s="167"/>
      <c r="Z3437" s="167"/>
      <c r="AA3437" s="360"/>
      <c r="AB3437" s="167"/>
      <c r="AC3437" s="167"/>
      <c r="AD3437" s="167"/>
      <c r="AE3437" s="4"/>
      <c r="AF3437" s="4"/>
    </row>
    <row r="3438" spans="1:32">
      <c r="A3438" s="56"/>
      <c r="B3438" s="220"/>
      <c r="C3438" s="11"/>
      <c r="D3438" s="11"/>
      <c r="E3438" s="11"/>
      <c r="F3438" s="11"/>
      <c r="G3438" s="11"/>
      <c r="H3438" s="11"/>
      <c r="I3438" s="11"/>
      <c r="J3438" s="358"/>
      <c r="K3438" s="11"/>
      <c r="M3438" s="11"/>
      <c r="N3438" s="70"/>
      <c r="P3438" s="372" t="e">
        <f t="shared" si="226"/>
        <v>#DIV/0!</v>
      </c>
      <c r="Q3438" s="11"/>
      <c r="R3438" s="11"/>
      <c r="S3438" s="11"/>
      <c r="T3438" s="359" t="e">
        <f t="shared" si="227"/>
        <v>#DIV/0!</v>
      </c>
      <c r="U3438" s="11"/>
      <c r="V3438" s="11"/>
      <c r="W3438" s="11"/>
      <c r="Y3438" s="167"/>
      <c r="Z3438" s="167"/>
      <c r="AA3438" s="360"/>
      <c r="AB3438" s="167"/>
      <c r="AC3438" s="167"/>
      <c r="AD3438" s="167"/>
      <c r="AE3438" s="4"/>
      <c r="AF3438" s="4"/>
    </row>
    <row r="3439" spans="1:32">
      <c r="A3439" s="56"/>
      <c r="B3439" s="220"/>
      <c r="C3439" s="11"/>
      <c r="D3439" s="11"/>
      <c r="E3439" s="11"/>
      <c r="F3439" s="11"/>
      <c r="G3439" s="11"/>
      <c r="H3439" s="11"/>
      <c r="I3439" s="11"/>
      <c r="J3439" s="358"/>
      <c r="K3439" s="11"/>
      <c r="M3439" s="11"/>
      <c r="N3439" s="70"/>
      <c r="P3439" s="372" t="e">
        <f t="shared" si="226"/>
        <v>#DIV/0!</v>
      </c>
      <c r="Q3439" s="11"/>
      <c r="R3439" s="11"/>
      <c r="S3439" s="11"/>
      <c r="T3439" s="359" t="e">
        <f t="shared" si="227"/>
        <v>#DIV/0!</v>
      </c>
      <c r="U3439" s="11"/>
      <c r="V3439" s="11"/>
      <c r="W3439" s="11"/>
      <c r="Y3439" s="167"/>
      <c r="Z3439" s="167"/>
      <c r="AA3439" s="360"/>
      <c r="AB3439" s="167"/>
      <c r="AC3439" s="167"/>
      <c r="AD3439" s="167"/>
      <c r="AE3439" s="4"/>
      <c r="AF3439" s="4"/>
    </row>
    <row r="3440" spans="1:32" ht="13.8" thickBot="1">
      <c r="A3440" s="56"/>
      <c r="B3440" s="220"/>
      <c r="C3440" s="11"/>
      <c r="D3440" s="11"/>
      <c r="E3440" s="11"/>
      <c r="F3440" s="11"/>
      <c r="G3440" s="11"/>
      <c r="H3440" s="11"/>
      <c r="I3440" s="11"/>
      <c r="J3440" s="358"/>
      <c r="K3440" s="11"/>
      <c r="M3440" s="11"/>
      <c r="N3440" s="70"/>
      <c r="P3440" s="372" t="e">
        <f t="shared" si="226"/>
        <v>#DIV/0!</v>
      </c>
      <c r="Q3440" s="11"/>
      <c r="R3440" s="11"/>
      <c r="S3440" s="11"/>
      <c r="T3440" s="359" t="e">
        <f t="shared" si="227"/>
        <v>#DIV/0!</v>
      </c>
      <c r="U3440" s="11"/>
      <c r="V3440" s="11"/>
      <c r="W3440" s="11"/>
      <c r="Y3440" s="167"/>
      <c r="Z3440" s="167"/>
      <c r="AA3440" s="360"/>
      <c r="AB3440" s="167"/>
      <c r="AC3440" s="167"/>
      <c r="AD3440" s="167"/>
      <c r="AE3440" s="4"/>
      <c r="AF3440" s="4"/>
    </row>
    <row r="3441" spans="1:37" ht="13.8" thickBot="1">
      <c r="A3441" s="56"/>
      <c r="B3441" s="94" t="s">
        <v>55</v>
      </c>
      <c r="C3441" s="105"/>
      <c r="D3441" s="105"/>
      <c r="E3441" s="105"/>
      <c r="F3441" s="363">
        <f>SUM(F2912:F3440)</f>
        <v>374468198</v>
      </c>
      <c r="G3441" s="96"/>
      <c r="H3441" s="363">
        <v>1207668</v>
      </c>
      <c r="I3441" s="96"/>
      <c r="J3441" s="364">
        <f>SUM(J2912:J3440)</f>
        <v>29064999.229999986</v>
      </c>
      <c r="K3441" s="97"/>
      <c r="M3441" s="363">
        <f>SUM(M2913:M3433)</f>
        <v>64726</v>
      </c>
      <c r="N3441" s="97"/>
      <c r="P3441" s="373">
        <f t="shared" si="226"/>
        <v>449.04673902295809</v>
      </c>
      <c r="Q3441" s="100" t="s">
        <v>56</v>
      </c>
      <c r="R3441" s="100" t="s">
        <v>56</v>
      </c>
      <c r="S3441" s="100" t="s">
        <v>56</v>
      </c>
      <c r="T3441" s="365">
        <f t="shared" si="227"/>
        <v>5785.4370423013934</v>
      </c>
      <c r="U3441" s="100" t="s">
        <v>56</v>
      </c>
      <c r="V3441" s="100" t="s">
        <v>56</v>
      </c>
      <c r="W3441" s="102" t="s">
        <v>56</v>
      </c>
      <c r="Y3441" s="168">
        <f>SUM(Y2912:Y3440)</f>
        <v>29064999.229999986</v>
      </c>
      <c r="Z3441" s="366">
        <v>38790256</v>
      </c>
      <c r="AB3441" s="169">
        <v>29343976</v>
      </c>
      <c r="AC3441" s="169">
        <f>SUM(AC2913:AC3433)</f>
        <v>36710447.529999956</v>
      </c>
      <c r="AD3441" s="97"/>
      <c r="AE3441" s="4"/>
      <c r="AF3441" s="4"/>
    </row>
    <row r="3442" spans="1:37" s="4" customFormat="1">
      <c r="A3442" s="56"/>
      <c r="P3442" s="375"/>
      <c r="T3442" s="376"/>
      <c r="AB3442" s="5"/>
      <c r="AC3442" s="5"/>
      <c r="AD3442" s="5"/>
      <c r="AH3442" s="74"/>
      <c r="AI3442" s="74"/>
      <c r="AJ3442" s="74"/>
      <c r="AK3442" s="74"/>
    </row>
    <row r="3443" spans="1:37" s="4" customFormat="1" hidden="1">
      <c r="M3443" s="51"/>
      <c r="P3443" s="369"/>
      <c r="T3443" s="376"/>
      <c r="Y3443" s="51"/>
      <c r="AB3443" s="51"/>
      <c r="AH3443" s="74"/>
      <c r="AI3443" s="74"/>
      <c r="AJ3443" s="74"/>
      <c r="AK3443" s="74"/>
    </row>
    <row r="3444" spans="1:37" s="4" customFormat="1" hidden="1">
      <c r="M3444" s="51"/>
      <c r="P3444" s="369"/>
      <c r="T3444" s="376"/>
      <c r="Y3444" s="51"/>
      <c r="AB3444" s="51"/>
      <c r="AH3444" s="74"/>
      <c r="AI3444" s="74"/>
      <c r="AJ3444" s="74"/>
      <c r="AK3444" s="74"/>
    </row>
    <row r="3445" spans="1:37" s="4" customFormat="1" hidden="1">
      <c r="M3445" s="51"/>
      <c r="P3445" s="369"/>
      <c r="T3445" s="376"/>
      <c r="Y3445" s="51"/>
      <c r="AB3445" s="51"/>
      <c r="AH3445" s="74"/>
      <c r="AI3445" s="74"/>
      <c r="AJ3445" s="74"/>
      <c r="AK3445" s="74"/>
    </row>
    <row r="3446" spans="1:37" s="4" customFormat="1" hidden="1">
      <c r="M3446" s="51"/>
      <c r="P3446" s="369"/>
      <c r="T3446" s="376"/>
      <c r="Y3446" s="51"/>
      <c r="AB3446" s="51"/>
      <c r="AH3446" s="74"/>
      <c r="AI3446" s="74"/>
      <c r="AJ3446" s="74"/>
      <c r="AK3446" s="74"/>
    </row>
    <row r="3447" spans="1:37"/>
    <row r="3448" spans="1:37"/>
    <row r="3449" spans="1:37"/>
    <row r="3450" spans="1:37"/>
    <row r="3451" spans="1:37"/>
    <row r="3452" spans="1:37"/>
    <row r="3453" spans="1:37"/>
    <row r="3454" spans="1:37"/>
    <row r="3455" spans="1:37"/>
    <row r="3456" spans="1:37"/>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sheetData>
  <mergeCells count="8">
    <mergeCell ref="A2:C3"/>
    <mergeCell ref="AB2:AE5"/>
    <mergeCell ref="P2:R5"/>
    <mergeCell ref="M2:N6"/>
    <mergeCell ref="AB7:AE11"/>
    <mergeCell ref="Y2:Z6"/>
    <mergeCell ref="Y10:Z17"/>
    <mergeCell ref="M7:N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0B6E-54AC-4D53-BD9D-4C5AE4645926}">
  <dimension ref="B2:I227"/>
  <sheetViews>
    <sheetView topLeftCell="A205" workbookViewId="0">
      <selection activeCell="B2" sqref="B2:I227"/>
    </sheetView>
  </sheetViews>
  <sheetFormatPr defaultRowHeight="14.4"/>
  <cols>
    <col min="3" max="3" width="54.44140625" customWidth="1"/>
    <col min="4" max="4" width="26.44140625" customWidth="1"/>
  </cols>
  <sheetData>
    <row r="2" spans="2:9">
      <c r="B2" s="223"/>
      <c r="C2" s="223"/>
      <c r="D2" s="223"/>
      <c r="E2" s="223"/>
      <c r="F2" s="223"/>
      <c r="G2" s="223"/>
      <c r="H2" s="223"/>
      <c r="I2" s="223"/>
    </row>
    <row r="3" spans="2:9">
      <c r="B3" s="223"/>
      <c r="C3" s="228" t="s">
        <v>803</v>
      </c>
      <c r="D3" s="223"/>
      <c r="E3" s="223"/>
      <c r="F3" s="223"/>
      <c r="G3" s="223"/>
      <c r="H3" s="223"/>
      <c r="I3" s="223"/>
    </row>
    <row r="4" spans="2:9">
      <c r="B4" s="223"/>
      <c r="C4" s="244" t="s">
        <v>978</v>
      </c>
      <c r="D4" s="223"/>
      <c r="E4" s="223"/>
      <c r="F4" s="223"/>
      <c r="G4" s="223"/>
      <c r="H4" s="223"/>
      <c r="I4" s="223"/>
    </row>
    <row r="5" spans="2:9">
      <c r="B5" s="223"/>
      <c r="C5" s="224" t="s">
        <v>833</v>
      </c>
      <c r="D5" s="223"/>
      <c r="E5" s="223"/>
      <c r="F5" s="223"/>
      <c r="G5" s="223"/>
      <c r="H5" s="223"/>
      <c r="I5" s="223"/>
    </row>
    <row r="6" spans="2:9">
      <c r="B6" s="223"/>
      <c r="C6" s="224" t="s">
        <v>979</v>
      </c>
      <c r="D6" s="223"/>
      <c r="E6" s="223"/>
      <c r="F6" s="223"/>
      <c r="G6" s="223"/>
      <c r="H6" s="223"/>
      <c r="I6" s="223"/>
    </row>
    <row r="7" spans="2:9">
      <c r="B7" s="223"/>
      <c r="C7" s="224" t="s">
        <v>980</v>
      </c>
      <c r="D7" s="223"/>
      <c r="E7" s="223"/>
      <c r="F7" s="223"/>
      <c r="G7" s="223"/>
      <c r="H7" s="223"/>
      <c r="I7" s="223"/>
    </row>
    <row r="8" spans="2:9">
      <c r="B8" s="223"/>
      <c r="C8" s="224" t="s">
        <v>833</v>
      </c>
      <c r="D8" s="223"/>
      <c r="E8" s="223"/>
      <c r="F8" s="223"/>
      <c r="G8" s="223"/>
      <c r="H8" s="223"/>
      <c r="I8" s="223"/>
    </row>
    <row r="9" spans="2:9">
      <c r="B9" s="223"/>
      <c r="C9" s="224" t="s">
        <v>981</v>
      </c>
      <c r="D9" s="223"/>
      <c r="E9" s="223"/>
      <c r="F9" s="223"/>
      <c r="G9" s="223"/>
      <c r="H9" s="223"/>
      <c r="I9" s="223"/>
    </row>
    <row r="10" spans="2:9">
      <c r="B10" s="223"/>
      <c r="C10" s="225" t="s">
        <v>833</v>
      </c>
      <c r="D10" s="223"/>
      <c r="E10" s="223"/>
      <c r="F10" s="223"/>
      <c r="G10" s="223"/>
      <c r="H10" s="223"/>
      <c r="I10" s="223"/>
    </row>
    <row r="11" spans="2:9">
      <c r="B11" s="223"/>
      <c r="C11" s="223"/>
      <c r="D11" s="225" t="s">
        <v>982</v>
      </c>
      <c r="E11" s="225"/>
      <c r="F11" s="225"/>
      <c r="G11" s="225"/>
      <c r="H11" s="225"/>
      <c r="I11" s="225"/>
    </row>
    <row r="12" spans="2:9">
      <c r="B12" s="223"/>
      <c r="C12" s="225" t="s">
        <v>833</v>
      </c>
      <c r="D12" s="223"/>
      <c r="E12" s="223"/>
      <c r="F12" s="223"/>
      <c r="G12" s="223"/>
      <c r="H12" s="223"/>
      <c r="I12" s="223"/>
    </row>
    <row r="13" spans="2:9">
      <c r="B13" s="223"/>
      <c r="C13" s="223"/>
      <c r="D13" s="225" t="s">
        <v>983</v>
      </c>
      <c r="E13" s="225"/>
      <c r="F13" s="225"/>
      <c r="G13" s="225"/>
      <c r="H13" s="225"/>
      <c r="I13" s="225"/>
    </row>
    <row r="14" spans="2:9">
      <c r="B14" s="223"/>
      <c r="C14" s="225" t="s">
        <v>833</v>
      </c>
      <c r="D14" s="223"/>
      <c r="E14" s="223"/>
      <c r="F14" s="223"/>
      <c r="G14" s="223"/>
      <c r="H14" s="223"/>
      <c r="I14" s="223"/>
    </row>
    <row r="15" spans="2:9">
      <c r="B15" s="223"/>
      <c r="C15" s="225" t="s">
        <v>833</v>
      </c>
      <c r="D15" s="223"/>
      <c r="E15" s="223"/>
      <c r="F15" s="223"/>
      <c r="G15" s="223"/>
      <c r="H15" s="223"/>
      <c r="I15" s="223"/>
    </row>
    <row r="16" spans="2:9">
      <c r="B16" s="223"/>
      <c r="C16" s="225" t="s">
        <v>833</v>
      </c>
      <c r="D16" s="223"/>
      <c r="E16" s="223"/>
      <c r="F16" s="223"/>
      <c r="G16" s="223"/>
      <c r="H16" s="223"/>
      <c r="I16" s="223"/>
    </row>
    <row r="17" spans="2:9">
      <c r="B17" s="223"/>
      <c r="C17" s="225" t="s">
        <v>984</v>
      </c>
      <c r="D17" s="225"/>
      <c r="E17" s="225"/>
      <c r="F17" s="225"/>
      <c r="G17" s="225"/>
      <c r="H17" s="225"/>
      <c r="I17" s="223"/>
    </row>
    <row r="18" spans="2:9">
      <c r="B18" s="223"/>
      <c r="C18" s="225" t="s">
        <v>833</v>
      </c>
      <c r="D18" s="223"/>
      <c r="E18" s="223"/>
      <c r="F18" s="223"/>
      <c r="G18" s="223"/>
      <c r="H18" s="223"/>
      <c r="I18" s="223"/>
    </row>
    <row r="19" spans="2:9">
      <c r="B19" s="223"/>
      <c r="C19" s="225" t="s">
        <v>985</v>
      </c>
      <c r="D19" s="225"/>
      <c r="E19" s="225"/>
      <c r="F19" s="225"/>
      <c r="G19" s="225"/>
      <c r="H19" s="225"/>
      <c r="I19" s="225"/>
    </row>
    <row r="20" spans="2:9">
      <c r="B20" s="223"/>
      <c r="C20" s="225" t="s">
        <v>833</v>
      </c>
      <c r="D20" s="223"/>
      <c r="E20" s="223"/>
      <c r="F20" s="223"/>
      <c r="G20" s="223"/>
      <c r="H20" s="223"/>
      <c r="I20" s="223"/>
    </row>
    <row r="21" spans="2:9">
      <c r="B21" s="223"/>
      <c r="C21" s="224" t="s">
        <v>833</v>
      </c>
      <c r="D21" s="225" t="s">
        <v>833</v>
      </c>
      <c r="E21" s="223"/>
      <c r="F21" s="223"/>
      <c r="G21" s="223"/>
      <c r="H21" s="223"/>
      <c r="I21" s="223"/>
    </row>
    <row r="22" spans="2:9">
      <c r="B22" s="223"/>
      <c r="C22" s="224" t="s">
        <v>833</v>
      </c>
      <c r="D22" s="225" t="s">
        <v>833</v>
      </c>
      <c r="E22" s="223"/>
      <c r="F22" s="223"/>
      <c r="G22" s="223"/>
      <c r="H22" s="223"/>
      <c r="I22" s="223"/>
    </row>
    <row r="23" spans="2:9">
      <c r="B23" s="223"/>
      <c r="C23" s="224" t="s">
        <v>833</v>
      </c>
      <c r="D23" s="225" t="s">
        <v>833</v>
      </c>
      <c r="E23" s="223"/>
      <c r="F23" s="223"/>
      <c r="G23" s="223"/>
      <c r="H23" s="223"/>
      <c r="I23" s="223"/>
    </row>
    <row r="24" spans="2:9">
      <c r="B24" s="223"/>
      <c r="C24" s="224" t="s">
        <v>846</v>
      </c>
      <c r="D24" s="225" t="s">
        <v>847</v>
      </c>
      <c r="E24" s="223"/>
      <c r="F24" s="223"/>
      <c r="G24" s="223"/>
      <c r="H24" s="223"/>
      <c r="I24" s="223"/>
    </row>
    <row r="25" spans="2:9">
      <c r="B25" s="223"/>
      <c r="C25" s="224" t="s">
        <v>833</v>
      </c>
      <c r="D25" s="225" t="s">
        <v>833</v>
      </c>
      <c r="E25" s="223"/>
      <c r="F25" s="223"/>
      <c r="G25" s="223"/>
      <c r="H25" s="223"/>
      <c r="I25" s="223"/>
    </row>
    <row r="26" spans="2:9">
      <c r="B26" s="223"/>
      <c r="C26" s="224" t="s">
        <v>848</v>
      </c>
      <c r="D26" s="225" t="s">
        <v>833</v>
      </c>
      <c r="E26" s="223"/>
      <c r="F26" s="223"/>
      <c r="G26" s="223"/>
      <c r="H26" s="223"/>
      <c r="I26" s="223"/>
    </row>
    <row r="27" spans="2:9">
      <c r="B27" s="223"/>
      <c r="C27" s="225" t="s">
        <v>849</v>
      </c>
      <c r="D27" s="225" t="s">
        <v>850</v>
      </c>
      <c r="E27" s="223"/>
      <c r="F27" s="223"/>
      <c r="G27" s="223"/>
      <c r="H27" s="223"/>
      <c r="I27" s="223"/>
    </row>
    <row r="28" spans="2:9">
      <c r="B28" s="223"/>
      <c r="C28" s="225" t="s">
        <v>851</v>
      </c>
      <c r="D28" s="225" t="s">
        <v>850</v>
      </c>
      <c r="E28" s="223"/>
      <c r="F28" s="223"/>
      <c r="G28" s="223"/>
      <c r="H28" s="223"/>
      <c r="I28" s="223"/>
    </row>
    <row r="29" spans="2:9">
      <c r="B29" s="223"/>
      <c r="C29" s="225" t="s">
        <v>852</v>
      </c>
      <c r="D29" s="225" t="s">
        <v>850</v>
      </c>
      <c r="E29" s="223"/>
      <c r="F29" s="223"/>
      <c r="G29" s="223"/>
      <c r="H29" s="223"/>
      <c r="I29" s="223"/>
    </row>
    <row r="30" spans="2:9">
      <c r="B30" s="223"/>
      <c r="C30" s="225" t="s">
        <v>853</v>
      </c>
      <c r="D30" s="225" t="s">
        <v>850</v>
      </c>
      <c r="E30" s="223"/>
      <c r="F30" s="223"/>
      <c r="G30" s="223"/>
      <c r="H30" s="223"/>
      <c r="I30" s="223"/>
    </row>
    <row r="31" spans="2:9">
      <c r="B31" s="223"/>
      <c r="C31" s="224" t="s">
        <v>986</v>
      </c>
      <c r="D31" s="225" t="s">
        <v>987</v>
      </c>
      <c r="E31" s="223"/>
      <c r="F31" s="223"/>
      <c r="G31" s="223"/>
      <c r="H31" s="223"/>
      <c r="I31" s="223"/>
    </row>
    <row r="32" spans="2:9">
      <c r="B32" s="223"/>
      <c r="C32" s="224" t="s">
        <v>854</v>
      </c>
      <c r="D32" s="225" t="s">
        <v>855</v>
      </c>
      <c r="E32" s="223"/>
      <c r="F32" s="223"/>
      <c r="G32" s="223"/>
      <c r="H32" s="223"/>
      <c r="I32" s="223"/>
    </row>
    <row r="33" spans="2:9">
      <c r="B33" s="223"/>
      <c r="C33" s="224" t="s">
        <v>856</v>
      </c>
      <c r="D33" s="225" t="s">
        <v>855</v>
      </c>
      <c r="E33" s="223"/>
      <c r="F33" s="223"/>
      <c r="G33" s="223"/>
      <c r="H33" s="223"/>
      <c r="I33" s="223"/>
    </row>
    <row r="34" spans="2:9">
      <c r="B34" s="223"/>
      <c r="C34" s="224" t="s">
        <v>973</v>
      </c>
      <c r="D34" s="232">
        <v>0</v>
      </c>
      <c r="E34" s="223"/>
      <c r="F34" s="223"/>
      <c r="G34" s="223"/>
      <c r="H34" s="223"/>
      <c r="I34" s="223"/>
    </row>
    <row r="35" spans="2:9">
      <c r="B35" s="223"/>
      <c r="C35" s="224" t="s">
        <v>891</v>
      </c>
      <c r="D35" s="245">
        <v>0</v>
      </c>
      <c r="E35" s="223"/>
      <c r="F35" s="223"/>
      <c r="G35" s="223"/>
      <c r="H35" s="223"/>
      <c r="I35" s="223"/>
    </row>
    <row r="36" spans="2:9">
      <c r="B36" s="223"/>
      <c r="C36" s="224" t="s">
        <v>860</v>
      </c>
      <c r="D36" s="225" t="s">
        <v>861</v>
      </c>
      <c r="E36" s="223"/>
      <c r="F36" s="223"/>
      <c r="G36" s="223"/>
      <c r="H36" s="223"/>
      <c r="I36" s="223"/>
    </row>
    <row r="37" spans="2:9">
      <c r="B37" s="223"/>
      <c r="C37" s="224" t="s">
        <v>862</v>
      </c>
      <c r="D37" s="225" t="s">
        <v>861</v>
      </c>
      <c r="E37" s="223"/>
      <c r="F37" s="223"/>
      <c r="G37" s="223"/>
      <c r="H37" s="223"/>
      <c r="I37" s="223"/>
    </row>
    <row r="38" spans="2:9">
      <c r="B38" s="223"/>
      <c r="C38" s="224" t="s">
        <v>921</v>
      </c>
      <c r="D38" s="223"/>
      <c r="E38" s="223"/>
      <c r="F38" s="223"/>
      <c r="G38" s="223"/>
      <c r="H38" s="223"/>
      <c r="I38" s="223"/>
    </row>
    <row r="39" spans="2:9">
      <c r="B39" s="223"/>
      <c r="C39" s="224" t="s">
        <v>922</v>
      </c>
      <c r="D39" s="224" t="s">
        <v>864</v>
      </c>
      <c r="E39" s="223"/>
      <c r="F39" s="223"/>
      <c r="G39" s="223"/>
      <c r="H39" s="223"/>
      <c r="I39" s="223"/>
    </row>
    <row r="40" spans="2:9">
      <c r="B40" s="223"/>
      <c r="C40" s="355" t="s">
        <v>988</v>
      </c>
      <c r="D40" s="225" t="s">
        <v>866</v>
      </c>
      <c r="E40" s="223"/>
      <c r="F40" s="223"/>
      <c r="G40" s="223"/>
      <c r="H40" s="223"/>
      <c r="I40" s="223"/>
    </row>
    <row r="41" spans="2:9">
      <c r="B41" s="223"/>
      <c r="C41" s="225" t="s">
        <v>833</v>
      </c>
      <c r="D41" s="223"/>
      <c r="E41" s="223"/>
      <c r="F41" s="223"/>
      <c r="G41" s="223"/>
      <c r="H41" s="223"/>
      <c r="I41" s="223"/>
    </row>
    <row r="42" spans="2:9">
      <c r="B42" s="223"/>
      <c r="C42" s="225" t="s">
        <v>833</v>
      </c>
      <c r="D42" s="223"/>
      <c r="E42" s="223"/>
      <c r="F42" s="223"/>
      <c r="G42" s="223"/>
      <c r="H42" s="223"/>
      <c r="I42" s="223"/>
    </row>
    <row r="43" spans="2:9">
      <c r="B43" s="223"/>
      <c r="C43" s="225" t="s">
        <v>833</v>
      </c>
      <c r="D43" s="223"/>
      <c r="E43" s="223"/>
      <c r="F43" s="223"/>
      <c r="G43" s="223"/>
      <c r="H43" s="223"/>
      <c r="I43" s="223"/>
    </row>
    <row r="44" spans="2:9">
      <c r="B44" s="223"/>
      <c r="C44" s="225" t="s">
        <v>833</v>
      </c>
      <c r="D44" s="223"/>
      <c r="E44" s="223"/>
      <c r="F44" s="223"/>
      <c r="G44" s="223"/>
      <c r="H44" s="223"/>
      <c r="I44" s="223"/>
    </row>
    <row r="45" spans="2:9">
      <c r="B45" s="223"/>
      <c r="C45" s="225" t="s">
        <v>833</v>
      </c>
      <c r="D45" s="223"/>
      <c r="E45" s="223"/>
      <c r="F45" s="223"/>
      <c r="G45" s="223"/>
      <c r="H45" s="223"/>
      <c r="I45" s="223"/>
    </row>
    <row r="46" spans="2:9">
      <c r="B46" s="223"/>
      <c r="C46" s="225" t="s">
        <v>833</v>
      </c>
      <c r="D46" s="223"/>
      <c r="E46" s="223"/>
      <c r="F46" s="223"/>
      <c r="G46" s="223"/>
      <c r="H46" s="223"/>
      <c r="I46" s="223"/>
    </row>
    <row r="47" spans="2:9">
      <c r="B47" s="223"/>
      <c r="C47" s="225" t="s">
        <v>833</v>
      </c>
      <c r="D47" s="223"/>
      <c r="E47" s="223"/>
      <c r="F47" s="223"/>
      <c r="G47" s="223"/>
      <c r="H47" s="223"/>
      <c r="I47" s="223"/>
    </row>
    <row r="48" spans="2:9">
      <c r="B48" s="223"/>
      <c r="C48" s="225" t="s">
        <v>833</v>
      </c>
      <c r="D48" s="223"/>
      <c r="E48" s="223"/>
      <c r="F48" s="223"/>
      <c r="G48" s="223"/>
      <c r="H48" s="223"/>
      <c r="I48" s="223"/>
    </row>
    <row r="49" spans="2:9">
      <c r="B49" s="223"/>
      <c r="C49" s="225" t="s">
        <v>833</v>
      </c>
      <c r="D49" s="223"/>
      <c r="E49" s="223"/>
      <c r="F49" s="223"/>
      <c r="G49" s="223"/>
      <c r="H49" s="223"/>
      <c r="I49" s="223"/>
    </row>
    <row r="50" spans="2:9">
      <c r="B50" s="223"/>
      <c r="C50" s="224" t="s">
        <v>833</v>
      </c>
      <c r="D50" s="223"/>
      <c r="E50" s="223"/>
      <c r="F50" s="223"/>
      <c r="G50" s="223"/>
      <c r="H50" s="223"/>
      <c r="I50" s="223"/>
    </row>
    <row r="51" spans="2:9">
      <c r="B51" s="223"/>
      <c r="C51" s="256" t="s">
        <v>989</v>
      </c>
      <c r="D51" s="223"/>
      <c r="E51" s="224" t="s">
        <v>990</v>
      </c>
      <c r="F51" s="224"/>
      <c r="G51" s="224"/>
      <c r="H51" s="223"/>
      <c r="I51" s="223"/>
    </row>
    <row r="52" spans="2:9">
      <c r="B52" s="223"/>
      <c r="C52" s="257" t="s">
        <v>833</v>
      </c>
      <c r="D52" s="223"/>
      <c r="E52" s="223"/>
      <c r="F52" s="223"/>
      <c r="G52" s="223"/>
      <c r="H52" s="223"/>
      <c r="I52" s="223"/>
    </row>
    <row r="53" spans="2:9">
      <c r="B53" s="223"/>
      <c r="C53" s="254" t="s">
        <v>991</v>
      </c>
      <c r="D53" s="228"/>
      <c r="E53" s="228"/>
      <c r="F53" s="228"/>
      <c r="G53" s="243" t="s">
        <v>833</v>
      </c>
      <c r="H53" s="243" t="s">
        <v>833</v>
      </c>
      <c r="I53" s="243" t="s">
        <v>833</v>
      </c>
    </row>
    <row r="54" spans="2:9">
      <c r="B54" s="223"/>
      <c r="C54" s="228" t="s">
        <v>876</v>
      </c>
      <c r="D54" s="228"/>
      <c r="E54" s="228"/>
      <c r="F54" s="228"/>
      <c r="G54" s="223"/>
      <c r="H54" s="223"/>
      <c r="I54" s="223"/>
    </row>
    <row r="55" spans="2:9">
      <c r="B55" s="223"/>
      <c r="C55" s="228" t="s">
        <v>992</v>
      </c>
      <c r="D55" s="223"/>
      <c r="E55" s="223"/>
      <c r="F55" s="223"/>
      <c r="G55" s="223"/>
      <c r="H55" s="223"/>
      <c r="I55" s="223"/>
    </row>
    <row r="56" spans="2:9">
      <c r="B56" s="223"/>
      <c r="C56" s="223"/>
      <c r="D56" s="223"/>
      <c r="E56" s="223"/>
      <c r="F56" s="223"/>
      <c r="G56" s="223"/>
      <c r="H56" s="223"/>
      <c r="I56" s="223"/>
    </row>
    <row r="57" spans="2:9">
      <c r="B57" s="223"/>
      <c r="C57" s="228" t="s">
        <v>833</v>
      </c>
      <c r="D57" s="223"/>
      <c r="E57" s="223"/>
      <c r="F57" s="223"/>
      <c r="G57" s="223"/>
      <c r="H57" s="223"/>
      <c r="I57" s="223"/>
    </row>
    <row r="58" spans="2:9">
      <c r="B58" s="223"/>
      <c r="C58" s="228" t="s">
        <v>803</v>
      </c>
      <c r="D58" s="223"/>
      <c r="E58" s="223"/>
      <c r="F58" s="223"/>
      <c r="G58" s="223"/>
      <c r="H58" s="223"/>
      <c r="I58" s="223"/>
    </row>
    <row r="59" spans="2:9">
      <c r="B59" s="223"/>
      <c r="C59" s="229" t="s">
        <v>993</v>
      </c>
      <c r="D59" s="223"/>
      <c r="E59" s="223"/>
      <c r="F59" s="223"/>
      <c r="G59" s="223"/>
      <c r="H59" s="223"/>
      <c r="I59" s="223"/>
    </row>
    <row r="60" spans="2:9">
      <c r="B60" s="223"/>
      <c r="C60" s="228" t="s">
        <v>994</v>
      </c>
      <c r="D60" s="223"/>
      <c r="E60" s="223"/>
      <c r="F60" s="223"/>
      <c r="G60" s="223"/>
      <c r="H60" s="223"/>
      <c r="I60" s="223"/>
    </row>
    <row r="61" spans="2:9">
      <c r="B61" s="223"/>
      <c r="C61" s="228" t="s">
        <v>980</v>
      </c>
      <c r="D61" s="223"/>
      <c r="E61" s="223"/>
      <c r="F61" s="223"/>
      <c r="G61" s="223"/>
      <c r="H61" s="223"/>
      <c r="I61" s="223"/>
    </row>
    <row r="62" spans="2:9">
      <c r="B62" s="223"/>
      <c r="C62" s="251" t="s">
        <v>995</v>
      </c>
      <c r="D62" s="223"/>
      <c r="E62" s="223"/>
      <c r="F62" s="223"/>
      <c r="G62" s="223"/>
      <c r="H62" s="223"/>
      <c r="I62" s="223"/>
    </row>
    <row r="63" spans="2:9">
      <c r="B63" s="223"/>
      <c r="C63" s="230" t="s">
        <v>833</v>
      </c>
      <c r="D63" s="223"/>
      <c r="E63" s="223"/>
      <c r="F63" s="223"/>
      <c r="G63" s="223"/>
      <c r="H63" s="223"/>
      <c r="I63" s="223"/>
    </row>
    <row r="64" spans="2:9" ht="15" customHeight="1">
      <c r="B64" s="223"/>
      <c r="C64" s="258"/>
      <c r="D64" s="259" t="s">
        <v>996</v>
      </c>
      <c r="E64" s="259" t="s">
        <v>997</v>
      </c>
      <c r="F64" s="260" t="s">
        <v>998</v>
      </c>
      <c r="G64" s="501" t="s">
        <v>999</v>
      </c>
      <c r="H64" s="501"/>
      <c r="I64" s="223"/>
    </row>
    <row r="65" spans="2:9">
      <c r="B65" s="223"/>
      <c r="C65" s="261" t="s">
        <v>1000</v>
      </c>
      <c r="D65" s="258"/>
      <c r="E65" s="258"/>
      <c r="F65" s="258"/>
      <c r="G65" s="502"/>
      <c r="H65" s="502"/>
      <c r="I65" s="223"/>
    </row>
    <row r="66" spans="2:9">
      <c r="B66" s="223"/>
      <c r="C66" s="233" t="s">
        <v>1001</v>
      </c>
      <c r="D66" s="233">
        <v>103</v>
      </c>
      <c r="E66" s="262">
        <v>1000</v>
      </c>
      <c r="F66" s="263">
        <v>8.33</v>
      </c>
      <c r="G66" s="233" t="s">
        <v>1002</v>
      </c>
      <c r="H66" s="225" t="s">
        <v>833</v>
      </c>
      <c r="I66" s="223"/>
    </row>
    <row r="67" spans="2:9">
      <c r="B67" s="223"/>
      <c r="C67" s="233" t="s">
        <v>1001</v>
      </c>
      <c r="D67" s="233">
        <v>202</v>
      </c>
      <c r="E67" s="262">
        <v>2500</v>
      </c>
      <c r="F67" s="263">
        <v>14.35</v>
      </c>
      <c r="G67" s="233" t="s">
        <v>1002</v>
      </c>
      <c r="H67" s="225" t="s">
        <v>833</v>
      </c>
      <c r="I67" s="223"/>
    </row>
    <row r="68" spans="2:9">
      <c r="B68" s="223"/>
      <c r="C68" s="233" t="s">
        <v>1001</v>
      </c>
      <c r="D68" s="233">
        <v>327</v>
      </c>
      <c r="E68" s="262">
        <v>4000</v>
      </c>
      <c r="F68" s="263">
        <v>19.89</v>
      </c>
      <c r="G68" s="233" t="s">
        <v>1002</v>
      </c>
      <c r="H68" s="225" t="s">
        <v>833</v>
      </c>
      <c r="I68" s="223"/>
    </row>
    <row r="69" spans="2:9">
      <c r="B69" s="223"/>
      <c r="C69" s="233" t="s">
        <v>1001</v>
      </c>
      <c r="D69" s="233">
        <v>448</v>
      </c>
      <c r="E69" s="262">
        <v>6000</v>
      </c>
      <c r="F69" s="263">
        <v>26.57</v>
      </c>
      <c r="G69" s="233" t="s">
        <v>1002</v>
      </c>
      <c r="H69" s="225" t="s">
        <v>833</v>
      </c>
      <c r="I69" s="223"/>
    </row>
    <row r="70" spans="2:9">
      <c r="B70" s="223"/>
      <c r="C70" s="261" t="s">
        <v>1003</v>
      </c>
      <c r="D70" s="258"/>
      <c r="E70" s="258"/>
      <c r="F70" s="258"/>
      <c r="G70" s="502"/>
      <c r="H70" s="502"/>
      <c r="I70" s="223"/>
    </row>
    <row r="71" spans="2:9">
      <c r="B71" s="223"/>
      <c r="C71" s="233" t="s">
        <v>1001</v>
      </c>
      <c r="D71" s="233">
        <v>100</v>
      </c>
      <c r="E71" s="262">
        <v>3500</v>
      </c>
      <c r="F71" s="263">
        <v>13.89</v>
      </c>
      <c r="G71" s="500" t="s">
        <v>1002</v>
      </c>
      <c r="H71" s="500"/>
      <c r="I71" s="223"/>
    </row>
    <row r="72" spans="2:9">
      <c r="B72" s="223"/>
      <c r="C72" s="233" t="s">
        <v>1001</v>
      </c>
      <c r="D72" s="233">
        <v>175</v>
      </c>
      <c r="E72" s="262">
        <v>6800</v>
      </c>
      <c r="F72" s="263">
        <v>18.489999999999998</v>
      </c>
      <c r="G72" s="500" t="s">
        <v>1002</v>
      </c>
      <c r="H72" s="500"/>
      <c r="I72" s="223"/>
    </row>
    <row r="73" spans="2:9">
      <c r="B73" s="223"/>
      <c r="C73" s="233" t="s">
        <v>1001</v>
      </c>
      <c r="D73" s="233">
        <v>250</v>
      </c>
      <c r="E73" s="262">
        <v>11000</v>
      </c>
      <c r="F73" s="263">
        <v>23.4</v>
      </c>
      <c r="G73" s="500" t="s">
        <v>1002</v>
      </c>
      <c r="H73" s="500"/>
      <c r="I73" s="223"/>
    </row>
    <row r="74" spans="2:9">
      <c r="B74" s="223"/>
      <c r="C74" s="233" t="s">
        <v>1001</v>
      </c>
      <c r="D74" s="233">
        <v>400</v>
      </c>
      <c r="E74" s="262">
        <v>20000</v>
      </c>
      <c r="F74" s="263">
        <v>33.64</v>
      </c>
      <c r="G74" s="500" t="s">
        <v>1002</v>
      </c>
      <c r="H74" s="500"/>
      <c r="I74" s="223"/>
    </row>
    <row r="75" spans="2:9">
      <c r="B75" s="223"/>
      <c r="C75" s="233" t="s">
        <v>1001</v>
      </c>
      <c r="D75" s="233">
        <v>700</v>
      </c>
      <c r="E75" s="262">
        <v>35000</v>
      </c>
      <c r="F75" s="263">
        <v>53.61</v>
      </c>
      <c r="G75" s="500" t="s">
        <v>1002</v>
      </c>
      <c r="H75" s="500"/>
      <c r="I75" s="223"/>
    </row>
    <row r="76" spans="2:9">
      <c r="B76" s="223"/>
      <c r="C76" s="233" t="s">
        <v>1001</v>
      </c>
      <c r="D76" s="262">
        <v>1000</v>
      </c>
      <c r="E76" s="262">
        <v>55000</v>
      </c>
      <c r="F76" s="263">
        <v>92.48</v>
      </c>
      <c r="G76" s="500" t="s">
        <v>1002</v>
      </c>
      <c r="H76" s="500"/>
      <c r="I76" s="223"/>
    </row>
    <row r="77" spans="2:9">
      <c r="B77" s="223"/>
      <c r="C77" s="261" t="s">
        <v>1004</v>
      </c>
      <c r="D77" s="258"/>
      <c r="E77" s="258"/>
      <c r="F77" s="258"/>
      <c r="G77" s="502"/>
      <c r="H77" s="502"/>
      <c r="I77" s="223"/>
    </row>
    <row r="78" spans="2:9">
      <c r="B78" s="223"/>
      <c r="C78" s="233" t="s">
        <v>1005</v>
      </c>
      <c r="D78" s="233">
        <v>150</v>
      </c>
      <c r="E78" s="262">
        <v>11000</v>
      </c>
      <c r="F78" s="263">
        <v>16.95</v>
      </c>
      <c r="G78" s="500" t="s">
        <v>1002</v>
      </c>
      <c r="H78" s="500"/>
      <c r="I78" s="223"/>
    </row>
    <row r="79" spans="2:9">
      <c r="B79" s="223"/>
      <c r="C79" s="233" t="s">
        <v>1005</v>
      </c>
      <c r="D79" s="233">
        <v>360</v>
      </c>
      <c r="E79" s="262">
        <v>30000</v>
      </c>
      <c r="F79" s="263">
        <v>31.47</v>
      </c>
      <c r="G79" s="500" t="s">
        <v>1002</v>
      </c>
      <c r="H79" s="500"/>
      <c r="I79" s="223"/>
    </row>
    <row r="80" spans="2:9">
      <c r="B80" s="223"/>
      <c r="C80" s="233" t="s">
        <v>833</v>
      </c>
      <c r="D80" s="233" t="s">
        <v>833</v>
      </c>
      <c r="E80" s="233" t="s">
        <v>833</v>
      </c>
      <c r="F80" s="233" t="s">
        <v>833</v>
      </c>
      <c r="G80" s="500" t="s">
        <v>833</v>
      </c>
      <c r="H80" s="500"/>
      <c r="I80" s="223"/>
    </row>
    <row r="81" spans="2:9">
      <c r="B81" s="223"/>
      <c r="C81" s="258"/>
      <c r="D81" s="258"/>
      <c r="E81" s="233" t="s">
        <v>1006</v>
      </c>
      <c r="F81" s="233"/>
      <c r="G81" s="502"/>
      <c r="H81" s="502"/>
      <c r="I81" s="223"/>
    </row>
    <row r="82" spans="2:9" ht="15" customHeight="1">
      <c r="B82" s="223"/>
      <c r="C82" s="258"/>
      <c r="D82" s="260" t="s">
        <v>996</v>
      </c>
      <c r="E82" s="260" t="s">
        <v>997</v>
      </c>
      <c r="F82" s="260" t="s">
        <v>998</v>
      </c>
      <c r="G82" s="503" t="s">
        <v>999</v>
      </c>
      <c r="H82" s="503"/>
      <c r="I82" s="223"/>
    </row>
    <row r="83" spans="2:9">
      <c r="B83" s="223"/>
      <c r="C83" s="261" t="s">
        <v>1004</v>
      </c>
      <c r="D83" s="258"/>
      <c r="E83" s="258"/>
      <c r="F83" s="258"/>
      <c r="G83" s="502"/>
      <c r="H83" s="502"/>
      <c r="I83" s="223"/>
    </row>
    <row r="84" spans="2:9">
      <c r="B84" s="223"/>
      <c r="C84" s="233" t="s">
        <v>1007</v>
      </c>
      <c r="D84" s="233">
        <v>50</v>
      </c>
      <c r="E84" s="262">
        <v>3600</v>
      </c>
      <c r="F84" s="263">
        <v>15.13</v>
      </c>
      <c r="G84" s="500" t="s">
        <v>1008</v>
      </c>
      <c r="H84" s="500"/>
      <c r="I84" s="223"/>
    </row>
    <row r="85" spans="2:9">
      <c r="B85" s="223"/>
      <c r="C85" s="233" t="s">
        <v>1007</v>
      </c>
      <c r="D85" s="233">
        <v>70</v>
      </c>
      <c r="E85" s="262">
        <v>5500</v>
      </c>
      <c r="F85" s="263">
        <v>15.68</v>
      </c>
      <c r="G85" s="500" t="s">
        <v>1008</v>
      </c>
      <c r="H85" s="500"/>
      <c r="I85" s="223"/>
    </row>
    <row r="86" spans="2:9">
      <c r="B86" s="223"/>
      <c r="C86" s="233" t="s">
        <v>1007</v>
      </c>
      <c r="D86" s="233">
        <v>100</v>
      </c>
      <c r="E86" s="262">
        <v>8500</v>
      </c>
      <c r="F86" s="263">
        <v>16.5</v>
      </c>
      <c r="G86" s="500" t="s">
        <v>1008</v>
      </c>
      <c r="H86" s="500"/>
      <c r="I86" s="223"/>
    </row>
    <row r="87" spans="2:9">
      <c r="B87" s="223"/>
      <c r="C87" s="233" t="s">
        <v>1007</v>
      </c>
      <c r="D87" s="233">
        <v>150</v>
      </c>
      <c r="E87" s="262">
        <v>14000</v>
      </c>
      <c r="F87" s="263">
        <v>17.940000000000001</v>
      </c>
      <c r="G87" s="500" t="s">
        <v>1008</v>
      </c>
      <c r="H87" s="500"/>
      <c r="I87" s="223"/>
    </row>
    <row r="88" spans="2:9">
      <c r="B88" s="223"/>
      <c r="C88" s="233" t="s">
        <v>1007</v>
      </c>
      <c r="D88" s="233">
        <v>250</v>
      </c>
      <c r="E88" s="262">
        <v>24750</v>
      </c>
      <c r="F88" s="263">
        <v>25.38</v>
      </c>
      <c r="G88" s="500" t="s">
        <v>1008</v>
      </c>
      <c r="H88" s="500"/>
      <c r="I88" s="223"/>
    </row>
    <row r="89" spans="2:9">
      <c r="B89" s="223"/>
      <c r="C89" s="233" t="s">
        <v>1007</v>
      </c>
      <c r="D89" s="233">
        <v>400</v>
      </c>
      <c r="E89" s="262">
        <v>45000</v>
      </c>
      <c r="F89" s="263">
        <v>29.35</v>
      </c>
      <c r="G89" s="500" t="s">
        <v>1008</v>
      </c>
      <c r="H89" s="500"/>
      <c r="I89" s="223"/>
    </row>
    <row r="90" spans="2:9">
      <c r="B90" s="223"/>
      <c r="C90" s="233" t="s">
        <v>1009</v>
      </c>
      <c r="D90" s="233">
        <v>150</v>
      </c>
      <c r="E90" s="262">
        <v>14000</v>
      </c>
      <c r="F90" s="263">
        <v>21.83</v>
      </c>
      <c r="G90" s="500" t="s">
        <v>1008</v>
      </c>
      <c r="H90" s="500"/>
      <c r="I90" s="223"/>
    </row>
    <row r="91" spans="2:9">
      <c r="B91" s="223"/>
      <c r="C91" s="233" t="s">
        <v>1009</v>
      </c>
      <c r="D91" s="233">
        <v>250</v>
      </c>
      <c r="E91" s="262">
        <v>24750</v>
      </c>
      <c r="F91" s="263">
        <v>28.3</v>
      </c>
      <c r="G91" s="500" t="s">
        <v>1008</v>
      </c>
      <c r="H91" s="500"/>
      <c r="I91" s="223"/>
    </row>
    <row r="92" spans="2:9">
      <c r="B92" s="223"/>
      <c r="C92" s="233" t="s">
        <v>1009</v>
      </c>
      <c r="D92" s="233">
        <v>400</v>
      </c>
      <c r="E92" s="262">
        <v>45000</v>
      </c>
      <c r="F92" s="263">
        <v>32.68</v>
      </c>
      <c r="G92" s="500" t="s">
        <v>1008</v>
      </c>
      <c r="H92" s="500"/>
      <c r="I92" s="223"/>
    </row>
    <row r="93" spans="2:9">
      <c r="B93" s="223"/>
      <c r="C93" s="233" t="s">
        <v>1010</v>
      </c>
      <c r="D93" s="233">
        <v>50</v>
      </c>
      <c r="E93" s="262">
        <v>3600</v>
      </c>
      <c r="F93" s="263">
        <v>16.79</v>
      </c>
      <c r="G93" s="500" t="s">
        <v>1008</v>
      </c>
      <c r="H93" s="500"/>
      <c r="I93" s="223"/>
    </row>
    <row r="94" spans="2:9">
      <c r="B94" s="223"/>
      <c r="C94" s="233" t="s">
        <v>1010</v>
      </c>
      <c r="D94" s="233">
        <v>100</v>
      </c>
      <c r="E94" s="262">
        <v>8500</v>
      </c>
      <c r="F94" s="263">
        <v>18.29</v>
      </c>
      <c r="G94" s="500" t="s">
        <v>1008</v>
      </c>
      <c r="H94" s="500"/>
      <c r="I94" s="223"/>
    </row>
    <row r="95" spans="2:9">
      <c r="B95" s="223"/>
      <c r="C95" s="233" t="s">
        <v>1010</v>
      </c>
      <c r="D95" s="233">
        <v>150</v>
      </c>
      <c r="E95" s="262">
        <v>14000</v>
      </c>
      <c r="F95" s="263">
        <v>21.49</v>
      </c>
      <c r="G95" s="500" t="s">
        <v>1008</v>
      </c>
      <c r="H95" s="500"/>
      <c r="I95" s="223"/>
    </row>
    <row r="96" spans="2:9">
      <c r="B96" s="223"/>
      <c r="C96" s="233" t="s">
        <v>1011</v>
      </c>
      <c r="D96" s="233">
        <v>150</v>
      </c>
      <c r="E96" s="262">
        <v>14000</v>
      </c>
      <c r="F96" s="263">
        <v>17.579999999999998</v>
      </c>
      <c r="G96" s="500" t="s">
        <v>1008</v>
      </c>
      <c r="H96" s="500"/>
      <c r="I96" s="223"/>
    </row>
    <row r="97" spans="2:9">
      <c r="B97" s="223"/>
      <c r="C97" s="233" t="s">
        <v>1011</v>
      </c>
      <c r="D97" s="233">
        <v>250</v>
      </c>
      <c r="E97" s="262">
        <v>24750</v>
      </c>
      <c r="F97" s="263">
        <v>22.17</v>
      </c>
      <c r="G97" s="500" t="s">
        <v>1008</v>
      </c>
      <c r="H97" s="500"/>
      <c r="I97" s="223"/>
    </row>
    <row r="98" spans="2:9">
      <c r="B98" s="223"/>
      <c r="C98" s="233" t="s">
        <v>1011</v>
      </c>
      <c r="D98" s="233">
        <v>400</v>
      </c>
      <c r="E98" s="262">
        <v>45000</v>
      </c>
      <c r="F98" s="263">
        <v>28.31</v>
      </c>
      <c r="G98" s="500" t="s">
        <v>1008</v>
      </c>
      <c r="H98" s="500"/>
      <c r="I98" s="223"/>
    </row>
    <row r="99" spans="2:9">
      <c r="B99" s="223"/>
      <c r="C99" s="233" t="s">
        <v>1012</v>
      </c>
      <c r="D99" s="233">
        <v>50</v>
      </c>
      <c r="E99" s="258"/>
      <c r="F99" s="263">
        <v>20.57</v>
      </c>
      <c r="G99" s="500" t="s">
        <v>1008</v>
      </c>
      <c r="H99" s="500"/>
      <c r="I99" s="223"/>
    </row>
    <row r="100" spans="2:9">
      <c r="B100" s="223"/>
      <c r="C100" s="233" t="s">
        <v>1012</v>
      </c>
      <c r="D100" s="233">
        <v>70</v>
      </c>
      <c r="E100" s="258"/>
      <c r="F100" s="263">
        <v>20.57</v>
      </c>
      <c r="G100" s="500" t="s">
        <v>1008</v>
      </c>
      <c r="H100" s="500"/>
      <c r="I100" s="223"/>
    </row>
    <row r="101" spans="2:9">
      <c r="B101" s="223"/>
      <c r="C101" s="233" t="s">
        <v>1012</v>
      </c>
      <c r="D101" s="233">
        <v>100</v>
      </c>
      <c r="E101" s="258"/>
      <c r="F101" s="263">
        <v>23.16</v>
      </c>
      <c r="G101" s="500" t="s">
        <v>1008</v>
      </c>
      <c r="H101" s="500"/>
      <c r="I101" s="223"/>
    </row>
    <row r="102" spans="2:9">
      <c r="B102" s="223"/>
      <c r="C102" s="233" t="s">
        <v>1012</v>
      </c>
      <c r="D102" s="233">
        <v>150</v>
      </c>
      <c r="E102" s="258"/>
      <c r="F102" s="263">
        <v>25.52</v>
      </c>
      <c r="G102" s="500" t="s">
        <v>1008</v>
      </c>
      <c r="H102" s="500"/>
      <c r="I102" s="223"/>
    </row>
    <row r="103" spans="2:9">
      <c r="B103" s="223"/>
      <c r="C103" s="258"/>
      <c r="D103" s="258"/>
      <c r="E103" s="258"/>
      <c r="F103" s="258"/>
      <c r="G103" s="502"/>
      <c r="H103" s="502"/>
      <c r="I103" s="223"/>
    </row>
    <row r="104" spans="2:9">
      <c r="B104" s="223"/>
      <c r="C104" s="261" t="s">
        <v>1013</v>
      </c>
      <c r="D104" s="258"/>
      <c r="E104" s="258"/>
      <c r="F104" s="258"/>
      <c r="G104" s="502"/>
      <c r="H104" s="502"/>
      <c r="I104" s="223"/>
    </row>
    <row r="105" spans="2:9">
      <c r="B105" s="223"/>
      <c r="C105" s="233" t="s">
        <v>1011</v>
      </c>
      <c r="D105" s="233">
        <v>400</v>
      </c>
      <c r="E105" s="262">
        <v>31000</v>
      </c>
      <c r="F105" s="263">
        <v>34.78</v>
      </c>
      <c r="G105" s="500" t="s">
        <v>1008</v>
      </c>
      <c r="H105" s="500"/>
      <c r="I105" s="223"/>
    </row>
    <row r="106" spans="2:9">
      <c r="B106" s="223"/>
      <c r="C106" s="233" t="s">
        <v>1011</v>
      </c>
      <c r="D106" s="262">
        <v>1000</v>
      </c>
      <c r="E106" s="262">
        <v>96000</v>
      </c>
      <c r="F106" s="263">
        <v>59.22</v>
      </c>
      <c r="G106" s="500" t="s">
        <v>1008</v>
      </c>
      <c r="H106" s="500"/>
      <c r="I106" s="223"/>
    </row>
    <row r="107" spans="2:9">
      <c r="B107" s="223"/>
      <c r="C107" s="228" t="s">
        <v>833</v>
      </c>
      <c r="D107" s="223"/>
      <c r="E107" s="223"/>
      <c r="F107" s="223"/>
      <c r="G107" s="223"/>
      <c r="H107" s="223"/>
      <c r="I107" s="223"/>
    </row>
    <row r="108" spans="2:9">
      <c r="B108" s="223"/>
      <c r="C108" s="234" t="s">
        <v>1014</v>
      </c>
      <c r="D108" s="223"/>
      <c r="E108" s="228" t="s">
        <v>1015</v>
      </c>
      <c r="F108" s="228"/>
      <c r="G108" s="228"/>
      <c r="H108" s="223"/>
      <c r="I108" s="223"/>
    </row>
    <row r="109" spans="2:9">
      <c r="B109" s="223"/>
      <c r="C109" s="255" t="s">
        <v>833</v>
      </c>
      <c r="D109" s="243" t="s">
        <v>833</v>
      </c>
      <c r="E109" s="243" t="s">
        <v>833</v>
      </c>
      <c r="F109" s="243" t="s">
        <v>833</v>
      </c>
      <c r="G109" s="243" t="s">
        <v>833</v>
      </c>
      <c r="H109" s="243" t="s">
        <v>833</v>
      </c>
      <c r="I109" s="243" t="s">
        <v>833</v>
      </c>
    </row>
    <row r="110" spans="2:9">
      <c r="B110" s="223"/>
      <c r="C110" s="234" t="s">
        <v>875</v>
      </c>
      <c r="D110" s="223"/>
      <c r="E110" s="223"/>
      <c r="F110" s="223"/>
      <c r="G110" s="223"/>
      <c r="H110" s="223"/>
      <c r="I110" s="223"/>
    </row>
    <row r="111" spans="2:9">
      <c r="B111" s="223"/>
      <c r="C111" s="228" t="s">
        <v>876</v>
      </c>
      <c r="D111" s="228"/>
      <c r="E111" s="228"/>
      <c r="F111" s="228"/>
      <c r="G111" s="223"/>
      <c r="H111" s="223"/>
      <c r="I111" s="223"/>
    </row>
    <row r="112" spans="2:9">
      <c r="B112" s="223"/>
      <c r="C112" s="228" t="s">
        <v>1016</v>
      </c>
      <c r="D112" s="223"/>
      <c r="E112" s="223"/>
      <c r="F112" s="223"/>
      <c r="G112" s="223"/>
      <c r="H112" s="223"/>
      <c r="I112" s="223"/>
    </row>
    <row r="113" spans="2:9">
      <c r="B113" s="223"/>
      <c r="C113" s="228"/>
      <c r="D113" s="223"/>
      <c r="E113" s="223"/>
      <c r="F113" s="223"/>
      <c r="G113" s="223"/>
      <c r="H113" s="223"/>
      <c r="I113" s="223"/>
    </row>
    <row r="114" spans="2:9">
      <c r="B114" s="223"/>
      <c r="C114" s="228"/>
      <c r="D114" s="223"/>
      <c r="E114" s="223"/>
      <c r="F114" s="223"/>
      <c r="G114" s="223"/>
      <c r="H114" s="223"/>
      <c r="I114" s="223"/>
    </row>
    <row r="115" spans="2:9">
      <c r="B115" s="223"/>
      <c r="C115" s="228"/>
      <c r="D115" s="223"/>
      <c r="E115" s="223"/>
      <c r="F115" s="223"/>
      <c r="G115" s="223"/>
      <c r="H115" s="223"/>
      <c r="I115" s="223"/>
    </row>
    <row r="116" spans="2:9">
      <c r="B116" s="223"/>
      <c r="C116" s="228"/>
      <c r="D116" s="223"/>
      <c r="E116" s="223"/>
      <c r="F116" s="223"/>
      <c r="G116" s="223"/>
      <c r="H116" s="223"/>
      <c r="I116" s="223"/>
    </row>
    <row r="117" spans="2:9">
      <c r="B117" s="223"/>
      <c r="C117" s="229" t="s">
        <v>803</v>
      </c>
      <c r="D117" s="223"/>
      <c r="E117" s="223"/>
      <c r="F117" s="223"/>
      <c r="G117" s="223"/>
      <c r="H117" s="223"/>
      <c r="I117" s="223"/>
    </row>
    <row r="118" spans="2:9">
      <c r="B118" s="223"/>
      <c r="C118" s="229" t="s">
        <v>1017</v>
      </c>
      <c r="D118" s="223"/>
      <c r="E118" s="223"/>
      <c r="F118" s="223"/>
      <c r="G118" s="223"/>
      <c r="H118" s="223"/>
      <c r="I118" s="223"/>
    </row>
    <row r="119" spans="2:9">
      <c r="B119" s="223"/>
      <c r="C119" s="228" t="s">
        <v>833</v>
      </c>
      <c r="D119" s="223"/>
      <c r="E119" s="223"/>
      <c r="F119" s="223"/>
      <c r="G119" s="223"/>
      <c r="H119" s="223"/>
      <c r="I119" s="223"/>
    </row>
    <row r="120" spans="2:9">
      <c r="B120" s="223"/>
      <c r="C120" s="228" t="s">
        <v>994</v>
      </c>
      <c r="D120" s="223"/>
      <c r="E120" s="223"/>
      <c r="F120" s="223"/>
      <c r="G120" s="223"/>
      <c r="H120" s="223"/>
      <c r="I120" s="223"/>
    </row>
    <row r="121" spans="2:9">
      <c r="B121" s="223"/>
      <c r="C121" s="228" t="s">
        <v>980</v>
      </c>
      <c r="D121" s="223"/>
      <c r="E121" s="223"/>
      <c r="F121" s="223"/>
      <c r="G121" s="223"/>
      <c r="H121" s="223"/>
      <c r="I121" s="223"/>
    </row>
    <row r="122" spans="2:9">
      <c r="B122" s="223"/>
      <c r="C122" s="228" t="s">
        <v>1018</v>
      </c>
      <c r="D122" s="223"/>
      <c r="E122" s="223"/>
      <c r="F122" s="223"/>
      <c r="G122" s="223"/>
      <c r="H122" s="223"/>
      <c r="I122" s="223"/>
    </row>
    <row r="123" spans="2:9">
      <c r="B123" s="223"/>
      <c r="C123" s="228" t="s">
        <v>833</v>
      </c>
      <c r="D123" s="223"/>
      <c r="E123" s="223"/>
      <c r="F123" s="223"/>
      <c r="G123" s="223"/>
      <c r="H123" s="223"/>
      <c r="I123" s="223"/>
    </row>
    <row r="124" spans="2:9">
      <c r="B124" s="223"/>
      <c r="C124" s="228" t="s">
        <v>833</v>
      </c>
      <c r="D124" s="223"/>
      <c r="E124" s="223"/>
      <c r="F124" s="223"/>
      <c r="G124" s="223"/>
      <c r="H124" s="223"/>
      <c r="I124" s="223"/>
    </row>
    <row r="125" spans="2:9" ht="66.599999999999994">
      <c r="B125" s="223"/>
      <c r="C125" s="258"/>
      <c r="D125" s="264" t="s">
        <v>996</v>
      </c>
      <c r="E125" s="264" t="s">
        <v>997</v>
      </c>
      <c r="F125" s="264" t="s">
        <v>998</v>
      </c>
      <c r="G125" s="264" t="s">
        <v>999</v>
      </c>
      <c r="H125" s="223"/>
      <c r="I125" s="223"/>
    </row>
    <row r="126" spans="2:9">
      <c r="B126" s="223"/>
      <c r="C126" s="265" t="s">
        <v>1004</v>
      </c>
      <c r="D126" s="258"/>
      <c r="E126" s="258"/>
      <c r="F126" s="258"/>
      <c r="G126" s="258"/>
      <c r="H126" s="223"/>
      <c r="I126" s="223"/>
    </row>
    <row r="127" spans="2:9">
      <c r="B127" s="223"/>
      <c r="C127" s="266" t="s">
        <v>1007</v>
      </c>
      <c r="D127" s="266">
        <v>50</v>
      </c>
      <c r="E127" s="267">
        <v>3600</v>
      </c>
      <c r="F127" s="268">
        <v>23.21</v>
      </c>
      <c r="G127" s="266" t="s">
        <v>1008</v>
      </c>
      <c r="H127" s="223"/>
      <c r="I127" s="223"/>
    </row>
    <row r="128" spans="2:9">
      <c r="B128" s="223"/>
      <c r="C128" s="266" t="s">
        <v>1007</v>
      </c>
      <c r="D128" s="266">
        <v>70</v>
      </c>
      <c r="E128" s="267">
        <v>5500</v>
      </c>
      <c r="F128" s="268">
        <v>23.72</v>
      </c>
      <c r="G128" s="266" t="s">
        <v>1008</v>
      </c>
      <c r="H128" s="223"/>
      <c r="I128" s="223"/>
    </row>
    <row r="129" spans="2:9">
      <c r="B129" s="223"/>
      <c r="C129" s="266" t="s">
        <v>1007</v>
      </c>
      <c r="D129" s="266">
        <v>100</v>
      </c>
      <c r="E129" s="267">
        <v>8500</v>
      </c>
      <c r="F129" s="268">
        <v>24.48</v>
      </c>
      <c r="G129" s="266" t="s">
        <v>1008</v>
      </c>
      <c r="H129" s="223"/>
      <c r="I129" s="223"/>
    </row>
    <row r="130" spans="2:9">
      <c r="B130" s="223"/>
      <c r="C130" s="266" t="s">
        <v>1007</v>
      </c>
      <c r="D130" s="266">
        <v>150</v>
      </c>
      <c r="E130" s="267">
        <v>14000</v>
      </c>
      <c r="F130" s="268">
        <v>26.01</v>
      </c>
      <c r="G130" s="266" t="s">
        <v>1008</v>
      </c>
      <c r="H130" s="223"/>
      <c r="I130" s="223"/>
    </row>
    <row r="131" spans="2:9">
      <c r="B131" s="223"/>
      <c r="C131" s="266" t="s">
        <v>1007</v>
      </c>
      <c r="D131" s="266">
        <v>250</v>
      </c>
      <c r="E131" s="267">
        <v>24750</v>
      </c>
      <c r="F131" s="268">
        <v>31.44</v>
      </c>
      <c r="G131" s="266" t="s">
        <v>1008</v>
      </c>
      <c r="H131" s="223"/>
      <c r="I131" s="223"/>
    </row>
    <row r="132" spans="2:9">
      <c r="B132" s="223"/>
      <c r="C132" s="266" t="s">
        <v>1007</v>
      </c>
      <c r="D132" s="266">
        <v>400</v>
      </c>
      <c r="E132" s="267">
        <v>45000</v>
      </c>
      <c r="F132" s="268">
        <v>35.4</v>
      </c>
      <c r="G132" s="266" t="s">
        <v>1008</v>
      </c>
      <c r="H132" s="223"/>
      <c r="I132" s="223"/>
    </row>
    <row r="133" spans="2:9">
      <c r="B133" s="223"/>
      <c r="C133" s="266" t="s">
        <v>1009</v>
      </c>
      <c r="D133" s="266">
        <v>150</v>
      </c>
      <c r="E133" s="267">
        <v>14000</v>
      </c>
      <c r="F133" s="268">
        <v>29.92</v>
      </c>
      <c r="G133" s="266" t="s">
        <v>1008</v>
      </c>
      <c r="H133" s="223"/>
      <c r="I133" s="223"/>
    </row>
    <row r="134" spans="2:9">
      <c r="B134" s="223"/>
      <c r="C134" s="266" t="s">
        <v>1009</v>
      </c>
      <c r="D134" s="266">
        <v>250</v>
      </c>
      <c r="E134" s="267">
        <v>24750</v>
      </c>
      <c r="F134" s="268">
        <v>36.33</v>
      </c>
      <c r="G134" s="266" t="s">
        <v>1008</v>
      </c>
      <c r="H134" s="223"/>
      <c r="I134" s="223"/>
    </row>
    <row r="135" spans="2:9">
      <c r="B135" s="223"/>
      <c r="C135" s="266" t="s">
        <v>1009</v>
      </c>
      <c r="D135" s="266">
        <v>400</v>
      </c>
      <c r="E135" s="267">
        <v>45000</v>
      </c>
      <c r="F135" s="268">
        <v>40.74</v>
      </c>
      <c r="G135" s="266" t="s">
        <v>1008</v>
      </c>
      <c r="H135" s="223"/>
      <c r="I135" s="223"/>
    </row>
    <row r="136" spans="2:9">
      <c r="B136" s="223"/>
      <c r="C136" s="266" t="s">
        <v>1010</v>
      </c>
      <c r="D136" s="266">
        <v>50</v>
      </c>
      <c r="E136" s="267">
        <v>3600</v>
      </c>
      <c r="F136" s="268">
        <v>20.55</v>
      </c>
      <c r="G136" s="266" t="s">
        <v>1008</v>
      </c>
      <c r="H136" s="223"/>
      <c r="I136" s="223"/>
    </row>
    <row r="137" spans="2:9">
      <c r="B137" s="223"/>
      <c r="C137" s="266" t="s">
        <v>1010</v>
      </c>
      <c r="D137" s="266">
        <v>100</v>
      </c>
      <c r="E137" s="267">
        <v>8500</v>
      </c>
      <c r="F137" s="268">
        <v>22.02</v>
      </c>
      <c r="G137" s="266" t="s">
        <v>1008</v>
      </c>
      <c r="H137" s="223"/>
      <c r="I137" s="223"/>
    </row>
    <row r="138" spans="2:9">
      <c r="B138" s="223"/>
      <c r="C138" s="266" t="s">
        <v>1010</v>
      </c>
      <c r="D138" s="266">
        <v>150</v>
      </c>
      <c r="E138" s="267">
        <v>14000</v>
      </c>
      <c r="F138" s="268">
        <v>30.01</v>
      </c>
      <c r="G138" s="266" t="s">
        <v>1008</v>
      </c>
      <c r="H138" s="223"/>
      <c r="I138" s="223"/>
    </row>
    <row r="139" spans="2:9">
      <c r="B139" s="223"/>
      <c r="C139" s="266" t="s">
        <v>1011</v>
      </c>
      <c r="D139" s="266">
        <v>150</v>
      </c>
      <c r="E139" s="267">
        <v>14000</v>
      </c>
      <c r="F139" s="268">
        <v>27.41</v>
      </c>
      <c r="G139" s="266" t="s">
        <v>1008</v>
      </c>
      <c r="H139" s="223"/>
      <c r="I139" s="223"/>
    </row>
    <row r="140" spans="2:9">
      <c r="B140" s="223"/>
      <c r="C140" s="266" t="s">
        <v>1011</v>
      </c>
      <c r="D140" s="266">
        <v>250</v>
      </c>
      <c r="E140" s="267">
        <v>24750</v>
      </c>
      <c r="F140" s="268">
        <v>31.99</v>
      </c>
      <c r="G140" s="266" t="s">
        <v>1008</v>
      </c>
      <c r="H140" s="223"/>
      <c r="I140" s="223"/>
    </row>
    <row r="141" spans="2:9">
      <c r="B141" s="223"/>
      <c r="C141" s="266" t="s">
        <v>1011</v>
      </c>
      <c r="D141" s="266">
        <v>400</v>
      </c>
      <c r="E141" s="267">
        <v>45000</v>
      </c>
      <c r="F141" s="268">
        <v>36.4</v>
      </c>
      <c r="G141" s="266" t="s">
        <v>1008</v>
      </c>
      <c r="H141" s="223"/>
      <c r="I141" s="223"/>
    </row>
    <row r="142" spans="2:9">
      <c r="B142" s="223"/>
      <c r="C142" s="266" t="s">
        <v>1011</v>
      </c>
      <c r="D142" s="266">
        <v>400</v>
      </c>
      <c r="E142" s="267">
        <v>31000</v>
      </c>
      <c r="F142" s="268">
        <v>43.03</v>
      </c>
      <c r="G142" s="266" t="s">
        <v>1008</v>
      </c>
      <c r="H142" s="223"/>
      <c r="I142" s="223"/>
    </row>
    <row r="143" spans="2:9">
      <c r="B143" s="223"/>
      <c r="C143" s="266" t="s">
        <v>1011</v>
      </c>
      <c r="D143" s="266">
        <v>1000</v>
      </c>
      <c r="E143" s="267">
        <v>96000</v>
      </c>
      <c r="F143" s="268">
        <v>67.44</v>
      </c>
      <c r="G143" s="266" t="s">
        <v>1008</v>
      </c>
      <c r="H143" s="223"/>
      <c r="I143" s="223"/>
    </row>
    <row r="144" spans="2:9">
      <c r="B144" s="223"/>
      <c r="C144" s="266" t="s">
        <v>1012</v>
      </c>
      <c r="D144" s="266">
        <v>50</v>
      </c>
      <c r="E144" s="258"/>
      <c r="F144" s="268">
        <v>27.37</v>
      </c>
      <c r="G144" s="266" t="s">
        <v>1008</v>
      </c>
      <c r="H144" s="223"/>
      <c r="I144" s="223"/>
    </row>
    <row r="145" spans="2:9">
      <c r="B145" s="223"/>
      <c r="C145" s="266" t="s">
        <v>1012</v>
      </c>
      <c r="D145" s="266">
        <v>70</v>
      </c>
      <c r="E145" s="258"/>
      <c r="F145" s="268">
        <v>27.37</v>
      </c>
      <c r="G145" s="266" t="s">
        <v>1008</v>
      </c>
      <c r="H145" s="223"/>
      <c r="I145" s="223"/>
    </row>
    <row r="146" spans="2:9">
      <c r="B146" s="223"/>
      <c r="C146" s="266" t="s">
        <v>1012</v>
      </c>
      <c r="D146" s="266">
        <v>100</v>
      </c>
      <c r="E146" s="258"/>
      <c r="F146" s="268">
        <v>29.92</v>
      </c>
      <c r="G146" s="266" t="s">
        <v>1008</v>
      </c>
      <c r="H146" s="223"/>
      <c r="I146" s="223"/>
    </row>
    <row r="147" spans="2:9">
      <c r="B147" s="223"/>
      <c r="C147" s="266" t="s">
        <v>1012</v>
      </c>
      <c r="D147" s="266">
        <v>150</v>
      </c>
      <c r="E147" s="258"/>
      <c r="F147" s="268">
        <v>39.1</v>
      </c>
      <c r="G147" s="266" t="s">
        <v>1008</v>
      </c>
      <c r="H147" s="223"/>
      <c r="I147" s="223"/>
    </row>
    <row r="148" spans="2:9">
      <c r="B148" s="223"/>
      <c r="C148" s="231" t="s">
        <v>833</v>
      </c>
      <c r="D148" s="223"/>
      <c r="E148" s="223"/>
      <c r="F148" s="223"/>
      <c r="G148" s="223"/>
      <c r="H148" s="223"/>
      <c r="I148" s="223"/>
    </row>
    <row r="149" spans="2:9">
      <c r="B149" s="223"/>
      <c r="C149" s="231" t="s">
        <v>833</v>
      </c>
      <c r="D149" s="223"/>
      <c r="E149" s="223"/>
      <c r="F149" s="223"/>
      <c r="G149" s="223"/>
      <c r="H149" s="223"/>
      <c r="I149" s="223"/>
    </row>
    <row r="150" spans="2:9">
      <c r="B150" s="223"/>
      <c r="C150" s="231" t="s">
        <v>833</v>
      </c>
      <c r="D150" s="223"/>
      <c r="E150" s="223"/>
      <c r="F150" s="223"/>
      <c r="G150" s="223"/>
      <c r="H150" s="223"/>
      <c r="I150" s="223"/>
    </row>
    <row r="151" spans="2:9">
      <c r="B151" s="223"/>
      <c r="C151" s="231" t="s">
        <v>833</v>
      </c>
      <c r="D151" s="223"/>
      <c r="E151" s="223"/>
      <c r="F151" s="223"/>
      <c r="G151" s="223"/>
      <c r="H151" s="223"/>
      <c r="I151" s="223"/>
    </row>
    <row r="152" spans="2:9">
      <c r="B152" s="223"/>
      <c r="C152" s="228" t="s">
        <v>833</v>
      </c>
      <c r="D152" s="223"/>
      <c r="E152" s="223"/>
      <c r="F152" s="223"/>
      <c r="G152" s="223"/>
      <c r="H152" s="223"/>
      <c r="I152" s="223"/>
    </row>
    <row r="153" spans="2:9">
      <c r="B153" s="223"/>
      <c r="C153" s="234" t="s">
        <v>1014</v>
      </c>
      <c r="D153" s="223"/>
      <c r="E153" s="228" t="s">
        <v>1015</v>
      </c>
      <c r="F153" s="228"/>
      <c r="G153" s="228"/>
      <c r="H153" s="223"/>
      <c r="I153" s="223"/>
    </row>
    <row r="154" spans="2:9">
      <c r="B154" s="223"/>
      <c r="C154" s="255" t="s">
        <v>833</v>
      </c>
      <c r="D154" s="243" t="s">
        <v>833</v>
      </c>
      <c r="E154" s="243" t="s">
        <v>833</v>
      </c>
      <c r="F154" s="243" t="s">
        <v>833</v>
      </c>
      <c r="G154" s="243" t="s">
        <v>833</v>
      </c>
      <c r="H154" s="243" t="s">
        <v>833</v>
      </c>
      <c r="I154" s="243" t="s">
        <v>833</v>
      </c>
    </row>
    <row r="155" spans="2:9">
      <c r="B155" s="223"/>
      <c r="C155" s="234" t="s">
        <v>875</v>
      </c>
      <c r="D155" s="223"/>
      <c r="E155" s="223"/>
      <c r="F155" s="223"/>
      <c r="G155" s="223"/>
      <c r="H155" s="223"/>
      <c r="I155" s="223"/>
    </row>
    <row r="156" spans="2:9">
      <c r="B156" s="223"/>
      <c r="C156" s="228" t="s">
        <v>876</v>
      </c>
      <c r="D156" s="228"/>
      <c r="E156" s="228"/>
      <c r="F156" s="228"/>
      <c r="G156" s="223"/>
      <c r="H156" s="223"/>
      <c r="I156" s="223"/>
    </row>
    <row r="157" spans="2:9">
      <c r="B157" s="223"/>
      <c r="C157" s="228" t="s">
        <v>1016</v>
      </c>
      <c r="D157" s="223"/>
      <c r="E157" s="223"/>
      <c r="F157" s="223"/>
      <c r="G157" s="223"/>
      <c r="H157" s="223"/>
      <c r="I157" s="223"/>
    </row>
    <row r="158" spans="2:9">
      <c r="B158" s="223"/>
      <c r="C158" s="228" t="s">
        <v>833</v>
      </c>
      <c r="D158" s="223"/>
      <c r="E158" s="223"/>
      <c r="F158" s="223"/>
      <c r="G158" s="223"/>
      <c r="H158" s="223"/>
      <c r="I158" s="223"/>
    </row>
    <row r="159" spans="2:9">
      <c r="B159" s="223"/>
      <c r="C159" s="228" t="s">
        <v>833</v>
      </c>
      <c r="D159" s="223"/>
      <c r="E159" s="223"/>
      <c r="F159" s="223"/>
      <c r="G159" s="223"/>
      <c r="H159" s="223"/>
      <c r="I159" s="223"/>
    </row>
    <row r="160" spans="2:9">
      <c r="B160" s="223"/>
      <c r="C160" s="228" t="s">
        <v>833</v>
      </c>
      <c r="D160" s="223"/>
      <c r="E160" s="223"/>
      <c r="F160" s="223"/>
      <c r="G160" s="223"/>
      <c r="H160" s="223"/>
      <c r="I160" s="223"/>
    </row>
    <row r="161" spans="2:9">
      <c r="B161" s="223"/>
      <c r="C161" s="228" t="s">
        <v>833</v>
      </c>
      <c r="D161" s="223"/>
      <c r="E161" s="223"/>
      <c r="F161" s="223"/>
      <c r="G161" s="223"/>
      <c r="H161" s="223"/>
      <c r="I161" s="223"/>
    </row>
    <row r="162" spans="2:9">
      <c r="B162" s="223"/>
      <c r="C162" s="228" t="s">
        <v>833</v>
      </c>
      <c r="D162" s="223"/>
      <c r="E162" s="223"/>
      <c r="F162" s="223"/>
      <c r="G162" s="223"/>
      <c r="H162" s="223"/>
      <c r="I162" s="223"/>
    </row>
    <row r="163" spans="2:9">
      <c r="B163" s="223"/>
      <c r="C163" s="228" t="s">
        <v>803</v>
      </c>
      <c r="D163" s="223"/>
      <c r="E163" s="223"/>
      <c r="F163" s="223"/>
      <c r="G163" s="223"/>
      <c r="H163" s="223"/>
      <c r="I163" s="223"/>
    </row>
    <row r="164" spans="2:9">
      <c r="B164" s="223"/>
      <c r="C164" s="229" t="s">
        <v>1019</v>
      </c>
      <c r="D164" s="223"/>
      <c r="E164" s="223"/>
      <c r="F164" s="223"/>
      <c r="G164" s="223"/>
      <c r="H164" s="223"/>
      <c r="I164" s="223"/>
    </row>
    <row r="165" spans="2:9">
      <c r="B165" s="223"/>
      <c r="C165" s="230" t="s">
        <v>994</v>
      </c>
      <c r="D165" s="223"/>
      <c r="E165" s="223"/>
      <c r="F165" s="223"/>
      <c r="G165" s="223"/>
      <c r="H165" s="223"/>
      <c r="I165" s="223"/>
    </row>
    <row r="166" spans="2:9">
      <c r="B166" s="223"/>
      <c r="C166" s="230" t="s">
        <v>980</v>
      </c>
      <c r="D166" s="223"/>
      <c r="E166" s="223"/>
      <c r="F166" s="223"/>
      <c r="G166" s="223"/>
      <c r="H166" s="223"/>
      <c r="I166" s="223"/>
    </row>
    <row r="167" spans="2:9">
      <c r="B167" s="223"/>
      <c r="C167" s="233" t="s">
        <v>1020</v>
      </c>
      <c r="D167" s="223"/>
      <c r="E167" s="223"/>
      <c r="F167" s="223"/>
      <c r="G167" s="223"/>
      <c r="H167" s="223"/>
      <c r="I167" s="223"/>
    </row>
    <row r="168" spans="2:9">
      <c r="B168" s="223"/>
      <c r="C168" s="233" t="s">
        <v>1021</v>
      </c>
      <c r="D168" s="223"/>
      <c r="E168" s="223"/>
      <c r="F168" s="223"/>
      <c r="G168" s="223"/>
      <c r="H168" s="223"/>
      <c r="I168" s="223"/>
    </row>
    <row r="169" spans="2:9" ht="42">
      <c r="B169" s="223"/>
      <c r="C169" s="258"/>
      <c r="D169" s="260" t="s">
        <v>996</v>
      </c>
      <c r="E169" s="260" t="s">
        <v>997</v>
      </c>
      <c r="F169" s="260" t="s">
        <v>998</v>
      </c>
      <c r="G169" s="260" t="s">
        <v>999</v>
      </c>
      <c r="H169" s="223"/>
      <c r="I169" s="223"/>
    </row>
    <row r="170" spans="2:9">
      <c r="B170" s="223"/>
      <c r="C170" s="261" t="s">
        <v>1022</v>
      </c>
      <c r="D170" s="258"/>
      <c r="E170" s="258"/>
      <c r="F170" s="258"/>
      <c r="G170" s="258"/>
      <c r="H170" s="223"/>
      <c r="I170" s="223"/>
    </row>
    <row r="171" spans="2:9">
      <c r="B171" s="223"/>
      <c r="C171" s="233" t="s">
        <v>1007</v>
      </c>
      <c r="D171" s="233">
        <v>50</v>
      </c>
      <c r="E171" s="262">
        <v>3000</v>
      </c>
      <c r="F171" s="263">
        <v>8.9</v>
      </c>
      <c r="G171" s="233" t="s">
        <v>1008</v>
      </c>
      <c r="H171" s="223"/>
      <c r="I171" s="223"/>
    </row>
    <row r="172" spans="2:9">
      <c r="B172" s="223"/>
      <c r="C172" s="233" t="s">
        <v>1007</v>
      </c>
      <c r="D172" s="233">
        <v>70</v>
      </c>
      <c r="E172" s="262">
        <v>4000</v>
      </c>
      <c r="F172" s="263">
        <v>9.1999999999999993</v>
      </c>
      <c r="G172" s="233" t="s">
        <v>1008</v>
      </c>
      <c r="H172" s="223"/>
      <c r="I172" s="223"/>
    </row>
    <row r="173" spans="2:9">
      <c r="B173" s="223"/>
      <c r="C173" s="233" t="s">
        <v>1007</v>
      </c>
      <c r="D173" s="233">
        <v>100</v>
      </c>
      <c r="E173" s="262">
        <v>7000</v>
      </c>
      <c r="F173" s="263">
        <v>9.43</v>
      </c>
      <c r="G173" s="233" t="s">
        <v>1008</v>
      </c>
      <c r="H173" s="223"/>
      <c r="I173" s="223"/>
    </row>
    <row r="174" spans="2:9">
      <c r="B174" s="223"/>
      <c r="C174" s="233" t="s">
        <v>1007</v>
      </c>
      <c r="D174" s="233">
        <v>150</v>
      </c>
      <c r="E174" s="262">
        <v>10000</v>
      </c>
      <c r="F174" s="263">
        <v>9.9700000000000006</v>
      </c>
      <c r="G174" s="233" t="s">
        <v>1008</v>
      </c>
      <c r="H174" s="223"/>
      <c r="I174" s="223"/>
    </row>
    <row r="175" spans="2:9">
      <c r="B175" s="223"/>
      <c r="C175" s="233" t="s">
        <v>1007</v>
      </c>
      <c r="D175" s="233">
        <v>250</v>
      </c>
      <c r="E175" s="262">
        <v>17000</v>
      </c>
      <c r="F175" s="263">
        <v>11.35</v>
      </c>
      <c r="G175" s="233" t="s">
        <v>1008</v>
      </c>
      <c r="H175" s="223"/>
      <c r="I175" s="223"/>
    </row>
    <row r="176" spans="2:9">
      <c r="B176" s="223"/>
      <c r="C176" s="233" t="s">
        <v>1007</v>
      </c>
      <c r="D176" s="233">
        <v>400</v>
      </c>
      <c r="E176" s="262">
        <v>28000</v>
      </c>
      <c r="F176" s="263">
        <v>15.4</v>
      </c>
      <c r="G176" s="233" t="s">
        <v>1008</v>
      </c>
      <c r="H176" s="223"/>
      <c r="I176" s="223"/>
    </row>
    <row r="177" spans="2:9">
      <c r="B177" s="223"/>
      <c r="C177" s="233" t="s">
        <v>1012</v>
      </c>
      <c r="D177" s="233">
        <v>150</v>
      </c>
      <c r="E177" s="262">
        <v>10000</v>
      </c>
      <c r="F177" s="263">
        <v>20.65</v>
      </c>
      <c r="G177" s="233" t="s">
        <v>1008</v>
      </c>
      <c r="H177" s="223"/>
      <c r="I177" s="223"/>
    </row>
    <row r="178" spans="2:9">
      <c r="B178" s="223"/>
      <c r="C178" s="233" t="s">
        <v>1023</v>
      </c>
      <c r="D178" s="233">
        <v>250</v>
      </c>
      <c r="E178" s="262">
        <v>15000</v>
      </c>
      <c r="F178" s="263">
        <v>18.97</v>
      </c>
      <c r="G178" s="233" t="s">
        <v>1008</v>
      </c>
      <c r="H178" s="223"/>
      <c r="I178" s="223"/>
    </row>
    <row r="179" spans="2:9">
      <c r="B179" s="223"/>
      <c r="C179" s="233" t="s">
        <v>1023</v>
      </c>
      <c r="D179" s="233">
        <v>400</v>
      </c>
      <c r="E179" s="262">
        <v>17000</v>
      </c>
      <c r="F179" s="263">
        <v>21.01</v>
      </c>
      <c r="G179" s="233" t="s">
        <v>1008</v>
      </c>
      <c r="H179" s="223"/>
      <c r="I179" s="223"/>
    </row>
    <row r="180" spans="2:9">
      <c r="B180" s="223"/>
      <c r="C180" s="233" t="s">
        <v>1024</v>
      </c>
      <c r="D180" s="233">
        <v>70</v>
      </c>
      <c r="E180" s="262">
        <v>7000</v>
      </c>
      <c r="F180" s="263">
        <v>23.68</v>
      </c>
      <c r="G180" s="233" t="s">
        <v>1008</v>
      </c>
      <c r="H180" s="223"/>
      <c r="I180" s="223"/>
    </row>
    <row r="181" spans="2:9">
      <c r="B181" s="223"/>
      <c r="C181" s="233" t="s">
        <v>1024</v>
      </c>
      <c r="D181" s="233">
        <v>100</v>
      </c>
      <c r="E181" s="262">
        <v>8000</v>
      </c>
      <c r="F181" s="263">
        <v>23.68</v>
      </c>
      <c r="G181" s="233" t="s">
        <v>1008</v>
      </c>
      <c r="H181" s="223"/>
      <c r="I181" s="223"/>
    </row>
    <row r="182" spans="2:9">
      <c r="B182" s="223"/>
      <c r="C182" s="233" t="s">
        <v>1024</v>
      </c>
      <c r="D182" s="233">
        <v>150</v>
      </c>
      <c r="E182" s="262">
        <v>10000</v>
      </c>
      <c r="F182" s="263">
        <v>23.68</v>
      </c>
      <c r="G182" s="233" t="s">
        <v>1008</v>
      </c>
      <c r="H182" s="223"/>
      <c r="I182" s="223"/>
    </row>
    <row r="183" spans="2:9">
      <c r="B183" s="223"/>
      <c r="C183" s="233" t="s">
        <v>1010</v>
      </c>
      <c r="D183" s="233">
        <v>70</v>
      </c>
      <c r="E183" s="262">
        <v>4000</v>
      </c>
      <c r="F183" s="263">
        <v>11.61</v>
      </c>
      <c r="G183" s="233" t="s">
        <v>1008</v>
      </c>
      <c r="H183" s="223"/>
      <c r="I183" s="223"/>
    </row>
    <row r="184" spans="2:9">
      <c r="B184" s="223"/>
      <c r="C184" s="233" t="s">
        <v>1010</v>
      </c>
      <c r="D184" s="233">
        <v>100</v>
      </c>
      <c r="E184" s="262">
        <v>7000</v>
      </c>
      <c r="F184" s="263">
        <v>12.15</v>
      </c>
      <c r="G184" s="233" t="s">
        <v>1008</v>
      </c>
      <c r="H184" s="223"/>
      <c r="I184" s="223"/>
    </row>
    <row r="185" spans="2:9">
      <c r="B185" s="223"/>
      <c r="C185" s="233" t="s">
        <v>1009</v>
      </c>
      <c r="D185" s="233">
        <v>100</v>
      </c>
      <c r="E185" s="262">
        <v>7000</v>
      </c>
      <c r="F185" s="263">
        <v>10.34</v>
      </c>
      <c r="G185" s="233" t="s">
        <v>1008</v>
      </c>
      <c r="H185" s="223"/>
      <c r="I185" s="223"/>
    </row>
    <row r="186" spans="2:9">
      <c r="B186" s="223"/>
      <c r="C186" s="233" t="s">
        <v>1009</v>
      </c>
      <c r="D186" s="233">
        <v>150</v>
      </c>
      <c r="E186" s="262">
        <v>10000</v>
      </c>
      <c r="F186" s="263">
        <v>11.24</v>
      </c>
      <c r="G186" s="233" t="s">
        <v>1008</v>
      </c>
      <c r="H186" s="223"/>
      <c r="I186" s="223"/>
    </row>
    <row r="187" spans="2:9">
      <c r="B187" s="223"/>
      <c r="C187" s="233" t="s">
        <v>1009</v>
      </c>
      <c r="D187" s="233">
        <v>250</v>
      </c>
      <c r="E187" s="262">
        <v>17000</v>
      </c>
      <c r="F187" s="263">
        <v>11.73</v>
      </c>
      <c r="G187" s="233" t="s">
        <v>1008</v>
      </c>
      <c r="H187" s="223"/>
      <c r="I187" s="223"/>
    </row>
    <row r="188" spans="2:9">
      <c r="B188" s="223"/>
      <c r="C188" s="233" t="s">
        <v>1025</v>
      </c>
      <c r="D188" s="233">
        <v>100</v>
      </c>
      <c r="E188" s="262">
        <v>7000</v>
      </c>
      <c r="F188" s="263">
        <v>19.100000000000001</v>
      </c>
      <c r="G188" s="233" t="s">
        <v>1008</v>
      </c>
      <c r="H188" s="223"/>
      <c r="I188" s="223"/>
    </row>
    <row r="189" spans="2:9">
      <c r="B189" s="223"/>
      <c r="C189" s="233" t="s">
        <v>1025</v>
      </c>
      <c r="D189" s="233">
        <v>150</v>
      </c>
      <c r="E189" s="262">
        <v>10000</v>
      </c>
      <c r="F189" s="263">
        <v>19.100000000000001</v>
      </c>
      <c r="G189" s="233" t="s">
        <v>1008</v>
      </c>
      <c r="H189" s="223"/>
      <c r="I189" s="223"/>
    </row>
    <row r="190" spans="2:9">
      <c r="B190" s="223"/>
      <c r="C190" s="233" t="s">
        <v>1026</v>
      </c>
      <c r="D190" s="233">
        <v>150</v>
      </c>
      <c r="E190" s="258"/>
      <c r="F190" s="263">
        <v>17.03</v>
      </c>
      <c r="G190" s="233" t="s">
        <v>1008</v>
      </c>
      <c r="H190" s="223"/>
      <c r="I190" s="223"/>
    </row>
    <row r="191" spans="2:9">
      <c r="B191" s="223"/>
      <c r="C191" s="233" t="s">
        <v>1026</v>
      </c>
      <c r="D191" s="233">
        <v>250</v>
      </c>
      <c r="E191" s="233" t="s">
        <v>833</v>
      </c>
      <c r="F191" s="263">
        <v>17.73</v>
      </c>
      <c r="G191" s="233" t="s">
        <v>1008</v>
      </c>
      <c r="H191" s="223"/>
      <c r="I191" s="223"/>
    </row>
    <row r="192" spans="2:9">
      <c r="B192" s="223"/>
      <c r="C192" s="233" t="s">
        <v>1026</v>
      </c>
      <c r="D192" s="233">
        <v>400</v>
      </c>
      <c r="E192" s="233" t="s">
        <v>833</v>
      </c>
      <c r="F192" s="263">
        <v>20.38</v>
      </c>
      <c r="G192" s="233" t="s">
        <v>1008</v>
      </c>
      <c r="H192" s="223"/>
      <c r="I192" s="223"/>
    </row>
    <row r="193" spans="2:9">
      <c r="B193" s="223"/>
      <c r="C193" s="233" t="s">
        <v>1026</v>
      </c>
      <c r="D193" s="233">
        <v>1000</v>
      </c>
      <c r="E193" s="233" t="s">
        <v>833</v>
      </c>
      <c r="F193" s="263">
        <v>21.21</v>
      </c>
      <c r="G193" s="233" t="s">
        <v>1008</v>
      </c>
      <c r="H193" s="223"/>
      <c r="I193" s="223"/>
    </row>
    <row r="194" spans="2:9">
      <c r="B194" s="223"/>
      <c r="C194" s="258"/>
      <c r="D194" s="258"/>
      <c r="E194" s="258"/>
      <c r="F194" s="258"/>
      <c r="G194" s="258"/>
      <c r="H194" s="223"/>
      <c r="I194" s="223"/>
    </row>
    <row r="195" spans="2:9">
      <c r="B195" s="223"/>
      <c r="C195" s="261" t="s">
        <v>1027</v>
      </c>
      <c r="D195" s="258"/>
      <c r="E195" s="258"/>
      <c r="F195" s="258"/>
      <c r="G195" s="258"/>
      <c r="H195" s="223"/>
      <c r="I195" s="223"/>
    </row>
    <row r="196" spans="2:9">
      <c r="B196" s="223"/>
      <c r="C196" s="233" t="s">
        <v>1007</v>
      </c>
      <c r="D196" s="233">
        <v>50</v>
      </c>
      <c r="E196" s="262">
        <v>3000</v>
      </c>
      <c r="F196" s="263">
        <v>16.670000000000002</v>
      </c>
      <c r="G196" s="233" t="s">
        <v>1008</v>
      </c>
      <c r="H196" s="223"/>
      <c r="I196" s="223"/>
    </row>
    <row r="197" spans="2:9">
      <c r="B197" s="223"/>
      <c r="C197" s="233" t="s">
        <v>1007</v>
      </c>
      <c r="D197" s="233">
        <v>70</v>
      </c>
      <c r="E197" s="262">
        <v>4000</v>
      </c>
      <c r="F197" s="263">
        <v>16.97</v>
      </c>
      <c r="G197" s="233" t="s">
        <v>1008</v>
      </c>
      <c r="H197" s="223"/>
      <c r="I197" s="223"/>
    </row>
    <row r="198" spans="2:9">
      <c r="B198" s="223"/>
      <c r="C198" s="233" t="s">
        <v>1007</v>
      </c>
      <c r="D198" s="233">
        <v>100</v>
      </c>
      <c r="E198" s="262">
        <v>7000</v>
      </c>
      <c r="F198" s="263">
        <v>17.2</v>
      </c>
      <c r="G198" s="233" t="s">
        <v>1008</v>
      </c>
      <c r="H198" s="223"/>
      <c r="I198" s="223"/>
    </row>
    <row r="199" spans="2:9">
      <c r="B199" s="223"/>
      <c r="C199" s="233" t="s">
        <v>1007</v>
      </c>
      <c r="D199" s="233">
        <v>150</v>
      </c>
      <c r="E199" s="262">
        <v>10000</v>
      </c>
      <c r="F199" s="263">
        <v>17.739999999999998</v>
      </c>
      <c r="G199" s="233" t="s">
        <v>1008</v>
      </c>
      <c r="H199" s="223"/>
      <c r="I199" s="223"/>
    </row>
    <row r="200" spans="2:9">
      <c r="B200" s="223"/>
      <c r="C200" s="233" t="s">
        <v>1007</v>
      </c>
      <c r="D200" s="233">
        <v>250</v>
      </c>
      <c r="E200" s="262">
        <v>17000</v>
      </c>
      <c r="F200" s="263">
        <v>19.12</v>
      </c>
      <c r="G200" s="233" t="s">
        <v>1008</v>
      </c>
      <c r="H200" s="223"/>
      <c r="I200" s="223"/>
    </row>
    <row r="201" spans="2:9">
      <c r="B201" s="223"/>
      <c r="C201" s="233" t="s">
        <v>1007</v>
      </c>
      <c r="D201" s="233">
        <v>400</v>
      </c>
      <c r="E201" s="262">
        <v>28000</v>
      </c>
      <c r="F201" s="263">
        <v>20.02</v>
      </c>
      <c r="G201" s="233" t="s">
        <v>1008</v>
      </c>
      <c r="H201" s="223"/>
      <c r="I201" s="223"/>
    </row>
    <row r="202" spans="2:9">
      <c r="B202" s="223"/>
      <c r="C202" s="233" t="s">
        <v>1012</v>
      </c>
      <c r="D202" s="233">
        <v>150</v>
      </c>
      <c r="E202" s="262">
        <v>10000</v>
      </c>
      <c r="F202" s="263">
        <v>28.43</v>
      </c>
      <c r="G202" s="233" t="s">
        <v>1008</v>
      </c>
      <c r="H202" s="223"/>
      <c r="I202" s="223"/>
    </row>
    <row r="203" spans="2:9">
      <c r="B203" s="223"/>
      <c r="C203" s="233" t="s">
        <v>1023</v>
      </c>
      <c r="D203" s="233">
        <v>250</v>
      </c>
      <c r="E203" s="262">
        <v>15000</v>
      </c>
      <c r="F203" s="263">
        <v>23.61</v>
      </c>
      <c r="G203" s="233" t="s">
        <v>1008</v>
      </c>
      <c r="H203" s="223"/>
      <c r="I203" s="223"/>
    </row>
    <row r="204" spans="2:9">
      <c r="B204" s="223"/>
      <c r="C204" s="233" t="s">
        <v>1023</v>
      </c>
      <c r="D204" s="233">
        <v>400</v>
      </c>
      <c r="E204" s="262">
        <v>17000</v>
      </c>
      <c r="F204" s="263">
        <v>25.63</v>
      </c>
      <c r="G204" s="233" t="s">
        <v>1008</v>
      </c>
      <c r="H204" s="223"/>
      <c r="I204" s="223"/>
    </row>
    <row r="205" spans="2:9">
      <c r="B205" s="223"/>
      <c r="C205" s="233" t="s">
        <v>1024</v>
      </c>
      <c r="D205" s="233">
        <v>70</v>
      </c>
      <c r="E205" s="262">
        <v>7000</v>
      </c>
      <c r="F205" s="263">
        <v>28.3</v>
      </c>
      <c r="G205" s="233" t="s">
        <v>1008</v>
      </c>
      <c r="H205" s="223"/>
      <c r="I205" s="223"/>
    </row>
    <row r="206" spans="2:9">
      <c r="B206" s="223"/>
      <c r="C206" s="233" t="s">
        <v>1024</v>
      </c>
      <c r="D206" s="233">
        <v>100</v>
      </c>
      <c r="E206" s="262">
        <v>8000</v>
      </c>
      <c r="F206" s="263">
        <v>28.3</v>
      </c>
      <c r="G206" s="233" t="s">
        <v>1008</v>
      </c>
      <c r="H206" s="223"/>
      <c r="I206" s="223"/>
    </row>
    <row r="207" spans="2:9">
      <c r="B207" s="223"/>
      <c r="C207" s="233" t="s">
        <v>1024</v>
      </c>
      <c r="D207" s="233">
        <v>150</v>
      </c>
      <c r="E207" s="262">
        <v>10000</v>
      </c>
      <c r="F207" s="263">
        <v>28.3</v>
      </c>
      <c r="G207" s="233" t="s">
        <v>1008</v>
      </c>
      <c r="H207" s="223"/>
      <c r="I207" s="223"/>
    </row>
    <row r="208" spans="2:9">
      <c r="B208" s="223"/>
      <c r="C208" s="233" t="s">
        <v>1010</v>
      </c>
      <c r="D208" s="233">
        <v>70</v>
      </c>
      <c r="E208" s="262">
        <v>4000</v>
      </c>
      <c r="F208" s="263">
        <v>19.38</v>
      </c>
      <c r="G208" s="233" t="s">
        <v>1008</v>
      </c>
      <c r="H208" s="223"/>
      <c r="I208" s="223"/>
    </row>
    <row r="209" spans="2:9">
      <c r="B209" s="223"/>
      <c r="C209" s="233" t="s">
        <v>1010</v>
      </c>
      <c r="D209" s="233">
        <v>100</v>
      </c>
      <c r="E209" s="262">
        <v>7000</v>
      </c>
      <c r="F209" s="263">
        <v>19.920000000000002</v>
      </c>
      <c r="G209" s="233" t="s">
        <v>1008</v>
      </c>
      <c r="H209" s="223"/>
      <c r="I209" s="223"/>
    </row>
    <row r="210" spans="2:9">
      <c r="B210" s="223"/>
      <c r="C210" s="233" t="s">
        <v>1009</v>
      </c>
      <c r="D210" s="233">
        <v>100</v>
      </c>
      <c r="E210" s="262">
        <v>7000</v>
      </c>
      <c r="F210" s="263">
        <v>18.11</v>
      </c>
      <c r="G210" s="233" t="s">
        <v>1008</v>
      </c>
      <c r="H210" s="223"/>
      <c r="I210" s="223"/>
    </row>
    <row r="211" spans="2:9">
      <c r="B211" s="223"/>
      <c r="C211" s="233" t="s">
        <v>1009</v>
      </c>
      <c r="D211" s="233">
        <v>150</v>
      </c>
      <c r="E211" s="262">
        <v>10000</v>
      </c>
      <c r="F211" s="263">
        <v>19.010000000000002</v>
      </c>
      <c r="G211" s="233" t="s">
        <v>1008</v>
      </c>
      <c r="H211" s="223"/>
      <c r="I211" s="223"/>
    </row>
    <row r="212" spans="2:9">
      <c r="B212" s="223"/>
      <c r="C212" s="233" t="s">
        <v>1009</v>
      </c>
      <c r="D212" s="233">
        <v>250</v>
      </c>
      <c r="E212" s="262">
        <v>17000</v>
      </c>
      <c r="F212" s="263">
        <v>19.5</v>
      </c>
      <c r="G212" s="233" t="s">
        <v>1008</v>
      </c>
      <c r="H212" s="223"/>
      <c r="I212" s="223"/>
    </row>
    <row r="213" spans="2:9">
      <c r="B213" s="223"/>
      <c r="C213" s="233" t="s">
        <v>1025</v>
      </c>
      <c r="D213" s="233">
        <v>100</v>
      </c>
      <c r="E213" s="262">
        <v>7000</v>
      </c>
      <c r="F213" s="263">
        <v>26.85</v>
      </c>
      <c r="G213" s="233" t="s">
        <v>1008</v>
      </c>
      <c r="H213" s="223"/>
      <c r="I213" s="223"/>
    </row>
    <row r="214" spans="2:9">
      <c r="B214" s="223"/>
      <c r="C214" s="233" t="s">
        <v>1025</v>
      </c>
      <c r="D214" s="233">
        <v>150</v>
      </c>
      <c r="E214" s="262">
        <v>10000</v>
      </c>
      <c r="F214" s="263">
        <v>26.85</v>
      </c>
      <c r="G214" s="233" t="s">
        <v>1008</v>
      </c>
      <c r="H214" s="223"/>
      <c r="I214" s="223"/>
    </row>
    <row r="215" spans="2:9">
      <c r="B215" s="223"/>
      <c r="C215" s="233" t="s">
        <v>1026</v>
      </c>
      <c r="D215" s="233">
        <v>150</v>
      </c>
      <c r="E215" s="258"/>
      <c r="F215" s="263">
        <v>24.79</v>
      </c>
      <c r="G215" s="233" t="s">
        <v>1008</v>
      </c>
      <c r="H215" s="223"/>
      <c r="I215" s="223"/>
    </row>
    <row r="216" spans="2:9">
      <c r="B216" s="223"/>
      <c r="C216" s="233" t="s">
        <v>1026</v>
      </c>
      <c r="D216" s="233">
        <v>250</v>
      </c>
      <c r="E216" s="233" t="s">
        <v>833</v>
      </c>
      <c r="F216" s="263">
        <v>25.49</v>
      </c>
      <c r="G216" s="233" t="s">
        <v>1008</v>
      </c>
      <c r="H216" s="223"/>
      <c r="I216" s="223"/>
    </row>
    <row r="217" spans="2:9">
      <c r="B217" s="223"/>
      <c r="C217" s="233" t="s">
        <v>1026</v>
      </c>
      <c r="D217" s="233">
        <v>400</v>
      </c>
      <c r="E217" s="233" t="s">
        <v>833</v>
      </c>
      <c r="F217" s="263">
        <v>28.16</v>
      </c>
      <c r="G217" s="233" t="s">
        <v>1008</v>
      </c>
      <c r="H217" s="223"/>
      <c r="I217" s="223"/>
    </row>
    <row r="218" spans="2:9">
      <c r="B218" s="223"/>
      <c r="C218" s="233" t="s">
        <v>1026</v>
      </c>
      <c r="D218" s="233">
        <v>1000</v>
      </c>
      <c r="E218" s="233" t="s">
        <v>833</v>
      </c>
      <c r="F218" s="263">
        <v>28.98</v>
      </c>
      <c r="G218" s="233" t="s">
        <v>1008</v>
      </c>
      <c r="H218" s="223"/>
      <c r="I218" s="223"/>
    </row>
    <row r="219" spans="2:9">
      <c r="B219" s="223"/>
      <c r="C219" s="233" t="s">
        <v>833</v>
      </c>
      <c r="D219" s="233" t="s">
        <v>833</v>
      </c>
      <c r="E219" s="233" t="s">
        <v>833</v>
      </c>
      <c r="F219" s="233" t="s">
        <v>833</v>
      </c>
      <c r="G219" s="233" t="s">
        <v>833</v>
      </c>
      <c r="H219" s="223"/>
      <c r="I219" s="223"/>
    </row>
    <row r="220" spans="2:9">
      <c r="B220" s="223"/>
      <c r="C220" s="228" t="s">
        <v>833</v>
      </c>
      <c r="D220" s="223"/>
      <c r="E220" s="223"/>
      <c r="F220" s="223"/>
      <c r="G220" s="223"/>
      <c r="H220" s="223"/>
      <c r="I220" s="223"/>
    </row>
    <row r="221" spans="2:9">
      <c r="B221" s="223"/>
      <c r="C221" s="228" t="s">
        <v>833</v>
      </c>
      <c r="D221" s="223"/>
      <c r="E221" s="223"/>
      <c r="F221" s="223"/>
      <c r="G221" s="223"/>
      <c r="H221" s="223"/>
      <c r="I221" s="223"/>
    </row>
    <row r="222" spans="2:9">
      <c r="B222" s="223"/>
      <c r="C222" s="228" t="s">
        <v>833</v>
      </c>
      <c r="D222" s="223"/>
      <c r="E222" s="223"/>
      <c r="F222" s="223"/>
      <c r="G222" s="223"/>
      <c r="H222" s="223"/>
      <c r="I222" s="223"/>
    </row>
    <row r="223" spans="2:9">
      <c r="B223" s="223"/>
      <c r="C223" s="228" t="s">
        <v>833</v>
      </c>
      <c r="D223" s="223"/>
      <c r="E223" s="223"/>
      <c r="F223" s="223"/>
      <c r="G223" s="223"/>
      <c r="H223" s="223"/>
      <c r="I223" s="223"/>
    </row>
    <row r="224" spans="2:9">
      <c r="B224" s="223"/>
      <c r="C224" s="269" t="s">
        <v>1014</v>
      </c>
      <c r="D224" s="253" t="s">
        <v>833</v>
      </c>
      <c r="E224" s="270" t="s">
        <v>1015</v>
      </c>
      <c r="F224" s="228"/>
      <c r="G224" s="228"/>
      <c r="H224" s="223"/>
      <c r="I224" s="223"/>
    </row>
    <row r="225" spans="2:9">
      <c r="B225" s="223"/>
      <c r="C225" s="228" t="s">
        <v>875</v>
      </c>
      <c r="D225" s="228"/>
      <c r="E225" s="228"/>
      <c r="F225" s="228"/>
      <c r="G225" s="223"/>
      <c r="H225" s="223"/>
      <c r="I225" s="223"/>
    </row>
    <row r="226" spans="2:9">
      <c r="B226" s="223"/>
      <c r="C226" s="228" t="s">
        <v>876</v>
      </c>
      <c r="D226" s="228"/>
      <c r="E226" s="228"/>
      <c r="F226" s="228"/>
      <c r="G226" s="223"/>
      <c r="H226" s="223"/>
      <c r="I226" s="223"/>
    </row>
    <row r="227" spans="2:9">
      <c r="B227" s="223"/>
      <c r="C227" s="224" t="s">
        <v>1016</v>
      </c>
      <c r="D227" s="223"/>
      <c r="E227" s="223"/>
      <c r="F227" s="223"/>
      <c r="G227" s="223"/>
      <c r="H227" s="223"/>
      <c r="I227" s="223"/>
    </row>
  </sheetData>
  <mergeCells count="39">
    <mergeCell ref="G104:H104"/>
    <mergeCell ref="G105:H105"/>
    <mergeCell ref="G106:H106"/>
    <mergeCell ref="G98:H98"/>
    <mergeCell ref="G99:H99"/>
    <mergeCell ref="G100:H100"/>
    <mergeCell ref="G101:H101"/>
    <mergeCell ref="G102:H102"/>
    <mergeCell ref="G103:H103"/>
    <mergeCell ref="G97:H97"/>
    <mergeCell ref="G86:H86"/>
    <mergeCell ref="G87:H87"/>
    <mergeCell ref="G88:H88"/>
    <mergeCell ref="G89:H89"/>
    <mergeCell ref="G90:H90"/>
    <mergeCell ref="G91:H91"/>
    <mergeCell ref="G92:H92"/>
    <mergeCell ref="G93:H93"/>
    <mergeCell ref="G94:H94"/>
    <mergeCell ref="G95:H95"/>
    <mergeCell ref="G96:H96"/>
    <mergeCell ref="G85:H85"/>
    <mergeCell ref="G74:H74"/>
    <mergeCell ref="G75:H75"/>
    <mergeCell ref="G76:H76"/>
    <mergeCell ref="G77:H77"/>
    <mergeCell ref="G78:H78"/>
    <mergeCell ref="G79:H79"/>
    <mergeCell ref="G80:H80"/>
    <mergeCell ref="G81:H81"/>
    <mergeCell ref="G82:H82"/>
    <mergeCell ref="G83:H83"/>
    <mergeCell ref="G84:H84"/>
    <mergeCell ref="G73:H73"/>
    <mergeCell ref="G64:H64"/>
    <mergeCell ref="G65:H65"/>
    <mergeCell ref="G70:H70"/>
    <mergeCell ref="G71:H71"/>
    <mergeCell ref="G72:H7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244A6-15B3-498D-8FD5-498BEE059A1D}">
  <dimension ref="B2:I108"/>
  <sheetViews>
    <sheetView topLeftCell="A4" workbookViewId="0">
      <selection activeCell="B2" sqref="B2:I108"/>
    </sheetView>
  </sheetViews>
  <sheetFormatPr defaultRowHeight="14.4"/>
  <cols>
    <col min="3" max="3" width="46.5546875" customWidth="1"/>
    <col min="4" max="4" width="37.109375" customWidth="1"/>
    <col min="5" max="5" width="23.44140625" customWidth="1"/>
  </cols>
  <sheetData>
    <row r="2" spans="2:9">
      <c r="B2" s="223"/>
      <c r="C2" s="223"/>
      <c r="D2" s="223"/>
      <c r="E2" s="223"/>
      <c r="F2" s="223"/>
      <c r="G2" s="223"/>
      <c r="H2" s="223"/>
      <c r="I2" s="223"/>
    </row>
    <row r="3" spans="2:9">
      <c r="B3" s="223"/>
      <c r="C3" s="228" t="s">
        <v>803</v>
      </c>
      <c r="D3" s="223"/>
      <c r="E3" s="223"/>
      <c r="F3" s="223"/>
      <c r="G3" s="223"/>
      <c r="H3" s="223"/>
      <c r="I3" s="223"/>
    </row>
    <row r="4" spans="2:9">
      <c r="B4" s="223"/>
      <c r="C4" s="244" t="s">
        <v>1028</v>
      </c>
      <c r="D4" s="224" t="s">
        <v>1029</v>
      </c>
      <c r="E4" s="224"/>
      <c r="F4" s="224"/>
      <c r="G4" s="224"/>
      <c r="H4" s="224"/>
      <c r="I4" s="223"/>
    </row>
    <row r="5" spans="2:9">
      <c r="B5" s="223"/>
      <c r="C5" s="224" t="s">
        <v>1030</v>
      </c>
      <c r="D5" s="223"/>
      <c r="E5" s="223"/>
      <c r="F5" s="223"/>
      <c r="G5" s="223"/>
      <c r="H5" s="223"/>
      <c r="I5" s="223"/>
    </row>
    <row r="6" spans="2:9">
      <c r="B6" s="223"/>
      <c r="C6" s="224" t="s">
        <v>1031</v>
      </c>
      <c r="D6" s="223"/>
      <c r="E6" s="223"/>
      <c r="F6" s="223"/>
      <c r="G6" s="223"/>
      <c r="H6" s="223"/>
      <c r="I6" s="223"/>
    </row>
    <row r="7" spans="2:9">
      <c r="B7" s="223"/>
      <c r="C7" s="224" t="s">
        <v>834</v>
      </c>
      <c r="D7" s="223"/>
      <c r="E7" s="223"/>
      <c r="F7" s="223"/>
      <c r="G7" s="223"/>
      <c r="H7" s="223"/>
      <c r="I7" s="223"/>
    </row>
    <row r="8" spans="2:9">
      <c r="B8" s="223"/>
      <c r="C8" s="225" t="s">
        <v>1032</v>
      </c>
      <c r="D8" s="225"/>
      <c r="E8" s="223"/>
      <c r="F8" s="223"/>
      <c r="G8" s="223"/>
      <c r="H8" s="223"/>
      <c r="I8" s="223"/>
    </row>
    <row r="9" spans="2:9">
      <c r="B9" s="223"/>
      <c r="C9" s="225" t="s">
        <v>1033</v>
      </c>
      <c r="D9" s="225"/>
      <c r="E9" s="225"/>
      <c r="F9" s="225"/>
      <c r="G9" s="225"/>
      <c r="H9" s="225"/>
      <c r="I9" s="225"/>
    </row>
    <row r="10" spans="2:9">
      <c r="B10" s="223"/>
      <c r="C10" s="271" t="s">
        <v>833</v>
      </c>
      <c r="D10" s="223"/>
      <c r="E10" s="223"/>
      <c r="F10" s="223"/>
      <c r="G10" s="223"/>
      <c r="H10" s="223"/>
      <c r="I10" s="223"/>
    </row>
    <row r="11" spans="2:9">
      <c r="B11" s="223"/>
      <c r="C11" s="225" t="s">
        <v>1034</v>
      </c>
      <c r="D11" s="225"/>
      <c r="E11" s="225"/>
      <c r="F11" s="225"/>
      <c r="G11" s="225"/>
      <c r="H11" s="225"/>
      <c r="I11" s="223"/>
    </row>
    <row r="12" spans="2:9">
      <c r="B12" s="223"/>
      <c r="C12" s="272" t="s">
        <v>833</v>
      </c>
      <c r="D12" s="223"/>
      <c r="E12" s="223"/>
      <c r="F12" s="223"/>
      <c r="G12" s="223"/>
      <c r="H12" s="223"/>
      <c r="I12" s="223"/>
    </row>
    <row r="13" spans="2:9">
      <c r="B13" s="223"/>
      <c r="C13" s="225" t="s">
        <v>1035</v>
      </c>
      <c r="D13" s="225"/>
      <c r="E13" s="225"/>
      <c r="F13" s="225"/>
      <c r="G13" s="225"/>
      <c r="H13" s="225"/>
      <c r="I13" s="223"/>
    </row>
    <row r="14" spans="2:9">
      <c r="B14" s="223"/>
      <c r="C14" s="225" t="s">
        <v>1036</v>
      </c>
      <c r="D14" s="225" t="s">
        <v>833</v>
      </c>
      <c r="E14" s="223"/>
      <c r="F14" s="223"/>
      <c r="G14" s="223"/>
      <c r="H14" s="223"/>
      <c r="I14" s="223"/>
    </row>
    <row r="15" spans="2:9">
      <c r="B15" s="223"/>
      <c r="C15" s="224" t="s">
        <v>846</v>
      </c>
      <c r="D15" s="225" t="s">
        <v>847</v>
      </c>
      <c r="E15" s="223"/>
      <c r="F15" s="223"/>
      <c r="G15" s="223"/>
      <c r="H15" s="223"/>
      <c r="I15" s="223"/>
    </row>
    <row r="16" spans="2:9">
      <c r="B16" s="223"/>
      <c r="C16" s="224" t="s">
        <v>833</v>
      </c>
      <c r="D16" s="225" t="s">
        <v>833</v>
      </c>
      <c r="E16" s="223"/>
      <c r="F16" s="223"/>
      <c r="G16" s="223"/>
      <c r="H16" s="223"/>
      <c r="I16" s="223"/>
    </row>
    <row r="17" spans="2:9">
      <c r="B17" s="223"/>
      <c r="C17" s="224" t="s">
        <v>848</v>
      </c>
      <c r="D17" s="225" t="s">
        <v>833</v>
      </c>
      <c r="E17" s="223"/>
      <c r="F17" s="223"/>
      <c r="G17" s="223"/>
      <c r="H17" s="223"/>
      <c r="I17" s="223"/>
    </row>
    <row r="18" spans="2:9">
      <c r="B18" s="223"/>
      <c r="C18" s="225" t="s">
        <v>849</v>
      </c>
      <c r="D18" s="225" t="s">
        <v>850</v>
      </c>
      <c r="E18" s="223"/>
      <c r="F18" s="223"/>
      <c r="G18" s="223"/>
      <c r="H18" s="223"/>
      <c r="I18" s="223"/>
    </row>
    <row r="19" spans="2:9">
      <c r="B19" s="223"/>
      <c r="C19" s="225" t="s">
        <v>851</v>
      </c>
      <c r="D19" s="225" t="s">
        <v>850</v>
      </c>
      <c r="E19" s="223"/>
      <c r="F19" s="223"/>
      <c r="G19" s="223"/>
      <c r="H19" s="223"/>
      <c r="I19" s="223"/>
    </row>
    <row r="20" spans="2:9">
      <c r="B20" s="223"/>
      <c r="C20" s="225" t="s">
        <v>852</v>
      </c>
      <c r="D20" s="225" t="s">
        <v>850</v>
      </c>
      <c r="E20" s="223"/>
      <c r="F20" s="223"/>
      <c r="G20" s="223"/>
      <c r="H20" s="223"/>
      <c r="I20" s="223"/>
    </row>
    <row r="21" spans="2:9">
      <c r="B21" s="223"/>
      <c r="C21" s="225" t="s">
        <v>853</v>
      </c>
      <c r="D21" s="225" t="s">
        <v>850</v>
      </c>
      <c r="E21" s="223"/>
      <c r="F21" s="223"/>
      <c r="G21" s="223"/>
      <c r="H21" s="223"/>
      <c r="I21" s="223"/>
    </row>
    <row r="22" spans="2:9">
      <c r="B22" s="223"/>
      <c r="C22" s="224" t="s">
        <v>854</v>
      </c>
      <c r="D22" s="225" t="s">
        <v>855</v>
      </c>
      <c r="E22" s="223"/>
      <c r="F22" s="223"/>
      <c r="G22" s="223"/>
      <c r="H22" s="223"/>
      <c r="I22" s="223"/>
    </row>
    <row r="23" spans="2:9">
      <c r="B23" s="223"/>
      <c r="C23" s="224" t="s">
        <v>856</v>
      </c>
      <c r="D23" s="225" t="s">
        <v>855</v>
      </c>
      <c r="E23" s="223"/>
      <c r="F23" s="223"/>
      <c r="G23" s="223"/>
      <c r="H23" s="223"/>
      <c r="I23" s="223"/>
    </row>
    <row r="24" spans="2:9">
      <c r="B24" s="223"/>
      <c r="C24" s="224" t="s">
        <v>973</v>
      </c>
      <c r="D24" s="232">
        <v>0</v>
      </c>
      <c r="E24" s="223"/>
      <c r="F24" s="223"/>
      <c r="G24" s="223"/>
      <c r="H24" s="223"/>
      <c r="I24" s="223"/>
    </row>
    <row r="25" spans="2:9">
      <c r="B25" s="223"/>
      <c r="C25" s="224" t="s">
        <v>891</v>
      </c>
      <c r="D25" s="245">
        <v>0</v>
      </c>
      <c r="E25" s="223"/>
      <c r="F25" s="223"/>
      <c r="G25" s="223"/>
      <c r="H25" s="223"/>
      <c r="I25" s="223"/>
    </row>
    <row r="26" spans="2:9">
      <c r="B26" s="223"/>
      <c r="C26" s="224" t="s">
        <v>860</v>
      </c>
      <c r="D26" s="225" t="s">
        <v>861</v>
      </c>
      <c r="E26" s="223"/>
      <c r="F26" s="223"/>
      <c r="G26" s="223"/>
      <c r="H26" s="223"/>
      <c r="I26" s="223"/>
    </row>
    <row r="27" spans="2:9">
      <c r="B27" s="223"/>
      <c r="C27" s="355" t="s">
        <v>1037</v>
      </c>
      <c r="D27" s="225" t="s">
        <v>861</v>
      </c>
      <c r="E27" s="223"/>
      <c r="F27" s="223"/>
      <c r="G27" s="223"/>
      <c r="H27" s="223"/>
      <c r="I27" s="223"/>
    </row>
    <row r="28" spans="2:9">
      <c r="B28" s="223"/>
      <c r="C28" s="224" t="s">
        <v>921</v>
      </c>
      <c r="D28" s="223"/>
      <c r="E28" s="223"/>
      <c r="F28" s="223"/>
      <c r="G28" s="223"/>
      <c r="H28" s="223"/>
      <c r="I28" s="223"/>
    </row>
    <row r="29" spans="2:9">
      <c r="B29" s="223"/>
      <c r="C29" s="224" t="s">
        <v>922</v>
      </c>
      <c r="D29" s="225" t="s">
        <v>864</v>
      </c>
      <c r="E29" s="223"/>
      <c r="F29" s="223"/>
      <c r="G29" s="223"/>
      <c r="H29" s="223"/>
      <c r="I29" s="223"/>
    </row>
    <row r="30" spans="2:9">
      <c r="B30" s="223"/>
      <c r="C30" s="224" t="s">
        <v>911</v>
      </c>
      <c r="D30" s="225" t="s">
        <v>866</v>
      </c>
      <c r="E30" s="223"/>
      <c r="F30" s="223"/>
      <c r="G30" s="223"/>
      <c r="H30" s="223"/>
      <c r="I30" s="223"/>
    </row>
    <row r="31" spans="2:9">
      <c r="B31" s="223"/>
      <c r="C31" s="272" t="s">
        <v>833</v>
      </c>
      <c r="D31" s="223"/>
      <c r="E31" s="223"/>
      <c r="F31" s="223"/>
      <c r="G31" s="223"/>
      <c r="H31" s="223"/>
      <c r="I31" s="223"/>
    </row>
    <row r="32" spans="2:9">
      <c r="B32" s="223"/>
      <c r="C32" s="224" t="s">
        <v>869</v>
      </c>
      <c r="D32" s="223"/>
      <c r="E32" s="223"/>
      <c r="F32" s="223"/>
      <c r="G32" s="223"/>
      <c r="H32" s="223"/>
      <c r="I32" s="223"/>
    </row>
    <row r="33" spans="2:9">
      <c r="B33" s="223"/>
      <c r="C33" s="225" t="s">
        <v>870</v>
      </c>
      <c r="D33" s="225"/>
      <c r="E33" s="225"/>
      <c r="F33" s="225"/>
      <c r="G33" s="223"/>
      <c r="H33" s="223"/>
      <c r="I33" s="223"/>
    </row>
    <row r="34" spans="2:9">
      <c r="B34" s="223"/>
      <c r="C34" s="272" t="s">
        <v>833</v>
      </c>
      <c r="D34" s="223"/>
      <c r="E34" s="223"/>
      <c r="F34" s="223"/>
      <c r="G34" s="223"/>
      <c r="H34" s="223"/>
      <c r="I34" s="223"/>
    </row>
    <row r="35" spans="2:9">
      <c r="B35" s="223"/>
      <c r="C35" s="224" t="s">
        <v>871</v>
      </c>
      <c r="D35" s="223"/>
      <c r="E35" s="223"/>
      <c r="F35" s="223"/>
      <c r="G35" s="223"/>
      <c r="H35" s="223"/>
      <c r="I35" s="223"/>
    </row>
    <row r="36" spans="2:9">
      <c r="B36" s="223"/>
      <c r="C36" s="225" t="s">
        <v>872</v>
      </c>
      <c r="D36" s="225"/>
      <c r="E36" s="225"/>
      <c r="F36" s="225"/>
      <c r="G36" s="223"/>
      <c r="H36" s="223"/>
      <c r="I36" s="223"/>
    </row>
    <row r="37" spans="2:9">
      <c r="B37" s="223"/>
      <c r="C37" s="225" t="s">
        <v>833</v>
      </c>
      <c r="D37" s="223"/>
      <c r="E37" s="223"/>
      <c r="F37" s="223"/>
      <c r="G37" s="223"/>
      <c r="H37" s="223"/>
      <c r="I37" s="223"/>
    </row>
    <row r="38" spans="2:9">
      <c r="B38" s="223"/>
      <c r="C38" s="224" t="s">
        <v>1038</v>
      </c>
      <c r="D38" s="223"/>
      <c r="E38" s="223"/>
      <c r="F38" s="223"/>
      <c r="G38" s="223"/>
      <c r="H38" s="223"/>
      <c r="I38" s="223"/>
    </row>
    <row r="39" spans="2:9">
      <c r="B39" s="223"/>
      <c r="C39" s="225" t="s">
        <v>1039</v>
      </c>
      <c r="D39" s="225"/>
      <c r="E39" s="225"/>
      <c r="F39" s="225"/>
      <c r="G39" s="225"/>
      <c r="H39" s="225"/>
      <c r="I39" s="225"/>
    </row>
    <row r="40" spans="2:9">
      <c r="B40" s="223"/>
      <c r="C40" s="225" t="s">
        <v>833</v>
      </c>
      <c r="D40" s="223"/>
      <c r="E40" s="223"/>
      <c r="F40" s="223"/>
      <c r="G40" s="223"/>
      <c r="H40" s="223"/>
      <c r="I40" s="223"/>
    </row>
    <row r="41" spans="2:9">
      <c r="B41" s="223"/>
      <c r="C41" s="225" t="s">
        <v>833</v>
      </c>
      <c r="D41" s="223"/>
      <c r="E41" s="223"/>
      <c r="F41" s="223"/>
      <c r="G41" s="223"/>
      <c r="H41" s="223"/>
      <c r="I41" s="223"/>
    </row>
    <row r="42" spans="2:9">
      <c r="B42" s="223"/>
      <c r="C42" s="228" t="s">
        <v>833</v>
      </c>
      <c r="D42" s="223"/>
      <c r="E42" s="223"/>
      <c r="F42" s="223"/>
      <c r="G42" s="223"/>
      <c r="H42" s="223"/>
      <c r="I42" s="223"/>
    </row>
    <row r="43" spans="2:9">
      <c r="B43" s="223"/>
      <c r="C43" s="228" t="s">
        <v>833</v>
      </c>
      <c r="D43" s="223"/>
      <c r="E43" s="223"/>
      <c r="F43" s="223"/>
      <c r="G43" s="223"/>
      <c r="H43" s="223"/>
      <c r="I43" s="223"/>
    </row>
    <row r="44" spans="2:9">
      <c r="B44" s="223"/>
      <c r="C44" s="228" t="s">
        <v>833</v>
      </c>
      <c r="D44" s="223"/>
      <c r="E44" s="223"/>
      <c r="F44" s="223"/>
      <c r="G44" s="223"/>
      <c r="H44" s="223"/>
      <c r="I44" s="223"/>
    </row>
    <row r="45" spans="2:9">
      <c r="B45" s="223"/>
      <c r="C45" s="224" t="s">
        <v>833</v>
      </c>
      <c r="D45" s="223"/>
      <c r="E45" s="223"/>
      <c r="F45" s="223"/>
      <c r="G45" s="223"/>
      <c r="H45" s="223"/>
      <c r="I45" s="223"/>
    </row>
    <row r="46" spans="2:9">
      <c r="B46" s="223"/>
      <c r="C46" s="256" t="s">
        <v>1040</v>
      </c>
      <c r="D46" s="223"/>
      <c r="E46" s="224" t="s">
        <v>1041</v>
      </c>
      <c r="F46" s="224"/>
      <c r="G46" s="224"/>
      <c r="H46" s="223"/>
      <c r="I46" s="223"/>
    </row>
    <row r="47" spans="2:9">
      <c r="B47" s="223"/>
      <c r="C47" s="273" t="s">
        <v>833</v>
      </c>
      <c r="D47" s="243" t="s">
        <v>833</v>
      </c>
      <c r="E47" s="243" t="s">
        <v>833</v>
      </c>
      <c r="F47" s="243" t="s">
        <v>833</v>
      </c>
      <c r="G47" s="243" t="s">
        <v>833</v>
      </c>
      <c r="H47" s="243" t="s">
        <v>833</v>
      </c>
      <c r="I47" s="243" t="s">
        <v>833</v>
      </c>
    </row>
    <row r="48" spans="2:9">
      <c r="B48" s="223"/>
      <c r="C48" s="234" t="s">
        <v>991</v>
      </c>
      <c r="D48" s="223"/>
      <c r="E48" s="223"/>
      <c r="F48" s="223"/>
      <c r="G48" s="223"/>
      <c r="H48" s="223"/>
      <c r="I48" s="223"/>
    </row>
    <row r="49" spans="2:9">
      <c r="B49" s="223"/>
      <c r="C49" s="228" t="s">
        <v>876</v>
      </c>
      <c r="D49" s="228"/>
      <c r="E49" s="228"/>
      <c r="F49" s="228"/>
      <c r="G49" s="223"/>
      <c r="H49" s="223"/>
      <c r="I49" s="223"/>
    </row>
    <row r="50" spans="2:9">
      <c r="B50" s="223"/>
      <c r="C50" s="228" t="s">
        <v>992</v>
      </c>
      <c r="D50" s="223"/>
      <c r="E50" s="223"/>
      <c r="F50" s="223"/>
      <c r="G50" s="223"/>
      <c r="H50" s="223"/>
      <c r="I50" s="223"/>
    </row>
    <row r="51" spans="2:9">
      <c r="B51" s="223"/>
      <c r="C51" s="228"/>
      <c r="D51" s="223"/>
      <c r="E51" s="223"/>
      <c r="F51" s="223"/>
      <c r="G51" s="223"/>
      <c r="H51" s="223"/>
      <c r="I51" s="223"/>
    </row>
    <row r="52" spans="2:9">
      <c r="B52" s="223"/>
      <c r="C52" s="228"/>
      <c r="D52" s="223"/>
      <c r="E52" s="223"/>
      <c r="F52" s="223"/>
      <c r="G52" s="223"/>
      <c r="H52" s="223"/>
      <c r="I52" s="223"/>
    </row>
    <row r="53" spans="2:9">
      <c r="B53" s="223"/>
      <c r="C53" s="228"/>
      <c r="D53" s="223"/>
      <c r="E53" s="223"/>
      <c r="F53" s="223"/>
      <c r="G53" s="223"/>
      <c r="H53" s="223"/>
      <c r="I53" s="223"/>
    </row>
    <row r="54" spans="2:9">
      <c r="B54" s="223"/>
      <c r="C54" s="228" t="s">
        <v>833</v>
      </c>
      <c r="D54" s="223"/>
      <c r="E54" s="223"/>
      <c r="F54" s="223"/>
      <c r="G54" s="223"/>
      <c r="H54" s="223"/>
      <c r="I54" s="223"/>
    </row>
    <row r="55" spans="2:9">
      <c r="B55" s="223"/>
      <c r="C55" s="228" t="s">
        <v>803</v>
      </c>
      <c r="D55" s="223"/>
      <c r="E55" s="223"/>
      <c r="F55" s="223"/>
      <c r="G55" s="223"/>
      <c r="H55" s="223"/>
      <c r="I55" s="223"/>
    </row>
    <row r="56" spans="2:9">
      <c r="B56" s="223"/>
      <c r="C56" s="229" t="s">
        <v>1042</v>
      </c>
      <c r="D56" s="223"/>
      <c r="E56" s="223"/>
      <c r="F56" s="223"/>
      <c r="G56" s="223"/>
      <c r="H56" s="223"/>
      <c r="I56" s="223"/>
    </row>
    <row r="57" spans="2:9">
      <c r="B57" s="223"/>
      <c r="C57" s="228" t="s">
        <v>1043</v>
      </c>
      <c r="D57" s="223"/>
      <c r="E57" s="223"/>
      <c r="F57" s="223"/>
      <c r="G57" s="223"/>
      <c r="H57" s="223"/>
      <c r="I57" s="223"/>
    </row>
    <row r="58" spans="2:9">
      <c r="B58" s="223"/>
      <c r="C58" s="228" t="s">
        <v>1031</v>
      </c>
      <c r="D58" s="223"/>
      <c r="E58" s="223"/>
      <c r="F58" s="223"/>
      <c r="G58" s="223"/>
      <c r="H58" s="223"/>
      <c r="I58" s="223"/>
    </row>
    <row r="59" spans="2:9" ht="42">
      <c r="B59" s="223"/>
      <c r="C59" s="258"/>
      <c r="D59" s="260" t="s">
        <v>996</v>
      </c>
      <c r="E59" s="260" t="s">
        <v>997</v>
      </c>
      <c r="F59" s="260" t="s">
        <v>998</v>
      </c>
      <c r="G59" s="260" t="s">
        <v>999</v>
      </c>
      <c r="H59" s="223"/>
      <c r="I59" s="223"/>
    </row>
    <row r="60" spans="2:9">
      <c r="B60" s="223"/>
      <c r="C60" s="261" t="s">
        <v>1004</v>
      </c>
      <c r="D60" s="258"/>
      <c r="E60" s="258"/>
      <c r="F60" s="258"/>
      <c r="G60" s="258"/>
      <c r="H60" s="223"/>
      <c r="I60" s="223"/>
    </row>
    <row r="61" spans="2:9">
      <c r="B61" s="223"/>
      <c r="C61" s="233" t="s">
        <v>1044</v>
      </c>
      <c r="D61" s="233">
        <v>50</v>
      </c>
      <c r="E61" s="262">
        <v>3600</v>
      </c>
      <c r="F61" s="263">
        <v>6.67</v>
      </c>
      <c r="G61" s="233" t="s">
        <v>1008</v>
      </c>
      <c r="H61" s="223"/>
      <c r="I61" s="223"/>
    </row>
    <row r="62" spans="2:9">
      <c r="B62" s="223"/>
      <c r="C62" s="233" t="s">
        <v>1044</v>
      </c>
      <c r="D62" s="233">
        <v>70</v>
      </c>
      <c r="E62" s="262">
        <v>5500</v>
      </c>
      <c r="F62" s="263">
        <v>7.23</v>
      </c>
      <c r="G62" s="233" t="s">
        <v>1008</v>
      </c>
      <c r="H62" s="223"/>
      <c r="I62" s="223"/>
    </row>
    <row r="63" spans="2:9">
      <c r="B63" s="223"/>
      <c r="C63" s="233" t="s">
        <v>1044</v>
      </c>
      <c r="D63" s="233">
        <v>100</v>
      </c>
      <c r="E63" s="262">
        <v>8500</v>
      </c>
      <c r="F63" s="263">
        <v>8.09</v>
      </c>
      <c r="G63" s="233" t="s">
        <v>1008</v>
      </c>
      <c r="H63" s="223"/>
      <c r="I63" s="223"/>
    </row>
    <row r="64" spans="2:9">
      <c r="B64" s="223"/>
      <c r="C64" s="233" t="s">
        <v>1044</v>
      </c>
      <c r="D64" s="233">
        <v>150</v>
      </c>
      <c r="E64" s="262">
        <v>14000</v>
      </c>
      <c r="F64" s="263">
        <v>9.59</v>
      </c>
      <c r="G64" s="233" t="s">
        <v>1008</v>
      </c>
      <c r="H64" s="223"/>
      <c r="I64" s="223"/>
    </row>
    <row r="65" spans="2:9">
      <c r="B65" s="223"/>
      <c r="C65" s="233" t="s">
        <v>1044</v>
      </c>
      <c r="D65" s="233">
        <v>250</v>
      </c>
      <c r="E65" s="262">
        <v>24750</v>
      </c>
      <c r="F65" s="263">
        <v>13.02</v>
      </c>
      <c r="G65" s="233" t="s">
        <v>1008</v>
      </c>
      <c r="H65" s="223"/>
      <c r="I65" s="223"/>
    </row>
    <row r="66" spans="2:9">
      <c r="B66" s="223"/>
      <c r="C66" s="233" t="s">
        <v>1044</v>
      </c>
      <c r="D66" s="233">
        <v>400</v>
      </c>
      <c r="E66" s="262">
        <v>45000</v>
      </c>
      <c r="F66" s="263">
        <v>17.170000000000002</v>
      </c>
      <c r="G66" s="233" t="s">
        <v>1008</v>
      </c>
      <c r="H66" s="223"/>
      <c r="I66" s="223"/>
    </row>
    <row r="67" spans="2:9">
      <c r="B67" s="223"/>
      <c r="C67" s="261" t="s">
        <v>1013</v>
      </c>
      <c r="D67" s="258"/>
      <c r="E67" s="258"/>
      <c r="F67" s="258"/>
      <c r="G67" s="258"/>
      <c r="H67" s="223"/>
      <c r="I67" s="223"/>
    </row>
    <row r="68" spans="2:9">
      <c r="B68" s="223"/>
      <c r="C68" s="233" t="s">
        <v>1026</v>
      </c>
      <c r="D68" s="233">
        <v>1000</v>
      </c>
      <c r="E68" s="258"/>
      <c r="F68" s="263">
        <v>13.02</v>
      </c>
      <c r="G68" s="233" t="s">
        <v>1008</v>
      </c>
      <c r="H68" s="223"/>
      <c r="I68" s="223"/>
    </row>
    <row r="69" spans="2:9">
      <c r="B69" s="223"/>
      <c r="C69" s="233" t="s">
        <v>1026</v>
      </c>
      <c r="D69" s="233">
        <v>175</v>
      </c>
      <c r="E69" s="258"/>
      <c r="F69" s="263">
        <v>12.3</v>
      </c>
      <c r="G69" s="233" t="s">
        <v>1008</v>
      </c>
      <c r="H69" s="223"/>
      <c r="I69" s="223"/>
    </row>
    <row r="70" spans="2:9">
      <c r="B70" s="223"/>
      <c r="C70" s="233" t="s">
        <v>1045</v>
      </c>
      <c r="D70" s="233">
        <v>175</v>
      </c>
      <c r="E70" s="258"/>
      <c r="F70" s="263">
        <v>41.25</v>
      </c>
      <c r="G70" s="233" t="s">
        <v>1008</v>
      </c>
      <c r="H70" s="223"/>
      <c r="I70" s="223"/>
    </row>
    <row r="71" spans="2:9">
      <c r="B71" s="223"/>
      <c r="C71" s="233" t="s">
        <v>1012</v>
      </c>
      <c r="D71" s="233">
        <v>175</v>
      </c>
      <c r="E71" s="258"/>
      <c r="F71" s="263">
        <v>29.17</v>
      </c>
      <c r="G71" s="233" t="s">
        <v>1008</v>
      </c>
      <c r="H71" s="223"/>
      <c r="I71" s="223"/>
    </row>
    <row r="72" spans="2:9">
      <c r="B72" s="223"/>
      <c r="C72" s="258"/>
      <c r="D72" s="258"/>
      <c r="E72" s="258"/>
      <c r="F72" s="258"/>
      <c r="G72" s="258"/>
      <c r="H72" s="223"/>
      <c r="I72" s="223"/>
    </row>
    <row r="73" spans="2:9" ht="66.599999999999994">
      <c r="B73" s="223"/>
      <c r="C73" s="258"/>
      <c r="D73" s="264" t="s">
        <v>996</v>
      </c>
      <c r="E73" s="264" t="s">
        <v>997</v>
      </c>
      <c r="F73" s="264" t="s">
        <v>998</v>
      </c>
      <c r="G73" s="264" t="s">
        <v>999</v>
      </c>
      <c r="H73" s="223"/>
      <c r="I73" s="223"/>
    </row>
    <row r="74" spans="2:9">
      <c r="B74" s="223"/>
      <c r="C74" s="261" t="s">
        <v>1020</v>
      </c>
      <c r="D74" s="258"/>
      <c r="E74" s="258"/>
      <c r="F74" s="258"/>
      <c r="G74" s="258"/>
      <c r="H74" s="223"/>
      <c r="I74" s="223"/>
    </row>
    <row r="75" spans="2:9">
      <c r="B75" s="223"/>
      <c r="C75" s="261" t="s">
        <v>1021</v>
      </c>
      <c r="D75" s="258"/>
      <c r="E75" s="258"/>
      <c r="F75" s="258"/>
      <c r="G75" s="258"/>
      <c r="H75" s="223"/>
      <c r="I75" s="223"/>
    </row>
    <row r="76" spans="2:9">
      <c r="B76" s="223"/>
      <c r="C76" s="233" t="s">
        <v>1007</v>
      </c>
      <c r="D76" s="233">
        <v>50</v>
      </c>
      <c r="E76" s="262">
        <v>3000</v>
      </c>
      <c r="F76" s="263">
        <v>3.51</v>
      </c>
      <c r="G76" s="233" t="s">
        <v>1008</v>
      </c>
      <c r="H76" s="223"/>
      <c r="I76" s="223"/>
    </row>
    <row r="77" spans="2:9">
      <c r="B77" s="223"/>
      <c r="C77" s="233" t="s">
        <v>1007</v>
      </c>
      <c r="D77" s="233">
        <v>70</v>
      </c>
      <c r="E77" s="262">
        <v>4000</v>
      </c>
      <c r="F77" s="263">
        <v>3.51</v>
      </c>
      <c r="G77" s="233" t="s">
        <v>1008</v>
      </c>
      <c r="H77" s="223"/>
      <c r="I77" s="223"/>
    </row>
    <row r="78" spans="2:9">
      <c r="B78" s="223"/>
      <c r="C78" s="233" t="s">
        <v>1007</v>
      </c>
      <c r="D78" s="233">
        <v>100</v>
      </c>
      <c r="E78" s="262">
        <v>7000</v>
      </c>
      <c r="F78" s="263">
        <v>3.51</v>
      </c>
      <c r="G78" s="233" t="s">
        <v>1008</v>
      </c>
      <c r="H78" s="223"/>
      <c r="I78" s="223"/>
    </row>
    <row r="79" spans="2:9">
      <c r="B79" s="223"/>
      <c r="C79" s="233" t="s">
        <v>1007</v>
      </c>
      <c r="D79" s="233">
        <v>150</v>
      </c>
      <c r="E79" s="262">
        <v>10000</v>
      </c>
      <c r="F79" s="263">
        <v>3.51</v>
      </c>
      <c r="G79" s="233" t="s">
        <v>1008</v>
      </c>
      <c r="H79" s="223"/>
      <c r="I79" s="223"/>
    </row>
    <row r="80" spans="2:9">
      <c r="B80" s="223"/>
      <c r="C80" s="233" t="s">
        <v>1007</v>
      </c>
      <c r="D80" s="233">
        <v>250</v>
      </c>
      <c r="E80" s="262">
        <v>17000</v>
      </c>
      <c r="F80" s="263">
        <v>3.51</v>
      </c>
      <c r="G80" s="233" t="s">
        <v>1008</v>
      </c>
      <c r="H80" s="223"/>
      <c r="I80" s="223"/>
    </row>
    <row r="81" spans="2:9">
      <c r="B81" s="223"/>
      <c r="C81" s="233" t="s">
        <v>1007</v>
      </c>
      <c r="D81" s="233">
        <v>400</v>
      </c>
      <c r="E81" s="262">
        <v>28000</v>
      </c>
      <c r="F81" s="263">
        <v>3.51</v>
      </c>
      <c r="G81" s="233" t="s">
        <v>1008</v>
      </c>
      <c r="H81" s="223"/>
      <c r="I81" s="223"/>
    </row>
    <row r="82" spans="2:9">
      <c r="B82" s="223"/>
      <c r="C82" s="233" t="s">
        <v>1010</v>
      </c>
      <c r="D82" s="233">
        <v>150</v>
      </c>
      <c r="E82" s="262">
        <v>10000</v>
      </c>
      <c r="F82" s="263">
        <v>3.51</v>
      </c>
      <c r="G82" s="233" t="s">
        <v>1008</v>
      </c>
      <c r="H82" s="223"/>
      <c r="I82" s="223"/>
    </row>
    <row r="83" spans="2:9">
      <c r="B83" s="223"/>
      <c r="C83" s="233" t="s">
        <v>1046</v>
      </c>
      <c r="D83" s="233">
        <v>70</v>
      </c>
      <c r="E83" s="262">
        <v>4000</v>
      </c>
      <c r="F83" s="263">
        <v>3.51</v>
      </c>
      <c r="G83" s="233" t="s">
        <v>1008</v>
      </c>
      <c r="H83" s="223"/>
      <c r="I83" s="223"/>
    </row>
    <row r="84" spans="2:9">
      <c r="B84" s="223"/>
      <c r="C84" s="233" t="s">
        <v>1046</v>
      </c>
      <c r="D84" s="233">
        <v>100</v>
      </c>
      <c r="E84" s="262">
        <v>7000</v>
      </c>
      <c r="F84" s="263">
        <v>3.51</v>
      </c>
      <c r="G84" s="233" t="s">
        <v>1008</v>
      </c>
      <c r="H84" s="223"/>
      <c r="I84" s="223"/>
    </row>
    <row r="85" spans="2:9">
      <c r="B85" s="223"/>
      <c r="C85" s="233" t="s">
        <v>1023</v>
      </c>
      <c r="D85" s="233">
        <v>250</v>
      </c>
      <c r="E85" s="262">
        <v>15000</v>
      </c>
      <c r="F85" s="263">
        <v>3.51</v>
      </c>
      <c r="G85" s="233" t="s">
        <v>1008</v>
      </c>
      <c r="H85" s="223"/>
      <c r="I85" s="223"/>
    </row>
    <row r="86" spans="2:9">
      <c r="B86" s="223"/>
      <c r="C86" s="233" t="s">
        <v>1023</v>
      </c>
      <c r="D86" s="233">
        <v>400</v>
      </c>
      <c r="E86" s="262">
        <v>17000</v>
      </c>
      <c r="F86" s="263">
        <v>3.51</v>
      </c>
      <c r="G86" s="233" t="s">
        <v>1008</v>
      </c>
      <c r="H86" s="223"/>
      <c r="I86" s="223"/>
    </row>
    <row r="87" spans="2:9">
      <c r="B87" s="223"/>
      <c r="C87" s="233" t="s">
        <v>1024</v>
      </c>
      <c r="D87" s="233">
        <v>70</v>
      </c>
      <c r="E87" s="262">
        <v>7000</v>
      </c>
      <c r="F87" s="263">
        <v>3.51</v>
      </c>
      <c r="G87" s="233" t="s">
        <v>1008</v>
      </c>
      <c r="H87" s="223"/>
      <c r="I87" s="223"/>
    </row>
    <row r="88" spans="2:9">
      <c r="B88" s="223"/>
      <c r="C88" s="233" t="s">
        <v>1024</v>
      </c>
      <c r="D88" s="233">
        <v>100</v>
      </c>
      <c r="E88" s="262">
        <v>8000</v>
      </c>
      <c r="F88" s="263">
        <v>3.51</v>
      </c>
      <c r="G88" s="233" t="s">
        <v>1008</v>
      </c>
      <c r="H88" s="223"/>
      <c r="I88" s="223"/>
    </row>
    <row r="89" spans="2:9">
      <c r="B89" s="223"/>
      <c r="C89" s="233" t="s">
        <v>1024</v>
      </c>
      <c r="D89" s="233">
        <v>150</v>
      </c>
      <c r="E89" s="262">
        <v>10000</v>
      </c>
      <c r="F89" s="263">
        <v>3.51</v>
      </c>
      <c r="G89" s="233" t="s">
        <v>1008</v>
      </c>
      <c r="H89" s="223"/>
      <c r="I89" s="223"/>
    </row>
    <row r="90" spans="2:9">
      <c r="B90" s="223"/>
      <c r="C90" s="233" t="s">
        <v>1009</v>
      </c>
      <c r="D90" s="233">
        <v>100</v>
      </c>
      <c r="E90" s="262">
        <v>7000</v>
      </c>
      <c r="F90" s="263">
        <v>3.51</v>
      </c>
      <c r="G90" s="233" t="s">
        <v>1008</v>
      </c>
      <c r="H90" s="223"/>
      <c r="I90" s="223"/>
    </row>
    <row r="91" spans="2:9">
      <c r="B91" s="223"/>
      <c r="C91" s="233" t="s">
        <v>1009</v>
      </c>
      <c r="D91" s="233">
        <v>150</v>
      </c>
      <c r="E91" s="262">
        <v>10000</v>
      </c>
      <c r="F91" s="263">
        <v>3.51</v>
      </c>
      <c r="G91" s="233" t="s">
        <v>1008</v>
      </c>
      <c r="H91" s="223"/>
      <c r="I91" s="223"/>
    </row>
    <row r="92" spans="2:9">
      <c r="B92" s="223"/>
      <c r="C92" s="233" t="s">
        <v>1009</v>
      </c>
      <c r="D92" s="233">
        <v>250</v>
      </c>
      <c r="E92" s="262">
        <v>17000</v>
      </c>
      <c r="F92" s="263">
        <v>3.51</v>
      </c>
      <c r="G92" s="233" t="s">
        <v>1008</v>
      </c>
      <c r="H92" s="223"/>
      <c r="I92" s="223"/>
    </row>
    <row r="93" spans="2:9">
      <c r="B93" s="223"/>
      <c r="C93" s="233" t="s">
        <v>1025</v>
      </c>
      <c r="D93" s="233">
        <v>100</v>
      </c>
      <c r="E93" s="262">
        <v>7000</v>
      </c>
      <c r="F93" s="263">
        <v>3.51</v>
      </c>
      <c r="G93" s="233" t="s">
        <v>1008</v>
      </c>
      <c r="H93" s="223"/>
      <c r="I93" s="223"/>
    </row>
    <row r="94" spans="2:9">
      <c r="B94" s="223"/>
      <c r="C94" s="233" t="s">
        <v>1025</v>
      </c>
      <c r="D94" s="233">
        <v>150</v>
      </c>
      <c r="E94" s="262">
        <v>10000</v>
      </c>
      <c r="F94" s="263">
        <v>3.51</v>
      </c>
      <c r="G94" s="233" t="s">
        <v>1008</v>
      </c>
      <c r="H94" s="223"/>
      <c r="I94" s="223"/>
    </row>
    <row r="95" spans="2:9">
      <c r="B95" s="223"/>
      <c r="C95" s="233" t="s">
        <v>1026</v>
      </c>
      <c r="D95" s="233">
        <v>150</v>
      </c>
      <c r="E95" s="233" t="s">
        <v>833</v>
      </c>
      <c r="F95" s="263">
        <v>3.51</v>
      </c>
      <c r="G95" s="233" t="s">
        <v>1008</v>
      </c>
      <c r="H95" s="223"/>
      <c r="I95" s="223"/>
    </row>
    <row r="96" spans="2:9">
      <c r="B96" s="223"/>
      <c r="C96" s="233" t="s">
        <v>1026</v>
      </c>
      <c r="D96" s="233">
        <v>250</v>
      </c>
      <c r="E96" s="258"/>
      <c r="F96" s="263">
        <v>3.51</v>
      </c>
      <c r="G96" s="233" t="s">
        <v>1008</v>
      </c>
      <c r="H96" s="223"/>
      <c r="I96" s="223"/>
    </row>
    <row r="97" spans="2:9">
      <c r="B97" s="223"/>
      <c r="C97" s="233" t="s">
        <v>1026</v>
      </c>
      <c r="D97" s="233">
        <v>400</v>
      </c>
      <c r="E97" s="258"/>
      <c r="F97" s="263">
        <v>3.51</v>
      </c>
      <c r="G97" s="233" t="s">
        <v>1008</v>
      </c>
      <c r="H97" s="223"/>
      <c r="I97" s="223"/>
    </row>
    <row r="98" spans="2:9">
      <c r="B98" s="223"/>
      <c r="C98" s="233" t="s">
        <v>1026</v>
      </c>
      <c r="D98" s="233">
        <v>1000</v>
      </c>
      <c r="E98" s="258"/>
      <c r="F98" s="263">
        <v>3.51</v>
      </c>
      <c r="G98" s="233" t="s">
        <v>1008</v>
      </c>
      <c r="H98" s="223"/>
      <c r="I98" s="223"/>
    </row>
    <row r="99" spans="2:9">
      <c r="B99" s="223"/>
      <c r="C99" s="233" t="s">
        <v>833</v>
      </c>
      <c r="D99" s="233" t="s">
        <v>833</v>
      </c>
      <c r="E99" s="233" t="s">
        <v>833</v>
      </c>
      <c r="F99" s="233" t="s">
        <v>833</v>
      </c>
      <c r="G99" s="233" t="s">
        <v>833</v>
      </c>
      <c r="H99" s="223"/>
      <c r="I99" s="223"/>
    </row>
    <row r="100" spans="2:9">
      <c r="B100" s="223"/>
      <c r="C100" s="233" t="s">
        <v>1047</v>
      </c>
      <c r="D100" s="223"/>
      <c r="E100" s="223"/>
      <c r="F100" s="223"/>
      <c r="G100" s="223"/>
      <c r="H100" s="223"/>
      <c r="I100" s="223"/>
    </row>
    <row r="101" spans="2:9">
      <c r="B101" s="223"/>
      <c r="C101" s="233" t="s">
        <v>833</v>
      </c>
      <c r="D101" s="223"/>
      <c r="E101" s="223"/>
      <c r="F101" s="223"/>
      <c r="G101" s="223"/>
      <c r="H101" s="223"/>
      <c r="I101" s="223"/>
    </row>
    <row r="102" spans="2:9">
      <c r="B102" s="223"/>
      <c r="C102" s="225" t="s">
        <v>1048</v>
      </c>
      <c r="D102" s="225"/>
      <c r="E102" s="225"/>
      <c r="F102" s="223"/>
      <c r="G102" s="223"/>
      <c r="H102" s="223"/>
      <c r="I102" s="223"/>
    </row>
    <row r="103" spans="2:9">
      <c r="B103" s="223"/>
      <c r="C103" s="225" t="s">
        <v>1049</v>
      </c>
      <c r="D103" s="225"/>
      <c r="E103" s="225"/>
      <c r="F103" s="225"/>
      <c r="G103" s="225"/>
      <c r="H103" s="225"/>
      <c r="I103" s="225"/>
    </row>
    <row r="104" spans="2:9">
      <c r="B104" s="223"/>
      <c r="C104" s="228" t="s">
        <v>833</v>
      </c>
      <c r="D104" s="223"/>
      <c r="E104" s="223"/>
      <c r="F104" s="223"/>
      <c r="G104" s="223"/>
      <c r="H104" s="223"/>
      <c r="I104" s="223"/>
    </row>
    <row r="105" spans="2:9">
      <c r="B105" s="223"/>
      <c r="C105" s="270" t="s">
        <v>1014</v>
      </c>
      <c r="D105" s="253" t="s">
        <v>833</v>
      </c>
      <c r="E105" s="270" t="s">
        <v>1015</v>
      </c>
      <c r="F105" s="228"/>
      <c r="G105" s="228"/>
      <c r="H105" s="253" t="s">
        <v>833</v>
      </c>
      <c r="I105" s="223"/>
    </row>
    <row r="106" spans="2:9">
      <c r="B106" s="223"/>
      <c r="C106" s="228" t="s">
        <v>875</v>
      </c>
      <c r="D106" s="228"/>
      <c r="E106" s="228"/>
      <c r="F106" s="228"/>
      <c r="G106" s="223"/>
      <c r="H106" s="223"/>
      <c r="I106" s="223"/>
    </row>
    <row r="107" spans="2:9">
      <c r="B107" s="223"/>
      <c r="C107" s="228" t="s">
        <v>876</v>
      </c>
      <c r="D107" s="228"/>
      <c r="E107" s="228"/>
      <c r="F107" s="228"/>
      <c r="G107" s="223"/>
      <c r="H107" s="223"/>
      <c r="I107" s="223"/>
    </row>
    <row r="108" spans="2:9">
      <c r="B108" s="223"/>
      <c r="C108" s="224" t="s">
        <v>1016</v>
      </c>
      <c r="D108" s="223"/>
      <c r="E108" s="223"/>
      <c r="F108" s="223"/>
      <c r="G108" s="223"/>
      <c r="H108" s="223"/>
      <c r="I108" s="22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C308-5461-4A5D-9088-E7A9686E2051}">
  <dimension ref="B2:K600"/>
  <sheetViews>
    <sheetView topLeftCell="A564" workbookViewId="0">
      <selection activeCell="E485" sqref="E485"/>
    </sheetView>
  </sheetViews>
  <sheetFormatPr defaultRowHeight="14.4"/>
  <cols>
    <col min="3" max="3" width="42.88671875" customWidth="1"/>
    <col min="4" max="4" width="29.44140625" customWidth="1"/>
    <col min="5" max="5" width="34.88671875" customWidth="1"/>
    <col min="6" max="6" width="18.109375" customWidth="1"/>
    <col min="7" max="7" width="9.5546875" bestFit="1" customWidth="1"/>
    <col min="8" max="8" width="10.5546875" bestFit="1" customWidth="1"/>
    <col min="9" max="9" width="9.5546875" bestFit="1" customWidth="1"/>
    <col min="10" max="10" width="16.109375" customWidth="1"/>
  </cols>
  <sheetData>
    <row r="2" spans="2:11">
      <c r="B2" s="223"/>
      <c r="C2" s="223"/>
      <c r="D2" s="223"/>
      <c r="E2" s="223"/>
      <c r="F2" s="223"/>
      <c r="G2" s="223"/>
      <c r="H2" s="223"/>
      <c r="I2" s="223"/>
      <c r="J2" s="223"/>
      <c r="K2" s="223"/>
    </row>
    <row r="3" spans="2:11">
      <c r="B3" s="223"/>
      <c r="C3" s="228" t="s">
        <v>803</v>
      </c>
      <c r="D3" s="223"/>
      <c r="E3" s="223"/>
      <c r="F3" s="223"/>
      <c r="G3" s="223"/>
      <c r="H3" s="223"/>
      <c r="I3" s="223"/>
      <c r="J3" s="223"/>
      <c r="K3" s="223"/>
    </row>
    <row r="4" spans="2:11">
      <c r="B4" s="223"/>
      <c r="C4" s="229" t="s">
        <v>1050</v>
      </c>
      <c r="D4" s="223"/>
      <c r="E4" s="223"/>
      <c r="F4" s="223"/>
      <c r="G4" s="223"/>
      <c r="H4" s="223"/>
      <c r="I4" s="223"/>
      <c r="J4" s="223"/>
      <c r="K4" s="223"/>
    </row>
    <row r="5" spans="2:11">
      <c r="B5" s="223"/>
      <c r="C5" s="228" t="s">
        <v>1051</v>
      </c>
      <c r="D5" s="223"/>
      <c r="E5" s="223"/>
      <c r="F5" s="223"/>
      <c r="G5" s="223"/>
      <c r="H5" s="223"/>
      <c r="I5" s="223"/>
      <c r="J5" s="223"/>
      <c r="K5" s="223"/>
    </row>
    <row r="6" spans="2:11">
      <c r="B6" s="223"/>
      <c r="C6" s="228" t="s">
        <v>1052</v>
      </c>
      <c r="D6" s="223"/>
      <c r="E6" s="223"/>
      <c r="F6" s="223"/>
      <c r="G6" s="223"/>
      <c r="H6" s="223"/>
      <c r="I6" s="223"/>
      <c r="J6" s="223"/>
      <c r="K6" s="223"/>
    </row>
    <row r="7" spans="2:11">
      <c r="B7" s="223"/>
      <c r="C7" s="228" t="s">
        <v>834</v>
      </c>
      <c r="D7" s="223"/>
      <c r="E7" s="223"/>
      <c r="F7" s="223"/>
      <c r="G7" s="223"/>
      <c r="H7" s="223"/>
      <c r="I7" s="223"/>
      <c r="J7" s="223"/>
      <c r="K7" s="223"/>
    </row>
    <row r="8" spans="2:11">
      <c r="B8" s="223"/>
      <c r="C8" s="231" t="s">
        <v>1053</v>
      </c>
      <c r="D8" s="231"/>
      <c r="E8" s="231"/>
      <c r="F8" s="231"/>
      <c r="G8" s="231"/>
      <c r="H8" s="231"/>
      <c r="I8" s="231"/>
      <c r="J8" s="231"/>
      <c r="K8" s="231"/>
    </row>
    <row r="9" spans="2:11">
      <c r="B9" s="223"/>
      <c r="C9" s="231" t="s">
        <v>833</v>
      </c>
      <c r="D9" s="223"/>
      <c r="E9" s="223"/>
      <c r="F9" s="223"/>
      <c r="G9" s="223"/>
      <c r="H9" s="223"/>
      <c r="I9" s="223"/>
      <c r="J9" s="223"/>
      <c r="K9" s="223"/>
    </row>
    <row r="10" spans="2:11" ht="12.6" customHeight="1">
      <c r="B10" s="223"/>
      <c r="C10" s="228" t="s">
        <v>1054</v>
      </c>
      <c r="D10" s="223"/>
      <c r="E10" s="223"/>
      <c r="F10" s="223"/>
      <c r="G10" s="223"/>
      <c r="H10" s="223"/>
      <c r="I10" s="223"/>
      <c r="J10" s="223"/>
      <c r="K10" s="223"/>
    </row>
    <row r="11" spans="2:11">
      <c r="B11" s="223"/>
      <c r="C11" s="231" t="s">
        <v>833</v>
      </c>
      <c r="D11" s="223"/>
      <c r="E11" s="223"/>
      <c r="F11" s="223"/>
      <c r="G11" s="223"/>
      <c r="H11" s="223"/>
      <c r="I11" s="223"/>
      <c r="J11" s="223"/>
      <c r="K11" s="223"/>
    </row>
    <row r="12" spans="2:11">
      <c r="B12" s="223"/>
      <c r="C12" s="265" t="s">
        <v>1055</v>
      </c>
      <c r="D12" s="223"/>
      <c r="E12" s="223"/>
      <c r="F12" s="223"/>
      <c r="G12" s="223"/>
      <c r="H12" s="223"/>
      <c r="I12" s="223"/>
      <c r="J12" s="223"/>
      <c r="K12" s="223"/>
    </row>
    <row r="13" spans="2:11">
      <c r="B13" s="223"/>
      <c r="C13" s="231" t="s">
        <v>1056</v>
      </c>
      <c r="D13" s="231"/>
      <c r="E13" s="231"/>
      <c r="F13" s="231"/>
      <c r="G13" s="231"/>
      <c r="H13" s="231"/>
      <c r="I13" s="231"/>
      <c r="J13" s="231"/>
      <c r="K13" s="231"/>
    </row>
    <row r="14" spans="2:11">
      <c r="B14" s="223"/>
      <c r="C14" s="231" t="s">
        <v>833</v>
      </c>
      <c r="D14" s="223"/>
      <c r="E14" s="223"/>
      <c r="F14" s="223"/>
      <c r="G14" s="223"/>
      <c r="H14" s="223"/>
      <c r="I14" s="223"/>
      <c r="J14" s="223"/>
      <c r="K14" s="223"/>
    </row>
    <row r="15" spans="2:11">
      <c r="B15" s="223"/>
      <c r="C15" s="265" t="s">
        <v>1057</v>
      </c>
      <c r="D15" s="223"/>
      <c r="E15" s="223"/>
      <c r="F15" s="223"/>
      <c r="G15" s="223"/>
      <c r="H15" s="223"/>
      <c r="I15" s="223"/>
      <c r="J15" s="223"/>
      <c r="K15" s="223"/>
    </row>
    <row r="16" spans="2:11">
      <c r="B16" s="223"/>
      <c r="C16" s="231" t="s">
        <v>1058</v>
      </c>
      <c r="D16" s="231"/>
      <c r="E16" s="231"/>
      <c r="F16" s="231"/>
      <c r="G16" s="231"/>
      <c r="H16" s="231"/>
      <c r="I16" s="231"/>
      <c r="J16" s="231"/>
      <c r="K16" s="231"/>
    </row>
    <row r="17" spans="2:11">
      <c r="B17" s="223"/>
      <c r="C17" s="231" t="s">
        <v>833</v>
      </c>
      <c r="D17" s="223"/>
      <c r="E17" s="223"/>
      <c r="F17" s="223"/>
      <c r="G17" s="223"/>
      <c r="H17" s="223"/>
      <c r="I17" s="223"/>
      <c r="J17" s="223"/>
      <c r="K17" s="223"/>
    </row>
    <row r="18" spans="2:11">
      <c r="B18" s="223"/>
      <c r="C18" s="265" t="s">
        <v>1059</v>
      </c>
      <c r="D18" s="223"/>
      <c r="E18" s="223"/>
      <c r="F18" s="223"/>
      <c r="G18" s="223"/>
      <c r="H18" s="223"/>
      <c r="I18" s="223"/>
      <c r="J18" s="223"/>
      <c r="K18" s="223"/>
    </row>
    <row r="19" spans="2:11">
      <c r="B19" s="223"/>
      <c r="C19" s="231" t="s">
        <v>1060</v>
      </c>
      <c r="D19" s="231"/>
      <c r="E19" s="231"/>
      <c r="F19" s="231"/>
      <c r="G19" s="231"/>
      <c r="H19" s="231"/>
      <c r="I19" s="231"/>
      <c r="J19" s="231"/>
      <c r="K19" s="231"/>
    </row>
    <row r="20" spans="2:11">
      <c r="B20" s="223"/>
      <c r="C20" s="231" t="s">
        <v>833</v>
      </c>
      <c r="D20" s="223"/>
      <c r="E20" s="223"/>
      <c r="F20" s="223"/>
      <c r="G20" s="223"/>
      <c r="H20" s="223"/>
      <c r="I20" s="223"/>
      <c r="J20" s="223"/>
      <c r="K20" s="223"/>
    </row>
    <row r="21" spans="2:11">
      <c r="B21" s="223"/>
      <c r="C21" s="228" t="s">
        <v>1061</v>
      </c>
      <c r="D21" s="223"/>
      <c r="E21" s="223"/>
      <c r="F21" s="223"/>
      <c r="G21" s="223"/>
      <c r="H21" s="223"/>
      <c r="I21" s="223"/>
      <c r="J21" s="223"/>
      <c r="K21" s="223"/>
    </row>
    <row r="22" spans="2:11">
      <c r="B22" s="223"/>
      <c r="C22" s="231" t="s">
        <v>1062</v>
      </c>
      <c r="D22" s="231"/>
      <c r="E22" s="231"/>
      <c r="F22" s="223"/>
      <c r="G22" s="223"/>
      <c r="H22" s="223"/>
      <c r="I22" s="223"/>
      <c r="J22" s="223"/>
      <c r="K22" s="223"/>
    </row>
    <row r="23" spans="2:11">
      <c r="B23" s="223"/>
      <c r="C23" s="231" t="s">
        <v>833</v>
      </c>
      <c r="D23" s="223"/>
      <c r="E23" s="223"/>
      <c r="F23" s="223"/>
      <c r="G23" s="223"/>
      <c r="H23" s="223"/>
      <c r="I23" s="223"/>
      <c r="J23" s="223"/>
      <c r="K23" s="223"/>
    </row>
    <row r="24" spans="2:11">
      <c r="B24" s="223"/>
      <c r="C24" s="231" t="s">
        <v>1063</v>
      </c>
      <c r="D24" s="231"/>
      <c r="E24" s="223"/>
      <c r="F24" s="223"/>
      <c r="G24" s="223"/>
      <c r="H24" s="223"/>
      <c r="I24" s="223"/>
      <c r="J24" s="223"/>
      <c r="K24" s="223"/>
    </row>
    <row r="25" spans="2:11">
      <c r="B25" s="223"/>
      <c r="C25" s="231" t="s">
        <v>833</v>
      </c>
      <c r="D25" s="223"/>
      <c r="E25" s="223"/>
      <c r="F25" s="223"/>
      <c r="G25" s="223"/>
      <c r="H25" s="223"/>
      <c r="I25" s="223"/>
      <c r="J25" s="223"/>
      <c r="K25" s="223"/>
    </row>
    <row r="26" spans="2:11">
      <c r="B26" s="223"/>
      <c r="C26" s="231" t="s">
        <v>1064</v>
      </c>
      <c r="D26" s="231"/>
      <c r="E26" s="231"/>
      <c r="F26" s="231"/>
      <c r="G26" s="231"/>
      <c r="H26" s="231"/>
      <c r="I26" s="231"/>
      <c r="J26" s="231"/>
      <c r="K26" s="231"/>
    </row>
    <row r="27" spans="2:11">
      <c r="B27" s="223"/>
      <c r="C27" s="231" t="s">
        <v>833</v>
      </c>
      <c r="D27" s="223"/>
      <c r="E27" s="223"/>
      <c r="F27" s="223"/>
      <c r="G27" s="223"/>
      <c r="H27" s="223"/>
      <c r="I27" s="223"/>
      <c r="J27" s="223"/>
      <c r="K27" s="223"/>
    </row>
    <row r="28" spans="2:11">
      <c r="B28" s="223"/>
      <c r="C28" s="228" t="s">
        <v>1065</v>
      </c>
      <c r="D28" s="223"/>
      <c r="E28" s="223"/>
      <c r="F28" s="223"/>
      <c r="G28" s="223"/>
      <c r="H28" s="223"/>
      <c r="I28" s="223"/>
      <c r="J28" s="223"/>
      <c r="K28" s="223"/>
    </row>
    <row r="29" spans="2:11">
      <c r="B29" s="223"/>
      <c r="C29" s="228" t="s">
        <v>1066</v>
      </c>
      <c r="D29" s="228"/>
      <c r="E29" s="223"/>
      <c r="F29" s="223"/>
      <c r="G29" s="223"/>
      <c r="H29" s="223"/>
      <c r="I29" s="223"/>
      <c r="J29" s="223"/>
      <c r="K29" s="223"/>
    </row>
    <row r="30" spans="2:11">
      <c r="B30" s="223"/>
      <c r="C30" s="228" t="s">
        <v>833</v>
      </c>
      <c r="D30" s="223"/>
      <c r="E30" s="223"/>
      <c r="F30" s="223"/>
      <c r="G30" s="223"/>
      <c r="H30" s="223"/>
      <c r="I30" s="223"/>
      <c r="J30" s="223"/>
      <c r="K30" s="223"/>
    </row>
    <row r="31" spans="2:11">
      <c r="B31" s="223"/>
      <c r="C31" s="265" t="s">
        <v>1067</v>
      </c>
      <c r="D31" s="265" t="s">
        <v>1068</v>
      </c>
      <c r="E31" s="265" t="s">
        <v>1069</v>
      </c>
      <c r="F31" s="265"/>
      <c r="G31" s="223"/>
      <c r="H31" s="223"/>
      <c r="I31" s="223"/>
      <c r="J31" s="223"/>
      <c r="K31" s="223"/>
    </row>
    <row r="32" spans="2:11">
      <c r="B32" s="223"/>
      <c r="C32" s="231" t="s">
        <v>1070</v>
      </c>
      <c r="D32" s="232">
        <v>0.78</v>
      </c>
      <c r="E32" s="232">
        <v>0.18</v>
      </c>
      <c r="F32" s="223"/>
      <c r="G32" s="223"/>
      <c r="H32" s="223"/>
      <c r="I32" s="223"/>
      <c r="J32" s="223"/>
      <c r="K32" s="223"/>
    </row>
    <row r="33" spans="2:11">
      <c r="B33" s="223"/>
      <c r="C33" s="231" t="s">
        <v>1071</v>
      </c>
      <c r="D33" s="232">
        <v>0.37</v>
      </c>
      <c r="E33" s="232">
        <v>0.16</v>
      </c>
      <c r="F33" s="223"/>
      <c r="G33" s="223"/>
      <c r="H33" s="223"/>
      <c r="I33" s="223"/>
      <c r="J33" s="223"/>
      <c r="K33" s="223"/>
    </row>
    <row r="34" spans="2:11">
      <c r="B34" s="223"/>
      <c r="C34" s="231" t="s">
        <v>1072</v>
      </c>
      <c r="D34" s="232">
        <v>0.7</v>
      </c>
      <c r="E34" s="232">
        <v>1.26</v>
      </c>
      <c r="F34" s="223"/>
      <c r="G34" s="223"/>
      <c r="H34" s="223"/>
      <c r="I34" s="223"/>
      <c r="J34" s="223"/>
      <c r="K34" s="223"/>
    </row>
    <row r="35" spans="2:11">
      <c r="B35" s="223"/>
      <c r="C35" s="231" t="s">
        <v>1073</v>
      </c>
      <c r="D35" s="232">
        <v>0.66</v>
      </c>
      <c r="E35" s="232">
        <v>1</v>
      </c>
      <c r="F35" s="223"/>
      <c r="G35" s="223"/>
      <c r="H35" s="223"/>
      <c r="I35" s="223"/>
      <c r="J35" s="223"/>
      <c r="K35" s="223"/>
    </row>
    <row r="36" spans="2:11">
      <c r="B36" s="223"/>
      <c r="C36" s="231" t="s">
        <v>1074</v>
      </c>
      <c r="D36" s="232">
        <v>0.56000000000000005</v>
      </c>
      <c r="E36" s="232">
        <v>0</v>
      </c>
      <c r="F36" s="223"/>
      <c r="G36" s="223"/>
      <c r="H36" s="223"/>
      <c r="I36" s="223"/>
      <c r="J36" s="223"/>
      <c r="K36" s="223"/>
    </row>
    <row r="37" spans="2:11">
      <c r="B37" s="223"/>
      <c r="C37" s="231" t="s">
        <v>1075</v>
      </c>
      <c r="D37" s="232">
        <v>0.56000000000000005</v>
      </c>
      <c r="E37" s="232">
        <v>0</v>
      </c>
      <c r="F37" s="223"/>
      <c r="G37" s="223"/>
      <c r="H37" s="223"/>
      <c r="I37" s="223"/>
      <c r="J37" s="223"/>
      <c r="K37" s="223"/>
    </row>
    <row r="38" spans="2:11" ht="15.6">
      <c r="B38" s="223"/>
      <c r="C38" s="227" t="s">
        <v>833</v>
      </c>
      <c r="D38" s="223"/>
      <c r="E38" s="223"/>
      <c r="F38" s="223"/>
      <c r="G38" s="223"/>
      <c r="H38" s="223"/>
      <c r="I38" s="223"/>
      <c r="J38" s="223"/>
      <c r="K38" s="223"/>
    </row>
    <row r="39" spans="2:11" ht="15.6">
      <c r="B39" s="223"/>
      <c r="C39" s="227" t="s">
        <v>833</v>
      </c>
      <c r="D39" s="223"/>
      <c r="E39" s="223"/>
      <c r="F39" s="223"/>
      <c r="G39" s="223"/>
      <c r="H39" s="223"/>
      <c r="I39" s="223"/>
      <c r="J39" s="223"/>
      <c r="K39" s="223"/>
    </row>
    <row r="40" spans="2:11" ht="15.6">
      <c r="B40" s="223"/>
      <c r="C40" s="227" t="s">
        <v>833</v>
      </c>
      <c r="D40" s="223"/>
      <c r="E40" s="223"/>
      <c r="F40" s="223"/>
      <c r="G40" s="223"/>
      <c r="H40" s="223"/>
      <c r="I40" s="223"/>
      <c r="J40" s="223"/>
      <c r="K40" s="223"/>
    </row>
    <row r="41" spans="2:11">
      <c r="B41" s="223"/>
      <c r="C41" s="228" t="s">
        <v>833</v>
      </c>
      <c r="D41" s="223"/>
      <c r="E41" s="223"/>
      <c r="F41" s="223"/>
      <c r="G41" s="223"/>
      <c r="H41" s="223"/>
      <c r="I41" s="223"/>
      <c r="J41" s="223"/>
      <c r="K41" s="223"/>
    </row>
    <row r="42" spans="2:11">
      <c r="B42" s="223"/>
      <c r="C42" s="269" t="s">
        <v>873</v>
      </c>
      <c r="D42" s="253" t="s">
        <v>833</v>
      </c>
      <c r="E42" s="270" t="s">
        <v>874</v>
      </c>
      <c r="F42" s="228"/>
      <c r="G42" s="223"/>
      <c r="H42" s="223"/>
      <c r="I42" s="223"/>
      <c r="J42" s="223"/>
      <c r="K42" s="223"/>
    </row>
    <row r="43" spans="2:11">
      <c r="B43" s="223"/>
      <c r="C43" s="231" t="s">
        <v>833</v>
      </c>
      <c r="D43" s="223"/>
      <c r="E43" s="223"/>
      <c r="F43" s="223"/>
      <c r="G43" s="223"/>
      <c r="H43" s="223"/>
      <c r="I43" s="223"/>
      <c r="J43" s="223"/>
      <c r="K43" s="223"/>
    </row>
    <row r="44" spans="2:11">
      <c r="B44" s="223"/>
      <c r="C44" s="234" t="s">
        <v>875</v>
      </c>
      <c r="D44" s="223"/>
      <c r="E44" s="223"/>
      <c r="F44" s="223"/>
      <c r="G44" s="223"/>
      <c r="H44" s="223"/>
      <c r="I44" s="223"/>
      <c r="J44" s="223"/>
      <c r="K44" s="223"/>
    </row>
    <row r="45" spans="2:11">
      <c r="B45" s="223"/>
      <c r="C45" s="228" t="s">
        <v>876</v>
      </c>
      <c r="D45" s="228"/>
      <c r="E45" s="228"/>
      <c r="F45" s="223"/>
      <c r="G45" s="223"/>
      <c r="H45" s="223"/>
      <c r="I45" s="223"/>
      <c r="J45" s="223"/>
      <c r="K45" s="223"/>
    </row>
    <row r="46" spans="2:11">
      <c r="B46" s="223"/>
      <c r="C46" s="228" t="s">
        <v>877</v>
      </c>
      <c r="D46" s="223"/>
      <c r="E46" s="223"/>
      <c r="F46" s="223"/>
      <c r="G46" s="223"/>
      <c r="H46" s="223"/>
      <c r="I46" s="223"/>
      <c r="J46" s="223"/>
      <c r="K46" s="223"/>
    </row>
    <row r="47" spans="2:11">
      <c r="B47" s="223"/>
      <c r="C47" s="223"/>
      <c r="D47" s="223"/>
      <c r="E47" s="223"/>
      <c r="F47" s="223"/>
      <c r="G47" s="223"/>
      <c r="H47" s="223"/>
      <c r="I47" s="223"/>
      <c r="J47" s="223"/>
      <c r="K47" s="223"/>
    </row>
    <row r="48" spans="2:11">
      <c r="B48" s="223"/>
      <c r="C48" s="223"/>
      <c r="D48" s="223"/>
      <c r="E48" s="223"/>
      <c r="F48" s="223"/>
      <c r="G48" s="223"/>
      <c r="H48" s="223"/>
      <c r="I48" s="223"/>
      <c r="J48" s="223"/>
      <c r="K48" s="223"/>
    </row>
    <row r="49" spans="2:11">
      <c r="B49" s="223"/>
      <c r="C49" s="244" t="s">
        <v>1076</v>
      </c>
      <c r="D49" s="223"/>
      <c r="E49" s="223"/>
      <c r="F49" s="223"/>
      <c r="G49" s="223"/>
      <c r="H49" s="223"/>
      <c r="I49" s="223"/>
      <c r="J49" s="223"/>
      <c r="K49" s="223"/>
    </row>
    <row r="50" spans="2:11">
      <c r="B50" s="223"/>
      <c r="C50" s="224" t="s">
        <v>1077</v>
      </c>
      <c r="D50" s="223"/>
      <c r="E50" s="223"/>
      <c r="F50" s="223"/>
      <c r="G50" s="223"/>
      <c r="H50" s="223"/>
      <c r="I50" s="223"/>
      <c r="J50" s="223"/>
      <c r="K50" s="223"/>
    </row>
    <row r="51" spans="2:11">
      <c r="B51" s="223"/>
      <c r="C51" s="224" t="s">
        <v>1078</v>
      </c>
      <c r="D51" s="223"/>
      <c r="E51" s="223"/>
      <c r="F51" s="223"/>
      <c r="G51" s="223"/>
      <c r="H51" s="223"/>
      <c r="I51" s="223"/>
      <c r="J51" s="223"/>
      <c r="K51" s="223"/>
    </row>
    <row r="52" spans="2:11">
      <c r="B52" s="223"/>
      <c r="C52" s="224" t="s">
        <v>833</v>
      </c>
      <c r="D52" s="223"/>
      <c r="E52" s="223"/>
      <c r="F52" s="223"/>
      <c r="G52" s="223"/>
      <c r="H52" s="223"/>
      <c r="I52" s="223"/>
      <c r="J52" s="223"/>
      <c r="K52" s="223"/>
    </row>
    <row r="53" spans="2:11">
      <c r="B53" s="223"/>
      <c r="C53" s="225" t="s">
        <v>1079</v>
      </c>
      <c r="D53" s="225"/>
      <c r="E53" s="225"/>
      <c r="F53" s="225"/>
      <c r="G53" s="225"/>
      <c r="H53" s="225"/>
      <c r="I53" s="223"/>
      <c r="J53" s="223"/>
      <c r="K53" s="223"/>
    </row>
    <row r="54" spans="2:11">
      <c r="B54" s="223"/>
      <c r="C54" s="225" t="s">
        <v>833</v>
      </c>
      <c r="D54" s="223"/>
      <c r="E54" s="223"/>
      <c r="F54" s="223"/>
      <c r="G54" s="223"/>
      <c r="H54" s="223"/>
      <c r="I54" s="223"/>
      <c r="J54" s="223"/>
      <c r="K54" s="223"/>
    </row>
    <row r="55" spans="2:11">
      <c r="B55" s="223"/>
      <c r="C55" s="225" t="s">
        <v>1080</v>
      </c>
      <c r="D55" s="225"/>
      <c r="E55" s="223"/>
      <c r="F55" s="223"/>
      <c r="G55" s="223"/>
      <c r="H55" s="223"/>
      <c r="I55" s="223"/>
      <c r="J55" s="223"/>
      <c r="K55" s="223"/>
    </row>
    <row r="56" spans="2:11">
      <c r="B56" s="223"/>
      <c r="C56" s="225" t="s">
        <v>833</v>
      </c>
      <c r="D56" s="223"/>
      <c r="E56" s="223"/>
      <c r="F56" s="223"/>
      <c r="G56" s="223"/>
      <c r="H56" s="223"/>
      <c r="I56" s="223"/>
      <c r="J56" s="223"/>
      <c r="K56" s="223"/>
    </row>
    <row r="57" spans="2:11">
      <c r="B57" s="223"/>
      <c r="C57" s="225" t="s">
        <v>1081</v>
      </c>
      <c r="D57" s="225"/>
      <c r="E57" s="225"/>
      <c r="F57" s="225"/>
      <c r="G57" s="225"/>
      <c r="H57" s="225"/>
      <c r="I57" s="225"/>
      <c r="J57" s="225"/>
      <c r="K57" s="225"/>
    </row>
    <row r="58" spans="2:11">
      <c r="B58" s="223"/>
      <c r="C58" s="225" t="s">
        <v>833</v>
      </c>
      <c r="D58" s="223"/>
      <c r="E58" s="223"/>
      <c r="F58" s="223"/>
      <c r="G58" s="223"/>
      <c r="H58" s="223"/>
      <c r="I58" s="223"/>
      <c r="J58" s="223"/>
      <c r="K58" s="223"/>
    </row>
    <row r="59" spans="2:11">
      <c r="B59" s="223"/>
      <c r="C59" s="225" t="s">
        <v>1082</v>
      </c>
      <c r="D59" s="225"/>
      <c r="E59" s="225"/>
      <c r="F59" s="225"/>
      <c r="G59" s="223"/>
      <c r="H59" s="223"/>
      <c r="I59" s="223"/>
      <c r="J59" s="223"/>
      <c r="K59" s="223"/>
    </row>
    <row r="60" spans="2:11">
      <c r="B60" s="223"/>
      <c r="C60" s="225" t="s">
        <v>833</v>
      </c>
      <c r="D60" s="223"/>
      <c r="E60" s="223"/>
      <c r="F60" s="223"/>
      <c r="G60" s="223"/>
      <c r="H60" s="223"/>
      <c r="I60" s="223"/>
      <c r="J60" s="223"/>
      <c r="K60" s="223"/>
    </row>
    <row r="61" spans="2:11">
      <c r="B61" s="223"/>
      <c r="C61" s="225" t="s">
        <v>1083</v>
      </c>
      <c r="D61" s="225"/>
      <c r="E61" s="225"/>
      <c r="F61" s="225"/>
      <c r="G61" s="225"/>
      <c r="H61" s="223"/>
      <c r="I61" s="223"/>
      <c r="J61" s="223"/>
      <c r="K61" s="223"/>
    </row>
    <row r="62" spans="2:11">
      <c r="B62" s="223"/>
      <c r="C62" s="225" t="s">
        <v>833</v>
      </c>
      <c r="D62" s="223"/>
      <c r="E62" s="223"/>
      <c r="F62" s="223"/>
      <c r="G62" s="223"/>
      <c r="H62" s="223"/>
      <c r="I62" s="223"/>
      <c r="J62" s="223"/>
      <c r="K62" s="223"/>
    </row>
    <row r="63" spans="2:11">
      <c r="B63" s="223"/>
      <c r="C63" s="225" t="s">
        <v>833</v>
      </c>
      <c r="D63" s="223"/>
      <c r="E63" s="223"/>
      <c r="F63" s="223"/>
      <c r="G63" s="223"/>
      <c r="H63" s="223"/>
      <c r="I63" s="223"/>
      <c r="J63" s="223"/>
      <c r="K63" s="223"/>
    </row>
    <row r="64" spans="2:11">
      <c r="B64" s="223"/>
      <c r="C64" s="225" t="s">
        <v>1084</v>
      </c>
      <c r="D64" s="225"/>
      <c r="E64" s="225"/>
      <c r="F64" s="225"/>
      <c r="G64" s="223"/>
      <c r="H64" s="223"/>
      <c r="I64" s="223"/>
      <c r="J64" s="223"/>
      <c r="K64" s="223"/>
    </row>
    <row r="65" spans="2:11">
      <c r="B65" s="223"/>
      <c r="C65" s="225" t="s">
        <v>833</v>
      </c>
      <c r="D65" s="223"/>
      <c r="E65" s="223"/>
      <c r="F65" s="223"/>
      <c r="G65" s="223"/>
      <c r="H65" s="223"/>
      <c r="I65" s="223"/>
      <c r="J65" s="223"/>
      <c r="K65" s="223"/>
    </row>
    <row r="66" spans="2:11">
      <c r="B66" s="223"/>
      <c r="C66" s="274" t="s">
        <v>833</v>
      </c>
      <c r="D66" s="275" t="s">
        <v>833</v>
      </c>
      <c r="E66" s="275" t="s">
        <v>833</v>
      </c>
      <c r="F66" s="276" t="s">
        <v>833</v>
      </c>
      <c r="G66" s="223"/>
      <c r="H66" s="223"/>
      <c r="I66" s="223"/>
      <c r="J66" s="223"/>
      <c r="K66" s="223"/>
    </row>
    <row r="67" spans="2:11">
      <c r="B67" s="223"/>
      <c r="C67" s="277" t="s">
        <v>833</v>
      </c>
      <c r="D67" s="278" t="s">
        <v>833</v>
      </c>
      <c r="E67" s="279" t="s">
        <v>833</v>
      </c>
      <c r="F67" s="280" t="s">
        <v>833</v>
      </c>
      <c r="G67" s="223"/>
      <c r="H67" s="223"/>
      <c r="I67" s="223"/>
      <c r="J67" s="223"/>
      <c r="K67" s="223"/>
    </row>
    <row r="68" spans="2:11">
      <c r="B68" s="223"/>
      <c r="C68" s="277" t="s">
        <v>833</v>
      </c>
      <c r="D68" s="278" t="s">
        <v>833</v>
      </c>
      <c r="E68" s="281" t="s">
        <v>1085</v>
      </c>
      <c r="F68" s="280" t="s">
        <v>833</v>
      </c>
      <c r="G68" s="223"/>
      <c r="H68" s="223"/>
      <c r="I68" s="223"/>
      <c r="J68" s="223"/>
      <c r="K68" s="223"/>
    </row>
    <row r="69" spans="2:11">
      <c r="B69" s="223"/>
      <c r="C69" s="282" t="s">
        <v>1086</v>
      </c>
      <c r="D69" s="278" t="s">
        <v>833</v>
      </c>
      <c r="E69" s="283" t="s">
        <v>1087</v>
      </c>
      <c r="F69" s="280" t="s">
        <v>833</v>
      </c>
      <c r="G69" s="223"/>
      <c r="H69" s="223"/>
      <c r="I69" s="223"/>
      <c r="J69" s="223"/>
      <c r="K69" s="223"/>
    </row>
    <row r="70" spans="2:11">
      <c r="B70" s="223"/>
      <c r="C70" s="284" t="s">
        <v>1088</v>
      </c>
      <c r="D70" s="279" t="s">
        <v>833</v>
      </c>
      <c r="E70" s="342">
        <v>9.8270000000000007E-3</v>
      </c>
      <c r="F70" s="285" t="s">
        <v>833</v>
      </c>
      <c r="G70" s="223"/>
      <c r="H70" s="223"/>
      <c r="I70" s="223"/>
      <c r="J70" s="223"/>
      <c r="K70" s="223"/>
    </row>
    <row r="71" spans="2:11">
      <c r="B71" s="223"/>
      <c r="C71" s="284" t="s">
        <v>1089</v>
      </c>
      <c r="D71" s="279" t="s">
        <v>833</v>
      </c>
      <c r="E71" s="342">
        <v>9.8270000000000007E-3</v>
      </c>
      <c r="F71" s="285" t="s">
        <v>833</v>
      </c>
      <c r="G71" s="223"/>
      <c r="H71" s="223"/>
      <c r="I71" s="223"/>
      <c r="J71" s="223"/>
      <c r="K71" s="223"/>
    </row>
    <row r="72" spans="2:11">
      <c r="B72" s="223"/>
      <c r="C72" s="284" t="s">
        <v>1071</v>
      </c>
      <c r="D72" s="279" t="s">
        <v>833</v>
      </c>
      <c r="E72" s="342">
        <v>9.5689999999999994E-3</v>
      </c>
      <c r="F72" s="285" t="s">
        <v>833</v>
      </c>
      <c r="G72" s="223"/>
      <c r="H72" s="223"/>
      <c r="I72" s="223"/>
      <c r="J72" s="223"/>
      <c r="K72" s="223"/>
    </row>
    <row r="73" spans="2:11">
      <c r="B73" s="223"/>
      <c r="C73" s="284" t="s">
        <v>1072</v>
      </c>
      <c r="D73" s="279" t="s">
        <v>833</v>
      </c>
      <c r="E73" s="342">
        <v>9.8270000000000007E-3</v>
      </c>
      <c r="F73" s="285" t="s">
        <v>833</v>
      </c>
      <c r="G73" s="223"/>
      <c r="H73" s="223"/>
      <c r="I73" s="223"/>
      <c r="J73" s="223"/>
      <c r="K73" s="223"/>
    </row>
    <row r="74" spans="2:11">
      <c r="B74" s="223"/>
      <c r="C74" s="284" t="s">
        <v>1073</v>
      </c>
      <c r="D74" s="279" t="s">
        <v>833</v>
      </c>
      <c r="E74" s="342">
        <v>9.5689999999999994E-3</v>
      </c>
      <c r="F74" s="285" t="s">
        <v>833</v>
      </c>
      <c r="G74" s="223"/>
      <c r="H74" s="223"/>
      <c r="I74" s="223"/>
      <c r="J74" s="223"/>
      <c r="K74" s="223"/>
    </row>
    <row r="75" spans="2:11">
      <c r="B75" s="223"/>
      <c r="C75" s="284" t="s">
        <v>62</v>
      </c>
      <c r="D75" s="279" t="s">
        <v>833</v>
      </c>
      <c r="E75" s="342">
        <v>9.3679999999999996E-3</v>
      </c>
      <c r="F75" s="285" t="s">
        <v>833</v>
      </c>
      <c r="G75" s="223"/>
      <c r="H75" s="223"/>
      <c r="I75" s="223"/>
      <c r="J75" s="223"/>
      <c r="K75" s="223"/>
    </row>
    <row r="76" spans="2:11">
      <c r="B76" s="223"/>
      <c r="C76" s="284" t="s">
        <v>63</v>
      </c>
      <c r="D76" s="279" t="s">
        <v>833</v>
      </c>
      <c r="E76" s="342">
        <v>9.8270000000000007E-3</v>
      </c>
      <c r="F76" s="285" t="s">
        <v>833</v>
      </c>
      <c r="G76" s="223"/>
      <c r="H76" s="223"/>
      <c r="I76" s="223"/>
      <c r="J76" s="223"/>
      <c r="K76" s="223"/>
    </row>
    <row r="77" spans="2:11">
      <c r="B77" s="223"/>
      <c r="C77" s="284" t="s">
        <v>64</v>
      </c>
      <c r="D77" s="279" t="s">
        <v>833</v>
      </c>
      <c r="E77" s="342">
        <v>9.8270000000000007E-3</v>
      </c>
      <c r="F77" s="285" t="s">
        <v>833</v>
      </c>
      <c r="G77" s="223"/>
      <c r="H77" s="223"/>
      <c r="I77" s="223"/>
      <c r="J77" s="223"/>
      <c r="K77" s="223"/>
    </row>
    <row r="78" spans="2:11">
      <c r="B78" s="223"/>
      <c r="C78" s="277" t="s">
        <v>833</v>
      </c>
      <c r="D78" s="223"/>
      <c r="E78" s="223"/>
      <c r="F78" s="286" t="s">
        <v>833</v>
      </c>
      <c r="G78" s="223"/>
      <c r="H78" s="223"/>
      <c r="I78" s="223"/>
      <c r="J78" s="223"/>
      <c r="K78" s="223"/>
    </row>
    <row r="79" spans="2:11">
      <c r="B79" s="223"/>
      <c r="C79" s="287" t="s">
        <v>833</v>
      </c>
      <c r="D79" s="288" t="s">
        <v>833</v>
      </c>
      <c r="E79" s="288" t="s">
        <v>833</v>
      </c>
      <c r="F79" s="289" t="s">
        <v>833</v>
      </c>
      <c r="G79" s="223"/>
      <c r="H79" s="223"/>
      <c r="I79" s="223"/>
      <c r="J79" s="223"/>
      <c r="K79" s="223"/>
    </row>
    <row r="80" spans="2:11">
      <c r="B80" s="223"/>
      <c r="C80" s="225" t="s">
        <v>833</v>
      </c>
      <c r="D80" s="223"/>
      <c r="E80" s="223"/>
      <c r="F80" s="223"/>
      <c r="G80" s="223"/>
      <c r="H80" s="223"/>
      <c r="I80" s="223"/>
      <c r="J80" s="223"/>
      <c r="K80" s="223"/>
    </row>
    <row r="81" spans="2:11">
      <c r="B81" s="223"/>
      <c r="C81" s="225" t="s">
        <v>833</v>
      </c>
      <c r="D81" s="223"/>
      <c r="E81" s="223"/>
      <c r="F81" s="223"/>
      <c r="G81" s="223"/>
      <c r="H81" s="223"/>
      <c r="I81" s="223"/>
      <c r="J81" s="223"/>
      <c r="K81" s="223"/>
    </row>
    <row r="82" spans="2:11">
      <c r="B82" s="223"/>
      <c r="C82" s="225" t="s">
        <v>833</v>
      </c>
      <c r="D82" s="223"/>
      <c r="E82" s="223"/>
      <c r="F82" s="223"/>
      <c r="G82" s="223"/>
      <c r="H82" s="223"/>
      <c r="I82" s="223"/>
      <c r="J82" s="223"/>
      <c r="K82" s="223"/>
    </row>
    <row r="83" spans="2:11">
      <c r="B83" s="223"/>
      <c r="C83" s="225" t="s">
        <v>833</v>
      </c>
      <c r="D83" s="223"/>
      <c r="E83" s="223"/>
      <c r="F83" s="223"/>
      <c r="G83" s="223"/>
      <c r="H83" s="223"/>
      <c r="I83" s="223"/>
      <c r="J83" s="223"/>
      <c r="K83" s="223"/>
    </row>
    <row r="84" spans="2:11">
      <c r="B84" s="223"/>
      <c r="C84" s="225" t="s">
        <v>833</v>
      </c>
      <c r="D84" s="223"/>
      <c r="E84" s="223"/>
      <c r="F84" s="223"/>
      <c r="G84" s="223"/>
      <c r="H84" s="223"/>
      <c r="I84" s="223"/>
      <c r="J84" s="223"/>
      <c r="K84" s="223"/>
    </row>
    <row r="85" spans="2:11">
      <c r="B85" s="223"/>
      <c r="C85" s="225" t="s">
        <v>833</v>
      </c>
      <c r="D85" s="223"/>
      <c r="E85" s="223"/>
      <c r="F85" s="223"/>
      <c r="G85" s="223"/>
      <c r="H85" s="223"/>
      <c r="I85" s="223"/>
      <c r="J85" s="223"/>
      <c r="K85" s="223"/>
    </row>
    <row r="86" spans="2:11">
      <c r="B86" s="223"/>
      <c r="C86" s="225" t="s">
        <v>833</v>
      </c>
      <c r="D86" s="223"/>
      <c r="E86" s="223"/>
      <c r="F86" s="223"/>
      <c r="G86" s="223"/>
      <c r="H86" s="223"/>
      <c r="I86" s="223"/>
      <c r="J86" s="223"/>
      <c r="K86" s="223"/>
    </row>
    <row r="87" spans="2:11">
      <c r="B87" s="223"/>
      <c r="C87" s="290" t="s">
        <v>1090</v>
      </c>
      <c r="D87" s="253" t="s">
        <v>833</v>
      </c>
      <c r="E87" s="291" t="s">
        <v>1091</v>
      </c>
      <c r="F87" s="253" t="s">
        <v>833</v>
      </c>
      <c r="G87" s="223"/>
      <c r="H87" s="223"/>
      <c r="I87" s="223"/>
      <c r="J87" s="223"/>
      <c r="K87" s="223"/>
    </row>
    <row r="88" spans="2:11">
      <c r="B88" s="223"/>
      <c r="C88" s="225" t="s">
        <v>833</v>
      </c>
      <c r="D88" s="223"/>
      <c r="E88" s="223"/>
      <c r="F88" s="223"/>
      <c r="G88" s="223"/>
      <c r="H88" s="223"/>
      <c r="I88" s="223"/>
      <c r="J88" s="223"/>
      <c r="K88" s="223"/>
    </row>
    <row r="89" spans="2:11">
      <c r="B89" s="223"/>
      <c r="C89" s="234" t="s">
        <v>1092</v>
      </c>
      <c r="D89" s="223"/>
      <c r="E89" s="223"/>
      <c r="F89" s="223"/>
      <c r="G89" s="223"/>
      <c r="H89" s="223"/>
      <c r="I89" s="223"/>
      <c r="J89" s="223"/>
      <c r="K89" s="223"/>
    </row>
    <row r="90" spans="2:11">
      <c r="B90" s="223"/>
      <c r="C90" s="228" t="s">
        <v>876</v>
      </c>
      <c r="D90" s="228"/>
      <c r="E90" s="228"/>
      <c r="F90" s="223"/>
      <c r="G90" s="223"/>
      <c r="H90" s="223"/>
      <c r="I90" s="223"/>
      <c r="J90" s="223"/>
      <c r="K90" s="223"/>
    </row>
    <row r="91" spans="2:11">
      <c r="B91" s="223"/>
      <c r="C91" s="224" t="s">
        <v>1093</v>
      </c>
      <c r="D91" s="223"/>
      <c r="E91" s="223"/>
      <c r="F91" s="223"/>
      <c r="G91" s="223"/>
      <c r="H91" s="223"/>
      <c r="I91" s="223"/>
      <c r="J91" s="223"/>
      <c r="K91" s="223"/>
    </row>
    <row r="92" spans="2:11">
      <c r="B92" s="223"/>
      <c r="C92" s="224"/>
      <c r="D92" s="223"/>
      <c r="E92" s="223"/>
      <c r="F92" s="223"/>
      <c r="G92" s="223"/>
      <c r="H92" s="223"/>
      <c r="I92" s="223"/>
      <c r="J92" s="223"/>
      <c r="K92" s="223"/>
    </row>
    <row r="93" spans="2:11">
      <c r="B93" s="223"/>
      <c r="C93" s="224"/>
      <c r="D93" s="223"/>
      <c r="E93" s="223"/>
      <c r="F93" s="223"/>
      <c r="G93" s="223"/>
      <c r="H93" s="223"/>
      <c r="I93" s="223"/>
      <c r="J93" s="223"/>
      <c r="K93" s="223"/>
    </row>
    <row r="94" spans="2:11">
      <c r="B94" s="223"/>
      <c r="C94" s="224"/>
      <c r="D94" s="223"/>
      <c r="E94" s="223"/>
      <c r="F94" s="223"/>
      <c r="G94" s="223"/>
      <c r="H94" s="223"/>
      <c r="I94" s="223"/>
      <c r="J94" s="223"/>
      <c r="K94" s="223"/>
    </row>
    <row r="95" spans="2:11">
      <c r="B95" s="223"/>
      <c r="C95" s="223"/>
      <c r="D95" s="223"/>
      <c r="E95" s="223"/>
      <c r="F95" s="223"/>
      <c r="G95" s="223"/>
      <c r="H95" s="223"/>
      <c r="I95" s="223"/>
      <c r="J95" s="223"/>
      <c r="K95" s="223"/>
    </row>
    <row r="96" spans="2:11">
      <c r="B96" s="223"/>
      <c r="C96" s="224" t="s">
        <v>803</v>
      </c>
      <c r="D96" s="223"/>
      <c r="E96" s="223"/>
      <c r="F96" s="223"/>
      <c r="G96" s="223"/>
      <c r="H96" s="223"/>
      <c r="I96" s="223"/>
      <c r="J96" s="223"/>
      <c r="K96" s="223"/>
    </row>
    <row r="97" spans="2:11">
      <c r="B97" s="223"/>
      <c r="C97" s="244" t="s">
        <v>1094</v>
      </c>
      <c r="D97" s="223"/>
      <c r="E97" s="223"/>
      <c r="F97" s="223"/>
      <c r="G97" s="223"/>
      <c r="H97" s="223"/>
      <c r="I97" s="223"/>
      <c r="J97" s="223"/>
      <c r="K97" s="223"/>
    </row>
    <row r="98" spans="2:11">
      <c r="B98" s="223"/>
      <c r="C98" s="224" t="s">
        <v>833</v>
      </c>
      <c r="D98" s="223"/>
      <c r="E98" s="223"/>
      <c r="F98" s="223"/>
      <c r="G98" s="223"/>
      <c r="H98" s="223"/>
      <c r="I98" s="223"/>
      <c r="J98" s="223"/>
      <c r="K98" s="223"/>
    </row>
    <row r="99" spans="2:11">
      <c r="B99" s="223"/>
      <c r="C99" s="224" t="s">
        <v>1095</v>
      </c>
      <c r="D99" s="223"/>
      <c r="E99" s="223"/>
      <c r="F99" s="223"/>
      <c r="G99" s="223"/>
      <c r="H99" s="223"/>
      <c r="I99" s="223"/>
      <c r="J99" s="223"/>
      <c r="K99" s="223"/>
    </row>
    <row r="100" spans="2:11">
      <c r="B100" s="223"/>
      <c r="C100" s="224" t="s">
        <v>1096</v>
      </c>
      <c r="D100" s="223"/>
      <c r="E100" s="223"/>
      <c r="F100" s="223"/>
      <c r="G100" s="223"/>
      <c r="H100" s="223"/>
      <c r="I100" s="223"/>
      <c r="J100" s="223"/>
      <c r="K100" s="223"/>
    </row>
    <row r="101" spans="2:11">
      <c r="B101" s="223"/>
      <c r="C101" s="224" t="s">
        <v>833</v>
      </c>
      <c r="D101" s="223"/>
      <c r="E101" s="223"/>
      <c r="F101" s="223"/>
      <c r="G101" s="223"/>
      <c r="H101" s="223"/>
      <c r="I101" s="223"/>
      <c r="J101" s="223"/>
      <c r="K101" s="223"/>
    </row>
    <row r="102" spans="2:11">
      <c r="B102" s="223"/>
      <c r="C102" s="225" t="s">
        <v>1097</v>
      </c>
      <c r="D102" s="225"/>
      <c r="E102" s="225"/>
      <c r="F102" s="225"/>
      <c r="G102" s="225"/>
      <c r="H102" s="225"/>
      <c r="I102" s="223"/>
      <c r="J102" s="223"/>
      <c r="K102" s="223"/>
    </row>
    <row r="103" spans="2:11">
      <c r="B103" s="223"/>
      <c r="C103" s="225" t="s">
        <v>833</v>
      </c>
      <c r="D103" s="223"/>
      <c r="E103" s="223"/>
      <c r="F103" s="223"/>
      <c r="G103" s="223"/>
      <c r="H103" s="223"/>
      <c r="I103" s="223"/>
      <c r="J103" s="223"/>
      <c r="K103" s="223"/>
    </row>
    <row r="104" spans="2:11">
      <c r="B104" s="223"/>
      <c r="C104" s="225" t="s">
        <v>1098</v>
      </c>
      <c r="D104" s="225"/>
      <c r="E104" s="225"/>
      <c r="F104" s="223"/>
      <c r="G104" s="223"/>
      <c r="H104" s="223"/>
      <c r="I104" s="223"/>
      <c r="J104" s="223"/>
      <c r="K104" s="223"/>
    </row>
    <row r="105" spans="2:11">
      <c r="B105" s="223"/>
      <c r="C105" s="225" t="s">
        <v>833</v>
      </c>
      <c r="D105" s="223"/>
      <c r="E105" s="223"/>
      <c r="F105" s="223"/>
      <c r="G105" s="223"/>
      <c r="H105" s="223"/>
      <c r="I105" s="223"/>
      <c r="J105" s="223"/>
      <c r="K105" s="223"/>
    </row>
    <row r="106" spans="2:11">
      <c r="B106" s="223"/>
      <c r="C106" s="292" t="s">
        <v>1099</v>
      </c>
      <c r="D106" s="223"/>
      <c r="E106" s="223"/>
      <c r="F106" s="223"/>
      <c r="G106" s="223"/>
      <c r="H106" s="223"/>
      <c r="I106" s="223"/>
      <c r="J106" s="223"/>
      <c r="K106" s="223"/>
    </row>
    <row r="107" spans="2:11">
      <c r="B107" s="223"/>
      <c r="C107" s="292" t="s">
        <v>1100</v>
      </c>
      <c r="D107" s="223"/>
      <c r="E107" s="223"/>
      <c r="F107" s="223"/>
      <c r="G107" s="223"/>
      <c r="H107" s="223"/>
      <c r="I107" s="223"/>
      <c r="J107" s="223"/>
      <c r="K107" s="223"/>
    </row>
    <row r="108" spans="2:11">
      <c r="B108" s="223"/>
      <c r="C108" s="292" t="s">
        <v>1101</v>
      </c>
      <c r="D108" s="223"/>
      <c r="E108" s="223"/>
      <c r="F108" s="223"/>
      <c r="G108" s="223"/>
      <c r="H108" s="223"/>
      <c r="I108" s="223"/>
      <c r="J108" s="223"/>
      <c r="K108" s="223"/>
    </row>
    <row r="109" spans="2:11">
      <c r="B109" s="223"/>
      <c r="C109" s="292" t="s">
        <v>1102</v>
      </c>
      <c r="D109" s="223"/>
      <c r="E109" s="223"/>
      <c r="F109" s="223"/>
      <c r="G109" s="223"/>
      <c r="H109" s="223"/>
      <c r="I109" s="223"/>
      <c r="J109" s="223"/>
      <c r="K109" s="223"/>
    </row>
    <row r="110" spans="2:11">
      <c r="B110" s="223"/>
      <c r="C110" s="225" t="s">
        <v>833</v>
      </c>
      <c r="D110" s="223"/>
      <c r="E110" s="223"/>
      <c r="F110" s="223"/>
      <c r="G110" s="223"/>
      <c r="H110" s="223"/>
      <c r="I110" s="223"/>
      <c r="J110" s="223"/>
      <c r="K110" s="223"/>
    </row>
    <row r="111" spans="2:11">
      <c r="B111" s="223"/>
      <c r="C111" s="225" t="s">
        <v>1103</v>
      </c>
      <c r="D111" s="225"/>
      <c r="E111" s="225"/>
      <c r="F111" s="223"/>
      <c r="G111" s="223"/>
      <c r="H111" s="223"/>
      <c r="I111" s="223"/>
      <c r="J111" s="223"/>
      <c r="K111" s="223"/>
    </row>
    <row r="112" spans="2:11">
      <c r="B112" s="223"/>
      <c r="C112" s="225" t="s">
        <v>833</v>
      </c>
      <c r="D112" s="223"/>
      <c r="E112" s="223"/>
      <c r="F112" s="223"/>
      <c r="G112" s="223"/>
      <c r="H112" s="223"/>
      <c r="I112" s="223"/>
      <c r="J112" s="223"/>
      <c r="K112" s="223"/>
    </row>
    <row r="113" spans="2:11">
      <c r="B113" s="223"/>
      <c r="C113" s="225" t="s">
        <v>833</v>
      </c>
      <c r="D113" s="223"/>
      <c r="E113" s="223"/>
      <c r="F113" s="223"/>
      <c r="G113" s="223"/>
      <c r="H113" s="223"/>
      <c r="I113" s="223"/>
      <c r="J113" s="223"/>
      <c r="K113" s="223"/>
    </row>
    <row r="114" spans="2:11">
      <c r="B114" s="223"/>
      <c r="C114" s="225" t="s">
        <v>833</v>
      </c>
      <c r="D114" s="223"/>
      <c r="E114" s="223"/>
      <c r="F114" s="223"/>
      <c r="G114" s="223"/>
      <c r="H114" s="223"/>
      <c r="I114" s="223"/>
      <c r="J114" s="223"/>
      <c r="K114" s="223"/>
    </row>
    <row r="115" spans="2:11">
      <c r="B115" s="223"/>
      <c r="C115" s="225" t="s">
        <v>849</v>
      </c>
      <c r="D115" s="225" t="s">
        <v>1104</v>
      </c>
      <c r="E115" s="223"/>
      <c r="F115" s="223"/>
      <c r="G115" s="223"/>
      <c r="H115" s="223"/>
      <c r="I115" s="223"/>
      <c r="J115" s="223"/>
      <c r="K115" s="223"/>
    </row>
    <row r="116" spans="2:11">
      <c r="B116" s="223"/>
      <c r="C116" s="225" t="s">
        <v>853</v>
      </c>
      <c r="D116" s="225" t="s">
        <v>1105</v>
      </c>
      <c r="E116" s="223"/>
      <c r="F116" s="223"/>
      <c r="G116" s="223"/>
      <c r="H116" s="223"/>
      <c r="I116" s="223"/>
      <c r="J116" s="223"/>
      <c r="K116" s="223"/>
    </row>
    <row r="117" spans="2:11">
      <c r="B117" s="223"/>
      <c r="C117" s="225" t="s">
        <v>851</v>
      </c>
      <c r="D117" s="225" t="s">
        <v>1106</v>
      </c>
      <c r="E117" s="223"/>
      <c r="F117" s="223"/>
      <c r="G117" s="223"/>
      <c r="H117" s="223"/>
      <c r="I117" s="223"/>
      <c r="J117" s="223"/>
      <c r="K117" s="223"/>
    </row>
    <row r="118" spans="2:11">
      <c r="B118" s="223"/>
      <c r="C118" s="225" t="s">
        <v>852</v>
      </c>
      <c r="D118" s="225" t="s">
        <v>1107</v>
      </c>
      <c r="E118" s="223"/>
      <c r="F118" s="223"/>
      <c r="G118" s="223"/>
      <c r="H118" s="223"/>
      <c r="I118" s="223"/>
      <c r="J118" s="223"/>
      <c r="K118" s="223"/>
    </row>
    <row r="119" spans="2:11">
      <c r="B119" s="223"/>
      <c r="C119" s="223"/>
      <c r="D119" s="223"/>
      <c r="E119" s="223"/>
      <c r="F119" s="223"/>
      <c r="G119" s="223"/>
      <c r="H119" s="223"/>
      <c r="I119" s="223"/>
      <c r="J119" s="223"/>
      <c r="K119" s="223"/>
    </row>
    <row r="120" spans="2:11">
      <c r="B120" s="223"/>
      <c r="C120" s="225" t="s">
        <v>833</v>
      </c>
      <c r="D120" s="223"/>
      <c r="E120" s="223"/>
      <c r="F120" s="223"/>
      <c r="G120" s="223"/>
      <c r="H120" s="223"/>
      <c r="I120" s="223"/>
      <c r="J120" s="223"/>
      <c r="K120" s="223"/>
    </row>
    <row r="121" spans="2:11">
      <c r="B121" s="223"/>
      <c r="C121" s="225" t="s">
        <v>833</v>
      </c>
      <c r="D121" s="223"/>
      <c r="E121" s="223"/>
      <c r="F121" s="223"/>
      <c r="G121" s="223"/>
      <c r="H121" s="223"/>
      <c r="I121" s="223"/>
      <c r="J121" s="223"/>
      <c r="K121" s="223"/>
    </row>
    <row r="122" spans="2:11">
      <c r="B122" s="223"/>
      <c r="C122" s="225" t="s">
        <v>833</v>
      </c>
      <c r="D122" s="223"/>
      <c r="E122" s="223"/>
      <c r="F122" s="223"/>
      <c r="G122" s="223"/>
      <c r="H122" s="223"/>
      <c r="I122" s="223"/>
      <c r="J122" s="223"/>
      <c r="K122" s="223"/>
    </row>
    <row r="123" spans="2:11">
      <c r="B123" s="223"/>
      <c r="C123" s="256" t="s">
        <v>1108</v>
      </c>
      <c r="D123" s="223"/>
      <c r="E123" s="224" t="s">
        <v>1109</v>
      </c>
      <c r="F123" s="224"/>
      <c r="G123" s="223"/>
      <c r="H123" s="223"/>
      <c r="I123" s="223"/>
      <c r="J123" s="223"/>
      <c r="K123" s="223"/>
    </row>
    <row r="124" spans="2:11">
      <c r="B124" s="223"/>
      <c r="C124" s="247" t="s">
        <v>833</v>
      </c>
      <c r="D124" s="243" t="s">
        <v>833</v>
      </c>
      <c r="E124" s="243" t="s">
        <v>833</v>
      </c>
      <c r="F124" s="243" t="s">
        <v>833</v>
      </c>
      <c r="G124" s="223"/>
      <c r="H124" s="223"/>
      <c r="I124" s="223"/>
      <c r="J124" s="223"/>
      <c r="K124" s="223"/>
    </row>
    <row r="125" spans="2:11">
      <c r="B125" s="223"/>
      <c r="C125" s="234" t="s">
        <v>1092</v>
      </c>
      <c r="D125" s="223"/>
      <c r="E125" s="223"/>
      <c r="F125" s="223"/>
      <c r="G125" s="223"/>
      <c r="H125" s="223"/>
      <c r="I125" s="223"/>
      <c r="J125" s="223"/>
      <c r="K125" s="223"/>
    </row>
    <row r="126" spans="2:11">
      <c r="B126" s="223"/>
      <c r="C126" s="228" t="s">
        <v>876</v>
      </c>
      <c r="D126" s="228"/>
      <c r="E126" s="228"/>
      <c r="F126" s="223"/>
      <c r="G126" s="223"/>
      <c r="H126" s="223"/>
      <c r="I126" s="223"/>
      <c r="J126" s="223"/>
      <c r="K126" s="223"/>
    </row>
    <row r="127" spans="2:11">
      <c r="B127" s="223"/>
      <c r="C127" s="224" t="s">
        <v>1110</v>
      </c>
      <c r="D127" s="223"/>
      <c r="E127" s="223"/>
      <c r="F127" s="223"/>
      <c r="G127" s="223"/>
      <c r="H127" s="223"/>
      <c r="I127" s="223"/>
      <c r="J127" s="223"/>
      <c r="K127" s="223"/>
    </row>
    <row r="128" spans="2:11">
      <c r="B128" s="223"/>
      <c r="C128" s="224"/>
      <c r="D128" s="223"/>
      <c r="E128" s="223"/>
      <c r="F128" s="223"/>
      <c r="G128" s="223"/>
      <c r="H128" s="223"/>
      <c r="I128" s="223"/>
      <c r="J128" s="223"/>
      <c r="K128" s="223"/>
    </row>
    <row r="129" spans="2:11">
      <c r="B129" s="223"/>
      <c r="C129" s="224"/>
      <c r="D129" s="223"/>
      <c r="E129" s="223"/>
      <c r="F129" s="223"/>
      <c r="G129" s="223"/>
      <c r="H129" s="223"/>
      <c r="I129" s="223"/>
      <c r="J129" s="223"/>
      <c r="K129" s="223"/>
    </row>
    <row r="130" spans="2:11">
      <c r="B130" s="223"/>
      <c r="C130" s="224"/>
      <c r="D130" s="223"/>
      <c r="E130" s="223"/>
      <c r="F130" s="223"/>
      <c r="G130" s="223"/>
      <c r="H130" s="223"/>
      <c r="I130" s="223"/>
      <c r="J130" s="223"/>
      <c r="K130" s="223"/>
    </row>
    <row r="131" spans="2:11">
      <c r="B131" s="223"/>
      <c r="C131" s="224"/>
      <c r="D131" s="223"/>
      <c r="E131" s="223"/>
      <c r="F131" s="223"/>
      <c r="G131" s="223"/>
      <c r="H131" s="223"/>
      <c r="I131" s="223"/>
      <c r="J131" s="223"/>
      <c r="K131" s="223"/>
    </row>
    <row r="132" spans="2:11">
      <c r="B132" s="223"/>
      <c r="C132" s="224"/>
      <c r="D132" s="223"/>
      <c r="E132" s="223"/>
      <c r="F132" s="223"/>
      <c r="G132" s="223"/>
      <c r="H132" s="223"/>
      <c r="I132" s="223"/>
      <c r="J132" s="223"/>
      <c r="K132" s="223"/>
    </row>
    <row r="133" spans="2:11">
      <c r="B133" s="223"/>
      <c r="C133" s="223"/>
      <c r="D133" s="223"/>
      <c r="E133" s="223"/>
      <c r="F133" s="223"/>
      <c r="G133" s="223"/>
      <c r="H133" s="223"/>
      <c r="I133" s="223"/>
      <c r="J133" s="223"/>
      <c r="K133" s="223"/>
    </row>
    <row r="134" spans="2:11">
      <c r="B134" s="223"/>
      <c r="C134" s="224" t="s">
        <v>803</v>
      </c>
      <c r="D134" s="223"/>
      <c r="E134" s="223"/>
      <c r="F134" s="223"/>
      <c r="G134" s="223"/>
      <c r="H134" s="223"/>
      <c r="I134" s="223"/>
      <c r="J134" s="223"/>
      <c r="K134" s="223"/>
    </row>
    <row r="135" spans="2:11">
      <c r="B135" s="223"/>
      <c r="C135" s="244" t="s">
        <v>1111</v>
      </c>
      <c r="D135" s="223"/>
      <c r="E135" s="223"/>
      <c r="F135" s="223"/>
      <c r="G135" s="223"/>
      <c r="H135" s="223"/>
      <c r="I135" s="223"/>
      <c r="J135" s="223"/>
      <c r="K135" s="223"/>
    </row>
    <row r="136" spans="2:11">
      <c r="B136" s="223"/>
      <c r="C136" s="224" t="s">
        <v>1112</v>
      </c>
      <c r="D136" s="223"/>
      <c r="E136" s="223"/>
      <c r="F136" s="223"/>
      <c r="G136" s="223"/>
      <c r="H136" s="223"/>
      <c r="I136" s="223"/>
      <c r="J136" s="223"/>
      <c r="K136" s="223"/>
    </row>
    <row r="137" spans="2:11">
      <c r="B137" s="223"/>
      <c r="C137" s="224" t="s">
        <v>1113</v>
      </c>
      <c r="D137" s="223"/>
      <c r="E137" s="223"/>
      <c r="F137" s="223"/>
      <c r="G137" s="223"/>
      <c r="H137" s="223"/>
      <c r="I137" s="223"/>
      <c r="J137" s="223"/>
      <c r="K137" s="223"/>
    </row>
    <row r="138" spans="2:11">
      <c r="B138" s="223"/>
      <c r="C138" s="225" t="s">
        <v>1114</v>
      </c>
      <c r="D138" s="225"/>
      <c r="E138" s="225"/>
      <c r="F138" s="225"/>
      <c r="G138" s="225"/>
      <c r="H138" s="225"/>
      <c r="I138" s="225"/>
      <c r="J138" s="225"/>
      <c r="K138" s="225"/>
    </row>
    <row r="139" spans="2:11">
      <c r="B139" s="223"/>
      <c r="C139" s="225" t="s">
        <v>833</v>
      </c>
      <c r="D139" s="223"/>
      <c r="E139" s="223"/>
      <c r="F139" s="223"/>
      <c r="G139" s="223"/>
      <c r="H139" s="223"/>
      <c r="I139" s="223"/>
      <c r="J139" s="223"/>
      <c r="K139" s="223"/>
    </row>
    <row r="140" spans="2:11">
      <c r="B140" s="223"/>
      <c r="C140" s="225" t="s">
        <v>1115</v>
      </c>
      <c r="D140" s="225"/>
      <c r="E140" s="225"/>
      <c r="F140" s="225"/>
      <c r="G140" s="225"/>
      <c r="H140" s="225"/>
      <c r="I140" s="225"/>
      <c r="J140" s="225"/>
      <c r="K140" s="225"/>
    </row>
    <row r="141" spans="2:11">
      <c r="B141" s="223"/>
      <c r="C141" s="225" t="s">
        <v>833</v>
      </c>
      <c r="D141" s="223"/>
      <c r="E141" s="223"/>
      <c r="F141" s="223"/>
      <c r="G141" s="223"/>
      <c r="H141" s="223"/>
      <c r="I141" s="223"/>
      <c r="J141" s="223"/>
      <c r="K141" s="223"/>
    </row>
    <row r="142" spans="2:11">
      <c r="B142" s="223"/>
      <c r="C142" s="225" t="s">
        <v>1116</v>
      </c>
      <c r="D142" s="225"/>
      <c r="E142" s="225"/>
      <c r="F142" s="225"/>
      <c r="G142" s="225"/>
      <c r="H142" s="225"/>
      <c r="I142" s="225"/>
      <c r="J142" s="225"/>
      <c r="K142" s="225"/>
    </row>
    <row r="143" spans="2:11">
      <c r="B143" s="223"/>
      <c r="C143" s="225" t="s">
        <v>833</v>
      </c>
      <c r="D143" s="223"/>
      <c r="E143" s="223"/>
      <c r="F143" s="223"/>
      <c r="G143" s="223"/>
      <c r="H143" s="223"/>
      <c r="I143" s="223"/>
      <c r="J143" s="223"/>
      <c r="K143" s="223"/>
    </row>
    <row r="144" spans="2:11">
      <c r="B144" s="223"/>
      <c r="C144" s="225" t="s">
        <v>1117</v>
      </c>
      <c r="D144" s="225"/>
      <c r="E144" s="225"/>
      <c r="F144" s="225"/>
      <c r="G144" s="225"/>
      <c r="H144" s="225"/>
      <c r="I144" s="225"/>
      <c r="J144" s="225"/>
      <c r="K144" s="225"/>
    </row>
    <row r="145" spans="2:11">
      <c r="B145" s="223"/>
      <c r="C145" s="225" t="s">
        <v>833</v>
      </c>
      <c r="D145" s="223"/>
      <c r="E145" s="223"/>
      <c r="F145" s="223"/>
      <c r="G145" s="223"/>
      <c r="H145" s="223"/>
      <c r="I145" s="223"/>
      <c r="J145" s="223"/>
      <c r="K145" s="223"/>
    </row>
    <row r="146" spans="2:11">
      <c r="B146" s="223"/>
      <c r="C146" s="224" t="s">
        <v>1118</v>
      </c>
      <c r="D146" s="225" t="s">
        <v>836</v>
      </c>
      <c r="E146" s="225" t="s">
        <v>837</v>
      </c>
      <c r="F146" s="223"/>
      <c r="G146" s="223"/>
      <c r="H146" s="223"/>
      <c r="I146" s="223"/>
      <c r="J146" s="223"/>
      <c r="K146" s="223"/>
    </row>
    <row r="147" spans="2:11">
      <c r="B147" s="223"/>
      <c r="C147" s="225" t="s">
        <v>1086</v>
      </c>
      <c r="D147" s="225" t="s">
        <v>838</v>
      </c>
      <c r="E147" s="225" t="s">
        <v>839</v>
      </c>
      <c r="F147" s="223"/>
      <c r="G147" s="223"/>
      <c r="H147" s="223"/>
      <c r="I147" s="223"/>
      <c r="J147" s="223"/>
      <c r="K147" s="223"/>
    </row>
    <row r="148" spans="2:11">
      <c r="B148" s="223"/>
      <c r="C148" s="225" t="s">
        <v>1088</v>
      </c>
      <c r="D148" s="225" t="s">
        <v>833</v>
      </c>
      <c r="E148" s="342">
        <v>8.2857E-2</v>
      </c>
      <c r="F148" s="223"/>
      <c r="G148" s="223"/>
      <c r="H148" s="223"/>
      <c r="I148" s="223"/>
      <c r="J148" s="223"/>
      <c r="K148" s="223"/>
    </row>
    <row r="149" spans="2:11">
      <c r="B149" s="223"/>
      <c r="C149" s="225" t="s">
        <v>1119</v>
      </c>
      <c r="D149" s="342">
        <v>7.7762999999999999E-2</v>
      </c>
      <c r="E149" s="225" t="s">
        <v>833</v>
      </c>
      <c r="F149" s="223"/>
      <c r="G149" s="223"/>
      <c r="H149" s="223"/>
      <c r="I149" s="223"/>
      <c r="J149" s="223"/>
      <c r="K149" s="223"/>
    </row>
    <row r="150" spans="2:11">
      <c r="B150" s="223"/>
      <c r="C150" s="225" t="s">
        <v>1120</v>
      </c>
      <c r="D150" s="342">
        <v>8.7526000000000007E-2</v>
      </c>
      <c r="E150" s="225" t="s">
        <v>833</v>
      </c>
      <c r="F150" s="223"/>
      <c r="G150" s="223"/>
      <c r="H150" s="223"/>
      <c r="I150" s="223"/>
      <c r="J150" s="223"/>
      <c r="K150" s="223"/>
    </row>
    <row r="151" spans="2:11">
      <c r="B151" s="223"/>
      <c r="C151" s="225" t="s">
        <v>1121</v>
      </c>
      <c r="D151" s="225" t="s">
        <v>833</v>
      </c>
      <c r="E151" s="225" t="s">
        <v>833</v>
      </c>
      <c r="F151" s="223"/>
      <c r="G151" s="223"/>
      <c r="H151" s="223"/>
      <c r="I151" s="223"/>
      <c r="J151" s="223"/>
      <c r="K151" s="223"/>
    </row>
    <row r="152" spans="2:11">
      <c r="B152" s="223"/>
      <c r="C152" s="225" t="s">
        <v>1122</v>
      </c>
      <c r="D152" s="342">
        <v>9.7364000000000006E-2</v>
      </c>
      <c r="E152" s="342">
        <v>9.7748000000000002E-2</v>
      </c>
      <c r="F152" s="223"/>
      <c r="G152" s="223"/>
      <c r="H152" s="223"/>
      <c r="I152" s="223"/>
      <c r="J152" s="223"/>
      <c r="K152" s="223"/>
    </row>
    <row r="153" spans="2:11">
      <c r="B153" s="223"/>
      <c r="C153" s="225" t="s">
        <v>1123</v>
      </c>
      <c r="D153" s="342">
        <v>6.6524E-2</v>
      </c>
      <c r="E153" s="342">
        <v>7.0472999999999994E-2</v>
      </c>
      <c r="F153" s="223"/>
      <c r="G153" s="223"/>
      <c r="H153" s="223"/>
      <c r="I153" s="223"/>
      <c r="J153" s="223"/>
      <c r="K153" s="223"/>
    </row>
    <row r="154" spans="2:11">
      <c r="B154" s="223"/>
      <c r="C154" s="225" t="s">
        <v>1070</v>
      </c>
      <c r="D154" s="342">
        <v>8.1056000000000003E-2</v>
      </c>
      <c r="E154" s="342">
        <v>7.8656000000000004E-2</v>
      </c>
      <c r="F154" s="223"/>
      <c r="G154" s="223"/>
      <c r="H154" s="223"/>
      <c r="I154" s="223"/>
      <c r="J154" s="223"/>
      <c r="K154" s="223"/>
    </row>
    <row r="155" spans="2:11">
      <c r="B155" s="223"/>
      <c r="C155" s="225" t="s">
        <v>1124</v>
      </c>
      <c r="D155" s="342">
        <v>7.5728000000000004E-2</v>
      </c>
      <c r="E155" s="342">
        <v>7.3568999999999996E-2</v>
      </c>
      <c r="F155" s="223"/>
      <c r="G155" s="223"/>
      <c r="H155" s="223"/>
      <c r="I155" s="223"/>
      <c r="J155" s="223"/>
      <c r="K155" s="223"/>
    </row>
    <row r="156" spans="2:11">
      <c r="B156" s="223"/>
      <c r="C156" s="225" t="s">
        <v>1125</v>
      </c>
      <c r="D156" s="342">
        <v>7.9280000000000003E-2</v>
      </c>
      <c r="E156" s="342">
        <v>7.7181E-2</v>
      </c>
      <c r="F156" s="223"/>
      <c r="G156" s="223"/>
      <c r="H156" s="223"/>
      <c r="I156" s="223"/>
      <c r="J156" s="223"/>
      <c r="K156" s="223"/>
    </row>
    <row r="157" spans="2:11">
      <c r="B157" s="223"/>
      <c r="C157" s="225" t="s">
        <v>1126</v>
      </c>
      <c r="D157" s="342">
        <v>7.5324000000000002E-2</v>
      </c>
      <c r="E157" s="342">
        <v>7.4159000000000003E-2</v>
      </c>
      <c r="F157" s="223"/>
      <c r="G157" s="223"/>
      <c r="H157" s="223"/>
      <c r="I157" s="223"/>
      <c r="J157" s="223"/>
      <c r="K157" s="223"/>
    </row>
    <row r="158" spans="2:11">
      <c r="B158" s="223"/>
      <c r="C158" s="225" t="s">
        <v>64</v>
      </c>
      <c r="D158" s="342">
        <v>7.6697000000000001E-2</v>
      </c>
      <c r="E158" s="342">
        <v>7.4748999999999996E-2</v>
      </c>
      <c r="F158" s="223"/>
      <c r="G158" s="223"/>
      <c r="H158" s="223"/>
      <c r="I158" s="223"/>
      <c r="J158" s="223"/>
      <c r="K158" s="223"/>
    </row>
    <row r="159" spans="2:11">
      <c r="B159" s="223"/>
      <c r="C159" s="225" t="s">
        <v>63</v>
      </c>
      <c r="D159" s="342">
        <v>6.9027000000000005E-2</v>
      </c>
      <c r="E159" s="342">
        <v>7.1652999999999994E-2</v>
      </c>
      <c r="F159" s="223"/>
      <c r="G159" s="223"/>
      <c r="H159" s="223"/>
      <c r="I159" s="223"/>
      <c r="J159" s="223"/>
      <c r="K159" s="223"/>
    </row>
    <row r="160" spans="2:11">
      <c r="B160" s="223"/>
      <c r="C160" s="225" t="s">
        <v>1127</v>
      </c>
      <c r="D160" s="225"/>
      <c r="E160" s="223"/>
      <c r="F160" s="223"/>
      <c r="G160" s="223"/>
      <c r="H160" s="223"/>
      <c r="I160" s="223"/>
      <c r="J160" s="223"/>
      <c r="K160" s="223"/>
    </row>
    <row r="161" spans="2:11">
      <c r="B161" s="223"/>
      <c r="C161" s="225" t="s">
        <v>833</v>
      </c>
      <c r="D161" s="223"/>
      <c r="E161" s="223"/>
      <c r="F161" s="223"/>
      <c r="G161" s="223"/>
      <c r="H161" s="223"/>
      <c r="I161" s="223"/>
      <c r="J161" s="223"/>
      <c r="K161" s="223"/>
    </row>
    <row r="162" spans="2:11">
      <c r="B162" s="223"/>
      <c r="C162" s="225" t="s">
        <v>1128</v>
      </c>
      <c r="D162" s="225"/>
      <c r="E162" s="225"/>
      <c r="F162" s="225"/>
      <c r="G162" s="225"/>
      <c r="H162" s="225"/>
      <c r="I162" s="225"/>
      <c r="J162" s="225"/>
      <c r="K162" s="225"/>
    </row>
    <row r="163" spans="2:11">
      <c r="B163" s="223"/>
      <c r="C163" s="225" t="s">
        <v>833</v>
      </c>
      <c r="D163" s="223"/>
      <c r="E163" s="223"/>
      <c r="F163" s="223"/>
      <c r="G163" s="223"/>
      <c r="H163" s="223"/>
      <c r="I163" s="223"/>
      <c r="J163" s="223"/>
      <c r="K163" s="223"/>
    </row>
    <row r="164" spans="2:11">
      <c r="B164" s="223"/>
      <c r="C164" s="225" t="s">
        <v>833</v>
      </c>
      <c r="D164" s="223"/>
      <c r="E164" s="223"/>
      <c r="F164" s="223"/>
      <c r="G164" s="223"/>
      <c r="H164" s="223"/>
      <c r="I164" s="223"/>
      <c r="J164" s="223"/>
      <c r="K164" s="223"/>
    </row>
    <row r="165" spans="2:11">
      <c r="B165" s="223"/>
      <c r="C165" s="225" t="s">
        <v>833</v>
      </c>
      <c r="D165" s="223"/>
      <c r="E165" s="223"/>
      <c r="F165" s="223"/>
      <c r="G165" s="223"/>
      <c r="H165" s="223"/>
      <c r="I165" s="223"/>
      <c r="J165" s="223"/>
      <c r="K165" s="223"/>
    </row>
    <row r="166" spans="2:11">
      <c r="B166" s="223"/>
      <c r="C166" s="225" t="s">
        <v>833</v>
      </c>
      <c r="D166" s="223"/>
      <c r="E166" s="223"/>
      <c r="F166" s="223"/>
      <c r="G166" s="223"/>
      <c r="H166" s="223"/>
      <c r="I166" s="223"/>
      <c r="J166" s="223"/>
      <c r="K166" s="223"/>
    </row>
    <row r="167" spans="2:11">
      <c r="B167" s="223"/>
      <c r="C167" s="225" t="s">
        <v>833</v>
      </c>
      <c r="D167" s="223"/>
      <c r="E167" s="223"/>
      <c r="F167" s="223"/>
      <c r="G167" s="223"/>
      <c r="H167" s="223"/>
      <c r="I167" s="223"/>
      <c r="J167" s="223"/>
      <c r="K167" s="223"/>
    </row>
    <row r="168" spans="2:11">
      <c r="B168" s="223"/>
      <c r="C168" s="269" t="s">
        <v>1129</v>
      </c>
      <c r="D168" s="270" t="s">
        <v>1130</v>
      </c>
      <c r="E168" s="253" t="s">
        <v>833</v>
      </c>
      <c r="F168" s="253" t="s">
        <v>833</v>
      </c>
      <c r="G168" s="223"/>
      <c r="H168" s="223"/>
      <c r="I168" s="223"/>
      <c r="J168" s="223"/>
      <c r="K168" s="223"/>
    </row>
    <row r="169" spans="2:11">
      <c r="B169" s="223"/>
      <c r="C169" s="228" t="s">
        <v>833</v>
      </c>
      <c r="D169" s="223"/>
      <c r="E169" s="223"/>
      <c r="F169" s="223"/>
      <c r="G169" s="223"/>
      <c r="H169" s="223"/>
      <c r="I169" s="223"/>
      <c r="J169" s="223"/>
      <c r="K169" s="223"/>
    </row>
    <row r="170" spans="2:11">
      <c r="B170" s="223"/>
      <c r="C170" s="234" t="s">
        <v>1131</v>
      </c>
      <c r="D170" s="223"/>
      <c r="E170" s="223"/>
      <c r="F170" s="223"/>
      <c r="G170" s="223"/>
      <c r="H170" s="223"/>
      <c r="I170" s="223"/>
      <c r="J170" s="223"/>
      <c r="K170" s="223"/>
    </row>
    <row r="171" spans="2:11">
      <c r="B171" s="223"/>
      <c r="C171" s="228" t="s">
        <v>876</v>
      </c>
      <c r="D171" s="228"/>
      <c r="E171" s="228"/>
      <c r="F171" s="223"/>
      <c r="G171" s="223"/>
      <c r="H171" s="223"/>
      <c r="I171" s="223"/>
      <c r="J171" s="223"/>
      <c r="K171" s="223"/>
    </row>
    <row r="172" spans="2:11">
      <c r="B172" s="223"/>
      <c r="C172" s="228" t="s">
        <v>1132</v>
      </c>
      <c r="D172" s="223"/>
      <c r="E172" s="223"/>
      <c r="F172" s="223"/>
      <c r="G172" s="223"/>
      <c r="H172" s="223"/>
      <c r="I172" s="223"/>
      <c r="J172" s="223"/>
      <c r="K172" s="223"/>
    </row>
    <row r="173" spans="2:11">
      <c r="B173" s="223"/>
      <c r="C173" s="228"/>
      <c r="D173" s="223"/>
      <c r="E173" s="223"/>
      <c r="F173" s="223"/>
      <c r="G173" s="223"/>
      <c r="H173" s="223"/>
      <c r="I173" s="223"/>
      <c r="J173" s="223"/>
      <c r="K173" s="223"/>
    </row>
    <row r="174" spans="2:11">
      <c r="B174" s="223"/>
      <c r="C174" s="228"/>
      <c r="D174" s="223"/>
      <c r="E174" s="223"/>
      <c r="F174" s="223"/>
      <c r="G174" s="223"/>
      <c r="H174" s="223"/>
      <c r="I174" s="223"/>
      <c r="J174" s="223"/>
      <c r="K174" s="223"/>
    </row>
    <row r="175" spans="2:11">
      <c r="B175" s="223"/>
      <c r="C175" s="228"/>
      <c r="D175" s="223"/>
      <c r="E175" s="223"/>
      <c r="F175" s="223"/>
      <c r="G175" s="223"/>
      <c r="H175" s="223"/>
      <c r="I175" s="223"/>
      <c r="J175" s="223"/>
      <c r="K175" s="223"/>
    </row>
    <row r="176" spans="2:11">
      <c r="B176" s="223"/>
      <c r="C176" s="228"/>
      <c r="D176" s="223"/>
      <c r="E176" s="223"/>
      <c r="F176" s="223"/>
      <c r="G176" s="223"/>
      <c r="H176" s="223"/>
      <c r="I176" s="223"/>
      <c r="J176" s="223"/>
      <c r="K176" s="223"/>
    </row>
    <row r="177" spans="2:11">
      <c r="B177" s="223"/>
      <c r="C177" s="228" t="s">
        <v>833</v>
      </c>
      <c r="D177" s="223"/>
      <c r="E177" s="223"/>
      <c r="F177" s="223"/>
      <c r="G177" s="223"/>
      <c r="H177" s="223"/>
      <c r="I177" s="223"/>
      <c r="J177" s="223"/>
      <c r="K177" s="223"/>
    </row>
    <row r="178" spans="2:11">
      <c r="B178" s="223"/>
      <c r="C178" s="224" t="s">
        <v>803</v>
      </c>
      <c r="D178" s="223"/>
      <c r="E178" s="223"/>
      <c r="F178" s="223"/>
      <c r="G178" s="223"/>
      <c r="H178" s="223"/>
      <c r="I178" s="223"/>
      <c r="J178" s="223"/>
      <c r="K178" s="223"/>
    </row>
    <row r="179" spans="2:11">
      <c r="B179" s="223"/>
      <c r="C179" s="244" t="s">
        <v>1133</v>
      </c>
      <c r="D179" s="223"/>
      <c r="E179" s="223"/>
      <c r="F179" s="223"/>
      <c r="G179" s="223"/>
      <c r="H179" s="223"/>
      <c r="I179" s="223"/>
      <c r="J179" s="223"/>
      <c r="K179" s="223"/>
    </row>
    <row r="180" spans="2:11">
      <c r="B180" s="223"/>
      <c r="C180" s="224" t="s">
        <v>1134</v>
      </c>
      <c r="D180" s="223"/>
      <c r="E180" s="223"/>
      <c r="F180" s="223"/>
      <c r="G180" s="223"/>
      <c r="H180" s="223"/>
      <c r="I180" s="223"/>
      <c r="J180" s="223"/>
      <c r="K180" s="223"/>
    </row>
    <row r="181" spans="2:11">
      <c r="B181" s="223"/>
      <c r="C181" s="224" t="s">
        <v>1113</v>
      </c>
      <c r="D181" s="223"/>
      <c r="E181" s="223"/>
      <c r="F181" s="223"/>
      <c r="G181" s="223"/>
      <c r="H181" s="223"/>
      <c r="I181" s="223"/>
      <c r="J181" s="223"/>
      <c r="K181" s="223"/>
    </row>
    <row r="182" spans="2:11">
      <c r="B182" s="223"/>
      <c r="C182" s="224" t="s">
        <v>1135</v>
      </c>
      <c r="D182" s="223"/>
      <c r="E182" s="223"/>
      <c r="F182" s="223"/>
      <c r="G182" s="223"/>
      <c r="H182" s="223"/>
      <c r="I182" s="223"/>
      <c r="J182" s="223"/>
      <c r="K182" s="223"/>
    </row>
    <row r="183" spans="2:11">
      <c r="B183" s="223"/>
      <c r="C183" s="225" t="s">
        <v>1136</v>
      </c>
      <c r="D183" s="225"/>
      <c r="E183" s="225"/>
      <c r="F183" s="225"/>
      <c r="G183" s="225"/>
      <c r="H183" s="225"/>
      <c r="I183" s="225"/>
      <c r="J183" s="225"/>
      <c r="K183" s="225"/>
    </row>
    <row r="184" spans="2:11">
      <c r="B184" s="223"/>
      <c r="C184" s="225" t="s">
        <v>1086</v>
      </c>
      <c r="D184" s="225" t="s">
        <v>1137</v>
      </c>
      <c r="E184" s="225" t="s">
        <v>833</v>
      </c>
      <c r="F184" s="223"/>
      <c r="G184" s="223"/>
      <c r="H184" s="223"/>
      <c r="I184" s="223"/>
      <c r="J184" s="223"/>
      <c r="K184" s="223"/>
    </row>
    <row r="185" spans="2:11">
      <c r="B185" s="223"/>
      <c r="C185" s="225" t="s">
        <v>1088</v>
      </c>
      <c r="D185" s="342">
        <v>2.3570000000000002E-3</v>
      </c>
      <c r="E185" s="225" t="s">
        <v>833</v>
      </c>
      <c r="F185" s="223"/>
      <c r="G185" s="223"/>
      <c r="H185" s="223"/>
      <c r="I185" s="223"/>
      <c r="J185" s="223"/>
      <c r="K185" s="223"/>
    </row>
    <row r="186" spans="2:11">
      <c r="B186" s="223"/>
      <c r="C186" s="225" t="s">
        <v>1138</v>
      </c>
      <c r="D186" s="342">
        <v>2.3570000000000002E-3</v>
      </c>
      <c r="E186" s="225" t="s">
        <v>833</v>
      </c>
      <c r="F186" s="223"/>
      <c r="G186" s="223"/>
      <c r="H186" s="223"/>
      <c r="I186" s="223"/>
      <c r="J186" s="223"/>
      <c r="K186" s="223"/>
    </row>
    <row r="187" spans="2:11">
      <c r="B187" s="223"/>
      <c r="C187" s="225" t="s">
        <v>1139</v>
      </c>
      <c r="D187" s="342">
        <v>2.2950000000000002E-3</v>
      </c>
      <c r="E187" s="225" t="s">
        <v>833</v>
      </c>
      <c r="F187" s="223"/>
      <c r="G187" s="223"/>
      <c r="H187" s="223"/>
      <c r="I187" s="223"/>
      <c r="J187" s="223"/>
      <c r="K187" s="223"/>
    </row>
    <row r="188" spans="2:11">
      <c r="B188" s="223"/>
      <c r="C188" s="224" t="s">
        <v>1140</v>
      </c>
      <c r="D188" s="223"/>
      <c r="E188" s="223"/>
      <c r="F188" s="223"/>
      <c r="G188" s="223"/>
      <c r="H188" s="223"/>
      <c r="I188" s="223"/>
      <c r="J188" s="223"/>
      <c r="K188" s="223"/>
    </row>
    <row r="189" spans="2:11">
      <c r="B189" s="223"/>
      <c r="C189" s="224" t="s">
        <v>833</v>
      </c>
      <c r="D189" s="223"/>
      <c r="E189" s="223"/>
      <c r="F189" s="223"/>
      <c r="G189" s="223"/>
      <c r="H189" s="223"/>
      <c r="I189" s="223"/>
      <c r="J189" s="223"/>
      <c r="K189" s="223"/>
    </row>
    <row r="190" spans="2:11">
      <c r="B190" s="223"/>
      <c r="C190" s="224" t="s">
        <v>1141</v>
      </c>
      <c r="D190" s="223"/>
      <c r="E190" s="223"/>
      <c r="F190" s="223"/>
      <c r="G190" s="223"/>
      <c r="H190" s="223"/>
      <c r="I190" s="223"/>
      <c r="J190" s="223"/>
      <c r="K190" s="223"/>
    </row>
    <row r="191" spans="2:11">
      <c r="B191" s="223"/>
      <c r="C191" s="225" t="s">
        <v>1142</v>
      </c>
      <c r="D191" s="225"/>
      <c r="E191" s="225"/>
      <c r="F191" s="225"/>
      <c r="G191" s="225"/>
      <c r="H191" s="225"/>
      <c r="I191" s="225"/>
      <c r="J191" s="225"/>
      <c r="K191" s="225"/>
    </row>
    <row r="192" spans="2:11">
      <c r="B192" s="223"/>
      <c r="C192" s="224" t="s">
        <v>1143</v>
      </c>
      <c r="D192" s="223"/>
      <c r="E192" s="223"/>
      <c r="F192" s="223"/>
      <c r="G192" s="223"/>
      <c r="H192" s="223"/>
      <c r="I192" s="223"/>
      <c r="J192" s="223"/>
      <c r="K192" s="223"/>
    </row>
    <row r="193" spans="2:11">
      <c r="B193" s="223"/>
      <c r="C193" s="225" t="s">
        <v>833</v>
      </c>
      <c r="D193" s="231" t="s">
        <v>1144</v>
      </c>
      <c r="E193" s="231" t="s">
        <v>1145</v>
      </c>
      <c r="F193" s="223"/>
      <c r="G193" s="223"/>
      <c r="H193" s="223"/>
      <c r="I193" s="223"/>
      <c r="J193" s="223"/>
      <c r="K193" s="223"/>
    </row>
    <row r="194" spans="2:11">
      <c r="B194" s="223"/>
      <c r="C194" s="225" t="s">
        <v>1146</v>
      </c>
      <c r="D194" s="232">
        <v>0.34132000000000001</v>
      </c>
      <c r="E194" s="232">
        <v>0.34132000000000001</v>
      </c>
      <c r="F194" s="223"/>
      <c r="G194" s="223"/>
      <c r="H194" s="223"/>
      <c r="I194" s="223"/>
      <c r="J194" s="223"/>
      <c r="K194" s="223"/>
    </row>
    <row r="195" spans="2:11">
      <c r="B195" s="223"/>
      <c r="C195" s="225" t="s">
        <v>833</v>
      </c>
      <c r="D195" s="223"/>
      <c r="E195" s="223"/>
      <c r="F195" s="223"/>
      <c r="G195" s="223"/>
      <c r="H195" s="223"/>
      <c r="I195" s="223"/>
      <c r="J195" s="223"/>
      <c r="K195" s="223"/>
    </row>
    <row r="196" spans="2:11">
      <c r="B196" s="223"/>
      <c r="C196" s="225" t="s">
        <v>1147</v>
      </c>
      <c r="D196" s="225"/>
      <c r="E196" s="225"/>
      <c r="F196" s="225"/>
      <c r="G196" s="225"/>
      <c r="H196" s="225"/>
      <c r="I196" s="225"/>
      <c r="J196" s="225"/>
      <c r="K196" s="225"/>
    </row>
    <row r="197" spans="2:11">
      <c r="B197" s="223"/>
      <c r="C197" s="225" t="s">
        <v>1148</v>
      </c>
      <c r="D197" s="223"/>
      <c r="E197" s="223"/>
      <c r="F197" s="223"/>
      <c r="G197" s="223"/>
      <c r="H197" s="223"/>
      <c r="I197" s="223"/>
      <c r="J197" s="223"/>
      <c r="K197" s="223"/>
    </row>
    <row r="198" spans="2:11">
      <c r="B198" s="223"/>
      <c r="C198" s="224" t="s">
        <v>1149</v>
      </c>
      <c r="D198" s="223"/>
      <c r="E198" s="223"/>
      <c r="F198" s="223"/>
      <c r="G198" s="223"/>
      <c r="H198" s="223"/>
      <c r="I198" s="223"/>
      <c r="J198" s="223"/>
      <c r="K198" s="223"/>
    </row>
    <row r="199" spans="2:11">
      <c r="B199" s="223"/>
      <c r="C199" s="225" t="s">
        <v>833</v>
      </c>
      <c r="D199" s="225" t="s">
        <v>1150</v>
      </c>
      <c r="E199" s="223"/>
      <c r="F199" s="223"/>
      <c r="G199" s="223"/>
      <c r="H199" s="223"/>
      <c r="I199" s="223"/>
      <c r="J199" s="223"/>
      <c r="K199" s="223"/>
    </row>
    <row r="200" spans="2:11">
      <c r="B200" s="223"/>
      <c r="C200" s="223"/>
      <c r="D200" s="225" t="s">
        <v>1151</v>
      </c>
      <c r="E200" s="223"/>
      <c r="F200" s="223"/>
      <c r="G200" s="223"/>
      <c r="H200" s="223"/>
      <c r="I200" s="223"/>
      <c r="J200" s="223"/>
      <c r="K200" s="223"/>
    </row>
    <row r="201" spans="2:11">
      <c r="B201" s="223"/>
      <c r="C201" s="225" t="s">
        <v>1152</v>
      </c>
      <c r="D201" s="342">
        <v>6.7549999999999997E-3</v>
      </c>
      <c r="E201" s="223"/>
      <c r="F201" s="223"/>
      <c r="G201" s="223"/>
      <c r="H201" s="223"/>
      <c r="I201" s="223"/>
      <c r="J201" s="223"/>
      <c r="K201" s="223"/>
    </row>
    <row r="202" spans="2:11">
      <c r="B202" s="223"/>
      <c r="C202" s="225" t="s">
        <v>1153</v>
      </c>
      <c r="D202" s="342">
        <v>6.5770000000000004E-3</v>
      </c>
      <c r="E202" s="223"/>
      <c r="F202" s="223"/>
      <c r="G202" s="223"/>
      <c r="H202" s="223"/>
      <c r="I202" s="223"/>
      <c r="J202" s="223"/>
      <c r="K202" s="223"/>
    </row>
    <row r="203" spans="2:11">
      <c r="B203" s="223"/>
      <c r="C203" s="225" t="s">
        <v>1154</v>
      </c>
      <c r="D203" s="342">
        <v>6.5030000000000001E-3</v>
      </c>
      <c r="E203" s="223"/>
      <c r="F203" s="223"/>
      <c r="G203" s="223"/>
      <c r="H203" s="223"/>
      <c r="I203" s="223"/>
      <c r="J203" s="223"/>
      <c r="K203" s="223"/>
    </row>
    <row r="204" spans="2:11">
      <c r="B204" s="223"/>
      <c r="C204" s="225" t="s">
        <v>1155</v>
      </c>
      <c r="D204" s="342">
        <v>6.4390000000000003E-3</v>
      </c>
      <c r="E204" s="223"/>
      <c r="F204" s="223"/>
      <c r="G204" s="223"/>
      <c r="H204" s="223"/>
      <c r="I204" s="223"/>
      <c r="J204" s="223"/>
      <c r="K204" s="223"/>
    </row>
    <row r="205" spans="2:11">
      <c r="B205" s="223"/>
      <c r="C205" s="225" t="s">
        <v>833</v>
      </c>
      <c r="D205" s="223"/>
      <c r="E205" s="223"/>
      <c r="F205" s="223"/>
      <c r="G205" s="223"/>
      <c r="H205" s="223"/>
      <c r="I205" s="223"/>
      <c r="J205" s="223"/>
      <c r="K205" s="223"/>
    </row>
    <row r="206" spans="2:11">
      <c r="B206" s="223"/>
      <c r="C206" s="225" t="s">
        <v>1156</v>
      </c>
      <c r="D206" s="225"/>
      <c r="E206" s="225"/>
      <c r="F206" s="225"/>
      <c r="G206" s="225"/>
      <c r="H206" s="225"/>
      <c r="I206" s="225"/>
      <c r="J206" s="225"/>
      <c r="K206" s="225"/>
    </row>
    <row r="207" spans="2:11">
      <c r="B207" s="223"/>
      <c r="C207" s="224" t="s">
        <v>1157</v>
      </c>
      <c r="D207" s="223"/>
      <c r="E207" s="223"/>
      <c r="F207" s="223"/>
      <c r="G207" s="223"/>
      <c r="H207" s="223"/>
      <c r="I207" s="223"/>
      <c r="J207" s="223"/>
      <c r="K207" s="223"/>
    </row>
    <row r="208" spans="2:11">
      <c r="B208" s="223"/>
      <c r="C208" s="225" t="s">
        <v>833</v>
      </c>
      <c r="D208" s="225" t="s">
        <v>1150</v>
      </c>
      <c r="E208" s="223"/>
      <c r="F208" s="223"/>
      <c r="G208" s="223"/>
      <c r="H208" s="223"/>
      <c r="I208" s="223"/>
      <c r="J208" s="223"/>
      <c r="K208" s="223"/>
    </row>
    <row r="209" spans="2:11">
      <c r="B209" s="223"/>
      <c r="C209" s="223"/>
      <c r="D209" s="225" t="s">
        <v>1151</v>
      </c>
      <c r="E209" s="223"/>
      <c r="F209" s="223"/>
      <c r="G209" s="223"/>
      <c r="H209" s="223"/>
      <c r="I209" s="223"/>
      <c r="J209" s="223"/>
      <c r="K209" s="223"/>
    </row>
    <row r="210" spans="2:11">
      <c r="B210" s="223"/>
      <c r="C210" s="225" t="s">
        <v>1152</v>
      </c>
      <c r="D210" s="342">
        <v>1.5349999999999999E-3</v>
      </c>
      <c r="E210" s="223"/>
      <c r="F210" s="223"/>
      <c r="G210" s="223"/>
      <c r="H210" s="223"/>
      <c r="I210" s="223"/>
      <c r="J210" s="223"/>
      <c r="K210" s="223"/>
    </row>
    <row r="211" spans="2:11">
      <c r="B211" s="223"/>
      <c r="C211" s="225" t="s">
        <v>1153</v>
      </c>
      <c r="D211" s="342">
        <v>1.495E-3</v>
      </c>
      <c r="E211" s="223"/>
      <c r="F211" s="223"/>
      <c r="G211" s="223"/>
      <c r="H211" s="223"/>
      <c r="I211" s="223"/>
      <c r="J211" s="223"/>
      <c r="K211" s="223"/>
    </row>
    <row r="212" spans="2:11">
      <c r="B212" s="223"/>
      <c r="C212" s="225" t="s">
        <v>1154</v>
      </c>
      <c r="D212" s="342">
        <v>1.4779999999999999E-3</v>
      </c>
      <c r="E212" s="223"/>
      <c r="F212" s="223"/>
      <c r="G212" s="223"/>
      <c r="H212" s="223"/>
      <c r="I212" s="223"/>
      <c r="J212" s="223"/>
      <c r="K212" s="223"/>
    </row>
    <row r="213" spans="2:11">
      <c r="B213" s="223"/>
      <c r="C213" s="225" t="s">
        <v>1155</v>
      </c>
      <c r="D213" s="342">
        <v>1.4630000000000001E-3</v>
      </c>
      <c r="E213" s="223"/>
      <c r="F213" s="223"/>
      <c r="G213" s="223"/>
      <c r="H213" s="223"/>
      <c r="I213" s="223"/>
      <c r="J213" s="223"/>
      <c r="K213" s="223"/>
    </row>
    <row r="214" spans="2:11">
      <c r="B214" s="223"/>
      <c r="C214" s="225" t="s">
        <v>833</v>
      </c>
      <c r="D214" s="223"/>
      <c r="E214" s="223"/>
      <c r="F214" s="223"/>
      <c r="G214" s="223"/>
      <c r="H214" s="223"/>
      <c r="I214" s="223"/>
      <c r="J214" s="223"/>
      <c r="K214" s="223"/>
    </row>
    <row r="215" spans="2:11">
      <c r="B215" s="223"/>
      <c r="C215" s="225" t="s">
        <v>1158</v>
      </c>
      <c r="D215" s="225"/>
      <c r="E215" s="225"/>
      <c r="F215" s="225"/>
      <c r="G215" s="225"/>
      <c r="H215" s="225"/>
      <c r="I215" s="225"/>
      <c r="J215" s="225"/>
      <c r="K215" s="225"/>
    </row>
    <row r="216" spans="2:11">
      <c r="B216" s="223"/>
      <c r="C216" s="224" t="s">
        <v>833</v>
      </c>
      <c r="D216" s="223"/>
      <c r="E216" s="223"/>
      <c r="F216" s="223"/>
      <c r="G216" s="223"/>
      <c r="H216" s="223"/>
      <c r="I216" s="223"/>
      <c r="J216" s="223"/>
      <c r="K216" s="223"/>
    </row>
    <row r="217" spans="2:11">
      <c r="B217" s="223"/>
      <c r="C217" s="290" t="s">
        <v>1159</v>
      </c>
      <c r="D217" s="253" t="s">
        <v>833</v>
      </c>
      <c r="E217" s="291" t="s">
        <v>1109</v>
      </c>
      <c r="F217" s="224"/>
      <c r="G217" s="253" t="s">
        <v>833</v>
      </c>
      <c r="H217" s="223"/>
      <c r="I217" s="223"/>
      <c r="J217" s="223"/>
      <c r="K217" s="223"/>
    </row>
    <row r="218" spans="2:11">
      <c r="B218" s="223"/>
      <c r="C218" s="228" t="s">
        <v>833</v>
      </c>
      <c r="D218" s="223"/>
      <c r="E218" s="223"/>
      <c r="F218" s="223"/>
      <c r="G218" s="223"/>
      <c r="H218" s="223"/>
      <c r="I218" s="223"/>
      <c r="J218" s="223"/>
      <c r="K218" s="223"/>
    </row>
    <row r="219" spans="2:11">
      <c r="B219" s="223"/>
      <c r="C219" s="234" t="s">
        <v>1131</v>
      </c>
      <c r="D219" s="223"/>
      <c r="E219" s="223"/>
      <c r="F219" s="223"/>
      <c r="G219" s="223"/>
      <c r="H219" s="223"/>
      <c r="I219" s="223"/>
      <c r="J219" s="223"/>
      <c r="K219" s="223"/>
    </row>
    <row r="220" spans="2:11">
      <c r="B220" s="223"/>
      <c r="C220" s="228" t="s">
        <v>876</v>
      </c>
      <c r="D220" s="228"/>
      <c r="E220" s="228"/>
      <c r="F220" s="223"/>
      <c r="G220" s="223"/>
      <c r="H220" s="223"/>
      <c r="I220" s="223"/>
      <c r="J220" s="223"/>
      <c r="K220" s="223"/>
    </row>
    <row r="221" spans="2:11">
      <c r="B221" s="223"/>
      <c r="C221" s="228" t="s">
        <v>1160</v>
      </c>
      <c r="D221" s="223"/>
      <c r="E221" s="223"/>
      <c r="F221" s="223"/>
      <c r="G221" s="223"/>
      <c r="H221" s="223"/>
      <c r="I221" s="223"/>
      <c r="J221" s="223"/>
      <c r="K221" s="223"/>
    </row>
    <row r="222" spans="2:11">
      <c r="B222" s="223"/>
      <c r="C222" s="228" t="s">
        <v>833</v>
      </c>
      <c r="D222" s="223"/>
      <c r="E222" s="223"/>
      <c r="F222" s="223"/>
      <c r="G222" s="223"/>
      <c r="H222" s="223"/>
      <c r="I222" s="223"/>
      <c r="J222" s="223"/>
      <c r="K222" s="223"/>
    </row>
    <row r="223" spans="2:11">
      <c r="B223" s="223"/>
      <c r="C223" s="224" t="s">
        <v>833</v>
      </c>
      <c r="D223" s="223"/>
      <c r="E223" s="223"/>
      <c r="F223" s="223"/>
      <c r="G223" s="223"/>
      <c r="H223" s="223"/>
      <c r="I223" s="223"/>
      <c r="J223" s="223"/>
      <c r="K223" s="223"/>
    </row>
    <row r="224" spans="2:11">
      <c r="B224" s="223"/>
      <c r="C224" s="223"/>
      <c r="D224" s="223"/>
      <c r="E224" s="223"/>
      <c r="F224" s="223"/>
      <c r="G224" s="223"/>
      <c r="H224" s="223"/>
      <c r="I224" s="223"/>
      <c r="J224" s="223"/>
      <c r="K224" s="223"/>
    </row>
    <row r="225" spans="2:11">
      <c r="B225" s="223"/>
      <c r="C225" s="224" t="s">
        <v>833</v>
      </c>
      <c r="D225" s="223"/>
      <c r="E225" s="223"/>
      <c r="F225" s="223"/>
      <c r="G225" s="223"/>
      <c r="H225" s="223"/>
      <c r="I225" s="223"/>
      <c r="J225" s="223"/>
      <c r="K225" s="223"/>
    </row>
    <row r="226" spans="2:11">
      <c r="B226" s="223"/>
      <c r="C226" s="224" t="s">
        <v>803</v>
      </c>
      <c r="D226" s="223"/>
      <c r="E226" s="223"/>
      <c r="F226" s="223"/>
      <c r="G226" s="223"/>
      <c r="H226" s="223"/>
      <c r="I226" s="223"/>
      <c r="J226" s="223"/>
      <c r="K226" s="223"/>
    </row>
    <row r="227" spans="2:11">
      <c r="B227" s="223"/>
      <c r="C227" s="244" t="s">
        <v>1161</v>
      </c>
      <c r="D227" s="223"/>
      <c r="E227" s="223"/>
      <c r="F227" s="223"/>
      <c r="G227" s="223"/>
      <c r="H227" s="223"/>
      <c r="I227" s="223"/>
      <c r="J227" s="223"/>
      <c r="K227" s="223"/>
    </row>
    <row r="228" spans="2:11">
      <c r="B228" s="223"/>
      <c r="C228" s="224" t="s">
        <v>1134</v>
      </c>
      <c r="D228" s="223"/>
      <c r="E228" s="223"/>
      <c r="F228" s="223"/>
      <c r="G228" s="223"/>
      <c r="H228" s="223"/>
      <c r="I228" s="223"/>
      <c r="J228" s="223"/>
      <c r="K228" s="223"/>
    </row>
    <row r="229" spans="2:11">
      <c r="B229" s="223"/>
      <c r="C229" s="224" t="s">
        <v>1113</v>
      </c>
      <c r="D229" s="223"/>
      <c r="E229" s="223"/>
      <c r="F229" s="223"/>
      <c r="G229" s="223"/>
      <c r="H229" s="223"/>
      <c r="I229" s="223"/>
      <c r="J229" s="223"/>
      <c r="K229" s="223"/>
    </row>
    <row r="230" spans="2:11">
      <c r="B230" s="223"/>
      <c r="C230" s="293" t="s">
        <v>833</v>
      </c>
      <c r="D230" s="223"/>
      <c r="E230" s="223"/>
      <c r="F230" s="223"/>
      <c r="G230" s="223"/>
      <c r="H230" s="223"/>
      <c r="I230" s="223"/>
      <c r="J230" s="223"/>
      <c r="K230" s="223"/>
    </row>
    <row r="231" spans="2:11">
      <c r="B231" s="223"/>
      <c r="C231" s="224" t="s">
        <v>1162</v>
      </c>
      <c r="D231" s="223"/>
      <c r="E231" s="223"/>
      <c r="F231" s="224" t="s">
        <v>1163</v>
      </c>
      <c r="G231" s="224"/>
      <c r="H231" s="223"/>
      <c r="I231" s="223"/>
      <c r="J231" s="223"/>
      <c r="K231" s="223"/>
    </row>
    <row r="232" spans="2:11">
      <c r="B232" s="223"/>
      <c r="C232" s="294" t="s">
        <v>1164</v>
      </c>
      <c r="D232" s="294"/>
      <c r="E232" s="294"/>
      <c r="F232" s="294"/>
      <c r="G232" s="294"/>
      <c r="H232" s="294"/>
      <c r="I232" s="294"/>
      <c r="J232" s="294"/>
      <c r="K232" s="294"/>
    </row>
    <row r="233" spans="2:11">
      <c r="B233" s="223"/>
      <c r="C233" s="228" t="s">
        <v>1165</v>
      </c>
      <c r="D233" s="223"/>
      <c r="E233" s="223"/>
      <c r="F233" s="223"/>
      <c r="G233" s="223"/>
      <c r="H233" s="223"/>
      <c r="I233" s="223"/>
      <c r="J233" s="223"/>
      <c r="K233" s="223"/>
    </row>
    <row r="234" spans="2:11">
      <c r="B234" s="223"/>
      <c r="C234" s="266" t="s">
        <v>1166</v>
      </c>
      <c r="D234" s="266"/>
      <c r="E234" s="266"/>
      <c r="F234" s="266"/>
      <c r="G234" s="266"/>
      <c r="H234" s="266"/>
      <c r="I234" s="266"/>
      <c r="J234" s="266"/>
      <c r="K234" s="266"/>
    </row>
    <row r="235" spans="2:11">
      <c r="B235" s="223"/>
      <c r="C235" s="295" t="s">
        <v>1167</v>
      </c>
      <c r="D235" s="223"/>
      <c r="E235" s="223"/>
      <c r="F235" s="223"/>
      <c r="G235" s="223"/>
      <c r="H235" s="223"/>
      <c r="I235" s="223"/>
      <c r="J235" s="223"/>
      <c r="K235" s="223"/>
    </row>
    <row r="236" spans="2:11">
      <c r="B236" s="223"/>
      <c r="C236" s="233" t="s">
        <v>1168</v>
      </c>
      <c r="D236" s="223"/>
      <c r="E236" s="223"/>
      <c r="F236" s="223"/>
      <c r="G236" s="223"/>
      <c r="H236" s="223"/>
      <c r="I236" s="223"/>
      <c r="J236" s="223"/>
      <c r="K236" s="223"/>
    </row>
    <row r="237" spans="2:11" ht="24.6">
      <c r="B237" s="223"/>
      <c r="C237" s="231" t="s">
        <v>833</v>
      </c>
      <c r="D237" s="296" t="s">
        <v>1169</v>
      </c>
      <c r="E237" s="297" t="s">
        <v>1170</v>
      </c>
      <c r="F237" s="297" t="s">
        <v>1171</v>
      </c>
      <c r="G237" s="297" t="s">
        <v>1172</v>
      </c>
      <c r="H237" s="297" t="s">
        <v>1173</v>
      </c>
      <c r="I237" s="297" t="s">
        <v>1174</v>
      </c>
      <c r="J237" s="297" t="s">
        <v>1175</v>
      </c>
      <c r="K237" s="297" t="s">
        <v>1176</v>
      </c>
    </row>
    <row r="238" spans="2:11">
      <c r="B238" s="223"/>
      <c r="C238" s="223"/>
      <c r="D238" s="223"/>
      <c r="E238" s="297" t="s">
        <v>1177</v>
      </c>
      <c r="F238" s="298"/>
      <c r="G238" s="298"/>
      <c r="H238" s="298"/>
      <c r="I238" s="298"/>
      <c r="J238" s="297" t="s">
        <v>1178</v>
      </c>
      <c r="K238" s="298"/>
    </row>
    <row r="239" spans="2:11">
      <c r="B239" s="223"/>
      <c r="C239" s="223"/>
      <c r="D239" s="223"/>
      <c r="E239" s="297" t="s">
        <v>1179</v>
      </c>
      <c r="F239" s="298"/>
      <c r="G239" s="298"/>
      <c r="H239" s="298"/>
      <c r="I239" s="298"/>
      <c r="J239" s="298"/>
      <c r="K239" s="298"/>
    </row>
    <row r="240" spans="2:11">
      <c r="B240" s="223"/>
      <c r="C240" s="299" t="s">
        <v>1180</v>
      </c>
      <c r="D240" s="300">
        <v>3.2299999999999999E-4</v>
      </c>
      <c r="E240" s="300">
        <v>2.2499999999999999E-4</v>
      </c>
      <c r="F240" s="300">
        <v>1.54E-4</v>
      </c>
      <c r="G240" s="300">
        <v>1.6200000000000001E-4</v>
      </c>
      <c r="H240" s="300">
        <v>1.3200000000000001E-4</v>
      </c>
      <c r="I240" s="300">
        <v>1.2400000000000001E-4</v>
      </c>
      <c r="J240" s="301" t="s">
        <v>1181</v>
      </c>
      <c r="K240" s="300">
        <v>9.7E-5</v>
      </c>
    </row>
    <row r="241" spans="2:11">
      <c r="B241" s="223"/>
      <c r="C241" s="302" t="s">
        <v>1182</v>
      </c>
      <c r="D241" s="303">
        <v>3.3399999999999999E-4</v>
      </c>
      <c r="E241" s="303">
        <v>2.5500000000000002E-4</v>
      </c>
      <c r="F241" s="303">
        <v>1.07E-4</v>
      </c>
      <c r="G241" s="303">
        <v>1.8599999999999999E-4</v>
      </c>
      <c r="H241" s="303">
        <v>1.4300000000000001E-4</v>
      </c>
      <c r="I241" s="303">
        <v>1.25E-4</v>
      </c>
      <c r="J241" s="304" t="s">
        <v>833</v>
      </c>
      <c r="K241" s="303">
        <v>1.0900000000000001E-4</v>
      </c>
    </row>
    <row r="242" spans="2:11">
      <c r="B242" s="223"/>
      <c r="C242" s="302" t="s">
        <v>1183</v>
      </c>
      <c r="D242" s="303">
        <v>2.8110000000000001E-3</v>
      </c>
      <c r="E242" s="303">
        <v>1.9610000000000001E-3</v>
      </c>
      <c r="F242" s="303">
        <v>1.3450000000000001E-3</v>
      </c>
      <c r="G242" s="303">
        <v>1.415E-3</v>
      </c>
      <c r="H242" s="303">
        <v>1.157E-3</v>
      </c>
      <c r="I242" s="303">
        <v>1.078E-3</v>
      </c>
      <c r="J242" s="305" t="s">
        <v>1181</v>
      </c>
      <c r="K242" s="303">
        <v>8.4599999999999996E-4</v>
      </c>
    </row>
    <row r="243" spans="2:11">
      <c r="B243" s="223"/>
      <c r="C243" s="302" t="s">
        <v>1184</v>
      </c>
      <c r="D243" s="303">
        <v>3.0000000000000001E-6</v>
      </c>
      <c r="E243" s="303">
        <v>1.9999999999999999E-6</v>
      </c>
      <c r="F243" s="303">
        <v>9.9999999999999995E-7</v>
      </c>
      <c r="G243" s="303">
        <v>9.9999999999999995E-7</v>
      </c>
      <c r="H243" s="303">
        <v>9.9999999999999995E-7</v>
      </c>
      <c r="I243" s="303">
        <v>9.9999999999999995E-7</v>
      </c>
      <c r="J243" s="305" t="s">
        <v>1181</v>
      </c>
      <c r="K243" s="303">
        <v>9.9999999999999995E-7</v>
      </c>
    </row>
    <row r="244" spans="2:11">
      <c r="B244" s="223"/>
      <c r="C244" s="302" t="s">
        <v>1185</v>
      </c>
      <c r="D244" s="306">
        <v>9.3999999999999994E-5</v>
      </c>
      <c r="E244" s="306">
        <v>7.1000000000000005E-5</v>
      </c>
      <c r="F244" s="306">
        <v>3.0000000000000001E-5</v>
      </c>
      <c r="G244" s="306">
        <v>5.1999999999999997E-5</v>
      </c>
      <c r="H244" s="306">
        <v>4.1E-5</v>
      </c>
      <c r="I244" s="306">
        <v>3.4999999999999997E-5</v>
      </c>
      <c r="J244" s="307" t="s">
        <v>1181</v>
      </c>
      <c r="K244" s="306">
        <v>3.1000000000000001E-5</v>
      </c>
    </row>
    <row r="245" spans="2:11">
      <c r="B245" s="223"/>
      <c r="C245" s="302" t="s">
        <v>1186</v>
      </c>
      <c r="D245" s="306">
        <v>2.2699999999999999E-4</v>
      </c>
      <c r="E245" s="306">
        <v>1.7200000000000001E-4</v>
      </c>
      <c r="F245" s="306">
        <v>7.2999999999999999E-5</v>
      </c>
      <c r="G245" s="306">
        <v>1.26E-4</v>
      </c>
      <c r="H245" s="306">
        <v>9.7E-5</v>
      </c>
      <c r="I245" s="306">
        <v>8.3999999999999995E-5</v>
      </c>
      <c r="J245" s="307" t="s">
        <v>1181</v>
      </c>
      <c r="K245" s="306">
        <v>7.3999999999999996E-5</v>
      </c>
    </row>
    <row r="246" spans="2:11">
      <c r="B246" s="223"/>
      <c r="C246" s="302" t="s">
        <v>1187</v>
      </c>
      <c r="D246" s="306">
        <v>2.1999999999999999E-5</v>
      </c>
      <c r="E246" s="306">
        <v>1.7E-5</v>
      </c>
      <c r="F246" s="306">
        <v>6.9999999999999999E-6</v>
      </c>
      <c r="G246" s="306">
        <v>1.2999999999999999E-5</v>
      </c>
      <c r="H246" s="306">
        <v>1.0000000000000001E-5</v>
      </c>
      <c r="I246" s="306">
        <v>9.0000000000000002E-6</v>
      </c>
      <c r="J246" s="307" t="s">
        <v>1181</v>
      </c>
      <c r="K246" s="306">
        <v>6.9999999999999999E-6</v>
      </c>
    </row>
    <row r="247" spans="2:11">
      <c r="B247" s="223"/>
      <c r="C247" s="302" t="s">
        <v>1188</v>
      </c>
      <c r="D247" s="303">
        <v>3.1000000000000001E-5</v>
      </c>
      <c r="E247" s="303">
        <v>2.0999999999999999E-5</v>
      </c>
      <c r="F247" s="303">
        <v>1.5E-5</v>
      </c>
      <c r="G247" s="303">
        <v>1.5E-5</v>
      </c>
      <c r="H247" s="303">
        <v>1.2999999999999999E-5</v>
      </c>
      <c r="I247" s="303">
        <v>1.2E-5</v>
      </c>
      <c r="J247" s="305" t="s">
        <v>1181</v>
      </c>
      <c r="K247" s="303">
        <v>1.0000000000000001E-5</v>
      </c>
    </row>
    <row r="248" spans="2:11">
      <c r="B248" s="223"/>
      <c r="C248" s="302" t="s">
        <v>1189</v>
      </c>
      <c r="D248" s="303">
        <v>3.0000000000000001E-6</v>
      </c>
      <c r="E248" s="303">
        <v>1.9999999999999999E-6</v>
      </c>
      <c r="F248" s="303">
        <v>9.9999999999999995E-7</v>
      </c>
      <c r="G248" s="303">
        <v>9.9999999999999995E-7</v>
      </c>
      <c r="H248" s="303">
        <v>9.9999999999999995E-7</v>
      </c>
      <c r="I248" s="303">
        <v>9.9999999999999995E-7</v>
      </c>
      <c r="J248" s="305" t="s">
        <v>1181</v>
      </c>
      <c r="K248" s="303">
        <v>9.9999999999999995E-7</v>
      </c>
    </row>
    <row r="249" spans="2:11">
      <c r="B249" s="223"/>
      <c r="C249" s="308" t="s">
        <v>1190</v>
      </c>
      <c r="D249" s="306">
        <v>1.9000000000000001E-5</v>
      </c>
      <c r="E249" s="306">
        <v>1.2999999999999999E-5</v>
      </c>
      <c r="F249" s="306">
        <v>9.0000000000000002E-6</v>
      </c>
      <c r="G249" s="306">
        <v>1.0000000000000001E-5</v>
      </c>
      <c r="H249" s="306">
        <v>6.9999999999999999E-6</v>
      </c>
      <c r="I249" s="306">
        <v>6.9999999999999999E-6</v>
      </c>
      <c r="J249" s="307" t="s">
        <v>1181</v>
      </c>
      <c r="K249" s="306">
        <v>5.0000000000000004E-6</v>
      </c>
    </row>
    <row r="250" spans="2:11">
      <c r="B250" s="223"/>
      <c r="C250" s="308" t="s">
        <v>1191</v>
      </c>
      <c r="D250" s="306">
        <v>1.0000000000000001E-5</v>
      </c>
      <c r="E250" s="306">
        <v>6.9999999999999999E-6</v>
      </c>
      <c r="F250" s="306">
        <v>3.0000000000000001E-6</v>
      </c>
      <c r="G250" s="306">
        <v>5.0000000000000004E-6</v>
      </c>
      <c r="H250" s="306">
        <v>3.9999999999999998E-6</v>
      </c>
      <c r="I250" s="306">
        <v>3.0000000000000001E-6</v>
      </c>
      <c r="J250" s="307" t="s">
        <v>1181</v>
      </c>
      <c r="K250" s="306">
        <v>3.0000000000000001E-6</v>
      </c>
    </row>
    <row r="251" spans="2:11">
      <c r="B251" s="223"/>
      <c r="C251" s="308" t="s">
        <v>1192</v>
      </c>
      <c r="D251" s="306">
        <v>3.6999999999999998E-5</v>
      </c>
      <c r="E251" s="306">
        <v>2.9E-5</v>
      </c>
      <c r="F251" s="306">
        <v>1.2E-5</v>
      </c>
      <c r="G251" s="306">
        <v>2.0000000000000002E-5</v>
      </c>
      <c r="H251" s="306">
        <v>1.5999999999999999E-5</v>
      </c>
      <c r="I251" s="306">
        <v>1.4E-5</v>
      </c>
      <c r="J251" s="307" t="s">
        <v>1181</v>
      </c>
      <c r="K251" s="306">
        <v>1.2E-5</v>
      </c>
    </row>
    <row r="252" spans="2:11">
      <c r="B252" s="223"/>
      <c r="C252" s="308" t="s">
        <v>1193</v>
      </c>
      <c r="D252" s="306">
        <v>7.4999999999999993E-5</v>
      </c>
      <c r="E252" s="306">
        <v>5.1999999999999997E-5</v>
      </c>
      <c r="F252" s="306">
        <v>3.4999999999999997E-5</v>
      </c>
      <c r="G252" s="306">
        <v>3.6999999999999998E-5</v>
      </c>
      <c r="H252" s="306">
        <v>3.1000000000000001E-5</v>
      </c>
      <c r="I252" s="306">
        <v>2.9E-5</v>
      </c>
      <c r="J252" s="307" t="s">
        <v>1181</v>
      </c>
      <c r="K252" s="306">
        <v>2.1999999999999999E-5</v>
      </c>
    </row>
    <row r="253" spans="2:11">
      <c r="B253" s="223"/>
      <c r="C253" s="308" t="s">
        <v>1194</v>
      </c>
      <c r="D253" s="306">
        <v>3.2899999999999997E-4</v>
      </c>
      <c r="E253" s="306">
        <v>2.3000000000000001E-4</v>
      </c>
      <c r="F253" s="306">
        <v>1.5699999999999999E-4</v>
      </c>
      <c r="G253" s="306">
        <v>1.65E-4</v>
      </c>
      <c r="H253" s="306">
        <v>1.35E-4</v>
      </c>
      <c r="I253" s="306">
        <v>1.26E-4</v>
      </c>
      <c r="J253" s="307" t="s">
        <v>1181</v>
      </c>
      <c r="K253" s="306">
        <v>9.8999999999999994E-5</v>
      </c>
    </row>
    <row r="254" spans="2:11">
      <c r="B254" s="223"/>
      <c r="C254" s="308" t="s">
        <v>1195</v>
      </c>
      <c r="D254" s="306">
        <v>3.0000000000000001E-6</v>
      </c>
      <c r="E254" s="306">
        <v>1.9999999999999999E-6</v>
      </c>
      <c r="F254" s="306">
        <v>9.9999999999999995E-7</v>
      </c>
      <c r="G254" s="306">
        <v>9.9999999999999995E-7</v>
      </c>
      <c r="H254" s="306">
        <v>9.9999999999999995E-7</v>
      </c>
      <c r="I254" s="306">
        <v>9.9999999999999995E-7</v>
      </c>
      <c r="J254" s="307" t="s">
        <v>1181</v>
      </c>
      <c r="K254" s="306">
        <v>9.9999999999999995E-7</v>
      </c>
    </row>
    <row r="255" spans="2:11">
      <c r="B255" s="223"/>
      <c r="C255" s="308" t="s">
        <v>1196</v>
      </c>
      <c r="D255" s="307" t="s">
        <v>1181</v>
      </c>
      <c r="E255" s="307" t="s">
        <v>1181</v>
      </c>
      <c r="F255" s="307" t="s">
        <v>1181</v>
      </c>
      <c r="G255" s="307" t="s">
        <v>1181</v>
      </c>
      <c r="H255" s="307" t="s">
        <v>1181</v>
      </c>
      <c r="I255" s="307" t="s">
        <v>1181</v>
      </c>
      <c r="J255" s="307" t="s">
        <v>1181</v>
      </c>
      <c r="K255" s="307" t="s">
        <v>1181</v>
      </c>
    </row>
    <row r="256" spans="2:11">
      <c r="B256" s="223"/>
      <c r="C256" s="309" t="s">
        <v>833</v>
      </c>
      <c r="D256" s="306" t="s">
        <v>833</v>
      </c>
      <c r="E256" s="306" t="s">
        <v>833</v>
      </c>
      <c r="F256" s="306" t="s">
        <v>833</v>
      </c>
      <c r="G256" s="306" t="s">
        <v>833</v>
      </c>
      <c r="H256" s="306" t="s">
        <v>833</v>
      </c>
      <c r="I256" s="306" t="s">
        <v>833</v>
      </c>
      <c r="J256" s="306" t="s">
        <v>833</v>
      </c>
      <c r="K256" s="306" t="s">
        <v>833</v>
      </c>
    </row>
    <row r="257" spans="2:11">
      <c r="B257" s="223"/>
      <c r="C257" s="308" t="s">
        <v>1197</v>
      </c>
      <c r="D257" s="307" t="s">
        <v>1181</v>
      </c>
      <c r="E257" s="307" t="s">
        <v>1181</v>
      </c>
      <c r="F257" s="307" t="s">
        <v>1181</v>
      </c>
      <c r="G257" s="307" t="s">
        <v>1181</v>
      </c>
      <c r="H257" s="307" t="s">
        <v>1181</v>
      </c>
      <c r="I257" s="307" t="s">
        <v>1181</v>
      </c>
      <c r="J257" s="307" t="s">
        <v>1181</v>
      </c>
      <c r="K257" s="307" t="s">
        <v>1181</v>
      </c>
    </row>
    <row r="258" spans="2:11">
      <c r="B258" s="223"/>
      <c r="C258" s="310" t="s">
        <v>833</v>
      </c>
      <c r="D258" s="306" t="s">
        <v>833</v>
      </c>
      <c r="E258" s="306" t="s">
        <v>833</v>
      </c>
      <c r="F258" s="306" t="s">
        <v>833</v>
      </c>
      <c r="G258" s="306" t="s">
        <v>833</v>
      </c>
      <c r="H258" s="306" t="s">
        <v>833</v>
      </c>
      <c r="I258" s="306" t="s">
        <v>833</v>
      </c>
      <c r="J258" s="306" t="s">
        <v>833</v>
      </c>
      <c r="K258" s="306" t="s">
        <v>833</v>
      </c>
    </row>
    <row r="259" spans="2:11">
      <c r="B259" s="223"/>
      <c r="C259" s="308" t="s">
        <v>1198</v>
      </c>
      <c r="D259" s="306">
        <v>3.9999999999999998E-6</v>
      </c>
      <c r="E259" s="306">
        <v>3.0000000000000001E-6</v>
      </c>
      <c r="F259" s="306">
        <v>1.9999999999999999E-6</v>
      </c>
      <c r="G259" s="306">
        <v>1.9999999999999999E-6</v>
      </c>
      <c r="H259" s="306">
        <v>1.9999999999999999E-6</v>
      </c>
      <c r="I259" s="306">
        <v>9.9999999999999995E-7</v>
      </c>
      <c r="J259" s="307" t="s">
        <v>1181</v>
      </c>
      <c r="K259" s="306">
        <v>9.9999999999999995E-7</v>
      </c>
    </row>
    <row r="260" spans="2:11">
      <c r="B260" s="223"/>
      <c r="C260" s="308" t="s">
        <v>1199</v>
      </c>
      <c r="D260" s="306">
        <v>1.9999999999999999E-6</v>
      </c>
      <c r="E260" s="306">
        <v>9.9999999999999995E-7</v>
      </c>
      <c r="F260" s="306">
        <v>9.9999999999999995E-7</v>
      </c>
      <c r="G260" s="306">
        <v>9.9999999999999995E-7</v>
      </c>
      <c r="H260" s="306">
        <v>9.9999999999999995E-7</v>
      </c>
      <c r="I260" s="306">
        <v>9.9999999999999995E-7</v>
      </c>
      <c r="J260" s="307" t="s">
        <v>1200</v>
      </c>
      <c r="K260" s="306">
        <v>9.9999999999999995E-7</v>
      </c>
    </row>
    <row r="261" spans="2:11">
      <c r="B261" s="223"/>
      <c r="C261" s="308" t="s">
        <v>1201</v>
      </c>
      <c r="D261" s="306">
        <v>4.3270000000000001E-3</v>
      </c>
      <c r="E261" s="306">
        <v>3.0630000000000002E-3</v>
      </c>
      <c r="F261" s="306">
        <v>1.9530000000000001E-3</v>
      </c>
      <c r="G261" s="306">
        <v>2.212E-3</v>
      </c>
      <c r="H261" s="306">
        <v>1.792E-3</v>
      </c>
      <c r="I261" s="306">
        <v>1.6509999999999999E-3</v>
      </c>
      <c r="J261" s="307" t="s">
        <v>1181</v>
      </c>
      <c r="K261" s="306">
        <v>1.32E-3</v>
      </c>
    </row>
    <row r="262" spans="2:11">
      <c r="B262" s="223"/>
      <c r="C262" s="224" t="s">
        <v>896</v>
      </c>
      <c r="D262" s="223"/>
      <c r="E262" s="224" t="s">
        <v>897</v>
      </c>
      <c r="F262" s="224"/>
      <c r="G262" s="223"/>
      <c r="H262" s="223"/>
      <c r="I262" s="223"/>
      <c r="J262" s="223"/>
      <c r="K262" s="223"/>
    </row>
    <row r="263" spans="2:11">
      <c r="B263" s="223"/>
      <c r="C263" s="269" t="s">
        <v>833</v>
      </c>
      <c r="D263" s="253" t="s">
        <v>833</v>
      </c>
      <c r="E263" s="253" t="s">
        <v>833</v>
      </c>
      <c r="F263" s="253" t="s">
        <v>833</v>
      </c>
      <c r="G263" s="223"/>
      <c r="H263" s="223"/>
      <c r="I263" s="223"/>
      <c r="J263" s="223"/>
      <c r="K263" s="223"/>
    </row>
    <row r="264" spans="2:11">
      <c r="B264" s="223"/>
      <c r="C264" s="228" t="s">
        <v>1131</v>
      </c>
      <c r="D264" s="228"/>
      <c r="E264" s="228"/>
      <c r="F264" s="223"/>
      <c r="G264" s="223"/>
      <c r="H264" s="223"/>
      <c r="I264" s="223"/>
      <c r="J264" s="223"/>
      <c r="K264" s="223"/>
    </row>
    <row r="265" spans="2:11">
      <c r="B265" s="223"/>
      <c r="C265" s="228" t="s">
        <v>1202</v>
      </c>
      <c r="D265" s="228"/>
      <c r="E265" s="228"/>
      <c r="F265" s="228"/>
      <c r="G265" s="223"/>
      <c r="H265" s="223"/>
      <c r="I265" s="223"/>
      <c r="J265" s="223"/>
      <c r="K265" s="223"/>
    </row>
    <row r="266" spans="2:11">
      <c r="B266" s="223"/>
      <c r="C266" s="228"/>
      <c r="D266" s="223"/>
      <c r="E266" s="223"/>
      <c r="F266" s="223"/>
      <c r="G266" s="223"/>
      <c r="H266" s="223"/>
      <c r="I266" s="223"/>
      <c r="J266" s="223"/>
      <c r="K266" s="223"/>
    </row>
    <row r="267" spans="2:11">
      <c r="B267" s="223"/>
      <c r="C267" s="228"/>
      <c r="D267" s="223"/>
      <c r="E267" s="223"/>
      <c r="F267" s="223"/>
      <c r="G267" s="223"/>
      <c r="H267" s="223"/>
      <c r="I267" s="223"/>
      <c r="J267" s="223"/>
      <c r="K267" s="223"/>
    </row>
    <row r="268" spans="2:11">
      <c r="B268" s="223"/>
      <c r="C268" s="228"/>
      <c r="D268" s="223"/>
      <c r="E268" s="223"/>
      <c r="F268" s="223"/>
      <c r="G268" s="223"/>
      <c r="H268" s="223"/>
      <c r="I268" s="223"/>
      <c r="J268" s="223"/>
      <c r="K268" s="223"/>
    </row>
    <row r="269" spans="2:11">
      <c r="B269" s="223"/>
      <c r="C269" s="223"/>
      <c r="D269" s="223"/>
      <c r="E269" s="223"/>
      <c r="F269" s="223"/>
      <c r="G269" s="223"/>
      <c r="H269" s="223"/>
      <c r="I269" s="223"/>
      <c r="J269" s="223"/>
      <c r="K269" s="223"/>
    </row>
    <row r="270" spans="2:11">
      <c r="B270" s="223"/>
      <c r="C270" s="224" t="s">
        <v>803</v>
      </c>
      <c r="D270" s="223"/>
      <c r="E270" s="223"/>
      <c r="F270" s="223"/>
      <c r="G270" s="223"/>
      <c r="H270" s="223"/>
      <c r="I270" s="223"/>
      <c r="J270" s="223"/>
      <c r="K270" s="223"/>
    </row>
    <row r="271" spans="2:11">
      <c r="B271" s="223"/>
      <c r="C271" s="244" t="s">
        <v>1203</v>
      </c>
      <c r="D271" s="223"/>
      <c r="E271" s="223"/>
      <c r="F271" s="223"/>
      <c r="G271" s="223"/>
      <c r="H271" s="223"/>
      <c r="I271" s="223"/>
      <c r="J271" s="223"/>
      <c r="K271" s="223"/>
    </row>
    <row r="272" spans="2:11">
      <c r="B272" s="223"/>
      <c r="C272" s="224" t="s">
        <v>833</v>
      </c>
      <c r="D272" s="223"/>
      <c r="E272" s="223"/>
      <c r="F272" s="223"/>
      <c r="G272" s="223"/>
      <c r="H272" s="223"/>
      <c r="I272" s="223"/>
      <c r="J272" s="223"/>
      <c r="K272" s="223"/>
    </row>
    <row r="273" spans="2:11">
      <c r="B273" s="223"/>
      <c r="C273" s="224" t="s">
        <v>1204</v>
      </c>
      <c r="D273" s="223"/>
      <c r="E273" s="223"/>
      <c r="F273" s="223"/>
      <c r="G273" s="223"/>
      <c r="H273" s="223"/>
      <c r="I273" s="223"/>
      <c r="J273" s="223"/>
      <c r="K273" s="223"/>
    </row>
    <row r="274" spans="2:11">
      <c r="B274" s="223"/>
      <c r="C274" s="224" t="s">
        <v>833</v>
      </c>
      <c r="D274" s="223"/>
      <c r="E274" s="223"/>
      <c r="F274" s="223"/>
      <c r="G274" s="223"/>
      <c r="H274" s="223"/>
      <c r="I274" s="223"/>
      <c r="J274" s="223"/>
      <c r="K274" s="223"/>
    </row>
    <row r="275" spans="2:11">
      <c r="B275" s="223"/>
      <c r="C275" s="224" t="s">
        <v>1205</v>
      </c>
      <c r="D275" s="223"/>
      <c r="E275" s="223"/>
      <c r="F275" s="223"/>
      <c r="G275" s="223"/>
      <c r="H275" s="223"/>
      <c r="I275" s="223"/>
      <c r="J275" s="223"/>
      <c r="K275" s="223"/>
    </row>
    <row r="276" spans="2:11">
      <c r="B276" s="223"/>
      <c r="C276" s="225" t="s">
        <v>833</v>
      </c>
      <c r="D276" s="223"/>
      <c r="E276" s="223"/>
      <c r="F276" s="223"/>
      <c r="G276" s="223"/>
      <c r="H276" s="223"/>
      <c r="I276" s="223"/>
      <c r="J276" s="223"/>
      <c r="K276" s="223"/>
    </row>
    <row r="277" spans="2:11">
      <c r="B277" s="223"/>
      <c r="C277" s="225" t="s">
        <v>1206</v>
      </c>
      <c r="D277" s="223"/>
      <c r="E277" s="223"/>
      <c r="F277" s="223"/>
      <c r="G277" s="223"/>
      <c r="H277" s="223"/>
      <c r="I277" s="223"/>
      <c r="J277" s="223"/>
      <c r="K277" s="223"/>
    </row>
    <row r="278" spans="2:11">
      <c r="B278" s="223"/>
      <c r="C278" s="225" t="s">
        <v>833</v>
      </c>
      <c r="D278" s="223"/>
      <c r="E278" s="223"/>
      <c r="F278" s="223"/>
      <c r="G278" s="223"/>
      <c r="H278" s="223"/>
      <c r="I278" s="223"/>
      <c r="J278" s="223"/>
      <c r="K278" s="223"/>
    </row>
    <row r="279" spans="2:11">
      <c r="B279" s="223"/>
      <c r="C279" s="225" t="s">
        <v>833</v>
      </c>
      <c r="D279" s="223"/>
      <c r="E279" s="223"/>
      <c r="F279" s="223"/>
      <c r="G279" s="223"/>
      <c r="H279" s="223"/>
      <c r="I279" s="223"/>
      <c r="J279" s="223"/>
      <c r="K279" s="223"/>
    </row>
    <row r="280" spans="2:11">
      <c r="B280" s="223"/>
      <c r="C280" s="225" t="s">
        <v>1207</v>
      </c>
      <c r="D280" s="225"/>
      <c r="E280" s="225"/>
      <c r="F280" s="225"/>
      <c r="G280" s="225"/>
      <c r="H280" s="225"/>
      <c r="I280" s="225"/>
      <c r="J280" s="225"/>
      <c r="K280" s="225"/>
    </row>
    <row r="281" spans="2:11">
      <c r="B281" s="223"/>
      <c r="C281" s="225" t="s">
        <v>833</v>
      </c>
      <c r="D281" s="223"/>
      <c r="E281" s="223"/>
      <c r="F281" s="223"/>
      <c r="G281" s="223"/>
      <c r="H281" s="223"/>
      <c r="I281" s="223"/>
      <c r="J281" s="223"/>
      <c r="K281" s="223"/>
    </row>
    <row r="282" spans="2:11">
      <c r="B282" s="223"/>
      <c r="C282" s="225" t="s">
        <v>833</v>
      </c>
      <c r="D282" s="223"/>
      <c r="E282" s="223"/>
      <c r="F282" s="223"/>
      <c r="G282" s="223"/>
      <c r="H282" s="223"/>
      <c r="I282" s="223"/>
      <c r="J282" s="223"/>
      <c r="K282" s="223"/>
    </row>
    <row r="283" spans="2:11">
      <c r="B283" s="223"/>
      <c r="C283" s="311" t="s">
        <v>1208</v>
      </c>
      <c r="D283" s="223"/>
      <c r="E283" s="223"/>
      <c r="F283" s="223"/>
      <c r="G283" s="223"/>
      <c r="H283" s="223"/>
      <c r="I283" s="223"/>
      <c r="J283" s="223"/>
      <c r="K283" s="223"/>
    </row>
    <row r="284" spans="2:11">
      <c r="B284" s="223"/>
      <c r="C284" s="231" t="s">
        <v>833</v>
      </c>
      <c r="D284" s="223"/>
      <c r="E284" s="223"/>
      <c r="F284" s="223"/>
      <c r="G284" s="223"/>
      <c r="H284" s="223"/>
      <c r="I284" s="223"/>
      <c r="J284" s="223"/>
      <c r="K284" s="223"/>
    </row>
    <row r="285" spans="2:11">
      <c r="B285" s="223"/>
      <c r="C285" s="225" t="s">
        <v>833</v>
      </c>
      <c r="D285" s="223"/>
      <c r="E285" s="223"/>
      <c r="F285" s="223"/>
      <c r="G285" s="223"/>
      <c r="H285" s="223"/>
      <c r="I285" s="223"/>
      <c r="J285" s="223"/>
      <c r="K285" s="223"/>
    </row>
    <row r="286" spans="2:11">
      <c r="B286" s="223"/>
      <c r="C286" s="225" t="s">
        <v>1209</v>
      </c>
      <c r="D286" s="223"/>
      <c r="E286" s="223"/>
      <c r="F286" s="345">
        <v>-1.21E-4</v>
      </c>
      <c r="G286" s="223"/>
      <c r="H286" s="223"/>
      <c r="I286" s="223"/>
      <c r="J286" s="223"/>
      <c r="K286" s="223"/>
    </row>
    <row r="287" spans="2:11">
      <c r="B287" s="223"/>
      <c r="C287" s="225" t="s">
        <v>1210</v>
      </c>
      <c r="D287" s="225"/>
      <c r="E287" s="225"/>
      <c r="F287" s="346"/>
      <c r="G287" s="223"/>
      <c r="H287" s="223"/>
      <c r="I287" s="223"/>
      <c r="J287" s="223"/>
      <c r="K287" s="223"/>
    </row>
    <row r="288" spans="2:11">
      <c r="B288" s="223"/>
      <c r="C288" s="225" t="s">
        <v>833</v>
      </c>
      <c r="D288" s="223"/>
      <c r="E288" s="223"/>
      <c r="F288" s="346"/>
      <c r="G288" s="223"/>
      <c r="H288" s="223"/>
      <c r="I288" s="223"/>
      <c r="J288" s="223"/>
      <c r="K288" s="223"/>
    </row>
    <row r="289" spans="2:11">
      <c r="B289" s="223"/>
      <c r="C289" s="231" t="s">
        <v>1211</v>
      </c>
      <c r="D289" s="223"/>
      <c r="E289" s="223"/>
      <c r="F289" s="345">
        <v>0</v>
      </c>
      <c r="G289" s="223"/>
      <c r="H289" s="223"/>
      <c r="I289" s="223"/>
      <c r="J289" s="223"/>
      <c r="K289" s="223"/>
    </row>
    <row r="290" spans="2:11">
      <c r="B290" s="223"/>
      <c r="C290" s="231" t="s">
        <v>1212</v>
      </c>
      <c r="D290" s="231"/>
      <c r="E290" s="231"/>
      <c r="F290" s="346"/>
      <c r="G290" s="223"/>
      <c r="H290" s="223"/>
      <c r="I290" s="223"/>
      <c r="J290" s="223"/>
      <c r="K290" s="223"/>
    </row>
    <row r="291" spans="2:11">
      <c r="B291" s="223"/>
      <c r="C291" s="231" t="s">
        <v>1213</v>
      </c>
      <c r="D291" s="223"/>
      <c r="E291" s="223"/>
      <c r="F291" s="346"/>
      <c r="G291" s="223"/>
      <c r="H291" s="223"/>
      <c r="I291" s="223"/>
      <c r="J291" s="223"/>
      <c r="K291" s="223"/>
    </row>
    <row r="292" spans="2:11">
      <c r="B292" s="223"/>
      <c r="C292" s="231" t="s">
        <v>833</v>
      </c>
      <c r="D292" s="223"/>
      <c r="E292" s="223"/>
      <c r="F292" s="346"/>
      <c r="G292" s="223"/>
      <c r="H292" s="223"/>
      <c r="I292" s="223"/>
      <c r="J292" s="223"/>
      <c r="K292" s="223"/>
    </row>
    <row r="293" spans="2:11">
      <c r="B293" s="223"/>
      <c r="C293" s="231" t="s">
        <v>1214</v>
      </c>
      <c r="D293" s="231"/>
      <c r="E293" s="223"/>
      <c r="F293" s="347">
        <v>2.4229999999999998E-3</v>
      </c>
      <c r="G293" s="223"/>
      <c r="H293" s="223"/>
      <c r="I293" s="223"/>
      <c r="J293" s="223"/>
      <c r="K293" s="223"/>
    </row>
    <row r="294" spans="2:11">
      <c r="B294" s="223"/>
      <c r="C294" s="231" t="s">
        <v>1215</v>
      </c>
      <c r="D294" s="231"/>
      <c r="E294" s="231"/>
      <c r="F294" s="346"/>
      <c r="G294" s="223"/>
      <c r="H294" s="223"/>
      <c r="I294" s="223"/>
      <c r="J294" s="223"/>
      <c r="K294" s="223"/>
    </row>
    <row r="295" spans="2:11">
      <c r="B295" s="223"/>
      <c r="C295" s="225" t="s">
        <v>833</v>
      </c>
      <c r="D295" s="223"/>
      <c r="E295" s="223"/>
      <c r="F295" s="346"/>
      <c r="G295" s="223"/>
      <c r="H295" s="223"/>
      <c r="I295" s="223"/>
      <c r="J295" s="223"/>
      <c r="K295" s="223"/>
    </row>
    <row r="296" spans="2:11">
      <c r="B296" s="223"/>
      <c r="C296" s="225" t="s">
        <v>1216</v>
      </c>
      <c r="D296" s="225"/>
      <c r="E296" s="223"/>
      <c r="F296" s="347">
        <v>8.4000000000000003E-4</v>
      </c>
      <c r="G296" s="223"/>
      <c r="H296" s="223"/>
      <c r="I296" s="223"/>
      <c r="J296" s="223"/>
      <c r="K296" s="223"/>
    </row>
    <row r="297" spans="2:11">
      <c r="B297" s="223"/>
      <c r="C297" s="225" t="s">
        <v>1217</v>
      </c>
      <c r="D297" s="225"/>
      <c r="E297" s="225"/>
      <c r="F297" s="346"/>
      <c r="G297" s="223"/>
      <c r="H297" s="223"/>
      <c r="I297" s="223"/>
      <c r="J297" s="223"/>
      <c r="K297" s="223"/>
    </row>
    <row r="298" spans="2:11">
      <c r="B298" s="223"/>
      <c r="C298" s="225" t="s">
        <v>833</v>
      </c>
      <c r="D298" s="223"/>
      <c r="E298" s="223"/>
      <c r="F298" s="346"/>
      <c r="G298" s="223"/>
      <c r="H298" s="223"/>
      <c r="I298" s="223"/>
      <c r="J298" s="223"/>
      <c r="K298" s="223"/>
    </row>
    <row r="299" spans="2:11">
      <c r="B299" s="223"/>
      <c r="C299" s="225" t="s">
        <v>1218</v>
      </c>
      <c r="D299" s="223"/>
      <c r="E299" s="223"/>
      <c r="F299" s="348">
        <v>5.8999999999999998E-5</v>
      </c>
      <c r="G299" s="223"/>
      <c r="H299" s="223"/>
      <c r="I299" s="223"/>
      <c r="J299" s="223"/>
      <c r="K299" s="223"/>
    </row>
    <row r="300" spans="2:11">
      <c r="B300" s="223"/>
      <c r="C300" s="225" t="s">
        <v>1219</v>
      </c>
      <c r="D300" s="225"/>
      <c r="E300" s="225"/>
      <c r="F300" s="346"/>
      <c r="G300" s="223"/>
      <c r="H300" s="223"/>
      <c r="I300" s="223"/>
      <c r="J300" s="223"/>
      <c r="K300" s="223"/>
    </row>
    <row r="301" spans="2:11">
      <c r="B301" s="223"/>
      <c r="C301" s="225" t="s">
        <v>833</v>
      </c>
      <c r="D301" s="223"/>
      <c r="E301" s="223"/>
      <c r="F301" s="346"/>
      <c r="G301" s="223"/>
      <c r="H301" s="223"/>
      <c r="I301" s="223"/>
      <c r="J301" s="223"/>
      <c r="K301" s="223"/>
    </row>
    <row r="302" spans="2:11">
      <c r="B302" s="223"/>
      <c r="C302" s="225" t="s">
        <v>1220</v>
      </c>
      <c r="D302" s="223"/>
      <c r="E302" s="223"/>
      <c r="F302" s="348">
        <v>0</v>
      </c>
      <c r="G302" s="223"/>
      <c r="H302" s="223"/>
      <c r="I302" s="223"/>
      <c r="J302" s="223"/>
      <c r="K302" s="223"/>
    </row>
    <row r="303" spans="2:11">
      <c r="B303" s="223"/>
      <c r="C303" s="225" t="s">
        <v>1221</v>
      </c>
      <c r="D303" s="225"/>
      <c r="E303" s="225"/>
      <c r="F303" s="223"/>
      <c r="G303" s="223"/>
      <c r="H303" s="223"/>
      <c r="I303" s="223"/>
      <c r="J303" s="223"/>
      <c r="K303" s="223"/>
    </row>
    <row r="304" spans="2:11">
      <c r="B304" s="223"/>
      <c r="C304" s="225" t="s">
        <v>833</v>
      </c>
      <c r="D304" s="223"/>
      <c r="E304" s="223"/>
      <c r="F304" s="223"/>
      <c r="G304" s="223"/>
      <c r="H304" s="223"/>
      <c r="I304" s="223"/>
      <c r="J304" s="223"/>
      <c r="K304" s="223"/>
    </row>
    <row r="305" spans="2:11">
      <c r="B305" s="223"/>
      <c r="C305" s="312" t="s">
        <v>833</v>
      </c>
      <c r="D305" s="313" t="s">
        <v>833</v>
      </c>
      <c r="E305" s="313" t="s">
        <v>833</v>
      </c>
      <c r="F305" s="313" t="s">
        <v>833</v>
      </c>
      <c r="G305" s="223"/>
      <c r="H305" s="223"/>
      <c r="I305" s="223"/>
      <c r="J305" s="223"/>
      <c r="K305" s="223"/>
    </row>
    <row r="306" spans="2:11">
      <c r="B306" s="223"/>
      <c r="C306" s="225" t="s">
        <v>833</v>
      </c>
      <c r="D306" s="223"/>
      <c r="E306" s="223"/>
      <c r="F306" s="223"/>
      <c r="G306" s="223"/>
      <c r="H306" s="223"/>
      <c r="I306" s="223"/>
      <c r="J306" s="223"/>
      <c r="K306" s="223"/>
    </row>
    <row r="307" spans="2:11">
      <c r="B307" s="223"/>
      <c r="C307" s="225" t="s">
        <v>1222</v>
      </c>
      <c r="D307" s="223"/>
      <c r="E307" s="223"/>
      <c r="F307" s="342">
        <v>3.2009999999999999E-3</v>
      </c>
      <c r="G307" s="223"/>
      <c r="H307" s="223"/>
      <c r="I307" s="223"/>
      <c r="J307" s="223"/>
      <c r="K307" s="223"/>
    </row>
    <row r="308" spans="2:11">
      <c r="B308" s="223"/>
      <c r="C308" s="225" t="s">
        <v>833</v>
      </c>
      <c r="D308" s="223"/>
      <c r="E308" s="223"/>
      <c r="F308" s="223"/>
      <c r="G308" s="223"/>
      <c r="H308" s="223"/>
      <c r="I308" s="223"/>
      <c r="J308" s="223"/>
      <c r="K308" s="223"/>
    </row>
    <row r="309" spans="2:11">
      <c r="B309" s="223"/>
      <c r="C309" s="225" t="s">
        <v>833</v>
      </c>
      <c r="D309" s="223"/>
      <c r="E309" s="223"/>
      <c r="F309" s="223"/>
      <c r="G309" s="223"/>
      <c r="H309" s="223"/>
      <c r="I309" s="223"/>
      <c r="J309" s="223"/>
      <c r="K309" s="223"/>
    </row>
    <row r="310" spans="2:11">
      <c r="B310" s="223"/>
      <c r="C310" s="224" t="s">
        <v>833</v>
      </c>
      <c r="D310" s="223"/>
      <c r="E310" s="223"/>
      <c r="F310" s="223"/>
      <c r="G310" s="223"/>
      <c r="H310" s="223"/>
      <c r="I310" s="223"/>
      <c r="J310" s="223"/>
      <c r="K310" s="223"/>
    </row>
    <row r="311" spans="2:11">
      <c r="B311" s="223"/>
      <c r="C311" s="224" t="s">
        <v>833</v>
      </c>
      <c r="D311" s="223"/>
      <c r="E311" s="223"/>
      <c r="F311" s="223"/>
      <c r="G311" s="223"/>
      <c r="H311" s="223"/>
      <c r="I311" s="223"/>
      <c r="J311" s="223"/>
      <c r="K311" s="223"/>
    </row>
    <row r="312" spans="2:11">
      <c r="B312" s="223"/>
      <c r="C312" s="224" t="s">
        <v>833</v>
      </c>
      <c r="D312" s="223"/>
      <c r="E312" s="223"/>
      <c r="F312" s="223"/>
      <c r="G312" s="223"/>
      <c r="H312" s="223"/>
      <c r="I312" s="223"/>
      <c r="J312" s="223"/>
      <c r="K312" s="223"/>
    </row>
    <row r="313" spans="2:11">
      <c r="B313" s="223"/>
      <c r="C313" s="224" t="s">
        <v>833</v>
      </c>
      <c r="D313" s="223"/>
      <c r="E313" s="223"/>
      <c r="F313" s="223"/>
      <c r="G313" s="223"/>
      <c r="H313" s="223"/>
      <c r="I313" s="223"/>
      <c r="J313" s="223"/>
      <c r="K313" s="223"/>
    </row>
    <row r="314" spans="2:11">
      <c r="B314" s="223"/>
      <c r="C314" s="224" t="s">
        <v>833</v>
      </c>
      <c r="D314" s="223"/>
      <c r="E314" s="223"/>
      <c r="F314" s="223"/>
      <c r="G314" s="223"/>
      <c r="H314" s="223"/>
      <c r="I314" s="223"/>
      <c r="J314" s="223"/>
      <c r="K314" s="223"/>
    </row>
    <row r="315" spans="2:11">
      <c r="B315" s="223"/>
      <c r="C315" s="224" t="s">
        <v>833</v>
      </c>
      <c r="D315" s="223"/>
      <c r="E315" s="223"/>
      <c r="F315" s="223"/>
      <c r="G315" s="223"/>
      <c r="H315" s="223"/>
      <c r="I315" s="223"/>
      <c r="J315" s="223"/>
      <c r="K315" s="223"/>
    </row>
    <row r="316" spans="2:11">
      <c r="B316" s="223"/>
      <c r="C316" s="290" t="s">
        <v>1223</v>
      </c>
      <c r="D316" s="253" t="s">
        <v>833</v>
      </c>
      <c r="E316" s="291" t="s">
        <v>1224</v>
      </c>
      <c r="F316" s="253" t="s">
        <v>833</v>
      </c>
      <c r="G316" s="253" t="s">
        <v>833</v>
      </c>
      <c r="H316" s="223"/>
      <c r="I316" s="223"/>
      <c r="J316" s="223"/>
      <c r="K316" s="223"/>
    </row>
    <row r="317" spans="2:11">
      <c r="B317" s="223"/>
      <c r="C317" s="225" t="s">
        <v>833</v>
      </c>
      <c r="D317" s="223"/>
      <c r="E317" s="223"/>
      <c r="F317" s="223"/>
      <c r="G317" s="223"/>
      <c r="H317" s="223"/>
      <c r="I317" s="223"/>
      <c r="J317" s="223"/>
      <c r="K317" s="223"/>
    </row>
    <row r="318" spans="2:11">
      <c r="B318" s="223"/>
      <c r="C318" s="234" t="s">
        <v>1092</v>
      </c>
      <c r="D318" s="223"/>
      <c r="E318" s="223"/>
      <c r="F318" s="223"/>
      <c r="G318" s="223"/>
      <c r="H318" s="223"/>
      <c r="I318" s="223"/>
      <c r="J318" s="223"/>
      <c r="K318" s="223"/>
    </row>
    <row r="319" spans="2:11">
      <c r="B319" s="223"/>
      <c r="C319" s="228" t="s">
        <v>876</v>
      </c>
      <c r="D319" s="228"/>
      <c r="E319" s="228"/>
      <c r="F319" s="223"/>
      <c r="G319" s="223"/>
      <c r="H319" s="223"/>
      <c r="I319" s="223"/>
      <c r="J319" s="223"/>
      <c r="K319" s="223"/>
    </row>
    <row r="320" spans="2:11">
      <c r="B320" s="223"/>
      <c r="C320" s="228" t="s">
        <v>1225</v>
      </c>
      <c r="D320" s="223"/>
      <c r="E320" s="223"/>
      <c r="F320" s="223"/>
      <c r="G320" s="223"/>
      <c r="H320" s="223"/>
      <c r="I320" s="223"/>
      <c r="J320" s="223"/>
      <c r="K320" s="223"/>
    </row>
    <row r="321" spans="2:11">
      <c r="B321" s="223"/>
      <c r="C321" s="228"/>
      <c r="D321" s="223"/>
      <c r="E321" s="223"/>
      <c r="F321" s="223"/>
      <c r="G321" s="223"/>
      <c r="H321" s="223"/>
      <c r="I321" s="223"/>
      <c r="J321" s="223"/>
      <c r="K321" s="223"/>
    </row>
    <row r="322" spans="2:11">
      <c r="B322" s="223"/>
      <c r="C322" s="228"/>
      <c r="D322" s="223"/>
      <c r="E322" s="223"/>
      <c r="F322" s="223"/>
      <c r="G322" s="223"/>
      <c r="H322" s="223"/>
      <c r="I322" s="223"/>
      <c r="J322" s="223"/>
      <c r="K322" s="223"/>
    </row>
    <row r="323" spans="2:11">
      <c r="B323" s="223"/>
      <c r="C323" s="228"/>
      <c r="D323" s="223"/>
      <c r="E323" s="223"/>
      <c r="F323" s="223"/>
      <c r="G323" s="223"/>
      <c r="H323" s="223"/>
      <c r="I323" s="223"/>
      <c r="J323" s="223"/>
      <c r="K323" s="223"/>
    </row>
    <row r="324" spans="2:11">
      <c r="B324" s="223"/>
      <c r="C324" s="228"/>
      <c r="D324" s="223"/>
      <c r="E324" s="223"/>
      <c r="F324" s="223"/>
      <c r="G324" s="223"/>
      <c r="H324" s="223"/>
      <c r="I324" s="223"/>
      <c r="J324" s="223"/>
      <c r="K324" s="223"/>
    </row>
    <row r="325" spans="2:11">
      <c r="B325" s="223"/>
      <c r="C325" s="223"/>
      <c r="D325" s="223"/>
      <c r="E325" s="223"/>
      <c r="F325" s="223"/>
      <c r="G325" s="223"/>
      <c r="H325" s="223"/>
      <c r="I325" s="223"/>
      <c r="J325" s="223"/>
      <c r="K325" s="223"/>
    </row>
    <row r="326" spans="2:11">
      <c r="B326" s="223"/>
      <c r="C326" s="228" t="s">
        <v>803</v>
      </c>
      <c r="D326" s="223"/>
      <c r="E326" s="223"/>
      <c r="F326" s="223"/>
      <c r="G326" s="223"/>
      <c r="H326" s="223"/>
      <c r="I326" s="223"/>
      <c r="J326" s="223"/>
      <c r="K326" s="223"/>
    </row>
    <row r="327" spans="2:11">
      <c r="B327" s="223"/>
      <c r="C327" s="244" t="s">
        <v>1226</v>
      </c>
      <c r="D327" s="223"/>
      <c r="E327" s="223"/>
      <c r="F327" s="223"/>
      <c r="G327" s="223"/>
      <c r="H327" s="223"/>
      <c r="I327" s="223"/>
      <c r="J327" s="223"/>
      <c r="K327" s="223"/>
    </row>
    <row r="328" spans="2:11">
      <c r="B328" s="223"/>
      <c r="C328" s="224" t="s">
        <v>833</v>
      </c>
      <c r="D328" s="223"/>
      <c r="E328" s="223"/>
      <c r="F328" s="223"/>
      <c r="G328" s="223"/>
      <c r="H328" s="223"/>
      <c r="I328" s="223"/>
      <c r="J328" s="223"/>
      <c r="K328" s="223"/>
    </row>
    <row r="329" spans="2:11">
      <c r="B329" s="223"/>
      <c r="C329" s="224" t="s">
        <v>1227</v>
      </c>
      <c r="D329" s="223"/>
      <c r="E329" s="223"/>
      <c r="F329" s="223"/>
      <c r="G329" s="223"/>
      <c r="H329" s="223"/>
      <c r="I329" s="223"/>
      <c r="J329" s="223"/>
      <c r="K329" s="223"/>
    </row>
    <row r="330" spans="2:11">
      <c r="B330" s="223"/>
      <c r="C330" s="224" t="s">
        <v>833</v>
      </c>
      <c r="D330" s="223"/>
      <c r="E330" s="223"/>
      <c r="F330" s="223"/>
      <c r="G330" s="223"/>
      <c r="H330" s="223"/>
      <c r="I330" s="223"/>
      <c r="J330" s="223"/>
      <c r="K330" s="223"/>
    </row>
    <row r="331" spans="2:11">
      <c r="B331" s="223"/>
      <c r="C331" s="224" t="s">
        <v>1228</v>
      </c>
      <c r="D331" s="223"/>
      <c r="E331" s="223"/>
      <c r="F331" s="223"/>
      <c r="G331" s="223"/>
      <c r="H331" s="223"/>
      <c r="I331" s="223"/>
      <c r="J331" s="223"/>
      <c r="K331" s="223"/>
    </row>
    <row r="332" spans="2:11">
      <c r="B332" s="223"/>
      <c r="C332" s="225" t="s">
        <v>833</v>
      </c>
      <c r="D332" s="223"/>
      <c r="E332" s="223"/>
      <c r="F332" s="223"/>
      <c r="G332" s="223"/>
      <c r="H332" s="223"/>
      <c r="I332" s="223"/>
      <c r="J332" s="223"/>
      <c r="K332" s="223"/>
    </row>
    <row r="333" spans="2:11">
      <c r="B333" s="223"/>
      <c r="C333" s="231" t="s">
        <v>833</v>
      </c>
      <c r="D333" s="223"/>
      <c r="E333" s="223"/>
      <c r="F333" s="223"/>
      <c r="G333" s="223"/>
      <c r="H333" s="223"/>
      <c r="I333" s="223"/>
      <c r="J333" s="223"/>
      <c r="K333" s="223"/>
    </row>
    <row r="334" spans="2:11">
      <c r="B334" s="223"/>
      <c r="C334" s="231" t="s">
        <v>833</v>
      </c>
      <c r="D334" s="223"/>
      <c r="E334" s="223"/>
      <c r="F334" s="223"/>
      <c r="G334" s="223"/>
      <c r="H334" s="223"/>
      <c r="I334" s="223"/>
      <c r="J334" s="223"/>
      <c r="K334" s="223"/>
    </row>
    <row r="335" spans="2:11">
      <c r="B335" s="223"/>
      <c r="C335" s="228" t="s">
        <v>1229</v>
      </c>
      <c r="D335" s="223"/>
      <c r="E335" s="223"/>
      <c r="F335" s="223"/>
      <c r="G335" s="223"/>
      <c r="H335" s="223"/>
      <c r="I335" s="223"/>
      <c r="J335" s="223"/>
      <c r="K335" s="223"/>
    </row>
    <row r="336" spans="2:11">
      <c r="B336" s="223"/>
      <c r="C336" s="225" t="s">
        <v>1230</v>
      </c>
      <c r="D336" s="225"/>
      <c r="E336" s="225"/>
      <c r="F336" s="225"/>
      <c r="G336" s="223"/>
      <c r="H336" s="223"/>
      <c r="I336" s="223"/>
      <c r="J336" s="223"/>
      <c r="K336" s="223"/>
    </row>
    <row r="337" spans="2:11">
      <c r="B337" s="223"/>
      <c r="C337" s="225" t="s">
        <v>833</v>
      </c>
      <c r="D337" s="223"/>
      <c r="E337" s="223"/>
      <c r="F337" s="223"/>
      <c r="G337" s="223"/>
      <c r="H337" s="223"/>
      <c r="I337" s="223"/>
      <c r="J337" s="223"/>
      <c r="K337" s="223"/>
    </row>
    <row r="338" spans="2:11">
      <c r="B338" s="223"/>
      <c r="C338" s="225" t="s">
        <v>1231</v>
      </c>
      <c r="D338" s="225"/>
      <c r="E338" s="225"/>
      <c r="F338" s="225"/>
      <c r="G338" s="225"/>
      <c r="H338" s="225"/>
      <c r="I338" s="223"/>
      <c r="J338" s="223"/>
      <c r="K338" s="223"/>
    </row>
    <row r="339" spans="2:11">
      <c r="B339" s="223"/>
      <c r="C339" s="225" t="s">
        <v>833</v>
      </c>
      <c r="D339" s="223"/>
      <c r="E339" s="223"/>
      <c r="F339" s="223"/>
      <c r="G339" s="223"/>
      <c r="H339" s="223"/>
      <c r="I339" s="223"/>
      <c r="J339" s="223"/>
      <c r="K339" s="223"/>
    </row>
    <row r="340" spans="2:11">
      <c r="B340" s="223"/>
      <c r="C340" s="225" t="s">
        <v>1232</v>
      </c>
      <c r="D340" s="223"/>
      <c r="E340" s="223"/>
      <c r="F340" s="223"/>
      <c r="G340" s="223"/>
      <c r="H340" s="223"/>
      <c r="I340" s="223"/>
      <c r="J340" s="223"/>
      <c r="K340" s="223"/>
    </row>
    <row r="341" spans="2:11">
      <c r="B341" s="223"/>
      <c r="C341" s="225" t="s">
        <v>833</v>
      </c>
      <c r="D341" s="223"/>
      <c r="E341" s="223"/>
      <c r="F341" s="223"/>
      <c r="G341" s="223"/>
      <c r="H341" s="223"/>
      <c r="I341" s="223"/>
      <c r="J341" s="223"/>
      <c r="K341" s="223"/>
    </row>
    <row r="342" spans="2:11">
      <c r="B342" s="223"/>
      <c r="C342" s="225" t="s">
        <v>833</v>
      </c>
      <c r="D342" s="223"/>
      <c r="E342" s="223"/>
      <c r="F342" s="223"/>
      <c r="G342" s="223"/>
      <c r="H342" s="223"/>
      <c r="I342" s="223"/>
      <c r="J342" s="223"/>
      <c r="K342" s="223"/>
    </row>
    <row r="343" spans="2:11">
      <c r="B343" s="223"/>
      <c r="C343" s="265" t="s">
        <v>1167</v>
      </c>
      <c r="D343" s="231" t="s">
        <v>833</v>
      </c>
      <c r="E343" s="265" t="s">
        <v>1233</v>
      </c>
      <c r="F343" s="231" t="s">
        <v>833</v>
      </c>
      <c r="G343" s="223"/>
      <c r="H343" s="223"/>
      <c r="I343" s="223"/>
      <c r="J343" s="223"/>
      <c r="K343" s="223"/>
    </row>
    <row r="344" spans="2:11">
      <c r="B344" s="223"/>
      <c r="C344" s="231" t="s">
        <v>1088</v>
      </c>
      <c r="D344" s="225" t="s">
        <v>833</v>
      </c>
      <c r="E344" s="342">
        <v>0</v>
      </c>
      <c r="F344" s="225" t="s">
        <v>1234</v>
      </c>
      <c r="G344" s="223"/>
      <c r="H344" s="223"/>
      <c r="I344" s="223"/>
      <c r="J344" s="223"/>
      <c r="K344" s="223"/>
    </row>
    <row r="345" spans="2:11">
      <c r="B345" s="223"/>
      <c r="C345" s="231" t="s">
        <v>1235</v>
      </c>
      <c r="D345" s="225" t="s">
        <v>833</v>
      </c>
      <c r="E345" s="342">
        <v>0</v>
      </c>
      <c r="F345" s="225" t="s">
        <v>1234</v>
      </c>
      <c r="G345" s="223"/>
      <c r="H345" s="223"/>
      <c r="I345" s="223"/>
      <c r="J345" s="223"/>
      <c r="K345" s="223"/>
    </row>
    <row r="346" spans="2:11">
      <c r="B346" s="223"/>
      <c r="C346" s="231" t="s">
        <v>1071</v>
      </c>
      <c r="D346" s="225" t="s">
        <v>833</v>
      </c>
      <c r="E346" s="342">
        <v>0</v>
      </c>
      <c r="F346" s="225" t="s">
        <v>1234</v>
      </c>
      <c r="G346" s="223"/>
      <c r="H346" s="223"/>
      <c r="I346" s="223"/>
      <c r="J346" s="223"/>
      <c r="K346" s="223"/>
    </row>
    <row r="347" spans="2:11">
      <c r="B347" s="223"/>
      <c r="C347" s="231" t="s">
        <v>1072</v>
      </c>
      <c r="D347" s="225" t="s">
        <v>833</v>
      </c>
      <c r="E347" s="348">
        <v>-2.7850000000000001E-3</v>
      </c>
      <c r="F347" s="225" t="s">
        <v>1234</v>
      </c>
      <c r="G347" s="223"/>
      <c r="H347" s="223"/>
      <c r="I347" s="223"/>
      <c r="J347" s="223"/>
      <c r="K347" s="223"/>
    </row>
    <row r="348" spans="2:11">
      <c r="B348" s="223"/>
      <c r="C348" s="231" t="s">
        <v>1073</v>
      </c>
      <c r="D348" s="225" t="s">
        <v>833</v>
      </c>
      <c r="E348" s="342">
        <v>0</v>
      </c>
      <c r="F348" s="225" t="s">
        <v>1234</v>
      </c>
      <c r="G348" s="223"/>
      <c r="H348" s="223"/>
      <c r="I348" s="223"/>
      <c r="J348" s="223"/>
      <c r="K348" s="223"/>
    </row>
    <row r="349" spans="2:11">
      <c r="B349" s="223"/>
      <c r="C349" s="231" t="s">
        <v>1236</v>
      </c>
      <c r="D349" s="225" t="s">
        <v>833</v>
      </c>
      <c r="E349" s="342">
        <v>0</v>
      </c>
      <c r="F349" s="225" t="s">
        <v>1234</v>
      </c>
      <c r="G349" s="223"/>
      <c r="H349" s="223"/>
      <c r="I349" s="223"/>
      <c r="J349" s="223"/>
      <c r="K349" s="223"/>
    </row>
    <row r="350" spans="2:11">
      <c r="B350" s="223"/>
      <c r="C350" s="231" t="s">
        <v>1075</v>
      </c>
      <c r="D350" s="225" t="s">
        <v>833</v>
      </c>
      <c r="E350" s="342">
        <v>0</v>
      </c>
      <c r="F350" s="225" t="s">
        <v>1234</v>
      </c>
      <c r="G350" s="223"/>
      <c r="H350" s="223"/>
      <c r="I350" s="223"/>
      <c r="J350" s="223"/>
      <c r="K350" s="223"/>
    </row>
    <row r="351" spans="2:11">
      <c r="B351" s="223"/>
      <c r="C351" s="231" t="s">
        <v>63</v>
      </c>
      <c r="D351" s="225" t="s">
        <v>833</v>
      </c>
      <c r="E351" s="342">
        <v>0</v>
      </c>
      <c r="F351" s="225" t="s">
        <v>1234</v>
      </c>
      <c r="G351" s="223"/>
      <c r="H351" s="223"/>
      <c r="I351" s="223"/>
      <c r="J351" s="223"/>
      <c r="K351" s="223"/>
    </row>
    <row r="352" spans="2:11">
      <c r="B352" s="223"/>
      <c r="C352" s="231" t="s">
        <v>64</v>
      </c>
      <c r="D352" s="225" t="s">
        <v>833</v>
      </c>
      <c r="E352" s="342">
        <v>0</v>
      </c>
      <c r="F352" s="225" t="s">
        <v>1234</v>
      </c>
      <c r="G352" s="223"/>
      <c r="H352" s="223"/>
      <c r="I352" s="223"/>
      <c r="J352" s="223"/>
      <c r="K352" s="223"/>
    </row>
    <row r="353" spans="2:11" ht="15.6">
      <c r="B353" s="223"/>
      <c r="C353" s="314" t="s">
        <v>833</v>
      </c>
      <c r="D353" s="223"/>
      <c r="E353" s="223"/>
      <c r="F353" s="223"/>
      <c r="G353" s="223"/>
      <c r="H353" s="223"/>
      <c r="I353" s="223"/>
      <c r="J353" s="223"/>
      <c r="K353" s="223"/>
    </row>
    <row r="354" spans="2:11" ht="15.6">
      <c r="B354" s="223"/>
      <c r="C354" s="314" t="s">
        <v>833</v>
      </c>
      <c r="D354" s="223"/>
      <c r="E354" s="223"/>
      <c r="F354" s="223"/>
      <c r="G354" s="223"/>
      <c r="H354" s="223"/>
      <c r="I354" s="223"/>
      <c r="J354" s="223"/>
      <c r="K354" s="223"/>
    </row>
    <row r="355" spans="2:11" ht="15.6">
      <c r="B355" s="223"/>
      <c r="C355" s="314" t="s">
        <v>833</v>
      </c>
      <c r="D355" s="223"/>
      <c r="E355" s="223"/>
      <c r="F355" s="223"/>
      <c r="G355" s="223"/>
      <c r="H355" s="223"/>
      <c r="I355" s="223"/>
      <c r="J355" s="223"/>
      <c r="K355" s="223"/>
    </row>
    <row r="356" spans="2:11" ht="15.6">
      <c r="B356" s="223"/>
      <c r="C356" s="314" t="s">
        <v>833</v>
      </c>
      <c r="D356" s="223"/>
      <c r="E356" s="223"/>
      <c r="F356" s="223"/>
      <c r="G356" s="223"/>
      <c r="H356" s="223"/>
      <c r="I356" s="223"/>
      <c r="J356" s="223"/>
      <c r="K356" s="223"/>
    </row>
    <row r="357" spans="2:11" ht="15.6">
      <c r="B357" s="223"/>
      <c r="C357" s="314" t="s">
        <v>833</v>
      </c>
      <c r="D357" s="223"/>
      <c r="E357" s="223"/>
      <c r="F357" s="223"/>
      <c r="G357" s="223"/>
      <c r="H357" s="223"/>
      <c r="I357" s="223"/>
      <c r="J357" s="223"/>
      <c r="K357" s="223"/>
    </row>
    <row r="358" spans="2:11" ht="15.6">
      <c r="B358" s="223"/>
      <c r="C358" s="314" t="s">
        <v>833</v>
      </c>
      <c r="D358" s="223"/>
      <c r="E358" s="223"/>
      <c r="F358" s="223"/>
      <c r="G358" s="223"/>
      <c r="H358" s="223"/>
      <c r="I358" s="223"/>
      <c r="J358" s="223"/>
      <c r="K358" s="223"/>
    </row>
    <row r="359" spans="2:11">
      <c r="B359" s="223"/>
      <c r="C359" s="290" t="s">
        <v>1237</v>
      </c>
      <c r="D359" s="253" t="s">
        <v>833</v>
      </c>
      <c r="E359" s="291" t="s">
        <v>1238</v>
      </c>
      <c r="F359" s="253" t="s">
        <v>833</v>
      </c>
      <c r="G359" s="253" t="s">
        <v>833</v>
      </c>
      <c r="H359" s="223"/>
      <c r="I359" s="223"/>
      <c r="J359" s="223"/>
      <c r="K359" s="223"/>
    </row>
    <row r="360" spans="2:11">
      <c r="B360" s="223"/>
      <c r="C360" s="225" t="s">
        <v>833</v>
      </c>
      <c r="D360" s="223"/>
      <c r="E360" s="223"/>
      <c r="F360" s="223"/>
      <c r="G360" s="223"/>
      <c r="H360" s="223"/>
      <c r="I360" s="223"/>
      <c r="J360" s="223"/>
      <c r="K360" s="223"/>
    </row>
    <row r="361" spans="2:11">
      <c r="B361" s="223"/>
      <c r="C361" s="234" t="s">
        <v>1092</v>
      </c>
      <c r="D361" s="223"/>
      <c r="E361" s="223"/>
      <c r="F361" s="223"/>
      <c r="G361" s="223"/>
      <c r="H361" s="223"/>
      <c r="I361" s="223"/>
      <c r="J361" s="223"/>
      <c r="K361" s="223"/>
    </row>
    <row r="362" spans="2:11">
      <c r="B362" s="223"/>
      <c r="C362" s="228" t="s">
        <v>876</v>
      </c>
      <c r="D362" s="228"/>
      <c r="E362" s="228"/>
      <c r="F362" s="223"/>
      <c r="G362" s="223"/>
      <c r="H362" s="223"/>
      <c r="I362" s="223"/>
      <c r="J362" s="223"/>
      <c r="K362" s="223"/>
    </row>
    <row r="363" spans="2:11">
      <c r="B363" s="223"/>
      <c r="C363" s="228" t="s">
        <v>1239</v>
      </c>
      <c r="D363" s="223"/>
      <c r="E363" s="223"/>
      <c r="F363" s="223"/>
      <c r="G363" s="223"/>
      <c r="H363" s="223"/>
      <c r="I363" s="223"/>
      <c r="J363" s="223"/>
      <c r="K363" s="223"/>
    </row>
    <row r="364" spans="2:11">
      <c r="B364" s="223"/>
      <c r="C364" s="228" t="s">
        <v>833</v>
      </c>
      <c r="D364" s="223"/>
      <c r="E364" s="223"/>
      <c r="F364" s="223"/>
      <c r="G364" s="223"/>
      <c r="H364" s="223"/>
      <c r="I364" s="223"/>
      <c r="J364" s="223"/>
      <c r="K364" s="223"/>
    </row>
    <row r="365" spans="2:11">
      <c r="B365" s="223"/>
      <c r="C365" s="228" t="s">
        <v>833</v>
      </c>
      <c r="D365" s="223"/>
      <c r="E365" s="223"/>
      <c r="F365" s="223"/>
      <c r="G365" s="223"/>
      <c r="H365" s="223"/>
      <c r="I365" s="223"/>
      <c r="J365" s="223"/>
      <c r="K365" s="223"/>
    </row>
    <row r="366" spans="2:11">
      <c r="B366" s="223"/>
      <c r="C366" s="228" t="s">
        <v>833</v>
      </c>
      <c r="D366" s="223"/>
      <c r="E366" s="223"/>
      <c r="F366" s="223"/>
      <c r="G366" s="223"/>
      <c r="H366" s="223"/>
      <c r="I366" s="223"/>
      <c r="J366" s="223"/>
      <c r="K366" s="223"/>
    </row>
    <row r="367" spans="2:11">
      <c r="B367" s="223"/>
      <c r="C367" s="228" t="s">
        <v>833</v>
      </c>
      <c r="D367" s="223"/>
      <c r="E367" s="223"/>
      <c r="F367" s="223"/>
      <c r="G367" s="223"/>
      <c r="H367" s="223"/>
      <c r="I367" s="223"/>
      <c r="J367" s="223"/>
      <c r="K367" s="223"/>
    </row>
    <row r="368" spans="2:11">
      <c r="B368" s="223"/>
      <c r="C368" s="223"/>
      <c r="D368" s="223"/>
      <c r="E368" s="223"/>
      <c r="F368" s="223"/>
      <c r="G368" s="223"/>
      <c r="H368" s="223"/>
      <c r="I368" s="223"/>
      <c r="J368" s="223"/>
      <c r="K368" s="223"/>
    </row>
    <row r="369" spans="2:11">
      <c r="B369" s="223"/>
      <c r="C369" s="228" t="s">
        <v>833</v>
      </c>
      <c r="D369" s="223"/>
      <c r="E369" s="223"/>
      <c r="F369" s="223"/>
      <c r="G369" s="223"/>
      <c r="H369" s="223"/>
      <c r="I369" s="223"/>
      <c r="J369" s="223"/>
      <c r="K369" s="223"/>
    </row>
    <row r="370" spans="2:11">
      <c r="B370" s="223"/>
      <c r="C370" s="224" t="s">
        <v>803</v>
      </c>
      <c r="D370" s="223"/>
      <c r="E370" s="223"/>
      <c r="F370" s="223"/>
      <c r="G370" s="223"/>
      <c r="H370" s="223"/>
      <c r="I370" s="223"/>
      <c r="J370" s="223"/>
      <c r="K370" s="223"/>
    </row>
    <row r="371" spans="2:11">
      <c r="B371" s="223"/>
      <c r="C371" s="244" t="s">
        <v>1240</v>
      </c>
      <c r="D371" s="223"/>
      <c r="E371" s="223"/>
      <c r="F371" s="223"/>
      <c r="G371" s="223"/>
      <c r="H371" s="223"/>
      <c r="I371" s="223"/>
      <c r="J371" s="223"/>
      <c r="K371" s="223"/>
    </row>
    <row r="372" spans="2:11">
      <c r="B372" s="223"/>
      <c r="C372" s="231" t="s">
        <v>833</v>
      </c>
      <c r="D372" s="223"/>
      <c r="E372" s="223"/>
      <c r="F372" s="223"/>
      <c r="G372" s="223"/>
      <c r="H372" s="223"/>
      <c r="I372" s="223"/>
      <c r="J372" s="223"/>
      <c r="K372" s="223"/>
    </row>
    <row r="373" spans="2:11">
      <c r="B373" s="223"/>
      <c r="C373" s="228" t="s">
        <v>1241</v>
      </c>
      <c r="D373" s="223"/>
      <c r="E373" s="223"/>
      <c r="F373" s="223"/>
      <c r="G373" s="223"/>
      <c r="H373" s="223"/>
      <c r="I373" s="223"/>
      <c r="J373" s="223"/>
      <c r="K373" s="223"/>
    </row>
    <row r="374" spans="2:11">
      <c r="B374" s="223"/>
      <c r="C374" s="228" t="s">
        <v>1242</v>
      </c>
      <c r="D374" s="223"/>
      <c r="E374" s="223"/>
      <c r="F374" s="223"/>
      <c r="G374" s="223"/>
      <c r="H374" s="223"/>
      <c r="I374" s="223"/>
      <c r="J374" s="223"/>
      <c r="K374" s="223"/>
    </row>
    <row r="375" spans="2:11">
      <c r="B375" s="223"/>
      <c r="C375" s="231" t="s">
        <v>833</v>
      </c>
      <c r="D375" s="223"/>
      <c r="E375" s="223"/>
      <c r="F375" s="223"/>
      <c r="G375" s="223"/>
      <c r="H375" s="223"/>
      <c r="I375" s="223"/>
      <c r="J375" s="223"/>
      <c r="K375" s="223"/>
    </row>
    <row r="376" spans="2:11">
      <c r="B376" s="223"/>
      <c r="C376" s="315" t="s">
        <v>1243</v>
      </c>
      <c r="D376" s="315"/>
      <c r="E376" s="315"/>
      <c r="F376" s="315"/>
      <c r="G376" s="315"/>
      <c r="H376" s="315"/>
      <c r="I376" s="315"/>
      <c r="J376" s="315"/>
      <c r="K376" s="315"/>
    </row>
    <row r="377" spans="2:11">
      <c r="B377" s="223"/>
      <c r="C377" s="316" t="s">
        <v>833</v>
      </c>
      <c r="D377" s="223"/>
      <c r="E377" s="223"/>
      <c r="F377" s="223"/>
      <c r="G377" s="223"/>
      <c r="H377" s="223"/>
      <c r="I377" s="223"/>
      <c r="J377" s="223"/>
      <c r="K377" s="223"/>
    </row>
    <row r="378" spans="2:11">
      <c r="B378" s="223"/>
      <c r="C378" s="231" t="s">
        <v>1244</v>
      </c>
      <c r="D378" s="223"/>
      <c r="E378" s="223"/>
      <c r="F378" s="223"/>
      <c r="G378" s="223"/>
      <c r="H378" s="223"/>
      <c r="I378" s="223"/>
      <c r="J378" s="223"/>
      <c r="K378" s="223"/>
    </row>
    <row r="379" spans="2:11">
      <c r="B379" s="223"/>
      <c r="C379" s="231" t="s">
        <v>833</v>
      </c>
      <c r="D379" s="223"/>
      <c r="E379" s="223"/>
      <c r="F379" s="223"/>
      <c r="G379" s="223"/>
      <c r="H379" s="223"/>
      <c r="I379" s="223"/>
      <c r="J379" s="223"/>
      <c r="K379" s="223"/>
    </row>
    <row r="380" spans="2:11">
      <c r="B380" s="223"/>
      <c r="C380" s="231" t="s">
        <v>833</v>
      </c>
      <c r="D380" s="265" t="s">
        <v>1245</v>
      </c>
      <c r="E380" s="265" t="s">
        <v>1246</v>
      </c>
      <c r="F380" s="223"/>
      <c r="G380" s="223"/>
      <c r="H380" s="223"/>
      <c r="I380" s="223"/>
      <c r="J380" s="223"/>
      <c r="K380" s="223"/>
    </row>
    <row r="381" spans="2:11">
      <c r="B381" s="223"/>
      <c r="C381" s="231" t="s">
        <v>1247</v>
      </c>
      <c r="D381" s="343">
        <v>4.0000000000000001E-3</v>
      </c>
      <c r="E381" s="343">
        <v>4.2649999999999997E-3</v>
      </c>
      <c r="F381" s="223"/>
      <c r="G381" s="223"/>
      <c r="H381" s="223"/>
      <c r="I381" s="223"/>
      <c r="J381" s="223"/>
      <c r="K381" s="223"/>
    </row>
    <row r="382" spans="2:11">
      <c r="B382" s="223"/>
      <c r="C382" s="231" t="s">
        <v>1248</v>
      </c>
      <c r="D382" s="343">
        <v>0</v>
      </c>
      <c r="E382" s="343">
        <v>0</v>
      </c>
      <c r="F382" s="223"/>
      <c r="G382" s="223"/>
      <c r="H382" s="223"/>
      <c r="I382" s="223"/>
      <c r="J382" s="223"/>
      <c r="K382" s="223"/>
    </row>
    <row r="383" spans="2:11">
      <c r="B383" s="223"/>
      <c r="C383" s="231" t="s">
        <v>1249</v>
      </c>
      <c r="D383" s="343">
        <v>4.0000000000000001E-3</v>
      </c>
      <c r="E383" s="343">
        <v>4.2649999999999997E-3</v>
      </c>
      <c r="F383" s="223"/>
      <c r="G383" s="223"/>
      <c r="H383" s="223"/>
      <c r="I383" s="223"/>
      <c r="J383" s="223"/>
      <c r="K383" s="223"/>
    </row>
    <row r="384" spans="2:11">
      <c r="B384" s="223"/>
      <c r="C384" s="316" t="s">
        <v>833</v>
      </c>
      <c r="D384" s="223"/>
      <c r="E384" s="223"/>
      <c r="F384" s="223"/>
      <c r="G384" s="223"/>
      <c r="H384" s="223"/>
      <c r="I384" s="223"/>
      <c r="J384" s="223"/>
      <c r="K384" s="223"/>
    </row>
    <row r="385" spans="2:11">
      <c r="B385" s="223"/>
      <c r="C385" s="231" t="s">
        <v>833</v>
      </c>
      <c r="D385" s="223"/>
      <c r="E385" s="223"/>
      <c r="F385" s="223"/>
      <c r="G385" s="223"/>
      <c r="H385" s="223"/>
      <c r="I385" s="223"/>
      <c r="J385" s="223"/>
      <c r="K385" s="223"/>
    </row>
    <row r="386" spans="2:11">
      <c r="B386" s="223"/>
      <c r="C386" s="316" t="s">
        <v>1250</v>
      </c>
      <c r="D386" s="316"/>
      <c r="E386" s="316"/>
      <c r="F386" s="316"/>
      <c r="G386" s="316"/>
      <c r="H386" s="316"/>
      <c r="I386" s="316"/>
      <c r="J386" s="316"/>
      <c r="K386" s="316"/>
    </row>
    <row r="387" spans="2:11">
      <c r="B387" s="223"/>
      <c r="C387" s="231" t="s">
        <v>833</v>
      </c>
      <c r="D387" s="223"/>
      <c r="E387" s="223"/>
      <c r="F387" s="223"/>
      <c r="G387" s="223"/>
      <c r="H387" s="223"/>
      <c r="I387" s="223"/>
      <c r="J387" s="223"/>
      <c r="K387" s="223"/>
    </row>
    <row r="388" spans="2:11">
      <c r="B388" s="223"/>
      <c r="C388" s="231" t="s">
        <v>1251</v>
      </c>
      <c r="D388" s="231"/>
      <c r="E388" s="231"/>
      <c r="F388" s="231"/>
      <c r="G388" s="231"/>
      <c r="H388" s="231"/>
      <c r="I388" s="231"/>
      <c r="J388" s="231"/>
      <c r="K388" s="231"/>
    </row>
    <row r="389" spans="2:11">
      <c r="B389" s="223"/>
      <c r="C389" s="231" t="s">
        <v>833</v>
      </c>
      <c r="D389" s="223"/>
      <c r="E389" s="223"/>
      <c r="F389" s="223"/>
      <c r="G389" s="223"/>
      <c r="H389" s="223"/>
      <c r="I389" s="223"/>
      <c r="J389" s="223"/>
      <c r="K389" s="223"/>
    </row>
    <row r="390" spans="2:11">
      <c r="B390" s="223"/>
      <c r="C390" s="231" t="s">
        <v>1252</v>
      </c>
      <c r="D390" s="231"/>
      <c r="E390" s="231"/>
      <c r="F390" s="223"/>
      <c r="G390" s="223"/>
      <c r="H390" s="223"/>
      <c r="I390" s="223"/>
      <c r="J390" s="223"/>
      <c r="K390" s="223"/>
    </row>
    <row r="391" spans="2:11">
      <c r="B391" s="223"/>
      <c r="C391" s="231" t="s">
        <v>833</v>
      </c>
      <c r="D391" s="223"/>
      <c r="E391" s="223"/>
      <c r="F391" s="223"/>
      <c r="G391" s="223"/>
      <c r="H391" s="223"/>
      <c r="I391" s="223"/>
      <c r="J391" s="223"/>
      <c r="K391" s="223"/>
    </row>
    <row r="392" spans="2:11">
      <c r="B392" s="223"/>
      <c r="C392" s="231" t="s">
        <v>833</v>
      </c>
      <c r="D392" s="223"/>
      <c r="E392" s="223"/>
      <c r="F392" s="223"/>
      <c r="G392" s="223"/>
      <c r="H392" s="223"/>
      <c r="I392" s="223"/>
      <c r="J392" s="223"/>
      <c r="K392" s="223"/>
    </row>
    <row r="393" spans="2:11">
      <c r="B393" s="223"/>
      <c r="C393" s="231" t="s">
        <v>833</v>
      </c>
      <c r="D393" s="223"/>
      <c r="E393" s="223"/>
      <c r="F393" s="223"/>
      <c r="G393" s="223"/>
      <c r="H393" s="223"/>
      <c r="I393" s="223"/>
      <c r="J393" s="223"/>
      <c r="K393" s="223"/>
    </row>
    <row r="394" spans="2:11">
      <c r="B394" s="223"/>
      <c r="C394" s="231" t="s">
        <v>833</v>
      </c>
      <c r="D394" s="223"/>
      <c r="E394" s="223"/>
      <c r="F394" s="223"/>
      <c r="G394" s="223"/>
      <c r="H394" s="223"/>
      <c r="I394" s="223"/>
      <c r="J394" s="223"/>
      <c r="K394" s="223"/>
    </row>
    <row r="395" spans="2:11">
      <c r="B395" s="223"/>
      <c r="C395" s="231" t="s">
        <v>833</v>
      </c>
      <c r="D395" s="223"/>
      <c r="E395" s="223"/>
      <c r="F395" s="223"/>
      <c r="G395" s="223"/>
      <c r="H395" s="223"/>
      <c r="I395" s="223"/>
      <c r="J395" s="223"/>
      <c r="K395" s="223"/>
    </row>
    <row r="396" spans="2:11">
      <c r="B396" s="223"/>
      <c r="C396" s="231" t="s">
        <v>833</v>
      </c>
      <c r="D396" s="223"/>
      <c r="E396" s="223"/>
      <c r="F396" s="223"/>
      <c r="G396" s="223"/>
      <c r="H396" s="223"/>
      <c r="I396" s="223"/>
      <c r="J396" s="223"/>
      <c r="K396" s="223"/>
    </row>
    <row r="397" spans="2:11">
      <c r="B397" s="223"/>
      <c r="C397" s="231" t="s">
        <v>833</v>
      </c>
      <c r="D397" s="223"/>
      <c r="E397" s="223"/>
      <c r="F397" s="223"/>
      <c r="G397" s="223"/>
      <c r="H397" s="223"/>
      <c r="I397" s="223"/>
      <c r="J397" s="223"/>
      <c r="K397" s="223"/>
    </row>
    <row r="398" spans="2:11">
      <c r="B398" s="223"/>
      <c r="C398" s="231" t="s">
        <v>833</v>
      </c>
      <c r="D398" s="223"/>
      <c r="E398" s="223"/>
      <c r="F398" s="223"/>
      <c r="G398" s="223"/>
      <c r="H398" s="223"/>
      <c r="I398" s="223"/>
      <c r="J398" s="223"/>
      <c r="K398" s="223"/>
    </row>
    <row r="399" spans="2:11">
      <c r="B399" s="223"/>
      <c r="C399" s="225" t="s">
        <v>833</v>
      </c>
      <c r="D399" s="223"/>
      <c r="E399" s="223"/>
      <c r="F399" s="223"/>
      <c r="G399" s="223"/>
      <c r="H399" s="223"/>
      <c r="I399" s="223"/>
      <c r="J399" s="223"/>
      <c r="K399" s="223"/>
    </row>
    <row r="400" spans="2:11">
      <c r="B400" s="223"/>
      <c r="C400" s="269" t="s">
        <v>1253</v>
      </c>
      <c r="D400" s="270" t="s">
        <v>1254</v>
      </c>
      <c r="E400" s="228"/>
      <c r="F400" s="253" t="s">
        <v>833</v>
      </c>
      <c r="G400" s="223"/>
      <c r="H400" s="223"/>
      <c r="I400" s="223"/>
      <c r="J400" s="223"/>
      <c r="K400" s="223"/>
    </row>
    <row r="401" spans="2:11">
      <c r="B401" s="223"/>
      <c r="C401" s="228" t="s">
        <v>833</v>
      </c>
      <c r="D401" s="223"/>
      <c r="E401" s="223"/>
      <c r="F401" s="223"/>
      <c r="G401" s="223"/>
      <c r="H401" s="223"/>
      <c r="I401" s="223"/>
      <c r="J401" s="223"/>
      <c r="K401" s="223"/>
    </row>
    <row r="402" spans="2:11">
      <c r="B402" s="223"/>
      <c r="C402" s="234" t="s">
        <v>875</v>
      </c>
      <c r="D402" s="223"/>
      <c r="E402" s="223"/>
      <c r="F402" s="223"/>
      <c r="G402" s="223"/>
      <c r="H402" s="223"/>
      <c r="I402" s="223"/>
      <c r="J402" s="223"/>
      <c r="K402" s="223"/>
    </row>
    <row r="403" spans="2:11">
      <c r="B403" s="223"/>
      <c r="C403" s="234" t="s">
        <v>1255</v>
      </c>
      <c r="D403" s="223"/>
      <c r="E403" s="223"/>
      <c r="F403" s="223"/>
      <c r="G403" s="223"/>
      <c r="H403" s="223"/>
      <c r="I403" s="223"/>
      <c r="J403" s="223"/>
      <c r="K403" s="223"/>
    </row>
    <row r="404" spans="2:11">
      <c r="B404" s="223"/>
      <c r="C404" s="234" t="s">
        <v>833</v>
      </c>
      <c r="D404" s="223"/>
      <c r="E404" s="223"/>
      <c r="F404" s="223"/>
      <c r="G404" s="223"/>
      <c r="H404" s="223"/>
      <c r="I404" s="223"/>
      <c r="J404" s="223"/>
      <c r="K404" s="223"/>
    </row>
    <row r="405" spans="2:11">
      <c r="B405" s="223"/>
      <c r="C405" s="234" t="s">
        <v>833</v>
      </c>
      <c r="D405" s="223"/>
      <c r="E405" s="223"/>
      <c r="F405" s="223"/>
      <c r="G405" s="223"/>
      <c r="H405" s="223"/>
      <c r="I405" s="223"/>
      <c r="J405" s="223"/>
      <c r="K405" s="223"/>
    </row>
    <row r="406" spans="2:11">
      <c r="B406" s="223"/>
      <c r="C406" s="234" t="s">
        <v>833</v>
      </c>
      <c r="D406" s="223"/>
      <c r="E406" s="223"/>
      <c r="F406" s="223"/>
      <c r="G406" s="223"/>
      <c r="H406" s="223"/>
      <c r="I406" s="223"/>
      <c r="J406" s="223"/>
      <c r="K406" s="223"/>
    </row>
    <row r="407" spans="2:11">
      <c r="B407" s="223"/>
      <c r="C407" s="224" t="s">
        <v>833</v>
      </c>
      <c r="D407" s="223"/>
      <c r="E407" s="223"/>
      <c r="F407" s="223"/>
      <c r="G407" s="223"/>
      <c r="H407" s="223"/>
      <c r="I407" s="223"/>
      <c r="J407" s="223"/>
      <c r="K407" s="223"/>
    </row>
    <row r="408" spans="2:11">
      <c r="B408" s="223"/>
      <c r="C408" s="224" t="s">
        <v>803</v>
      </c>
      <c r="D408" s="223"/>
      <c r="E408" s="223"/>
      <c r="F408" s="223"/>
      <c r="G408" s="223"/>
      <c r="H408" s="223"/>
      <c r="I408" s="223"/>
      <c r="J408" s="223"/>
      <c r="K408" s="223"/>
    </row>
    <row r="409" spans="2:11">
      <c r="B409" s="223"/>
      <c r="C409" s="244" t="s">
        <v>1256</v>
      </c>
      <c r="D409" s="223"/>
      <c r="E409" s="223"/>
      <c r="F409" s="223"/>
      <c r="G409" s="223"/>
      <c r="H409" s="223"/>
      <c r="I409" s="223"/>
      <c r="J409" s="223"/>
      <c r="K409" s="223"/>
    </row>
    <row r="410" spans="2:11">
      <c r="B410" s="223"/>
      <c r="C410" s="224" t="s">
        <v>1257</v>
      </c>
      <c r="D410" s="223"/>
      <c r="E410" s="223"/>
      <c r="F410" s="223"/>
      <c r="G410" s="223"/>
      <c r="H410" s="223"/>
      <c r="I410" s="223"/>
      <c r="J410" s="223"/>
      <c r="K410" s="223"/>
    </row>
    <row r="411" spans="2:11">
      <c r="B411" s="223"/>
      <c r="C411" s="224" t="s">
        <v>1258</v>
      </c>
      <c r="D411" s="223"/>
      <c r="E411" s="223"/>
      <c r="F411" s="223"/>
      <c r="G411" s="223"/>
      <c r="H411" s="223"/>
      <c r="I411" s="223"/>
      <c r="J411" s="223"/>
      <c r="K411" s="223"/>
    </row>
    <row r="412" spans="2:11">
      <c r="B412" s="223"/>
      <c r="C412" s="224" t="s">
        <v>833</v>
      </c>
      <c r="D412" s="223"/>
      <c r="E412" s="223"/>
      <c r="F412" s="223"/>
      <c r="G412" s="223"/>
      <c r="H412" s="223"/>
      <c r="I412" s="223"/>
      <c r="J412" s="223"/>
      <c r="K412" s="223"/>
    </row>
    <row r="413" spans="2:11">
      <c r="B413" s="223"/>
      <c r="C413" s="224" t="s">
        <v>1259</v>
      </c>
      <c r="D413" s="223"/>
      <c r="E413" s="223"/>
      <c r="F413" s="223"/>
      <c r="G413" s="223"/>
      <c r="H413" s="223"/>
      <c r="I413" s="223"/>
      <c r="J413" s="223"/>
      <c r="K413" s="223"/>
    </row>
    <row r="414" spans="2:11">
      <c r="B414" s="223"/>
      <c r="C414" s="225" t="s">
        <v>833</v>
      </c>
      <c r="D414" s="223"/>
      <c r="E414" s="223"/>
      <c r="F414" s="223"/>
      <c r="G414" s="223"/>
      <c r="H414" s="223"/>
      <c r="I414" s="223"/>
      <c r="J414" s="223"/>
      <c r="K414" s="223"/>
    </row>
    <row r="415" spans="2:11">
      <c r="B415" s="223"/>
      <c r="C415" s="225" t="s">
        <v>1260</v>
      </c>
      <c r="D415" s="225"/>
      <c r="E415" s="225"/>
      <c r="F415" s="225"/>
      <c r="G415" s="223"/>
      <c r="H415" s="223"/>
      <c r="I415" s="223"/>
      <c r="J415" s="223"/>
      <c r="K415" s="223"/>
    </row>
    <row r="416" spans="2:11">
      <c r="B416" s="223"/>
      <c r="C416" s="225" t="s">
        <v>833</v>
      </c>
      <c r="D416" s="223"/>
      <c r="E416" s="223"/>
      <c r="F416" s="223"/>
      <c r="G416" s="223"/>
      <c r="H416" s="223"/>
      <c r="I416" s="223"/>
      <c r="J416" s="223"/>
      <c r="K416" s="223"/>
    </row>
    <row r="417" spans="2:11">
      <c r="B417" s="223"/>
      <c r="C417" s="225" t="s">
        <v>1261</v>
      </c>
      <c r="D417" s="225"/>
      <c r="E417" s="225"/>
      <c r="F417" s="225"/>
      <c r="G417" s="225"/>
      <c r="H417" s="225"/>
      <c r="I417" s="225"/>
      <c r="J417" s="225"/>
      <c r="K417" s="225"/>
    </row>
    <row r="418" spans="2:11">
      <c r="B418" s="223"/>
      <c r="C418" s="225" t="s">
        <v>833</v>
      </c>
      <c r="D418" s="223"/>
      <c r="E418" s="223"/>
      <c r="F418" s="223"/>
      <c r="G418" s="223"/>
      <c r="H418" s="223"/>
      <c r="I418" s="223"/>
      <c r="J418" s="223"/>
      <c r="K418" s="223"/>
    </row>
    <row r="419" spans="2:11">
      <c r="B419" s="223"/>
      <c r="C419" s="225" t="s">
        <v>1262</v>
      </c>
      <c r="D419" s="225"/>
      <c r="E419" s="225"/>
      <c r="F419" s="225"/>
      <c r="G419" s="225"/>
      <c r="H419" s="225"/>
      <c r="I419" s="225"/>
      <c r="J419" s="225"/>
      <c r="K419" s="225"/>
    </row>
    <row r="420" spans="2:11">
      <c r="B420" s="223"/>
      <c r="C420" s="223"/>
      <c r="D420" s="225" t="s">
        <v>1263</v>
      </c>
      <c r="E420" s="223"/>
      <c r="F420" s="223"/>
      <c r="G420" s="223"/>
      <c r="H420" s="223"/>
      <c r="I420" s="223"/>
      <c r="J420" s="223"/>
      <c r="K420" s="223"/>
    </row>
    <row r="421" spans="2:11">
      <c r="B421" s="223"/>
      <c r="C421" s="224" t="s">
        <v>1264</v>
      </c>
      <c r="D421" s="224" t="s">
        <v>1265</v>
      </c>
      <c r="E421" s="223"/>
      <c r="F421" s="223"/>
      <c r="G421" s="223"/>
      <c r="H421" s="223"/>
      <c r="I421" s="223"/>
      <c r="J421" s="223"/>
      <c r="K421" s="223"/>
    </row>
    <row r="422" spans="2:11">
      <c r="B422" s="223"/>
      <c r="C422" s="317" t="s">
        <v>1266</v>
      </c>
      <c r="D422" s="317" t="s">
        <v>1267</v>
      </c>
      <c r="E422" s="317" t="s">
        <v>1268</v>
      </c>
      <c r="F422" s="317" t="s">
        <v>1269</v>
      </c>
      <c r="G422" s="223"/>
      <c r="H422" s="223"/>
      <c r="I422" s="223"/>
      <c r="J422" s="223"/>
      <c r="K422" s="223"/>
    </row>
    <row r="423" spans="2:11">
      <c r="B423" s="223"/>
      <c r="C423" s="225" t="s">
        <v>833</v>
      </c>
      <c r="D423" s="223"/>
      <c r="E423" s="223"/>
      <c r="F423" s="223"/>
      <c r="G423" s="223"/>
      <c r="H423" s="223"/>
      <c r="I423" s="223"/>
      <c r="J423" s="223"/>
      <c r="K423" s="223"/>
    </row>
    <row r="424" spans="2:11">
      <c r="B424" s="223"/>
      <c r="C424" s="225" t="s">
        <v>1088</v>
      </c>
      <c r="D424" s="223"/>
      <c r="E424" s="342">
        <v>1.7110000000000001E-3</v>
      </c>
      <c r="F424" s="225" t="s">
        <v>1270</v>
      </c>
      <c r="G424" s="223"/>
      <c r="H424" s="223"/>
      <c r="I424" s="223"/>
      <c r="J424" s="223"/>
      <c r="K424" s="223"/>
    </row>
    <row r="425" spans="2:11">
      <c r="B425" s="223"/>
      <c r="C425" s="225" t="s">
        <v>833</v>
      </c>
      <c r="D425" s="223"/>
      <c r="E425" s="223"/>
      <c r="F425" s="223"/>
      <c r="G425" s="223"/>
      <c r="H425" s="223"/>
      <c r="I425" s="223"/>
      <c r="J425" s="223"/>
      <c r="K425" s="223"/>
    </row>
    <row r="426" spans="2:11">
      <c r="B426" s="223"/>
      <c r="C426" s="225" t="s">
        <v>1235</v>
      </c>
      <c r="D426" s="223"/>
      <c r="E426" s="245">
        <v>0.05</v>
      </c>
      <c r="F426" s="225" t="s">
        <v>1271</v>
      </c>
      <c r="G426" s="223"/>
      <c r="H426" s="223"/>
      <c r="I426" s="223"/>
      <c r="J426" s="223"/>
      <c r="K426" s="223"/>
    </row>
    <row r="427" spans="2:11">
      <c r="B427" s="223"/>
      <c r="C427" s="223"/>
      <c r="D427" s="223"/>
      <c r="E427" s="342">
        <v>1.475E-3</v>
      </c>
      <c r="F427" s="225" t="s">
        <v>1270</v>
      </c>
      <c r="G427" s="223"/>
      <c r="H427" s="223"/>
      <c r="I427" s="223"/>
      <c r="J427" s="223"/>
      <c r="K427" s="223"/>
    </row>
    <row r="428" spans="2:11">
      <c r="B428" s="223"/>
      <c r="C428" s="225" t="s">
        <v>833</v>
      </c>
      <c r="D428" s="223"/>
      <c r="E428" s="223"/>
      <c r="F428" s="223"/>
      <c r="G428" s="223"/>
      <c r="H428" s="223"/>
      <c r="I428" s="223"/>
      <c r="J428" s="223"/>
      <c r="K428" s="223"/>
    </row>
    <row r="429" spans="2:11">
      <c r="B429" s="223"/>
      <c r="C429" s="225" t="s">
        <v>1071</v>
      </c>
      <c r="D429" s="223"/>
      <c r="E429" s="245">
        <v>0.04</v>
      </c>
      <c r="F429" s="225" t="s">
        <v>1271</v>
      </c>
      <c r="G429" s="223"/>
      <c r="H429" s="223"/>
      <c r="I429" s="223"/>
      <c r="J429" s="223"/>
      <c r="K429" s="223"/>
    </row>
    <row r="430" spans="2:11">
      <c r="B430" s="223"/>
      <c r="C430" s="223"/>
      <c r="D430" s="223"/>
      <c r="E430" s="342">
        <v>9.8999999999999999E-4</v>
      </c>
      <c r="F430" s="225" t="s">
        <v>1270</v>
      </c>
      <c r="G430" s="223"/>
      <c r="H430" s="223"/>
      <c r="I430" s="223"/>
      <c r="J430" s="223"/>
      <c r="K430" s="223"/>
    </row>
    <row r="431" spans="2:11">
      <c r="B431" s="223"/>
      <c r="C431" s="225" t="s">
        <v>833</v>
      </c>
      <c r="D431" s="223"/>
      <c r="E431" s="223"/>
      <c r="F431" s="223"/>
      <c r="G431" s="223"/>
      <c r="H431" s="223"/>
      <c r="I431" s="223"/>
      <c r="J431" s="223"/>
      <c r="K431" s="223"/>
    </row>
    <row r="432" spans="2:11">
      <c r="B432" s="223"/>
      <c r="C432" s="225" t="s">
        <v>1072</v>
      </c>
      <c r="D432" s="223"/>
      <c r="E432" s="245">
        <v>0.32</v>
      </c>
      <c r="F432" s="225" t="s">
        <v>1271</v>
      </c>
      <c r="G432" s="223"/>
      <c r="H432" s="223"/>
      <c r="I432" s="223"/>
      <c r="J432" s="223"/>
      <c r="K432" s="223"/>
    </row>
    <row r="433" spans="2:11">
      <c r="B433" s="223"/>
      <c r="C433" s="225" t="s">
        <v>833</v>
      </c>
      <c r="D433" s="223"/>
      <c r="E433" s="223"/>
      <c r="F433" s="223"/>
      <c r="G433" s="223"/>
      <c r="H433" s="223"/>
      <c r="I433" s="223"/>
      <c r="J433" s="223"/>
      <c r="K433" s="223"/>
    </row>
    <row r="434" spans="2:11">
      <c r="B434" s="223"/>
      <c r="C434" s="225" t="s">
        <v>1073</v>
      </c>
      <c r="D434" s="223"/>
      <c r="E434" s="245">
        <v>0.23</v>
      </c>
      <c r="F434" s="225" t="s">
        <v>1271</v>
      </c>
      <c r="G434" s="223"/>
      <c r="H434" s="223"/>
      <c r="I434" s="223"/>
      <c r="J434" s="223"/>
      <c r="K434" s="223"/>
    </row>
    <row r="435" spans="2:11">
      <c r="B435" s="223"/>
      <c r="C435" s="225" t="s">
        <v>833</v>
      </c>
      <c r="D435" s="223"/>
      <c r="E435" s="223"/>
      <c r="F435" s="223"/>
      <c r="G435" s="223"/>
      <c r="H435" s="223"/>
      <c r="I435" s="223"/>
      <c r="J435" s="223"/>
      <c r="K435" s="223"/>
    </row>
    <row r="436" spans="2:11">
      <c r="B436" s="223"/>
      <c r="C436" s="225" t="s">
        <v>1074</v>
      </c>
      <c r="D436" s="223"/>
      <c r="E436" s="245">
        <v>0.09</v>
      </c>
      <c r="F436" s="225" t="s">
        <v>1271</v>
      </c>
      <c r="G436" s="223"/>
      <c r="H436" s="223"/>
      <c r="I436" s="223"/>
      <c r="J436" s="223"/>
      <c r="K436" s="223"/>
    </row>
    <row r="437" spans="2:11">
      <c r="B437" s="223"/>
      <c r="C437" s="225" t="s">
        <v>833</v>
      </c>
      <c r="D437" s="223"/>
      <c r="E437" s="223"/>
      <c r="F437" s="223"/>
      <c r="G437" s="223"/>
      <c r="H437" s="223"/>
      <c r="I437" s="223"/>
      <c r="J437" s="223"/>
      <c r="K437" s="223"/>
    </row>
    <row r="438" spans="2:11">
      <c r="B438" s="223"/>
      <c r="C438" s="225" t="s">
        <v>1075</v>
      </c>
      <c r="D438" s="223"/>
      <c r="E438" s="245">
        <v>0.05</v>
      </c>
      <c r="F438" s="225" t="s">
        <v>1271</v>
      </c>
      <c r="G438" s="223"/>
      <c r="H438" s="223"/>
      <c r="I438" s="223"/>
      <c r="J438" s="223"/>
      <c r="K438" s="223"/>
    </row>
    <row r="439" spans="2:11">
      <c r="B439" s="223"/>
      <c r="C439" s="225" t="s">
        <v>833</v>
      </c>
      <c r="D439" s="223"/>
      <c r="E439" s="223"/>
      <c r="F439" s="223"/>
      <c r="G439" s="223"/>
      <c r="H439" s="223"/>
      <c r="I439" s="223"/>
      <c r="J439" s="223"/>
      <c r="K439" s="223"/>
    </row>
    <row r="440" spans="2:11">
      <c r="B440" s="223"/>
      <c r="C440" s="225" t="s">
        <v>63</v>
      </c>
      <c r="D440" s="223"/>
      <c r="E440" s="245">
        <v>0.34</v>
      </c>
      <c r="F440" s="225" t="s">
        <v>1272</v>
      </c>
      <c r="G440" s="223"/>
      <c r="H440" s="223"/>
      <c r="I440" s="223"/>
      <c r="J440" s="223"/>
      <c r="K440" s="223"/>
    </row>
    <row r="441" spans="2:11">
      <c r="B441" s="223"/>
      <c r="C441" s="225" t="s">
        <v>833</v>
      </c>
      <c r="D441" s="223"/>
      <c r="E441" s="223"/>
      <c r="F441" s="223"/>
      <c r="G441" s="223"/>
      <c r="H441" s="223"/>
      <c r="I441" s="223"/>
      <c r="J441" s="223"/>
      <c r="K441" s="223"/>
    </row>
    <row r="442" spans="2:11">
      <c r="B442" s="223"/>
      <c r="C442" s="225" t="s">
        <v>64</v>
      </c>
      <c r="D442" s="223"/>
      <c r="E442" s="223"/>
      <c r="F442" s="223"/>
      <c r="G442" s="223"/>
      <c r="H442" s="223"/>
      <c r="I442" s="223"/>
      <c r="J442" s="223"/>
      <c r="K442" s="223"/>
    </row>
    <row r="443" spans="2:11">
      <c r="B443" s="223"/>
      <c r="C443" s="225" t="s">
        <v>970</v>
      </c>
      <c r="D443" s="223"/>
      <c r="E443" s="342">
        <v>3.7039999999999998E-3</v>
      </c>
      <c r="F443" s="223"/>
      <c r="G443" s="223"/>
      <c r="H443" s="223"/>
      <c r="I443" s="223"/>
      <c r="J443" s="223"/>
      <c r="K443" s="223"/>
    </row>
    <row r="444" spans="2:11">
      <c r="B444" s="223"/>
      <c r="C444" s="225" t="s">
        <v>971</v>
      </c>
      <c r="D444" s="223"/>
      <c r="E444" s="342">
        <v>1.7840999999999999E-2</v>
      </c>
      <c r="F444" s="223"/>
      <c r="G444" s="223"/>
      <c r="H444" s="223"/>
      <c r="I444" s="223"/>
      <c r="J444" s="223"/>
      <c r="K444" s="223"/>
    </row>
    <row r="445" spans="2:11">
      <c r="B445" s="223"/>
      <c r="C445" s="225" t="s">
        <v>833</v>
      </c>
      <c r="D445" s="223"/>
      <c r="E445" s="223"/>
      <c r="F445" s="223"/>
      <c r="G445" s="223"/>
      <c r="H445" s="223"/>
      <c r="I445" s="223"/>
      <c r="J445" s="223"/>
      <c r="K445" s="223"/>
    </row>
    <row r="446" spans="2:11">
      <c r="B446" s="223"/>
      <c r="C446" s="225" t="s">
        <v>1273</v>
      </c>
      <c r="D446" s="223"/>
      <c r="E446" s="223"/>
      <c r="F446" s="223"/>
      <c r="G446" s="223"/>
      <c r="H446" s="223"/>
      <c r="I446" s="223"/>
      <c r="J446" s="223"/>
      <c r="K446" s="223"/>
    </row>
    <row r="447" spans="2:11">
      <c r="B447" s="223"/>
      <c r="C447" s="225" t="s">
        <v>1235</v>
      </c>
      <c r="D447" s="223"/>
      <c r="E447" s="245">
        <v>0</v>
      </c>
      <c r="F447" s="225" t="s">
        <v>1271</v>
      </c>
      <c r="G447" s="223"/>
      <c r="H447" s="223"/>
      <c r="I447" s="223"/>
      <c r="J447" s="223"/>
      <c r="K447" s="223"/>
    </row>
    <row r="448" spans="2:11">
      <c r="B448" s="223"/>
      <c r="C448" s="225" t="s">
        <v>1071</v>
      </c>
      <c r="D448" s="223"/>
      <c r="E448" s="245">
        <v>0</v>
      </c>
      <c r="F448" s="225" t="s">
        <v>1271</v>
      </c>
      <c r="G448" s="223"/>
      <c r="H448" s="223"/>
      <c r="I448" s="223"/>
      <c r="J448" s="223"/>
      <c r="K448" s="223"/>
    </row>
    <row r="449" spans="2:11">
      <c r="B449" s="223"/>
      <c r="C449" s="225" t="s">
        <v>1072</v>
      </c>
      <c r="D449" s="223"/>
      <c r="E449" s="245">
        <v>0.03</v>
      </c>
      <c r="F449" s="225" t="s">
        <v>1271</v>
      </c>
      <c r="G449" s="223"/>
      <c r="H449" s="223"/>
      <c r="I449" s="223"/>
      <c r="J449" s="223"/>
      <c r="K449" s="223"/>
    </row>
    <row r="450" spans="2:11">
      <c r="B450" s="223"/>
      <c r="C450" s="225" t="s">
        <v>1073</v>
      </c>
      <c r="D450" s="223"/>
      <c r="E450" s="245">
        <v>0.02</v>
      </c>
      <c r="F450" s="225" t="s">
        <v>1271</v>
      </c>
      <c r="G450" s="223"/>
      <c r="H450" s="223"/>
      <c r="I450" s="223"/>
      <c r="J450" s="223"/>
      <c r="K450" s="223"/>
    </row>
    <row r="451" spans="2:11">
      <c r="B451" s="223"/>
      <c r="C451" s="225" t="s">
        <v>1274</v>
      </c>
      <c r="D451" s="223"/>
      <c r="E451" s="245">
        <v>0</v>
      </c>
      <c r="F451" s="225" t="s">
        <v>1271</v>
      </c>
      <c r="G451" s="223"/>
      <c r="H451" s="223"/>
      <c r="I451" s="223"/>
      <c r="J451" s="223"/>
      <c r="K451" s="223"/>
    </row>
    <row r="452" spans="2:11">
      <c r="B452" s="223"/>
      <c r="C452" s="225" t="s">
        <v>1275</v>
      </c>
      <c r="D452" s="223"/>
      <c r="E452" s="245">
        <v>0</v>
      </c>
      <c r="F452" s="225" t="s">
        <v>1271</v>
      </c>
      <c r="G452" s="223"/>
      <c r="H452" s="223"/>
      <c r="I452" s="223"/>
      <c r="J452" s="223"/>
      <c r="K452" s="223"/>
    </row>
    <row r="453" spans="2:11">
      <c r="B453" s="223"/>
      <c r="C453" s="225" t="s">
        <v>833</v>
      </c>
      <c r="D453" s="223"/>
      <c r="E453" s="223"/>
      <c r="F453" s="223"/>
      <c r="G453" s="223"/>
      <c r="H453" s="223"/>
      <c r="I453" s="223"/>
      <c r="J453" s="223"/>
      <c r="K453" s="223"/>
    </row>
    <row r="454" spans="2:11">
      <c r="B454" s="223"/>
      <c r="C454" s="225" t="s">
        <v>833</v>
      </c>
      <c r="D454" s="223"/>
      <c r="E454" s="223"/>
      <c r="F454" s="223"/>
      <c r="G454" s="223"/>
      <c r="H454" s="223"/>
      <c r="I454" s="223"/>
      <c r="J454" s="223"/>
      <c r="K454" s="223"/>
    </row>
    <row r="455" spans="2:11">
      <c r="B455" s="223"/>
      <c r="C455" s="225" t="s">
        <v>833</v>
      </c>
      <c r="D455" s="223"/>
      <c r="E455" s="223"/>
      <c r="F455" s="223"/>
      <c r="G455" s="223"/>
      <c r="H455" s="223"/>
      <c r="I455" s="223"/>
      <c r="J455" s="223"/>
      <c r="K455" s="223"/>
    </row>
    <row r="456" spans="2:11">
      <c r="B456" s="223"/>
      <c r="C456" s="225" t="s">
        <v>833</v>
      </c>
      <c r="D456" s="223"/>
      <c r="E456" s="223"/>
      <c r="F456" s="223"/>
      <c r="G456" s="223"/>
      <c r="H456" s="223"/>
      <c r="I456" s="223"/>
      <c r="J456" s="223"/>
      <c r="K456" s="223"/>
    </row>
    <row r="457" spans="2:11">
      <c r="B457" s="223"/>
      <c r="C457" s="224" t="s">
        <v>833</v>
      </c>
      <c r="D457" s="223"/>
      <c r="E457" s="223"/>
      <c r="F457" s="223"/>
      <c r="G457" s="223"/>
      <c r="H457" s="223"/>
      <c r="I457" s="223"/>
      <c r="J457" s="223"/>
      <c r="K457" s="223"/>
    </row>
    <row r="458" spans="2:11">
      <c r="B458" s="223"/>
      <c r="C458" s="290" t="s">
        <v>1276</v>
      </c>
      <c r="D458" s="253" t="s">
        <v>833</v>
      </c>
      <c r="E458" s="291" t="s">
        <v>1109</v>
      </c>
      <c r="F458" s="224"/>
      <c r="G458" s="253" t="s">
        <v>833</v>
      </c>
      <c r="H458" s="223"/>
      <c r="I458" s="223"/>
      <c r="J458" s="223"/>
      <c r="K458" s="223"/>
    </row>
    <row r="459" spans="2:11">
      <c r="B459" s="223"/>
      <c r="C459" s="228" t="s">
        <v>1131</v>
      </c>
      <c r="D459" s="228"/>
      <c r="E459" s="228"/>
      <c r="F459" s="223"/>
      <c r="G459" s="223"/>
      <c r="H459" s="223"/>
      <c r="I459" s="223"/>
      <c r="J459" s="223"/>
      <c r="K459" s="223"/>
    </row>
    <row r="460" spans="2:11">
      <c r="B460" s="223"/>
      <c r="C460" s="228" t="s">
        <v>876</v>
      </c>
      <c r="D460" s="228"/>
      <c r="E460" s="228"/>
      <c r="F460" s="223"/>
      <c r="G460" s="223"/>
      <c r="H460" s="223"/>
      <c r="I460" s="223"/>
      <c r="J460" s="223"/>
      <c r="K460" s="223"/>
    </row>
    <row r="461" spans="2:11">
      <c r="B461" s="223"/>
      <c r="C461" s="228" t="s">
        <v>1277</v>
      </c>
      <c r="D461" s="223"/>
      <c r="E461" s="223"/>
      <c r="F461" s="223"/>
      <c r="G461" s="223"/>
      <c r="H461" s="223"/>
      <c r="I461" s="223"/>
      <c r="J461" s="223"/>
      <c r="K461" s="223"/>
    </row>
    <row r="462" spans="2:11">
      <c r="B462" s="223"/>
      <c r="C462" s="228"/>
      <c r="D462" s="223"/>
      <c r="E462" s="223"/>
      <c r="F462" s="223"/>
      <c r="G462" s="223"/>
      <c r="H462" s="223"/>
      <c r="I462" s="223"/>
      <c r="J462" s="223"/>
      <c r="K462" s="223"/>
    </row>
    <row r="463" spans="2:11">
      <c r="B463" s="223"/>
      <c r="C463" s="228"/>
      <c r="D463" s="223"/>
      <c r="E463" s="223"/>
      <c r="F463" s="223"/>
      <c r="G463" s="223"/>
      <c r="H463" s="223"/>
      <c r="I463" s="223"/>
      <c r="J463" s="223"/>
      <c r="K463" s="223"/>
    </row>
    <row r="464" spans="2:11">
      <c r="B464" s="223"/>
      <c r="C464" s="228"/>
      <c r="D464" s="223"/>
      <c r="E464" s="223"/>
      <c r="F464" s="223"/>
      <c r="G464" s="223"/>
      <c r="H464" s="223"/>
      <c r="I464" s="223"/>
      <c r="J464" s="223"/>
      <c r="K464" s="223"/>
    </row>
    <row r="465" spans="2:11">
      <c r="B465" s="223"/>
      <c r="C465" s="228" t="s">
        <v>833</v>
      </c>
      <c r="D465" s="223"/>
      <c r="E465" s="223"/>
      <c r="F465" s="223"/>
      <c r="G465" s="223"/>
      <c r="H465" s="223"/>
      <c r="I465" s="223"/>
      <c r="J465" s="223"/>
      <c r="K465" s="223"/>
    </row>
    <row r="466" spans="2:11">
      <c r="B466" s="223"/>
      <c r="C466" s="224" t="s">
        <v>833</v>
      </c>
      <c r="D466" s="223"/>
      <c r="E466" s="223"/>
      <c r="F466" s="223"/>
      <c r="G466" s="223"/>
      <c r="H466" s="223"/>
      <c r="I466" s="223"/>
      <c r="J466" s="223"/>
      <c r="K466" s="223"/>
    </row>
    <row r="467" spans="2:11">
      <c r="B467" s="223"/>
      <c r="C467" s="224" t="s">
        <v>803</v>
      </c>
      <c r="D467" s="223"/>
      <c r="E467" s="223"/>
      <c r="F467" s="223"/>
      <c r="G467" s="223"/>
      <c r="H467" s="223"/>
      <c r="I467" s="223"/>
      <c r="J467" s="223"/>
      <c r="K467" s="223"/>
    </row>
    <row r="468" spans="2:11">
      <c r="B468" s="223"/>
      <c r="C468" s="224" t="s">
        <v>1278</v>
      </c>
      <c r="D468" s="224"/>
      <c r="E468" s="224"/>
      <c r="F468" s="223"/>
      <c r="G468" s="223"/>
      <c r="H468" s="223"/>
      <c r="I468" s="223"/>
      <c r="J468" s="223"/>
      <c r="K468" s="223"/>
    </row>
    <row r="469" spans="2:11">
      <c r="B469" s="223"/>
      <c r="C469" s="223"/>
      <c r="D469" s="223"/>
      <c r="E469" s="223"/>
      <c r="F469" s="223"/>
      <c r="G469" s="223"/>
      <c r="H469" s="223"/>
      <c r="I469" s="223"/>
      <c r="J469" s="223"/>
      <c r="K469" s="223"/>
    </row>
    <row r="470" spans="2:11">
      <c r="B470" s="223"/>
      <c r="C470" s="224" t="s">
        <v>1279</v>
      </c>
      <c r="D470" s="223"/>
      <c r="E470" s="223"/>
      <c r="F470" s="223"/>
      <c r="G470" s="223"/>
      <c r="H470" s="223"/>
      <c r="I470" s="223"/>
      <c r="J470" s="223"/>
      <c r="K470" s="223"/>
    </row>
    <row r="471" spans="2:11">
      <c r="B471" s="223"/>
      <c r="C471" s="224" t="s">
        <v>1280</v>
      </c>
      <c r="D471" s="223"/>
      <c r="E471" s="223"/>
      <c r="F471" s="223"/>
      <c r="G471" s="223"/>
      <c r="H471" s="223"/>
      <c r="I471" s="223"/>
      <c r="J471" s="223"/>
      <c r="K471" s="223"/>
    </row>
    <row r="472" spans="2:11">
      <c r="B472" s="223"/>
      <c r="C472" s="224" t="s">
        <v>1259</v>
      </c>
      <c r="D472" s="223"/>
      <c r="E472" s="223"/>
      <c r="F472" s="223"/>
      <c r="G472" s="223"/>
      <c r="H472" s="223"/>
      <c r="I472" s="223"/>
      <c r="J472" s="223"/>
      <c r="K472" s="223"/>
    </row>
    <row r="473" spans="2:11">
      <c r="B473" s="223"/>
      <c r="C473" s="224" t="s">
        <v>833</v>
      </c>
      <c r="D473" s="223"/>
      <c r="E473" s="223"/>
      <c r="F473" s="223"/>
      <c r="G473" s="223"/>
      <c r="H473" s="223"/>
      <c r="I473" s="223"/>
      <c r="J473" s="223"/>
      <c r="K473" s="223"/>
    </row>
    <row r="474" spans="2:11">
      <c r="B474" s="223"/>
      <c r="C474" s="225" t="s">
        <v>1281</v>
      </c>
      <c r="D474" s="225"/>
      <c r="E474" s="225"/>
      <c r="F474" s="225"/>
      <c r="G474" s="225"/>
      <c r="H474" s="225"/>
      <c r="I474" s="225"/>
      <c r="J474" s="225"/>
      <c r="K474" s="225"/>
    </row>
    <row r="475" spans="2:11">
      <c r="B475" s="223"/>
      <c r="C475" s="225" t="s">
        <v>833</v>
      </c>
      <c r="D475" s="223"/>
      <c r="E475" s="223"/>
      <c r="F475" s="223"/>
      <c r="G475" s="223"/>
      <c r="H475" s="223"/>
      <c r="I475" s="223"/>
      <c r="J475" s="223"/>
      <c r="K475" s="223"/>
    </row>
    <row r="476" spans="2:11">
      <c r="B476" s="223"/>
      <c r="C476" s="225" t="s">
        <v>1282</v>
      </c>
      <c r="D476" s="225"/>
      <c r="E476" s="225"/>
      <c r="F476" s="223"/>
      <c r="G476" s="223"/>
      <c r="H476" s="223"/>
      <c r="I476" s="223"/>
      <c r="J476" s="223"/>
      <c r="K476" s="223"/>
    </row>
    <row r="477" spans="2:11">
      <c r="B477" s="223"/>
      <c r="C477" s="225" t="s">
        <v>833</v>
      </c>
      <c r="D477" s="223"/>
      <c r="E477" s="223"/>
      <c r="F477" s="223"/>
      <c r="G477" s="223"/>
      <c r="H477" s="223"/>
      <c r="I477" s="223"/>
      <c r="J477" s="223"/>
      <c r="K477" s="223"/>
    </row>
    <row r="478" spans="2:11">
      <c r="B478" s="223"/>
      <c r="C478" s="224" t="s">
        <v>1086</v>
      </c>
      <c r="D478" s="224" t="s">
        <v>1283</v>
      </c>
      <c r="E478" s="272" t="s">
        <v>833</v>
      </c>
      <c r="F478" s="223"/>
      <c r="G478" s="223"/>
      <c r="H478" s="223"/>
      <c r="I478" s="223"/>
      <c r="J478" s="223"/>
      <c r="K478" s="223"/>
    </row>
    <row r="479" spans="2:11">
      <c r="B479" s="223"/>
      <c r="C479" s="225" t="s">
        <v>569</v>
      </c>
      <c r="D479" s="348">
        <v>-3.5399999999999999E-4</v>
      </c>
      <c r="E479" s="225" t="s">
        <v>1284</v>
      </c>
      <c r="F479" s="223"/>
      <c r="G479" s="223"/>
      <c r="H479" s="223"/>
      <c r="I479" s="223"/>
      <c r="J479" s="223"/>
      <c r="K479" s="223"/>
    </row>
    <row r="480" spans="2:11">
      <c r="B480" s="223"/>
      <c r="C480" s="225" t="s">
        <v>1235</v>
      </c>
      <c r="D480" s="348">
        <v>-8.5260000000000006E-3</v>
      </c>
      <c r="E480" s="225" t="s">
        <v>1284</v>
      </c>
      <c r="F480" s="223"/>
      <c r="G480" s="223"/>
      <c r="H480" s="223"/>
      <c r="I480" s="223"/>
      <c r="J480" s="223"/>
      <c r="K480" s="223"/>
    </row>
    <row r="481" spans="2:11">
      <c r="B481" s="223"/>
      <c r="C481" s="225" t="s">
        <v>1071</v>
      </c>
      <c r="D481" s="348">
        <v>-3.2301999999999997E-2</v>
      </c>
      <c r="E481" s="225" t="s">
        <v>1284</v>
      </c>
      <c r="F481" s="223"/>
      <c r="G481" s="223"/>
      <c r="H481" s="223"/>
      <c r="I481" s="223"/>
      <c r="J481" s="223"/>
      <c r="K481" s="223"/>
    </row>
    <row r="482" spans="2:11">
      <c r="B482" s="223"/>
      <c r="C482" s="225" t="s">
        <v>1072</v>
      </c>
      <c r="D482" s="349">
        <v>0.04</v>
      </c>
      <c r="E482" s="225" t="s">
        <v>1285</v>
      </c>
      <c r="F482" s="223"/>
      <c r="G482" s="223"/>
      <c r="H482" s="223"/>
      <c r="I482" s="223"/>
      <c r="J482" s="223"/>
      <c r="K482" s="223"/>
    </row>
    <row r="483" spans="2:11">
      <c r="B483" s="223"/>
      <c r="C483" s="225" t="s">
        <v>1073</v>
      </c>
      <c r="D483" s="349">
        <v>-0.13</v>
      </c>
      <c r="E483" s="225" t="s">
        <v>1285</v>
      </c>
      <c r="F483" s="223"/>
      <c r="G483" s="223"/>
      <c r="H483" s="223"/>
      <c r="I483" s="223"/>
      <c r="J483" s="223"/>
      <c r="K483" s="223"/>
    </row>
    <row r="484" spans="2:11">
      <c r="B484" s="223"/>
      <c r="C484" s="225" t="s">
        <v>1074</v>
      </c>
      <c r="D484" s="349">
        <v>-0.17</v>
      </c>
      <c r="E484" s="225" t="s">
        <v>1285</v>
      </c>
      <c r="F484" s="223"/>
      <c r="G484" s="223"/>
      <c r="H484" s="223"/>
      <c r="I484" s="223"/>
      <c r="J484" s="223"/>
      <c r="K484" s="223"/>
    </row>
    <row r="485" spans="2:11">
      <c r="B485" s="223"/>
      <c r="C485" s="225" t="s">
        <v>1075</v>
      </c>
      <c r="D485" s="349">
        <v>0.05</v>
      </c>
      <c r="E485" s="225" t="s">
        <v>1285</v>
      </c>
      <c r="F485" s="223"/>
      <c r="G485" s="223"/>
      <c r="H485" s="223"/>
      <c r="I485" s="223"/>
      <c r="J485" s="223"/>
      <c r="K485" s="223"/>
    </row>
    <row r="486" spans="2:11">
      <c r="B486" s="223"/>
      <c r="C486" s="294" t="s">
        <v>833</v>
      </c>
      <c r="D486" s="223"/>
      <c r="E486" s="223"/>
      <c r="F486" s="223"/>
      <c r="G486" s="223"/>
      <c r="H486" s="223"/>
      <c r="I486" s="223"/>
      <c r="J486" s="223"/>
      <c r="K486" s="223"/>
    </row>
    <row r="487" spans="2:11">
      <c r="B487" s="223"/>
      <c r="C487" s="224" t="s">
        <v>1286</v>
      </c>
      <c r="D487" s="223"/>
      <c r="E487" s="223"/>
      <c r="F487" s="223"/>
      <c r="G487" s="223"/>
      <c r="H487" s="223"/>
      <c r="I487" s="223"/>
      <c r="J487" s="223"/>
      <c r="K487" s="223"/>
    </row>
    <row r="488" spans="2:11">
      <c r="B488" s="223"/>
      <c r="C488" s="318" t="s">
        <v>833</v>
      </c>
      <c r="D488" s="223"/>
      <c r="E488" s="223"/>
      <c r="F488" s="223"/>
      <c r="G488" s="223"/>
      <c r="H488" s="223"/>
      <c r="I488" s="223"/>
      <c r="J488" s="223"/>
      <c r="K488" s="223"/>
    </row>
    <row r="489" spans="2:11">
      <c r="B489" s="223"/>
      <c r="C489" s="224" t="s">
        <v>1287</v>
      </c>
      <c r="D489" s="223"/>
      <c r="E489" s="223"/>
      <c r="F489" s="223"/>
      <c r="G489" s="223"/>
      <c r="H489" s="223"/>
      <c r="I489" s="223"/>
      <c r="J489" s="223"/>
      <c r="K489" s="223"/>
    </row>
    <row r="490" spans="2:11">
      <c r="B490" s="223"/>
      <c r="C490" s="319" t="s">
        <v>1288</v>
      </c>
      <c r="D490" s="225"/>
      <c r="E490" s="225"/>
      <c r="F490" s="225"/>
      <c r="G490" s="225"/>
      <c r="H490" s="225"/>
      <c r="I490" s="225"/>
      <c r="J490" s="225"/>
      <c r="K490" s="225"/>
    </row>
    <row r="491" spans="2:11">
      <c r="B491" s="223"/>
      <c r="C491" s="320" t="s">
        <v>833</v>
      </c>
      <c r="D491" s="223"/>
      <c r="E491" s="223"/>
      <c r="F491" s="223"/>
      <c r="G491" s="223"/>
      <c r="H491" s="223"/>
      <c r="I491" s="223"/>
      <c r="J491" s="223"/>
      <c r="K491" s="223"/>
    </row>
    <row r="492" spans="2:11">
      <c r="B492" s="223"/>
      <c r="C492" s="224" t="s">
        <v>1289</v>
      </c>
      <c r="D492" s="223"/>
      <c r="E492" s="223"/>
      <c r="F492" s="223"/>
      <c r="G492" s="223"/>
      <c r="H492" s="223"/>
      <c r="I492" s="223"/>
      <c r="J492" s="223"/>
      <c r="K492" s="223"/>
    </row>
    <row r="493" spans="2:11">
      <c r="B493" s="223"/>
      <c r="C493" s="225" t="s">
        <v>1290</v>
      </c>
      <c r="D493" s="225"/>
      <c r="E493" s="225"/>
      <c r="F493" s="225"/>
      <c r="G493" s="225"/>
      <c r="H493" s="225"/>
      <c r="I493" s="225"/>
      <c r="J493" s="225"/>
      <c r="K493" s="225"/>
    </row>
    <row r="494" spans="2:11">
      <c r="B494" s="223"/>
      <c r="C494" s="225" t="s">
        <v>833</v>
      </c>
      <c r="D494" s="223"/>
      <c r="E494" s="223"/>
      <c r="F494" s="223"/>
      <c r="G494" s="223"/>
      <c r="H494" s="223"/>
      <c r="I494" s="223"/>
      <c r="J494" s="223"/>
      <c r="K494" s="223"/>
    </row>
    <row r="495" spans="2:11">
      <c r="B495" s="223"/>
      <c r="C495" s="224" t="s">
        <v>1291</v>
      </c>
      <c r="D495" s="223"/>
      <c r="E495" s="223"/>
      <c r="F495" s="223"/>
      <c r="G495" s="223"/>
      <c r="H495" s="223"/>
      <c r="I495" s="223"/>
      <c r="J495" s="223"/>
      <c r="K495" s="223"/>
    </row>
    <row r="496" spans="2:11">
      <c r="B496" s="223"/>
      <c r="C496" s="225" t="s">
        <v>1292</v>
      </c>
      <c r="D496" s="225"/>
      <c r="E496" s="223"/>
      <c r="F496" s="223"/>
      <c r="G496" s="223"/>
      <c r="H496" s="223"/>
      <c r="I496" s="223"/>
      <c r="J496" s="223"/>
      <c r="K496" s="223"/>
    </row>
    <row r="497" spans="2:11">
      <c r="B497" s="223"/>
      <c r="C497" s="225" t="s">
        <v>833</v>
      </c>
      <c r="D497" s="223"/>
      <c r="E497" s="223"/>
      <c r="F497" s="223"/>
      <c r="G497" s="223"/>
      <c r="H497" s="223"/>
      <c r="I497" s="223"/>
      <c r="J497" s="223"/>
      <c r="K497" s="223"/>
    </row>
    <row r="498" spans="2:11">
      <c r="B498" s="223"/>
      <c r="C498" s="224" t="s">
        <v>1293</v>
      </c>
      <c r="D498" s="223"/>
      <c r="E498" s="223"/>
      <c r="F498" s="223"/>
      <c r="G498" s="223"/>
      <c r="H498" s="223"/>
      <c r="I498" s="223"/>
      <c r="J498" s="223"/>
      <c r="K498" s="223"/>
    </row>
    <row r="499" spans="2:11">
      <c r="B499" s="223"/>
      <c r="C499" s="225" t="s">
        <v>1294</v>
      </c>
      <c r="D499" s="225"/>
      <c r="E499" s="225"/>
      <c r="F499" s="223"/>
      <c r="G499" s="223"/>
      <c r="H499" s="223"/>
      <c r="I499" s="223"/>
      <c r="J499" s="223"/>
      <c r="K499" s="223"/>
    </row>
    <row r="500" spans="2:11">
      <c r="B500" s="223"/>
      <c r="C500" s="320" t="s">
        <v>833</v>
      </c>
      <c r="D500" s="223"/>
      <c r="E500" s="223"/>
      <c r="F500" s="223"/>
      <c r="G500" s="223"/>
      <c r="H500" s="223"/>
      <c r="I500" s="223"/>
      <c r="J500" s="223"/>
      <c r="K500" s="223"/>
    </row>
    <row r="501" spans="2:11">
      <c r="B501" s="223"/>
      <c r="C501" s="224" t="s">
        <v>1295</v>
      </c>
      <c r="D501" s="223"/>
      <c r="E501" s="223"/>
      <c r="F501" s="223"/>
      <c r="G501" s="223"/>
      <c r="H501" s="223"/>
      <c r="I501" s="223"/>
      <c r="J501" s="223"/>
      <c r="K501" s="223"/>
    </row>
    <row r="502" spans="2:11">
      <c r="B502" s="223"/>
      <c r="C502" s="225" t="s">
        <v>1296</v>
      </c>
      <c r="D502" s="225"/>
      <c r="E502" s="225"/>
      <c r="F502" s="225"/>
      <c r="G502" s="225"/>
      <c r="H502" s="225"/>
      <c r="I502" s="225"/>
      <c r="J502" s="225"/>
      <c r="K502" s="225"/>
    </row>
    <row r="503" spans="2:11">
      <c r="B503" s="223"/>
      <c r="C503" s="225" t="s">
        <v>833</v>
      </c>
      <c r="D503" s="223"/>
      <c r="E503" s="223"/>
      <c r="F503" s="223"/>
      <c r="G503" s="223"/>
      <c r="H503" s="223"/>
      <c r="I503" s="223"/>
      <c r="J503" s="223"/>
      <c r="K503" s="223"/>
    </row>
    <row r="504" spans="2:11">
      <c r="B504" s="223"/>
      <c r="C504" s="290" t="s">
        <v>1297</v>
      </c>
      <c r="D504" s="253" t="s">
        <v>833</v>
      </c>
      <c r="E504" s="291" t="s">
        <v>1298</v>
      </c>
      <c r="F504" s="253" t="s">
        <v>833</v>
      </c>
      <c r="G504" s="253" t="s">
        <v>833</v>
      </c>
      <c r="H504" s="223"/>
      <c r="I504" s="223"/>
      <c r="J504" s="223"/>
      <c r="K504" s="223"/>
    </row>
    <row r="505" spans="2:11">
      <c r="B505" s="223"/>
      <c r="C505" s="224" t="s">
        <v>833</v>
      </c>
      <c r="D505" s="223"/>
      <c r="E505" s="223"/>
      <c r="F505" s="223"/>
      <c r="G505" s="223"/>
      <c r="H505" s="223"/>
      <c r="I505" s="223"/>
      <c r="J505" s="223"/>
      <c r="K505" s="223"/>
    </row>
    <row r="506" spans="2:11">
      <c r="B506" s="223"/>
      <c r="C506" s="234" t="s">
        <v>1299</v>
      </c>
      <c r="D506" s="223"/>
      <c r="E506" s="223"/>
      <c r="F506" s="223"/>
      <c r="G506" s="223"/>
      <c r="H506" s="223"/>
      <c r="I506" s="223"/>
      <c r="J506" s="223"/>
      <c r="K506" s="223"/>
    </row>
    <row r="507" spans="2:11">
      <c r="B507" s="223"/>
      <c r="C507" s="228" t="s">
        <v>1300</v>
      </c>
      <c r="D507" s="223"/>
      <c r="E507" s="223"/>
      <c r="F507" s="223"/>
      <c r="G507" s="223"/>
      <c r="H507" s="223"/>
      <c r="I507" s="223"/>
      <c r="J507" s="223"/>
      <c r="K507" s="223"/>
    </row>
    <row r="508" spans="2:11">
      <c r="B508" s="223"/>
      <c r="C508" s="224" t="s">
        <v>833</v>
      </c>
      <c r="D508" s="223"/>
      <c r="E508" s="223"/>
      <c r="F508" s="223"/>
      <c r="G508" s="223"/>
      <c r="H508" s="223"/>
      <c r="I508" s="223"/>
      <c r="J508" s="223"/>
      <c r="K508" s="223"/>
    </row>
    <row r="509" spans="2:11">
      <c r="B509" s="223"/>
      <c r="C509" s="224"/>
      <c r="D509" s="223"/>
      <c r="E509" s="223"/>
      <c r="F509" s="223"/>
      <c r="G509" s="223"/>
      <c r="H509" s="223"/>
      <c r="I509" s="223"/>
      <c r="J509" s="223"/>
      <c r="K509" s="223"/>
    </row>
    <row r="510" spans="2:11">
      <c r="B510" s="223"/>
      <c r="C510" s="224"/>
      <c r="D510" s="223"/>
      <c r="E510" s="223"/>
      <c r="F510" s="223"/>
      <c r="G510" s="223"/>
      <c r="H510" s="223"/>
      <c r="I510" s="223"/>
      <c r="J510" s="223"/>
      <c r="K510" s="223"/>
    </row>
    <row r="511" spans="2:11">
      <c r="B511" s="223"/>
      <c r="C511" s="224" t="s">
        <v>833</v>
      </c>
      <c r="D511" s="223"/>
      <c r="E511" s="223"/>
      <c r="F511" s="223"/>
      <c r="G511" s="223"/>
      <c r="H511" s="223"/>
      <c r="I511" s="223"/>
      <c r="J511" s="223"/>
      <c r="K511" s="223"/>
    </row>
    <row r="512" spans="2:11">
      <c r="B512" s="223"/>
      <c r="C512" s="228" t="s">
        <v>803</v>
      </c>
      <c r="D512" s="223"/>
      <c r="E512" s="223"/>
      <c r="F512" s="223"/>
      <c r="G512" s="223"/>
      <c r="H512" s="223"/>
      <c r="I512" s="223"/>
      <c r="J512" s="223"/>
      <c r="K512" s="223"/>
    </row>
    <row r="513" spans="2:11">
      <c r="B513" s="223"/>
      <c r="C513" s="228" t="s">
        <v>1301</v>
      </c>
      <c r="D513" s="228"/>
      <c r="E513" s="228"/>
      <c r="F513" s="223"/>
      <c r="G513" s="223"/>
      <c r="H513" s="223"/>
      <c r="I513" s="223"/>
      <c r="J513" s="223"/>
      <c r="K513" s="223"/>
    </row>
    <row r="514" spans="2:11">
      <c r="B514" s="223"/>
      <c r="C514" s="223"/>
      <c r="D514" s="223"/>
      <c r="E514" s="223"/>
      <c r="F514" s="223"/>
      <c r="G514" s="223"/>
      <c r="H514" s="223"/>
      <c r="I514" s="223"/>
      <c r="J514" s="223"/>
      <c r="K514" s="223"/>
    </row>
    <row r="515" spans="2:11">
      <c r="B515" s="223"/>
      <c r="C515" s="228" t="s">
        <v>1302</v>
      </c>
      <c r="D515" s="223"/>
      <c r="E515" s="223"/>
      <c r="F515" s="223"/>
      <c r="G515" s="223"/>
      <c r="H515" s="223"/>
      <c r="I515" s="223"/>
      <c r="J515" s="223"/>
      <c r="K515" s="223"/>
    </row>
    <row r="516" spans="2:11">
      <c r="B516" s="223"/>
      <c r="C516" s="228" t="s">
        <v>1280</v>
      </c>
      <c r="D516" s="223"/>
      <c r="E516" s="223"/>
      <c r="F516" s="223"/>
      <c r="G516" s="223"/>
      <c r="H516" s="223"/>
      <c r="I516" s="223"/>
      <c r="J516" s="223"/>
      <c r="K516" s="223"/>
    </row>
    <row r="517" spans="2:11">
      <c r="B517" s="223"/>
      <c r="C517" s="241" t="s">
        <v>833</v>
      </c>
      <c r="D517" s="223"/>
      <c r="E517" s="223"/>
      <c r="F517" s="223"/>
      <c r="G517" s="223"/>
      <c r="H517" s="223"/>
      <c r="I517" s="223"/>
      <c r="J517" s="223"/>
      <c r="K517" s="223"/>
    </row>
    <row r="518" spans="2:11">
      <c r="B518" s="223"/>
      <c r="C518" s="228" t="s">
        <v>1303</v>
      </c>
      <c r="D518" s="223"/>
      <c r="E518" s="223"/>
      <c r="F518" s="223"/>
      <c r="G518" s="223"/>
      <c r="H518" s="223"/>
      <c r="I518" s="223"/>
      <c r="J518" s="223"/>
      <c r="K518" s="223"/>
    </row>
    <row r="519" spans="2:11">
      <c r="B519" s="223"/>
      <c r="C519" s="231" t="s">
        <v>1304</v>
      </c>
      <c r="D519" s="231"/>
      <c r="E519" s="231"/>
      <c r="F519" s="231"/>
      <c r="G519" s="231"/>
      <c r="H519" s="231"/>
      <c r="I519" s="231"/>
      <c r="J519" s="231"/>
      <c r="K519" s="231"/>
    </row>
    <row r="520" spans="2:11">
      <c r="B520" s="223"/>
      <c r="C520" s="231" t="s">
        <v>833</v>
      </c>
      <c r="D520" s="223"/>
      <c r="E520" s="223"/>
      <c r="F520" s="223"/>
      <c r="G520" s="223"/>
      <c r="H520" s="223"/>
      <c r="I520" s="223"/>
      <c r="J520" s="223"/>
      <c r="K520" s="223"/>
    </row>
    <row r="521" spans="2:11">
      <c r="B521" s="223"/>
      <c r="C521" s="231" t="s">
        <v>1305</v>
      </c>
      <c r="D521" s="231"/>
      <c r="E521" s="231"/>
      <c r="F521" s="231"/>
      <c r="G521" s="231"/>
      <c r="H521" s="231"/>
      <c r="I521" s="231"/>
      <c r="J521" s="231"/>
      <c r="K521" s="231"/>
    </row>
    <row r="522" spans="2:11">
      <c r="B522" s="223"/>
      <c r="C522" s="231" t="s">
        <v>833</v>
      </c>
      <c r="D522" s="223"/>
      <c r="E522" s="223"/>
      <c r="F522" s="223"/>
      <c r="G522" s="223"/>
      <c r="H522" s="223"/>
      <c r="I522" s="223"/>
      <c r="J522" s="223"/>
      <c r="K522" s="223"/>
    </row>
    <row r="523" spans="2:11">
      <c r="B523" s="223"/>
      <c r="C523" s="231" t="s">
        <v>1306</v>
      </c>
      <c r="D523" s="231"/>
      <c r="E523" s="223"/>
      <c r="F523" s="223"/>
      <c r="G523" s="223"/>
      <c r="H523" s="223"/>
      <c r="I523" s="223"/>
      <c r="J523" s="223"/>
      <c r="K523" s="223"/>
    </row>
    <row r="524" spans="2:11" ht="16.2">
      <c r="B524" s="223"/>
      <c r="C524" s="321" t="s">
        <v>833</v>
      </c>
      <c r="D524" s="223"/>
      <c r="E524" s="223"/>
      <c r="F524" s="223"/>
      <c r="G524" s="223"/>
      <c r="H524" s="223"/>
      <c r="I524" s="223"/>
      <c r="J524" s="223"/>
      <c r="K524" s="223"/>
    </row>
    <row r="525" spans="2:11">
      <c r="B525" s="223"/>
      <c r="C525" s="266" t="s">
        <v>833</v>
      </c>
      <c r="D525" s="265" t="s">
        <v>1088</v>
      </c>
      <c r="E525" s="265" t="s">
        <v>58</v>
      </c>
      <c r="F525" s="265" t="s">
        <v>59</v>
      </c>
      <c r="G525" s="265" t="s">
        <v>60</v>
      </c>
      <c r="H525" s="265" t="s">
        <v>61</v>
      </c>
      <c r="I525" s="265" t="s">
        <v>1307</v>
      </c>
      <c r="J525" s="265" t="s">
        <v>62</v>
      </c>
      <c r="K525" s="223"/>
    </row>
    <row r="526" spans="2:11">
      <c r="B526" s="223"/>
      <c r="C526" s="231" t="s">
        <v>1308</v>
      </c>
      <c r="D526" s="232">
        <v>46.85</v>
      </c>
      <c r="E526" s="232">
        <v>128.47999999999999</v>
      </c>
      <c r="F526" s="232">
        <v>1328.11</v>
      </c>
      <c r="G526" s="232">
        <v>1703.68</v>
      </c>
      <c r="H526" s="232">
        <v>10266.15</v>
      </c>
      <c r="I526" s="232">
        <v>7120.74</v>
      </c>
      <c r="J526" s="232">
        <v>6085.69</v>
      </c>
      <c r="K526" s="223"/>
    </row>
    <row r="527" spans="2:11">
      <c r="B527" s="223"/>
      <c r="C527" s="231" t="s">
        <v>1309</v>
      </c>
      <c r="D527" s="232">
        <v>37.83</v>
      </c>
      <c r="E527" s="232">
        <v>109.46</v>
      </c>
      <c r="F527" s="232">
        <v>889.88</v>
      </c>
      <c r="G527" s="232">
        <v>1500.13</v>
      </c>
      <c r="H527" s="232">
        <v>7198.48</v>
      </c>
      <c r="I527" s="232">
        <v>7216.83</v>
      </c>
      <c r="J527" s="232">
        <v>6214.65</v>
      </c>
      <c r="K527" s="223"/>
    </row>
    <row r="528" spans="2:11">
      <c r="B528" s="223"/>
      <c r="C528" s="231" t="s">
        <v>1310</v>
      </c>
      <c r="D528" s="232">
        <v>34.42</v>
      </c>
      <c r="E528" s="232">
        <v>106.46</v>
      </c>
      <c r="F528" s="232">
        <v>1522.7</v>
      </c>
      <c r="G528" s="232">
        <v>1467.49</v>
      </c>
      <c r="H528" s="232">
        <v>8587.5300000000007</v>
      </c>
      <c r="I528" s="232">
        <v>6724.99</v>
      </c>
      <c r="J528" s="232">
        <v>6844.08</v>
      </c>
      <c r="K528" s="223"/>
    </row>
    <row r="529" spans="2:11">
      <c r="B529" s="223"/>
      <c r="C529" s="231" t="s">
        <v>1311</v>
      </c>
      <c r="D529" s="232">
        <v>33.49</v>
      </c>
      <c r="E529" s="232">
        <v>97.82</v>
      </c>
      <c r="F529" s="232">
        <v>1402.52</v>
      </c>
      <c r="G529" s="232">
        <v>1698.54</v>
      </c>
      <c r="H529" s="232">
        <v>9298.5400000000009</v>
      </c>
      <c r="I529" s="232">
        <v>7290.74</v>
      </c>
      <c r="J529" s="232">
        <v>5467.83</v>
      </c>
      <c r="K529" s="223"/>
    </row>
    <row r="530" spans="2:11">
      <c r="B530" s="223"/>
      <c r="C530" s="231" t="s">
        <v>1312</v>
      </c>
      <c r="D530" s="232">
        <v>29.07</v>
      </c>
      <c r="E530" s="232">
        <v>82.81</v>
      </c>
      <c r="F530" s="232">
        <v>898.28</v>
      </c>
      <c r="G530" s="232">
        <v>1449.59</v>
      </c>
      <c r="H530" s="232">
        <v>7893.79</v>
      </c>
      <c r="I530" s="232">
        <v>6396.51</v>
      </c>
      <c r="J530" s="232">
        <v>4884.71</v>
      </c>
      <c r="K530" s="223"/>
    </row>
    <row r="531" spans="2:11">
      <c r="B531" s="223"/>
      <c r="C531" s="231" t="s">
        <v>1313</v>
      </c>
      <c r="D531" s="232">
        <v>40.85</v>
      </c>
      <c r="E531" s="232">
        <v>105.99</v>
      </c>
      <c r="F531" s="232">
        <v>514.53</v>
      </c>
      <c r="G531" s="232">
        <v>1382.4</v>
      </c>
      <c r="H531" s="232">
        <v>7430.04</v>
      </c>
      <c r="I531" s="232">
        <v>6670.32</v>
      </c>
      <c r="J531" s="232">
        <v>5292.82</v>
      </c>
      <c r="K531" s="223"/>
    </row>
    <row r="532" spans="2:11">
      <c r="B532" s="223"/>
      <c r="C532" s="231" t="s">
        <v>1314</v>
      </c>
      <c r="D532" s="232">
        <v>76.61</v>
      </c>
      <c r="E532" s="232">
        <v>161.80000000000001</v>
      </c>
      <c r="F532" s="232">
        <v>1490.67</v>
      </c>
      <c r="G532" s="232">
        <v>1821.2</v>
      </c>
      <c r="H532" s="232">
        <v>10030.34</v>
      </c>
      <c r="I532" s="232">
        <v>6092.78</v>
      </c>
      <c r="J532" s="232">
        <v>3302.11</v>
      </c>
      <c r="K532" s="223"/>
    </row>
    <row r="533" spans="2:11">
      <c r="B533" s="223"/>
      <c r="C533" s="231" t="s">
        <v>1315</v>
      </c>
      <c r="D533" s="232">
        <v>86.1</v>
      </c>
      <c r="E533" s="232">
        <v>176.04</v>
      </c>
      <c r="F533" s="232">
        <v>1644.77</v>
      </c>
      <c r="G533" s="232">
        <v>1626.18</v>
      </c>
      <c r="H533" s="232">
        <v>10164.11</v>
      </c>
      <c r="I533" s="232">
        <v>7506.02</v>
      </c>
      <c r="J533" s="232">
        <v>6733.46</v>
      </c>
      <c r="K533" s="223"/>
    </row>
    <row r="534" spans="2:11">
      <c r="B534" s="223"/>
      <c r="C534" s="231" t="s">
        <v>1316</v>
      </c>
      <c r="D534" s="232">
        <v>69.33</v>
      </c>
      <c r="E534" s="232">
        <v>164.03</v>
      </c>
      <c r="F534" s="232">
        <v>1356.3</v>
      </c>
      <c r="G534" s="232">
        <v>1674.92</v>
      </c>
      <c r="H534" s="232">
        <v>9049.77</v>
      </c>
      <c r="I534" s="232">
        <v>8461.8700000000008</v>
      </c>
      <c r="J534" s="232">
        <v>6239.45</v>
      </c>
      <c r="K534" s="223"/>
    </row>
    <row r="535" spans="2:11">
      <c r="B535" s="223"/>
      <c r="C535" s="231" t="s">
        <v>1317</v>
      </c>
      <c r="D535" s="232">
        <v>38.409999999999997</v>
      </c>
      <c r="E535" s="232">
        <v>125.55</v>
      </c>
      <c r="F535" s="232">
        <v>966.73</v>
      </c>
      <c r="G535" s="232">
        <v>1330.97</v>
      </c>
      <c r="H535" s="232">
        <v>7262.29</v>
      </c>
      <c r="I535" s="232">
        <v>6768.37</v>
      </c>
      <c r="J535" s="232">
        <v>5219.9799999999996</v>
      </c>
      <c r="K535" s="223"/>
    </row>
    <row r="536" spans="2:11">
      <c r="B536" s="223"/>
      <c r="C536" s="231" t="s">
        <v>1318</v>
      </c>
      <c r="D536" s="232">
        <v>30.97</v>
      </c>
      <c r="E536" s="232">
        <v>103.03</v>
      </c>
      <c r="F536" s="232">
        <v>1825.37</v>
      </c>
      <c r="G536" s="232">
        <v>1622.1</v>
      </c>
      <c r="H536" s="232">
        <v>8254.68</v>
      </c>
      <c r="I536" s="232">
        <v>6265.48</v>
      </c>
      <c r="J536" s="232">
        <v>6322.95</v>
      </c>
      <c r="K536" s="223"/>
    </row>
    <row r="537" spans="2:11">
      <c r="B537" s="223"/>
      <c r="C537" s="231" t="s">
        <v>1319</v>
      </c>
      <c r="D537" s="232">
        <v>38.99</v>
      </c>
      <c r="E537" s="232">
        <v>106.69</v>
      </c>
      <c r="F537" s="232">
        <v>1262.2</v>
      </c>
      <c r="G537" s="232">
        <v>1501.29</v>
      </c>
      <c r="H537" s="232">
        <v>9247.7999999999993</v>
      </c>
      <c r="I537" s="232">
        <v>3132.87</v>
      </c>
      <c r="J537" s="232">
        <v>5776.64</v>
      </c>
      <c r="K537" s="223"/>
    </row>
    <row r="538" spans="2:11">
      <c r="B538" s="223"/>
      <c r="C538" s="231" t="s">
        <v>833</v>
      </c>
      <c r="D538" s="223"/>
      <c r="E538" s="223"/>
      <c r="F538" s="223"/>
      <c r="G538" s="223"/>
      <c r="H538" s="223"/>
      <c r="I538" s="223"/>
      <c r="J538" s="223"/>
      <c r="K538" s="223"/>
    </row>
    <row r="539" spans="2:11">
      <c r="B539" s="223"/>
      <c r="C539" s="266" t="s">
        <v>833</v>
      </c>
      <c r="D539" s="223"/>
      <c r="E539" s="223"/>
      <c r="F539" s="223"/>
      <c r="G539" s="223"/>
      <c r="H539" s="223"/>
      <c r="I539" s="223"/>
      <c r="J539" s="223"/>
      <c r="K539" s="223"/>
    </row>
    <row r="540" spans="2:11">
      <c r="B540" s="223"/>
      <c r="C540" s="228" t="s">
        <v>1320</v>
      </c>
      <c r="D540" s="223"/>
      <c r="E540" s="223"/>
      <c r="F540" s="223"/>
      <c r="G540" s="223"/>
      <c r="H540" s="223"/>
      <c r="I540" s="223"/>
      <c r="J540" s="223"/>
      <c r="K540" s="223"/>
    </row>
    <row r="541" spans="2:11">
      <c r="B541" s="223"/>
      <c r="C541" s="231" t="s">
        <v>1321</v>
      </c>
      <c r="D541" s="231"/>
      <c r="E541" s="231"/>
      <c r="F541" s="231"/>
      <c r="G541" s="231"/>
      <c r="H541" s="231"/>
      <c r="I541" s="231"/>
      <c r="J541" s="231"/>
      <c r="K541" s="231"/>
    </row>
    <row r="542" spans="2:11">
      <c r="B542" s="223"/>
      <c r="C542" s="223"/>
      <c r="D542" s="223"/>
      <c r="E542" s="223"/>
      <c r="F542" s="223"/>
      <c r="G542" s="223"/>
      <c r="H542" s="223"/>
      <c r="I542" s="223"/>
      <c r="J542" s="223"/>
      <c r="K542" s="223"/>
    </row>
    <row r="543" spans="2:11">
      <c r="B543" s="223"/>
      <c r="C543" s="228" t="s">
        <v>1322</v>
      </c>
      <c r="D543" s="223"/>
      <c r="E543" s="223"/>
      <c r="F543" s="223"/>
      <c r="G543" s="223"/>
      <c r="H543" s="223"/>
      <c r="I543" s="223"/>
      <c r="J543" s="223"/>
      <c r="K543" s="223"/>
    </row>
    <row r="544" spans="2:11">
      <c r="B544" s="223"/>
      <c r="C544" s="322" t="s">
        <v>1323</v>
      </c>
      <c r="D544" s="231"/>
      <c r="E544" s="231"/>
      <c r="F544" s="231"/>
      <c r="G544" s="231"/>
      <c r="H544" s="231"/>
      <c r="I544" s="231"/>
      <c r="J544" s="231"/>
      <c r="K544" s="231"/>
    </row>
    <row r="545" spans="2:11">
      <c r="B545" s="223"/>
      <c r="C545" s="231" t="s">
        <v>833</v>
      </c>
      <c r="D545" s="223"/>
      <c r="E545" s="223"/>
      <c r="F545" s="223"/>
      <c r="G545" s="223"/>
      <c r="H545" s="223"/>
      <c r="I545" s="223"/>
      <c r="J545" s="223"/>
      <c r="K545" s="223"/>
    </row>
    <row r="546" spans="2:11">
      <c r="B546" s="223"/>
      <c r="C546" s="228" t="s">
        <v>1324</v>
      </c>
      <c r="D546" s="223"/>
      <c r="E546" s="223"/>
      <c r="F546" s="223"/>
      <c r="G546" s="223"/>
      <c r="H546" s="223"/>
      <c r="I546" s="223"/>
      <c r="J546" s="223"/>
      <c r="K546" s="223"/>
    </row>
    <row r="547" spans="2:11">
      <c r="B547" s="223"/>
      <c r="C547" s="322" t="s">
        <v>1325</v>
      </c>
      <c r="D547" s="231"/>
      <c r="E547" s="223"/>
      <c r="F547" s="223"/>
      <c r="G547" s="223"/>
      <c r="H547" s="223"/>
      <c r="I547" s="223"/>
      <c r="J547" s="223"/>
      <c r="K547" s="223"/>
    </row>
    <row r="548" spans="2:11">
      <c r="B548" s="223"/>
      <c r="C548" s="241" t="s">
        <v>833</v>
      </c>
      <c r="D548" s="223"/>
      <c r="E548" s="223"/>
      <c r="F548" s="223"/>
      <c r="G548" s="223"/>
      <c r="H548" s="223"/>
      <c r="I548" s="223"/>
      <c r="J548" s="223"/>
      <c r="K548" s="223"/>
    </row>
    <row r="549" spans="2:11">
      <c r="B549" s="223"/>
      <c r="C549" s="228" t="s">
        <v>1326</v>
      </c>
      <c r="D549" s="223"/>
      <c r="E549" s="223"/>
      <c r="F549" s="223"/>
      <c r="G549" s="223"/>
      <c r="H549" s="223"/>
      <c r="I549" s="223"/>
      <c r="J549" s="223"/>
      <c r="K549" s="223"/>
    </row>
    <row r="550" spans="2:11">
      <c r="B550" s="223"/>
      <c r="C550" s="322" t="s">
        <v>1327</v>
      </c>
      <c r="D550" s="231"/>
      <c r="E550" s="231"/>
      <c r="F550" s="231"/>
      <c r="G550" s="231"/>
      <c r="H550" s="231"/>
      <c r="I550" s="231"/>
      <c r="J550" s="231"/>
      <c r="K550" s="231"/>
    </row>
    <row r="551" spans="2:11">
      <c r="B551" s="223"/>
      <c r="C551" s="231" t="s">
        <v>833</v>
      </c>
      <c r="D551" s="223"/>
      <c r="E551" s="223"/>
      <c r="F551" s="223"/>
      <c r="G551" s="223"/>
      <c r="H551" s="223"/>
      <c r="I551" s="223"/>
      <c r="J551" s="223"/>
      <c r="K551" s="223"/>
    </row>
    <row r="552" spans="2:11">
      <c r="B552" s="223"/>
      <c r="C552" s="234" t="s">
        <v>1328</v>
      </c>
      <c r="D552" s="223"/>
      <c r="E552" s="228" t="s">
        <v>1109</v>
      </c>
      <c r="F552" s="228"/>
      <c r="G552" s="223"/>
      <c r="H552" s="223"/>
      <c r="I552" s="223"/>
      <c r="J552" s="223"/>
      <c r="K552" s="223"/>
    </row>
    <row r="553" spans="2:11">
      <c r="B553" s="223"/>
      <c r="C553" s="235" t="s">
        <v>833</v>
      </c>
      <c r="D553" s="223"/>
      <c r="E553" s="223"/>
      <c r="F553" s="223"/>
      <c r="G553" s="223"/>
      <c r="H553" s="223"/>
      <c r="I553" s="223"/>
      <c r="J553" s="223"/>
      <c r="K553" s="223"/>
    </row>
    <row r="554" spans="2:11">
      <c r="B554" s="223"/>
      <c r="C554" s="234" t="s">
        <v>875</v>
      </c>
      <c r="D554" s="223"/>
      <c r="E554" s="223"/>
      <c r="F554" s="223"/>
      <c r="G554" s="223"/>
      <c r="H554" s="223"/>
      <c r="I554" s="223"/>
      <c r="J554" s="223"/>
      <c r="K554" s="223"/>
    </row>
    <row r="555" spans="2:11">
      <c r="B555" s="223"/>
      <c r="C555" s="228" t="s">
        <v>1329</v>
      </c>
      <c r="D555" s="228"/>
      <c r="E555" s="228"/>
      <c r="F555" s="228"/>
      <c r="G555" s="223"/>
      <c r="H555" s="223"/>
      <c r="I555" s="223"/>
      <c r="J555" s="223"/>
      <c r="K555" s="223"/>
    </row>
    <row r="556" spans="2:11">
      <c r="B556" s="223"/>
      <c r="C556" s="224" t="s">
        <v>833</v>
      </c>
      <c r="D556" s="223"/>
      <c r="E556" s="223"/>
      <c r="F556" s="223"/>
      <c r="G556" s="223"/>
      <c r="H556" s="223"/>
      <c r="I556" s="223"/>
      <c r="J556" s="223"/>
      <c r="K556" s="223"/>
    </row>
    <row r="557" spans="2:11">
      <c r="B557" s="223"/>
      <c r="C557" s="223"/>
      <c r="D557" s="223"/>
      <c r="E557" s="223"/>
      <c r="F557" s="223"/>
      <c r="G557" s="223"/>
      <c r="H557" s="223"/>
      <c r="I557" s="223"/>
      <c r="J557" s="223"/>
      <c r="K557" s="223"/>
    </row>
    <row r="558" spans="2:11">
      <c r="B558" s="223"/>
      <c r="C558" s="224" t="s">
        <v>833</v>
      </c>
      <c r="D558" s="223"/>
      <c r="E558" s="223"/>
      <c r="F558" s="223"/>
      <c r="G558" s="223"/>
      <c r="H558" s="223"/>
      <c r="I558" s="223"/>
      <c r="J558" s="223"/>
      <c r="K558" s="223"/>
    </row>
    <row r="559" spans="2:11">
      <c r="B559" s="223"/>
      <c r="C559" s="228" t="s">
        <v>833</v>
      </c>
      <c r="D559" s="223"/>
      <c r="E559" s="223"/>
      <c r="F559" s="223"/>
      <c r="G559" s="223"/>
      <c r="H559" s="223"/>
      <c r="I559" s="223"/>
      <c r="J559" s="223"/>
      <c r="K559" s="223"/>
    </row>
    <row r="560" spans="2:11">
      <c r="B560" s="223"/>
      <c r="C560" s="224" t="s">
        <v>803</v>
      </c>
      <c r="D560" s="223"/>
      <c r="E560" s="223"/>
      <c r="F560" s="223"/>
      <c r="G560" s="223"/>
      <c r="H560" s="223"/>
      <c r="I560" s="223"/>
      <c r="J560" s="223"/>
      <c r="K560" s="223"/>
    </row>
    <row r="561" spans="2:11">
      <c r="B561" s="223"/>
      <c r="C561" s="224" t="s">
        <v>1330</v>
      </c>
      <c r="D561" s="224"/>
      <c r="E561" s="224"/>
      <c r="F561" s="223"/>
      <c r="G561" s="223"/>
      <c r="H561" s="223"/>
      <c r="I561" s="223"/>
      <c r="J561" s="223"/>
      <c r="K561" s="223"/>
    </row>
    <row r="562" spans="2:11">
      <c r="B562" s="223"/>
      <c r="C562" s="223"/>
      <c r="D562" s="223"/>
      <c r="E562" s="223"/>
      <c r="F562" s="223"/>
      <c r="G562" s="223"/>
      <c r="H562" s="223"/>
      <c r="I562" s="223"/>
      <c r="J562" s="223"/>
      <c r="K562" s="223"/>
    </row>
    <row r="563" spans="2:11">
      <c r="B563" s="223"/>
      <c r="C563" s="224" t="s">
        <v>1302</v>
      </c>
      <c r="D563" s="223"/>
      <c r="E563" s="223"/>
      <c r="F563" s="223"/>
      <c r="G563" s="223"/>
      <c r="H563" s="223"/>
      <c r="I563" s="223"/>
      <c r="J563" s="223"/>
      <c r="K563" s="223"/>
    </row>
    <row r="564" spans="2:11">
      <c r="B564" s="223"/>
      <c r="C564" s="224" t="s">
        <v>1280</v>
      </c>
      <c r="D564" s="223"/>
      <c r="E564" s="223"/>
      <c r="F564" s="223"/>
      <c r="G564" s="223"/>
      <c r="H564" s="223"/>
      <c r="I564" s="223"/>
      <c r="J564" s="223"/>
      <c r="K564" s="223"/>
    </row>
    <row r="565" spans="2:11">
      <c r="B565" s="223"/>
      <c r="C565" s="225" t="s">
        <v>833</v>
      </c>
      <c r="D565" s="223"/>
      <c r="E565" s="223"/>
      <c r="F565" s="223"/>
      <c r="G565" s="223"/>
      <c r="H565" s="223"/>
      <c r="I565" s="223"/>
      <c r="J565" s="223"/>
      <c r="K565" s="223"/>
    </row>
    <row r="566" spans="2:11">
      <c r="B566" s="223"/>
      <c r="C566" s="323" t="s">
        <v>833</v>
      </c>
      <c r="D566" s="324" t="s">
        <v>1331</v>
      </c>
      <c r="E566" s="324" t="s">
        <v>1332</v>
      </c>
      <c r="F566" s="223"/>
      <c r="G566" s="223"/>
      <c r="H566" s="223"/>
      <c r="I566" s="223"/>
      <c r="J566" s="223"/>
      <c r="K566" s="223"/>
    </row>
    <row r="567" spans="2:11">
      <c r="B567" s="223"/>
      <c r="C567" s="325" t="s">
        <v>1333</v>
      </c>
      <c r="D567" s="326" t="s">
        <v>1334</v>
      </c>
      <c r="E567" s="327" t="s">
        <v>833</v>
      </c>
      <c r="F567" s="223"/>
      <c r="G567" s="223"/>
      <c r="H567" s="223"/>
      <c r="I567" s="223"/>
      <c r="J567" s="223"/>
      <c r="K567" s="223"/>
    </row>
    <row r="568" spans="2:11">
      <c r="B568" s="223"/>
      <c r="C568" s="328" t="s">
        <v>833</v>
      </c>
      <c r="D568" s="329" t="s">
        <v>1335</v>
      </c>
      <c r="E568" s="304" t="s">
        <v>833</v>
      </c>
      <c r="F568" s="223"/>
      <c r="G568" s="223"/>
      <c r="H568" s="223"/>
      <c r="I568" s="223"/>
      <c r="J568" s="223"/>
      <c r="K568" s="223"/>
    </row>
    <row r="569" spans="2:11">
      <c r="B569" s="223"/>
      <c r="C569" s="330" t="s">
        <v>1336</v>
      </c>
      <c r="D569" s="331">
        <v>877</v>
      </c>
      <c r="E569" s="331">
        <v>0</v>
      </c>
      <c r="F569" s="223"/>
      <c r="G569" s="223"/>
      <c r="H569" s="223"/>
      <c r="I569" s="223"/>
      <c r="J569" s="223"/>
      <c r="K569" s="223"/>
    </row>
    <row r="570" spans="2:11">
      <c r="B570" s="223"/>
      <c r="C570" s="330" t="s">
        <v>1337</v>
      </c>
      <c r="D570" s="331">
        <v>929</v>
      </c>
      <c r="E570" s="331">
        <v>0</v>
      </c>
      <c r="F570" s="223"/>
      <c r="G570" s="223"/>
      <c r="H570" s="223"/>
      <c r="I570" s="223"/>
      <c r="J570" s="223"/>
      <c r="K570" s="223"/>
    </row>
    <row r="571" spans="2:11">
      <c r="B571" s="223"/>
      <c r="C571" s="330" t="s">
        <v>1338</v>
      </c>
      <c r="D571" s="331">
        <v>742</v>
      </c>
      <c r="E571" s="331">
        <v>0</v>
      </c>
      <c r="F571" s="223"/>
      <c r="G571" s="223"/>
      <c r="H571" s="223"/>
      <c r="I571" s="223"/>
      <c r="J571" s="223"/>
      <c r="K571" s="223"/>
    </row>
    <row r="572" spans="2:11">
      <c r="B572" s="223"/>
      <c r="C572" s="330" t="s">
        <v>1339</v>
      </c>
      <c r="D572" s="331">
        <v>541</v>
      </c>
      <c r="E572" s="331">
        <v>0</v>
      </c>
      <c r="F572" s="223"/>
      <c r="G572" s="223"/>
      <c r="H572" s="223"/>
      <c r="I572" s="223"/>
      <c r="J572" s="223"/>
      <c r="K572" s="223"/>
    </row>
    <row r="573" spans="2:11">
      <c r="B573" s="223"/>
      <c r="C573" s="330" t="s">
        <v>1312</v>
      </c>
      <c r="D573" s="331">
        <v>256</v>
      </c>
      <c r="E573" s="331">
        <v>35</v>
      </c>
      <c r="F573" s="223"/>
      <c r="G573" s="223"/>
      <c r="H573" s="223"/>
      <c r="I573" s="223"/>
      <c r="J573" s="223"/>
      <c r="K573" s="223"/>
    </row>
    <row r="574" spans="2:11">
      <c r="B574" s="223"/>
      <c r="C574" s="330" t="s">
        <v>1313</v>
      </c>
      <c r="D574" s="331">
        <v>0</v>
      </c>
      <c r="E574" s="331">
        <v>138</v>
      </c>
      <c r="F574" s="223"/>
      <c r="G574" s="223"/>
      <c r="H574" s="223"/>
      <c r="I574" s="223"/>
      <c r="J574" s="223"/>
      <c r="K574" s="223"/>
    </row>
    <row r="575" spans="2:11">
      <c r="B575" s="223"/>
      <c r="C575" s="330" t="s">
        <v>1314</v>
      </c>
      <c r="D575" s="331">
        <v>0</v>
      </c>
      <c r="E575" s="331">
        <v>306</v>
      </c>
      <c r="F575" s="223"/>
      <c r="G575" s="223"/>
      <c r="H575" s="223"/>
      <c r="I575" s="223"/>
      <c r="J575" s="223"/>
      <c r="K575" s="223"/>
    </row>
    <row r="576" spans="2:11">
      <c r="B576" s="223"/>
      <c r="C576" s="330" t="s">
        <v>1340</v>
      </c>
      <c r="D576" s="331">
        <v>0</v>
      </c>
      <c r="E576" s="331">
        <v>369</v>
      </c>
      <c r="F576" s="223"/>
      <c r="G576" s="223"/>
      <c r="H576" s="223"/>
      <c r="I576" s="223"/>
      <c r="J576" s="223"/>
      <c r="K576" s="223"/>
    </row>
    <row r="577" spans="2:11">
      <c r="B577" s="223"/>
      <c r="C577" s="330" t="s">
        <v>1341</v>
      </c>
      <c r="D577" s="331">
        <v>0</v>
      </c>
      <c r="E577" s="331">
        <v>248</v>
      </c>
      <c r="F577" s="223"/>
      <c r="G577" s="223"/>
      <c r="H577" s="223"/>
      <c r="I577" s="223"/>
      <c r="J577" s="223"/>
      <c r="K577" s="223"/>
    </row>
    <row r="578" spans="2:11">
      <c r="B578" s="223"/>
      <c r="C578" s="330" t="s">
        <v>1342</v>
      </c>
      <c r="D578" s="331">
        <v>123</v>
      </c>
      <c r="E578" s="331">
        <v>83</v>
      </c>
      <c r="F578" s="223"/>
      <c r="G578" s="223"/>
      <c r="H578" s="223"/>
      <c r="I578" s="223"/>
      <c r="J578" s="223"/>
      <c r="K578" s="223"/>
    </row>
    <row r="579" spans="2:11">
      <c r="B579" s="223"/>
      <c r="C579" s="330" t="s">
        <v>1343</v>
      </c>
      <c r="D579" s="331">
        <v>396</v>
      </c>
      <c r="E579" s="331">
        <v>0</v>
      </c>
      <c r="F579" s="223"/>
      <c r="G579" s="223"/>
      <c r="H579" s="223"/>
      <c r="I579" s="223"/>
      <c r="J579" s="223"/>
      <c r="K579" s="223"/>
    </row>
    <row r="580" spans="2:11">
      <c r="B580" s="223"/>
      <c r="C580" s="330" t="s">
        <v>1344</v>
      </c>
      <c r="D580" s="331">
        <v>662</v>
      </c>
      <c r="E580" s="331">
        <v>0</v>
      </c>
      <c r="F580" s="223"/>
      <c r="G580" s="223"/>
      <c r="H580" s="223"/>
      <c r="I580" s="223"/>
      <c r="J580" s="223"/>
      <c r="K580" s="223"/>
    </row>
    <row r="581" spans="2:11">
      <c r="B581" s="223"/>
      <c r="C581" s="332" t="s">
        <v>833</v>
      </c>
      <c r="D581" s="223"/>
      <c r="E581" s="223"/>
      <c r="F581" s="223"/>
      <c r="G581" s="223"/>
      <c r="H581" s="223"/>
      <c r="I581" s="223"/>
      <c r="J581" s="223"/>
      <c r="K581" s="223"/>
    </row>
    <row r="582" spans="2:11">
      <c r="B582" s="223"/>
      <c r="C582" s="224" t="s">
        <v>1345</v>
      </c>
      <c r="D582" s="223"/>
      <c r="E582" s="223"/>
      <c r="F582" s="223"/>
      <c r="G582" s="223"/>
      <c r="H582" s="223"/>
      <c r="I582" s="223"/>
      <c r="J582" s="223"/>
      <c r="K582" s="223"/>
    </row>
    <row r="583" spans="2:11">
      <c r="B583" s="223"/>
      <c r="C583" s="319" t="s">
        <v>1346</v>
      </c>
      <c r="D583" s="225"/>
      <c r="E583" s="225"/>
      <c r="F583" s="223"/>
      <c r="G583" s="223"/>
      <c r="H583" s="223"/>
      <c r="I583" s="223"/>
      <c r="J583" s="223"/>
      <c r="K583" s="223"/>
    </row>
    <row r="584" spans="2:11">
      <c r="B584" s="223"/>
      <c r="C584" s="294" t="s">
        <v>833</v>
      </c>
      <c r="D584" s="223"/>
      <c r="E584" s="223"/>
      <c r="F584" s="223"/>
      <c r="G584" s="223"/>
      <c r="H584" s="223"/>
      <c r="I584" s="223"/>
      <c r="J584" s="223"/>
      <c r="K584" s="223"/>
    </row>
    <row r="585" spans="2:11">
      <c r="B585" s="223"/>
      <c r="C585" s="224" t="s">
        <v>1347</v>
      </c>
      <c r="D585" s="223"/>
      <c r="E585" s="223"/>
      <c r="F585" s="223"/>
      <c r="G585" s="223"/>
      <c r="H585" s="223"/>
      <c r="I585" s="223"/>
      <c r="J585" s="223"/>
      <c r="K585" s="223"/>
    </row>
    <row r="586" spans="2:11">
      <c r="B586" s="223"/>
      <c r="C586" s="319" t="s">
        <v>1348</v>
      </c>
      <c r="D586" s="225"/>
      <c r="E586" s="225"/>
      <c r="F586" s="225"/>
      <c r="G586" s="223"/>
      <c r="H586" s="223"/>
      <c r="I586" s="223"/>
      <c r="J586" s="223"/>
      <c r="K586" s="223"/>
    </row>
    <row r="587" spans="2:11">
      <c r="B587" s="223"/>
      <c r="C587" s="294" t="s">
        <v>833</v>
      </c>
      <c r="D587" s="223"/>
      <c r="E587" s="223"/>
      <c r="F587" s="223"/>
      <c r="G587" s="223"/>
      <c r="H587" s="223"/>
      <c r="I587" s="223"/>
      <c r="J587" s="223"/>
      <c r="K587" s="223"/>
    </row>
    <row r="588" spans="2:11">
      <c r="B588" s="223"/>
      <c r="C588" s="224" t="s">
        <v>1349</v>
      </c>
      <c r="D588" s="224"/>
      <c r="E588" s="223"/>
      <c r="F588" s="223"/>
      <c r="G588" s="223"/>
      <c r="H588" s="223"/>
      <c r="I588" s="223"/>
      <c r="J588" s="223"/>
      <c r="K588" s="223"/>
    </row>
    <row r="589" spans="2:11">
      <c r="B589" s="223"/>
      <c r="C589" s="333" t="s">
        <v>833</v>
      </c>
      <c r="D589" s="223"/>
      <c r="E589" s="223"/>
      <c r="F589" s="223"/>
      <c r="G589" s="223"/>
      <c r="H589" s="223"/>
      <c r="I589" s="223"/>
      <c r="J589" s="223"/>
      <c r="K589" s="223"/>
    </row>
    <row r="590" spans="2:11">
      <c r="B590" s="223"/>
      <c r="C590" s="225" t="s">
        <v>1350</v>
      </c>
      <c r="D590" s="225"/>
      <c r="E590" s="225"/>
      <c r="F590" s="225"/>
      <c r="G590" s="225"/>
      <c r="H590" s="225"/>
      <c r="I590" s="225"/>
      <c r="J590" s="225"/>
      <c r="K590" s="225"/>
    </row>
    <row r="591" spans="2:11">
      <c r="B591" s="223"/>
      <c r="C591" s="272" t="s">
        <v>833</v>
      </c>
      <c r="D591" s="223"/>
      <c r="E591" s="223"/>
      <c r="F591" s="223"/>
      <c r="G591" s="223"/>
      <c r="H591" s="223"/>
      <c r="I591" s="223"/>
      <c r="J591" s="223"/>
      <c r="K591" s="223"/>
    </row>
    <row r="592" spans="2:11">
      <c r="B592" s="223"/>
      <c r="C592" s="225" t="s">
        <v>1351</v>
      </c>
      <c r="D592" s="225"/>
      <c r="E592" s="225"/>
      <c r="F592" s="225"/>
      <c r="G592" s="225"/>
      <c r="H592" s="225"/>
      <c r="I592" s="225"/>
      <c r="J592" s="225"/>
      <c r="K592" s="225"/>
    </row>
    <row r="593" spans="2:11">
      <c r="B593" s="223"/>
      <c r="C593" s="272" t="s">
        <v>833</v>
      </c>
      <c r="D593" s="223"/>
      <c r="E593" s="223"/>
      <c r="F593" s="223"/>
      <c r="G593" s="223"/>
      <c r="H593" s="223"/>
      <c r="I593" s="223"/>
      <c r="J593" s="223"/>
      <c r="K593" s="223"/>
    </row>
    <row r="594" spans="2:11">
      <c r="B594" s="223"/>
      <c r="C594" s="225" t="s">
        <v>1352</v>
      </c>
      <c r="D594" s="225"/>
      <c r="E594" s="225"/>
      <c r="F594" s="225"/>
      <c r="G594" s="225"/>
      <c r="H594" s="225"/>
      <c r="I594" s="225"/>
      <c r="J594" s="225"/>
      <c r="K594" s="225"/>
    </row>
    <row r="595" spans="2:11">
      <c r="B595" s="223"/>
      <c r="C595" s="225" t="s">
        <v>833</v>
      </c>
      <c r="D595" s="223"/>
      <c r="E595" s="223"/>
      <c r="F595" s="223"/>
      <c r="G595" s="223"/>
      <c r="H595" s="223"/>
      <c r="I595" s="223"/>
      <c r="J595" s="223"/>
      <c r="K595" s="223"/>
    </row>
    <row r="596" spans="2:11">
      <c r="B596" s="223"/>
      <c r="C596" s="256" t="s">
        <v>1297</v>
      </c>
      <c r="D596" s="223"/>
      <c r="E596" s="224" t="s">
        <v>1298</v>
      </c>
      <c r="F596" s="223"/>
      <c r="G596" s="223"/>
      <c r="H596" s="223"/>
      <c r="I596" s="223"/>
      <c r="J596" s="223"/>
      <c r="K596" s="223"/>
    </row>
    <row r="597" spans="2:11">
      <c r="B597" s="223"/>
      <c r="C597" s="256" t="s">
        <v>833</v>
      </c>
      <c r="D597" s="223"/>
      <c r="E597" s="223"/>
      <c r="F597" s="223"/>
      <c r="G597" s="223"/>
      <c r="H597" s="223"/>
      <c r="I597" s="223"/>
      <c r="J597" s="223"/>
      <c r="K597" s="223"/>
    </row>
    <row r="598" spans="2:11">
      <c r="B598" s="223"/>
      <c r="C598" s="234" t="s">
        <v>1353</v>
      </c>
      <c r="D598" s="223"/>
      <c r="E598" s="223"/>
      <c r="F598" s="223"/>
      <c r="G598" s="223"/>
      <c r="H598" s="223"/>
      <c r="I598" s="223"/>
      <c r="J598" s="223"/>
      <c r="K598" s="223"/>
    </row>
    <row r="599" spans="2:11">
      <c r="B599" s="223"/>
      <c r="C599" s="228" t="s">
        <v>1354</v>
      </c>
      <c r="D599" s="228"/>
      <c r="E599" s="228"/>
      <c r="F599" s="228"/>
      <c r="G599" s="223"/>
      <c r="H599" s="223"/>
      <c r="I599" s="223"/>
      <c r="J599" s="223"/>
      <c r="K599" s="223"/>
    </row>
    <row r="600" spans="2:11">
      <c r="B600" s="223"/>
      <c r="C600" s="228" t="s">
        <v>833</v>
      </c>
      <c r="D600" s="223"/>
      <c r="E600" s="223"/>
      <c r="F600" s="223"/>
      <c r="G600" s="223"/>
      <c r="H600" s="223"/>
      <c r="I600" s="223"/>
      <c r="J600" s="223"/>
      <c r="K600" s="2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107"/>
  <sheetViews>
    <sheetView topLeftCell="D1" zoomScale="70" zoomScaleNormal="70" zoomScalePageLayoutView="40" workbookViewId="0">
      <selection activeCell="O8" sqref="O8"/>
    </sheetView>
  </sheetViews>
  <sheetFormatPr defaultColWidth="0" defaultRowHeight="14.4" zeroHeight="1"/>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c r="A1" s="86" t="s">
        <v>65</v>
      </c>
      <c r="B1" s="52"/>
      <c r="C1" s="52"/>
      <c r="D1" s="52"/>
      <c r="E1" s="4"/>
      <c r="F1" s="4"/>
      <c r="G1" s="4"/>
      <c r="H1" s="4"/>
      <c r="I1" s="4"/>
      <c r="K1" s="60" t="s">
        <v>66</v>
      </c>
      <c r="L1" s="4"/>
      <c r="M1" s="4"/>
      <c r="O1" s="149" t="s">
        <v>67</v>
      </c>
    </row>
    <row r="2" spans="1:20" ht="12.9" customHeight="1">
      <c r="A2" s="126" t="s">
        <v>68</v>
      </c>
      <c r="B2" s="127"/>
      <c r="C2" s="127"/>
      <c r="D2" s="128"/>
      <c r="E2" s="4"/>
      <c r="F2" s="4"/>
      <c r="G2" s="4"/>
      <c r="H2" s="4"/>
      <c r="I2" s="4"/>
      <c r="K2" s="436" t="s">
        <v>69</v>
      </c>
      <c r="L2" s="437"/>
      <c r="M2" s="9"/>
      <c r="N2" s="9"/>
      <c r="O2" s="436" t="s">
        <v>70</v>
      </c>
      <c r="P2" s="445"/>
      <c r="Q2" s="437"/>
      <c r="R2" s="9"/>
      <c r="S2" s="9"/>
      <c r="T2" s="9"/>
    </row>
    <row r="3" spans="1:20">
      <c r="A3" s="129" t="s">
        <v>71</v>
      </c>
      <c r="B3" s="53"/>
      <c r="C3" s="53"/>
      <c r="D3" s="130"/>
      <c r="E3" s="4"/>
      <c r="F3" s="4"/>
      <c r="G3" s="4"/>
      <c r="H3" s="9"/>
      <c r="I3" s="4"/>
      <c r="K3" s="438"/>
      <c r="L3" s="439"/>
      <c r="M3" s="9"/>
      <c r="N3" s="9"/>
      <c r="O3" s="438"/>
      <c r="P3" s="446"/>
      <c r="Q3" s="439"/>
      <c r="R3" s="9"/>
      <c r="S3" s="9"/>
      <c r="T3" s="9"/>
    </row>
    <row r="4" spans="1:20">
      <c r="A4" s="131" t="s">
        <v>72</v>
      </c>
      <c r="B4" s="54"/>
      <c r="C4" s="54"/>
      <c r="D4" s="132"/>
      <c r="E4" s="4"/>
      <c r="F4" s="4"/>
      <c r="G4" s="4"/>
      <c r="H4" s="9"/>
      <c r="I4" s="4"/>
      <c r="K4" s="438"/>
      <c r="L4" s="439"/>
      <c r="M4" s="9"/>
      <c r="N4" s="9"/>
      <c r="O4" s="438"/>
      <c r="P4" s="446"/>
      <c r="Q4" s="439"/>
      <c r="R4" s="9"/>
      <c r="S4" s="9"/>
      <c r="T4" s="9"/>
    </row>
    <row r="5" spans="1:20" ht="15" thickBot="1">
      <c r="A5" s="131" t="s">
        <v>73</v>
      </c>
      <c r="B5" s="54"/>
      <c r="C5" s="54"/>
      <c r="D5" s="132"/>
      <c r="E5" s="4"/>
      <c r="F5" s="54"/>
      <c r="G5" s="4"/>
      <c r="H5" s="9"/>
      <c r="I5" s="4"/>
      <c r="K5" s="440"/>
      <c r="L5" s="441"/>
      <c r="M5" s="9"/>
      <c r="N5" s="9"/>
      <c r="O5" s="438"/>
      <c r="P5" s="446"/>
      <c r="Q5" s="439"/>
      <c r="R5" s="9"/>
      <c r="S5" s="9"/>
      <c r="T5" s="9"/>
    </row>
    <row r="6" spans="1:20" ht="15" thickBot="1">
      <c r="A6" s="131" t="s">
        <v>74</v>
      </c>
      <c r="B6" s="54"/>
      <c r="C6" s="54"/>
      <c r="D6" s="132"/>
      <c r="E6" s="4"/>
      <c r="F6" s="54"/>
      <c r="G6" s="4"/>
      <c r="H6" s="9"/>
      <c r="I6" s="9"/>
      <c r="J6" s="9"/>
      <c r="L6" s="9"/>
      <c r="M6" s="9"/>
      <c r="N6" s="9"/>
      <c r="O6" s="440"/>
      <c r="P6" s="447"/>
      <c r="Q6" s="441"/>
      <c r="R6" s="9"/>
    </row>
    <row r="7" spans="1:20" ht="15" thickBot="1">
      <c r="A7" s="133" t="s">
        <v>75</v>
      </c>
      <c r="B7" s="134"/>
      <c r="C7" s="134"/>
      <c r="D7" s="135"/>
      <c r="E7" s="4"/>
      <c r="F7" s="54"/>
      <c r="G7" s="4"/>
      <c r="H7" s="4"/>
      <c r="I7" s="4"/>
      <c r="K7" s="51"/>
      <c r="L7" s="4"/>
      <c r="M7" s="4"/>
      <c r="O7" s="151"/>
      <c r="P7" s="9"/>
      <c r="Q7" s="9"/>
      <c r="R7" s="9"/>
    </row>
    <row r="8" spans="1:20">
      <c r="A8" s="54"/>
      <c r="B8" s="54"/>
      <c r="C8" s="54"/>
      <c r="D8" s="54"/>
      <c r="E8" s="4"/>
      <c r="F8" s="54"/>
      <c r="G8" s="4"/>
      <c r="H8" s="4"/>
      <c r="I8" s="4"/>
      <c r="K8" s="51" t="s">
        <v>76</v>
      </c>
      <c r="L8" s="4"/>
      <c r="M8" s="4"/>
      <c r="O8" s="51" t="s">
        <v>77</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78</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5" t="s">
        <v>31</v>
      </c>
      <c r="K14" s="51"/>
      <c r="L14" s="4"/>
      <c r="M14" s="125"/>
    </row>
    <row r="15" spans="1:20">
      <c r="A15" s="54" t="s">
        <v>34</v>
      </c>
      <c r="B15" s="4"/>
      <c r="C15" s="4"/>
      <c r="D15" s="4"/>
      <c r="E15" s="4"/>
      <c r="F15" s="4"/>
      <c r="G15" s="4"/>
      <c r="H15" s="4"/>
      <c r="I15" s="4"/>
      <c r="K15" s="51"/>
      <c r="L15" s="4"/>
      <c r="M15" s="4"/>
      <c r="O15" s="51"/>
    </row>
    <row r="16" spans="1:20" ht="66">
      <c r="A16" s="56" t="s">
        <v>79</v>
      </c>
      <c r="B16" s="3" t="s">
        <v>37</v>
      </c>
      <c r="C16" s="3" t="s">
        <v>38</v>
      </c>
      <c r="D16" s="3" t="s">
        <v>39</v>
      </c>
      <c r="E16" s="3" t="s">
        <v>40</v>
      </c>
      <c r="F16" s="2" t="s">
        <v>80</v>
      </c>
      <c r="G16" s="2" t="s">
        <v>81</v>
      </c>
      <c r="H16" s="2" t="s">
        <v>82</v>
      </c>
      <c r="I16" s="2" t="s">
        <v>83</v>
      </c>
      <c r="J16" s="71"/>
      <c r="K16" s="50" t="s">
        <v>84</v>
      </c>
      <c r="L16" s="92" t="s">
        <v>85</v>
      </c>
      <c r="M16" s="99" t="s">
        <v>86</v>
      </c>
      <c r="N16" s="71"/>
      <c r="O16" s="442" t="s">
        <v>87</v>
      </c>
      <c r="P16" s="443"/>
      <c r="Q16" s="443"/>
      <c r="R16" s="444"/>
    </row>
    <row r="17" spans="1:22" s="5" customFormat="1" ht="20.100000000000001" customHeight="1">
      <c r="A17" s="56"/>
      <c r="B17" s="11"/>
      <c r="C17" s="11" t="s">
        <v>88</v>
      </c>
      <c r="D17" s="11"/>
      <c r="E17" s="11" t="s">
        <v>89</v>
      </c>
      <c r="F17" s="11">
        <v>297</v>
      </c>
      <c r="G17" s="11">
        <v>1</v>
      </c>
      <c r="H17" s="11">
        <v>1</v>
      </c>
      <c r="I17" s="175">
        <v>0</v>
      </c>
      <c r="J17" s="4"/>
      <c r="K17" s="11"/>
      <c r="L17" s="11"/>
      <c r="M17" s="11"/>
      <c r="N17" s="4"/>
      <c r="O17" s="427"/>
      <c r="P17" s="428"/>
      <c r="Q17" s="428"/>
      <c r="R17" s="429"/>
      <c r="S17" s="4"/>
      <c r="T17" s="4"/>
      <c r="U17" s="4"/>
      <c r="V17" s="4"/>
    </row>
    <row r="18" spans="1:22" s="5" customFormat="1" ht="20.100000000000001" customHeight="1">
      <c r="A18" s="56"/>
      <c r="B18" s="11"/>
      <c r="C18" s="11" t="s">
        <v>88</v>
      </c>
      <c r="D18" s="11"/>
      <c r="E18" s="11" t="s">
        <v>90</v>
      </c>
      <c r="F18" s="11">
        <v>250</v>
      </c>
      <c r="G18" s="11"/>
      <c r="H18" s="11">
        <v>0</v>
      </c>
      <c r="I18" s="175"/>
      <c r="J18" s="4"/>
      <c r="K18" s="11"/>
      <c r="L18" s="11"/>
      <c r="M18" s="11"/>
      <c r="N18" s="4"/>
      <c r="O18" s="170"/>
      <c r="P18" s="171"/>
      <c r="Q18" s="171"/>
      <c r="R18" s="172"/>
      <c r="S18" s="4"/>
      <c r="T18" s="4"/>
      <c r="U18" s="4"/>
      <c r="V18" s="4"/>
    </row>
    <row r="19" spans="1:22" s="5" customFormat="1" ht="20.100000000000001" customHeight="1">
      <c r="A19" s="56"/>
      <c r="B19" s="11"/>
      <c r="C19" s="11" t="s">
        <v>91</v>
      </c>
      <c r="D19" s="11"/>
      <c r="E19" s="11" t="s">
        <v>92</v>
      </c>
      <c r="F19" s="11">
        <v>16</v>
      </c>
      <c r="G19" s="11"/>
      <c r="H19" s="11"/>
      <c r="I19" s="175"/>
      <c r="J19" s="4"/>
      <c r="K19" s="11"/>
      <c r="L19" s="11"/>
      <c r="M19" s="11"/>
      <c r="N19" s="4"/>
      <c r="O19" s="170"/>
      <c r="P19" s="171"/>
      <c r="Q19" s="171"/>
      <c r="R19" s="172"/>
      <c r="S19" s="4"/>
      <c r="T19" s="4"/>
      <c r="U19" s="4"/>
      <c r="V19" s="4"/>
    </row>
    <row r="20" spans="1:22" s="5" customFormat="1" ht="20.100000000000001" customHeight="1">
      <c r="A20" s="56"/>
      <c r="B20" s="11"/>
      <c r="C20" s="11" t="s">
        <v>93</v>
      </c>
      <c r="D20" s="11"/>
      <c r="E20" s="11" t="s">
        <v>94</v>
      </c>
      <c r="F20" s="11">
        <v>34</v>
      </c>
      <c r="G20" s="11"/>
      <c r="H20" s="11"/>
      <c r="I20" s="175"/>
      <c r="J20" s="4"/>
      <c r="K20" s="11"/>
      <c r="L20" s="11"/>
      <c r="M20" s="11"/>
      <c r="N20" s="4"/>
      <c r="O20" s="170"/>
      <c r="P20" s="171"/>
      <c r="Q20" s="171"/>
      <c r="R20" s="172"/>
      <c r="S20" s="4"/>
      <c r="T20" s="4"/>
      <c r="U20" s="4"/>
      <c r="V20" s="4"/>
    </row>
    <row r="21" spans="1:22" s="5" customFormat="1" ht="20.100000000000001" customHeight="1">
      <c r="A21" s="56"/>
      <c r="B21" s="11"/>
      <c r="C21" s="11" t="s">
        <v>95</v>
      </c>
      <c r="D21" s="11"/>
      <c r="E21" s="11" t="s">
        <v>96</v>
      </c>
      <c r="F21" s="11">
        <v>5</v>
      </c>
      <c r="G21" s="11"/>
      <c r="H21" s="11">
        <v>0</v>
      </c>
      <c r="I21" s="175"/>
      <c r="J21" s="4"/>
      <c r="K21" s="11"/>
      <c r="L21" s="11"/>
      <c r="M21" s="11"/>
      <c r="N21" s="4"/>
      <c r="O21" s="170"/>
      <c r="P21" s="171"/>
      <c r="Q21" s="171"/>
      <c r="R21" s="172"/>
      <c r="S21" s="4"/>
      <c r="T21" s="4"/>
      <c r="U21" s="4"/>
      <c r="V21" s="4"/>
    </row>
    <row r="22" spans="1:22" s="5" customFormat="1" ht="20.100000000000001" customHeight="1">
      <c r="A22" s="56"/>
      <c r="B22" s="11"/>
      <c r="C22" s="11" t="s">
        <v>97</v>
      </c>
      <c r="D22" s="11"/>
      <c r="E22" s="11" t="s">
        <v>98</v>
      </c>
      <c r="F22" s="11">
        <v>254</v>
      </c>
      <c r="G22" s="11">
        <v>4</v>
      </c>
      <c r="H22" s="11">
        <v>3</v>
      </c>
      <c r="I22" s="175">
        <v>0.66666666666666696</v>
      </c>
      <c r="J22" s="4"/>
      <c r="K22" s="11"/>
      <c r="L22" s="11"/>
      <c r="M22" s="11"/>
      <c r="N22" s="4"/>
      <c r="O22" s="170"/>
      <c r="P22" s="171"/>
      <c r="Q22" s="171"/>
      <c r="R22" s="172"/>
      <c r="S22" s="4"/>
      <c r="T22" s="4"/>
      <c r="U22" s="4"/>
      <c r="V22" s="4"/>
    </row>
    <row r="23" spans="1:22" s="5" customFormat="1" ht="20.100000000000001" customHeight="1">
      <c r="A23" s="56"/>
      <c r="B23" s="11"/>
      <c r="C23" s="11" t="s">
        <v>99</v>
      </c>
      <c r="D23" s="11"/>
      <c r="E23" s="11" t="s">
        <v>100</v>
      </c>
      <c r="F23" s="11">
        <v>5</v>
      </c>
      <c r="G23" s="11"/>
      <c r="H23" s="11"/>
      <c r="I23" s="175"/>
      <c r="J23" s="4"/>
      <c r="K23" s="11"/>
      <c r="L23" s="11"/>
      <c r="M23" s="11"/>
      <c r="N23" s="4"/>
      <c r="O23" s="170"/>
      <c r="P23" s="171"/>
      <c r="Q23" s="171"/>
      <c r="R23" s="172"/>
      <c r="S23" s="4"/>
      <c r="T23" s="4"/>
      <c r="U23" s="4"/>
      <c r="V23" s="4"/>
    </row>
    <row r="24" spans="1:22" s="5" customFormat="1" ht="20.100000000000001" customHeight="1">
      <c r="A24" s="56"/>
      <c r="B24" s="11"/>
      <c r="C24" s="11" t="s">
        <v>99</v>
      </c>
      <c r="D24" s="11"/>
      <c r="E24" s="11" t="s">
        <v>101</v>
      </c>
      <c r="F24" s="11">
        <v>1377</v>
      </c>
      <c r="G24" s="11">
        <v>5</v>
      </c>
      <c r="H24" s="11">
        <v>5</v>
      </c>
      <c r="I24" s="175">
        <v>1.2</v>
      </c>
      <c r="J24" s="4"/>
      <c r="K24" s="11"/>
      <c r="L24" s="11"/>
      <c r="M24" s="11"/>
      <c r="N24" s="4"/>
      <c r="O24" s="170"/>
      <c r="P24" s="171"/>
      <c r="Q24" s="171"/>
      <c r="R24" s="172"/>
      <c r="S24" s="4"/>
      <c r="T24" s="4"/>
      <c r="U24" s="4"/>
      <c r="V24" s="4"/>
    </row>
    <row r="25" spans="1:22" s="5" customFormat="1" ht="20.100000000000001" customHeight="1">
      <c r="A25" s="56"/>
      <c r="B25" s="11"/>
      <c r="C25" s="11" t="s">
        <v>102</v>
      </c>
      <c r="D25" s="11"/>
      <c r="E25" s="11" t="s">
        <v>103</v>
      </c>
      <c r="F25" s="11">
        <v>1</v>
      </c>
      <c r="G25" s="11"/>
      <c r="H25" s="11"/>
      <c r="I25" s="175"/>
      <c r="J25" s="4"/>
      <c r="K25" s="11"/>
      <c r="L25" s="11"/>
      <c r="M25" s="11"/>
      <c r="N25" s="4"/>
      <c r="O25" s="170"/>
      <c r="P25" s="171"/>
      <c r="Q25" s="171"/>
      <c r="R25" s="172"/>
      <c r="S25" s="4"/>
      <c r="T25" s="4"/>
      <c r="U25" s="4"/>
      <c r="V25" s="4"/>
    </row>
    <row r="26" spans="1:22" s="5" customFormat="1" ht="20.100000000000001" customHeight="1">
      <c r="A26" s="56"/>
      <c r="B26" s="11"/>
      <c r="C26" s="11" t="s">
        <v>104</v>
      </c>
      <c r="D26" s="11"/>
      <c r="E26" s="11" t="s">
        <v>105</v>
      </c>
      <c r="F26" s="11">
        <v>6</v>
      </c>
      <c r="G26" s="11"/>
      <c r="H26" s="11"/>
      <c r="I26" s="175"/>
      <c r="J26" s="4"/>
      <c r="K26" s="11"/>
      <c r="L26" s="11"/>
      <c r="M26" s="11"/>
      <c r="N26" s="4"/>
      <c r="O26" s="170"/>
      <c r="P26" s="171"/>
      <c r="Q26" s="171"/>
      <c r="R26" s="172"/>
      <c r="S26" s="4"/>
      <c r="T26" s="4"/>
      <c r="U26" s="4"/>
      <c r="V26" s="4"/>
    </row>
    <row r="27" spans="1:22" s="5" customFormat="1" ht="20.100000000000001" customHeight="1">
      <c r="A27" s="56"/>
      <c r="B27" s="11"/>
      <c r="C27" s="11" t="s">
        <v>104</v>
      </c>
      <c r="D27" s="11"/>
      <c r="E27" s="11" t="s">
        <v>106</v>
      </c>
      <c r="F27" s="11">
        <v>1</v>
      </c>
      <c r="G27" s="11"/>
      <c r="H27" s="11"/>
      <c r="I27" s="175"/>
      <c r="J27" s="4"/>
      <c r="K27" s="11"/>
      <c r="L27" s="11"/>
      <c r="M27" s="11"/>
      <c r="N27" s="4"/>
      <c r="O27" s="170"/>
      <c r="P27" s="171"/>
      <c r="Q27" s="171"/>
      <c r="R27" s="172"/>
      <c r="S27" s="4"/>
      <c r="T27" s="4"/>
      <c r="U27" s="4"/>
      <c r="V27" s="4"/>
    </row>
    <row r="28" spans="1:22" s="5" customFormat="1" ht="20.100000000000001" customHeight="1">
      <c r="A28" s="56"/>
      <c r="B28" s="11"/>
      <c r="C28" s="11" t="s">
        <v>107</v>
      </c>
      <c r="D28" s="11"/>
      <c r="E28" s="11" t="s">
        <v>108</v>
      </c>
      <c r="F28" s="11">
        <v>42</v>
      </c>
      <c r="G28" s="11"/>
      <c r="H28" s="11"/>
      <c r="I28" s="175"/>
      <c r="J28" s="4"/>
      <c r="K28" s="11"/>
      <c r="L28" s="11"/>
      <c r="M28" s="11"/>
      <c r="N28" s="4"/>
      <c r="O28" s="170"/>
      <c r="P28" s="171"/>
      <c r="Q28" s="171"/>
      <c r="R28" s="172"/>
      <c r="S28" s="4"/>
      <c r="T28" s="4"/>
      <c r="U28" s="4"/>
      <c r="V28" s="4"/>
    </row>
    <row r="29" spans="1:22" s="5" customFormat="1" ht="20.100000000000001" customHeight="1">
      <c r="A29" s="56"/>
      <c r="B29" s="11"/>
      <c r="C29" s="11" t="s">
        <v>109</v>
      </c>
      <c r="D29" s="11"/>
      <c r="E29" s="11" t="s">
        <v>100</v>
      </c>
      <c r="F29" s="11">
        <v>1</v>
      </c>
      <c r="G29" s="11"/>
      <c r="H29" s="11"/>
      <c r="I29" s="175"/>
      <c r="J29" s="4"/>
      <c r="K29" s="11"/>
      <c r="L29" s="11"/>
      <c r="M29" s="11"/>
      <c r="N29" s="4"/>
      <c r="O29" s="170"/>
      <c r="P29" s="171"/>
      <c r="Q29" s="171"/>
      <c r="R29" s="172"/>
      <c r="S29" s="4"/>
      <c r="T29" s="4"/>
      <c r="U29" s="4"/>
      <c r="V29" s="4"/>
    </row>
    <row r="30" spans="1:22" s="5" customFormat="1" ht="20.100000000000001" customHeight="1">
      <c r="A30" s="56"/>
      <c r="B30" s="11"/>
      <c r="C30" s="11" t="s">
        <v>109</v>
      </c>
      <c r="D30" s="11"/>
      <c r="E30" s="11" t="s">
        <v>110</v>
      </c>
      <c r="F30" s="11">
        <v>204</v>
      </c>
      <c r="G30" s="11"/>
      <c r="H30" s="11">
        <v>0</v>
      </c>
      <c r="I30" s="175"/>
      <c r="J30" s="4"/>
      <c r="K30" s="11"/>
      <c r="L30" s="11"/>
      <c r="M30" s="11"/>
      <c r="N30" s="4"/>
      <c r="O30" s="170"/>
      <c r="P30" s="171"/>
      <c r="Q30" s="171"/>
      <c r="R30" s="172"/>
      <c r="S30" s="4"/>
      <c r="T30" s="4"/>
      <c r="U30" s="4"/>
      <c r="V30" s="4"/>
    </row>
    <row r="31" spans="1:22" s="5" customFormat="1" ht="20.100000000000001" customHeight="1">
      <c r="A31" s="56"/>
      <c r="B31" s="11"/>
      <c r="C31" s="11" t="s">
        <v>111</v>
      </c>
      <c r="D31" s="11"/>
      <c r="E31" s="11" t="s">
        <v>112</v>
      </c>
      <c r="F31" s="11">
        <v>42</v>
      </c>
      <c r="G31" s="11">
        <v>1</v>
      </c>
      <c r="H31" s="11">
        <v>1</v>
      </c>
      <c r="I31" s="175">
        <v>0</v>
      </c>
      <c r="J31" s="4"/>
      <c r="K31" s="11"/>
      <c r="L31" s="11"/>
      <c r="M31" s="11"/>
      <c r="N31" s="4"/>
      <c r="O31" s="170"/>
      <c r="P31" s="171"/>
      <c r="Q31" s="171"/>
      <c r="R31" s="172"/>
      <c r="S31" s="4"/>
      <c r="T31" s="4"/>
      <c r="U31" s="4"/>
      <c r="V31" s="4"/>
    </row>
    <row r="32" spans="1:22" s="5" customFormat="1" ht="20.100000000000001" customHeight="1">
      <c r="A32" s="56"/>
      <c r="B32" s="11"/>
      <c r="C32" s="11" t="s">
        <v>111</v>
      </c>
      <c r="D32" s="11"/>
      <c r="E32" s="11" t="s">
        <v>113</v>
      </c>
      <c r="F32" s="11">
        <v>3</v>
      </c>
      <c r="G32" s="11"/>
      <c r="H32" s="11"/>
      <c r="I32" s="175"/>
      <c r="J32" s="4"/>
      <c r="K32" s="11"/>
      <c r="L32" s="11"/>
      <c r="M32" s="11"/>
      <c r="N32" s="4"/>
      <c r="O32" s="170"/>
      <c r="P32" s="171"/>
      <c r="Q32" s="171"/>
      <c r="R32" s="172"/>
      <c r="S32" s="4"/>
      <c r="T32" s="4"/>
      <c r="U32" s="4"/>
      <c r="V32" s="4"/>
    </row>
    <row r="33" spans="1:22" s="5" customFormat="1" ht="20.100000000000001" customHeight="1">
      <c r="A33" s="56"/>
      <c r="B33" s="11"/>
      <c r="C33" s="11" t="s">
        <v>114</v>
      </c>
      <c r="D33" s="11"/>
      <c r="E33" s="11" t="s">
        <v>115</v>
      </c>
      <c r="F33" s="11">
        <v>10</v>
      </c>
      <c r="G33" s="11"/>
      <c r="H33" s="11">
        <v>0</v>
      </c>
      <c r="I33" s="175"/>
      <c r="J33" s="4"/>
      <c r="K33" s="11"/>
      <c r="L33" s="11"/>
      <c r="M33" s="11"/>
      <c r="N33" s="4"/>
      <c r="O33" s="170"/>
      <c r="P33" s="171"/>
      <c r="Q33" s="171"/>
      <c r="R33" s="172"/>
      <c r="S33" s="4"/>
      <c r="T33" s="4"/>
      <c r="U33" s="4"/>
      <c r="V33" s="4"/>
    </row>
    <row r="34" spans="1:22" s="5" customFormat="1" ht="20.100000000000001" customHeight="1">
      <c r="A34" s="56"/>
      <c r="B34" s="11"/>
      <c r="C34" s="11" t="s">
        <v>116</v>
      </c>
      <c r="D34" s="11"/>
      <c r="E34" s="11" t="s">
        <v>117</v>
      </c>
      <c r="F34" s="11">
        <v>58</v>
      </c>
      <c r="G34" s="11"/>
      <c r="H34" s="11">
        <v>0</v>
      </c>
      <c r="I34" s="175"/>
      <c r="J34" s="4"/>
      <c r="K34" s="11"/>
      <c r="L34" s="11"/>
      <c r="M34" s="11"/>
      <c r="N34" s="4"/>
      <c r="O34" s="170"/>
      <c r="P34" s="171"/>
      <c r="Q34" s="171"/>
      <c r="R34" s="172"/>
      <c r="S34" s="4"/>
      <c r="T34" s="4"/>
      <c r="U34" s="4"/>
      <c r="V34" s="4"/>
    </row>
    <row r="35" spans="1:22" s="5" customFormat="1" ht="20.100000000000001" customHeight="1">
      <c r="A35" s="56"/>
      <c r="B35" s="11"/>
      <c r="C35" s="11" t="s">
        <v>116</v>
      </c>
      <c r="D35" s="11"/>
      <c r="E35" s="11" t="s">
        <v>118</v>
      </c>
      <c r="F35" s="11">
        <v>37</v>
      </c>
      <c r="G35" s="11"/>
      <c r="H35" s="11"/>
      <c r="I35" s="175"/>
      <c r="J35" s="4"/>
      <c r="K35" s="11"/>
      <c r="L35" s="11"/>
      <c r="M35" s="11"/>
      <c r="N35" s="4"/>
      <c r="O35" s="170"/>
      <c r="P35" s="171"/>
      <c r="Q35" s="171"/>
      <c r="R35" s="172"/>
      <c r="S35" s="4"/>
      <c r="T35" s="4"/>
      <c r="U35" s="4"/>
      <c r="V35" s="4"/>
    </row>
    <row r="36" spans="1:22" s="5" customFormat="1" ht="20.100000000000001" customHeight="1">
      <c r="A36" s="56"/>
      <c r="B36" s="11"/>
      <c r="C36" s="11" t="s">
        <v>119</v>
      </c>
      <c r="D36" s="11"/>
      <c r="E36" s="11" t="s">
        <v>120</v>
      </c>
      <c r="F36" s="11">
        <v>4</v>
      </c>
      <c r="G36" s="11"/>
      <c r="H36" s="11"/>
      <c r="I36" s="175"/>
      <c r="J36" s="4"/>
      <c r="K36" s="11"/>
      <c r="L36" s="11"/>
      <c r="M36" s="11"/>
      <c r="N36" s="4"/>
      <c r="O36" s="170"/>
      <c r="P36" s="171"/>
      <c r="Q36" s="171"/>
      <c r="R36" s="172"/>
      <c r="S36" s="4"/>
      <c r="T36" s="4"/>
      <c r="U36" s="4"/>
      <c r="V36" s="4"/>
    </row>
    <row r="37" spans="1:22" s="5" customFormat="1" ht="20.100000000000001" customHeight="1">
      <c r="A37" s="56"/>
      <c r="B37" s="11"/>
      <c r="C37" s="11" t="s">
        <v>121</v>
      </c>
      <c r="D37" s="11"/>
      <c r="E37" s="11" t="s">
        <v>122</v>
      </c>
      <c r="F37" s="11">
        <v>20</v>
      </c>
      <c r="G37" s="11"/>
      <c r="H37" s="11">
        <v>0</v>
      </c>
      <c r="I37" s="175"/>
      <c r="J37" s="4"/>
      <c r="K37" s="11"/>
      <c r="L37" s="11"/>
      <c r="M37" s="11"/>
      <c r="N37" s="4"/>
      <c r="O37" s="170"/>
      <c r="P37" s="171"/>
      <c r="Q37" s="171"/>
      <c r="R37" s="172"/>
      <c r="S37" s="4"/>
      <c r="T37" s="4"/>
      <c r="U37" s="4"/>
      <c r="V37" s="4"/>
    </row>
    <row r="38" spans="1:22" s="5" customFormat="1" ht="20.100000000000001" customHeight="1">
      <c r="A38" s="56"/>
      <c r="B38" s="11"/>
      <c r="C38" s="11" t="s">
        <v>123</v>
      </c>
      <c r="D38" s="11"/>
      <c r="E38" s="11" t="s">
        <v>124</v>
      </c>
      <c r="F38" s="11">
        <v>12</v>
      </c>
      <c r="G38" s="11">
        <v>1</v>
      </c>
      <c r="H38" s="11">
        <v>1</v>
      </c>
      <c r="I38" s="175">
        <v>0</v>
      </c>
      <c r="J38" s="4"/>
      <c r="K38" s="11"/>
      <c r="L38" s="11"/>
      <c r="M38" s="11"/>
      <c r="N38" s="4"/>
      <c r="O38" s="170"/>
      <c r="P38" s="171"/>
      <c r="Q38" s="171"/>
      <c r="R38" s="172"/>
      <c r="S38" s="4"/>
      <c r="T38" s="4"/>
      <c r="U38" s="4"/>
      <c r="V38" s="4"/>
    </row>
    <row r="39" spans="1:22" s="5" customFormat="1" ht="20.100000000000001" customHeight="1">
      <c r="A39" s="56"/>
      <c r="B39" s="11"/>
      <c r="C39" s="11" t="s">
        <v>125</v>
      </c>
      <c r="D39" s="11"/>
      <c r="E39" s="11" t="s">
        <v>92</v>
      </c>
      <c r="F39" s="11">
        <v>218</v>
      </c>
      <c r="G39" s="11">
        <v>2</v>
      </c>
      <c r="H39" s="11">
        <v>2</v>
      </c>
      <c r="I39" s="175">
        <v>0.5</v>
      </c>
      <c r="J39" s="4"/>
      <c r="K39" s="11"/>
      <c r="L39" s="11"/>
      <c r="M39" s="11"/>
      <c r="N39" s="4"/>
      <c r="O39" s="170"/>
      <c r="P39" s="171"/>
      <c r="Q39" s="171"/>
      <c r="R39" s="172"/>
      <c r="S39" s="4"/>
      <c r="T39" s="4"/>
      <c r="U39" s="4"/>
      <c r="V39" s="4"/>
    </row>
    <row r="40" spans="1:22" s="5" customFormat="1" ht="20.100000000000001" customHeight="1">
      <c r="A40" s="56"/>
      <c r="B40" s="11"/>
      <c r="C40" s="11" t="s">
        <v>126</v>
      </c>
      <c r="D40" s="11"/>
      <c r="E40" s="11" t="s">
        <v>127</v>
      </c>
      <c r="F40" s="11">
        <v>121</v>
      </c>
      <c r="G40" s="11"/>
      <c r="H40" s="11">
        <v>0</v>
      </c>
      <c r="I40" s="175"/>
      <c r="J40" s="4"/>
      <c r="K40" s="11"/>
      <c r="L40" s="11"/>
      <c r="M40" s="11"/>
      <c r="N40" s="4"/>
      <c r="O40" s="170"/>
      <c r="P40" s="171"/>
      <c r="Q40" s="171"/>
      <c r="R40" s="172"/>
      <c r="S40" s="4"/>
      <c r="T40" s="4"/>
      <c r="U40" s="4"/>
      <c r="V40" s="4"/>
    </row>
    <row r="41" spans="1:22" s="5" customFormat="1" ht="20.100000000000001" customHeight="1">
      <c r="A41" s="56"/>
      <c r="B41" s="11"/>
      <c r="C41" s="11" t="s">
        <v>126</v>
      </c>
      <c r="D41" s="11"/>
      <c r="E41" s="11" t="s">
        <v>128</v>
      </c>
      <c r="F41" s="11">
        <v>1</v>
      </c>
      <c r="G41" s="11"/>
      <c r="H41" s="11"/>
      <c r="I41" s="175"/>
      <c r="J41" s="4"/>
      <c r="K41" s="11"/>
      <c r="L41" s="11"/>
      <c r="M41" s="11"/>
      <c r="N41" s="4"/>
      <c r="O41" s="170"/>
      <c r="P41" s="171"/>
      <c r="Q41" s="171"/>
      <c r="R41" s="172"/>
      <c r="S41" s="4"/>
      <c r="T41" s="4"/>
      <c r="U41" s="4"/>
      <c r="V41" s="4"/>
    </row>
    <row r="42" spans="1:22" s="5" customFormat="1" ht="20.100000000000001" customHeight="1">
      <c r="A42" s="56"/>
      <c r="B42" s="11"/>
      <c r="C42" s="11" t="s">
        <v>129</v>
      </c>
      <c r="D42" s="11"/>
      <c r="E42" s="11" t="s">
        <v>96</v>
      </c>
      <c r="F42" s="11">
        <v>23</v>
      </c>
      <c r="G42" s="11"/>
      <c r="H42" s="11">
        <v>0</v>
      </c>
      <c r="I42" s="175"/>
      <c r="J42" s="4"/>
      <c r="K42" s="11"/>
      <c r="L42" s="11"/>
      <c r="M42" s="11"/>
      <c r="N42" s="4"/>
      <c r="O42" s="170"/>
      <c r="P42" s="171"/>
      <c r="Q42" s="171"/>
      <c r="R42" s="172"/>
      <c r="S42" s="4"/>
      <c r="T42" s="4"/>
      <c r="U42" s="4"/>
      <c r="V42" s="4"/>
    </row>
    <row r="43" spans="1:22" s="5" customFormat="1" ht="20.100000000000001" customHeight="1">
      <c r="A43" s="56"/>
      <c r="B43" s="11"/>
      <c r="C43" s="11" t="s">
        <v>130</v>
      </c>
      <c r="D43" s="11"/>
      <c r="E43" s="11" t="s">
        <v>96</v>
      </c>
      <c r="F43" s="11">
        <v>11</v>
      </c>
      <c r="G43" s="11"/>
      <c r="H43" s="11"/>
      <c r="I43" s="175"/>
      <c r="J43" s="4"/>
      <c r="K43" s="11"/>
      <c r="L43" s="11"/>
      <c r="M43" s="11"/>
      <c r="N43" s="4"/>
      <c r="O43" s="170"/>
      <c r="P43" s="171"/>
      <c r="Q43" s="171"/>
      <c r="R43" s="172"/>
      <c r="S43" s="4"/>
      <c r="T43" s="4"/>
      <c r="U43" s="4"/>
      <c r="V43" s="4"/>
    </row>
    <row r="44" spans="1:22" s="5" customFormat="1" ht="20.100000000000001" customHeight="1">
      <c r="A44" s="56"/>
      <c r="B44" s="11"/>
      <c r="C44" s="11" t="s">
        <v>131</v>
      </c>
      <c r="D44" s="11"/>
      <c r="E44" s="11" t="s">
        <v>117</v>
      </c>
      <c r="F44" s="11">
        <v>6</v>
      </c>
      <c r="G44" s="11"/>
      <c r="H44" s="11">
        <v>0</v>
      </c>
      <c r="I44" s="175"/>
      <c r="J44" s="4"/>
      <c r="K44" s="11"/>
      <c r="L44" s="11"/>
      <c r="M44" s="11"/>
      <c r="N44" s="4"/>
      <c r="O44" s="170"/>
      <c r="P44" s="171"/>
      <c r="Q44" s="171"/>
      <c r="R44" s="172"/>
      <c r="S44" s="4"/>
      <c r="T44" s="4"/>
      <c r="U44" s="4"/>
      <c r="V44" s="4"/>
    </row>
    <row r="45" spans="1:22" s="5" customFormat="1" ht="20.100000000000001" customHeight="1">
      <c r="A45" s="56"/>
      <c r="B45" s="11"/>
      <c r="C45" s="11" t="s">
        <v>132</v>
      </c>
      <c r="D45" s="11"/>
      <c r="E45" s="11" t="s">
        <v>133</v>
      </c>
      <c r="F45" s="11">
        <v>10</v>
      </c>
      <c r="G45" s="11"/>
      <c r="H45" s="11"/>
      <c r="I45" s="175"/>
      <c r="J45" s="4"/>
      <c r="K45" s="11"/>
      <c r="L45" s="11"/>
      <c r="M45" s="11"/>
      <c r="N45" s="4"/>
      <c r="O45" s="170"/>
      <c r="P45" s="171"/>
      <c r="Q45" s="171"/>
      <c r="R45" s="172"/>
      <c r="S45" s="4"/>
      <c r="T45" s="4"/>
      <c r="U45" s="4"/>
      <c r="V45" s="4"/>
    </row>
    <row r="46" spans="1:22" s="5" customFormat="1" ht="20.100000000000001" customHeight="1">
      <c r="A46" s="56"/>
      <c r="B46" s="11"/>
      <c r="C46" s="11" t="s">
        <v>134</v>
      </c>
      <c r="D46" s="11"/>
      <c r="E46" s="11" t="s">
        <v>135</v>
      </c>
      <c r="F46" s="11">
        <v>914</v>
      </c>
      <c r="G46" s="11">
        <v>10</v>
      </c>
      <c r="H46" s="11">
        <v>10</v>
      </c>
      <c r="I46" s="175">
        <v>2</v>
      </c>
      <c r="J46" s="4"/>
      <c r="K46" s="11"/>
      <c r="L46" s="11"/>
      <c r="M46" s="11"/>
      <c r="N46" s="4"/>
      <c r="O46" s="170"/>
      <c r="P46" s="171"/>
      <c r="Q46" s="171"/>
      <c r="R46" s="172"/>
      <c r="S46" s="4"/>
      <c r="T46" s="4"/>
      <c r="U46" s="4"/>
      <c r="V46" s="4"/>
    </row>
    <row r="47" spans="1:22" s="5" customFormat="1" ht="20.100000000000001" customHeight="1">
      <c r="A47" s="56"/>
      <c r="B47" s="11"/>
      <c r="C47" s="11" t="s">
        <v>134</v>
      </c>
      <c r="D47" s="11"/>
      <c r="E47" s="11" t="s">
        <v>136</v>
      </c>
      <c r="F47" s="11">
        <v>1</v>
      </c>
      <c r="G47" s="11"/>
      <c r="H47" s="11"/>
      <c r="I47" s="175"/>
      <c r="J47" s="4"/>
      <c r="K47" s="11"/>
      <c r="L47" s="11"/>
      <c r="M47" s="11"/>
      <c r="N47" s="4"/>
      <c r="O47" s="170"/>
      <c r="P47" s="171"/>
      <c r="Q47" s="171"/>
      <c r="R47" s="172"/>
      <c r="S47" s="4"/>
      <c r="T47" s="4"/>
      <c r="U47" s="4"/>
      <c r="V47" s="4"/>
    </row>
    <row r="48" spans="1:22" s="5" customFormat="1" ht="20.100000000000001" customHeight="1">
      <c r="A48" s="56"/>
      <c r="B48" s="11"/>
      <c r="C48" s="11" t="s">
        <v>137</v>
      </c>
      <c r="D48" s="11"/>
      <c r="E48" s="11" t="s">
        <v>138</v>
      </c>
      <c r="F48" s="11">
        <v>94</v>
      </c>
      <c r="G48" s="11"/>
      <c r="H48" s="11"/>
      <c r="I48" s="175"/>
      <c r="J48" s="4"/>
      <c r="K48" s="11"/>
      <c r="L48" s="11"/>
      <c r="M48" s="11"/>
      <c r="N48" s="4"/>
      <c r="O48" s="170"/>
      <c r="P48" s="171"/>
      <c r="Q48" s="171"/>
      <c r="R48" s="172"/>
      <c r="S48" s="4"/>
      <c r="T48" s="4"/>
      <c r="U48" s="4"/>
      <c r="V48" s="4"/>
    </row>
    <row r="49" spans="1:22" s="5" customFormat="1" ht="20.100000000000001" customHeight="1">
      <c r="A49" s="56"/>
      <c r="B49" s="11"/>
      <c r="C49" s="11" t="s">
        <v>139</v>
      </c>
      <c r="D49" s="11"/>
      <c r="E49" s="11" t="s">
        <v>140</v>
      </c>
      <c r="F49" s="11">
        <v>1</v>
      </c>
      <c r="G49" s="11"/>
      <c r="H49" s="11"/>
      <c r="I49" s="175"/>
      <c r="J49" s="4"/>
      <c r="K49" s="11"/>
      <c r="L49" s="11"/>
      <c r="M49" s="11"/>
      <c r="N49" s="4"/>
      <c r="O49" s="170"/>
      <c r="P49" s="171"/>
      <c r="Q49" s="171"/>
      <c r="R49" s="172"/>
      <c r="S49" s="4"/>
      <c r="T49" s="4"/>
      <c r="U49" s="4"/>
      <c r="V49" s="4"/>
    </row>
    <row r="50" spans="1:22" s="5" customFormat="1" ht="20.100000000000001" customHeight="1">
      <c r="A50" s="56"/>
      <c r="B50" s="11"/>
      <c r="C50" s="11" t="s">
        <v>141</v>
      </c>
      <c r="D50" s="11"/>
      <c r="E50" s="11" t="s">
        <v>142</v>
      </c>
      <c r="F50" s="11">
        <v>53</v>
      </c>
      <c r="G50" s="11"/>
      <c r="H50" s="11">
        <v>0</v>
      </c>
      <c r="I50" s="175"/>
      <c r="J50" s="4"/>
      <c r="K50" s="11"/>
      <c r="L50" s="11"/>
      <c r="M50" s="11"/>
      <c r="N50" s="4"/>
      <c r="O50" s="170"/>
      <c r="P50" s="171"/>
      <c r="Q50" s="171"/>
      <c r="R50" s="172"/>
      <c r="S50" s="4"/>
      <c r="T50" s="4"/>
      <c r="U50" s="4"/>
      <c r="V50" s="4"/>
    </row>
    <row r="51" spans="1:22" s="5" customFormat="1" ht="20.100000000000001" customHeight="1">
      <c r="A51" s="56"/>
      <c r="B51" s="11"/>
      <c r="C51" s="11" t="s">
        <v>143</v>
      </c>
      <c r="D51" s="11"/>
      <c r="E51" s="11" t="s">
        <v>144</v>
      </c>
      <c r="F51" s="11">
        <v>21</v>
      </c>
      <c r="G51" s="11">
        <v>1</v>
      </c>
      <c r="H51" s="11">
        <v>1</v>
      </c>
      <c r="I51" s="175">
        <v>0</v>
      </c>
      <c r="J51" s="4"/>
      <c r="K51" s="11"/>
      <c r="L51" s="11"/>
      <c r="M51" s="11"/>
      <c r="N51" s="4"/>
      <c r="O51" s="170"/>
      <c r="P51" s="171"/>
      <c r="Q51" s="171"/>
      <c r="R51" s="172"/>
      <c r="S51" s="4"/>
      <c r="T51" s="4"/>
      <c r="U51" s="4"/>
      <c r="V51" s="4"/>
    </row>
    <row r="52" spans="1:22" s="5" customFormat="1" ht="20.100000000000001" customHeight="1">
      <c r="A52" s="56"/>
      <c r="B52" s="11"/>
      <c r="C52" s="11" t="s">
        <v>145</v>
      </c>
      <c r="D52" s="11"/>
      <c r="E52" s="11" t="s">
        <v>146</v>
      </c>
      <c r="F52" s="11">
        <v>1</v>
      </c>
      <c r="G52" s="11"/>
      <c r="H52" s="11"/>
      <c r="I52" s="175"/>
      <c r="J52" s="4"/>
      <c r="K52" s="11"/>
      <c r="L52" s="11"/>
      <c r="M52" s="11"/>
      <c r="N52" s="4"/>
      <c r="O52" s="170"/>
      <c r="P52" s="171"/>
      <c r="Q52" s="171"/>
      <c r="R52" s="172"/>
      <c r="S52" s="4"/>
      <c r="T52" s="4"/>
      <c r="U52" s="4"/>
      <c r="V52" s="4"/>
    </row>
    <row r="53" spans="1:22" s="5" customFormat="1" ht="20.100000000000001" customHeight="1">
      <c r="A53" s="56"/>
      <c r="B53" s="11"/>
      <c r="C53" s="11" t="s">
        <v>147</v>
      </c>
      <c r="D53" s="11"/>
      <c r="E53" s="11" t="s">
        <v>148</v>
      </c>
      <c r="F53" s="11">
        <v>108</v>
      </c>
      <c r="G53" s="11">
        <v>3</v>
      </c>
      <c r="H53" s="11">
        <v>3</v>
      </c>
      <c r="I53" s="175">
        <v>0</v>
      </c>
      <c r="J53" s="4"/>
      <c r="K53" s="11"/>
      <c r="L53" s="11"/>
      <c r="M53" s="11"/>
      <c r="N53" s="4"/>
      <c r="O53" s="170"/>
      <c r="P53" s="171"/>
      <c r="Q53" s="171"/>
      <c r="R53" s="172"/>
      <c r="S53" s="4"/>
      <c r="T53" s="4"/>
      <c r="U53" s="4"/>
      <c r="V53" s="4"/>
    </row>
    <row r="54" spans="1:22" s="5" customFormat="1" ht="20.100000000000001" customHeight="1">
      <c r="A54" s="56"/>
      <c r="B54" s="11"/>
      <c r="C54" s="11" t="s">
        <v>147</v>
      </c>
      <c r="D54" s="11"/>
      <c r="E54" s="11" t="s">
        <v>144</v>
      </c>
      <c r="F54" s="11">
        <v>111</v>
      </c>
      <c r="G54" s="11">
        <v>3</v>
      </c>
      <c r="H54" s="11">
        <v>2</v>
      </c>
      <c r="I54" s="175">
        <v>0</v>
      </c>
      <c r="J54" s="4"/>
      <c r="K54" s="11"/>
      <c r="L54" s="11"/>
      <c r="M54" s="11"/>
      <c r="N54" s="4"/>
      <c r="O54" s="170"/>
      <c r="P54" s="171"/>
      <c r="Q54" s="171"/>
      <c r="R54" s="172"/>
      <c r="S54" s="4"/>
      <c r="T54" s="4"/>
      <c r="U54" s="4"/>
      <c r="V54" s="4"/>
    </row>
    <row r="55" spans="1:22" s="5" customFormat="1" ht="20.100000000000001" customHeight="1">
      <c r="A55" s="56"/>
      <c r="B55" s="11"/>
      <c r="C55" s="11" t="s">
        <v>147</v>
      </c>
      <c r="D55" s="11"/>
      <c r="E55" s="11" t="s">
        <v>149</v>
      </c>
      <c r="F55" s="11">
        <v>4</v>
      </c>
      <c r="G55" s="11"/>
      <c r="H55" s="11"/>
      <c r="I55" s="175"/>
      <c r="J55" s="4"/>
      <c r="K55" s="11"/>
      <c r="L55" s="11"/>
      <c r="M55" s="11"/>
      <c r="N55" s="4"/>
      <c r="O55" s="170"/>
      <c r="P55" s="171"/>
      <c r="Q55" s="171"/>
      <c r="R55" s="172"/>
      <c r="S55" s="4"/>
      <c r="T55" s="4"/>
      <c r="U55" s="4"/>
      <c r="V55" s="4"/>
    </row>
    <row r="56" spans="1:22" s="5" customFormat="1" ht="20.100000000000001" customHeight="1">
      <c r="A56" s="56"/>
      <c r="B56" s="11"/>
      <c r="C56" s="11" t="s">
        <v>150</v>
      </c>
      <c r="D56" s="11"/>
      <c r="E56" s="11" t="s">
        <v>100</v>
      </c>
      <c r="F56" s="11">
        <v>5</v>
      </c>
      <c r="G56" s="11"/>
      <c r="H56" s="11"/>
      <c r="I56" s="175"/>
      <c r="J56" s="4"/>
      <c r="K56" s="11"/>
      <c r="L56" s="11"/>
      <c r="M56" s="11"/>
      <c r="N56" s="4"/>
      <c r="O56" s="170"/>
      <c r="P56" s="171"/>
      <c r="Q56" s="171"/>
      <c r="R56" s="172"/>
      <c r="S56" s="4"/>
      <c r="T56" s="4"/>
      <c r="U56" s="4"/>
      <c r="V56" s="4"/>
    </row>
    <row r="57" spans="1:22" s="5" customFormat="1" ht="20.100000000000001" customHeight="1">
      <c r="A57" s="56"/>
      <c r="B57" s="11"/>
      <c r="C57" s="11" t="s">
        <v>150</v>
      </c>
      <c r="D57" s="11"/>
      <c r="E57" s="11" t="s">
        <v>110</v>
      </c>
      <c r="F57" s="11">
        <v>22</v>
      </c>
      <c r="G57" s="11"/>
      <c r="H57" s="11"/>
      <c r="I57" s="175"/>
      <c r="J57" s="4"/>
      <c r="K57" s="11"/>
      <c r="L57" s="11"/>
      <c r="M57" s="11"/>
      <c r="N57" s="4"/>
      <c r="O57" s="170"/>
      <c r="P57" s="171"/>
      <c r="Q57" s="171"/>
      <c r="R57" s="172"/>
      <c r="S57" s="4"/>
      <c r="T57" s="4"/>
      <c r="U57" s="4"/>
      <c r="V57" s="4"/>
    </row>
    <row r="58" spans="1:22" s="5" customFormat="1" ht="20.100000000000001" customHeight="1">
      <c r="A58" s="56"/>
      <c r="B58" s="11"/>
      <c r="C58" s="11" t="s">
        <v>151</v>
      </c>
      <c r="D58" s="11"/>
      <c r="E58" s="11" t="s">
        <v>152</v>
      </c>
      <c r="F58" s="11">
        <v>10</v>
      </c>
      <c r="G58" s="11">
        <v>1</v>
      </c>
      <c r="H58" s="11">
        <v>1</v>
      </c>
      <c r="I58" s="175">
        <v>0</v>
      </c>
      <c r="J58" s="4"/>
      <c r="K58" s="11"/>
      <c r="L58" s="11"/>
      <c r="M58" s="11"/>
      <c r="N58" s="4"/>
      <c r="O58" s="170"/>
      <c r="P58" s="171"/>
      <c r="Q58" s="171"/>
      <c r="R58" s="172"/>
      <c r="S58" s="4"/>
      <c r="T58" s="4"/>
      <c r="U58" s="4"/>
      <c r="V58" s="4"/>
    </row>
    <row r="59" spans="1:22" s="5" customFormat="1" ht="20.100000000000001" customHeight="1">
      <c r="A59" s="56"/>
      <c r="B59" s="11"/>
      <c r="C59" s="11" t="s">
        <v>153</v>
      </c>
      <c r="D59" s="11"/>
      <c r="E59" s="11" t="s">
        <v>154</v>
      </c>
      <c r="F59" s="11">
        <v>132</v>
      </c>
      <c r="G59" s="11">
        <v>1</v>
      </c>
      <c r="H59" s="11">
        <v>0</v>
      </c>
      <c r="I59" s="175"/>
      <c r="J59" s="4"/>
      <c r="K59" s="11"/>
      <c r="L59" s="11"/>
      <c r="M59" s="11"/>
      <c r="N59" s="4"/>
      <c r="O59" s="170"/>
      <c r="P59" s="171"/>
      <c r="Q59" s="171"/>
      <c r="R59" s="172"/>
      <c r="S59" s="4"/>
      <c r="T59" s="4"/>
      <c r="U59" s="4"/>
      <c r="V59" s="4"/>
    </row>
    <row r="60" spans="1:22" s="5" customFormat="1" ht="20.100000000000001" customHeight="1">
      <c r="A60" s="56"/>
      <c r="B60" s="11"/>
      <c r="C60" s="11" t="s">
        <v>155</v>
      </c>
      <c r="D60" s="11"/>
      <c r="E60" s="11" t="s">
        <v>156</v>
      </c>
      <c r="F60" s="11">
        <v>41</v>
      </c>
      <c r="G60" s="11">
        <v>1</v>
      </c>
      <c r="H60" s="11">
        <v>1</v>
      </c>
      <c r="I60" s="175">
        <v>1</v>
      </c>
      <c r="J60" s="4"/>
      <c r="K60" s="11"/>
      <c r="L60" s="11"/>
      <c r="M60" s="11"/>
      <c r="N60" s="4"/>
      <c r="O60" s="170"/>
      <c r="P60" s="171"/>
      <c r="Q60" s="171"/>
      <c r="R60" s="172"/>
      <c r="S60" s="4"/>
      <c r="T60" s="4"/>
      <c r="U60" s="4"/>
      <c r="V60" s="4"/>
    </row>
    <row r="61" spans="1:22" s="5" customFormat="1" ht="20.100000000000001" customHeight="1">
      <c r="A61" s="56"/>
      <c r="B61" s="11"/>
      <c r="C61" s="11" t="s">
        <v>157</v>
      </c>
      <c r="D61" s="11"/>
      <c r="E61" s="11" t="s">
        <v>158</v>
      </c>
      <c r="F61" s="11">
        <v>97</v>
      </c>
      <c r="G61" s="11">
        <v>1</v>
      </c>
      <c r="H61" s="11">
        <v>2</v>
      </c>
      <c r="I61" s="175">
        <v>4.5</v>
      </c>
      <c r="J61" s="4"/>
      <c r="K61" s="11"/>
      <c r="L61" s="11"/>
      <c r="M61" s="11"/>
      <c r="N61" s="4"/>
      <c r="O61" s="170"/>
      <c r="P61" s="171"/>
      <c r="Q61" s="171"/>
      <c r="R61" s="172"/>
      <c r="S61" s="4"/>
      <c r="T61" s="4"/>
      <c r="U61" s="4"/>
      <c r="V61" s="4"/>
    </row>
    <row r="62" spans="1:22" s="5" customFormat="1" ht="20.100000000000001" customHeight="1">
      <c r="A62" s="56"/>
      <c r="B62" s="11"/>
      <c r="C62" s="11" t="s">
        <v>159</v>
      </c>
      <c r="D62" s="11"/>
      <c r="E62" s="11" t="s">
        <v>160</v>
      </c>
      <c r="F62" s="11">
        <v>22</v>
      </c>
      <c r="G62" s="11"/>
      <c r="H62" s="11">
        <v>0</v>
      </c>
      <c r="I62" s="175"/>
      <c r="J62" s="4"/>
      <c r="K62" s="11"/>
      <c r="L62" s="11"/>
      <c r="M62" s="11"/>
      <c r="N62" s="4"/>
      <c r="O62" s="170"/>
      <c r="P62" s="171"/>
      <c r="Q62" s="171"/>
      <c r="R62" s="172"/>
      <c r="S62" s="4"/>
      <c r="T62" s="4"/>
      <c r="U62" s="4"/>
      <c r="V62" s="4"/>
    </row>
    <row r="63" spans="1:22" s="5" customFormat="1" ht="20.100000000000001" customHeight="1">
      <c r="A63" s="56"/>
      <c r="B63" s="11"/>
      <c r="C63" s="11" t="s">
        <v>161</v>
      </c>
      <c r="D63" s="11"/>
      <c r="E63" s="11" t="s">
        <v>162</v>
      </c>
      <c r="F63" s="11">
        <v>45</v>
      </c>
      <c r="G63" s="11"/>
      <c r="H63" s="11"/>
      <c r="I63" s="175"/>
      <c r="J63" s="4"/>
      <c r="K63" s="11"/>
      <c r="L63" s="11"/>
      <c r="M63" s="11"/>
      <c r="N63" s="4"/>
      <c r="O63" s="170"/>
      <c r="P63" s="171"/>
      <c r="Q63" s="171"/>
      <c r="R63" s="172"/>
      <c r="S63" s="4"/>
      <c r="T63" s="4"/>
      <c r="U63" s="4"/>
      <c r="V63" s="4"/>
    </row>
    <row r="64" spans="1:22" s="5" customFormat="1" ht="20.100000000000001" customHeight="1">
      <c r="A64" s="56"/>
      <c r="B64" s="11"/>
      <c r="C64" s="11" t="s">
        <v>163</v>
      </c>
      <c r="D64" s="11"/>
      <c r="E64" s="11" t="s">
        <v>164</v>
      </c>
      <c r="F64" s="11">
        <v>17</v>
      </c>
      <c r="G64" s="11"/>
      <c r="H64" s="11">
        <v>0</v>
      </c>
      <c r="I64" s="175"/>
      <c r="J64" s="4"/>
      <c r="K64" s="11"/>
      <c r="L64" s="11"/>
      <c r="M64" s="11"/>
      <c r="N64" s="4"/>
      <c r="O64" s="170"/>
      <c r="P64" s="171"/>
      <c r="Q64" s="171"/>
      <c r="R64" s="172"/>
      <c r="S64" s="4"/>
      <c r="T64" s="4"/>
      <c r="U64" s="4"/>
      <c r="V64" s="4"/>
    </row>
    <row r="65" spans="1:22" s="5" customFormat="1" ht="20.100000000000001" customHeight="1">
      <c r="A65" s="56"/>
      <c r="B65" s="11"/>
      <c r="C65" s="11" t="s">
        <v>165</v>
      </c>
      <c r="D65" s="11"/>
      <c r="E65" s="11" t="s">
        <v>166</v>
      </c>
      <c r="F65" s="11">
        <v>16</v>
      </c>
      <c r="G65" s="11"/>
      <c r="H65" s="11"/>
      <c r="I65" s="175"/>
      <c r="J65" s="4"/>
      <c r="K65" s="11"/>
      <c r="L65" s="11"/>
      <c r="M65" s="11"/>
      <c r="N65" s="4"/>
      <c r="O65" s="170"/>
      <c r="P65" s="171"/>
      <c r="Q65" s="171"/>
      <c r="R65" s="172"/>
      <c r="S65" s="4"/>
      <c r="T65" s="4"/>
      <c r="U65" s="4"/>
      <c r="V65" s="4"/>
    </row>
    <row r="66" spans="1:22" s="5" customFormat="1" ht="20.100000000000001" customHeight="1">
      <c r="A66" s="56"/>
      <c r="B66" s="11"/>
      <c r="C66" s="11" t="s">
        <v>167</v>
      </c>
      <c r="D66" s="11"/>
      <c r="E66" s="11" t="s">
        <v>168</v>
      </c>
      <c r="F66" s="11">
        <v>43</v>
      </c>
      <c r="G66" s="11"/>
      <c r="H66" s="11">
        <v>0</v>
      </c>
      <c r="I66" s="175"/>
      <c r="J66" s="4"/>
      <c r="K66" s="11"/>
      <c r="L66" s="11"/>
      <c r="M66" s="11"/>
      <c r="N66" s="4"/>
      <c r="O66" s="170"/>
      <c r="P66" s="171"/>
      <c r="Q66" s="171"/>
      <c r="R66" s="172"/>
      <c r="S66" s="4"/>
      <c r="T66" s="4"/>
      <c r="U66" s="4"/>
      <c r="V66" s="4"/>
    </row>
    <row r="67" spans="1:22" s="5" customFormat="1" ht="20.100000000000001" customHeight="1">
      <c r="A67" s="56"/>
      <c r="B67" s="11"/>
      <c r="C67" s="11" t="s">
        <v>169</v>
      </c>
      <c r="D67" s="11"/>
      <c r="E67" s="11" t="s">
        <v>170</v>
      </c>
      <c r="F67" s="11">
        <v>28</v>
      </c>
      <c r="G67" s="11"/>
      <c r="H67" s="11">
        <v>0</v>
      </c>
      <c r="I67" s="175"/>
      <c r="J67" s="4"/>
      <c r="K67" s="11"/>
      <c r="L67" s="11"/>
      <c r="M67" s="11"/>
      <c r="N67" s="4"/>
      <c r="O67" s="170"/>
      <c r="P67" s="171"/>
      <c r="Q67" s="171"/>
      <c r="R67" s="172"/>
      <c r="S67" s="4"/>
      <c r="T67" s="4"/>
      <c r="U67" s="4"/>
      <c r="V67" s="4"/>
    </row>
    <row r="68" spans="1:22" s="5" customFormat="1" ht="20.100000000000001" customHeight="1">
      <c r="A68" s="56"/>
      <c r="B68" s="11"/>
      <c r="C68" s="11" t="s">
        <v>171</v>
      </c>
      <c r="D68" s="11"/>
      <c r="E68" s="11" t="s">
        <v>172</v>
      </c>
      <c r="F68" s="11">
        <v>215</v>
      </c>
      <c r="G68" s="11">
        <v>1</v>
      </c>
      <c r="H68" s="11">
        <v>0</v>
      </c>
      <c r="I68" s="175"/>
      <c r="J68" s="4"/>
      <c r="K68" s="11"/>
      <c r="L68" s="11"/>
      <c r="M68" s="11"/>
      <c r="N68" s="4"/>
      <c r="O68" s="170"/>
      <c r="P68" s="171"/>
      <c r="Q68" s="171"/>
      <c r="R68" s="172"/>
      <c r="S68" s="4"/>
      <c r="T68" s="4"/>
      <c r="U68" s="4"/>
      <c r="V68" s="4"/>
    </row>
    <row r="69" spans="1:22" s="5" customFormat="1" ht="20.100000000000001" customHeight="1">
      <c r="A69" s="56"/>
      <c r="B69" s="11"/>
      <c r="C69" s="11" t="s">
        <v>173</v>
      </c>
      <c r="D69" s="11"/>
      <c r="E69" s="11" t="s">
        <v>174</v>
      </c>
      <c r="F69" s="11">
        <v>534</v>
      </c>
      <c r="G69" s="11">
        <v>3</v>
      </c>
      <c r="H69" s="11">
        <v>2</v>
      </c>
      <c r="I69" s="175">
        <v>0.5</v>
      </c>
      <c r="J69" s="4"/>
      <c r="K69" s="11"/>
      <c r="L69" s="11"/>
      <c r="M69" s="11"/>
      <c r="N69" s="4"/>
      <c r="O69" s="170"/>
      <c r="P69" s="171"/>
      <c r="Q69" s="171"/>
      <c r="R69" s="172"/>
      <c r="S69" s="4"/>
      <c r="T69" s="4"/>
      <c r="U69" s="4"/>
      <c r="V69" s="4"/>
    </row>
    <row r="70" spans="1:22" s="5" customFormat="1" ht="20.100000000000001" customHeight="1">
      <c r="A70" s="56"/>
      <c r="B70" s="11"/>
      <c r="C70" s="11" t="s">
        <v>175</v>
      </c>
      <c r="D70" s="11"/>
      <c r="E70" s="11" t="s">
        <v>144</v>
      </c>
      <c r="F70" s="11">
        <v>8</v>
      </c>
      <c r="G70" s="11"/>
      <c r="H70" s="11">
        <v>0</v>
      </c>
      <c r="I70" s="175"/>
      <c r="J70" s="4"/>
      <c r="K70" s="11"/>
      <c r="L70" s="11"/>
      <c r="M70" s="11"/>
      <c r="N70" s="4"/>
      <c r="O70" s="170"/>
      <c r="P70" s="171"/>
      <c r="Q70" s="171"/>
      <c r="R70" s="172"/>
      <c r="S70" s="4"/>
      <c r="T70" s="4"/>
      <c r="U70" s="4"/>
      <c r="V70" s="4"/>
    </row>
    <row r="71" spans="1:22" s="5" customFormat="1" ht="20.100000000000001" customHeight="1">
      <c r="A71" s="56"/>
      <c r="B71" s="11"/>
      <c r="C71" s="11" t="s">
        <v>176</v>
      </c>
      <c r="D71" s="11"/>
      <c r="E71" s="11" t="s">
        <v>135</v>
      </c>
      <c r="F71" s="11">
        <v>1</v>
      </c>
      <c r="G71" s="11"/>
      <c r="H71" s="11"/>
      <c r="I71" s="175"/>
      <c r="J71" s="4"/>
      <c r="K71" s="11"/>
      <c r="L71" s="11"/>
      <c r="M71" s="11"/>
      <c r="N71" s="4"/>
      <c r="O71" s="170"/>
      <c r="P71" s="171"/>
      <c r="Q71" s="171"/>
      <c r="R71" s="172"/>
      <c r="S71" s="4"/>
      <c r="T71" s="4"/>
      <c r="U71" s="4"/>
      <c r="V71" s="4"/>
    </row>
    <row r="72" spans="1:22" s="5" customFormat="1" ht="20.100000000000001" customHeight="1">
      <c r="A72" s="56"/>
      <c r="B72" s="11"/>
      <c r="C72" s="11" t="s">
        <v>177</v>
      </c>
      <c r="D72" s="11"/>
      <c r="E72" s="11" t="s">
        <v>148</v>
      </c>
      <c r="F72" s="11">
        <v>40</v>
      </c>
      <c r="G72" s="11">
        <v>1</v>
      </c>
      <c r="H72" s="11">
        <v>1</v>
      </c>
      <c r="I72" s="175">
        <v>0</v>
      </c>
      <c r="J72" s="4"/>
      <c r="K72" s="11"/>
      <c r="L72" s="11"/>
      <c r="M72" s="11"/>
      <c r="N72" s="4"/>
      <c r="O72" s="170"/>
      <c r="P72" s="171"/>
      <c r="Q72" s="171"/>
      <c r="R72" s="172"/>
      <c r="S72" s="4"/>
      <c r="T72" s="4"/>
      <c r="U72" s="4"/>
      <c r="V72" s="4"/>
    </row>
    <row r="73" spans="1:22" s="5" customFormat="1" ht="20.100000000000001" customHeight="1">
      <c r="A73" s="56"/>
      <c r="B73" s="11"/>
      <c r="C73" s="11" t="s">
        <v>178</v>
      </c>
      <c r="D73" s="11"/>
      <c r="E73" s="11" t="s">
        <v>156</v>
      </c>
      <c r="F73" s="11">
        <v>64</v>
      </c>
      <c r="G73" s="11">
        <v>1</v>
      </c>
      <c r="H73" s="11">
        <v>1</v>
      </c>
      <c r="I73" s="175">
        <v>1</v>
      </c>
      <c r="J73" s="4"/>
      <c r="K73" s="11"/>
      <c r="L73" s="11"/>
      <c r="M73" s="11"/>
      <c r="N73" s="4"/>
      <c r="O73" s="170"/>
      <c r="P73" s="171"/>
      <c r="Q73" s="171"/>
      <c r="R73" s="172"/>
      <c r="S73" s="4"/>
      <c r="T73" s="4"/>
      <c r="U73" s="4"/>
      <c r="V73" s="4"/>
    </row>
    <row r="74" spans="1:22" s="5" customFormat="1" ht="20.100000000000001" customHeight="1">
      <c r="A74" s="56"/>
      <c r="B74" s="11"/>
      <c r="C74" s="11" t="s">
        <v>179</v>
      </c>
      <c r="D74" s="11"/>
      <c r="E74" s="11" t="s">
        <v>180</v>
      </c>
      <c r="F74" s="11">
        <v>16</v>
      </c>
      <c r="G74" s="11"/>
      <c r="H74" s="11">
        <v>0</v>
      </c>
      <c r="I74" s="175"/>
      <c r="J74" s="4"/>
      <c r="K74" s="11"/>
      <c r="L74" s="11"/>
      <c r="M74" s="11"/>
      <c r="N74" s="4"/>
      <c r="O74" s="170"/>
      <c r="P74" s="171"/>
      <c r="Q74" s="171"/>
      <c r="R74" s="172"/>
      <c r="S74" s="4"/>
      <c r="T74" s="4"/>
      <c r="U74" s="4"/>
      <c r="V74" s="4"/>
    </row>
    <row r="75" spans="1:22" s="5" customFormat="1" ht="20.100000000000001" customHeight="1">
      <c r="A75" s="56"/>
      <c r="B75" s="11"/>
      <c r="C75" s="11" t="s">
        <v>181</v>
      </c>
      <c r="D75" s="11"/>
      <c r="E75" s="11" t="s">
        <v>124</v>
      </c>
      <c r="F75" s="11">
        <v>9</v>
      </c>
      <c r="G75" s="11">
        <v>2</v>
      </c>
      <c r="H75" s="11">
        <v>1</v>
      </c>
      <c r="I75" s="175">
        <v>0</v>
      </c>
      <c r="J75" s="4"/>
      <c r="K75" s="11"/>
      <c r="L75" s="11"/>
      <c r="M75" s="11"/>
      <c r="N75" s="4"/>
      <c r="O75" s="170"/>
      <c r="P75" s="171"/>
      <c r="Q75" s="171"/>
      <c r="R75" s="172"/>
      <c r="S75" s="4"/>
      <c r="T75" s="4"/>
      <c r="U75" s="4"/>
      <c r="V75" s="4"/>
    </row>
    <row r="76" spans="1:22" s="5" customFormat="1" ht="20.100000000000001" customHeight="1">
      <c r="A76" s="56"/>
      <c r="B76" s="11"/>
      <c r="C76" s="11" t="s">
        <v>182</v>
      </c>
      <c r="D76" s="11"/>
      <c r="E76" s="11" t="s">
        <v>115</v>
      </c>
      <c r="F76" s="11">
        <v>2</v>
      </c>
      <c r="G76" s="11"/>
      <c r="H76" s="11"/>
      <c r="I76" s="175"/>
      <c r="J76" s="4"/>
      <c r="K76" s="11"/>
      <c r="L76" s="11"/>
      <c r="M76" s="11"/>
      <c r="N76" s="4"/>
      <c r="O76" s="170"/>
      <c r="P76" s="171"/>
      <c r="Q76" s="171"/>
      <c r="R76" s="172"/>
      <c r="S76" s="4"/>
      <c r="T76" s="4"/>
      <c r="U76" s="4"/>
      <c r="V76" s="4"/>
    </row>
    <row r="77" spans="1:22" s="5" customFormat="1" ht="20.100000000000001" customHeight="1">
      <c r="A77" s="56"/>
      <c r="B77" s="11"/>
      <c r="C77" s="11" t="s">
        <v>183</v>
      </c>
      <c r="D77" s="11"/>
      <c r="E77" s="11" t="s">
        <v>164</v>
      </c>
      <c r="F77" s="11">
        <v>1</v>
      </c>
      <c r="G77" s="11">
        <v>1</v>
      </c>
      <c r="H77" s="11">
        <v>1</v>
      </c>
      <c r="I77" s="175">
        <v>0</v>
      </c>
      <c r="J77" s="4"/>
      <c r="K77" s="11"/>
      <c r="L77" s="11"/>
      <c r="M77" s="11"/>
      <c r="N77" s="4"/>
      <c r="O77" s="170"/>
      <c r="P77" s="171"/>
      <c r="Q77" s="171"/>
      <c r="R77" s="172"/>
      <c r="S77" s="4"/>
      <c r="T77" s="4"/>
      <c r="U77" s="4"/>
      <c r="V77" s="4"/>
    </row>
    <row r="78" spans="1:22" s="5" customFormat="1" ht="20.100000000000001" customHeight="1">
      <c r="A78" s="56"/>
      <c r="B78" s="11"/>
      <c r="C78" s="11" t="s">
        <v>184</v>
      </c>
      <c r="D78" s="11"/>
      <c r="E78" s="11" t="s">
        <v>185</v>
      </c>
      <c r="F78" s="11">
        <v>18</v>
      </c>
      <c r="G78" s="11"/>
      <c r="H78" s="11">
        <v>0</v>
      </c>
      <c r="I78" s="175"/>
      <c r="J78" s="4"/>
      <c r="K78" s="11"/>
      <c r="L78" s="11"/>
      <c r="M78" s="11"/>
      <c r="N78" s="4"/>
      <c r="O78" s="170"/>
      <c r="P78" s="171"/>
      <c r="Q78" s="171"/>
      <c r="R78" s="172"/>
      <c r="S78" s="4"/>
      <c r="T78" s="4"/>
      <c r="U78" s="4"/>
      <c r="V78" s="4"/>
    </row>
    <row r="79" spans="1:22" s="5" customFormat="1" ht="20.100000000000001" customHeight="1">
      <c r="A79" s="56"/>
      <c r="B79" s="11"/>
      <c r="C79" s="11" t="s">
        <v>186</v>
      </c>
      <c r="D79" s="11"/>
      <c r="E79" s="11" t="s">
        <v>187</v>
      </c>
      <c r="F79" s="11">
        <v>17</v>
      </c>
      <c r="G79" s="11"/>
      <c r="H79" s="11"/>
      <c r="I79" s="175"/>
      <c r="J79" s="4"/>
      <c r="K79" s="11"/>
      <c r="L79" s="11"/>
      <c r="M79" s="11"/>
      <c r="N79" s="4"/>
      <c r="O79" s="170"/>
      <c r="P79" s="171"/>
      <c r="Q79" s="171"/>
      <c r="R79" s="172"/>
      <c r="S79" s="4"/>
      <c r="T79" s="4"/>
      <c r="U79" s="4"/>
      <c r="V79" s="4"/>
    </row>
    <row r="80" spans="1:22" s="5" customFormat="1" ht="20.100000000000001" customHeight="1">
      <c r="A80" s="56"/>
      <c r="B80" s="11"/>
      <c r="C80" s="11" t="s">
        <v>188</v>
      </c>
      <c r="D80" s="11"/>
      <c r="E80" s="11" t="s">
        <v>189</v>
      </c>
      <c r="F80" s="11">
        <v>18</v>
      </c>
      <c r="G80" s="11">
        <v>1</v>
      </c>
      <c r="H80" s="11">
        <v>0</v>
      </c>
      <c r="I80" s="175"/>
      <c r="J80" s="4"/>
      <c r="K80" s="11"/>
      <c r="L80" s="11"/>
      <c r="M80" s="11"/>
      <c r="N80" s="4"/>
      <c r="O80" s="170"/>
      <c r="P80" s="171"/>
      <c r="Q80" s="171"/>
      <c r="R80" s="172"/>
      <c r="S80" s="4"/>
      <c r="T80" s="4"/>
      <c r="U80" s="4"/>
      <c r="V80" s="4"/>
    </row>
    <row r="81" spans="1:22" s="5" customFormat="1" ht="20.100000000000001" customHeight="1">
      <c r="A81" s="56"/>
      <c r="B81" s="11"/>
      <c r="C81" s="11" t="s">
        <v>190</v>
      </c>
      <c r="D81" s="11"/>
      <c r="E81" s="11" t="s">
        <v>191</v>
      </c>
      <c r="F81" s="11">
        <v>6</v>
      </c>
      <c r="G81" s="11"/>
      <c r="H81" s="11"/>
      <c r="I81" s="175"/>
      <c r="J81" s="4"/>
      <c r="K81" s="11"/>
      <c r="L81" s="11"/>
      <c r="M81" s="11"/>
      <c r="N81" s="4"/>
      <c r="O81" s="170"/>
      <c r="P81" s="171"/>
      <c r="Q81" s="171"/>
      <c r="R81" s="172"/>
      <c r="S81" s="4"/>
      <c r="T81" s="4"/>
      <c r="U81" s="4"/>
      <c r="V81" s="4"/>
    </row>
    <row r="82" spans="1:22" s="5" customFormat="1" ht="20.100000000000001" customHeight="1">
      <c r="A82" s="56"/>
      <c r="B82" s="11"/>
      <c r="C82" s="11" t="s">
        <v>192</v>
      </c>
      <c r="D82" s="11"/>
      <c r="E82" s="11" t="s">
        <v>193</v>
      </c>
      <c r="F82" s="11">
        <v>14</v>
      </c>
      <c r="G82" s="11"/>
      <c r="H82" s="11">
        <v>0</v>
      </c>
      <c r="I82" s="175"/>
      <c r="J82" s="4"/>
      <c r="K82" s="11"/>
      <c r="L82" s="11"/>
      <c r="M82" s="11"/>
      <c r="N82" s="4"/>
      <c r="O82" s="170"/>
      <c r="P82" s="171"/>
      <c r="Q82" s="171"/>
      <c r="R82" s="172"/>
      <c r="S82" s="4"/>
      <c r="T82" s="4"/>
      <c r="U82" s="4"/>
      <c r="V82" s="4"/>
    </row>
    <row r="83" spans="1:22" s="5" customFormat="1" ht="20.100000000000001" customHeight="1">
      <c r="A83" s="56"/>
      <c r="B83" s="11"/>
      <c r="C83" s="11" t="s">
        <v>194</v>
      </c>
      <c r="D83" s="11"/>
      <c r="E83" s="11" t="s">
        <v>195</v>
      </c>
      <c r="F83" s="11">
        <v>2</v>
      </c>
      <c r="G83" s="11"/>
      <c r="H83" s="11"/>
      <c r="I83" s="175"/>
      <c r="J83" s="4"/>
      <c r="K83" s="11"/>
      <c r="L83" s="11"/>
      <c r="M83" s="11"/>
      <c r="N83" s="4"/>
      <c r="O83" s="170"/>
      <c r="P83" s="171"/>
      <c r="Q83" s="171"/>
      <c r="R83" s="172"/>
      <c r="S83" s="4"/>
      <c r="T83" s="4"/>
      <c r="U83" s="4"/>
      <c r="V83" s="4"/>
    </row>
    <row r="84" spans="1:22" s="5" customFormat="1" ht="20.100000000000001" customHeight="1">
      <c r="A84" s="56"/>
      <c r="B84" s="11"/>
      <c r="C84" s="11" t="s">
        <v>196</v>
      </c>
      <c r="D84" s="11"/>
      <c r="E84" s="11" t="s">
        <v>197</v>
      </c>
      <c r="F84" s="11">
        <v>22</v>
      </c>
      <c r="G84" s="11"/>
      <c r="H84" s="11"/>
      <c r="I84" s="175"/>
      <c r="J84" s="4"/>
      <c r="K84" s="11"/>
      <c r="L84" s="11"/>
      <c r="M84" s="11"/>
      <c r="N84" s="4"/>
      <c r="O84" s="170"/>
      <c r="P84" s="171"/>
      <c r="Q84" s="171"/>
      <c r="R84" s="172"/>
      <c r="S84" s="4"/>
      <c r="T84" s="4"/>
      <c r="U84" s="4"/>
      <c r="V84" s="4"/>
    </row>
    <row r="85" spans="1:22" s="5" customFormat="1" ht="20.100000000000001" customHeight="1">
      <c r="A85" s="56"/>
      <c r="B85" s="11"/>
      <c r="C85" s="11" t="s">
        <v>198</v>
      </c>
      <c r="D85" s="11"/>
      <c r="E85" s="11" t="s">
        <v>199</v>
      </c>
      <c r="F85" s="11">
        <v>14</v>
      </c>
      <c r="G85" s="11"/>
      <c r="H85" s="11">
        <v>0</v>
      </c>
      <c r="I85" s="175"/>
      <c r="J85" s="4"/>
      <c r="K85" s="11"/>
      <c r="L85" s="11"/>
      <c r="M85" s="11"/>
      <c r="N85" s="4"/>
      <c r="O85" s="170"/>
      <c r="P85" s="171"/>
      <c r="Q85" s="171"/>
      <c r="R85" s="172"/>
      <c r="S85" s="4"/>
      <c r="T85" s="4"/>
      <c r="U85" s="4"/>
      <c r="V85" s="4"/>
    </row>
    <row r="86" spans="1:22" s="5" customFormat="1" ht="20.100000000000001" customHeight="1">
      <c r="A86" s="56"/>
      <c r="B86" s="11"/>
      <c r="C86" s="11" t="s">
        <v>200</v>
      </c>
      <c r="D86" s="11"/>
      <c r="E86" s="11" t="s">
        <v>201</v>
      </c>
      <c r="F86" s="11">
        <v>15</v>
      </c>
      <c r="G86" s="11">
        <v>2</v>
      </c>
      <c r="H86" s="11">
        <v>2</v>
      </c>
      <c r="I86" s="175">
        <v>1.5</v>
      </c>
      <c r="J86" s="4"/>
      <c r="K86" s="11"/>
      <c r="L86" s="11"/>
      <c r="M86" s="11"/>
      <c r="N86" s="4"/>
      <c r="O86" s="170"/>
      <c r="P86" s="171"/>
      <c r="Q86" s="171"/>
      <c r="R86" s="172"/>
      <c r="S86" s="4"/>
      <c r="T86" s="4"/>
      <c r="U86" s="4"/>
      <c r="V86" s="4"/>
    </row>
    <row r="87" spans="1:22" s="5" customFormat="1" ht="20.100000000000001" customHeight="1">
      <c r="A87" s="56"/>
      <c r="B87" s="11"/>
      <c r="C87" s="11" t="s">
        <v>200</v>
      </c>
      <c r="D87" s="11"/>
      <c r="E87" s="11" t="s">
        <v>164</v>
      </c>
      <c r="F87" s="11">
        <v>2</v>
      </c>
      <c r="G87" s="11"/>
      <c r="H87" s="11"/>
      <c r="I87" s="175"/>
      <c r="J87" s="4"/>
      <c r="K87" s="11"/>
      <c r="L87" s="11"/>
      <c r="M87" s="11"/>
      <c r="N87" s="4"/>
      <c r="O87" s="170"/>
      <c r="P87" s="171"/>
      <c r="Q87" s="171"/>
      <c r="R87" s="172"/>
      <c r="S87" s="4"/>
      <c r="T87" s="4"/>
      <c r="U87" s="4"/>
      <c r="V87" s="4"/>
    </row>
    <row r="88" spans="1:22" s="5" customFormat="1" ht="20.100000000000001" customHeight="1">
      <c r="A88" s="56"/>
      <c r="B88" s="11"/>
      <c r="C88" s="11" t="s">
        <v>202</v>
      </c>
      <c r="D88" s="11"/>
      <c r="E88" s="11" t="s">
        <v>203</v>
      </c>
      <c r="F88" s="11">
        <v>27</v>
      </c>
      <c r="G88" s="11"/>
      <c r="H88" s="11"/>
      <c r="I88" s="175"/>
      <c r="J88" s="4"/>
      <c r="K88" s="11"/>
      <c r="L88" s="11"/>
      <c r="M88" s="11"/>
      <c r="N88" s="4"/>
      <c r="O88" s="170"/>
      <c r="P88" s="171"/>
      <c r="Q88" s="171"/>
      <c r="R88" s="172"/>
      <c r="S88" s="4"/>
      <c r="T88" s="4"/>
      <c r="U88" s="4"/>
      <c r="V88" s="4"/>
    </row>
    <row r="89" spans="1:22" s="5" customFormat="1" ht="20.100000000000001" customHeight="1">
      <c r="A89" s="56"/>
      <c r="B89" s="11"/>
      <c r="C89" s="11" t="s">
        <v>202</v>
      </c>
      <c r="D89" s="11"/>
      <c r="E89" s="11" t="s">
        <v>122</v>
      </c>
      <c r="F89" s="11">
        <v>1</v>
      </c>
      <c r="G89" s="11"/>
      <c r="H89" s="11"/>
      <c r="I89" s="175"/>
      <c r="J89" s="4"/>
      <c r="K89" s="11"/>
      <c r="L89" s="11"/>
      <c r="M89" s="11"/>
      <c r="N89" s="4"/>
      <c r="O89" s="170"/>
      <c r="P89" s="171"/>
      <c r="Q89" s="171"/>
      <c r="R89" s="172"/>
      <c r="S89" s="4"/>
      <c r="T89" s="4"/>
      <c r="U89" s="4"/>
      <c r="V89" s="4"/>
    </row>
    <row r="90" spans="1:22" s="5" customFormat="1" ht="20.100000000000001" customHeight="1">
      <c r="A90" s="56"/>
      <c r="B90" s="11"/>
      <c r="C90" s="11" t="s">
        <v>204</v>
      </c>
      <c r="D90" s="11"/>
      <c r="E90" s="11" t="s">
        <v>142</v>
      </c>
      <c r="F90" s="11">
        <v>2</v>
      </c>
      <c r="G90" s="11"/>
      <c r="H90" s="11"/>
      <c r="I90" s="175"/>
      <c r="J90" s="4"/>
      <c r="K90" s="11"/>
      <c r="L90" s="11"/>
      <c r="M90" s="11"/>
      <c r="N90" s="4"/>
      <c r="O90" s="170"/>
      <c r="P90" s="171"/>
      <c r="Q90" s="171"/>
      <c r="R90" s="172"/>
      <c r="S90" s="4"/>
      <c r="T90" s="4"/>
      <c r="U90" s="4"/>
      <c r="V90" s="4"/>
    </row>
    <row r="91" spans="1:22" s="5" customFormat="1" ht="20.100000000000001" customHeight="1">
      <c r="A91" s="56"/>
      <c r="B91" s="11"/>
      <c r="C91" s="11" t="s">
        <v>205</v>
      </c>
      <c r="D91" s="11"/>
      <c r="E91" s="11" t="s">
        <v>206</v>
      </c>
      <c r="F91" s="11">
        <v>6</v>
      </c>
      <c r="G91" s="11"/>
      <c r="H91" s="11"/>
      <c r="I91" s="175"/>
      <c r="J91" s="4"/>
      <c r="K91" s="11"/>
      <c r="L91" s="11"/>
      <c r="M91" s="11"/>
      <c r="N91" s="4"/>
      <c r="O91" s="170"/>
      <c r="P91" s="171"/>
      <c r="Q91" s="171"/>
      <c r="R91" s="172"/>
      <c r="S91" s="4"/>
      <c r="T91" s="4"/>
      <c r="U91" s="4"/>
      <c r="V91" s="4"/>
    </row>
    <row r="92" spans="1:22" s="5" customFormat="1" ht="20.100000000000001" customHeight="1">
      <c r="A92" s="56"/>
      <c r="B92" s="11"/>
      <c r="C92" s="11" t="s">
        <v>205</v>
      </c>
      <c r="D92" s="11"/>
      <c r="E92" s="11" t="s">
        <v>197</v>
      </c>
      <c r="F92" s="11">
        <v>199</v>
      </c>
      <c r="G92" s="11">
        <v>2</v>
      </c>
      <c r="H92" s="11">
        <v>2</v>
      </c>
      <c r="I92" s="175">
        <v>0.5</v>
      </c>
      <c r="J92" s="4"/>
      <c r="K92" s="11"/>
      <c r="L92" s="11"/>
      <c r="M92" s="11"/>
      <c r="N92" s="4"/>
      <c r="O92" s="170"/>
      <c r="P92" s="171"/>
      <c r="Q92" s="171"/>
      <c r="R92" s="172"/>
      <c r="S92" s="4"/>
      <c r="T92" s="4"/>
      <c r="U92" s="4"/>
      <c r="V92" s="4"/>
    </row>
    <row r="93" spans="1:22" s="5" customFormat="1" ht="20.100000000000001" customHeight="1">
      <c r="A93" s="56"/>
      <c r="B93" s="11"/>
      <c r="C93" s="11" t="s">
        <v>205</v>
      </c>
      <c r="D93" s="11"/>
      <c r="E93" s="11" t="s">
        <v>110</v>
      </c>
      <c r="F93" s="11">
        <v>384</v>
      </c>
      <c r="G93" s="11">
        <v>1</v>
      </c>
      <c r="H93" s="11">
        <v>1</v>
      </c>
      <c r="I93" s="175">
        <v>0</v>
      </c>
      <c r="J93" s="4"/>
      <c r="K93" s="11"/>
      <c r="L93" s="11"/>
      <c r="M93" s="11"/>
      <c r="N93" s="4"/>
      <c r="O93" s="170"/>
      <c r="P93" s="171"/>
      <c r="Q93" s="171"/>
      <c r="R93" s="172"/>
      <c r="S93" s="4"/>
      <c r="T93" s="4"/>
      <c r="U93" s="4"/>
      <c r="V93" s="4"/>
    </row>
    <row r="94" spans="1:22" s="5" customFormat="1" ht="20.100000000000001" customHeight="1">
      <c r="A94" s="56"/>
      <c r="B94" s="11"/>
      <c r="C94" s="11" t="s">
        <v>207</v>
      </c>
      <c r="D94" s="11"/>
      <c r="E94" s="11" t="s">
        <v>124</v>
      </c>
      <c r="F94" s="11">
        <v>14</v>
      </c>
      <c r="G94" s="11">
        <v>1</v>
      </c>
      <c r="H94" s="11">
        <v>1</v>
      </c>
      <c r="I94" s="175">
        <v>1</v>
      </c>
      <c r="J94" s="4"/>
      <c r="K94" s="11"/>
      <c r="L94" s="11"/>
      <c r="M94" s="11"/>
      <c r="N94" s="4"/>
      <c r="O94" s="170"/>
      <c r="P94" s="171"/>
      <c r="Q94" s="171"/>
      <c r="R94" s="172"/>
      <c r="S94" s="4"/>
      <c r="T94" s="4"/>
      <c r="U94" s="4"/>
      <c r="V94" s="4"/>
    </row>
    <row r="95" spans="1:22" s="5" customFormat="1" ht="20.100000000000001" customHeight="1">
      <c r="A95" s="56"/>
      <c r="B95" s="11"/>
      <c r="C95" s="11" t="s">
        <v>208</v>
      </c>
      <c r="D95" s="11"/>
      <c r="E95" s="11" t="s">
        <v>96</v>
      </c>
      <c r="F95" s="11">
        <v>10</v>
      </c>
      <c r="G95" s="11"/>
      <c r="H95" s="11">
        <v>0</v>
      </c>
      <c r="I95" s="175"/>
      <c r="J95" s="4"/>
      <c r="K95" s="11"/>
      <c r="L95" s="11"/>
      <c r="M95" s="11"/>
      <c r="N95" s="4"/>
      <c r="O95" s="170"/>
      <c r="P95" s="171"/>
      <c r="Q95" s="171"/>
      <c r="R95" s="172"/>
      <c r="S95" s="4"/>
      <c r="T95" s="4"/>
      <c r="U95" s="4"/>
      <c r="V95" s="4"/>
    </row>
    <row r="96" spans="1:22" s="5" customFormat="1" ht="20.100000000000001" customHeight="1">
      <c r="A96" s="56"/>
      <c r="B96" s="11"/>
      <c r="C96" s="11" t="s">
        <v>209</v>
      </c>
      <c r="D96" s="11"/>
      <c r="E96" s="11" t="s">
        <v>164</v>
      </c>
      <c r="F96" s="11">
        <v>108</v>
      </c>
      <c r="G96" s="11">
        <v>2</v>
      </c>
      <c r="H96" s="11">
        <v>1</v>
      </c>
      <c r="I96" s="175">
        <v>0</v>
      </c>
      <c r="J96" s="4"/>
      <c r="K96" s="11"/>
      <c r="L96" s="11"/>
      <c r="M96" s="11"/>
      <c r="N96" s="4"/>
      <c r="O96" s="170"/>
      <c r="P96" s="171"/>
      <c r="Q96" s="171"/>
      <c r="R96" s="172"/>
      <c r="S96" s="4"/>
      <c r="T96" s="4"/>
      <c r="U96" s="4"/>
      <c r="V96" s="4"/>
    </row>
    <row r="97" spans="1:22" s="5" customFormat="1" ht="20.100000000000001" customHeight="1">
      <c r="A97" s="56"/>
      <c r="B97" s="11"/>
      <c r="C97" s="11" t="s">
        <v>210</v>
      </c>
      <c r="D97" s="11"/>
      <c r="E97" s="11" t="s">
        <v>211</v>
      </c>
      <c r="F97" s="11">
        <v>52</v>
      </c>
      <c r="G97" s="11"/>
      <c r="H97" s="11"/>
      <c r="I97" s="175"/>
      <c r="J97" s="4"/>
      <c r="K97" s="11"/>
      <c r="L97" s="11"/>
      <c r="M97" s="11"/>
      <c r="N97" s="4"/>
      <c r="O97" s="170"/>
      <c r="P97" s="171"/>
      <c r="Q97" s="171"/>
      <c r="R97" s="172"/>
      <c r="S97" s="4"/>
      <c r="T97" s="4"/>
      <c r="U97" s="4"/>
      <c r="V97" s="4"/>
    </row>
    <row r="98" spans="1:22" s="5" customFormat="1" ht="20.100000000000001" customHeight="1">
      <c r="A98" s="56"/>
      <c r="B98" s="11"/>
      <c r="C98" s="11" t="s">
        <v>212</v>
      </c>
      <c r="D98" s="11"/>
      <c r="E98" s="11" t="s">
        <v>110</v>
      </c>
      <c r="F98" s="11">
        <v>3</v>
      </c>
      <c r="G98" s="11"/>
      <c r="H98" s="11"/>
      <c r="I98" s="175"/>
      <c r="J98" s="4"/>
      <c r="K98" s="11"/>
      <c r="L98" s="11"/>
      <c r="M98" s="11"/>
      <c r="N98" s="4"/>
      <c r="O98" s="170"/>
      <c r="P98" s="171"/>
      <c r="Q98" s="171"/>
      <c r="R98" s="172"/>
      <c r="S98" s="4"/>
      <c r="T98" s="4"/>
      <c r="U98" s="4"/>
      <c r="V98" s="4"/>
    </row>
    <row r="99" spans="1:22" s="5" customFormat="1" ht="20.100000000000001" customHeight="1">
      <c r="A99" s="56"/>
      <c r="B99" s="11"/>
      <c r="C99" s="11" t="s">
        <v>212</v>
      </c>
      <c r="D99" s="11"/>
      <c r="E99" s="11" t="s">
        <v>122</v>
      </c>
      <c r="F99" s="11">
        <v>15</v>
      </c>
      <c r="G99" s="11"/>
      <c r="H99" s="11"/>
      <c r="I99" s="175"/>
      <c r="J99" s="4"/>
      <c r="K99" s="11"/>
      <c r="L99" s="11"/>
      <c r="M99" s="11"/>
      <c r="N99" s="4"/>
      <c r="O99" s="170"/>
      <c r="P99" s="171"/>
      <c r="Q99" s="171"/>
      <c r="R99" s="172"/>
      <c r="S99" s="4"/>
      <c r="T99" s="4"/>
      <c r="U99" s="4"/>
      <c r="V99" s="4"/>
    </row>
    <row r="100" spans="1:22" s="5" customFormat="1" ht="20.100000000000001" customHeight="1">
      <c r="A100" s="56"/>
      <c r="B100" s="11"/>
      <c r="C100" s="11" t="s">
        <v>213</v>
      </c>
      <c r="D100" s="11"/>
      <c r="E100" s="11" t="s">
        <v>128</v>
      </c>
      <c r="F100" s="11">
        <v>325</v>
      </c>
      <c r="G100" s="11">
        <v>7</v>
      </c>
      <c r="H100" s="11">
        <v>5</v>
      </c>
      <c r="I100" s="175">
        <v>0.2</v>
      </c>
      <c r="J100" s="4"/>
      <c r="K100" s="11"/>
      <c r="L100" s="11"/>
      <c r="M100" s="11"/>
      <c r="N100" s="4"/>
      <c r="O100" s="170"/>
      <c r="P100" s="171"/>
      <c r="Q100" s="171"/>
      <c r="R100" s="172"/>
      <c r="S100" s="4"/>
      <c r="T100" s="4"/>
      <c r="U100" s="4"/>
      <c r="V100" s="4"/>
    </row>
    <row r="101" spans="1:22" s="5" customFormat="1" ht="20.100000000000001" customHeight="1">
      <c r="A101" s="56"/>
      <c r="B101" s="11"/>
      <c r="C101" s="11" t="s">
        <v>214</v>
      </c>
      <c r="D101" s="11"/>
      <c r="E101" s="11" t="s">
        <v>148</v>
      </c>
      <c r="F101" s="11">
        <v>62</v>
      </c>
      <c r="G101" s="11">
        <v>2</v>
      </c>
      <c r="H101" s="11">
        <v>0</v>
      </c>
      <c r="I101" s="175"/>
      <c r="J101" s="4"/>
      <c r="K101" s="11"/>
      <c r="L101" s="11"/>
      <c r="M101" s="11"/>
      <c r="N101" s="4"/>
      <c r="O101" s="170"/>
      <c r="P101" s="171"/>
      <c r="Q101" s="171"/>
      <c r="R101" s="172"/>
      <c r="S101" s="4"/>
      <c r="T101" s="4"/>
      <c r="U101" s="4"/>
      <c r="V101" s="4"/>
    </row>
    <row r="102" spans="1:22" s="5" customFormat="1" ht="20.100000000000001" customHeight="1">
      <c r="A102" s="56"/>
      <c r="B102" s="11"/>
      <c r="C102" s="11" t="s">
        <v>215</v>
      </c>
      <c r="D102" s="11"/>
      <c r="E102" s="11" t="s">
        <v>216</v>
      </c>
      <c r="F102" s="11">
        <v>18</v>
      </c>
      <c r="G102" s="11">
        <v>1</v>
      </c>
      <c r="H102" s="11">
        <v>1</v>
      </c>
      <c r="I102" s="175">
        <v>0</v>
      </c>
      <c r="J102" s="4"/>
      <c r="K102" s="11"/>
      <c r="L102" s="11"/>
      <c r="M102" s="11"/>
      <c r="N102" s="4"/>
      <c r="O102" s="170"/>
      <c r="P102" s="171"/>
      <c r="Q102" s="171"/>
      <c r="R102" s="172"/>
      <c r="S102" s="4"/>
      <c r="T102" s="4"/>
      <c r="U102" s="4"/>
      <c r="V102" s="4"/>
    </row>
    <row r="103" spans="1:22" s="5" customFormat="1" ht="20.100000000000001" customHeight="1">
      <c r="A103" s="56"/>
      <c r="B103" s="11"/>
      <c r="C103" s="11" t="s">
        <v>217</v>
      </c>
      <c r="D103" s="11"/>
      <c r="E103" s="11" t="s">
        <v>218</v>
      </c>
      <c r="F103" s="11">
        <v>10</v>
      </c>
      <c r="G103" s="11">
        <v>2</v>
      </c>
      <c r="H103" s="11">
        <v>2</v>
      </c>
      <c r="I103" s="175">
        <v>1.5</v>
      </c>
      <c r="J103" s="4"/>
      <c r="K103" s="11"/>
      <c r="L103" s="11"/>
      <c r="M103" s="11"/>
      <c r="N103" s="4"/>
      <c r="O103" s="170"/>
      <c r="P103" s="171"/>
      <c r="Q103" s="171"/>
      <c r="R103" s="172"/>
      <c r="S103" s="4"/>
      <c r="T103" s="4"/>
      <c r="U103" s="4"/>
      <c r="V103" s="4"/>
    </row>
    <row r="104" spans="1:22" s="5" customFormat="1" ht="20.100000000000001" customHeight="1">
      <c r="A104" s="56"/>
      <c r="B104" s="11"/>
      <c r="C104" s="11" t="s">
        <v>219</v>
      </c>
      <c r="D104" s="11"/>
      <c r="E104" s="11" t="s">
        <v>135</v>
      </c>
      <c r="F104" s="11">
        <v>14</v>
      </c>
      <c r="G104" s="11"/>
      <c r="H104" s="11"/>
      <c r="I104" s="175"/>
      <c r="J104" s="4"/>
      <c r="K104" s="11"/>
      <c r="L104" s="11"/>
      <c r="M104" s="11"/>
      <c r="N104" s="4"/>
      <c r="O104" s="170"/>
      <c r="P104" s="171"/>
      <c r="Q104" s="171"/>
      <c r="R104" s="172"/>
      <c r="S104" s="4"/>
      <c r="T104" s="4"/>
      <c r="U104" s="4"/>
      <c r="V104" s="4"/>
    </row>
    <row r="105" spans="1:22" s="5" customFormat="1" ht="20.100000000000001" customHeight="1">
      <c r="A105" s="56"/>
      <c r="B105" s="11"/>
      <c r="C105" s="11" t="s">
        <v>220</v>
      </c>
      <c r="D105" s="11"/>
      <c r="E105" s="11" t="s">
        <v>221</v>
      </c>
      <c r="F105" s="11">
        <v>15</v>
      </c>
      <c r="G105" s="11"/>
      <c r="H105" s="11">
        <v>0</v>
      </c>
      <c r="I105" s="175"/>
      <c r="J105" s="4"/>
      <c r="K105" s="11"/>
      <c r="L105" s="11"/>
      <c r="M105" s="11"/>
      <c r="N105" s="4"/>
      <c r="O105" s="170"/>
      <c r="P105" s="171"/>
      <c r="Q105" s="171"/>
      <c r="R105" s="172"/>
      <c r="S105" s="4"/>
      <c r="T105" s="4"/>
      <c r="U105" s="4"/>
      <c r="V105" s="4"/>
    </row>
    <row r="106" spans="1:22" s="5" customFormat="1" ht="20.100000000000001" customHeight="1">
      <c r="A106" s="56"/>
      <c r="B106" s="11"/>
      <c r="C106" s="11" t="s">
        <v>222</v>
      </c>
      <c r="D106" s="11"/>
      <c r="E106" s="11" t="s">
        <v>100</v>
      </c>
      <c r="F106" s="11">
        <v>3</v>
      </c>
      <c r="G106" s="11"/>
      <c r="H106" s="11">
        <v>0</v>
      </c>
      <c r="I106" s="175"/>
      <c r="J106" s="4"/>
      <c r="K106" s="11"/>
      <c r="L106" s="11"/>
      <c r="M106" s="11"/>
      <c r="N106" s="4"/>
      <c r="O106" s="170"/>
      <c r="P106" s="171"/>
      <c r="Q106" s="171"/>
      <c r="R106" s="172"/>
      <c r="S106" s="4"/>
      <c r="T106" s="4"/>
      <c r="U106" s="4"/>
      <c r="V106" s="4"/>
    </row>
    <row r="107" spans="1:22" s="5" customFormat="1" ht="20.100000000000001" customHeight="1">
      <c r="A107" s="56"/>
      <c r="B107" s="11"/>
      <c r="C107" s="11" t="s">
        <v>223</v>
      </c>
      <c r="D107" s="11"/>
      <c r="E107" s="11" t="s">
        <v>118</v>
      </c>
      <c r="F107" s="11">
        <v>1</v>
      </c>
      <c r="G107" s="11"/>
      <c r="H107" s="11"/>
      <c r="I107" s="175"/>
      <c r="J107" s="4"/>
      <c r="K107" s="11"/>
      <c r="L107" s="11"/>
      <c r="M107" s="11"/>
      <c r="N107" s="4"/>
      <c r="O107" s="170"/>
      <c r="P107" s="171"/>
      <c r="Q107" s="171"/>
      <c r="R107" s="172"/>
      <c r="S107" s="4"/>
      <c r="T107" s="4"/>
      <c r="U107" s="4"/>
      <c r="V107" s="4"/>
    </row>
    <row r="108" spans="1:22" s="5" customFormat="1" ht="20.100000000000001" customHeight="1">
      <c r="A108" s="56"/>
      <c r="B108" s="11"/>
      <c r="C108" s="11" t="s">
        <v>224</v>
      </c>
      <c r="D108" s="11"/>
      <c r="E108" s="11" t="s">
        <v>106</v>
      </c>
      <c r="F108" s="11">
        <v>6</v>
      </c>
      <c r="G108" s="11">
        <v>1</v>
      </c>
      <c r="H108" s="11">
        <v>1</v>
      </c>
      <c r="I108" s="175">
        <v>0</v>
      </c>
      <c r="J108" s="4"/>
      <c r="K108" s="11"/>
      <c r="L108" s="11"/>
      <c r="M108" s="11"/>
      <c r="N108" s="4"/>
      <c r="O108" s="170"/>
      <c r="P108" s="171"/>
      <c r="Q108" s="171"/>
      <c r="R108" s="172"/>
      <c r="S108" s="4"/>
      <c r="T108" s="4"/>
      <c r="U108" s="4"/>
      <c r="V108" s="4"/>
    </row>
    <row r="109" spans="1:22" s="5" customFormat="1" ht="20.100000000000001" customHeight="1">
      <c r="A109" s="56"/>
      <c r="B109" s="11"/>
      <c r="C109" s="11" t="s">
        <v>225</v>
      </c>
      <c r="D109" s="11"/>
      <c r="E109" s="11" t="s">
        <v>148</v>
      </c>
      <c r="F109" s="11">
        <v>20</v>
      </c>
      <c r="G109" s="11"/>
      <c r="H109" s="11">
        <v>1</v>
      </c>
      <c r="I109" s="175">
        <v>-34</v>
      </c>
      <c r="J109" s="4"/>
      <c r="K109" s="11"/>
      <c r="L109" s="11"/>
      <c r="M109" s="11"/>
      <c r="N109" s="4"/>
      <c r="O109" s="170"/>
      <c r="P109" s="171"/>
      <c r="Q109" s="171"/>
      <c r="R109" s="172"/>
      <c r="S109" s="4"/>
      <c r="T109" s="4"/>
      <c r="U109" s="4"/>
      <c r="V109" s="4"/>
    </row>
    <row r="110" spans="1:22" s="5" customFormat="1" ht="20.100000000000001" customHeight="1">
      <c r="A110" s="56"/>
      <c r="B110" s="11"/>
      <c r="C110" s="11" t="s">
        <v>226</v>
      </c>
      <c r="D110" s="11"/>
      <c r="E110" s="11" t="s">
        <v>96</v>
      </c>
      <c r="F110" s="11">
        <v>15</v>
      </c>
      <c r="G110" s="11"/>
      <c r="H110" s="11"/>
      <c r="I110" s="175"/>
      <c r="J110" s="4"/>
      <c r="K110" s="11"/>
      <c r="L110" s="11"/>
      <c r="M110" s="11"/>
      <c r="N110" s="4"/>
      <c r="O110" s="170"/>
      <c r="P110" s="171"/>
      <c r="Q110" s="171"/>
      <c r="R110" s="172"/>
      <c r="S110" s="4"/>
      <c r="T110" s="4"/>
      <c r="U110" s="4"/>
      <c r="V110" s="4"/>
    </row>
    <row r="111" spans="1:22" s="5" customFormat="1" ht="20.100000000000001" customHeight="1">
      <c r="A111" s="56"/>
      <c r="B111" s="11"/>
      <c r="C111" s="11" t="s">
        <v>227</v>
      </c>
      <c r="D111" s="11"/>
      <c r="E111" s="11" t="s">
        <v>228</v>
      </c>
      <c r="F111" s="11">
        <v>13</v>
      </c>
      <c r="G111" s="11"/>
      <c r="H111" s="11"/>
      <c r="I111" s="175"/>
      <c r="J111" s="4"/>
      <c r="K111" s="11"/>
      <c r="L111" s="11"/>
      <c r="M111" s="11"/>
      <c r="N111" s="4"/>
      <c r="O111" s="170"/>
      <c r="P111" s="171"/>
      <c r="Q111" s="171"/>
      <c r="R111" s="172"/>
      <c r="S111" s="4"/>
      <c r="T111" s="4"/>
      <c r="U111" s="4"/>
      <c r="V111" s="4"/>
    </row>
    <row r="112" spans="1:22" s="5" customFormat="1" ht="20.100000000000001" customHeight="1">
      <c r="A112" s="56"/>
      <c r="B112" s="11"/>
      <c r="C112" s="11" t="s">
        <v>229</v>
      </c>
      <c r="D112" s="11"/>
      <c r="E112" s="11" t="s">
        <v>230</v>
      </c>
      <c r="F112" s="11">
        <v>1</v>
      </c>
      <c r="G112" s="11"/>
      <c r="H112" s="11"/>
      <c r="I112" s="175"/>
      <c r="J112" s="4"/>
      <c r="K112" s="11"/>
      <c r="L112" s="11"/>
      <c r="M112" s="11"/>
      <c r="N112" s="4"/>
      <c r="O112" s="170"/>
      <c r="P112" s="171"/>
      <c r="Q112" s="171"/>
      <c r="R112" s="172"/>
      <c r="S112" s="4"/>
      <c r="T112" s="4"/>
      <c r="U112" s="4"/>
      <c r="V112" s="4"/>
    </row>
    <row r="113" spans="1:22" s="5" customFormat="1" ht="20.100000000000001" customHeight="1">
      <c r="A113" s="56"/>
      <c r="B113" s="11"/>
      <c r="C113" s="11" t="s">
        <v>231</v>
      </c>
      <c r="D113" s="11"/>
      <c r="E113" s="11" t="s">
        <v>232</v>
      </c>
      <c r="F113" s="11">
        <v>225</v>
      </c>
      <c r="G113" s="11">
        <v>1</v>
      </c>
      <c r="H113" s="11">
        <v>1</v>
      </c>
      <c r="I113" s="175">
        <v>0</v>
      </c>
      <c r="J113" s="4"/>
      <c r="K113" s="11"/>
      <c r="L113" s="11"/>
      <c r="M113" s="11"/>
      <c r="N113" s="4"/>
      <c r="O113" s="170"/>
      <c r="P113" s="171"/>
      <c r="Q113" s="171"/>
      <c r="R113" s="172"/>
      <c r="S113" s="4"/>
      <c r="T113" s="4"/>
      <c r="U113" s="4"/>
      <c r="V113" s="4"/>
    </row>
    <row r="114" spans="1:22" s="5" customFormat="1" ht="20.100000000000001" customHeight="1">
      <c r="A114" s="56"/>
      <c r="B114" s="11"/>
      <c r="C114" s="11" t="s">
        <v>231</v>
      </c>
      <c r="D114" s="11"/>
      <c r="E114" s="11" t="s">
        <v>230</v>
      </c>
      <c r="F114" s="11">
        <v>1</v>
      </c>
      <c r="G114" s="11"/>
      <c r="H114" s="11"/>
      <c r="I114" s="175"/>
      <c r="J114" s="4"/>
      <c r="K114" s="11"/>
      <c r="L114" s="11"/>
      <c r="M114" s="11"/>
      <c r="N114" s="4"/>
      <c r="O114" s="170"/>
      <c r="P114" s="171"/>
      <c r="Q114" s="171"/>
      <c r="R114" s="172"/>
      <c r="S114" s="4"/>
      <c r="T114" s="4"/>
      <c r="U114" s="4"/>
      <c r="V114" s="4"/>
    </row>
    <row r="115" spans="1:22" s="5" customFormat="1" ht="20.100000000000001" customHeight="1">
      <c r="A115" s="56"/>
      <c r="B115" s="11"/>
      <c r="C115" s="11" t="s">
        <v>233</v>
      </c>
      <c r="D115" s="11"/>
      <c r="E115" s="11" t="s">
        <v>89</v>
      </c>
      <c r="F115" s="11">
        <v>1</v>
      </c>
      <c r="G115" s="11"/>
      <c r="H115" s="11"/>
      <c r="I115" s="175"/>
      <c r="J115" s="4"/>
      <c r="K115" s="11"/>
      <c r="L115" s="11"/>
      <c r="M115" s="11"/>
      <c r="N115" s="4"/>
      <c r="O115" s="170"/>
      <c r="P115" s="171"/>
      <c r="Q115" s="171"/>
      <c r="R115" s="172"/>
      <c r="S115" s="4"/>
      <c r="T115" s="4"/>
      <c r="U115" s="4"/>
      <c r="V115" s="4"/>
    </row>
    <row r="116" spans="1:22" s="5" customFormat="1" ht="20.100000000000001" customHeight="1">
      <c r="A116" s="56"/>
      <c r="B116" s="11"/>
      <c r="C116" s="11" t="s">
        <v>233</v>
      </c>
      <c r="D116" s="11"/>
      <c r="E116" s="11" t="s">
        <v>90</v>
      </c>
      <c r="F116" s="11">
        <v>76</v>
      </c>
      <c r="G116" s="11"/>
      <c r="H116" s="11"/>
      <c r="I116" s="175"/>
      <c r="J116" s="4"/>
      <c r="K116" s="11"/>
      <c r="L116" s="11"/>
      <c r="M116" s="11"/>
      <c r="N116" s="4"/>
      <c r="O116" s="170"/>
      <c r="P116" s="171"/>
      <c r="Q116" s="171"/>
      <c r="R116" s="172"/>
      <c r="S116" s="4"/>
      <c r="T116" s="4"/>
      <c r="U116" s="4"/>
      <c r="V116" s="4"/>
    </row>
    <row r="117" spans="1:22" s="5" customFormat="1" ht="20.100000000000001" customHeight="1">
      <c r="A117" s="56"/>
      <c r="B117" s="11"/>
      <c r="C117" s="11" t="s">
        <v>234</v>
      </c>
      <c r="D117" s="11"/>
      <c r="E117" s="11" t="s">
        <v>197</v>
      </c>
      <c r="F117" s="11">
        <v>38</v>
      </c>
      <c r="G117" s="11"/>
      <c r="H117" s="11">
        <v>0</v>
      </c>
      <c r="I117" s="175"/>
      <c r="J117" s="4"/>
      <c r="K117" s="11"/>
      <c r="L117" s="11"/>
      <c r="M117" s="11"/>
      <c r="N117" s="4"/>
      <c r="O117" s="170"/>
      <c r="P117" s="171"/>
      <c r="Q117" s="171"/>
      <c r="R117" s="172"/>
      <c r="S117" s="4"/>
      <c r="T117" s="4"/>
      <c r="U117" s="4"/>
      <c r="V117" s="4"/>
    </row>
    <row r="118" spans="1:22" s="5" customFormat="1" ht="20.100000000000001" customHeight="1">
      <c r="A118" s="56"/>
      <c r="B118" s="11"/>
      <c r="C118" s="11" t="s">
        <v>235</v>
      </c>
      <c r="D118" s="11"/>
      <c r="E118" s="11" t="s">
        <v>236</v>
      </c>
      <c r="F118" s="11">
        <v>56</v>
      </c>
      <c r="G118" s="11"/>
      <c r="H118" s="11">
        <v>0</v>
      </c>
      <c r="I118" s="175"/>
      <c r="J118" s="4"/>
      <c r="K118" s="11"/>
      <c r="L118" s="11"/>
      <c r="M118" s="11"/>
      <c r="N118" s="4"/>
      <c r="O118" s="170"/>
      <c r="P118" s="171"/>
      <c r="Q118" s="171"/>
      <c r="R118" s="172"/>
      <c r="S118" s="4"/>
      <c r="T118" s="4"/>
      <c r="U118" s="4"/>
      <c r="V118" s="4"/>
    </row>
    <row r="119" spans="1:22" s="5" customFormat="1" ht="20.100000000000001" customHeight="1">
      <c r="A119" s="56"/>
      <c r="B119" s="11"/>
      <c r="C119" s="11" t="s">
        <v>237</v>
      </c>
      <c r="D119" s="11"/>
      <c r="E119" s="11" t="s">
        <v>238</v>
      </c>
      <c r="F119" s="11">
        <v>80</v>
      </c>
      <c r="G119" s="11"/>
      <c r="H119" s="11">
        <v>0</v>
      </c>
      <c r="I119" s="175"/>
      <c r="J119" s="4"/>
      <c r="K119" s="11"/>
      <c r="L119" s="11"/>
      <c r="M119" s="11"/>
      <c r="N119" s="4"/>
      <c r="O119" s="170"/>
      <c r="P119" s="171"/>
      <c r="Q119" s="171"/>
      <c r="R119" s="172"/>
      <c r="S119" s="4"/>
      <c r="T119" s="4"/>
      <c r="U119" s="4"/>
      <c r="V119" s="4"/>
    </row>
    <row r="120" spans="1:22" s="5" customFormat="1" ht="20.100000000000001" customHeight="1">
      <c r="A120" s="56"/>
      <c r="B120" s="11"/>
      <c r="C120" s="11" t="s">
        <v>239</v>
      </c>
      <c r="D120" s="11"/>
      <c r="E120" s="11" t="s">
        <v>105</v>
      </c>
      <c r="F120" s="11">
        <v>326</v>
      </c>
      <c r="G120" s="11">
        <v>3</v>
      </c>
      <c r="H120" s="11">
        <v>4</v>
      </c>
      <c r="I120" s="175">
        <v>10</v>
      </c>
      <c r="J120" s="4"/>
      <c r="K120" s="11"/>
      <c r="L120" s="11"/>
      <c r="M120" s="11"/>
      <c r="N120" s="4"/>
      <c r="O120" s="170"/>
      <c r="P120" s="171"/>
      <c r="Q120" s="171"/>
      <c r="R120" s="172"/>
      <c r="S120" s="4"/>
      <c r="T120" s="4"/>
      <c r="U120" s="4"/>
      <c r="V120" s="4"/>
    </row>
    <row r="121" spans="1:22" s="5" customFormat="1" ht="20.100000000000001" customHeight="1">
      <c r="A121" s="56"/>
      <c r="B121" s="11"/>
      <c r="C121" s="11" t="s">
        <v>240</v>
      </c>
      <c r="D121" s="11"/>
      <c r="E121" s="11" t="s">
        <v>241</v>
      </c>
      <c r="F121" s="11">
        <v>6</v>
      </c>
      <c r="G121" s="11"/>
      <c r="H121" s="11"/>
      <c r="I121" s="175"/>
      <c r="J121" s="4"/>
      <c r="K121" s="11"/>
      <c r="L121" s="11"/>
      <c r="M121" s="11"/>
      <c r="N121" s="4"/>
      <c r="O121" s="170"/>
      <c r="P121" s="171"/>
      <c r="Q121" s="171"/>
      <c r="R121" s="172"/>
      <c r="S121" s="4"/>
      <c r="T121" s="4"/>
      <c r="U121" s="4"/>
      <c r="V121" s="4"/>
    </row>
    <row r="122" spans="1:22" s="5" customFormat="1" ht="20.100000000000001" customHeight="1">
      <c r="A122" s="56"/>
      <c r="B122" s="11"/>
      <c r="C122" s="11" t="s">
        <v>242</v>
      </c>
      <c r="D122" s="11"/>
      <c r="E122" s="11" t="s">
        <v>135</v>
      </c>
      <c r="F122" s="11">
        <v>1</v>
      </c>
      <c r="G122" s="11"/>
      <c r="H122" s="11"/>
      <c r="I122" s="175"/>
      <c r="J122" s="4"/>
      <c r="K122" s="11"/>
      <c r="L122" s="11"/>
      <c r="M122" s="11"/>
      <c r="N122" s="4"/>
      <c r="O122" s="170"/>
      <c r="P122" s="171"/>
      <c r="Q122" s="171"/>
      <c r="R122" s="172"/>
      <c r="S122" s="4"/>
      <c r="T122" s="4"/>
      <c r="U122" s="4"/>
      <c r="V122" s="4"/>
    </row>
    <row r="123" spans="1:22" s="5" customFormat="1" ht="20.100000000000001" customHeight="1">
      <c r="A123" s="56"/>
      <c r="B123" s="11"/>
      <c r="C123" s="11" t="s">
        <v>243</v>
      </c>
      <c r="D123" s="11"/>
      <c r="E123" s="11" t="s">
        <v>244</v>
      </c>
      <c r="F123" s="11">
        <v>1</v>
      </c>
      <c r="G123" s="11"/>
      <c r="H123" s="11"/>
      <c r="I123" s="175"/>
      <c r="J123" s="4"/>
      <c r="K123" s="11"/>
      <c r="L123" s="11"/>
      <c r="M123" s="11"/>
      <c r="N123" s="4"/>
      <c r="O123" s="170"/>
      <c r="P123" s="171"/>
      <c r="Q123" s="171"/>
      <c r="R123" s="172"/>
      <c r="S123" s="4"/>
      <c r="T123" s="4"/>
      <c r="U123" s="4"/>
      <c r="V123" s="4"/>
    </row>
    <row r="124" spans="1:22" s="5" customFormat="1" ht="20.100000000000001" customHeight="1">
      <c r="A124" s="56"/>
      <c r="B124" s="11"/>
      <c r="C124" s="11" t="s">
        <v>245</v>
      </c>
      <c r="D124" s="11"/>
      <c r="E124" s="11" t="s">
        <v>197</v>
      </c>
      <c r="F124" s="11">
        <v>12</v>
      </c>
      <c r="G124" s="11"/>
      <c r="H124" s="11">
        <v>0</v>
      </c>
      <c r="I124" s="175"/>
      <c r="J124" s="4"/>
      <c r="K124" s="11"/>
      <c r="L124" s="11"/>
      <c r="M124" s="11"/>
      <c r="N124" s="4"/>
      <c r="O124" s="170"/>
      <c r="P124" s="171"/>
      <c r="Q124" s="171"/>
      <c r="R124" s="172"/>
      <c r="S124" s="4"/>
      <c r="T124" s="4"/>
      <c r="U124" s="4"/>
      <c r="V124" s="4"/>
    </row>
    <row r="125" spans="1:22" s="5" customFormat="1" ht="20.100000000000001" customHeight="1">
      <c r="A125" s="56"/>
      <c r="B125" s="11"/>
      <c r="C125" s="11" t="s">
        <v>246</v>
      </c>
      <c r="D125" s="11"/>
      <c r="E125" s="11" t="s">
        <v>247</v>
      </c>
      <c r="F125" s="11">
        <v>13</v>
      </c>
      <c r="G125" s="11">
        <v>1</v>
      </c>
      <c r="H125" s="11">
        <v>1</v>
      </c>
      <c r="I125" s="175">
        <v>0</v>
      </c>
      <c r="J125" s="4"/>
      <c r="K125" s="11"/>
      <c r="L125" s="11"/>
      <c r="M125" s="11"/>
      <c r="N125" s="4"/>
      <c r="O125" s="170"/>
      <c r="P125" s="171"/>
      <c r="Q125" s="171"/>
      <c r="R125" s="172"/>
      <c r="S125" s="4"/>
      <c r="T125" s="4"/>
      <c r="U125" s="4"/>
      <c r="V125" s="4"/>
    </row>
    <row r="126" spans="1:22" s="5" customFormat="1" ht="20.100000000000001" customHeight="1">
      <c r="A126" s="56"/>
      <c r="B126" s="11"/>
      <c r="C126" s="11" t="s">
        <v>248</v>
      </c>
      <c r="D126" s="11"/>
      <c r="E126" s="11" t="s">
        <v>249</v>
      </c>
      <c r="F126" s="11">
        <v>12</v>
      </c>
      <c r="G126" s="11"/>
      <c r="H126" s="11">
        <v>0</v>
      </c>
      <c r="I126" s="175"/>
      <c r="J126" s="4"/>
      <c r="K126" s="11"/>
      <c r="L126" s="11"/>
      <c r="M126" s="11"/>
      <c r="N126" s="4"/>
      <c r="O126" s="170"/>
      <c r="P126" s="171"/>
      <c r="Q126" s="171"/>
      <c r="R126" s="172"/>
      <c r="S126" s="4"/>
      <c r="T126" s="4"/>
      <c r="U126" s="4"/>
      <c r="V126" s="4"/>
    </row>
    <row r="127" spans="1:22" s="5" customFormat="1" ht="20.100000000000001" customHeight="1">
      <c r="A127" s="56"/>
      <c r="B127" s="11"/>
      <c r="C127" s="11" t="s">
        <v>250</v>
      </c>
      <c r="D127" s="11"/>
      <c r="E127" s="11" t="s">
        <v>251</v>
      </c>
      <c r="F127" s="11">
        <v>17</v>
      </c>
      <c r="G127" s="11">
        <v>1</v>
      </c>
      <c r="H127" s="11">
        <v>1</v>
      </c>
      <c r="I127" s="175">
        <v>1</v>
      </c>
      <c r="J127" s="4"/>
      <c r="K127" s="11"/>
      <c r="L127" s="11"/>
      <c r="M127" s="11"/>
      <c r="N127" s="4"/>
      <c r="O127" s="170"/>
      <c r="P127" s="171"/>
      <c r="Q127" s="171"/>
      <c r="R127" s="172"/>
      <c r="S127" s="4"/>
      <c r="T127" s="4"/>
      <c r="U127" s="4"/>
      <c r="V127" s="4"/>
    </row>
    <row r="128" spans="1:22" s="5" customFormat="1" ht="20.100000000000001" customHeight="1">
      <c r="A128" s="56"/>
      <c r="B128" s="11"/>
      <c r="C128" s="11" t="s">
        <v>252</v>
      </c>
      <c r="D128" s="11"/>
      <c r="E128" s="11" t="s">
        <v>96</v>
      </c>
      <c r="F128" s="11">
        <v>324</v>
      </c>
      <c r="G128" s="11">
        <v>5</v>
      </c>
      <c r="H128" s="11">
        <v>2</v>
      </c>
      <c r="I128" s="175">
        <v>0.5</v>
      </c>
      <c r="J128" s="4"/>
      <c r="K128" s="11"/>
      <c r="L128" s="11"/>
      <c r="M128" s="11"/>
      <c r="N128" s="4"/>
      <c r="O128" s="170"/>
      <c r="P128" s="171"/>
      <c r="Q128" s="171"/>
      <c r="R128" s="172"/>
      <c r="S128" s="4"/>
      <c r="T128" s="4"/>
      <c r="U128" s="4"/>
      <c r="V128" s="4"/>
    </row>
    <row r="129" spans="1:22" s="5" customFormat="1" ht="20.100000000000001" customHeight="1">
      <c r="A129" s="56"/>
      <c r="B129" s="11"/>
      <c r="C129" s="11" t="s">
        <v>253</v>
      </c>
      <c r="D129" s="11"/>
      <c r="E129" s="11" t="s">
        <v>254</v>
      </c>
      <c r="F129" s="11">
        <v>8</v>
      </c>
      <c r="G129" s="11"/>
      <c r="H129" s="11"/>
      <c r="I129" s="175"/>
      <c r="J129" s="4"/>
      <c r="K129" s="11"/>
      <c r="L129" s="11"/>
      <c r="M129" s="11"/>
      <c r="N129" s="4"/>
      <c r="O129" s="170"/>
      <c r="P129" s="171"/>
      <c r="Q129" s="171"/>
      <c r="R129" s="172"/>
      <c r="S129" s="4"/>
      <c r="T129" s="4"/>
      <c r="U129" s="4"/>
      <c r="V129" s="4"/>
    </row>
    <row r="130" spans="1:22" s="5" customFormat="1" ht="20.100000000000001" customHeight="1">
      <c r="A130" s="56"/>
      <c r="B130" s="11"/>
      <c r="C130" s="11" t="s">
        <v>255</v>
      </c>
      <c r="D130" s="11"/>
      <c r="E130" s="11" t="s">
        <v>230</v>
      </c>
      <c r="F130" s="11">
        <v>6</v>
      </c>
      <c r="G130" s="11"/>
      <c r="H130" s="11"/>
      <c r="I130" s="175"/>
      <c r="J130" s="4"/>
      <c r="K130" s="11"/>
      <c r="L130" s="11"/>
      <c r="M130" s="11"/>
      <c r="N130" s="4"/>
      <c r="O130" s="170"/>
      <c r="P130" s="171"/>
      <c r="Q130" s="171"/>
      <c r="R130" s="172"/>
      <c r="S130" s="4"/>
      <c r="T130" s="4"/>
      <c r="U130" s="4"/>
      <c r="V130" s="4"/>
    </row>
    <row r="131" spans="1:22" s="5" customFormat="1" ht="20.100000000000001" customHeight="1">
      <c r="A131" s="56"/>
      <c r="B131" s="11"/>
      <c r="C131" s="11" t="s">
        <v>256</v>
      </c>
      <c r="D131" s="11"/>
      <c r="E131" s="11" t="s">
        <v>257</v>
      </c>
      <c r="F131" s="11">
        <v>7</v>
      </c>
      <c r="G131" s="11"/>
      <c r="H131" s="11"/>
      <c r="I131" s="175"/>
      <c r="J131" s="4"/>
      <c r="K131" s="11"/>
      <c r="L131" s="11"/>
      <c r="M131" s="11"/>
      <c r="N131" s="4"/>
      <c r="O131" s="170"/>
      <c r="P131" s="171"/>
      <c r="Q131" s="171"/>
      <c r="R131" s="172"/>
      <c r="S131" s="4"/>
      <c r="T131" s="4"/>
      <c r="U131" s="4"/>
      <c r="V131" s="4"/>
    </row>
    <row r="132" spans="1:22" s="5" customFormat="1" ht="20.100000000000001" customHeight="1">
      <c r="A132" s="56"/>
      <c r="B132" s="11"/>
      <c r="C132" s="11" t="s">
        <v>258</v>
      </c>
      <c r="D132" s="11"/>
      <c r="E132" s="11" t="s">
        <v>117</v>
      </c>
      <c r="F132" s="11">
        <v>11</v>
      </c>
      <c r="G132" s="11"/>
      <c r="H132" s="11"/>
      <c r="I132" s="175"/>
      <c r="J132" s="4"/>
      <c r="K132" s="11"/>
      <c r="L132" s="11"/>
      <c r="M132" s="11"/>
      <c r="N132" s="4"/>
      <c r="O132" s="170"/>
      <c r="P132" s="171"/>
      <c r="Q132" s="171"/>
      <c r="R132" s="172"/>
      <c r="S132" s="4"/>
      <c r="T132" s="4"/>
      <c r="U132" s="4"/>
      <c r="V132" s="4"/>
    </row>
    <row r="133" spans="1:22" s="5" customFormat="1" ht="20.100000000000001" customHeight="1">
      <c r="A133" s="56"/>
      <c r="B133" s="11"/>
      <c r="C133" s="11" t="s">
        <v>259</v>
      </c>
      <c r="D133" s="11"/>
      <c r="E133" s="11" t="s">
        <v>260</v>
      </c>
      <c r="F133" s="11">
        <v>13</v>
      </c>
      <c r="G133" s="11"/>
      <c r="H133" s="11"/>
      <c r="I133" s="175"/>
      <c r="J133" s="4"/>
      <c r="K133" s="11"/>
      <c r="L133" s="11"/>
      <c r="M133" s="11"/>
      <c r="N133" s="4"/>
      <c r="O133" s="170"/>
      <c r="P133" s="171"/>
      <c r="Q133" s="171"/>
      <c r="R133" s="172"/>
      <c r="S133" s="4"/>
      <c r="T133" s="4"/>
      <c r="U133" s="4"/>
      <c r="V133" s="4"/>
    </row>
    <row r="134" spans="1:22" s="5" customFormat="1" ht="20.100000000000001" customHeight="1">
      <c r="A134" s="56"/>
      <c r="B134" s="11"/>
      <c r="C134" s="11" t="s">
        <v>261</v>
      </c>
      <c r="D134" s="11"/>
      <c r="E134" s="11" t="s">
        <v>262</v>
      </c>
      <c r="F134" s="11">
        <v>28</v>
      </c>
      <c r="G134" s="11"/>
      <c r="H134" s="11">
        <v>0</v>
      </c>
      <c r="I134" s="175"/>
      <c r="J134" s="4"/>
      <c r="K134" s="11"/>
      <c r="L134" s="11"/>
      <c r="M134" s="11"/>
      <c r="N134" s="4"/>
      <c r="O134" s="170"/>
      <c r="P134" s="171"/>
      <c r="Q134" s="171"/>
      <c r="R134" s="172"/>
      <c r="S134" s="4"/>
      <c r="T134" s="4"/>
      <c r="U134" s="4"/>
      <c r="V134" s="4"/>
    </row>
    <row r="135" spans="1:22" s="5" customFormat="1" ht="20.100000000000001" customHeight="1">
      <c r="A135" s="56"/>
      <c r="B135" s="11"/>
      <c r="C135" s="11" t="s">
        <v>263</v>
      </c>
      <c r="D135" s="11"/>
      <c r="E135" s="11" t="s">
        <v>117</v>
      </c>
      <c r="F135" s="11">
        <v>3</v>
      </c>
      <c r="G135" s="11"/>
      <c r="H135" s="11"/>
      <c r="I135" s="175"/>
      <c r="J135" s="4"/>
      <c r="K135" s="11"/>
      <c r="L135" s="11"/>
      <c r="M135" s="11"/>
      <c r="N135" s="4"/>
      <c r="O135" s="170"/>
      <c r="P135" s="171"/>
      <c r="Q135" s="171"/>
      <c r="R135" s="172"/>
      <c r="S135" s="4"/>
      <c r="T135" s="4"/>
      <c r="U135" s="4"/>
      <c r="V135" s="4"/>
    </row>
    <row r="136" spans="1:22" s="5" customFormat="1" ht="20.100000000000001" customHeight="1">
      <c r="A136" s="56"/>
      <c r="B136" s="11"/>
      <c r="C136" s="11" t="s">
        <v>264</v>
      </c>
      <c r="D136" s="11"/>
      <c r="E136" s="11" t="s">
        <v>206</v>
      </c>
      <c r="F136" s="11">
        <v>1</v>
      </c>
      <c r="G136" s="11"/>
      <c r="H136" s="11"/>
      <c r="I136" s="175"/>
      <c r="J136" s="4"/>
      <c r="K136" s="11"/>
      <c r="L136" s="11"/>
      <c r="M136" s="11"/>
      <c r="N136" s="4"/>
      <c r="O136" s="170"/>
      <c r="P136" s="171"/>
      <c r="Q136" s="171"/>
      <c r="R136" s="172"/>
      <c r="S136" s="4"/>
      <c r="T136" s="4"/>
      <c r="U136" s="4"/>
      <c r="V136" s="4"/>
    </row>
    <row r="137" spans="1:22" s="5" customFormat="1" ht="20.100000000000001" customHeight="1">
      <c r="A137" s="56"/>
      <c r="B137" s="11"/>
      <c r="C137" s="11" t="s">
        <v>265</v>
      </c>
      <c r="D137" s="11"/>
      <c r="E137" s="11" t="s">
        <v>115</v>
      </c>
      <c r="F137" s="11">
        <v>10</v>
      </c>
      <c r="G137" s="11"/>
      <c r="H137" s="11">
        <v>0</v>
      </c>
      <c r="I137" s="175"/>
      <c r="J137" s="4"/>
      <c r="K137" s="11"/>
      <c r="L137" s="11"/>
      <c r="M137" s="11"/>
      <c r="N137" s="4"/>
      <c r="O137" s="170"/>
      <c r="P137" s="171"/>
      <c r="Q137" s="171"/>
      <c r="R137" s="172"/>
      <c r="S137" s="4"/>
      <c r="T137" s="4"/>
      <c r="U137" s="4"/>
      <c r="V137" s="4"/>
    </row>
    <row r="138" spans="1:22" s="5" customFormat="1" ht="20.100000000000001" customHeight="1">
      <c r="A138" s="56"/>
      <c r="B138" s="11"/>
      <c r="C138" s="11" t="s">
        <v>266</v>
      </c>
      <c r="D138" s="11"/>
      <c r="E138" s="11" t="s">
        <v>267</v>
      </c>
      <c r="F138" s="11">
        <v>61</v>
      </c>
      <c r="G138" s="11"/>
      <c r="H138" s="11">
        <v>0</v>
      </c>
      <c r="I138" s="175"/>
      <c r="J138" s="4"/>
      <c r="K138" s="11"/>
      <c r="L138" s="11"/>
      <c r="M138" s="11"/>
      <c r="N138" s="4"/>
      <c r="O138" s="170"/>
      <c r="P138" s="171"/>
      <c r="Q138" s="171"/>
      <c r="R138" s="172"/>
      <c r="S138" s="4"/>
      <c r="T138" s="4"/>
      <c r="U138" s="4"/>
      <c r="V138" s="4"/>
    </row>
    <row r="139" spans="1:22" s="5" customFormat="1" ht="20.100000000000001" customHeight="1">
      <c r="A139" s="56"/>
      <c r="B139" s="11"/>
      <c r="C139" s="11" t="s">
        <v>268</v>
      </c>
      <c r="D139" s="11"/>
      <c r="E139" s="11" t="s">
        <v>232</v>
      </c>
      <c r="F139" s="11">
        <v>1</v>
      </c>
      <c r="G139" s="11"/>
      <c r="H139" s="11"/>
      <c r="I139" s="175"/>
      <c r="J139" s="4"/>
      <c r="K139" s="11"/>
      <c r="L139" s="11"/>
      <c r="M139" s="11"/>
      <c r="N139" s="4"/>
      <c r="O139" s="170"/>
      <c r="P139" s="171"/>
      <c r="Q139" s="171"/>
      <c r="R139" s="172"/>
      <c r="S139" s="4"/>
      <c r="T139" s="4"/>
      <c r="U139" s="4"/>
      <c r="V139" s="4"/>
    </row>
    <row r="140" spans="1:22" s="5" customFormat="1" ht="20.100000000000001" customHeight="1">
      <c r="A140" s="56"/>
      <c r="B140" s="11"/>
      <c r="C140" s="11" t="s">
        <v>269</v>
      </c>
      <c r="D140" s="11"/>
      <c r="E140" s="11" t="s">
        <v>232</v>
      </c>
      <c r="F140" s="11">
        <v>1</v>
      </c>
      <c r="G140" s="11"/>
      <c r="H140" s="11"/>
      <c r="I140" s="175"/>
      <c r="J140" s="4"/>
      <c r="K140" s="11"/>
      <c r="L140" s="11"/>
      <c r="M140" s="11"/>
      <c r="N140" s="4"/>
      <c r="O140" s="170"/>
      <c r="P140" s="171"/>
      <c r="Q140" s="171"/>
      <c r="R140" s="172"/>
      <c r="S140" s="4"/>
      <c r="T140" s="4"/>
      <c r="U140" s="4"/>
      <c r="V140" s="4"/>
    </row>
    <row r="141" spans="1:22" s="5" customFormat="1" ht="20.100000000000001" customHeight="1">
      <c r="A141" s="56"/>
      <c r="B141" s="11"/>
      <c r="C141" s="11" t="s">
        <v>270</v>
      </c>
      <c r="D141" s="11"/>
      <c r="E141" s="11" t="s">
        <v>115</v>
      </c>
      <c r="F141" s="11">
        <v>1</v>
      </c>
      <c r="G141" s="11"/>
      <c r="H141" s="11"/>
      <c r="I141" s="175"/>
      <c r="J141" s="4"/>
      <c r="K141" s="11"/>
      <c r="L141" s="11"/>
      <c r="M141" s="11"/>
      <c r="N141" s="4"/>
      <c r="O141" s="170"/>
      <c r="P141" s="171"/>
      <c r="Q141" s="171"/>
      <c r="R141" s="172"/>
      <c r="S141" s="4"/>
      <c r="T141" s="4"/>
      <c r="U141" s="4"/>
      <c r="V141" s="4"/>
    </row>
    <row r="142" spans="1:22" s="5" customFormat="1" ht="20.100000000000001" customHeight="1">
      <c r="A142" s="56"/>
      <c r="B142" s="11"/>
      <c r="C142" s="11" t="s">
        <v>271</v>
      </c>
      <c r="D142" s="11"/>
      <c r="E142" s="11" t="s">
        <v>166</v>
      </c>
      <c r="F142" s="11">
        <v>1</v>
      </c>
      <c r="G142" s="11"/>
      <c r="H142" s="11"/>
      <c r="I142" s="175"/>
      <c r="J142" s="4"/>
      <c r="K142" s="11"/>
      <c r="L142" s="11"/>
      <c r="M142" s="11"/>
      <c r="N142" s="4"/>
      <c r="O142" s="170"/>
      <c r="P142" s="171"/>
      <c r="Q142" s="171"/>
      <c r="R142" s="172"/>
      <c r="S142" s="4"/>
      <c r="T142" s="4"/>
      <c r="U142" s="4"/>
      <c r="V142" s="4"/>
    </row>
    <row r="143" spans="1:22" s="5" customFormat="1" ht="20.100000000000001" customHeight="1">
      <c r="A143" s="56"/>
      <c r="B143" s="11"/>
      <c r="C143" s="11" t="s">
        <v>272</v>
      </c>
      <c r="D143" s="11"/>
      <c r="E143" s="11" t="s">
        <v>115</v>
      </c>
      <c r="F143" s="11">
        <v>2</v>
      </c>
      <c r="G143" s="11"/>
      <c r="H143" s="11"/>
      <c r="I143" s="175"/>
      <c r="J143" s="4"/>
      <c r="K143" s="11"/>
      <c r="L143" s="11"/>
      <c r="M143" s="11"/>
      <c r="N143" s="4"/>
      <c r="O143" s="170"/>
      <c r="P143" s="171"/>
      <c r="Q143" s="171"/>
      <c r="R143" s="172"/>
      <c r="S143" s="4"/>
      <c r="T143" s="4"/>
      <c r="U143" s="4"/>
      <c r="V143" s="4"/>
    </row>
    <row r="144" spans="1:22" s="5" customFormat="1" ht="20.100000000000001" customHeight="1">
      <c r="A144" s="56"/>
      <c r="B144" s="11"/>
      <c r="C144" s="11" t="s">
        <v>273</v>
      </c>
      <c r="D144" s="11"/>
      <c r="E144" s="11" t="s">
        <v>274</v>
      </c>
      <c r="F144" s="11">
        <v>26</v>
      </c>
      <c r="G144" s="11">
        <v>1</v>
      </c>
      <c r="H144" s="11">
        <v>1</v>
      </c>
      <c r="I144" s="175">
        <v>0</v>
      </c>
      <c r="J144" s="4"/>
      <c r="K144" s="11"/>
      <c r="L144" s="11"/>
      <c r="M144" s="11"/>
      <c r="N144" s="4"/>
      <c r="O144" s="170"/>
      <c r="P144" s="171"/>
      <c r="Q144" s="171"/>
      <c r="R144" s="172"/>
      <c r="S144" s="4"/>
      <c r="T144" s="4"/>
      <c r="U144" s="4"/>
      <c r="V144" s="4"/>
    </row>
    <row r="145" spans="1:22" s="5" customFormat="1" ht="20.100000000000001" customHeight="1">
      <c r="A145" s="56"/>
      <c r="B145" s="11"/>
      <c r="C145" s="11" t="s">
        <v>275</v>
      </c>
      <c r="D145" s="11"/>
      <c r="E145" s="11" t="s">
        <v>276</v>
      </c>
      <c r="F145" s="11">
        <v>24</v>
      </c>
      <c r="G145" s="11"/>
      <c r="H145" s="11">
        <v>0</v>
      </c>
      <c r="I145" s="175"/>
      <c r="J145" s="4"/>
      <c r="K145" s="11"/>
      <c r="L145" s="11"/>
      <c r="M145" s="11"/>
      <c r="N145" s="4"/>
      <c r="O145" s="170"/>
      <c r="P145" s="171"/>
      <c r="Q145" s="171"/>
      <c r="R145" s="172"/>
      <c r="S145" s="4"/>
      <c r="T145" s="4"/>
      <c r="U145" s="4"/>
      <c r="V145" s="4"/>
    </row>
    <row r="146" spans="1:22" s="5" customFormat="1" ht="20.100000000000001" customHeight="1">
      <c r="A146" s="56"/>
      <c r="B146" s="11"/>
      <c r="C146" s="11" t="s">
        <v>277</v>
      </c>
      <c r="D146" s="11"/>
      <c r="E146" s="11" t="s">
        <v>278</v>
      </c>
      <c r="F146" s="11">
        <v>50</v>
      </c>
      <c r="G146" s="11">
        <v>1</v>
      </c>
      <c r="H146" s="11">
        <v>1</v>
      </c>
      <c r="I146" s="175">
        <v>0</v>
      </c>
      <c r="J146" s="4"/>
      <c r="K146" s="11"/>
      <c r="L146" s="11"/>
      <c r="M146" s="11"/>
      <c r="N146" s="4"/>
      <c r="O146" s="170"/>
      <c r="P146" s="171"/>
      <c r="Q146" s="171"/>
      <c r="R146" s="172"/>
      <c r="S146" s="4"/>
      <c r="T146" s="4"/>
      <c r="U146" s="4"/>
      <c r="V146" s="4"/>
    </row>
    <row r="147" spans="1:22" s="5" customFormat="1" ht="20.100000000000001" customHeight="1">
      <c r="A147" s="56"/>
      <c r="B147" s="11"/>
      <c r="C147" s="11" t="s">
        <v>279</v>
      </c>
      <c r="D147" s="11"/>
      <c r="E147" s="11" t="s">
        <v>152</v>
      </c>
      <c r="F147" s="11">
        <v>107</v>
      </c>
      <c r="G147" s="11">
        <v>2</v>
      </c>
      <c r="H147" s="11">
        <v>2</v>
      </c>
      <c r="I147" s="175">
        <v>3</v>
      </c>
      <c r="J147" s="4"/>
      <c r="K147" s="11"/>
      <c r="L147" s="11"/>
      <c r="M147" s="11"/>
      <c r="N147" s="4"/>
      <c r="O147" s="170"/>
      <c r="P147" s="171"/>
      <c r="Q147" s="171"/>
      <c r="R147" s="172"/>
      <c r="S147" s="4"/>
      <c r="T147" s="4"/>
      <c r="U147" s="4"/>
      <c r="V147" s="4"/>
    </row>
    <row r="148" spans="1:22" s="5" customFormat="1" ht="20.100000000000001" customHeight="1">
      <c r="A148" s="56"/>
      <c r="B148" s="11"/>
      <c r="C148" s="11" t="s">
        <v>280</v>
      </c>
      <c r="D148" s="11"/>
      <c r="E148" s="11" t="s">
        <v>174</v>
      </c>
      <c r="F148" s="11">
        <v>60</v>
      </c>
      <c r="G148" s="11">
        <v>1</v>
      </c>
      <c r="H148" s="11">
        <v>1</v>
      </c>
      <c r="I148" s="175">
        <v>0</v>
      </c>
      <c r="J148" s="4"/>
      <c r="K148" s="11"/>
      <c r="L148" s="11"/>
      <c r="M148" s="11"/>
      <c r="N148" s="4"/>
      <c r="O148" s="170"/>
      <c r="P148" s="171"/>
      <c r="Q148" s="171"/>
      <c r="R148" s="172"/>
      <c r="S148" s="4"/>
      <c r="T148" s="4"/>
      <c r="U148" s="4"/>
      <c r="V148" s="4"/>
    </row>
    <row r="149" spans="1:22" s="5" customFormat="1" ht="20.100000000000001" customHeight="1">
      <c r="A149" s="56"/>
      <c r="B149" s="11"/>
      <c r="C149" s="11" t="s">
        <v>281</v>
      </c>
      <c r="D149" s="11"/>
      <c r="E149" s="11" t="s">
        <v>282</v>
      </c>
      <c r="F149" s="11">
        <v>12</v>
      </c>
      <c r="G149" s="11"/>
      <c r="H149" s="11">
        <v>0</v>
      </c>
      <c r="I149" s="175"/>
      <c r="J149" s="4"/>
      <c r="K149" s="11"/>
      <c r="L149" s="11"/>
      <c r="M149" s="11"/>
      <c r="N149" s="4"/>
      <c r="O149" s="170"/>
      <c r="P149" s="171"/>
      <c r="Q149" s="171"/>
      <c r="R149" s="172"/>
      <c r="S149" s="4"/>
      <c r="T149" s="4"/>
      <c r="U149" s="4"/>
      <c r="V149" s="4"/>
    </row>
    <row r="150" spans="1:22" s="5" customFormat="1" ht="20.100000000000001" customHeight="1">
      <c r="A150" s="56"/>
      <c r="B150" s="11"/>
      <c r="C150" s="11" t="s">
        <v>283</v>
      </c>
      <c r="D150" s="11"/>
      <c r="E150" s="11" t="s">
        <v>284</v>
      </c>
      <c r="F150" s="11">
        <v>3</v>
      </c>
      <c r="G150" s="11"/>
      <c r="H150" s="11"/>
      <c r="I150" s="175"/>
      <c r="J150" s="4"/>
      <c r="K150" s="11"/>
      <c r="L150" s="11"/>
      <c r="M150" s="11"/>
      <c r="N150" s="4"/>
      <c r="O150" s="170"/>
      <c r="P150" s="171"/>
      <c r="Q150" s="171"/>
      <c r="R150" s="172"/>
      <c r="S150" s="4"/>
      <c r="T150" s="4"/>
      <c r="U150" s="4"/>
      <c r="V150" s="4"/>
    </row>
    <row r="151" spans="1:22" s="5" customFormat="1" ht="20.100000000000001" customHeight="1">
      <c r="A151" s="56"/>
      <c r="B151" s="11"/>
      <c r="C151" s="11" t="s">
        <v>285</v>
      </c>
      <c r="D151" s="11"/>
      <c r="E151" s="11" t="s">
        <v>286</v>
      </c>
      <c r="F151" s="11">
        <v>24</v>
      </c>
      <c r="G151" s="11"/>
      <c r="H151" s="11"/>
      <c r="I151" s="175"/>
      <c r="J151" s="4"/>
      <c r="K151" s="11"/>
      <c r="L151" s="11"/>
      <c r="M151" s="11"/>
      <c r="N151" s="4"/>
      <c r="O151" s="170"/>
      <c r="P151" s="171"/>
      <c r="Q151" s="171"/>
      <c r="R151" s="172"/>
      <c r="S151" s="4"/>
      <c r="T151" s="4"/>
      <c r="U151" s="4"/>
      <c r="V151" s="4"/>
    </row>
    <row r="152" spans="1:22" s="5" customFormat="1" ht="20.100000000000001" customHeight="1">
      <c r="A152" s="56"/>
      <c r="B152" s="11"/>
      <c r="C152" s="11" t="s">
        <v>287</v>
      </c>
      <c r="D152" s="11"/>
      <c r="E152" s="11" t="s">
        <v>174</v>
      </c>
      <c r="F152" s="11">
        <v>824</v>
      </c>
      <c r="G152" s="11">
        <v>7</v>
      </c>
      <c r="H152" s="11">
        <v>6</v>
      </c>
      <c r="I152" s="175">
        <v>3</v>
      </c>
      <c r="J152" s="4"/>
      <c r="K152" s="11"/>
      <c r="L152" s="11"/>
      <c r="M152" s="11"/>
      <c r="N152" s="4"/>
      <c r="O152" s="170"/>
      <c r="P152" s="171"/>
      <c r="Q152" s="171"/>
      <c r="R152" s="172"/>
      <c r="S152" s="4"/>
      <c r="T152" s="4"/>
      <c r="U152" s="4"/>
      <c r="V152" s="4"/>
    </row>
    <row r="153" spans="1:22" s="5" customFormat="1" ht="23.1" customHeight="1">
      <c r="A153" s="56"/>
      <c r="B153" s="11"/>
      <c r="C153" s="11" t="s">
        <v>288</v>
      </c>
      <c r="D153" s="11"/>
      <c r="E153" s="11" t="s">
        <v>289</v>
      </c>
      <c r="F153" s="11">
        <v>72</v>
      </c>
      <c r="G153" s="11"/>
      <c r="H153" s="11"/>
      <c r="I153" s="175"/>
      <c r="J153" s="4"/>
      <c r="K153" s="11"/>
      <c r="L153" s="11"/>
      <c r="M153" s="11"/>
      <c r="N153" s="4"/>
      <c r="O153" s="170"/>
      <c r="P153" s="171"/>
      <c r="Q153" s="171"/>
      <c r="R153" s="172"/>
      <c r="S153" s="4"/>
      <c r="T153" s="4"/>
      <c r="U153" s="4"/>
      <c r="V153" s="4"/>
    </row>
    <row r="154" spans="1:22" s="5" customFormat="1" ht="20.100000000000001" customHeight="1">
      <c r="A154" s="56"/>
      <c r="B154" s="11"/>
      <c r="C154" s="11" t="s">
        <v>290</v>
      </c>
      <c r="D154" s="11"/>
      <c r="E154" s="11" t="s">
        <v>117</v>
      </c>
      <c r="F154" s="11">
        <v>16</v>
      </c>
      <c r="G154" s="11">
        <v>1</v>
      </c>
      <c r="H154" s="11">
        <v>1</v>
      </c>
      <c r="I154" s="175">
        <v>8</v>
      </c>
      <c r="J154" s="4"/>
      <c r="K154" s="11"/>
      <c r="L154" s="11"/>
      <c r="M154" s="11"/>
      <c r="N154" s="4"/>
      <c r="O154" s="170"/>
      <c r="P154" s="171"/>
      <c r="Q154" s="171"/>
      <c r="R154" s="172"/>
      <c r="S154" s="4"/>
      <c r="T154" s="4"/>
      <c r="U154" s="4"/>
      <c r="V154" s="4"/>
    </row>
    <row r="155" spans="1:22" s="5" customFormat="1" ht="20.100000000000001" customHeight="1">
      <c r="A155" s="56"/>
      <c r="B155" s="11"/>
      <c r="C155" s="11" t="s">
        <v>291</v>
      </c>
      <c r="D155" s="11"/>
      <c r="E155" s="11" t="s">
        <v>292</v>
      </c>
      <c r="F155" s="11">
        <v>12</v>
      </c>
      <c r="G155" s="11"/>
      <c r="H155" s="11"/>
      <c r="I155" s="175"/>
      <c r="J155" s="4"/>
      <c r="K155" s="11"/>
      <c r="L155" s="11"/>
      <c r="M155" s="11"/>
      <c r="N155" s="4"/>
      <c r="O155" s="170"/>
      <c r="P155" s="171"/>
      <c r="Q155" s="171"/>
      <c r="R155" s="172"/>
      <c r="S155" s="4"/>
      <c r="T155" s="4"/>
      <c r="U155" s="4"/>
      <c r="V155" s="4"/>
    </row>
    <row r="156" spans="1:22" s="5" customFormat="1" ht="20.100000000000001" customHeight="1">
      <c r="A156" s="56"/>
      <c r="B156" s="11"/>
      <c r="C156" s="11" t="s">
        <v>293</v>
      </c>
      <c r="D156" s="11"/>
      <c r="E156" s="11" t="s">
        <v>117</v>
      </c>
      <c r="F156" s="11">
        <v>10</v>
      </c>
      <c r="G156" s="11"/>
      <c r="H156" s="11"/>
      <c r="I156" s="175"/>
      <c r="J156" s="4"/>
      <c r="K156" s="11"/>
      <c r="L156" s="11"/>
      <c r="M156" s="11"/>
      <c r="N156" s="4"/>
      <c r="O156" s="170"/>
      <c r="P156" s="171"/>
      <c r="Q156" s="171"/>
      <c r="R156" s="172"/>
      <c r="S156" s="4"/>
      <c r="T156" s="4"/>
      <c r="U156" s="4"/>
      <c r="V156" s="4"/>
    </row>
    <row r="157" spans="1:22" s="5" customFormat="1" ht="20.100000000000001" customHeight="1">
      <c r="A157" s="56"/>
      <c r="B157" s="11"/>
      <c r="C157" s="11" t="s">
        <v>294</v>
      </c>
      <c r="D157" s="11"/>
      <c r="E157" s="11" t="s">
        <v>197</v>
      </c>
      <c r="F157" s="11">
        <v>3</v>
      </c>
      <c r="G157" s="11"/>
      <c r="H157" s="11">
        <v>0</v>
      </c>
      <c r="I157" s="175"/>
      <c r="J157" s="4"/>
      <c r="K157" s="11"/>
      <c r="L157" s="11"/>
      <c r="M157" s="11"/>
      <c r="N157" s="4"/>
      <c r="O157" s="170"/>
      <c r="P157" s="171"/>
      <c r="Q157" s="171"/>
      <c r="R157" s="172"/>
      <c r="S157" s="4"/>
      <c r="T157" s="4"/>
      <c r="U157" s="4"/>
      <c r="V157" s="4"/>
    </row>
    <row r="158" spans="1:22" s="5" customFormat="1" ht="20.100000000000001" customHeight="1">
      <c r="A158" s="56"/>
      <c r="B158" s="11"/>
      <c r="C158" s="11" t="s">
        <v>295</v>
      </c>
      <c r="D158" s="11"/>
      <c r="E158" s="11" t="s">
        <v>296</v>
      </c>
      <c r="F158" s="11">
        <v>54</v>
      </c>
      <c r="G158" s="11">
        <v>1</v>
      </c>
      <c r="H158" s="11">
        <v>1</v>
      </c>
      <c r="I158" s="175">
        <v>0</v>
      </c>
      <c r="J158" s="4"/>
      <c r="K158" s="11"/>
      <c r="L158" s="11"/>
      <c r="M158" s="11"/>
      <c r="N158" s="4"/>
      <c r="O158" s="170"/>
      <c r="P158" s="171"/>
      <c r="Q158" s="171"/>
      <c r="R158" s="172"/>
      <c r="S158" s="4"/>
      <c r="T158" s="4"/>
      <c r="U158" s="4"/>
      <c r="V158" s="4"/>
    </row>
    <row r="159" spans="1:22" s="5" customFormat="1" ht="20.100000000000001" customHeight="1">
      <c r="A159" s="56"/>
      <c r="B159" s="11"/>
      <c r="C159" s="11" t="s">
        <v>297</v>
      </c>
      <c r="D159" s="11"/>
      <c r="E159" s="11" t="s">
        <v>112</v>
      </c>
      <c r="F159" s="11">
        <v>1</v>
      </c>
      <c r="G159" s="11"/>
      <c r="H159" s="11"/>
      <c r="I159" s="175"/>
      <c r="J159" s="4"/>
      <c r="K159" s="11"/>
      <c r="L159" s="11"/>
      <c r="M159" s="11"/>
      <c r="N159" s="4"/>
      <c r="O159" s="170"/>
      <c r="P159" s="171"/>
      <c r="Q159" s="171"/>
      <c r="R159" s="172"/>
      <c r="S159" s="4"/>
      <c r="T159" s="4"/>
      <c r="U159" s="4"/>
      <c r="V159" s="4"/>
    </row>
    <row r="160" spans="1:22" s="5" customFormat="1" ht="20.100000000000001" customHeight="1">
      <c r="A160" s="56"/>
      <c r="B160" s="11"/>
      <c r="C160" s="11" t="s">
        <v>297</v>
      </c>
      <c r="D160" s="11"/>
      <c r="E160" s="11" t="s">
        <v>118</v>
      </c>
      <c r="F160" s="11">
        <v>336</v>
      </c>
      <c r="G160" s="11">
        <v>5</v>
      </c>
      <c r="H160" s="11">
        <v>4</v>
      </c>
      <c r="I160" s="175">
        <v>0</v>
      </c>
      <c r="J160" s="4"/>
      <c r="K160" s="11"/>
      <c r="L160" s="11"/>
      <c r="M160" s="11"/>
      <c r="N160" s="4"/>
      <c r="O160" s="170"/>
      <c r="P160" s="171"/>
      <c r="Q160" s="171"/>
      <c r="R160" s="172"/>
      <c r="S160" s="4"/>
      <c r="T160" s="4"/>
      <c r="U160" s="4"/>
      <c r="V160" s="4"/>
    </row>
    <row r="161" spans="1:22" s="5" customFormat="1" ht="20.100000000000001" customHeight="1">
      <c r="A161" s="56"/>
      <c r="B161" s="11"/>
      <c r="C161" s="11" t="s">
        <v>298</v>
      </c>
      <c r="D161" s="11"/>
      <c r="E161" s="11" t="s">
        <v>299</v>
      </c>
      <c r="F161" s="11">
        <v>18</v>
      </c>
      <c r="G161" s="11"/>
      <c r="H161" s="11">
        <v>0</v>
      </c>
      <c r="I161" s="175"/>
      <c r="J161" s="4"/>
      <c r="K161" s="11"/>
      <c r="L161" s="11"/>
      <c r="M161" s="11"/>
      <c r="N161" s="4"/>
      <c r="O161" s="170"/>
      <c r="P161" s="171"/>
      <c r="Q161" s="171"/>
      <c r="R161" s="172"/>
      <c r="S161" s="4"/>
      <c r="T161" s="4"/>
      <c r="U161" s="4"/>
      <c r="V161" s="4"/>
    </row>
    <row r="162" spans="1:22" s="5" customFormat="1" ht="20.100000000000001" customHeight="1">
      <c r="A162" s="56"/>
      <c r="B162" s="11"/>
      <c r="C162" s="11" t="s">
        <v>300</v>
      </c>
      <c r="D162" s="11"/>
      <c r="E162" s="11" t="s">
        <v>301</v>
      </c>
      <c r="F162" s="11">
        <v>185</v>
      </c>
      <c r="G162" s="11">
        <v>1</v>
      </c>
      <c r="H162" s="11">
        <v>0</v>
      </c>
      <c r="I162" s="175"/>
      <c r="J162" s="4"/>
      <c r="K162" s="11"/>
      <c r="L162" s="11"/>
      <c r="M162" s="11"/>
      <c r="N162" s="4"/>
      <c r="O162" s="170"/>
      <c r="P162" s="171"/>
      <c r="Q162" s="171"/>
      <c r="R162" s="172"/>
      <c r="S162" s="4"/>
      <c r="T162" s="4"/>
      <c r="U162" s="4"/>
      <c r="V162" s="4"/>
    </row>
    <row r="163" spans="1:22" s="5" customFormat="1" ht="20.100000000000001" customHeight="1">
      <c r="A163" s="56"/>
      <c r="B163" s="11"/>
      <c r="C163" s="11" t="s">
        <v>302</v>
      </c>
      <c r="D163" s="11"/>
      <c r="E163" s="11" t="s">
        <v>303</v>
      </c>
      <c r="F163" s="11">
        <v>79</v>
      </c>
      <c r="G163" s="11"/>
      <c r="H163" s="11">
        <v>0</v>
      </c>
      <c r="I163" s="175"/>
      <c r="J163" s="4"/>
      <c r="K163" s="11"/>
      <c r="L163" s="11"/>
      <c r="M163" s="11"/>
      <c r="N163" s="4"/>
      <c r="O163" s="170"/>
      <c r="P163" s="171"/>
      <c r="Q163" s="171"/>
      <c r="R163" s="172"/>
      <c r="S163" s="4"/>
      <c r="T163" s="4"/>
      <c r="U163" s="4"/>
      <c r="V163" s="4"/>
    </row>
    <row r="164" spans="1:22" s="5" customFormat="1" ht="20.100000000000001" customHeight="1">
      <c r="A164" s="56"/>
      <c r="B164" s="11"/>
      <c r="C164" s="11" t="s">
        <v>304</v>
      </c>
      <c r="D164" s="11"/>
      <c r="E164" s="11" t="s">
        <v>276</v>
      </c>
      <c r="F164" s="11">
        <v>107</v>
      </c>
      <c r="G164" s="11">
        <v>2</v>
      </c>
      <c r="H164" s="11">
        <v>2</v>
      </c>
      <c r="I164" s="175">
        <v>3</v>
      </c>
      <c r="J164" s="4"/>
      <c r="K164" s="11"/>
      <c r="L164" s="11"/>
      <c r="M164" s="11"/>
      <c r="N164" s="4"/>
      <c r="O164" s="170"/>
      <c r="P164" s="171"/>
      <c r="Q164" s="171"/>
      <c r="R164" s="172"/>
      <c r="S164" s="4"/>
      <c r="T164" s="4"/>
      <c r="U164" s="4"/>
      <c r="V164" s="4"/>
    </row>
    <row r="165" spans="1:22" s="5" customFormat="1" ht="20.100000000000001" customHeight="1">
      <c r="A165" s="56"/>
      <c r="B165" s="11"/>
      <c r="C165" s="11" t="s">
        <v>305</v>
      </c>
      <c r="D165" s="11"/>
      <c r="E165" s="11" t="s">
        <v>120</v>
      </c>
      <c r="F165" s="11">
        <v>31</v>
      </c>
      <c r="G165" s="11">
        <v>1</v>
      </c>
      <c r="H165" s="11">
        <v>1</v>
      </c>
      <c r="I165" s="175">
        <v>0</v>
      </c>
      <c r="J165" s="4"/>
      <c r="K165" s="11"/>
      <c r="L165" s="11"/>
      <c r="M165" s="11"/>
      <c r="N165" s="4"/>
      <c r="O165" s="170"/>
      <c r="P165" s="171"/>
      <c r="Q165" s="171"/>
      <c r="R165" s="172"/>
      <c r="S165" s="4"/>
      <c r="T165" s="4"/>
      <c r="U165" s="4"/>
      <c r="V165" s="4"/>
    </row>
    <row r="166" spans="1:22" s="5" customFormat="1" ht="20.100000000000001" customHeight="1">
      <c r="A166" s="56"/>
      <c r="B166" s="11"/>
      <c r="C166" s="11" t="s">
        <v>306</v>
      </c>
      <c r="D166" s="11"/>
      <c r="E166" s="11" t="s">
        <v>284</v>
      </c>
      <c r="F166" s="11">
        <v>1</v>
      </c>
      <c r="G166" s="11"/>
      <c r="H166" s="11"/>
      <c r="I166" s="175"/>
      <c r="J166" s="4"/>
      <c r="K166" s="11"/>
      <c r="L166" s="11"/>
      <c r="M166" s="11"/>
      <c r="N166" s="4"/>
      <c r="O166" s="170"/>
      <c r="P166" s="171"/>
      <c r="Q166" s="171"/>
      <c r="R166" s="172"/>
      <c r="S166" s="4"/>
      <c r="T166" s="4"/>
      <c r="U166" s="4"/>
      <c r="V166" s="4"/>
    </row>
    <row r="167" spans="1:22" s="5" customFormat="1" ht="20.100000000000001" customHeight="1">
      <c r="A167" s="56"/>
      <c r="B167" s="11"/>
      <c r="C167" s="11" t="s">
        <v>307</v>
      </c>
      <c r="D167" s="11"/>
      <c r="E167" s="11" t="s">
        <v>308</v>
      </c>
      <c r="F167" s="11">
        <v>4</v>
      </c>
      <c r="G167" s="11"/>
      <c r="H167" s="11"/>
      <c r="I167" s="175"/>
      <c r="J167" s="4"/>
      <c r="K167" s="11"/>
      <c r="L167" s="11"/>
      <c r="M167" s="11"/>
      <c r="N167" s="4"/>
      <c r="O167" s="170"/>
      <c r="P167" s="171"/>
      <c r="Q167" s="171"/>
      <c r="R167" s="172"/>
      <c r="S167" s="4"/>
      <c r="T167" s="4"/>
      <c r="U167" s="4"/>
      <c r="V167" s="4"/>
    </row>
    <row r="168" spans="1:22" s="5" customFormat="1" ht="20.100000000000001" customHeight="1">
      <c r="A168" s="56"/>
      <c r="B168" s="11"/>
      <c r="C168" s="11" t="s">
        <v>309</v>
      </c>
      <c r="D168" s="11"/>
      <c r="E168" s="11" t="s">
        <v>160</v>
      </c>
      <c r="F168" s="11">
        <v>10</v>
      </c>
      <c r="G168" s="11"/>
      <c r="H168" s="11">
        <v>0</v>
      </c>
      <c r="I168" s="175"/>
      <c r="J168" s="4"/>
      <c r="K168" s="11"/>
      <c r="L168" s="11"/>
      <c r="M168" s="11"/>
      <c r="N168" s="4"/>
      <c r="O168" s="170"/>
      <c r="P168" s="171"/>
      <c r="Q168" s="171"/>
      <c r="R168" s="172"/>
      <c r="S168" s="4"/>
      <c r="T168" s="4"/>
      <c r="U168" s="4"/>
      <c r="V168" s="4"/>
    </row>
    <row r="169" spans="1:22" s="5" customFormat="1" ht="20.100000000000001" customHeight="1">
      <c r="A169" s="56"/>
      <c r="B169" s="11"/>
      <c r="C169" s="11" t="s">
        <v>310</v>
      </c>
      <c r="D169" s="11"/>
      <c r="E169" s="11" t="s">
        <v>122</v>
      </c>
      <c r="F169" s="11">
        <v>641</v>
      </c>
      <c r="G169" s="11">
        <v>1</v>
      </c>
      <c r="H169" s="11">
        <v>1</v>
      </c>
      <c r="I169" s="175">
        <v>0</v>
      </c>
      <c r="J169" s="4"/>
      <c r="K169" s="11"/>
      <c r="L169" s="11"/>
      <c r="M169" s="11"/>
      <c r="N169" s="4"/>
      <c r="O169" s="170"/>
      <c r="P169" s="171"/>
      <c r="Q169" s="171"/>
      <c r="R169" s="172"/>
      <c r="S169" s="4"/>
      <c r="T169" s="4"/>
      <c r="U169" s="4"/>
      <c r="V169" s="4"/>
    </row>
    <row r="170" spans="1:22" s="5" customFormat="1" ht="20.100000000000001" customHeight="1">
      <c r="A170" s="56"/>
      <c r="B170" s="11"/>
      <c r="C170" s="11" t="s">
        <v>311</v>
      </c>
      <c r="D170" s="11"/>
      <c r="E170" s="11" t="s">
        <v>144</v>
      </c>
      <c r="F170" s="11">
        <v>16</v>
      </c>
      <c r="G170" s="11"/>
      <c r="H170" s="11"/>
      <c r="I170" s="175"/>
      <c r="J170" s="4"/>
      <c r="K170" s="11"/>
      <c r="L170" s="11"/>
      <c r="M170" s="11"/>
      <c r="N170" s="4"/>
      <c r="O170" s="170"/>
      <c r="P170" s="171"/>
      <c r="Q170" s="171"/>
      <c r="R170" s="172"/>
      <c r="S170" s="4"/>
      <c r="T170" s="4"/>
      <c r="U170" s="4"/>
      <c r="V170" s="4"/>
    </row>
    <row r="171" spans="1:22" s="5" customFormat="1" ht="20.100000000000001" customHeight="1">
      <c r="A171" s="56"/>
      <c r="B171" s="11"/>
      <c r="C171" s="11" t="s">
        <v>312</v>
      </c>
      <c r="D171" s="11"/>
      <c r="E171" s="11" t="s">
        <v>100</v>
      </c>
      <c r="F171" s="11">
        <v>3</v>
      </c>
      <c r="G171" s="11"/>
      <c r="H171" s="11"/>
      <c r="I171" s="175"/>
      <c r="J171" s="4"/>
      <c r="K171" s="11"/>
      <c r="L171" s="11"/>
      <c r="M171" s="11"/>
      <c r="N171" s="4"/>
      <c r="O171" s="170"/>
      <c r="P171" s="171"/>
      <c r="Q171" s="171"/>
      <c r="R171" s="172"/>
      <c r="S171" s="4"/>
      <c r="T171" s="4"/>
      <c r="U171" s="4"/>
      <c r="V171" s="4"/>
    </row>
    <row r="172" spans="1:22" s="5" customFormat="1" ht="20.100000000000001" customHeight="1">
      <c r="A172" s="56"/>
      <c r="B172" s="11"/>
      <c r="C172" s="11" t="s">
        <v>312</v>
      </c>
      <c r="D172" s="11"/>
      <c r="E172" s="11" t="s">
        <v>110</v>
      </c>
      <c r="F172" s="11">
        <v>205</v>
      </c>
      <c r="G172" s="11"/>
      <c r="H172" s="11">
        <v>0</v>
      </c>
      <c r="I172" s="175"/>
      <c r="J172" s="4"/>
      <c r="K172" s="11"/>
      <c r="L172" s="11"/>
      <c r="M172" s="11"/>
      <c r="N172" s="4"/>
      <c r="O172" s="170"/>
      <c r="P172" s="171"/>
      <c r="Q172" s="171"/>
      <c r="R172" s="172"/>
      <c r="S172" s="4"/>
      <c r="T172" s="4"/>
      <c r="U172" s="4"/>
      <c r="V172" s="4"/>
    </row>
    <row r="173" spans="1:22" s="5" customFormat="1" ht="20.100000000000001" customHeight="1">
      <c r="A173" s="56"/>
      <c r="B173" s="11"/>
      <c r="C173" s="11" t="s">
        <v>313</v>
      </c>
      <c r="D173" s="11"/>
      <c r="E173" s="11" t="s">
        <v>314</v>
      </c>
      <c r="F173" s="11">
        <v>47</v>
      </c>
      <c r="G173" s="11"/>
      <c r="H173" s="11">
        <v>0</v>
      </c>
      <c r="I173" s="175"/>
      <c r="J173" s="4"/>
      <c r="K173" s="11"/>
      <c r="L173" s="11"/>
      <c r="M173" s="11"/>
      <c r="N173" s="4"/>
      <c r="O173" s="170"/>
      <c r="P173" s="171"/>
      <c r="Q173" s="171"/>
      <c r="R173" s="172"/>
      <c r="S173" s="4"/>
      <c r="T173" s="4"/>
      <c r="U173" s="4"/>
      <c r="V173" s="4"/>
    </row>
    <row r="174" spans="1:22" s="5" customFormat="1" ht="20.100000000000001" customHeight="1">
      <c r="A174" s="56"/>
      <c r="B174" s="11"/>
      <c r="C174" s="11" t="s">
        <v>315</v>
      </c>
      <c r="D174" s="11"/>
      <c r="E174" s="11" t="s">
        <v>238</v>
      </c>
      <c r="F174" s="11">
        <v>1</v>
      </c>
      <c r="G174" s="11"/>
      <c r="H174" s="11"/>
      <c r="I174" s="175"/>
      <c r="J174" s="4"/>
      <c r="K174" s="11"/>
      <c r="L174" s="11"/>
      <c r="M174" s="11"/>
      <c r="N174" s="4"/>
      <c r="O174" s="170"/>
      <c r="P174" s="171"/>
      <c r="Q174" s="171"/>
      <c r="R174" s="172"/>
      <c r="S174" s="4"/>
      <c r="T174" s="4"/>
      <c r="U174" s="4"/>
      <c r="V174" s="4"/>
    </row>
    <row r="175" spans="1:22" s="5" customFormat="1" ht="20.100000000000001" customHeight="1">
      <c r="A175" s="56"/>
      <c r="B175" s="11"/>
      <c r="C175" s="11" t="s">
        <v>315</v>
      </c>
      <c r="D175" s="11"/>
      <c r="E175" s="11" t="s">
        <v>316</v>
      </c>
      <c r="F175" s="11">
        <v>28</v>
      </c>
      <c r="G175" s="11"/>
      <c r="H175" s="11">
        <v>0</v>
      </c>
      <c r="I175" s="175"/>
      <c r="J175" s="4"/>
      <c r="K175" s="11"/>
      <c r="L175" s="11"/>
      <c r="M175" s="11"/>
      <c r="N175" s="4"/>
      <c r="O175" s="170"/>
      <c r="P175" s="171"/>
      <c r="Q175" s="171"/>
      <c r="R175" s="172"/>
      <c r="S175" s="4"/>
      <c r="T175" s="4"/>
      <c r="U175" s="4"/>
      <c r="V175" s="4"/>
    </row>
    <row r="176" spans="1:22" s="5" customFormat="1" ht="20.100000000000001" customHeight="1">
      <c r="A176" s="56"/>
      <c r="B176" s="11"/>
      <c r="C176" s="11" t="s">
        <v>317</v>
      </c>
      <c r="D176" s="11"/>
      <c r="E176" s="11" t="s">
        <v>152</v>
      </c>
      <c r="F176" s="11">
        <v>860</v>
      </c>
      <c r="G176" s="11">
        <v>6</v>
      </c>
      <c r="H176" s="11">
        <v>5</v>
      </c>
      <c r="I176" s="175">
        <v>1.4</v>
      </c>
      <c r="J176" s="4"/>
      <c r="K176" s="11"/>
      <c r="L176" s="11"/>
      <c r="M176" s="11"/>
      <c r="N176" s="4"/>
      <c r="O176" s="170"/>
      <c r="P176" s="171"/>
      <c r="Q176" s="171"/>
      <c r="R176" s="172"/>
      <c r="S176" s="4"/>
      <c r="T176" s="4"/>
      <c r="U176" s="4"/>
      <c r="V176" s="4"/>
    </row>
    <row r="177" spans="1:22" s="5" customFormat="1" ht="20.100000000000001" customHeight="1">
      <c r="A177" s="56"/>
      <c r="B177" s="11"/>
      <c r="C177" s="11" t="s">
        <v>318</v>
      </c>
      <c r="D177" s="11"/>
      <c r="E177" s="11" t="s">
        <v>319</v>
      </c>
      <c r="F177" s="11">
        <v>15</v>
      </c>
      <c r="G177" s="11"/>
      <c r="H177" s="11"/>
      <c r="I177" s="175"/>
      <c r="J177" s="4"/>
      <c r="K177" s="11"/>
      <c r="L177" s="11"/>
      <c r="M177" s="11"/>
      <c r="N177" s="4"/>
      <c r="O177" s="170"/>
      <c r="P177" s="171"/>
      <c r="Q177" s="171"/>
      <c r="R177" s="172"/>
      <c r="S177" s="4"/>
      <c r="T177" s="4"/>
      <c r="U177" s="4"/>
      <c r="V177" s="4"/>
    </row>
    <row r="178" spans="1:22" s="5" customFormat="1" ht="20.100000000000001" customHeight="1">
      <c r="A178" s="56"/>
      <c r="B178" s="11"/>
      <c r="C178" s="11" t="s">
        <v>320</v>
      </c>
      <c r="D178" s="11"/>
      <c r="E178" s="11" t="s">
        <v>321</v>
      </c>
      <c r="F178" s="11">
        <v>56</v>
      </c>
      <c r="G178" s="11"/>
      <c r="H178" s="11">
        <v>0</v>
      </c>
      <c r="I178" s="175"/>
      <c r="J178" s="4"/>
      <c r="K178" s="11"/>
      <c r="L178" s="11"/>
      <c r="M178" s="11"/>
      <c r="N178" s="4"/>
      <c r="O178" s="170"/>
      <c r="P178" s="171"/>
      <c r="Q178" s="171"/>
      <c r="R178" s="172"/>
      <c r="S178" s="4"/>
      <c r="T178" s="4"/>
      <c r="U178" s="4"/>
      <c r="V178" s="4"/>
    </row>
    <row r="179" spans="1:22" s="5" customFormat="1" ht="20.100000000000001" customHeight="1">
      <c r="A179" s="56"/>
      <c r="B179" s="11"/>
      <c r="C179" s="11" t="s">
        <v>322</v>
      </c>
      <c r="D179" s="11"/>
      <c r="E179" s="11" t="s">
        <v>323</v>
      </c>
      <c r="F179" s="11">
        <v>31</v>
      </c>
      <c r="G179" s="11"/>
      <c r="H179" s="11">
        <v>0</v>
      </c>
      <c r="I179" s="175"/>
      <c r="J179" s="4"/>
      <c r="K179" s="11"/>
      <c r="L179" s="11"/>
      <c r="M179" s="11"/>
      <c r="N179" s="4"/>
      <c r="O179" s="170"/>
      <c r="P179" s="171"/>
      <c r="Q179" s="171"/>
      <c r="R179" s="172"/>
      <c r="S179" s="4"/>
      <c r="T179" s="4"/>
      <c r="U179" s="4"/>
      <c r="V179" s="4"/>
    </row>
    <row r="180" spans="1:22" s="5" customFormat="1" ht="20.100000000000001" customHeight="1">
      <c r="A180" s="56"/>
      <c r="B180" s="11"/>
      <c r="C180" s="11" t="s">
        <v>324</v>
      </c>
      <c r="D180" s="11"/>
      <c r="E180" s="11" t="s">
        <v>106</v>
      </c>
      <c r="F180" s="11">
        <v>36</v>
      </c>
      <c r="G180" s="11"/>
      <c r="H180" s="11">
        <v>0</v>
      </c>
      <c r="I180" s="175"/>
      <c r="J180" s="4"/>
      <c r="K180" s="11"/>
      <c r="L180" s="11"/>
      <c r="M180" s="11"/>
      <c r="N180" s="4"/>
      <c r="O180" s="170"/>
      <c r="P180" s="171"/>
      <c r="Q180" s="171"/>
      <c r="R180" s="172"/>
      <c r="S180" s="4"/>
      <c r="T180" s="4"/>
      <c r="U180" s="4"/>
      <c r="V180" s="4"/>
    </row>
    <row r="181" spans="1:22" s="5" customFormat="1" ht="20.100000000000001" customHeight="1">
      <c r="A181" s="56"/>
      <c r="B181" s="11"/>
      <c r="C181" s="11" t="s">
        <v>325</v>
      </c>
      <c r="D181" s="11"/>
      <c r="E181" s="11" t="s">
        <v>89</v>
      </c>
      <c r="F181" s="11">
        <v>1</v>
      </c>
      <c r="G181" s="11"/>
      <c r="H181" s="11"/>
      <c r="I181" s="175"/>
      <c r="J181" s="4"/>
      <c r="K181" s="11"/>
      <c r="L181" s="11"/>
      <c r="M181" s="11"/>
      <c r="N181" s="4"/>
      <c r="O181" s="170"/>
      <c r="P181" s="171"/>
      <c r="Q181" s="171"/>
      <c r="R181" s="172"/>
      <c r="S181" s="4"/>
      <c r="T181" s="4"/>
      <c r="U181" s="4"/>
      <c r="V181" s="4"/>
    </row>
    <row r="182" spans="1:22" s="5" customFormat="1" ht="20.100000000000001" customHeight="1">
      <c r="A182" s="56"/>
      <c r="B182" s="11"/>
      <c r="C182" s="11" t="s">
        <v>326</v>
      </c>
      <c r="D182" s="11"/>
      <c r="E182" s="11" t="s">
        <v>327</v>
      </c>
      <c r="F182" s="11">
        <v>41</v>
      </c>
      <c r="G182" s="11"/>
      <c r="H182" s="11">
        <v>0</v>
      </c>
      <c r="I182" s="175"/>
      <c r="J182" s="4"/>
      <c r="K182" s="11"/>
      <c r="L182" s="11"/>
      <c r="M182" s="11"/>
      <c r="N182" s="4"/>
      <c r="O182" s="170"/>
      <c r="P182" s="171"/>
      <c r="Q182" s="171"/>
      <c r="R182" s="172"/>
      <c r="S182" s="4"/>
      <c r="T182" s="4"/>
      <c r="U182" s="4"/>
      <c r="V182" s="4"/>
    </row>
    <row r="183" spans="1:22" s="5" customFormat="1" ht="20.100000000000001" customHeight="1">
      <c r="A183" s="56"/>
      <c r="B183" s="11"/>
      <c r="C183" s="11" t="s">
        <v>328</v>
      </c>
      <c r="D183" s="11"/>
      <c r="E183" s="11" t="s">
        <v>329</v>
      </c>
      <c r="F183" s="11">
        <v>154</v>
      </c>
      <c r="G183" s="11">
        <v>1</v>
      </c>
      <c r="H183" s="11">
        <v>0</v>
      </c>
      <c r="I183" s="175"/>
      <c r="J183" s="4"/>
      <c r="K183" s="11"/>
      <c r="L183" s="11"/>
      <c r="M183" s="11"/>
      <c r="N183" s="4"/>
      <c r="O183" s="170"/>
      <c r="P183" s="171"/>
      <c r="Q183" s="171"/>
      <c r="R183" s="172"/>
      <c r="S183" s="4"/>
      <c r="T183" s="4"/>
      <c r="U183" s="4"/>
      <c r="V183" s="4"/>
    </row>
    <row r="184" spans="1:22" s="5" customFormat="1" ht="20.100000000000001" customHeight="1">
      <c r="A184" s="56"/>
      <c r="B184" s="11"/>
      <c r="C184" s="11" t="s">
        <v>330</v>
      </c>
      <c r="D184" s="11"/>
      <c r="E184" s="11" t="s">
        <v>206</v>
      </c>
      <c r="F184" s="11">
        <v>47</v>
      </c>
      <c r="G184" s="11">
        <v>2</v>
      </c>
      <c r="H184" s="11">
        <v>2</v>
      </c>
      <c r="I184" s="175">
        <v>1</v>
      </c>
      <c r="J184" s="4"/>
      <c r="K184" s="11"/>
      <c r="L184" s="11"/>
      <c r="M184" s="11"/>
      <c r="N184" s="4"/>
      <c r="O184" s="170"/>
      <c r="P184" s="171"/>
      <c r="Q184" s="171"/>
      <c r="R184" s="172"/>
      <c r="S184" s="4"/>
      <c r="T184" s="4"/>
      <c r="U184" s="4"/>
      <c r="V184" s="4"/>
    </row>
    <row r="185" spans="1:22" s="5" customFormat="1" ht="20.100000000000001" customHeight="1">
      <c r="A185" s="56"/>
      <c r="B185" s="11"/>
      <c r="C185" s="11" t="s">
        <v>331</v>
      </c>
      <c r="D185" s="11"/>
      <c r="E185" s="11" t="s">
        <v>96</v>
      </c>
      <c r="F185" s="11">
        <v>11</v>
      </c>
      <c r="G185" s="11"/>
      <c r="H185" s="11"/>
      <c r="I185" s="175"/>
      <c r="J185" s="4"/>
      <c r="K185" s="11"/>
      <c r="L185" s="11"/>
      <c r="M185" s="11"/>
      <c r="N185" s="4"/>
      <c r="O185" s="170"/>
      <c r="P185" s="171"/>
      <c r="Q185" s="171"/>
      <c r="R185" s="172"/>
      <c r="S185" s="4"/>
      <c r="T185" s="4"/>
      <c r="U185" s="4"/>
      <c r="V185" s="4"/>
    </row>
    <row r="186" spans="1:22" s="5" customFormat="1" ht="20.100000000000001" customHeight="1">
      <c r="A186" s="56"/>
      <c r="B186" s="11"/>
      <c r="C186" s="11" t="s">
        <v>332</v>
      </c>
      <c r="D186" s="11"/>
      <c r="E186" s="11" t="s">
        <v>284</v>
      </c>
      <c r="F186" s="11">
        <v>27</v>
      </c>
      <c r="G186" s="11"/>
      <c r="H186" s="11">
        <v>0</v>
      </c>
      <c r="I186" s="175"/>
      <c r="J186" s="4"/>
      <c r="K186" s="11"/>
      <c r="L186" s="11"/>
      <c r="M186" s="11"/>
      <c r="N186" s="4"/>
      <c r="O186" s="170"/>
      <c r="P186" s="171"/>
      <c r="Q186" s="171"/>
      <c r="R186" s="172"/>
      <c r="S186" s="4"/>
      <c r="T186" s="4"/>
      <c r="U186" s="4"/>
      <c r="V186" s="4"/>
    </row>
    <row r="187" spans="1:22" s="5" customFormat="1" ht="20.100000000000001" customHeight="1">
      <c r="A187" s="56"/>
      <c r="B187" s="11"/>
      <c r="C187" s="11" t="s">
        <v>333</v>
      </c>
      <c r="D187" s="11"/>
      <c r="E187" s="11" t="s">
        <v>230</v>
      </c>
      <c r="F187" s="11">
        <v>119</v>
      </c>
      <c r="G187" s="11">
        <v>3</v>
      </c>
      <c r="H187" s="11">
        <v>1</v>
      </c>
      <c r="I187" s="175">
        <v>6</v>
      </c>
      <c r="J187" s="4"/>
      <c r="K187" s="11"/>
      <c r="L187" s="11"/>
      <c r="M187" s="11"/>
      <c r="N187" s="4"/>
      <c r="O187" s="170"/>
      <c r="P187" s="171"/>
      <c r="Q187" s="171"/>
      <c r="R187" s="172"/>
      <c r="S187" s="4"/>
      <c r="T187" s="4"/>
      <c r="U187" s="4"/>
      <c r="V187" s="4"/>
    </row>
    <row r="188" spans="1:22" s="5" customFormat="1" ht="20.100000000000001" customHeight="1">
      <c r="A188" s="56"/>
      <c r="B188" s="11"/>
      <c r="C188" s="11" t="s">
        <v>334</v>
      </c>
      <c r="D188" s="11"/>
      <c r="E188" s="11" t="s">
        <v>335</v>
      </c>
      <c r="F188" s="11">
        <v>14</v>
      </c>
      <c r="G188" s="11"/>
      <c r="H188" s="11"/>
      <c r="I188" s="175"/>
      <c r="J188" s="4"/>
      <c r="K188" s="11"/>
      <c r="L188" s="11"/>
      <c r="M188" s="11"/>
      <c r="N188" s="4"/>
      <c r="O188" s="170"/>
      <c r="P188" s="171"/>
      <c r="Q188" s="171"/>
      <c r="R188" s="172"/>
      <c r="S188" s="4"/>
      <c r="T188" s="4"/>
      <c r="U188" s="4"/>
      <c r="V188" s="4"/>
    </row>
    <row r="189" spans="1:22" s="5" customFormat="1" ht="20.100000000000001" customHeight="1">
      <c r="A189" s="56"/>
      <c r="B189" s="11"/>
      <c r="C189" s="11" t="s">
        <v>336</v>
      </c>
      <c r="D189" s="11"/>
      <c r="E189" s="11" t="s">
        <v>337</v>
      </c>
      <c r="F189" s="11">
        <v>31</v>
      </c>
      <c r="G189" s="11"/>
      <c r="H189" s="11"/>
      <c r="I189" s="175"/>
      <c r="J189" s="4"/>
      <c r="K189" s="11"/>
      <c r="L189" s="11"/>
      <c r="M189" s="11"/>
      <c r="N189" s="4"/>
      <c r="O189" s="170"/>
      <c r="P189" s="171"/>
      <c r="Q189" s="171"/>
      <c r="R189" s="172"/>
      <c r="S189" s="4"/>
      <c r="T189" s="4"/>
      <c r="U189" s="4"/>
      <c r="V189" s="4"/>
    </row>
    <row r="190" spans="1:22" s="5" customFormat="1" ht="20.100000000000001" customHeight="1">
      <c r="A190" s="56"/>
      <c r="B190" s="11"/>
      <c r="C190" s="11" t="s">
        <v>338</v>
      </c>
      <c r="D190" s="11"/>
      <c r="E190" s="11" t="s">
        <v>339</v>
      </c>
      <c r="F190" s="11">
        <v>19</v>
      </c>
      <c r="G190" s="11">
        <v>1</v>
      </c>
      <c r="H190" s="11">
        <v>2</v>
      </c>
      <c r="I190" s="175">
        <v>3</v>
      </c>
      <c r="J190" s="4"/>
      <c r="K190" s="11"/>
      <c r="L190" s="11"/>
      <c r="M190" s="11"/>
      <c r="N190" s="4"/>
      <c r="O190" s="170"/>
      <c r="P190" s="171"/>
      <c r="Q190" s="171"/>
      <c r="R190" s="172"/>
      <c r="S190" s="4"/>
      <c r="T190" s="4"/>
      <c r="U190" s="4"/>
      <c r="V190" s="4"/>
    </row>
    <row r="191" spans="1:22" s="5" customFormat="1" ht="20.100000000000001" customHeight="1">
      <c r="A191" s="56"/>
      <c r="B191" s="11"/>
      <c r="C191" s="11" t="s">
        <v>340</v>
      </c>
      <c r="D191" s="11"/>
      <c r="E191" s="11" t="s">
        <v>341</v>
      </c>
      <c r="F191" s="11">
        <v>100</v>
      </c>
      <c r="G191" s="11"/>
      <c r="H191" s="11"/>
      <c r="I191" s="175"/>
      <c r="J191" s="4"/>
      <c r="K191" s="11"/>
      <c r="L191" s="11"/>
      <c r="M191" s="11"/>
      <c r="N191" s="4"/>
      <c r="O191" s="170"/>
      <c r="P191" s="171"/>
      <c r="Q191" s="171"/>
      <c r="R191" s="172"/>
      <c r="S191" s="4"/>
      <c r="T191" s="4"/>
      <c r="U191" s="4"/>
      <c r="V191" s="4"/>
    </row>
    <row r="192" spans="1:22" s="5" customFormat="1" ht="20.100000000000001" customHeight="1">
      <c r="A192" s="56"/>
      <c r="B192" s="11"/>
      <c r="C192" s="11" t="s">
        <v>342</v>
      </c>
      <c r="D192" s="11"/>
      <c r="E192" s="11" t="s">
        <v>343</v>
      </c>
      <c r="F192" s="11">
        <v>139</v>
      </c>
      <c r="G192" s="11"/>
      <c r="H192" s="11">
        <v>0</v>
      </c>
      <c r="I192" s="175"/>
      <c r="J192" s="4"/>
      <c r="K192" s="11"/>
      <c r="L192" s="11"/>
      <c r="M192" s="11"/>
      <c r="N192" s="4"/>
      <c r="O192" s="170"/>
      <c r="P192" s="171"/>
      <c r="Q192" s="171"/>
      <c r="R192" s="172"/>
      <c r="S192" s="4"/>
      <c r="T192" s="4"/>
      <c r="U192" s="4"/>
      <c r="V192" s="4"/>
    </row>
    <row r="193" spans="1:22" s="5" customFormat="1" ht="20.100000000000001" customHeight="1">
      <c r="A193" s="56"/>
      <c r="B193" s="11"/>
      <c r="C193" s="11" t="s">
        <v>344</v>
      </c>
      <c r="D193" s="11"/>
      <c r="E193" s="11" t="s">
        <v>345</v>
      </c>
      <c r="F193" s="11">
        <v>32</v>
      </c>
      <c r="G193" s="11"/>
      <c r="H193" s="11">
        <v>0</v>
      </c>
      <c r="I193" s="175"/>
      <c r="J193" s="4"/>
      <c r="K193" s="11"/>
      <c r="L193" s="11"/>
      <c r="M193" s="11"/>
      <c r="N193" s="4"/>
      <c r="O193" s="170"/>
      <c r="P193" s="171"/>
      <c r="Q193" s="171"/>
      <c r="R193" s="172"/>
      <c r="S193" s="4"/>
      <c r="T193" s="4"/>
      <c r="U193" s="4"/>
      <c r="V193" s="4"/>
    </row>
    <row r="194" spans="1:22" s="5" customFormat="1" ht="20.100000000000001" customHeight="1">
      <c r="A194" s="56"/>
      <c r="B194" s="11"/>
      <c r="C194" s="11" t="s">
        <v>346</v>
      </c>
      <c r="D194" s="11"/>
      <c r="E194" s="11" t="s">
        <v>347</v>
      </c>
      <c r="F194" s="11">
        <v>17</v>
      </c>
      <c r="G194" s="11"/>
      <c r="H194" s="11">
        <v>0</v>
      </c>
      <c r="I194" s="175"/>
      <c r="J194" s="4"/>
      <c r="K194" s="11"/>
      <c r="L194" s="11"/>
      <c r="M194" s="11"/>
      <c r="N194" s="4"/>
      <c r="O194" s="170"/>
      <c r="P194" s="171"/>
      <c r="Q194" s="171"/>
      <c r="R194" s="172"/>
      <c r="S194" s="4"/>
      <c r="T194" s="4"/>
      <c r="U194" s="4"/>
      <c r="V194" s="4"/>
    </row>
    <row r="195" spans="1:22" s="5" customFormat="1" ht="20.100000000000001" customHeight="1">
      <c r="A195" s="56"/>
      <c r="B195" s="11"/>
      <c r="C195" s="11" t="s">
        <v>348</v>
      </c>
      <c r="D195" s="11"/>
      <c r="E195" s="11" t="s">
        <v>120</v>
      </c>
      <c r="F195" s="11">
        <v>31</v>
      </c>
      <c r="G195" s="11"/>
      <c r="H195" s="11">
        <v>0</v>
      </c>
      <c r="I195" s="175"/>
      <c r="J195" s="4"/>
      <c r="K195" s="11"/>
      <c r="L195" s="11"/>
      <c r="M195" s="11"/>
      <c r="N195" s="4"/>
      <c r="O195" s="170"/>
      <c r="P195" s="171"/>
      <c r="Q195" s="171"/>
      <c r="R195" s="172"/>
      <c r="S195" s="4"/>
      <c r="T195" s="4"/>
      <c r="U195" s="4"/>
      <c r="V195" s="4"/>
    </row>
    <row r="196" spans="1:22" s="5" customFormat="1" ht="20.100000000000001" customHeight="1">
      <c r="A196" s="56"/>
      <c r="B196" s="11"/>
      <c r="C196" s="11" t="s">
        <v>349</v>
      </c>
      <c r="D196" s="11"/>
      <c r="E196" s="11" t="s">
        <v>206</v>
      </c>
      <c r="F196" s="11">
        <v>31</v>
      </c>
      <c r="G196" s="11"/>
      <c r="H196" s="11">
        <v>0</v>
      </c>
      <c r="I196" s="175"/>
      <c r="J196" s="4"/>
      <c r="K196" s="11"/>
      <c r="L196" s="11"/>
      <c r="M196" s="11"/>
      <c r="N196" s="4"/>
      <c r="O196" s="170"/>
      <c r="P196" s="171"/>
      <c r="Q196" s="171"/>
      <c r="R196" s="172"/>
      <c r="S196" s="4"/>
      <c r="T196" s="4"/>
      <c r="U196" s="4"/>
      <c r="V196" s="4"/>
    </row>
    <row r="197" spans="1:22" s="5" customFormat="1" ht="20.100000000000001" customHeight="1">
      <c r="A197" s="56"/>
      <c r="B197" s="11"/>
      <c r="C197" s="11" t="s">
        <v>350</v>
      </c>
      <c r="D197" s="11"/>
      <c r="E197" s="11" t="s">
        <v>351</v>
      </c>
      <c r="F197" s="11">
        <v>216</v>
      </c>
      <c r="G197" s="11">
        <v>2</v>
      </c>
      <c r="H197" s="11">
        <v>2</v>
      </c>
      <c r="I197" s="175">
        <v>0.5</v>
      </c>
      <c r="J197" s="4"/>
      <c r="K197" s="11"/>
      <c r="L197" s="11"/>
      <c r="M197" s="11"/>
      <c r="N197" s="4"/>
      <c r="O197" s="170"/>
      <c r="P197" s="171"/>
      <c r="Q197" s="171"/>
      <c r="R197" s="172"/>
      <c r="S197" s="4"/>
      <c r="T197" s="4"/>
      <c r="U197" s="4"/>
      <c r="V197" s="4"/>
    </row>
    <row r="198" spans="1:22" s="5" customFormat="1" ht="20.100000000000001" customHeight="1">
      <c r="A198" s="56"/>
      <c r="B198" s="11"/>
      <c r="C198" s="11" t="s">
        <v>352</v>
      </c>
      <c r="D198" s="11"/>
      <c r="E198" s="11" t="s">
        <v>353</v>
      </c>
      <c r="F198" s="11">
        <v>29</v>
      </c>
      <c r="G198" s="11"/>
      <c r="H198" s="11">
        <v>0</v>
      </c>
      <c r="I198" s="175"/>
      <c r="J198" s="4"/>
      <c r="K198" s="11"/>
      <c r="L198" s="11"/>
      <c r="M198" s="11"/>
      <c r="N198" s="4"/>
      <c r="O198" s="170"/>
      <c r="P198" s="171"/>
      <c r="Q198" s="171"/>
      <c r="R198" s="172"/>
      <c r="S198" s="4"/>
      <c r="T198" s="4"/>
      <c r="U198" s="4"/>
      <c r="V198" s="4"/>
    </row>
    <row r="199" spans="1:22" s="5" customFormat="1" ht="20.100000000000001" customHeight="1">
      <c r="A199" s="56"/>
      <c r="B199" s="11"/>
      <c r="C199" s="11" t="s">
        <v>354</v>
      </c>
      <c r="D199" s="11"/>
      <c r="E199" s="11" t="s">
        <v>154</v>
      </c>
      <c r="F199" s="11">
        <v>241</v>
      </c>
      <c r="G199" s="11">
        <v>3</v>
      </c>
      <c r="H199" s="11">
        <v>3</v>
      </c>
      <c r="I199" s="175">
        <v>1.3333333333333299</v>
      </c>
      <c r="J199" s="4"/>
      <c r="K199" s="11"/>
      <c r="L199" s="11"/>
      <c r="M199" s="11"/>
      <c r="N199" s="4"/>
      <c r="O199" s="170"/>
      <c r="P199" s="171"/>
      <c r="Q199" s="171"/>
      <c r="R199" s="172"/>
      <c r="S199" s="4"/>
      <c r="T199" s="4"/>
      <c r="U199" s="4"/>
      <c r="V199" s="4"/>
    </row>
    <row r="200" spans="1:22" s="5" customFormat="1" ht="20.100000000000001" customHeight="1">
      <c r="A200" s="56"/>
      <c r="B200" s="11"/>
      <c r="C200" s="11" t="s">
        <v>355</v>
      </c>
      <c r="D200" s="11"/>
      <c r="E200" s="11" t="s">
        <v>356</v>
      </c>
      <c r="F200" s="11">
        <v>321</v>
      </c>
      <c r="G200" s="11">
        <v>4</v>
      </c>
      <c r="H200" s="11">
        <v>3</v>
      </c>
      <c r="I200" s="175">
        <v>12.6666666666667</v>
      </c>
      <c r="J200" s="4"/>
      <c r="K200" s="11"/>
      <c r="L200" s="11"/>
      <c r="M200" s="11"/>
      <c r="N200" s="4"/>
      <c r="O200" s="170"/>
      <c r="P200" s="171"/>
      <c r="Q200" s="171"/>
      <c r="R200" s="172"/>
      <c r="S200" s="4"/>
      <c r="T200" s="4"/>
      <c r="U200" s="4"/>
      <c r="V200" s="4"/>
    </row>
    <row r="201" spans="1:22" s="5" customFormat="1" ht="20.100000000000001" customHeight="1">
      <c r="A201" s="56"/>
      <c r="B201" s="11"/>
      <c r="C201" s="11" t="s">
        <v>357</v>
      </c>
      <c r="D201" s="11"/>
      <c r="E201" s="11" t="s">
        <v>124</v>
      </c>
      <c r="F201" s="11">
        <v>31</v>
      </c>
      <c r="G201" s="11">
        <v>2</v>
      </c>
      <c r="H201" s="11">
        <v>1</v>
      </c>
      <c r="I201" s="175">
        <v>0</v>
      </c>
      <c r="J201" s="4"/>
      <c r="K201" s="11"/>
      <c r="L201" s="11"/>
      <c r="M201" s="11"/>
      <c r="N201" s="4"/>
      <c r="O201" s="170"/>
      <c r="P201" s="171"/>
      <c r="Q201" s="171"/>
      <c r="R201" s="172"/>
      <c r="S201" s="4"/>
      <c r="T201" s="4"/>
      <c r="U201" s="4"/>
      <c r="V201" s="4"/>
    </row>
    <row r="202" spans="1:22" s="5" customFormat="1" ht="20.100000000000001" customHeight="1">
      <c r="A202" s="56"/>
      <c r="B202" s="11"/>
      <c r="C202" s="11" t="s">
        <v>358</v>
      </c>
      <c r="D202" s="11"/>
      <c r="E202" s="11" t="s">
        <v>359</v>
      </c>
      <c r="F202" s="11">
        <v>12</v>
      </c>
      <c r="G202" s="11"/>
      <c r="H202" s="11"/>
      <c r="I202" s="175"/>
      <c r="J202" s="4"/>
      <c r="K202" s="11"/>
      <c r="L202" s="11"/>
      <c r="M202" s="11"/>
      <c r="N202" s="4"/>
      <c r="O202" s="170"/>
      <c r="P202" s="171"/>
      <c r="Q202" s="171"/>
      <c r="R202" s="172"/>
      <c r="S202" s="4"/>
      <c r="T202" s="4"/>
      <c r="U202" s="4"/>
      <c r="V202" s="4"/>
    </row>
    <row r="203" spans="1:22" s="5" customFormat="1" ht="20.100000000000001" customHeight="1">
      <c r="A203" s="56"/>
      <c r="B203" s="11"/>
      <c r="C203" s="11" t="s">
        <v>360</v>
      </c>
      <c r="D203" s="11"/>
      <c r="E203" s="11" t="s">
        <v>174</v>
      </c>
      <c r="F203" s="11">
        <v>315</v>
      </c>
      <c r="G203" s="11">
        <v>1</v>
      </c>
      <c r="H203" s="11">
        <v>0</v>
      </c>
      <c r="I203" s="175"/>
      <c r="J203" s="4"/>
      <c r="K203" s="11"/>
      <c r="L203" s="11"/>
      <c r="M203" s="11"/>
      <c r="N203" s="4"/>
      <c r="O203" s="170"/>
      <c r="P203" s="171"/>
      <c r="Q203" s="171"/>
      <c r="R203" s="172"/>
      <c r="S203" s="4"/>
      <c r="T203" s="4"/>
      <c r="U203" s="4"/>
      <c r="V203" s="4"/>
    </row>
    <row r="204" spans="1:22" s="5" customFormat="1" ht="20.100000000000001" customHeight="1">
      <c r="A204" s="56"/>
      <c r="B204" s="11"/>
      <c r="C204" s="11" t="s">
        <v>361</v>
      </c>
      <c r="D204" s="11"/>
      <c r="E204" s="11" t="s">
        <v>89</v>
      </c>
      <c r="F204" s="11">
        <v>20</v>
      </c>
      <c r="G204" s="11"/>
      <c r="H204" s="11">
        <v>0</v>
      </c>
      <c r="I204" s="175"/>
      <c r="J204" s="4"/>
      <c r="K204" s="11"/>
      <c r="L204" s="11"/>
      <c r="M204" s="11"/>
      <c r="N204" s="4"/>
      <c r="O204" s="170"/>
      <c r="P204" s="171"/>
      <c r="Q204" s="171"/>
      <c r="R204" s="172"/>
      <c r="S204" s="4"/>
      <c r="T204" s="4"/>
      <c r="U204" s="4"/>
      <c r="V204" s="4"/>
    </row>
    <row r="205" spans="1:22" s="5" customFormat="1" ht="20.100000000000001" customHeight="1">
      <c r="A205" s="56"/>
      <c r="B205" s="11"/>
      <c r="C205" s="11" t="s">
        <v>362</v>
      </c>
      <c r="D205" s="11"/>
      <c r="E205" s="11" t="s">
        <v>363</v>
      </c>
      <c r="F205" s="11">
        <v>145</v>
      </c>
      <c r="G205" s="11">
        <v>1</v>
      </c>
      <c r="H205" s="11">
        <v>0</v>
      </c>
      <c r="I205" s="175"/>
      <c r="J205" s="4"/>
      <c r="K205" s="11"/>
      <c r="L205" s="11"/>
      <c r="M205" s="11"/>
      <c r="N205" s="4"/>
      <c r="O205" s="170"/>
      <c r="P205" s="171"/>
      <c r="Q205" s="171"/>
      <c r="R205" s="172"/>
      <c r="S205" s="4"/>
      <c r="T205" s="4"/>
      <c r="U205" s="4"/>
      <c r="V205" s="4"/>
    </row>
    <row r="206" spans="1:22" s="5" customFormat="1" ht="20.100000000000001" customHeight="1">
      <c r="A206" s="56"/>
      <c r="B206" s="11"/>
      <c r="C206" s="11" t="s">
        <v>364</v>
      </c>
      <c r="D206" s="11"/>
      <c r="E206" s="11" t="s">
        <v>232</v>
      </c>
      <c r="F206" s="11">
        <v>1</v>
      </c>
      <c r="G206" s="11"/>
      <c r="H206" s="11"/>
      <c r="I206" s="175"/>
      <c r="J206" s="4"/>
      <c r="K206" s="11"/>
      <c r="L206" s="11"/>
      <c r="M206" s="11"/>
      <c r="N206" s="4"/>
      <c r="O206" s="170"/>
      <c r="P206" s="171"/>
      <c r="Q206" s="171"/>
      <c r="R206" s="172"/>
      <c r="S206" s="4"/>
      <c r="T206" s="4"/>
      <c r="U206" s="4"/>
      <c r="V206" s="4"/>
    </row>
    <row r="207" spans="1:22" s="5" customFormat="1" ht="20.100000000000001" customHeight="1">
      <c r="A207" s="56"/>
      <c r="B207" s="11"/>
      <c r="C207" s="11" t="s">
        <v>365</v>
      </c>
      <c r="D207" s="11"/>
      <c r="E207" s="11" t="s">
        <v>100</v>
      </c>
      <c r="F207" s="11">
        <v>653</v>
      </c>
      <c r="G207" s="11">
        <v>1</v>
      </c>
      <c r="H207" s="11">
        <v>1</v>
      </c>
      <c r="I207" s="175">
        <v>2</v>
      </c>
      <c r="J207" s="4"/>
      <c r="K207" s="11"/>
      <c r="L207" s="11"/>
      <c r="M207" s="11"/>
      <c r="N207" s="4"/>
      <c r="O207" s="170"/>
      <c r="P207" s="171"/>
      <c r="Q207" s="171"/>
      <c r="R207" s="172"/>
      <c r="S207" s="4"/>
      <c r="T207" s="4"/>
      <c r="U207" s="4"/>
      <c r="V207" s="4"/>
    </row>
    <row r="208" spans="1:22" s="5" customFormat="1" ht="20.100000000000001" customHeight="1">
      <c r="A208" s="56"/>
      <c r="B208" s="11"/>
      <c r="C208" s="11" t="s">
        <v>366</v>
      </c>
      <c r="D208" s="11"/>
      <c r="E208" s="11" t="s">
        <v>367</v>
      </c>
      <c r="F208" s="11">
        <v>49</v>
      </c>
      <c r="G208" s="11">
        <v>1</v>
      </c>
      <c r="H208" s="11">
        <v>1</v>
      </c>
      <c r="I208" s="175">
        <v>0</v>
      </c>
      <c r="J208" s="4"/>
      <c r="K208" s="11"/>
      <c r="L208" s="11"/>
      <c r="M208" s="11"/>
      <c r="N208" s="4"/>
      <c r="O208" s="170"/>
      <c r="P208" s="171"/>
      <c r="Q208" s="171"/>
      <c r="R208" s="172"/>
      <c r="S208" s="4"/>
      <c r="T208" s="4"/>
      <c r="U208" s="4"/>
      <c r="V208" s="4"/>
    </row>
    <row r="209" spans="1:22" s="5" customFormat="1" ht="20.100000000000001" customHeight="1">
      <c r="A209" s="56"/>
      <c r="B209" s="11"/>
      <c r="C209" s="11" t="s">
        <v>368</v>
      </c>
      <c r="D209" s="11"/>
      <c r="E209" s="11" t="s">
        <v>230</v>
      </c>
      <c r="F209" s="11">
        <v>1</v>
      </c>
      <c r="G209" s="11"/>
      <c r="H209" s="11"/>
      <c r="I209" s="175"/>
      <c r="J209" s="4"/>
      <c r="K209" s="11"/>
      <c r="L209" s="11"/>
      <c r="M209" s="11"/>
      <c r="N209" s="4"/>
      <c r="O209" s="170"/>
      <c r="P209" s="171"/>
      <c r="Q209" s="171"/>
      <c r="R209" s="172"/>
      <c r="S209" s="4"/>
      <c r="T209" s="4"/>
      <c r="U209" s="4"/>
      <c r="V209" s="4"/>
    </row>
    <row r="210" spans="1:22" s="5" customFormat="1" ht="20.100000000000001" customHeight="1">
      <c r="A210" s="56"/>
      <c r="B210" s="11"/>
      <c r="C210" s="11" t="s">
        <v>369</v>
      </c>
      <c r="D210" s="11"/>
      <c r="E210" s="11" t="s">
        <v>370</v>
      </c>
      <c r="F210" s="11">
        <v>5</v>
      </c>
      <c r="G210" s="11"/>
      <c r="H210" s="11"/>
      <c r="I210" s="175"/>
      <c r="J210" s="4"/>
      <c r="K210" s="11"/>
      <c r="L210" s="11"/>
      <c r="M210" s="11"/>
      <c r="N210" s="4"/>
      <c r="O210" s="170"/>
      <c r="P210" s="171"/>
      <c r="Q210" s="171"/>
      <c r="R210" s="172"/>
      <c r="S210" s="4"/>
      <c r="T210" s="4"/>
      <c r="U210" s="4"/>
      <c r="V210" s="4"/>
    </row>
    <row r="211" spans="1:22" s="5" customFormat="1" ht="13.2">
      <c r="A211" s="56"/>
      <c r="B211" s="11"/>
      <c r="C211" s="11" t="s">
        <v>371</v>
      </c>
      <c r="D211" s="11"/>
      <c r="E211" s="11" t="s">
        <v>372</v>
      </c>
      <c r="F211" s="11">
        <v>53</v>
      </c>
      <c r="G211" s="11"/>
      <c r="H211" s="11">
        <v>0</v>
      </c>
      <c r="I211" s="175"/>
      <c r="J211" s="4"/>
      <c r="K211" s="11"/>
      <c r="L211" s="11"/>
      <c r="M211" s="11"/>
      <c r="N211" s="4"/>
      <c r="O211" s="170"/>
      <c r="P211" s="171"/>
      <c r="Q211" s="171"/>
      <c r="R211" s="172"/>
      <c r="S211" s="4"/>
      <c r="T211" s="4"/>
      <c r="U211" s="4"/>
      <c r="V211" s="4"/>
    </row>
    <row r="212" spans="1:22" s="5" customFormat="1" ht="13.2">
      <c r="A212" s="56"/>
      <c r="B212" s="11"/>
      <c r="C212" s="11" t="s">
        <v>373</v>
      </c>
      <c r="D212" s="11"/>
      <c r="E212" s="11" t="s">
        <v>374</v>
      </c>
      <c r="F212" s="11">
        <v>15</v>
      </c>
      <c r="G212" s="11"/>
      <c r="H212" s="11">
        <v>0</v>
      </c>
      <c r="I212" s="175"/>
      <c r="J212" s="4"/>
      <c r="K212" s="11"/>
      <c r="L212" s="11"/>
      <c r="M212" s="11"/>
      <c r="N212" s="4"/>
      <c r="O212" s="170"/>
      <c r="P212" s="171"/>
      <c r="Q212" s="171"/>
      <c r="R212" s="172"/>
      <c r="S212" s="4"/>
      <c r="T212" s="4"/>
      <c r="U212" s="4"/>
      <c r="V212" s="4"/>
    </row>
    <row r="213" spans="1:22" s="5" customFormat="1" ht="13.2">
      <c r="A213" s="56"/>
      <c r="B213" s="11"/>
      <c r="C213" s="11" t="s">
        <v>375</v>
      </c>
      <c r="D213" s="11"/>
      <c r="E213" s="11" t="s">
        <v>376</v>
      </c>
      <c r="F213" s="11">
        <v>43</v>
      </c>
      <c r="G213" s="11"/>
      <c r="H213" s="11">
        <v>0</v>
      </c>
      <c r="I213" s="175"/>
      <c r="J213" s="4"/>
      <c r="K213" s="11"/>
      <c r="L213" s="11"/>
      <c r="M213" s="11"/>
      <c r="N213" s="4"/>
      <c r="O213" s="170"/>
      <c r="P213" s="171"/>
      <c r="Q213" s="171"/>
      <c r="R213" s="172"/>
      <c r="S213" s="4"/>
      <c r="T213" s="4"/>
      <c r="U213" s="4"/>
      <c r="V213" s="4"/>
    </row>
    <row r="214" spans="1:22" s="5" customFormat="1" ht="13.2">
      <c r="A214" s="56"/>
      <c r="B214" s="11"/>
      <c r="C214" s="11" t="s">
        <v>377</v>
      </c>
      <c r="D214" s="11"/>
      <c r="E214" s="11" t="s">
        <v>376</v>
      </c>
      <c r="F214" s="11">
        <v>1</v>
      </c>
      <c r="G214" s="11"/>
      <c r="H214" s="11"/>
      <c r="I214" s="175"/>
      <c r="J214" s="4"/>
      <c r="K214" s="11"/>
      <c r="L214" s="11"/>
      <c r="M214" s="11"/>
      <c r="N214" s="4"/>
      <c r="O214" s="170"/>
      <c r="P214" s="171"/>
      <c r="Q214" s="171"/>
      <c r="R214" s="172"/>
      <c r="S214" s="4"/>
      <c r="T214" s="4"/>
      <c r="U214" s="4"/>
      <c r="V214" s="4"/>
    </row>
    <row r="215" spans="1:22" s="5" customFormat="1" ht="13.2">
      <c r="A215" s="56"/>
      <c r="B215" s="11"/>
      <c r="C215" s="11" t="s">
        <v>378</v>
      </c>
      <c r="D215" s="11"/>
      <c r="E215" s="11" t="s">
        <v>379</v>
      </c>
      <c r="F215" s="11">
        <v>24</v>
      </c>
      <c r="G215" s="11"/>
      <c r="H215" s="11"/>
      <c r="I215" s="175"/>
      <c r="J215" s="4"/>
      <c r="K215" s="11"/>
      <c r="L215" s="11"/>
      <c r="M215" s="11"/>
      <c r="N215" s="4"/>
      <c r="O215" s="170"/>
      <c r="P215" s="171"/>
      <c r="Q215" s="171"/>
      <c r="R215" s="172"/>
      <c r="S215" s="4"/>
      <c r="T215" s="4"/>
      <c r="U215" s="4"/>
      <c r="V215" s="4"/>
    </row>
    <row r="216" spans="1:22" s="5" customFormat="1" ht="13.2">
      <c r="A216" s="56"/>
      <c r="B216" s="11"/>
      <c r="C216" s="11" t="s">
        <v>380</v>
      </c>
      <c r="D216" s="11"/>
      <c r="E216" s="11" t="s">
        <v>381</v>
      </c>
      <c r="F216" s="11">
        <v>11</v>
      </c>
      <c r="G216" s="11"/>
      <c r="H216" s="11"/>
      <c r="I216" s="175"/>
      <c r="J216" s="4"/>
      <c r="K216" s="11"/>
      <c r="L216" s="11"/>
      <c r="M216" s="11"/>
      <c r="N216" s="4"/>
      <c r="O216" s="170"/>
      <c r="P216" s="171"/>
      <c r="Q216" s="171"/>
      <c r="R216" s="172"/>
      <c r="S216" s="4"/>
      <c r="T216" s="4"/>
      <c r="U216" s="4"/>
      <c r="V216" s="4"/>
    </row>
    <row r="217" spans="1:22" s="5" customFormat="1" ht="13.2">
      <c r="A217" s="56"/>
      <c r="B217" s="11"/>
      <c r="C217" s="11" t="s">
        <v>382</v>
      </c>
      <c r="D217" s="11"/>
      <c r="E217" s="11" t="s">
        <v>383</v>
      </c>
      <c r="F217" s="11">
        <v>75</v>
      </c>
      <c r="G217" s="11">
        <v>1</v>
      </c>
      <c r="H217" s="11">
        <v>1</v>
      </c>
      <c r="I217" s="175">
        <v>0</v>
      </c>
      <c r="J217" s="4"/>
      <c r="K217" s="11"/>
      <c r="L217" s="11"/>
      <c r="M217" s="11"/>
      <c r="N217" s="4"/>
      <c r="O217" s="427"/>
      <c r="P217" s="428"/>
      <c r="Q217" s="428"/>
      <c r="R217" s="429"/>
      <c r="S217" s="4"/>
      <c r="T217" s="4"/>
      <c r="U217" s="4"/>
      <c r="V217" s="4"/>
    </row>
    <row r="218" spans="1:22" s="5" customFormat="1" ht="13.2">
      <c r="A218" s="56"/>
      <c r="B218" s="11"/>
      <c r="C218" s="11" t="s">
        <v>384</v>
      </c>
      <c r="D218" s="11"/>
      <c r="E218" s="11" t="s">
        <v>96</v>
      </c>
      <c r="F218" s="11">
        <v>5</v>
      </c>
      <c r="G218" s="11"/>
      <c r="H218" s="11"/>
      <c r="I218" s="175"/>
      <c r="J218" s="4"/>
      <c r="K218" s="11"/>
      <c r="L218" s="11"/>
      <c r="M218" s="11"/>
      <c r="N218" s="4"/>
      <c r="O218" s="427"/>
      <c r="P218" s="428"/>
      <c r="Q218" s="428"/>
      <c r="R218" s="429"/>
      <c r="S218" s="4"/>
      <c r="T218" s="4"/>
      <c r="U218" s="4"/>
      <c r="V218" s="4"/>
    </row>
    <row r="219" spans="1:22" s="5" customFormat="1" ht="15" customHeight="1">
      <c r="A219" s="56"/>
      <c r="B219" s="11"/>
      <c r="C219" s="11" t="s">
        <v>385</v>
      </c>
      <c r="D219" s="11"/>
      <c r="E219" s="11" t="s">
        <v>386</v>
      </c>
      <c r="F219" s="11">
        <v>24</v>
      </c>
      <c r="G219" s="11"/>
      <c r="H219" s="11"/>
      <c r="I219" s="175"/>
      <c r="J219" s="4"/>
      <c r="K219" s="11"/>
      <c r="L219" s="11"/>
      <c r="M219" s="11"/>
      <c r="N219" s="4"/>
      <c r="O219" s="427"/>
      <c r="P219" s="428"/>
      <c r="Q219" s="428"/>
      <c r="R219" s="429"/>
      <c r="S219" s="4"/>
      <c r="T219" s="4"/>
      <c r="U219" s="4"/>
      <c r="V219" s="4"/>
    </row>
    <row r="220" spans="1:22" s="5" customFormat="1" ht="13.2">
      <c r="A220" s="56"/>
      <c r="B220" s="11"/>
      <c r="C220" s="11" t="s">
        <v>387</v>
      </c>
      <c r="D220" s="11"/>
      <c r="E220" s="11" t="s">
        <v>299</v>
      </c>
      <c r="F220" s="11">
        <v>313</v>
      </c>
      <c r="G220" s="11">
        <v>3</v>
      </c>
      <c r="H220" s="11">
        <v>2</v>
      </c>
      <c r="I220" s="175">
        <v>2</v>
      </c>
      <c r="J220" s="4"/>
      <c r="K220" s="11"/>
      <c r="L220" s="11"/>
      <c r="M220" s="11"/>
      <c r="N220" s="4"/>
      <c r="O220" s="427"/>
      <c r="P220" s="428"/>
      <c r="Q220" s="428"/>
      <c r="R220" s="429"/>
      <c r="S220" s="4"/>
      <c r="T220" s="4"/>
      <c r="U220" s="4"/>
      <c r="V220" s="4"/>
    </row>
    <row r="221" spans="1:22" s="5" customFormat="1" ht="13.2">
      <c r="A221" s="56"/>
      <c r="B221" s="11"/>
      <c r="C221" s="11" t="s">
        <v>388</v>
      </c>
      <c r="D221" s="11"/>
      <c r="E221" s="11" t="s">
        <v>110</v>
      </c>
      <c r="F221" s="11">
        <v>5</v>
      </c>
      <c r="G221" s="11">
        <v>1</v>
      </c>
      <c r="H221" s="11">
        <v>1</v>
      </c>
      <c r="I221" s="175">
        <v>0</v>
      </c>
      <c r="J221" s="4"/>
      <c r="K221" s="11"/>
      <c r="L221" s="11"/>
      <c r="M221" s="11"/>
      <c r="N221" s="4"/>
      <c r="O221" s="427"/>
      <c r="P221" s="428"/>
      <c r="Q221" s="428"/>
      <c r="R221" s="429"/>
      <c r="S221" s="4"/>
      <c r="T221" s="4"/>
      <c r="U221" s="4"/>
      <c r="V221" s="4"/>
    </row>
    <row r="222" spans="1:22" s="5" customFormat="1" ht="20.100000000000001" customHeight="1">
      <c r="A222" s="56"/>
      <c r="B222" s="11"/>
      <c r="C222" s="11" t="s">
        <v>388</v>
      </c>
      <c r="D222" s="11"/>
      <c r="E222" s="11" t="s">
        <v>389</v>
      </c>
      <c r="F222" s="11">
        <v>8</v>
      </c>
      <c r="G222" s="11"/>
      <c r="H222" s="11"/>
      <c r="I222" s="175"/>
      <c r="J222" s="4"/>
      <c r="K222" s="11"/>
      <c r="L222" s="11"/>
      <c r="M222" s="11"/>
      <c r="N222" s="4"/>
      <c r="O222" s="170"/>
      <c r="P222" s="171"/>
      <c r="Q222" s="171"/>
      <c r="R222" s="172"/>
      <c r="S222" s="4"/>
      <c r="T222" s="4"/>
      <c r="U222" s="4"/>
      <c r="V222" s="4"/>
    </row>
    <row r="223" spans="1:22" s="5" customFormat="1" ht="20.100000000000001" customHeight="1">
      <c r="A223" s="56"/>
      <c r="B223" s="11"/>
      <c r="C223" s="11" t="s">
        <v>388</v>
      </c>
      <c r="D223" s="11"/>
      <c r="E223" s="11" t="s">
        <v>122</v>
      </c>
      <c r="F223" s="11">
        <v>8</v>
      </c>
      <c r="G223" s="11"/>
      <c r="H223" s="11">
        <v>0</v>
      </c>
      <c r="I223" s="175"/>
      <c r="J223" s="4"/>
      <c r="K223" s="11"/>
      <c r="L223" s="11"/>
      <c r="M223" s="11"/>
      <c r="N223" s="4"/>
      <c r="O223" s="170"/>
      <c r="P223" s="171"/>
      <c r="Q223" s="171"/>
      <c r="R223" s="172"/>
      <c r="S223" s="4"/>
      <c r="T223" s="4"/>
      <c r="U223" s="4"/>
      <c r="V223" s="4"/>
    </row>
    <row r="224" spans="1:22" s="5" customFormat="1" ht="20.100000000000001" customHeight="1">
      <c r="A224" s="56"/>
      <c r="B224" s="11"/>
      <c r="C224" s="11" t="s">
        <v>390</v>
      </c>
      <c r="D224" s="11"/>
      <c r="E224" s="11" t="s">
        <v>138</v>
      </c>
      <c r="F224" s="11">
        <v>1</v>
      </c>
      <c r="G224" s="11"/>
      <c r="H224" s="11"/>
      <c r="I224" s="175"/>
      <c r="J224" s="4"/>
      <c r="K224" s="11"/>
      <c r="L224" s="11"/>
      <c r="M224" s="11"/>
      <c r="N224" s="4"/>
      <c r="O224" s="170"/>
      <c r="P224" s="171"/>
      <c r="Q224" s="171"/>
      <c r="R224" s="172"/>
      <c r="S224" s="4"/>
      <c r="T224" s="4"/>
      <c r="U224" s="4"/>
      <c r="V224" s="4"/>
    </row>
    <row r="225" spans="1:22" s="5" customFormat="1" ht="20.100000000000001" customHeight="1">
      <c r="A225" s="56"/>
      <c r="B225" s="11"/>
      <c r="C225" s="11" t="s">
        <v>390</v>
      </c>
      <c r="D225" s="11"/>
      <c r="E225" s="11" t="s">
        <v>391</v>
      </c>
      <c r="F225" s="11">
        <v>53</v>
      </c>
      <c r="G225" s="11"/>
      <c r="H225" s="11">
        <v>0</v>
      </c>
      <c r="I225" s="175"/>
      <c r="J225" s="4"/>
      <c r="K225" s="11"/>
      <c r="L225" s="11"/>
      <c r="M225" s="11"/>
      <c r="N225" s="4"/>
      <c r="O225" s="170"/>
      <c r="P225" s="171"/>
      <c r="Q225" s="171"/>
      <c r="R225" s="172"/>
      <c r="S225" s="4"/>
      <c r="T225" s="4"/>
      <c r="U225" s="4"/>
      <c r="V225" s="4"/>
    </row>
    <row r="226" spans="1:22" s="5" customFormat="1" ht="20.100000000000001" customHeight="1">
      <c r="A226" s="56"/>
      <c r="B226" s="11"/>
      <c r="C226" s="11" t="s">
        <v>392</v>
      </c>
      <c r="D226" s="11"/>
      <c r="E226" s="11" t="s">
        <v>135</v>
      </c>
      <c r="F226" s="11">
        <v>1</v>
      </c>
      <c r="G226" s="11"/>
      <c r="H226" s="11"/>
      <c r="I226" s="175"/>
      <c r="J226" s="4"/>
      <c r="K226" s="11"/>
      <c r="L226" s="11"/>
      <c r="M226" s="11"/>
      <c r="N226" s="4"/>
      <c r="O226" s="170"/>
      <c r="P226" s="171"/>
      <c r="Q226" s="171"/>
      <c r="R226" s="172"/>
      <c r="S226" s="4"/>
      <c r="T226" s="4"/>
      <c r="U226" s="4"/>
      <c r="V226" s="4"/>
    </row>
    <row r="227" spans="1:22" s="5" customFormat="1" ht="20.100000000000001" customHeight="1">
      <c r="A227" s="56"/>
      <c r="B227" s="11"/>
      <c r="C227" s="11" t="s">
        <v>393</v>
      </c>
      <c r="D227" s="11"/>
      <c r="E227" s="11" t="s">
        <v>89</v>
      </c>
      <c r="F227" s="11">
        <v>1</v>
      </c>
      <c r="G227" s="11"/>
      <c r="H227" s="11"/>
      <c r="I227" s="175"/>
      <c r="J227" s="4"/>
      <c r="K227" s="11"/>
      <c r="L227" s="11"/>
      <c r="M227" s="11"/>
      <c r="N227" s="4"/>
      <c r="O227" s="170"/>
      <c r="P227" s="171"/>
      <c r="Q227" s="171"/>
      <c r="R227" s="172"/>
      <c r="S227" s="4"/>
      <c r="T227" s="4"/>
      <c r="U227" s="4"/>
      <c r="V227" s="4"/>
    </row>
    <row r="228" spans="1:22" s="5" customFormat="1" ht="20.100000000000001" customHeight="1">
      <c r="A228" s="56"/>
      <c r="B228" s="11"/>
      <c r="C228" s="11" t="s">
        <v>394</v>
      </c>
      <c r="D228" s="11"/>
      <c r="E228" s="11" t="s">
        <v>345</v>
      </c>
      <c r="F228" s="11">
        <v>38</v>
      </c>
      <c r="G228" s="11">
        <v>1</v>
      </c>
      <c r="H228" s="11">
        <v>0</v>
      </c>
      <c r="I228" s="175"/>
      <c r="J228" s="4"/>
      <c r="K228" s="11"/>
      <c r="L228" s="11"/>
      <c r="M228" s="11"/>
      <c r="N228" s="4"/>
      <c r="O228" s="170"/>
      <c r="P228" s="171"/>
      <c r="Q228" s="171"/>
      <c r="R228" s="172"/>
      <c r="S228" s="4"/>
      <c r="T228" s="4"/>
      <c r="U228" s="4"/>
      <c r="V228" s="4"/>
    </row>
    <row r="229" spans="1:22" s="5" customFormat="1" ht="20.100000000000001" customHeight="1">
      <c r="A229" s="56"/>
      <c r="B229" s="11"/>
      <c r="C229" s="11" t="s">
        <v>395</v>
      </c>
      <c r="D229" s="11"/>
      <c r="E229" s="11" t="s">
        <v>115</v>
      </c>
      <c r="F229" s="11">
        <v>289</v>
      </c>
      <c r="G229" s="11">
        <v>4</v>
      </c>
      <c r="H229" s="11">
        <v>4</v>
      </c>
      <c r="I229" s="175">
        <v>0</v>
      </c>
      <c r="J229" s="4"/>
      <c r="K229" s="11"/>
      <c r="L229" s="11"/>
      <c r="M229" s="11"/>
      <c r="N229" s="4"/>
      <c r="O229" s="170"/>
      <c r="P229" s="171"/>
      <c r="Q229" s="171"/>
      <c r="R229" s="172"/>
      <c r="S229" s="4"/>
      <c r="T229" s="4"/>
      <c r="U229" s="4"/>
      <c r="V229" s="4"/>
    </row>
    <row r="230" spans="1:22" s="5" customFormat="1" ht="20.100000000000001" customHeight="1">
      <c r="A230" s="56"/>
      <c r="B230" s="11"/>
      <c r="C230" s="11" t="s">
        <v>396</v>
      </c>
      <c r="D230" s="11"/>
      <c r="E230" s="11" t="s">
        <v>359</v>
      </c>
      <c r="F230" s="11">
        <v>5</v>
      </c>
      <c r="G230" s="11"/>
      <c r="H230" s="11"/>
      <c r="I230" s="175"/>
      <c r="J230" s="4"/>
      <c r="K230" s="11"/>
      <c r="L230" s="11"/>
      <c r="M230" s="11"/>
      <c r="N230" s="4"/>
      <c r="O230" s="170"/>
      <c r="P230" s="171"/>
      <c r="Q230" s="171"/>
      <c r="R230" s="172"/>
      <c r="S230" s="4"/>
      <c r="T230" s="4"/>
      <c r="U230" s="4"/>
      <c r="V230" s="4"/>
    </row>
    <row r="231" spans="1:22" s="5" customFormat="1" ht="20.100000000000001" customHeight="1">
      <c r="A231" s="56"/>
      <c r="B231" s="11"/>
      <c r="C231" s="11" t="s">
        <v>397</v>
      </c>
      <c r="D231" s="11"/>
      <c r="E231" s="11" t="s">
        <v>398</v>
      </c>
      <c r="F231" s="11">
        <v>5</v>
      </c>
      <c r="G231" s="11">
        <v>1</v>
      </c>
      <c r="H231" s="11">
        <v>1</v>
      </c>
      <c r="I231" s="175">
        <v>0</v>
      </c>
      <c r="J231" s="4"/>
      <c r="K231" s="11"/>
      <c r="L231" s="11"/>
      <c r="M231" s="11"/>
      <c r="N231" s="4"/>
      <c r="O231" s="170"/>
      <c r="P231" s="171"/>
      <c r="Q231" s="171"/>
      <c r="R231" s="172"/>
      <c r="S231" s="4"/>
      <c r="T231" s="4"/>
      <c r="U231" s="4"/>
      <c r="V231" s="4"/>
    </row>
    <row r="232" spans="1:22" s="5" customFormat="1" ht="20.100000000000001" customHeight="1">
      <c r="A232" s="56"/>
      <c r="B232" s="11"/>
      <c r="C232" s="11" t="s">
        <v>399</v>
      </c>
      <c r="D232" s="11"/>
      <c r="E232" s="11" t="s">
        <v>117</v>
      </c>
      <c r="F232" s="11">
        <v>16</v>
      </c>
      <c r="G232" s="11"/>
      <c r="H232" s="11"/>
      <c r="I232" s="175"/>
      <c r="J232" s="4"/>
      <c r="K232" s="11"/>
      <c r="L232" s="11"/>
      <c r="M232" s="11"/>
      <c r="N232" s="4"/>
      <c r="O232" s="170"/>
      <c r="P232" s="171"/>
      <c r="Q232" s="171"/>
      <c r="R232" s="172"/>
      <c r="S232" s="4"/>
      <c r="T232" s="4"/>
      <c r="U232" s="4"/>
      <c r="V232" s="4"/>
    </row>
    <row r="233" spans="1:22" s="5" customFormat="1" ht="20.100000000000001" customHeight="1">
      <c r="A233" s="56"/>
      <c r="B233" s="11"/>
      <c r="C233" s="11" t="s">
        <v>400</v>
      </c>
      <c r="D233" s="11"/>
      <c r="E233" s="11" t="s">
        <v>128</v>
      </c>
      <c r="F233" s="11">
        <v>845</v>
      </c>
      <c r="G233" s="11">
        <v>14</v>
      </c>
      <c r="H233" s="11">
        <v>8</v>
      </c>
      <c r="I233" s="175">
        <v>2.375</v>
      </c>
      <c r="J233" s="4"/>
      <c r="K233" s="11"/>
      <c r="L233" s="11"/>
      <c r="M233" s="11"/>
      <c r="N233" s="4"/>
      <c r="O233" s="170"/>
      <c r="P233" s="171"/>
      <c r="Q233" s="171"/>
      <c r="R233" s="172"/>
      <c r="S233" s="4"/>
      <c r="T233" s="4"/>
      <c r="U233" s="4"/>
      <c r="V233" s="4"/>
    </row>
    <row r="234" spans="1:22" s="5" customFormat="1" ht="20.100000000000001" customHeight="1">
      <c r="A234" s="56"/>
      <c r="B234" s="11"/>
      <c r="C234" s="11" t="s">
        <v>400</v>
      </c>
      <c r="D234" s="11"/>
      <c r="E234" s="11" t="s">
        <v>401</v>
      </c>
      <c r="F234" s="11">
        <v>2</v>
      </c>
      <c r="G234" s="11"/>
      <c r="H234" s="11"/>
      <c r="I234" s="175"/>
      <c r="J234" s="4"/>
      <c r="K234" s="11"/>
      <c r="L234" s="11"/>
      <c r="M234" s="11"/>
      <c r="N234" s="4"/>
      <c r="O234" s="170"/>
      <c r="P234" s="171"/>
      <c r="Q234" s="171"/>
      <c r="R234" s="172"/>
      <c r="S234" s="4"/>
      <c r="T234" s="4"/>
      <c r="U234" s="4"/>
      <c r="V234" s="4"/>
    </row>
    <row r="235" spans="1:22" s="5" customFormat="1" ht="20.100000000000001" customHeight="1">
      <c r="A235" s="56"/>
      <c r="B235" s="11"/>
      <c r="C235" s="11" t="s">
        <v>402</v>
      </c>
      <c r="D235" s="11"/>
      <c r="E235" s="11" t="s">
        <v>90</v>
      </c>
      <c r="F235" s="11">
        <v>77</v>
      </c>
      <c r="G235" s="11">
        <v>1</v>
      </c>
      <c r="H235" s="11">
        <v>1</v>
      </c>
      <c r="I235" s="175">
        <v>1</v>
      </c>
      <c r="J235" s="4"/>
      <c r="K235" s="11"/>
      <c r="L235" s="11"/>
      <c r="M235" s="11"/>
      <c r="N235" s="4"/>
      <c r="O235" s="170"/>
      <c r="P235" s="171"/>
      <c r="Q235" s="171"/>
      <c r="R235" s="172"/>
      <c r="S235" s="4"/>
      <c r="T235" s="4"/>
      <c r="U235" s="4"/>
      <c r="V235" s="4"/>
    </row>
    <row r="236" spans="1:22" s="5" customFormat="1" ht="20.100000000000001" customHeight="1">
      <c r="A236" s="56"/>
      <c r="B236" s="11"/>
      <c r="C236" s="11" t="s">
        <v>403</v>
      </c>
      <c r="D236" s="11"/>
      <c r="E236" s="11" t="s">
        <v>262</v>
      </c>
      <c r="F236" s="11">
        <v>15</v>
      </c>
      <c r="G236" s="11"/>
      <c r="H236" s="11"/>
      <c r="I236" s="175"/>
      <c r="J236" s="4"/>
      <c r="K236" s="11"/>
      <c r="L236" s="11"/>
      <c r="M236" s="11"/>
      <c r="N236" s="4"/>
      <c r="O236" s="170"/>
      <c r="P236" s="171"/>
      <c r="Q236" s="171"/>
      <c r="R236" s="172"/>
      <c r="S236" s="4"/>
      <c r="T236" s="4"/>
      <c r="U236" s="4"/>
      <c r="V236" s="4"/>
    </row>
    <row r="237" spans="1:22" s="5" customFormat="1" ht="20.100000000000001" customHeight="1">
      <c r="A237" s="56"/>
      <c r="B237" s="11"/>
      <c r="C237" s="11" t="s">
        <v>404</v>
      </c>
      <c r="D237" s="11"/>
      <c r="E237" s="11" t="s">
        <v>405</v>
      </c>
      <c r="F237" s="11">
        <v>164</v>
      </c>
      <c r="G237" s="11">
        <v>2</v>
      </c>
      <c r="H237" s="11">
        <v>1</v>
      </c>
      <c r="I237" s="175">
        <v>0</v>
      </c>
      <c r="J237" s="4"/>
      <c r="K237" s="11"/>
      <c r="L237" s="11"/>
      <c r="M237" s="11"/>
      <c r="N237" s="4"/>
      <c r="O237" s="170"/>
      <c r="P237" s="171"/>
      <c r="Q237" s="171"/>
      <c r="R237" s="172"/>
      <c r="S237" s="4"/>
      <c r="T237" s="4"/>
      <c r="U237" s="4"/>
      <c r="V237" s="4"/>
    </row>
    <row r="238" spans="1:22" s="5" customFormat="1" ht="20.100000000000001" customHeight="1">
      <c r="A238" s="56"/>
      <c r="B238" s="11"/>
      <c r="C238" s="11" t="s">
        <v>406</v>
      </c>
      <c r="D238" s="11"/>
      <c r="E238" s="11" t="s">
        <v>407</v>
      </c>
      <c r="F238" s="11">
        <v>20</v>
      </c>
      <c r="G238" s="11"/>
      <c r="H238" s="11">
        <v>0</v>
      </c>
      <c r="I238" s="175"/>
      <c r="J238" s="4"/>
      <c r="K238" s="11"/>
      <c r="L238" s="11"/>
      <c r="M238" s="11"/>
      <c r="N238" s="4"/>
      <c r="O238" s="170"/>
      <c r="P238" s="171"/>
      <c r="Q238" s="171"/>
      <c r="R238" s="172"/>
      <c r="S238" s="4"/>
      <c r="T238" s="4"/>
      <c r="U238" s="4"/>
      <c r="V238" s="4"/>
    </row>
    <row r="239" spans="1:22" s="5" customFormat="1" ht="20.100000000000001" customHeight="1">
      <c r="A239" s="56"/>
      <c r="B239" s="11"/>
      <c r="C239" s="11" t="s">
        <v>408</v>
      </c>
      <c r="D239" s="11"/>
      <c r="E239" s="11" t="s">
        <v>409</v>
      </c>
      <c r="F239" s="11">
        <v>10</v>
      </c>
      <c r="G239" s="11"/>
      <c r="H239" s="11"/>
      <c r="I239" s="175"/>
      <c r="J239" s="4"/>
      <c r="K239" s="11"/>
      <c r="L239" s="11"/>
      <c r="M239" s="11"/>
      <c r="N239" s="4"/>
      <c r="O239" s="170"/>
      <c r="P239" s="171"/>
      <c r="Q239" s="171"/>
      <c r="R239" s="172"/>
      <c r="S239" s="4"/>
      <c r="T239" s="4"/>
      <c r="U239" s="4"/>
      <c r="V239" s="4"/>
    </row>
    <row r="240" spans="1:22" s="5" customFormat="1" ht="20.100000000000001" customHeight="1">
      <c r="A240" s="56"/>
      <c r="B240" s="11"/>
      <c r="C240" s="11" t="s">
        <v>410</v>
      </c>
      <c r="D240" s="11"/>
      <c r="E240" s="11" t="s">
        <v>267</v>
      </c>
      <c r="F240" s="11">
        <v>6</v>
      </c>
      <c r="G240" s="11"/>
      <c r="H240" s="11"/>
      <c r="I240" s="175"/>
      <c r="J240" s="4"/>
      <c r="K240" s="11"/>
      <c r="L240" s="11"/>
      <c r="M240" s="11"/>
      <c r="N240" s="4"/>
      <c r="O240" s="170"/>
      <c r="P240" s="171"/>
      <c r="Q240" s="171"/>
      <c r="R240" s="172"/>
      <c r="S240" s="4"/>
      <c r="T240" s="4"/>
      <c r="U240" s="4"/>
      <c r="V240" s="4"/>
    </row>
    <row r="241" spans="1:22" s="5" customFormat="1" ht="20.100000000000001" customHeight="1">
      <c r="A241" s="56"/>
      <c r="B241" s="11"/>
      <c r="C241" s="11" t="s">
        <v>411</v>
      </c>
      <c r="D241" s="11"/>
      <c r="E241" s="11" t="s">
        <v>160</v>
      </c>
      <c r="F241" s="11">
        <v>2</v>
      </c>
      <c r="G241" s="11"/>
      <c r="H241" s="11"/>
      <c r="I241" s="175"/>
      <c r="J241" s="4"/>
      <c r="K241" s="11"/>
      <c r="L241" s="11"/>
      <c r="M241" s="11"/>
      <c r="N241" s="4"/>
      <c r="O241" s="170"/>
      <c r="P241" s="171"/>
      <c r="Q241" s="171"/>
      <c r="R241" s="172"/>
      <c r="S241" s="4"/>
      <c r="T241" s="4"/>
      <c r="U241" s="4"/>
      <c r="V241" s="4"/>
    </row>
    <row r="242" spans="1:22" s="5" customFormat="1" ht="20.100000000000001" customHeight="1">
      <c r="A242" s="56"/>
      <c r="B242" s="11"/>
      <c r="C242" s="11" t="s">
        <v>412</v>
      </c>
      <c r="D242" s="11"/>
      <c r="E242" s="11" t="s">
        <v>124</v>
      </c>
      <c r="F242" s="11">
        <v>2</v>
      </c>
      <c r="G242" s="11"/>
      <c r="H242" s="11"/>
      <c r="I242" s="175"/>
      <c r="J242" s="4"/>
      <c r="K242" s="11"/>
      <c r="L242" s="11"/>
      <c r="M242" s="11"/>
      <c r="N242" s="4"/>
      <c r="O242" s="170"/>
      <c r="P242" s="171"/>
      <c r="Q242" s="171"/>
      <c r="R242" s="172"/>
      <c r="S242" s="4"/>
      <c r="T242" s="4"/>
      <c r="U242" s="4"/>
      <c r="V242" s="4"/>
    </row>
    <row r="243" spans="1:22" s="5" customFormat="1" ht="20.100000000000001" customHeight="1">
      <c r="A243" s="56"/>
      <c r="B243" s="11"/>
      <c r="C243" s="11" t="s">
        <v>413</v>
      </c>
      <c r="D243" s="11"/>
      <c r="E243" s="11" t="s">
        <v>110</v>
      </c>
      <c r="F243" s="11">
        <v>21</v>
      </c>
      <c r="G243" s="11"/>
      <c r="H243" s="11"/>
      <c r="I243" s="175"/>
      <c r="J243" s="4"/>
      <c r="K243" s="11"/>
      <c r="L243" s="11"/>
      <c r="M243" s="11"/>
      <c r="N243" s="4"/>
      <c r="O243" s="170"/>
      <c r="P243" s="171"/>
      <c r="Q243" s="171"/>
      <c r="R243" s="172"/>
      <c r="S243" s="4"/>
      <c r="T243" s="4"/>
      <c r="U243" s="4"/>
      <c r="V243" s="4"/>
    </row>
    <row r="244" spans="1:22" s="5" customFormat="1" ht="20.100000000000001" customHeight="1">
      <c r="A244" s="56"/>
      <c r="B244" s="11"/>
      <c r="C244" s="11" t="s">
        <v>414</v>
      </c>
      <c r="D244" s="11"/>
      <c r="E244" s="11" t="s">
        <v>415</v>
      </c>
      <c r="F244" s="11">
        <v>15</v>
      </c>
      <c r="G244" s="11"/>
      <c r="H244" s="11"/>
      <c r="I244" s="175"/>
      <c r="J244" s="4"/>
      <c r="K244" s="11"/>
      <c r="L244" s="11"/>
      <c r="M244" s="11"/>
      <c r="N244" s="4"/>
      <c r="O244" s="170"/>
      <c r="P244" s="171"/>
      <c r="Q244" s="171"/>
      <c r="R244" s="172"/>
      <c r="S244" s="4"/>
      <c r="T244" s="4"/>
      <c r="U244" s="4"/>
      <c r="V244" s="4"/>
    </row>
    <row r="245" spans="1:22" s="5" customFormat="1" ht="20.100000000000001" customHeight="1">
      <c r="A245" s="56"/>
      <c r="B245" s="11"/>
      <c r="C245" s="11" t="s">
        <v>416</v>
      </c>
      <c r="D245" s="11"/>
      <c r="E245" s="11" t="s">
        <v>135</v>
      </c>
      <c r="F245" s="11">
        <v>3</v>
      </c>
      <c r="G245" s="11"/>
      <c r="H245" s="11"/>
      <c r="I245" s="175"/>
      <c r="J245" s="4"/>
      <c r="K245" s="11"/>
      <c r="L245" s="11"/>
      <c r="M245" s="11"/>
      <c r="N245" s="4"/>
      <c r="O245" s="170"/>
      <c r="P245" s="171"/>
      <c r="Q245" s="171"/>
      <c r="R245" s="172"/>
      <c r="S245" s="4"/>
      <c r="T245" s="4"/>
      <c r="U245" s="4"/>
      <c r="V245" s="4"/>
    </row>
    <row r="246" spans="1:22" s="5" customFormat="1" ht="20.100000000000001" customHeight="1">
      <c r="A246" s="56"/>
      <c r="B246" s="11"/>
      <c r="C246" s="11" t="s">
        <v>417</v>
      </c>
      <c r="D246" s="11"/>
      <c r="E246" s="11" t="s">
        <v>418</v>
      </c>
      <c r="F246" s="11">
        <v>154</v>
      </c>
      <c r="G246" s="11">
        <v>1</v>
      </c>
      <c r="H246" s="11">
        <v>1</v>
      </c>
      <c r="I246" s="175">
        <v>0</v>
      </c>
      <c r="J246" s="4"/>
      <c r="K246" s="11"/>
      <c r="L246" s="11"/>
      <c r="M246" s="11"/>
      <c r="N246" s="4"/>
      <c r="O246" s="170"/>
      <c r="P246" s="171"/>
      <c r="Q246" s="171"/>
      <c r="R246" s="172"/>
      <c r="S246" s="4"/>
      <c r="T246" s="4"/>
      <c r="U246" s="4"/>
      <c r="V246" s="4"/>
    </row>
    <row r="247" spans="1:22" s="5" customFormat="1" ht="20.100000000000001" customHeight="1">
      <c r="A247" s="56"/>
      <c r="B247" s="11"/>
      <c r="C247" s="11" t="s">
        <v>419</v>
      </c>
      <c r="D247" s="11"/>
      <c r="E247" s="11" t="s">
        <v>420</v>
      </c>
      <c r="F247" s="11">
        <v>2</v>
      </c>
      <c r="G247" s="11"/>
      <c r="H247" s="11"/>
      <c r="I247" s="175"/>
      <c r="J247" s="4"/>
      <c r="K247" s="11"/>
      <c r="L247" s="11"/>
      <c r="M247" s="11"/>
      <c r="N247" s="4"/>
      <c r="O247" s="170"/>
      <c r="P247" s="171"/>
      <c r="Q247" s="171"/>
      <c r="R247" s="172"/>
      <c r="S247" s="4"/>
      <c r="T247" s="4"/>
      <c r="U247" s="4"/>
      <c r="V247" s="4"/>
    </row>
    <row r="248" spans="1:22" s="5" customFormat="1" ht="20.100000000000001" customHeight="1">
      <c r="A248" s="56"/>
      <c r="B248" s="11"/>
      <c r="C248" s="11" t="s">
        <v>421</v>
      </c>
      <c r="D248" s="11"/>
      <c r="E248" s="11" t="s">
        <v>117</v>
      </c>
      <c r="F248" s="11">
        <v>14</v>
      </c>
      <c r="G248" s="11"/>
      <c r="H248" s="11">
        <v>0</v>
      </c>
      <c r="I248" s="175"/>
      <c r="J248" s="4"/>
      <c r="K248" s="11"/>
      <c r="L248" s="11"/>
      <c r="M248" s="11"/>
      <c r="N248" s="4"/>
      <c r="O248" s="170"/>
      <c r="P248" s="171"/>
      <c r="Q248" s="171"/>
      <c r="R248" s="172"/>
      <c r="S248" s="4"/>
      <c r="T248" s="4"/>
      <c r="U248" s="4"/>
      <c r="V248" s="4"/>
    </row>
    <row r="249" spans="1:22" s="5" customFormat="1" ht="20.100000000000001" customHeight="1">
      <c r="A249" s="56"/>
      <c r="B249" s="11"/>
      <c r="C249" s="11" t="s">
        <v>422</v>
      </c>
      <c r="D249" s="11"/>
      <c r="E249" s="11" t="s">
        <v>144</v>
      </c>
      <c r="F249" s="11">
        <v>17</v>
      </c>
      <c r="G249" s="11"/>
      <c r="H249" s="11">
        <v>0</v>
      </c>
      <c r="I249" s="175"/>
      <c r="J249" s="4"/>
      <c r="K249" s="11"/>
      <c r="L249" s="11"/>
      <c r="M249" s="11"/>
      <c r="N249" s="4"/>
      <c r="O249" s="170"/>
      <c r="P249" s="171"/>
      <c r="Q249" s="171"/>
      <c r="R249" s="172"/>
      <c r="S249" s="4"/>
      <c r="T249" s="4"/>
      <c r="U249" s="4"/>
      <c r="V249" s="4"/>
    </row>
    <row r="250" spans="1:22" s="5" customFormat="1" ht="20.100000000000001" customHeight="1">
      <c r="A250" s="56"/>
      <c r="B250" s="11"/>
      <c r="C250" s="11" t="s">
        <v>423</v>
      </c>
      <c r="D250" s="11"/>
      <c r="E250" s="11" t="s">
        <v>103</v>
      </c>
      <c r="F250" s="11">
        <v>271</v>
      </c>
      <c r="G250" s="11">
        <v>2</v>
      </c>
      <c r="H250" s="11">
        <v>2</v>
      </c>
      <c r="I250" s="175">
        <v>0.5</v>
      </c>
      <c r="J250" s="4"/>
      <c r="K250" s="11"/>
      <c r="L250" s="11"/>
      <c r="M250" s="11"/>
      <c r="N250" s="4"/>
      <c r="O250" s="170"/>
      <c r="P250" s="171"/>
      <c r="Q250" s="171"/>
      <c r="R250" s="172"/>
      <c r="S250" s="4"/>
      <c r="T250" s="4"/>
      <c r="U250" s="4"/>
      <c r="V250" s="4"/>
    </row>
    <row r="251" spans="1:22" s="5" customFormat="1" ht="20.100000000000001" customHeight="1">
      <c r="A251" s="56"/>
      <c r="B251" s="11"/>
      <c r="C251" s="11" t="s">
        <v>424</v>
      </c>
      <c r="D251" s="11"/>
      <c r="E251" s="11" t="s">
        <v>96</v>
      </c>
      <c r="F251" s="11">
        <v>10</v>
      </c>
      <c r="G251" s="11"/>
      <c r="H251" s="11">
        <v>0</v>
      </c>
      <c r="I251" s="175"/>
      <c r="J251" s="4"/>
      <c r="K251" s="11"/>
      <c r="L251" s="11"/>
      <c r="M251" s="11"/>
      <c r="N251" s="4"/>
      <c r="O251" s="170"/>
      <c r="P251" s="171"/>
      <c r="Q251" s="171"/>
      <c r="R251" s="172"/>
      <c r="S251" s="4"/>
      <c r="T251" s="4"/>
      <c r="U251" s="4"/>
      <c r="V251" s="4"/>
    </row>
    <row r="252" spans="1:22" s="5" customFormat="1" ht="20.100000000000001" customHeight="1">
      <c r="A252" s="56"/>
      <c r="B252" s="11"/>
      <c r="C252" s="11" t="s">
        <v>425</v>
      </c>
      <c r="D252" s="11"/>
      <c r="E252" s="11" t="s">
        <v>267</v>
      </c>
      <c r="F252" s="11">
        <v>21</v>
      </c>
      <c r="G252" s="11"/>
      <c r="H252" s="11"/>
      <c r="I252" s="175"/>
      <c r="J252" s="4"/>
      <c r="K252" s="11"/>
      <c r="L252" s="11"/>
      <c r="M252" s="11"/>
      <c r="N252" s="4"/>
      <c r="O252" s="170"/>
      <c r="P252" s="171"/>
      <c r="Q252" s="171"/>
      <c r="R252" s="172"/>
      <c r="S252" s="4"/>
      <c r="T252" s="4"/>
      <c r="U252" s="4"/>
      <c r="V252" s="4"/>
    </row>
    <row r="253" spans="1:22" s="5" customFormat="1" ht="20.100000000000001" customHeight="1">
      <c r="A253" s="56"/>
      <c r="B253" s="11"/>
      <c r="C253" s="11" t="s">
        <v>426</v>
      </c>
      <c r="D253" s="11"/>
      <c r="E253" s="11" t="s">
        <v>92</v>
      </c>
      <c r="F253" s="11">
        <v>46</v>
      </c>
      <c r="G253" s="11">
        <v>2</v>
      </c>
      <c r="H253" s="11">
        <v>3</v>
      </c>
      <c r="I253" s="175">
        <v>2.6666666666666701</v>
      </c>
      <c r="J253" s="4"/>
      <c r="K253" s="11"/>
      <c r="L253" s="11"/>
      <c r="M253" s="11"/>
      <c r="N253" s="4"/>
      <c r="O253" s="170"/>
      <c r="P253" s="171"/>
      <c r="Q253" s="171"/>
      <c r="R253" s="172"/>
      <c r="S253" s="4"/>
      <c r="T253" s="4"/>
      <c r="U253" s="4"/>
      <c r="V253" s="4"/>
    </row>
    <row r="254" spans="1:22" s="5" customFormat="1" ht="20.100000000000001" customHeight="1">
      <c r="A254" s="56"/>
      <c r="B254" s="11"/>
      <c r="C254" s="11" t="s">
        <v>427</v>
      </c>
      <c r="D254" s="11"/>
      <c r="E254" s="11" t="s">
        <v>148</v>
      </c>
      <c r="F254" s="11">
        <v>1</v>
      </c>
      <c r="G254" s="11"/>
      <c r="H254" s="11"/>
      <c r="I254" s="175"/>
      <c r="J254" s="4"/>
      <c r="K254" s="11"/>
      <c r="L254" s="11"/>
      <c r="M254" s="11"/>
      <c r="N254" s="4"/>
      <c r="O254" s="170"/>
      <c r="P254" s="171"/>
      <c r="Q254" s="171"/>
      <c r="R254" s="172"/>
      <c r="S254" s="4"/>
      <c r="T254" s="4"/>
      <c r="U254" s="4"/>
      <c r="V254" s="4"/>
    </row>
    <row r="255" spans="1:22" s="5" customFormat="1" ht="20.100000000000001" customHeight="1">
      <c r="A255" s="56"/>
      <c r="B255" s="11"/>
      <c r="C255" s="11" t="s">
        <v>428</v>
      </c>
      <c r="D255" s="11"/>
      <c r="E255" s="11" t="s">
        <v>429</v>
      </c>
      <c r="F255" s="11">
        <v>7</v>
      </c>
      <c r="G255" s="11"/>
      <c r="H255" s="11"/>
      <c r="I255" s="175"/>
      <c r="J255" s="4"/>
      <c r="K255" s="11"/>
      <c r="L255" s="11"/>
      <c r="M255" s="11"/>
      <c r="N255" s="4"/>
      <c r="O255" s="170"/>
      <c r="P255" s="171"/>
      <c r="Q255" s="171"/>
      <c r="R255" s="172"/>
      <c r="S255" s="4"/>
      <c r="T255" s="4"/>
      <c r="U255" s="4"/>
      <c r="V255" s="4"/>
    </row>
    <row r="256" spans="1:22" s="5" customFormat="1" ht="20.100000000000001" customHeight="1">
      <c r="A256" s="56"/>
      <c r="B256" s="11"/>
      <c r="C256" s="11" t="s">
        <v>430</v>
      </c>
      <c r="D256" s="11"/>
      <c r="E256" s="11" t="s">
        <v>206</v>
      </c>
      <c r="F256" s="11">
        <v>312</v>
      </c>
      <c r="G256" s="11">
        <v>1</v>
      </c>
      <c r="H256" s="11">
        <v>1</v>
      </c>
      <c r="I256" s="175">
        <v>2</v>
      </c>
      <c r="J256" s="4"/>
      <c r="K256" s="11"/>
      <c r="L256" s="11"/>
      <c r="M256" s="11"/>
      <c r="N256" s="4"/>
      <c r="O256" s="170"/>
      <c r="P256" s="171"/>
      <c r="Q256" s="171"/>
      <c r="R256" s="172"/>
      <c r="S256" s="4"/>
      <c r="T256" s="4"/>
      <c r="U256" s="4"/>
      <c r="V256" s="4"/>
    </row>
    <row r="257" spans="1:22" s="5" customFormat="1" ht="20.100000000000001" customHeight="1">
      <c r="A257" s="56"/>
      <c r="B257" s="11"/>
      <c r="C257" s="11" t="s">
        <v>431</v>
      </c>
      <c r="D257" s="11"/>
      <c r="E257" s="11" t="s">
        <v>127</v>
      </c>
      <c r="F257" s="11">
        <v>310</v>
      </c>
      <c r="G257" s="11">
        <v>2</v>
      </c>
      <c r="H257" s="11">
        <v>1</v>
      </c>
      <c r="I257" s="175">
        <v>1</v>
      </c>
      <c r="J257" s="4"/>
      <c r="K257" s="11"/>
      <c r="L257" s="11"/>
      <c r="M257" s="11"/>
      <c r="N257" s="4"/>
      <c r="O257" s="170"/>
      <c r="P257" s="171"/>
      <c r="Q257" s="171"/>
      <c r="R257" s="172"/>
      <c r="S257" s="4"/>
      <c r="T257" s="4"/>
      <c r="U257" s="4"/>
      <c r="V257" s="4"/>
    </row>
    <row r="258" spans="1:22" s="5" customFormat="1" ht="20.100000000000001" customHeight="1">
      <c r="A258" s="56"/>
      <c r="B258" s="11"/>
      <c r="C258" s="11" t="s">
        <v>432</v>
      </c>
      <c r="D258" s="11"/>
      <c r="E258" s="11" t="s">
        <v>135</v>
      </c>
      <c r="F258" s="11">
        <v>16</v>
      </c>
      <c r="G258" s="11"/>
      <c r="H258" s="11"/>
      <c r="I258" s="175"/>
      <c r="J258" s="4"/>
      <c r="K258" s="11"/>
      <c r="L258" s="11"/>
      <c r="M258" s="11"/>
      <c r="N258" s="4"/>
      <c r="O258" s="170"/>
      <c r="P258" s="171"/>
      <c r="Q258" s="171"/>
      <c r="R258" s="172"/>
      <c r="S258" s="4"/>
      <c r="T258" s="4"/>
      <c r="U258" s="4"/>
      <c r="V258" s="4"/>
    </row>
    <row r="259" spans="1:22" s="5" customFormat="1" ht="20.100000000000001" customHeight="1">
      <c r="A259" s="56"/>
      <c r="B259" s="11"/>
      <c r="C259" s="11" t="s">
        <v>433</v>
      </c>
      <c r="D259" s="11"/>
      <c r="E259" s="11" t="s">
        <v>135</v>
      </c>
      <c r="F259" s="11">
        <v>1</v>
      </c>
      <c r="G259" s="11"/>
      <c r="H259" s="11"/>
      <c r="I259" s="175"/>
      <c r="J259" s="4"/>
      <c r="K259" s="11"/>
      <c r="L259" s="11"/>
      <c r="M259" s="11"/>
      <c r="N259" s="4"/>
      <c r="O259" s="170"/>
      <c r="P259" s="171"/>
      <c r="Q259" s="171"/>
      <c r="R259" s="172"/>
      <c r="S259" s="4"/>
      <c r="T259" s="4"/>
      <c r="U259" s="4"/>
      <c r="V259" s="4"/>
    </row>
    <row r="260" spans="1:22" s="5" customFormat="1" ht="20.100000000000001" customHeight="1">
      <c r="A260" s="56"/>
      <c r="B260" s="11"/>
      <c r="C260" s="11" t="s">
        <v>434</v>
      </c>
      <c r="D260" s="11"/>
      <c r="E260" s="11" t="s">
        <v>435</v>
      </c>
      <c r="F260" s="11">
        <v>157</v>
      </c>
      <c r="G260" s="11"/>
      <c r="H260" s="11">
        <v>0</v>
      </c>
      <c r="I260" s="175"/>
      <c r="J260" s="4"/>
      <c r="K260" s="11"/>
      <c r="L260" s="11"/>
      <c r="M260" s="11"/>
      <c r="N260" s="4"/>
      <c r="O260" s="170"/>
      <c r="P260" s="171"/>
      <c r="Q260" s="171"/>
      <c r="R260" s="172"/>
      <c r="S260" s="4"/>
      <c r="T260" s="4"/>
      <c r="U260" s="4"/>
      <c r="V260" s="4"/>
    </row>
    <row r="261" spans="1:22" s="5" customFormat="1" ht="20.100000000000001" customHeight="1">
      <c r="A261" s="56"/>
      <c r="B261" s="11"/>
      <c r="C261" s="11" t="s">
        <v>436</v>
      </c>
      <c r="D261" s="11"/>
      <c r="E261" s="11" t="s">
        <v>189</v>
      </c>
      <c r="F261" s="11">
        <v>141</v>
      </c>
      <c r="G261" s="11">
        <v>4</v>
      </c>
      <c r="H261" s="11">
        <v>4</v>
      </c>
      <c r="I261" s="175">
        <v>0.25</v>
      </c>
      <c r="J261" s="4"/>
      <c r="K261" s="11"/>
      <c r="L261" s="11"/>
      <c r="M261" s="11"/>
      <c r="N261" s="4"/>
      <c r="O261" s="170"/>
      <c r="P261" s="171"/>
      <c r="Q261" s="171"/>
      <c r="R261" s="172"/>
      <c r="S261" s="4"/>
      <c r="T261" s="4"/>
      <c r="U261" s="4"/>
      <c r="V261" s="4"/>
    </row>
    <row r="262" spans="1:22" s="5" customFormat="1" ht="20.100000000000001" customHeight="1">
      <c r="A262" s="56"/>
      <c r="B262" s="11"/>
      <c r="C262" s="11" t="s">
        <v>437</v>
      </c>
      <c r="D262" s="11"/>
      <c r="E262" s="11" t="s">
        <v>267</v>
      </c>
      <c r="F262" s="11">
        <v>61</v>
      </c>
      <c r="G262" s="11">
        <v>3</v>
      </c>
      <c r="H262" s="11">
        <v>2</v>
      </c>
      <c r="I262" s="175">
        <v>0</v>
      </c>
      <c r="J262" s="4"/>
      <c r="K262" s="11"/>
      <c r="L262" s="11"/>
      <c r="M262" s="11"/>
      <c r="N262" s="4"/>
      <c r="O262" s="170"/>
      <c r="P262" s="171"/>
      <c r="Q262" s="171"/>
      <c r="R262" s="172"/>
      <c r="S262" s="4"/>
      <c r="T262" s="4"/>
      <c r="U262" s="4"/>
      <c r="V262" s="4"/>
    </row>
    <row r="263" spans="1:22" s="5" customFormat="1" ht="20.100000000000001" customHeight="1">
      <c r="A263" s="56"/>
      <c r="B263" s="11"/>
      <c r="C263" s="11" t="s">
        <v>438</v>
      </c>
      <c r="D263" s="11"/>
      <c r="E263" s="11" t="s">
        <v>439</v>
      </c>
      <c r="F263" s="11">
        <v>34</v>
      </c>
      <c r="G263" s="11"/>
      <c r="H263" s="11"/>
      <c r="I263" s="175"/>
      <c r="J263" s="4"/>
      <c r="K263" s="11"/>
      <c r="L263" s="11"/>
      <c r="M263" s="11"/>
      <c r="N263" s="4"/>
      <c r="O263" s="170"/>
      <c r="P263" s="171"/>
      <c r="Q263" s="171"/>
      <c r="R263" s="172"/>
      <c r="S263" s="4"/>
      <c r="T263" s="4"/>
      <c r="U263" s="4"/>
      <c r="V263" s="4"/>
    </row>
    <row r="264" spans="1:22" s="5" customFormat="1" ht="20.100000000000001" customHeight="1">
      <c r="A264" s="56"/>
      <c r="B264" s="11"/>
      <c r="C264" s="11" t="s">
        <v>440</v>
      </c>
      <c r="D264" s="11"/>
      <c r="E264" s="11" t="s">
        <v>274</v>
      </c>
      <c r="F264" s="11">
        <v>5</v>
      </c>
      <c r="G264" s="11"/>
      <c r="H264" s="11"/>
      <c r="I264" s="175"/>
      <c r="J264" s="4"/>
      <c r="K264" s="11"/>
      <c r="L264" s="11"/>
      <c r="M264" s="11"/>
      <c r="N264" s="4"/>
      <c r="O264" s="170"/>
      <c r="P264" s="171"/>
      <c r="Q264" s="171"/>
      <c r="R264" s="172"/>
      <c r="S264" s="4"/>
      <c r="T264" s="4"/>
      <c r="U264" s="4"/>
      <c r="V264" s="4"/>
    </row>
    <row r="265" spans="1:22" s="5" customFormat="1" ht="20.100000000000001" customHeight="1">
      <c r="A265" s="56"/>
      <c r="B265" s="11"/>
      <c r="C265" s="11" t="s">
        <v>441</v>
      </c>
      <c r="D265" s="11"/>
      <c r="E265" s="11" t="s">
        <v>274</v>
      </c>
      <c r="F265" s="11">
        <v>14</v>
      </c>
      <c r="G265" s="11"/>
      <c r="H265" s="11"/>
      <c r="I265" s="175"/>
      <c r="J265" s="4"/>
      <c r="K265" s="11"/>
      <c r="L265" s="11"/>
      <c r="M265" s="11"/>
      <c r="N265" s="4"/>
      <c r="O265" s="170"/>
      <c r="P265" s="171"/>
      <c r="Q265" s="171"/>
      <c r="R265" s="172"/>
      <c r="S265" s="4"/>
      <c r="T265" s="4"/>
      <c r="U265" s="4"/>
      <c r="V265" s="4"/>
    </row>
    <row r="266" spans="1:22" s="5" customFormat="1" ht="20.100000000000001" customHeight="1">
      <c r="A266" s="56"/>
      <c r="B266" s="11"/>
      <c r="C266" s="11" t="s">
        <v>442</v>
      </c>
      <c r="D266" s="11"/>
      <c r="E266" s="11" t="s">
        <v>197</v>
      </c>
      <c r="F266" s="11">
        <v>2</v>
      </c>
      <c r="G266" s="11"/>
      <c r="H266" s="11"/>
      <c r="I266" s="175"/>
      <c r="J266" s="4"/>
      <c r="K266" s="11"/>
      <c r="L266" s="11"/>
      <c r="M266" s="11"/>
      <c r="N266" s="4"/>
      <c r="O266" s="170"/>
      <c r="P266" s="171"/>
      <c r="Q266" s="171"/>
      <c r="R266" s="172"/>
      <c r="S266" s="4"/>
      <c r="T266" s="4"/>
      <c r="U266" s="4"/>
      <c r="V266" s="4"/>
    </row>
    <row r="267" spans="1:22" s="5" customFormat="1" ht="20.100000000000001" customHeight="1">
      <c r="A267" s="56"/>
      <c r="B267" s="11"/>
      <c r="C267" s="11" t="s">
        <v>443</v>
      </c>
      <c r="D267" s="11"/>
      <c r="E267" s="11" t="s">
        <v>112</v>
      </c>
      <c r="F267" s="11">
        <v>4</v>
      </c>
      <c r="G267" s="11"/>
      <c r="H267" s="11"/>
      <c r="I267" s="175"/>
      <c r="J267" s="4"/>
      <c r="K267" s="11"/>
      <c r="L267" s="11"/>
      <c r="M267" s="11"/>
      <c r="N267" s="4"/>
      <c r="O267" s="170"/>
      <c r="P267" s="171"/>
      <c r="Q267" s="171"/>
      <c r="R267" s="172"/>
      <c r="S267" s="4"/>
      <c r="T267" s="4"/>
      <c r="U267" s="4"/>
      <c r="V267" s="4"/>
    </row>
    <row r="268" spans="1:22" s="5" customFormat="1" ht="20.100000000000001" customHeight="1">
      <c r="A268" s="56"/>
      <c r="B268" s="11"/>
      <c r="C268" s="11" t="s">
        <v>444</v>
      </c>
      <c r="D268" s="11"/>
      <c r="E268" s="11" t="s">
        <v>168</v>
      </c>
      <c r="F268" s="11">
        <v>47</v>
      </c>
      <c r="G268" s="11">
        <v>2</v>
      </c>
      <c r="H268" s="11">
        <v>2</v>
      </c>
      <c r="I268" s="175">
        <v>0</v>
      </c>
      <c r="J268" s="4"/>
      <c r="K268" s="11"/>
      <c r="L268" s="11"/>
      <c r="M268" s="11"/>
      <c r="N268" s="4"/>
      <c r="O268" s="170"/>
      <c r="P268" s="171"/>
      <c r="Q268" s="171"/>
      <c r="R268" s="172"/>
      <c r="S268" s="4"/>
      <c r="T268" s="4"/>
      <c r="U268" s="4"/>
      <c r="V268" s="4"/>
    </row>
    <row r="269" spans="1:22" s="5" customFormat="1" ht="20.100000000000001" customHeight="1">
      <c r="A269" s="56"/>
      <c r="B269" s="11"/>
      <c r="C269" s="11" t="s">
        <v>445</v>
      </c>
      <c r="D269" s="11"/>
      <c r="E269" s="11" t="s">
        <v>197</v>
      </c>
      <c r="F269" s="11">
        <v>8</v>
      </c>
      <c r="G269" s="11"/>
      <c r="H269" s="11">
        <v>0</v>
      </c>
      <c r="I269" s="175"/>
      <c r="J269" s="4"/>
      <c r="K269" s="11"/>
      <c r="L269" s="11"/>
      <c r="M269" s="11"/>
      <c r="N269" s="4"/>
      <c r="O269" s="170"/>
      <c r="P269" s="171"/>
      <c r="Q269" s="171"/>
      <c r="R269" s="172"/>
      <c r="S269" s="4"/>
      <c r="T269" s="4"/>
      <c r="U269" s="4"/>
      <c r="V269" s="4"/>
    </row>
    <row r="270" spans="1:22" s="5" customFormat="1" ht="20.100000000000001" customHeight="1">
      <c r="A270" s="56"/>
      <c r="B270" s="11"/>
      <c r="C270" s="11" t="s">
        <v>446</v>
      </c>
      <c r="D270" s="11"/>
      <c r="E270" s="11" t="s">
        <v>195</v>
      </c>
      <c r="F270" s="11">
        <v>84</v>
      </c>
      <c r="G270" s="11"/>
      <c r="H270" s="11"/>
      <c r="I270" s="175"/>
      <c r="J270" s="4"/>
      <c r="K270" s="11"/>
      <c r="L270" s="11"/>
      <c r="M270" s="11"/>
      <c r="N270" s="4"/>
      <c r="O270" s="170"/>
      <c r="P270" s="171"/>
      <c r="Q270" s="171"/>
      <c r="R270" s="172"/>
      <c r="S270" s="4"/>
      <c r="T270" s="4"/>
      <c r="U270" s="4"/>
      <c r="V270" s="4"/>
    </row>
    <row r="271" spans="1:22" s="5" customFormat="1" ht="20.100000000000001" customHeight="1">
      <c r="A271" s="56"/>
      <c r="B271" s="11"/>
      <c r="C271" s="11" t="s">
        <v>447</v>
      </c>
      <c r="D271" s="11"/>
      <c r="E271" s="11" t="s">
        <v>448</v>
      </c>
      <c r="F271" s="11">
        <v>110</v>
      </c>
      <c r="G271" s="11">
        <v>2</v>
      </c>
      <c r="H271" s="11">
        <v>1</v>
      </c>
      <c r="I271" s="175">
        <v>0</v>
      </c>
      <c r="J271" s="4"/>
      <c r="K271" s="11"/>
      <c r="L271" s="11"/>
      <c r="M271" s="11"/>
      <c r="N271" s="4"/>
      <c r="O271" s="170"/>
      <c r="P271" s="171"/>
      <c r="Q271" s="171"/>
      <c r="R271" s="172"/>
      <c r="S271" s="4"/>
      <c r="T271" s="4"/>
      <c r="U271" s="4"/>
      <c r="V271" s="4"/>
    </row>
    <row r="272" spans="1:22" s="5" customFormat="1" ht="20.100000000000001" customHeight="1">
      <c r="A272" s="56"/>
      <c r="B272" s="11"/>
      <c r="C272" s="11" t="s">
        <v>449</v>
      </c>
      <c r="D272" s="11"/>
      <c r="E272" s="11" t="s">
        <v>160</v>
      </c>
      <c r="F272" s="11">
        <v>44</v>
      </c>
      <c r="G272" s="11">
        <v>1</v>
      </c>
      <c r="H272" s="11">
        <v>0</v>
      </c>
      <c r="I272" s="175"/>
      <c r="J272" s="4"/>
      <c r="K272" s="11"/>
      <c r="L272" s="11"/>
      <c r="M272" s="11"/>
      <c r="N272" s="4"/>
      <c r="O272" s="170"/>
      <c r="P272" s="171"/>
      <c r="Q272" s="171"/>
      <c r="R272" s="172"/>
      <c r="S272" s="4"/>
      <c r="T272" s="4"/>
      <c r="U272" s="4"/>
      <c r="V272" s="4"/>
    </row>
    <row r="273" spans="1:16384" s="5" customFormat="1" ht="20.100000000000001" customHeight="1">
      <c r="A273" s="56"/>
      <c r="B273" s="11"/>
      <c r="C273" s="11" t="s">
        <v>450</v>
      </c>
      <c r="D273" s="11"/>
      <c r="E273" s="11" t="s">
        <v>122</v>
      </c>
      <c r="F273" s="11">
        <v>31</v>
      </c>
      <c r="G273" s="11"/>
      <c r="H273" s="11"/>
      <c r="I273" s="175"/>
      <c r="J273" s="4"/>
      <c r="K273" s="11"/>
      <c r="L273" s="11"/>
      <c r="M273" s="11"/>
      <c r="N273" s="4"/>
      <c r="O273" s="170"/>
      <c r="P273" s="171"/>
      <c r="Q273" s="171"/>
      <c r="R273" s="172"/>
      <c r="S273" s="4"/>
      <c r="T273" s="4"/>
      <c r="U273" s="4"/>
      <c r="V273" s="4"/>
    </row>
    <row r="274" spans="1:16384" s="5" customFormat="1" ht="20.100000000000001" customHeight="1">
      <c r="A274" s="56"/>
      <c r="B274" s="11"/>
      <c r="C274" s="11" t="s">
        <v>451</v>
      </c>
      <c r="D274" s="11"/>
      <c r="E274" s="11" t="s">
        <v>144</v>
      </c>
      <c r="F274" s="11">
        <v>1</v>
      </c>
      <c r="G274" s="11"/>
      <c r="H274" s="11"/>
      <c r="I274" s="175"/>
      <c r="J274" s="4"/>
      <c r="K274" s="11"/>
      <c r="L274" s="11"/>
      <c r="M274" s="11"/>
      <c r="N274" s="4"/>
      <c r="O274" s="170"/>
      <c r="P274" s="171"/>
      <c r="Q274" s="171"/>
      <c r="R274" s="172"/>
      <c r="S274" s="4"/>
      <c r="T274" s="4"/>
      <c r="U274" s="4"/>
      <c r="V274" s="4"/>
    </row>
    <row r="275" spans="1:16384" s="5" customFormat="1" ht="20.100000000000001" customHeight="1">
      <c r="A275" s="56"/>
      <c r="B275" s="11"/>
      <c r="C275" s="11" t="s">
        <v>451</v>
      </c>
      <c r="D275" s="11"/>
      <c r="E275" s="11" t="s">
        <v>452</v>
      </c>
      <c r="F275" s="11">
        <v>29</v>
      </c>
      <c r="G275" s="11"/>
      <c r="H275" s="11">
        <v>0</v>
      </c>
      <c r="I275" s="175"/>
      <c r="J275" s="4"/>
      <c r="K275" s="11"/>
      <c r="L275" s="11"/>
      <c r="M275" s="11"/>
      <c r="N275" s="4"/>
      <c r="O275" s="170"/>
      <c r="P275" s="171"/>
      <c r="Q275" s="171"/>
      <c r="R275" s="172"/>
      <c r="S275" s="4"/>
      <c r="T275" s="4"/>
      <c r="U275" s="4"/>
      <c r="V275" s="4"/>
    </row>
    <row r="276" spans="1:16384" s="5" customFormat="1" ht="20.100000000000001" customHeight="1">
      <c r="A276" s="56"/>
      <c r="B276" s="11"/>
      <c r="C276" s="11" t="s">
        <v>453</v>
      </c>
      <c r="D276" s="11"/>
      <c r="E276" s="11" t="s">
        <v>244</v>
      </c>
      <c r="F276" s="11">
        <v>281</v>
      </c>
      <c r="G276" s="11">
        <v>6</v>
      </c>
      <c r="H276" s="11">
        <v>5</v>
      </c>
      <c r="I276" s="175">
        <v>0.4</v>
      </c>
      <c r="J276" s="4"/>
      <c r="K276" s="11"/>
      <c r="L276" s="11"/>
      <c r="M276" s="11"/>
      <c r="N276" s="4"/>
      <c r="O276" s="170"/>
      <c r="P276" s="171"/>
      <c r="Q276" s="171"/>
      <c r="R276" s="172"/>
      <c r="S276" s="4"/>
      <c r="T276" s="4"/>
      <c r="U276" s="4"/>
      <c r="V276" s="4"/>
    </row>
    <row r="277" spans="1:16384" s="5" customFormat="1" ht="20.100000000000001" customHeight="1">
      <c r="A277" s="56"/>
      <c r="B277" s="11"/>
      <c r="C277" s="11" t="s">
        <v>454</v>
      </c>
      <c r="D277" s="11"/>
      <c r="E277" s="11" t="s">
        <v>92</v>
      </c>
      <c r="F277" s="11">
        <v>1</v>
      </c>
      <c r="G277" s="11"/>
      <c r="H277" s="11"/>
      <c r="I277" s="175"/>
      <c r="J277" s="4"/>
      <c r="K277" s="11"/>
      <c r="L277" s="11"/>
      <c r="M277" s="11"/>
      <c r="N277" s="4"/>
      <c r="O277" s="170"/>
      <c r="P277" s="171"/>
      <c r="Q277" s="171"/>
      <c r="R277" s="172"/>
      <c r="S277" s="4"/>
      <c r="T277" s="4"/>
      <c r="U277" s="4"/>
      <c r="V277" s="4"/>
    </row>
    <row r="278" spans="1:16384" s="5" customFormat="1" ht="20.100000000000001" customHeight="1">
      <c r="A278" s="56"/>
      <c r="B278" s="11"/>
      <c r="C278" s="11" t="s">
        <v>454</v>
      </c>
      <c r="D278" s="11"/>
      <c r="E278" s="11" t="s">
        <v>156</v>
      </c>
      <c r="F278" s="11">
        <v>789</v>
      </c>
      <c r="G278" s="11">
        <v>9</v>
      </c>
      <c r="H278" s="11">
        <v>7</v>
      </c>
      <c r="I278" s="175">
        <v>9.5714285714285694</v>
      </c>
      <c r="J278" s="4"/>
      <c r="K278" s="11"/>
      <c r="L278" s="11"/>
      <c r="M278" s="11"/>
      <c r="N278" s="4"/>
      <c r="O278" s="170"/>
      <c r="P278" s="171"/>
      <c r="Q278" s="171"/>
      <c r="R278" s="172"/>
      <c r="S278" s="4"/>
      <c r="T278" s="4"/>
      <c r="U278" s="4"/>
      <c r="V278" s="4"/>
    </row>
    <row r="279" spans="1:16384" s="5" customFormat="1" ht="13.2">
      <c r="A279" s="56"/>
      <c r="B279" s="11"/>
      <c r="C279" s="11" t="s">
        <v>455</v>
      </c>
      <c r="D279" s="11"/>
      <c r="E279" s="11" t="s">
        <v>230</v>
      </c>
      <c r="F279" s="11">
        <v>11</v>
      </c>
      <c r="G279" s="11"/>
      <c r="H279" s="11"/>
      <c r="I279" s="175"/>
      <c r="J279" s="4"/>
      <c r="K279" s="11"/>
      <c r="L279" s="11"/>
      <c r="M279" s="11"/>
      <c r="N279" s="4"/>
      <c r="O279" s="170"/>
      <c r="P279" s="171"/>
      <c r="Q279" s="171"/>
      <c r="R279" s="172"/>
      <c r="S279" s="4"/>
      <c r="T279" s="4"/>
      <c r="U279" s="4"/>
      <c r="V279" s="4"/>
    </row>
    <row r="280" spans="1:16384" s="5" customFormat="1" ht="13.2">
      <c r="A280" s="56"/>
      <c r="B280" s="11"/>
      <c r="C280" s="11" t="s">
        <v>456</v>
      </c>
      <c r="D280" s="11"/>
      <c r="E280" s="11" t="s">
        <v>457</v>
      </c>
      <c r="F280" s="11">
        <v>17</v>
      </c>
      <c r="G280" s="11"/>
      <c r="H280" s="11"/>
      <c r="I280" s="175"/>
      <c r="J280" s="4"/>
      <c r="K280" s="11"/>
      <c r="L280" s="11"/>
      <c r="M280" s="11"/>
      <c r="N280" s="4"/>
      <c r="O280" s="170"/>
      <c r="P280" s="171"/>
      <c r="Q280" s="171"/>
      <c r="R280" s="172"/>
      <c r="S280" s="4"/>
      <c r="T280" s="4"/>
      <c r="U280" s="4"/>
      <c r="V280" s="4"/>
    </row>
    <row r="281" spans="1:16384" s="5" customFormat="1" ht="13.2">
      <c r="A281" s="56"/>
      <c r="B281" s="11"/>
      <c r="C281" s="11" t="s">
        <v>458</v>
      </c>
      <c r="D281" s="11"/>
      <c r="E281" s="11" t="s">
        <v>124</v>
      </c>
      <c r="F281" s="11">
        <v>73</v>
      </c>
      <c r="G281" s="11">
        <v>1</v>
      </c>
      <c r="H281" s="11">
        <v>1</v>
      </c>
      <c r="I281" s="175">
        <v>0</v>
      </c>
      <c r="J281" s="4"/>
      <c r="K281" s="11"/>
      <c r="L281" s="11"/>
      <c r="M281" s="11"/>
      <c r="N281" s="4"/>
      <c r="O281" s="170"/>
      <c r="P281" s="171"/>
      <c r="Q281" s="171"/>
      <c r="R281" s="172"/>
      <c r="S281" s="4"/>
      <c r="T281" s="4"/>
      <c r="U281" s="4"/>
      <c r="V281" s="4"/>
    </row>
    <row r="282" spans="1:16384" s="5" customFormat="1" ht="13.2">
      <c r="A282" s="56"/>
      <c r="B282" s="11"/>
      <c r="C282" s="11" t="s">
        <v>459</v>
      </c>
      <c r="D282" s="11"/>
      <c r="E282" s="11" t="s">
        <v>359</v>
      </c>
      <c r="F282" s="11">
        <v>136</v>
      </c>
      <c r="G282" s="11"/>
      <c r="H282" s="11">
        <v>0</v>
      </c>
      <c r="I282" s="175"/>
      <c r="J282" s="4"/>
      <c r="K282" s="11"/>
      <c r="L282" s="11"/>
      <c r="M282" s="11"/>
      <c r="N282" s="4"/>
      <c r="O282" s="170"/>
      <c r="P282" s="171"/>
      <c r="Q282" s="171"/>
      <c r="R282" s="172"/>
      <c r="S282" s="4"/>
      <c r="T282" s="4"/>
      <c r="U282" s="4"/>
      <c r="V282" s="4"/>
    </row>
    <row r="283" spans="1:16384" s="5" customFormat="1" ht="13.5" customHeight="1" thickBot="1">
      <c r="A283" s="56"/>
      <c r="B283" s="11"/>
      <c r="C283" s="11" t="s">
        <v>460</v>
      </c>
      <c r="D283" s="11"/>
      <c r="E283" s="11" t="s">
        <v>359</v>
      </c>
      <c r="F283" s="11">
        <v>1</v>
      </c>
      <c r="G283" s="11"/>
      <c r="H283" s="11"/>
      <c r="I283" s="175"/>
      <c r="J283" s="4"/>
      <c r="K283" s="11"/>
      <c r="L283" s="11"/>
      <c r="M283" s="11"/>
      <c r="N283" s="4"/>
      <c r="O283" s="170"/>
      <c r="P283" s="171"/>
      <c r="Q283" s="171"/>
      <c r="R283" s="172"/>
      <c r="S283" s="4"/>
      <c r="T283" s="4"/>
      <c r="U283" s="4"/>
      <c r="V283" s="4"/>
    </row>
    <row r="284" spans="1:16384" s="5" customFormat="1" ht="13.8" thickBot="1">
      <c r="A284" s="56"/>
      <c r="B284" s="94" t="s">
        <v>55</v>
      </c>
      <c r="C284" s="95"/>
      <c r="D284" s="95"/>
      <c r="E284" s="95"/>
      <c r="F284" s="96">
        <f>SUM(F17:F283)</f>
        <v>20840</v>
      </c>
      <c r="G284" s="96">
        <f t="shared" ref="G284:H284" si="0">SUM(G17:G283)</f>
        <v>193</v>
      </c>
      <c r="H284" s="96">
        <f t="shared" si="0"/>
        <v>156</v>
      </c>
      <c r="I284" s="176">
        <f>SUM(I17:I283)</f>
        <v>60.229761904761936</v>
      </c>
      <c r="J284" s="4"/>
      <c r="K284" s="98"/>
      <c r="L284" s="96"/>
      <c r="M284" s="97"/>
      <c r="N284" s="4"/>
      <c r="O284" s="424"/>
      <c r="P284" s="425"/>
      <c r="Q284" s="425"/>
      <c r="R284" s="426"/>
      <c r="S284" s="4"/>
      <c r="T284" s="4"/>
      <c r="U284" s="4"/>
      <c r="V284" s="4"/>
    </row>
    <row r="285" spans="1:16384" s="4" customFormat="1" ht="13.2">
      <c r="A285" s="56"/>
      <c r="I285" s="177"/>
      <c r="K285" s="51"/>
    </row>
    <row r="286" spans="1:16384" ht="66">
      <c r="A286" s="56" t="s">
        <v>461</v>
      </c>
      <c r="B286" s="3" t="s">
        <v>37</v>
      </c>
      <c r="C286" s="3" t="s">
        <v>38</v>
      </c>
      <c r="D286" s="3" t="s">
        <v>39</v>
      </c>
      <c r="E286" s="3" t="s">
        <v>40</v>
      </c>
      <c r="F286" s="2" t="s">
        <v>80</v>
      </c>
      <c r="G286" s="2" t="s">
        <v>81</v>
      </c>
      <c r="H286" s="2" t="s">
        <v>82</v>
      </c>
      <c r="I286" s="178" t="s">
        <v>83</v>
      </c>
      <c r="J286" s="71"/>
      <c r="K286" s="50" t="s">
        <v>84</v>
      </c>
      <c r="L286" s="92" t="s">
        <v>85</v>
      </c>
      <c r="M286" s="99" t="s">
        <v>86</v>
      </c>
      <c r="N286" s="71"/>
      <c r="O286" s="430" t="s">
        <v>87</v>
      </c>
      <c r="P286" s="431"/>
      <c r="Q286" s="431"/>
      <c r="R286" s="432"/>
      <c r="U286" s="4"/>
      <c r="V286" s="4"/>
    </row>
    <row r="287" spans="1:16384">
      <c r="A287" s="56"/>
      <c r="B287" s="11"/>
      <c r="C287" s="11" t="s">
        <v>88</v>
      </c>
      <c r="D287" s="11"/>
      <c r="E287" s="11" t="s">
        <v>89</v>
      </c>
      <c r="F287" s="11">
        <v>197</v>
      </c>
      <c r="G287" s="11"/>
      <c r="H287" s="11">
        <v>0</v>
      </c>
      <c r="I287" s="175"/>
      <c r="K287" s="11"/>
      <c r="L287" s="11"/>
      <c r="M287" s="11"/>
      <c r="O287" s="427"/>
      <c r="P287" s="428"/>
      <c r="Q287" s="428"/>
      <c r="R287" s="429"/>
      <c r="S287" s="435"/>
      <c r="T287" s="435"/>
      <c r="U287" s="435"/>
      <c r="V287" s="435"/>
      <c r="W287" s="420"/>
      <c r="X287" s="420"/>
      <c r="Y287" s="420"/>
      <c r="Z287" s="420"/>
      <c r="AA287" s="420"/>
      <c r="AB287" s="420"/>
      <c r="AC287" s="420"/>
      <c r="AD287" s="420"/>
      <c r="AE287" s="420"/>
      <c r="AF287" s="420"/>
      <c r="AG287" s="420"/>
      <c r="AH287" s="420"/>
      <c r="AI287" s="420"/>
      <c r="AJ287" s="420"/>
      <c r="AK287" s="420"/>
      <c r="AL287" s="420"/>
      <c r="AM287" s="420"/>
      <c r="AN287" s="420"/>
      <c r="AO287" s="420"/>
      <c r="AP287" s="420"/>
      <c r="AQ287" s="420"/>
      <c r="AR287" s="420"/>
      <c r="AS287" s="420"/>
      <c r="AT287" s="420"/>
      <c r="AU287" s="420"/>
      <c r="AV287" s="420"/>
      <c r="AW287" s="420"/>
      <c r="AX287" s="420"/>
      <c r="AY287" s="420"/>
      <c r="AZ287" s="420"/>
      <c r="BA287" s="420"/>
      <c r="BB287" s="420"/>
      <c r="BC287" s="420"/>
      <c r="BD287" s="420"/>
      <c r="BE287" s="420"/>
      <c r="BF287" s="420"/>
      <c r="BG287" s="420"/>
      <c r="BH287" s="420"/>
      <c r="BI287" s="420"/>
      <c r="BJ287" s="420"/>
      <c r="BK287" s="420"/>
      <c r="BL287" s="420"/>
      <c r="BM287" s="420"/>
      <c r="BN287" s="420"/>
      <c r="BO287" s="420"/>
      <c r="BP287" s="420"/>
      <c r="BQ287" s="420"/>
      <c r="BR287" s="420"/>
      <c r="BS287" s="420"/>
      <c r="BT287" s="420"/>
      <c r="BU287" s="420"/>
      <c r="BV287" s="420"/>
      <c r="BW287" s="420"/>
      <c r="BX287" s="420"/>
      <c r="BY287" s="420"/>
      <c r="BZ287" s="420"/>
      <c r="CA287" s="420"/>
      <c r="CB287" s="420"/>
      <c r="CC287" s="420"/>
      <c r="CD287" s="420"/>
      <c r="CE287" s="420"/>
      <c r="CF287" s="420"/>
      <c r="CG287" s="420"/>
      <c r="CH287" s="420"/>
      <c r="CI287" s="420"/>
      <c r="CJ287" s="420"/>
      <c r="CK287" s="420"/>
      <c r="CL287" s="420"/>
      <c r="CM287" s="420"/>
      <c r="CN287" s="420"/>
      <c r="CO287" s="420"/>
      <c r="CP287" s="420"/>
      <c r="CQ287" s="420"/>
      <c r="CR287" s="420"/>
      <c r="CS287" s="420"/>
      <c r="CT287" s="420"/>
      <c r="CU287" s="420"/>
      <c r="CV287" s="420"/>
      <c r="CW287" s="420"/>
      <c r="CX287" s="420"/>
      <c r="CY287" s="420"/>
      <c r="CZ287" s="420"/>
      <c r="DA287" s="420"/>
      <c r="DB287" s="420"/>
      <c r="DC287" s="420"/>
      <c r="DD287" s="420"/>
      <c r="DE287" s="420"/>
      <c r="DF287" s="420"/>
      <c r="DG287" s="420"/>
      <c r="DH287" s="420"/>
      <c r="DI287" s="420"/>
      <c r="DJ287" s="420"/>
      <c r="DK287" s="420"/>
      <c r="DL287" s="420"/>
      <c r="DM287" s="420"/>
      <c r="DN287" s="420"/>
      <c r="DO287" s="420"/>
      <c r="DP287" s="420"/>
      <c r="DQ287" s="420"/>
      <c r="DR287" s="420"/>
      <c r="DS287" s="420"/>
      <c r="DT287" s="420"/>
      <c r="DU287" s="420"/>
      <c r="DV287" s="420"/>
      <c r="DW287" s="420"/>
      <c r="DX287" s="420"/>
      <c r="DY287" s="420"/>
      <c r="DZ287" s="420"/>
      <c r="EA287" s="420"/>
      <c r="EB287" s="420"/>
      <c r="EC287" s="420"/>
      <c r="ED287" s="420"/>
      <c r="EE287" s="420"/>
      <c r="EF287" s="420"/>
      <c r="EG287" s="420"/>
      <c r="EH287" s="420"/>
      <c r="EI287" s="420"/>
      <c r="EJ287" s="420"/>
      <c r="EK287" s="420"/>
      <c r="EL287" s="420"/>
      <c r="EM287" s="420"/>
      <c r="EN287" s="420"/>
      <c r="EO287" s="420"/>
      <c r="EP287" s="420"/>
      <c r="EQ287" s="420"/>
      <c r="ER287" s="420"/>
      <c r="ES287" s="420"/>
      <c r="ET287" s="420"/>
      <c r="EU287" s="420"/>
      <c r="EV287" s="420"/>
      <c r="EW287" s="420"/>
      <c r="EX287" s="420"/>
      <c r="EY287" s="420"/>
      <c r="EZ287" s="420"/>
      <c r="FA287" s="420"/>
      <c r="FB287" s="420"/>
      <c r="FC287" s="420"/>
      <c r="FD287" s="420"/>
      <c r="FE287" s="420"/>
      <c r="FF287" s="420"/>
      <c r="FG287" s="420"/>
      <c r="FH287" s="420"/>
      <c r="FI287" s="420"/>
      <c r="FJ287" s="420"/>
      <c r="FK287" s="420"/>
      <c r="FL287" s="420"/>
      <c r="FM287" s="420"/>
      <c r="FN287" s="420"/>
      <c r="FO287" s="420"/>
      <c r="FP287" s="420"/>
      <c r="FQ287" s="420"/>
      <c r="FR287" s="420"/>
      <c r="FS287" s="420"/>
      <c r="FT287" s="420"/>
      <c r="FU287" s="420"/>
      <c r="FV287" s="420"/>
      <c r="FW287" s="420"/>
      <c r="FX287" s="420"/>
      <c r="FY287" s="420"/>
      <c r="FZ287" s="420"/>
      <c r="GA287" s="420"/>
      <c r="GB287" s="420"/>
      <c r="GC287" s="420"/>
      <c r="GD287" s="420"/>
      <c r="GE287" s="420"/>
      <c r="GF287" s="420"/>
      <c r="GG287" s="420"/>
      <c r="GH287" s="420"/>
      <c r="GI287" s="420"/>
      <c r="GJ287" s="420"/>
      <c r="GK287" s="420"/>
      <c r="GL287" s="420"/>
      <c r="GM287" s="420"/>
      <c r="GN287" s="420"/>
      <c r="GO287" s="420"/>
      <c r="GP287" s="420"/>
      <c r="GQ287" s="420"/>
      <c r="GR287" s="420"/>
      <c r="GS287" s="420"/>
      <c r="GT287" s="420"/>
      <c r="GU287" s="420"/>
      <c r="GV287" s="420"/>
      <c r="GW287" s="420"/>
      <c r="GX287" s="420"/>
      <c r="GY287" s="420"/>
      <c r="GZ287" s="420"/>
      <c r="HA287" s="420"/>
      <c r="HB287" s="420"/>
      <c r="HC287" s="420"/>
      <c r="HD287" s="420"/>
      <c r="HE287" s="420"/>
      <c r="HF287" s="420"/>
      <c r="HG287" s="420"/>
      <c r="HH287" s="420"/>
      <c r="HI287" s="420"/>
      <c r="HJ287" s="420"/>
      <c r="HK287" s="420"/>
      <c r="HL287" s="420"/>
      <c r="HM287" s="420"/>
      <c r="HN287" s="420"/>
      <c r="HO287" s="420"/>
      <c r="HP287" s="420"/>
      <c r="HQ287" s="420"/>
      <c r="HR287" s="420"/>
      <c r="HS287" s="420"/>
      <c r="HT287" s="420"/>
      <c r="HU287" s="420"/>
      <c r="HV287" s="420"/>
      <c r="HW287" s="420"/>
      <c r="HX287" s="420"/>
      <c r="HY287" s="420"/>
      <c r="HZ287" s="420"/>
      <c r="IA287" s="420"/>
      <c r="IB287" s="420"/>
      <c r="IC287" s="420"/>
      <c r="ID287" s="420"/>
      <c r="IE287" s="420"/>
      <c r="IF287" s="420"/>
      <c r="IG287" s="420"/>
      <c r="IH287" s="420"/>
      <c r="II287" s="420"/>
      <c r="IJ287" s="420"/>
      <c r="IK287" s="420"/>
      <c r="IL287" s="420"/>
      <c r="IM287" s="420"/>
      <c r="IN287" s="420"/>
      <c r="IO287" s="420"/>
      <c r="IP287" s="420"/>
      <c r="IQ287" s="420"/>
      <c r="IR287" s="420"/>
      <c r="IS287" s="420"/>
      <c r="IT287" s="420"/>
      <c r="IU287" s="420"/>
      <c r="IV287" s="420"/>
      <c r="IW287" s="420"/>
      <c r="IX287" s="420"/>
      <c r="IY287" s="420"/>
      <c r="IZ287" s="420"/>
      <c r="JA287" s="420"/>
      <c r="JB287" s="420"/>
      <c r="JC287" s="420"/>
      <c r="JD287" s="420"/>
      <c r="JE287" s="420"/>
      <c r="JF287" s="420"/>
      <c r="JG287" s="420"/>
      <c r="JH287" s="420"/>
      <c r="JI287" s="420"/>
      <c r="JJ287" s="420"/>
      <c r="JK287" s="420"/>
      <c r="JL287" s="420"/>
      <c r="JM287" s="420"/>
      <c r="JN287" s="420"/>
      <c r="JO287" s="420"/>
      <c r="JP287" s="420"/>
      <c r="JQ287" s="420"/>
      <c r="JR287" s="420"/>
      <c r="JS287" s="420"/>
      <c r="JT287" s="420"/>
      <c r="JU287" s="420"/>
      <c r="JV287" s="420"/>
      <c r="JW287" s="420"/>
      <c r="JX287" s="420"/>
      <c r="JY287" s="420"/>
      <c r="JZ287" s="420"/>
      <c r="KA287" s="420"/>
      <c r="KB287" s="420"/>
      <c r="KC287" s="420"/>
      <c r="KD287" s="420"/>
      <c r="KE287" s="420"/>
      <c r="KF287" s="420"/>
      <c r="KG287" s="420"/>
      <c r="KH287" s="420"/>
      <c r="KI287" s="420"/>
      <c r="KJ287" s="420"/>
      <c r="KK287" s="420"/>
      <c r="KL287" s="420"/>
      <c r="KM287" s="420"/>
      <c r="KN287" s="420"/>
      <c r="KO287" s="420"/>
      <c r="KP287" s="420"/>
      <c r="KQ287" s="420"/>
      <c r="KR287" s="420"/>
      <c r="KS287" s="420"/>
      <c r="KT287" s="420"/>
      <c r="KU287" s="420"/>
      <c r="KV287" s="420"/>
      <c r="KW287" s="420"/>
      <c r="KX287" s="420"/>
      <c r="KY287" s="420"/>
      <c r="KZ287" s="420"/>
      <c r="LA287" s="420"/>
      <c r="LB287" s="420"/>
      <c r="LC287" s="420"/>
      <c r="LD287" s="420"/>
      <c r="LE287" s="420"/>
      <c r="LF287" s="420"/>
      <c r="LG287" s="420"/>
      <c r="LH287" s="420"/>
      <c r="LI287" s="420"/>
      <c r="LJ287" s="420"/>
      <c r="LK287" s="420"/>
      <c r="LL287" s="420"/>
      <c r="LM287" s="420"/>
      <c r="LN287" s="420"/>
      <c r="LO287" s="420"/>
      <c r="LP287" s="420"/>
      <c r="LQ287" s="420"/>
      <c r="LR287" s="420"/>
      <c r="LS287" s="420"/>
      <c r="LT287" s="420"/>
      <c r="LU287" s="420"/>
      <c r="LV287" s="420"/>
      <c r="LW287" s="420"/>
      <c r="LX287" s="420"/>
      <c r="LY287" s="420"/>
      <c r="LZ287" s="420"/>
      <c r="MA287" s="420"/>
      <c r="MB287" s="420"/>
      <c r="MC287" s="420"/>
      <c r="MD287" s="420"/>
      <c r="ME287" s="420"/>
      <c r="MF287" s="420"/>
      <c r="MG287" s="420"/>
      <c r="MH287" s="420"/>
      <c r="MI287" s="420"/>
      <c r="MJ287" s="420"/>
      <c r="MK287" s="420"/>
      <c r="ML287" s="420"/>
      <c r="MM287" s="420"/>
      <c r="MN287" s="420"/>
      <c r="MO287" s="420"/>
      <c r="MP287" s="420"/>
      <c r="MQ287" s="420"/>
      <c r="MR287" s="420"/>
      <c r="MS287" s="420"/>
      <c r="MT287" s="420"/>
      <c r="MU287" s="420"/>
      <c r="MV287" s="420"/>
      <c r="MW287" s="420"/>
      <c r="MX287" s="420"/>
      <c r="MY287" s="420"/>
      <c r="MZ287" s="420"/>
      <c r="NA287" s="420"/>
      <c r="NB287" s="420"/>
      <c r="NC287" s="420"/>
      <c r="ND287" s="420"/>
      <c r="NE287" s="420"/>
      <c r="NF287" s="420"/>
      <c r="NG287" s="420"/>
      <c r="NH287" s="420"/>
      <c r="NI287" s="420"/>
      <c r="NJ287" s="420"/>
      <c r="NK287" s="420"/>
      <c r="NL287" s="420"/>
      <c r="NM287" s="420"/>
      <c r="NN287" s="420"/>
      <c r="NO287" s="420"/>
      <c r="NP287" s="420"/>
      <c r="NQ287" s="420"/>
      <c r="NR287" s="420"/>
      <c r="NS287" s="420"/>
      <c r="NT287" s="420"/>
      <c r="NU287" s="420"/>
      <c r="NV287" s="420"/>
      <c r="NW287" s="420"/>
      <c r="NX287" s="420"/>
      <c r="NY287" s="420"/>
      <c r="NZ287" s="420"/>
      <c r="OA287" s="420"/>
      <c r="OB287" s="420"/>
      <c r="OC287" s="420"/>
      <c r="OD287" s="420"/>
      <c r="OE287" s="420"/>
      <c r="OF287" s="420"/>
      <c r="OG287" s="420"/>
      <c r="OH287" s="420"/>
      <c r="OI287" s="420"/>
      <c r="OJ287" s="420"/>
      <c r="OK287" s="420"/>
      <c r="OL287" s="420"/>
      <c r="OM287" s="420"/>
      <c r="ON287" s="420"/>
      <c r="OO287" s="420"/>
      <c r="OP287" s="420"/>
      <c r="OQ287" s="420"/>
      <c r="OR287" s="420"/>
      <c r="OS287" s="420"/>
      <c r="OT287" s="420"/>
      <c r="OU287" s="420"/>
      <c r="OV287" s="420"/>
      <c r="OW287" s="420"/>
      <c r="OX287" s="420"/>
      <c r="OY287" s="420"/>
      <c r="OZ287" s="420"/>
      <c r="PA287" s="420"/>
      <c r="PB287" s="420"/>
      <c r="PC287" s="420"/>
      <c r="PD287" s="420"/>
      <c r="PE287" s="420"/>
      <c r="PF287" s="420"/>
      <c r="PG287" s="420"/>
      <c r="PH287" s="420"/>
      <c r="PI287" s="420"/>
      <c r="PJ287" s="420"/>
      <c r="PK287" s="420"/>
      <c r="PL287" s="420"/>
      <c r="PM287" s="420"/>
      <c r="PN287" s="420"/>
      <c r="PO287" s="420"/>
      <c r="PP287" s="420"/>
      <c r="PQ287" s="420"/>
      <c r="PR287" s="420"/>
      <c r="PS287" s="420"/>
      <c r="PT287" s="420"/>
      <c r="PU287" s="420"/>
      <c r="PV287" s="420"/>
      <c r="PW287" s="420"/>
      <c r="PX287" s="420"/>
      <c r="PY287" s="420"/>
      <c r="PZ287" s="420"/>
      <c r="QA287" s="420"/>
      <c r="QB287" s="420"/>
      <c r="QC287" s="420"/>
      <c r="QD287" s="420"/>
      <c r="QE287" s="420"/>
      <c r="QF287" s="420"/>
      <c r="QG287" s="420"/>
      <c r="QH287" s="420"/>
      <c r="QI287" s="420"/>
      <c r="QJ287" s="420"/>
      <c r="QK287" s="420"/>
      <c r="QL287" s="420"/>
      <c r="QM287" s="420"/>
      <c r="QN287" s="420"/>
      <c r="QO287" s="420"/>
      <c r="QP287" s="420"/>
      <c r="QQ287" s="420"/>
      <c r="QR287" s="420"/>
      <c r="QS287" s="420"/>
      <c r="QT287" s="420"/>
      <c r="QU287" s="420"/>
      <c r="QV287" s="420"/>
      <c r="QW287" s="420"/>
      <c r="QX287" s="420"/>
      <c r="QY287" s="420"/>
      <c r="QZ287" s="420"/>
      <c r="RA287" s="420"/>
      <c r="RB287" s="420"/>
      <c r="RC287" s="420"/>
      <c r="RD287" s="420"/>
      <c r="RE287" s="420"/>
      <c r="RF287" s="420"/>
      <c r="RG287" s="420"/>
      <c r="RH287" s="420"/>
      <c r="RI287" s="420"/>
      <c r="RJ287" s="420"/>
      <c r="RK287" s="420"/>
      <c r="RL287" s="420"/>
      <c r="RM287" s="420"/>
      <c r="RN287" s="420"/>
      <c r="RO287" s="420"/>
      <c r="RP287" s="420"/>
      <c r="RQ287" s="420"/>
      <c r="RR287" s="420"/>
      <c r="RS287" s="420"/>
      <c r="RT287" s="420"/>
      <c r="RU287" s="420"/>
      <c r="RV287" s="420"/>
      <c r="RW287" s="420"/>
      <c r="RX287" s="420"/>
      <c r="RY287" s="420"/>
      <c r="RZ287" s="420"/>
      <c r="SA287" s="420"/>
      <c r="SB287" s="420"/>
      <c r="SC287" s="420"/>
      <c r="SD287" s="420"/>
      <c r="SE287" s="420"/>
      <c r="SF287" s="420"/>
      <c r="SG287" s="420"/>
      <c r="SH287" s="420"/>
      <c r="SI287" s="420"/>
      <c r="SJ287" s="420"/>
      <c r="SK287" s="420"/>
      <c r="SL287" s="420"/>
      <c r="SM287" s="420"/>
      <c r="SN287" s="420"/>
      <c r="SO287" s="420"/>
      <c r="SP287" s="420"/>
      <c r="SQ287" s="420"/>
      <c r="SR287" s="420"/>
      <c r="SS287" s="420"/>
      <c r="ST287" s="420"/>
      <c r="SU287" s="420"/>
      <c r="SV287" s="420"/>
      <c r="SW287" s="420"/>
      <c r="SX287" s="420"/>
      <c r="SY287" s="420"/>
      <c r="SZ287" s="420"/>
      <c r="TA287" s="420"/>
      <c r="TB287" s="420"/>
      <c r="TC287" s="420"/>
      <c r="TD287" s="420"/>
      <c r="TE287" s="420"/>
      <c r="TF287" s="420"/>
      <c r="TG287" s="420"/>
      <c r="TH287" s="420"/>
      <c r="TI287" s="420"/>
      <c r="TJ287" s="420"/>
      <c r="TK287" s="420"/>
      <c r="TL287" s="420"/>
      <c r="TM287" s="420"/>
      <c r="TN287" s="420"/>
      <c r="TO287" s="420"/>
      <c r="TP287" s="420"/>
      <c r="TQ287" s="420"/>
      <c r="TR287" s="420"/>
      <c r="TS287" s="420"/>
      <c r="TT287" s="420"/>
      <c r="TU287" s="420"/>
      <c r="TV287" s="420"/>
      <c r="TW287" s="420"/>
      <c r="TX287" s="420"/>
      <c r="TY287" s="420"/>
      <c r="TZ287" s="420"/>
      <c r="UA287" s="420"/>
      <c r="UB287" s="420"/>
      <c r="UC287" s="420"/>
      <c r="UD287" s="420"/>
      <c r="UE287" s="420"/>
      <c r="UF287" s="420"/>
      <c r="UG287" s="420"/>
      <c r="UH287" s="420"/>
      <c r="UI287" s="420"/>
      <c r="UJ287" s="420"/>
      <c r="UK287" s="420"/>
      <c r="UL287" s="420"/>
      <c r="UM287" s="420"/>
      <c r="UN287" s="420"/>
      <c r="UO287" s="420"/>
      <c r="UP287" s="420"/>
      <c r="UQ287" s="420"/>
      <c r="UR287" s="420"/>
      <c r="US287" s="420"/>
      <c r="UT287" s="420"/>
      <c r="UU287" s="420"/>
      <c r="UV287" s="420"/>
      <c r="UW287" s="420"/>
      <c r="UX287" s="420"/>
      <c r="UY287" s="420"/>
      <c r="UZ287" s="420"/>
      <c r="VA287" s="420"/>
      <c r="VB287" s="420"/>
      <c r="VC287" s="420"/>
      <c r="VD287" s="420"/>
      <c r="VE287" s="420"/>
      <c r="VF287" s="420"/>
      <c r="VG287" s="420"/>
      <c r="VH287" s="420"/>
      <c r="VI287" s="420"/>
      <c r="VJ287" s="420"/>
      <c r="VK287" s="420"/>
      <c r="VL287" s="420"/>
      <c r="VM287" s="420"/>
      <c r="VN287" s="420"/>
      <c r="VO287" s="420"/>
      <c r="VP287" s="420"/>
      <c r="VQ287" s="420"/>
      <c r="VR287" s="420"/>
      <c r="VS287" s="420"/>
      <c r="VT287" s="420"/>
      <c r="VU287" s="420"/>
      <c r="VV287" s="420"/>
      <c r="VW287" s="420"/>
      <c r="VX287" s="420"/>
      <c r="VY287" s="420"/>
      <c r="VZ287" s="420"/>
      <c r="WA287" s="420"/>
      <c r="WB287" s="420"/>
      <c r="WC287" s="420"/>
      <c r="WD287" s="420"/>
      <c r="WE287" s="420"/>
      <c r="WF287" s="420"/>
      <c r="WG287" s="420"/>
      <c r="WH287" s="420"/>
      <c r="WI287" s="420"/>
      <c r="WJ287" s="420"/>
      <c r="WK287" s="420"/>
      <c r="WL287" s="420"/>
      <c r="WM287" s="420"/>
      <c r="WN287" s="420"/>
      <c r="WO287" s="420"/>
      <c r="WP287" s="420"/>
      <c r="WQ287" s="420"/>
      <c r="WR287" s="420"/>
      <c r="WS287" s="420"/>
      <c r="WT287" s="420"/>
      <c r="WU287" s="420"/>
      <c r="WV287" s="420"/>
      <c r="WW287" s="420"/>
      <c r="WX287" s="420"/>
      <c r="WY287" s="420"/>
      <c r="WZ287" s="420"/>
      <c r="XA287" s="420"/>
      <c r="XB287" s="420"/>
      <c r="XC287" s="420"/>
      <c r="XD287" s="420"/>
      <c r="XE287" s="420"/>
      <c r="XF287" s="420"/>
      <c r="XG287" s="420"/>
      <c r="XH287" s="420"/>
      <c r="XI287" s="420"/>
      <c r="XJ287" s="420"/>
      <c r="XK287" s="420"/>
      <c r="XL287" s="420"/>
      <c r="XM287" s="420"/>
      <c r="XN287" s="420"/>
      <c r="XO287" s="420"/>
      <c r="XP287" s="420"/>
      <c r="XQ287" s="420"/>
      <c r="XR287" s="420"/>
      <c r="XS287" s="420"/>
      <c r="XT287" s="420"/>
      <c r="XU287" s="420"/>
      <c r="XV287" s="420"/>
      <c r="XW287" s="420"/>
      <c r="XX287" s="420"/>
      <c r="XY287" s="420"/>
      <c r="XZ287" s="420"/>
      <c r="YA287" s="420"/>
      <c r="YB287" s="420"/>
      <c r="YC287" s="420"/>
      <c r="YD287" s="420"/>
      <c r="YE287" s="420"/>
      <c r="YF287" s="420"/>
      <c r="YG287" s="420"/>
      <c r="YH287" s="420"/>
      <c r="YI287" s="420"/>
      <c r="YJ287" s="420"/>
      <c r="YK287" s="420"/>
      <c r="YL287" s="420"/>
      <c r="YM287" s="420"/>
      <c r="YN287" s="420"/>
      <c r="YO287" s="420"/>
      <c r="YP287" s="420"/>
      <c r="YQ287" s="420"/>
      <c r="YR287" s="420"/>
      <c r="YS287" s="420"/>
      <c r="YT287" s="420"/>
      <c r="YU287" s="420"/>
      <c r="YV287" s="420"/>
      <c r="YW287" s="420"/>
      <c r="YX287" s="420"/>
      <c r="YY287" s="420"/>
      <c r="YZ287" s="420"/>
      <c r="ZA287" s="420"/>
      <c r="ZB287" s="420"/>
      <c r="ZC287" s="420"/>
      <c r="ZD287" s="420"/>
      <c r="ZE287" s="420"/>
      <c r="ZF287" s="420"/>
      <c r="ZG287" s="420"/>
      <c r="ZH287" s="420"/>
      <c r="ZI287" s="420"/>
      <c r="ZJ287" s="420"/>
      <c r="ZK287" s="420"/>
      <c r="ZL287" s="420"/>
      <c r="ZM287" s="420"/>
      <c r="ZN287" s="420"/>
      <c r="ZO287" s="420"/>
      <c r="ZP287" s="420"/>
      <c r="ZQ287" s="420"/>
      <c r="ZR287" s="420"/>
      <c r="ZS287" s="420"/>
      <c r="ZT287" s="420"/>
      <c r="ZU287" s="420"/>
      <c r="ZV287" s="420"/>
      <c r="ZW287" s="420"/>
      <c r="ZX287" s="420"/>
      <c r="ZY287" s="420"/>
      <c r="ZZ287" s="420"/>
      <c r="AAA287" s="420"/>
      <c r="AAB287" s="420"/>
      <c r="AAC287" s="420"/>
      <c r="AAD287" s="420"/>
      <c r="AAE287" s="420"/>
      <c r="AAF287" s="420"/>
      <c r="AAG287" s="420"/>
      <c r="AAH287" s="420"/>
      <c r="AAI287" s="420"/>
      <c r="AAJ287" s="420"/>
      <c r="AAK287" s="420"/>
      <c r="AAL287" s="420"/>
      <c r="AAM287" s="420"/>
      <c r="AAN287" s="420"/>
      <c r="AAO287" s="420"/>
      <c r="AAP287" s="420"/>
      <c r="AAQ287" s="420"/>
      <c r="AAR287" s="420"/>
      <c r="AAS287" s="420"/>
      <c r="AAT287" s="420"/>
      <c r="AAU287" s="420"/>
      <c r="AAV287" s="420"/>
      <c r="AAW287" s="420"/>
      <c r="AAX287" s="420"/>
      <c r="AAY287" s="420"/>
      <c r="AAZ287" s="420"/>
      <c r="ABA287" s="420"/>
      <c r="ABB287" s="420"/>
      <c r="ABC287" s="420"/>
      <c r="ABD287" s="420"/>
      <c r="ABE287" s="420"/>
      <c r="ABF287" s="420"/>
      <c r="ABG287" s="420"/>
      <c r="ABH287" s="420"/>
      <c r="ABI287" s="420"/>
      <c r="ABJ287" s="420"/>
      <c r="ABK287" s="420"/>
      <c r="ABL287" s="420"/>
      <c r="ABM287" s="420"/>
      <c r="ABN287" s="420"/>
      <c r="ABO287" s="420"/>
      <c r="ABP287" s="420"/>
      <c r="ABQ287" s="420"/>
      <c r="ABR287" s="420"/>
      <c r="ABS287" s="420"/>
      <c r="ABT287" s="420"/>
      <c r="ABU287" s="420"/>
      <c r="ABV287" s="420"/>
      <c r="ABW287" s="420"/>
      <c r="ABX287" s="420"/>
      <c r="ABY287" s="420"/>
      <c r="ABZ287" s="420"/>
      <c r="ACA287" s="420"/>
      <c r="ACB287" s="420"/>
      <c r="ACC287" s="420"/>
      <c r="ACD287" s="420"/>
      <c r="ACE287" s="420"/>
      <c r="ACF287" s="420"/>
      <c r="ACG287" s="420"/>
      <c r="ACH287" s="420"/>
      <c r="ACI287" s="420"/>
      <c r="ACJ287" s="420"/>
      <c r="ACK287" s="420"/>
      <c r="ACL287" s="420"/>
      <c r="ACM287" s="420"/>
      <c r="ACN287" s="420"/>
      <c r="ACO287" s="420"/>
      <c r="ACP287" s="420"/>
      <c r="ACQ287" s="420"/>
      <c r="ACR287" s="420"/>
      <c r="ACS287" s="420"/>
      <c r="ACT287" s="420"/>
      <c r="ACU287" s="420"/>
      <c r="ACV287" s="420"/>
      <c r="ACW287" s="420"/>
      <c r="ACX287" s="420"/>
      <c r="ACY287" s="420"/>
      <c r="ACZ287" s="420"/>
      <c r="ADA287" s="420"/>
      <c r="ADB287" s="420"/>
      <c r="ADC287" s="420"/>
      <c r="ADD287" s="420"/>
      <c r="ADE287" s="420"/>
      <c r="ADF287" s="420"/>
      <c r="ADG287" s="420"/>
      <c r="ADH287" s="420"/>
      <c r="ADI287" s="420"/>
      <c r="ADJ287" s="420"/>
      <c r="ADK287" s="420"/>
      <c r="ADL287" s="420"/>
      <c r="ADM287" s="420"/>
      <c r="ADN287" s="420"/>
      <c r="ADO287" s="420"/>
      <c r="ADP287" s="420"/>
      <c r="ADQ287" s="420"/>
      <c r="ADR287" s="420"/>
      <c r="ADS287" s="420"/>
      <c r="ADT287" s="420"/>
      <c r="ADU287" s="420"/>
      <c r="ADV287" s="420"/>
      <c r="ADW287" s="420"/>
      <c r="ADX287" s="420"/>
      <c r="ADY287" s="420"/>
      <c r="ADZ287" s="420"/>
      <c r="AEA287" s="420"/>
      <c r="AEB287" s="420"/>
      <c r="AEC287" s="420"/>
      <c r="AED287" s="420"/>
      <c r="AEE287" s="420"/>
      <c r="AEF287" s="420"/>
      <c r="AEG287" s="420"/>
      <c r="AEH287" s="420"/>
      <c r="AEI287" s="420"/>
      <c r="AEJ287" s="420"/>
      <c r="AEK287" s="420"/>
      <c r="AEL287" s="420"/>
      <c r="AEM287" s="420"/>
      <c r="AEN287" s="420"/>
      <c r="AEO287" s="420"/>
      <c r="AEP287" s="420"/>
      <c r="AEQ287" s="420"/>
      <c r="AER287" s="420"/>
      <c r="AES287" s="420"/>
      <c r="AET287" s="420"/>
      <c r="AEU287" s="420"/>
      <c r="AEV287" s="420"/>
      <c r="AEW287" s="420"/>
      <c r="AEX287" s="420"/>
      <c r="AEY287" s="420"/>
      <c r="AEZ287" s="420"/>
      <c r="AFA287" s="420"/>
      <c r="AFB287" s="420"/>
      <c r="AFC287" s="420"/>
      <c r="AFD287" s="420"/>
      <c r="AFE287" s="420"/>
      <c r="AFF287" s="420"/>
      <c r="AFG287" s="420"/>
      <c r="AFH287" s="420"/>
      <c r="AFI287" s="420"/>
      <c r="AFJ287" s="420"/>
      <c r="AFK287" s="420"/>
      <c r="AFL287" s="420"/>
      <c r="AFM287" s="420"/>
      <c r="AFN287" s="420"/>
      <c r="AFO287" s="420"/>
      <c r="AFP287" s="420"/>
      <c r="AFQ287" s="420"/>
      <c r="AFR287" s="420"/>
      <c r="AFS287" s="420"/>
      <c r="AFT287" s="420"/>
      <c r="AFU287" s="420"/>
      <c r="AFV287" s="420"/>
      <c r="AFW287" s="420"/>
      <c r="AFX287" s="420"/>
      <c r="AFY287" s="420"/>
      <c r="AFZ287" s="420"/>
      <c r="AGA287" s="420"/>
      <c r="AGB287" s="420"/>
      <c r="AGC287" s="420"/>
      <c r="AGD287" s="420"/>
      <c r="AGE287" s="420"/>
      <c r="AGF287" s="420"/>
      <c r="AGG287" s="420"/>
      <c r="AGH287" s="420"/>
      <c r="AGI287" s="420"/>
      <c r="AGJ287" s="420"/>
      <c r="AGK287" s="420"/>
      <c r="AGL287" s="420"/>
      <c r="AGM287" s="420"/>
      <c r="AGN287" s="420"/>
      <c r="AGO287" s="420"/>
      <c r="AGP287" s="420"/>
      <c r="AGQ287" s="420"/>
      <c r="AGR287" s="420"/>
      <c r="AGS287" s="420"/>
      <c r="AGT287" s="420"/>
      <c r="AGU287" s="420"/>
      <c r="AGV287" s="420"/>
      <c r="AGW287" s="420"/>
      <c r="AGX287" s="420"/>
      <c r="AGY287" s="420"/>
      <c r="AGZ287" s="420"/>
      <c r="AHA287" s="420"/>
      <c r="AHB287" s="420"/>
      <c r="AHC287" s="420"/>
      <c r="AHD287" s="420"/>
      <c r="AHE287" s="420"/>
      <c r="AHF287" s="420"/>
      <c r="AHG287" s="420"/>
      <c r="AHH287" s="420"/>
      <c r="AHI287" s="420"/>
      <c r="AHJ287" s="420"/>
      <c r="AHK287" s="420"/>
      <c r="AHL287" s="420"/>
      <c r="AHM287" s="420"/>
      <c r="AHN287" s="420"/>
      <c r="AHO287" s="420"/>
      <c r="AHP287" s="420"/>
      <c r="AHQ287" s="420"/>
      <c r="AHR287" s="420"/>
      <c r="AHS287" s="420"/>
      <c r="AHT287" s="420"/>
      <c r="AHU287" s="420"/>
      <c r="AHV287" s="420"/>
      <c r="AHW287" s="420"/>
      <c r="AHX287" s="420"/>
      <c r="AHY287" s="420"/>
      <c r="AHZ287" s="420"/>
      <c r="AIA287" s="420"/>
      <c r="AIB287" s="420"/>
      <c r="AIC287" s="420"/>
      <c r="AID287" s="420"/>
      <c r="AIE287" s="420"/>
      <c r="AIF287" s="420"/>
      <c r="AIG287" s="420"/>
      <c r="AIH287" s="420"/>
      <c r="AII287" s="420"/>
      <c r="AIJ287" s="420"/>
      <c r="AIK287" s="420"/>
      <c r="AIL287" s="420"/>
      <c r="AIM287" s="420"/>
      <c r="AIN287" s="420"/>
      <c r="AIO287" s="420"/>
      <c r="AIP287" s="420"/>
      <c r="AIQ287" s="420"/>
      <c r="AIR287" s="420"/>
      <c r="AIS287" s="420"/>
      <c r="AIT287" s="420"/>
      <c r="AIU287" s="420"/>
      <c r="AIV287" s="420"/>
      <c r="AIW287" s="420"/>
      <c r="AIX287" s="420"/>
      <c r="AIY287" s="420"/>
      <c r="AIZ287" s="420"/>
      <c r="AJA287" s="420"/>
      <c r="AJB287" s="420"/>
      <c r="AJC287" s="420"/>
      <c r="AJD287" s="420"/>
      <c r="AJE287" s="420"/>
      <c r="AJF287" s="420"/>
      <c r="AJG287" s="420"/>
      <c r="AJH287" s="420"/>
      <c r="AJI287" s="420"/>
      <c r="AJJ287" s="420"/>
      <c r="AJK287" s="420"/>
      <c r="AJL287" s="420"/>
      <c r="AJM287" s="420"/>
      <c r="AJN287" s="420"/>
      <c r="AJO287" s="420"/>
      <c r="AJP287" s="420"/>
      <c r="AJQ287" s="420"/>
      <c r="AJR287" s="420"/>
      <c r="AJS287" s="420"/>
      <c r="AJT287" s="420"/>
      <c r="AJU287" s="420"/>
      <c r="AJV287" s="420"/>
      <c r="AJW287" s="420"/>
      <c r="AJX287" s="420"/>
      <c r="AJY287" s="420"/>
      <c r="AJZ287" s="420"/>
      <c r="AKA287" s="420"/>
      <c r="AKB287" s="420"/>
      <c r="AKC287" s="420"/>
      <c r="AKD287" s="420"/>
      <c r="AKE287" s="420"/>
      <c r="AKF287" s="420"/>
      <c r="AKG287" s="420"/>
      <c r="AKH287" s="420"/>
      <c r="AKI287" s="420"/>
      <c r="AKJ287" s="420"/>
      <c r="AKK287" s="420"/>
      <c r="AKL287" s="420"/>
      <c r="AKM287" s="420"/>
      <c r="AKN287" s="420"/>
      <c r="AKO287" s="420"/>
      <c r="AKP287" s="420"/>
      <c r="AKQ287" s="420"/>
      <c r="AKR287" s="420"/>
      <c r="AKS287" s="420"/>
      <c r="AKT287" s="420"/>
      <c r="AKU287" s="420"/>
      <c r="AKV287" s="420"/>
      <c r="AKW287" s="420"/>
      <c r="AKX287" s="420"/>
      <c r="AKY287" s="420"/>
      <c r="AKZ287" s="420"/>
      <c r="ALA287" s="420"/>
      <c r="ALB287" s="420"/>
      <c r="ALC287" s="420"/>
      <c r="ALD287" s="420"/>
      <c r="ALE287" s="420"/>
      <c r="ALF287" s="420"/>
      <c r="ALG287" s="420"/>
      <c r="ALH287" s="420"/>
      <c r="ALI287" s="420"/>
      <c r="ALJ287" s="420"/>
      <c r="ALK287" s="420"/>
      <c r="ALL287" s="420"/>
      <c r="ALM287" s="420"/>
      <c r="ALN287" s="420"/>
      <c r="ALO287" s="420"/>
      <c r="ALP287" s="420"/>
      <c r="ALQ287" s="420"/>
      <c r="ALR287" s="420"/>
      <c r="ALS287" s="420"/>
      <c r="ALT287" s="420"/>
      <c r="ALU287" s="420"/>
      <c r="ALV287" s="420"/>
      <c r="ALW287" s="420"/>
      <c r="ALX287" s="420"/>
      <c r="ALY287" s="420"/>
      <c r="ALZ287" s="420"/>
      <c r="AMA287" s="420"/>
      <c r="AMB287" s="420"/>
      <c r="AMC287" s="420"/>
      <c r="AMD287" s="420"/>
      <c r="AME287" s="420"/>
      <c r="AMF287" s="420"/>
      <c r="AMG287" s="420"/>
      <c r="AMH287" s="420"/>
      <c r="AMI287" s="420"/>
      <c r="AMJ287" s="420"/>
      <c r="AMK287" s="420"/>
      <c r="AML287" s="420"/>
      <c r="AMM287" s="420"/>
      <c r="AMN287" s="420"/>
      <c r="AMO287" s="420"/>
      <c r="AMP287" s="420"/>
      <c r="AMQ287" s="420"/>
      <c r="AMR287" s="420"/>
      <c r="AMS287" s="420"/>
      <c r="AMT287" s="420"/>
      <c r="AMU287" s="420"/>
      <c r="AMV287" s="420"/>
      <c r="AMW287" s="420"/>
      <c r="AMX287" s="420"/>
      <c r="AMY287" s="420"/>
      <c r="AMZ287" s="420"/>
      <c r="ANA287" s="420"/>
      <c r="ANB287" s="420"/>
      <c r="ANC287" s="420"/>
      <c r="AND287" s="420"/>
      <c r="ANE287" s="420"/>
      <c r="ANF287" s="420"/>
      <c r="ANG287" s="420"/>
      <c r="ANH287" s="420"/>
      <c r="ANI287" s="420"/>
      <c r="ANJ287" s="420"/>
      <c r="ANK287" s="420"/>
      <c r="ANL287" s="420"/>
      <c r="ANM287" s="420"/>
      <c r="ANN287" s="420"/>
      <c r="ANO287" s="420"/>
      <c r="ANP287" s="420"/>
      <c r="ANQ287" s="420"/>
      <c r="ANR287" s="420"/>
      <c r="ANS287" s="420"/>
      <c r="ANT287" s="420"/>
      <c r="ANU287" s="420"/>
      <c r="ANV287" s="420"/>
      <c r="ANW287" s="420"/>
      <c r="ANX287" s="420"/>
      <c r="ANY287" s="420"/>
      <c r="ANZ287" s="420"/>
      <c r="AOA287" s="420"/>
      <c r="AOB287" s="420"/>
      <c r="AOC287" s="420"/>
      <c r="AOD287" s="420"/>
      <c r="AOE287" s="420"/>
      <c r="AOF287" s="420"/>
      <c r="AOG287" s="420"/>
      <c r="AOH287" s="420"/>
      <c r="AOI287" s="420"/>
      <c r="AOJ287" s="420"/>
      <c r="AOK287" s="420"/>
      <c r="AOL287" s="420"/>
      <c r="AOM287" s="420"/>
      <c r="AON287" s="420"/>
      <c r="AOO287" s="420"/>
      <c r="AOP287" s="420"/>
      <c r="AOQ287" s="420"/>
      <c r="AOR287" s="420"/>
      <c r="AOS287" s="420"/>
      <c r="AOT287" s="420"/>
      <c r="AOU287" s="420"/>
      <c r="AOV287" s="420"/>
      <c r="AOW287" s="420"/>
      <c r="AOX287" s="420"/>
      <c r="AOY287" s="420"/>
      <c r="AOZ287" s="420"/>
      <c r="APA287" s="420"/>
      <c r="APB287" s="420"/>
      <c r="APC287" s="420"/>
      <c r="APD287" s="420"/>
      <c r="APE287" s="420"/>
      <c r="APF287" s="420"/>
      <c r="APG287" s="420"/>
      <c r="APH287" s="420"/>
      <c r="API287" s="420"/>
      <c r="APJ287" s="420"/>
      <c r="APK287" s="420"/>
      <c r="APL287" s="420"/>
      <c r="APM287" s="420"/>
      <c r="APN287" s="420"/>
      <c r="APO287" s="420"/>
      <c r="APP287" s="420"/>
      <c r="APQ287" s="420"/>
      <c r="APR287" s="420"/>
      <c r="APS287" s="420"/>
      <c r="APT287" s="420"/>
      <c r="APU287" s="420"/>
      <c r="APV287" s="420"/>
      <c r="APW287" s="420"/>
      <c r="APX287" s="420"/>
      <c r="APY287" s="420"/>
      <c r="APZ287" s="420"/>
      <c r="AQA287" s="420"/>
      <c r="AQB287" s="420"/>
      <c r="AQC287" s="420"/>
      <c r="AQD287" s="420"/>
      <c r="AQE287" s="420"/>
      <c r="AQF287" s="420"/>
      <c r="AQG287" s="420"/>
      <c r="AQH287" s="420"/>
      <c r="AQI287" s="420"/>
      <c r="AQJ287" s="420"/>
      <c r="AQK287" s="420"/>
      <c r="AQL287" s="420"/>
      <c r="AQM287" s="420"/>
      <c r="AQN287" s="420"/>
      <c r="AQO287" s="420"/>
      <c r="AQP287" s="420"/>
      <c r="AQQ287" s="420"/>
      <c r="AQR287" s="420"/>
      <c r="AQS287" s="420"/>
      <c r="AQT287" s="420"/>
      <c r="AQU287" s="420"/>
      <c r="AQV287" s="420"/>
      <c r="AQW287" s="420"/>
      <c r="AQX287" s="420"/>
      <c r="AQY287" s="420"/>
      <c r="AQZ287" s="420"/>
      <c r="ARA287" s="420"/>
      <c r="ARB287" s="420"/>
      <c r="ARC287" s="420"/>
      <c r="ARD287" s="420"/>
      <c r="ARE287" s="420"/>
      <c r="ARF287" s="420"/>
      <c r="ARG287" s="420"/>
      <c r="ARH287" s="420"/>
      <c r="ARI287" s="420"/>
      <c r="ARJ287" s="420"/>
      <c r="ARK287" s="420"/>
      <c r="ARL287" s="420"/>
      <c r="ARM287" s="420"/>
      <c r="ARN287" s="420"/>
      <c r="ARO287" s="420"/>
      <c r="ARP287" s="420"/>
      <c r="ARQ287" s="420"/>
      <c r="ARR287" s="420"/>
      <c r="ARS287" s="420"/>
      <c r="ART287" s="420"/>
      <c r="ARU287" s="420"/>
      <c r="ARV287" s="420"/>
      <c r="ARW287" s="420"/>
      <c r="ARX287" s="420"/>
      <c r="ARY287" s="420"/>
      <c r="ARZ287" s="420"/>
      <c r="ASA287" s="420"/>
      <c r="ASB287" s="420"/>
      <c r="ASC287" s="420"/>
      <c r="ASD287" s="420"/>
      <c r="ASE287" s="420"/>
      <c r="ASF287" s="420"/>
      <c r="ASG287" s="420"/>
      <c r="ASH287" s="420"/>
      <c r="ASI287" s="420"/>
      <c r="ASJ287" s="420"/>
      <c r="ASK287" s="420"/>
      <c r="ASL287" s="420"/>
      <c r="ASM287" s="420"/>
      <c r="ASN287" s="420"/>
      <c r="ASO287" s="420"/>
      <c r="ASP287" s="420"/>
      <c r="ASQ287" s="420"/>
      <c r="ASR287" s="420"/>
      <c r="ASS287" s="420"/>
      <c r="AST287" s="420"/>
      <c r="ASU287" s="420"/>
      <c r="ASV287" s="420"/>
      <c r="ASW287" s="420"/>
      <c r="ASX287" s="420"/>
      <c r="ASY287" s="420"/>
      <c r="ASZ287" s="420"/>
      <c r="ATA287" s="420"/>
      <c r="ATB287" s="420"/>
      <c r="ATC287" s="420"/>
      <c r="ATD287" s="420"/>
      <c r="ATE287" s="420"/>
      <c r="ATF287" s="420"/>
      <c r="ATG287" s="420"/>
      <c r="ATH287" s="420"/>
      <c r="ATI287" s="420"/>
      <c r="ATJ287" s="420"/>
      <c r="ATK287" s="420"/>
      <c r="ATL287" s="420"/>
      <c r="ATM287" s="420"/>
      <c r="ATN287" s="420"/>
      <c r="ATO287" s="420"/>
      <c r="ATP287" s="420"/>
      <c r="ATQ287" s="420"/>
      <c r="ATR287" s="420"/>
      <c r="ATS287" s="420"/>
      <c r="ATT287" s="420"/>
      <c r="ATU287" s="420"/>
      <c r="ATV287" s="420"/>
      <c r="ATW287" s="420"/>
      <c r="ATX287" s="420"/>
      <c r="ATY287" s="420"/>
      <c r="ATZ287" s="420"/>
      <c r="AUA287" s="420"/>
      <c r="AUB287" s="420"/>
      <c r="AUC287" s="420"/>
      <c r="AUD287" s="420"/>
      <c r="AUE287" s="420"/>
      <c r="AUF287" s="420"/>
      <c r="AUG287" s="420"/>
      <c r="AUH287" s="420"/>
      <c r="AUI287" s="420"/>
      <c r="AUJ287" s="420"/>
      <c r="AUK287" s="420"/>
      <c r="AUL287" s="420"/>
      <c r="AUM287" s="420"/>
      <c r="AUN287" s="420"/>
      <c r="AUO287" s="420"/>
      <c r="AUP287" s="420"/>
      <c r="AUQ287" s="420"/>
      <c r="AUR287" s="420"/>
      <c r="AUS287" s="420"/>
      <c r="AUT287" s="420"/>
      <c r="AUU287" s="420"/>
      <c r="AUV287" s="420"/>
      <c r="AUW287" s="420"/>
      <c r="AUX287" s="420"/>
      <c r="AUY287" s="420"/>
      <c r="AUZ287" s="420"/>
      <c r="AVA287" s="420"/>
      <c r="AVB287" s="420"/>
      <c r="AVC287" s="420"/>
      <c r="AVD287" s="420"/>
      <c r="AVE287" s="420"/>
      <c r="AVF287" s="420"/>
      <c r="AVG287" s="420"/>
      <c r="AVH287" s="420"/>
      <c r="AVI287" s="420"/>
      <c r="AVJ287" s="420"/>
      <c r="AVK287" s="420"/>
      <c r="AVL287" s="420"/>
      <c r="AVM287" s="420"/>
      <c r="AVN287" s="420"/>
      <c r="AVO287" s="420"/>
      <c r="AVP287" s="420"/>
      <c r="AVQ287" s="420"/>
      <c r="AVR287" s="420"/>
      <c r="AVS287" s="420"/>
      <c r="AVT287" s="420"/>
      <c r="AVU287" s="420"/>
      <c r="AVV287" s="420"/>
      <c r="AVW287" s="420"/>
      <c r="AVX287" s="420"/>
      <c r="AVY287" s="420"/>
      <c r="AVZ287" s="420"/>
      <c r="AWA287" s="420"/>
      <c r="AWB287" s="420"/>
      <c r="AWC287" s="420"/>
      <c r="AWD287" s="420"/>
      <c r="AWE287" s="420"/>
      <c r="AWF287" s="420"/>
      <c r="AWG287" s="420"/>
      <c r="AWH287" s="420"/>
      <c r="AWI287" s="420"/>
      <c r="AWJ287" s="420"/>
      <c r="AWK287" s="420"/>
      <c r="AWL287" s="420"/>
      <c r="AWM287" s="420"/>
      <c r="AWN287" s="420"/>
      <c r="AWO287" s="420"/>
      <c r="AWP287" s="420"/>
      <c r="AWQ287" s="420"/>
      <c r="AWR287" s="420"/>
      <c r="AWS287" s="420"/>
      <c r="AWT287" s="420"/>
      <c r="AWU287" s="420"/>
      <c r="AWV287" s="420"/>
      <c r="AWW287" s="420"/>
      <c r="AWX287" s="420"/>
      <c r="AWY287" s="420"/>
      <c r="AWZ287" s="420"/>
      <c r="AXA287" s="420"/>
      <c r="AXB287" s="420"/>
      <c r="AXC287" s="420"/>
      <c r="AXD287" s="420"/>
      <c r="AXE287" s="420"/>
      <c r="AXF287" s="420"/>
      <c r="AXG287" s="420"/>
      <c r="AXH287" s="420"/>
      <c r="AXI287" s="420"/>
      <c r="AXJ287" s="420"/>
      <c r="AXK287" s="420"/>
      <c r="AXL287" s="420"/>
      <c r="AXM287" s="420"/>
      <c r="AXN287" s="420"/>
      <c r="AXO287" s="420"/>
      <c r="AXP287" s="420"/>
      <c r="AXQ287" s="420"/>
      <c r="AXR287" s="420"/>
      <c r="AXS287" s="420"/>
      <c r="AXT287" s="420"/>
      <c r="AXU287" s="420"/>
      <c r="AXV287" s="420"/>
      <c r="AXW287" s="420"/>
      <c r="AXX287" s="420"/>
      <c r="AXY287" s="420"/>
      <c r="AXZ287" s="420"/>
      <c r="AYA287" s="420"/>
      <c r="AYB287" s="420"/>
      <c r="AYC287" s="420"/>
      <c r="AYD287" s="420"/>
      <c r="AYE287" s="420"/>
      <c r="AYF287" s="420"/>
      <c r="AYG287" s="420"/>
      <c r="AYH287" s="420"/>
      <c r="AYI287" s="420"/>
      <c r="AYJ287" s="420"/>
      <c r="AYK287" s="420"/>
      <c r="AYL287" s="420"/>
      <c r="AYM287" s="420"/>
      <c r="AYN287" s="420"/>
      <c r="AYO287" s="420"/>
      <c r="AYP287" s="420"/>
      <c r="AYQ287" s="420"/>
      <c r="AYR287" s="420"/>
      <c r="AYS287" s="420"/>
      <c r="AYT287" s="420"/>
      <c r="AYU287" s="420"/>
      <c r="AYV287" s="420"/>
      <c r="AYW287" s="420"/>
      <c r="AYX287" s="420"/>
      <c r="AYY287" s="420"/>
      <c r="AYZ287" s="420"/>
      <c r="AZA287" s="420"/>
      <c r="AZB287" s="420"/>
      <c r="AZC287" s="420"/>
      <c r="AZD287" s="420"/>
      <c r="AZE287" s="420"/>
      <c r="AZF287" s="420"/>
      <c r="AZG287" s="420"/>
      <c r="AZH287" s="420"/>
      <c r="AZI287" s="420"/>
      <c r="AZJ287" s="420"/>
      <c r="AZK287" s="420"/>
      <c r="AZL287" s="420"/>
      <c r="AZM287" s="420"/>
      <c r="AZN287" s="420"/>
      <c r="AZO287" s="420"/>
      <c r="AZP287" s="420"/>
      <c r="AZQ287" s="420"/>
      <c r="AZR287" s="420"/>
      <c r="AZS287" s="420"/>
      <c r="AZT287" s="420"/>
      <c r="AZU287" s="420"/>
      <c r="AZV287" s="420"/>
      <c r="AZW287" s="420"/>
      <c r="AZX287" s="420"/>
      <c r="AZY287" s="420"/>
      <c r="AZZ287" s="420"/>
      <c r="BAA287" s="420"/>
      <c r="BAB287" s="420"/>
      <c r="BAC287" s="420"/>
      <c r="BAD287" s="420"/>
      <c r="BAE287" s="420"/>
      <c r="BAF287" s="420"/>
      <c r="BAG287" s="420"/>
      <c r="BAH287" s="420"/>
      <c r="BAI287" s="420"/>
      <c r="BAJ287" s="420"/>
      <c r="BAK287" s="420"/>
      <c r="BAL287" s="420"/>
      <c r="BAM287" s="420"/>
      <c r="BAN287" s="420"/>
      <c r="BAO287" s="420"/>
      <c r="BAP287" s="420"/>
      <c r="BAQ287" s="420"/>
      <c r="BAR287" s="420"/>
      <c r="BAS287" s="420"/>
      <c r="BAT287" s="420"/>
      <c r="BAU287" s="420"/>
      <c r="BAV287" s="420"/>
      <c r="BAW287" s="420"/>
      <c r="BAX287" s="420"/>
      <c r="BAY287" s="420"/>
      <c r="BAZ287" s="420"/>
      <c r="BBA287" s="420"/>
      <c r="BBB287" s="420"/>
      <c r="BBC287" s="420"/>
      <c r="BBD287" s="420"/>
      <c r="BBE287" s="420"/>
      <c r="BBF287" s="420"/>
      <c r="BBG287" s="420"/>
      <c r="BBH287" s="420"/>
      <c r="BBI287" s="420"/>
      <c r="BBJ287" s="420"/>
      <c r="BBK287" s="420"/>
      <c r="BBL287" s="420"/>
      <c r="BBM287" s="420"/>
      <c r="BBN287" s="420"/>
      <c r="BBO287" s="420"/>
      <c r="BBP287" s="420"/>
      <c r="BBQ287" s="420"/>
      <c r="BBR287" s="420"/>
      <c r="BBS287" s="420"/>
      <c r="BBT287" s="420"/>
      <c r="BBU287" s="420"/>
      <c r="BBV287" s="420"/>
      <c r="BBW287" s="420"/>
      <c r="BBX287" s="420"/>
      <c r="BBY287" s="420"/>
      <c r="BBZ287" s="420"/>
      <c r="BCA287" s="420"/>
      <c r="BCB287" s="420"/>
      <c r="BCC287" s="420"/>
      <c r="BCD287" s="420"/>
      <c r="BCE287" s="420"/>
      <c r="BCF287" s="420"/>
      <c r="BCG287" s="420"/>
      <c r="BCH287" s="420"/>
      <c r="BCI287" s="420"/>
      <c r="BCJ287" s="420"/>
      <c r="BCK287" s="420"/>
      <c r="BCL287" s="420"/>
      <c r="BCM287" s="420"/>
      <c r="BCN287" s="420"/>
      <c r="BCO287" s="420"/>
      <c r="BCP287" s="420"/>
      <c r="BCQ287" s="420"/>
      <c r="BCR287" s="420"/>
      <c r="BCS287" s="420"/>
      <c r="BCT287" s="420"/>
      <c r="BCU287" s="420"/>
      <c r="BCV287" s="420"/>
      <c r="BCW287" s="420"/>
      <c r="BCX287" s="420"/>
      <c r="BCY287" s="420"/>
      <c r="BCZ287" s="420"/>
      <c r="BDA287" s="420"/>
      <c r="BDB287" s="420"/>
      <c r="BDC287" s="420"/>
      <c r="BDD287" s="420"/>
      <c r="BDE287" s="420"/>
      <c r="BDF287" s="420"/>
      <c r="BDG287" s="420"/>
      <c r="BDH287" s="420"/>
      <c r="BDI287" s="420"/>
      <c r="BDJ287" s="420"/>
      <c r="BDK287" s="420"/>
      <c r="BDL287" s="420"/>
      <c r="BDM287" s="420"/>
      <c r="BDN287" s="420"/>
      <c r="BDO287" s="420"/>
      <c r="BDP287" s="420"/>
      <c r="BDQ287" s="420"/>
      <c r="BDR287" s="420"/>
      <c r="BDS287" s="420"/>
      <c r="BDT287" s="420"/>
      <c r="BDU287" s="420"/>
      <c r="BDV287" s="420"/>
      <c r="BDW287" s="420"/>
      <c r="BDX287" s="420"/>
      <c r="BDY287" s="420"/>
      <c r="BDZ287" s="420"/>
      <c r="BEA287" s="420"/>
      <c r="BEB287" s="420"/>
      <c r="BEC287" s="420"/>
      <c r="BED287" s="420"/>
      <c r="BEE287" s="420"/>
      <c r="BEF287" s="420"/>
      <c r="BEG287" s="420"/>
      <c r="BEH287" s="420"/>
      <c r="BEI287" s="420"/>
      <c r="BEJ287" s="420"/>
      <c r="BEK287" s="420"/>
      <c r="BEL287" s="420"/>
      <c r="BEM287" s="420"/>
      <c r="BEN287" s="420"/>
      <c r="BEO287" s="420"/>
      <c r="BEP287" s="420"/>
      <c r="BEQ287" s="420"/>
      <c r="BER287" s="420"/>
      <c r="BES287" s="420"/>
      <c r="BET287" s="420"/>
      <c r="BEU287" s="420"/>
      <c r="BEV287" s="420"/>
      <c r="BEW287" s="420"/>
      <c r="BEX287" s="420"/>
      <c r="BEY287" s="420"/>
      <c r="BEZ287" s="420"/>
      <c r="BFA287" s="420"/>
      <c r="BFB287" s="420"/>
      <c r="BFC287" s="420"/>
      <c r="BFD287" s="420"/>
      <c r="BFE287" s="420"/>
      <c r="BFF287" s="420"/>
      <c r="BFG287" s="420"/>
      <c r="BFH287" s="420"/>
      <c r="BFI287" s="420"/>
      <c r="BFJ287" s="420"/>
      <c r="BFK287" s="420"/>
      <c r="BFL287" s="420"/>
      <c r="BFM287" s="420"/>
      <c r="BFN287" s="420"/>
      <c r="BFO287" s="420"/>
      <c r="BFP287" s="420"/>
      <c r="BFQ287" s="420"/>
      <c r="BFR287" s="420"/>
      <c r="BFS287" s="420"/>
      <c r="BFT287" s="420"/>
      <c r="BFU287" s="420"/>
      <c r="BFV287" s="420"/>
      <c r="BFW287" s="420"/>
      <c r="BFX287" s="420"/>
      <c r="BFY287" s="420"/>
      <c r="BFZ287" s="420"/>
      <c r="BGA287" s="420"/>
      <c r="BGB287" s="420"/>
      <c r="BGC287" s="420"/>
      <c r="BGD287" s="420"/>
      <c r="BGE287" s="420"/>
      <c r="BGF287" s="420"/>
      <c r="BGG287" s="420"/>
      <c r="BGH287" s="420"/>
      <c r="BGI287" s="420"/>
      <c r="BGJ287" s="420"/>
      <c r="BGK287" s="420"/>
      <c r="BGL287" s="420"/>
      <c r="BGM287" s="420"/>
      <c r="BGN287" s="420"/>
      <c r="BGO287" s="420"/>
      <c r="BGP287" s="420"/>
      <c r="BGQ287" s="420"/>
      <c r="BGR287" s="420"/>
      <c r="BGS287" s="420"/>
      <c r="BGT287" s="420"/>
      <c r="BGU287" s="420"/>
      <c r="BGV287" s="420"/>
      <c r="BGW287" s="420"/>
      <c r="BGX287" s="420"/>
      <c r="BGY287" s="420"/>
      <c r="BGZ287" s="420"/>
      <c r="BHA287" s="420"/>
      <c r="BHB287" s="420"/>
      <c r="BHC287" s="420"/>
      <c r="BHD287" s="420"/>
      <c r="BHE287" s="420"/>
      <c r="BHF287" s="420"/>
      <c r="BHG287" s="420"/>
      <c r="BHH287" s="420"/>
      <c r="BHI287" s="420"/>
      <c r="BHJ287" s="420"/>
      <c r="BHK287" s="420"/>
      <c r="BHL287" s="420"/>
      <c r="BHM287" s="420"/>
      <c r="BHN287" s="420"/>
      <c r="BHO287" s="420"/>
      <c r="BHP287" s="420"/>
      <c r="BHQ287" s="420"/>
      <c r="BHR287" s="420"/>
      <c r="BHS287" s="420"/>
      <c r="BHT287" s="420"/>
      <c r="BHU287" s="420"/>
      <c r="BHV287" s="420"/>
      <c r="BHW287" s="420"/>
      <c r="BHX287" s="420"/>
      <c r="BHY287" s="420"/>
      <c r="BHZ287" s="420"/>
      <c r="BIA287" s="420"/>
      <c r="BIB287" s="420"/>
      <c r="BIC287" s="420"/>
      <c r="BID287" s="420"/>
      <c r="BIE287" s="420"/>
      <c r="BIF287" s="420"/>
      <c r="BIG287" s="420"/>
      <c r="BIH287" s="420"/>
      <c r="BII287" s="420"/>
      <c r="BIJ287" s="420"/>
      <c r="BIK287" s="420"/>
      <c r="BIL287" s="420"/>
      <c r="BIM287" s="420"/>
      <c r="BIN287" s="420"/>
      <c r="BIO287" s="420"/>
      <c r="BIP287" s="420"/>
      <c r="BIQ287" s="420"/>
      <c r="BIR287" s="420"/>
      <c r="BIS287" s="420"/>
      <c r="BIT287" s="420"/>
      <c r="BIU287" s="420"/>
      <c r="BIV287" s="420"/>
      <c r="BIW287" s="420"/>
      <c r="BIX287" s="420"/>
      <c r="BIY287" s="420"/>
      <c r="BIZ287" s="420"/>
      <c r="BJA287" s="420"/>
      <c r="BJB287" s="420"/>
      <c r="BJC287" s="420"/>
      <c r="BJD287" s="420"/>
      <c r="BJE287" s="420"/>
      <c r="BJF287" s="420"/>
      <c r="BJG287" s="420"/>
      <c r="BJH287" s="420"/>
      <c r="BJI287" s="420"/>
      <c r="BJJ287" s="420"/>
      <c r="BJK287" s="420"/>
      <c r="BJL287" s="420"/>
      <c r="BJM287" s="420"/>
      <c r="BJN287" s="420"/>
      <c r="BJO287" s="420"/>
      <c r="BJP287" s="420"/>
      <c r="BJQ287" s="420"/>
      <c r="BJR287" s="420"/>
      <c r="BJS287" s="420"/>
      <c r="BJT287" s="420"/>
      <c r="BJU287" s="420"/>
      <c r="BJV287" s="420"/>
      <c r="BJW287" s="420"/>
      <c r="BJX287" s="420"/>
      <c r="BJY287" s="420"/>
      <c r="BJZ287" s="420"/>
      <c r="BKA287" s="420"/>
      <c r="BKB287" s="420"/>
      <c r="BKC287" s="420"/>
      <c r="BKD287" s="420"/>
      <c r="BKE287" s="420"/>
      <c r="BKF287" s="420"/>
      <c r="BKG287" s="420"/>
      <c r="BKH287" s="420"/>
      <c r="BKI287" s="420"/>
      <c r="BKJ287" s="420"/>
      <c r="BKK287" s="420"/>
      <c r="BKL287" s="420"/>
      <c r="BKM287" s="420"/>
      <c r="BKN287" s="420"/>
      <c r="BKO287" s="420"/>
      <c r="BKP287" s="420"/>
      <c r="BKQ287" s="420"/>
      <c r="BKR287" s="420"/>
      <c r="BKS287" s="420"/>
      <c r="BKT287" s="420"/>
      <c r="BKU287" s="420"/>
      <c r="BKV287" s="420"/>
      <c r="BKW287" s="420"/>
      <c r="BKX287" s="420"/>
      <c r="BKY287" s="420"/>
      <c r="BKZ287" s="420"/>
      <c r="BLA287" s="420"/>
      <c r="BLB287" s="420"/>
      <c r="BLC287" s="420"/>
      <c r="BLD287" s="420"/>
      <c r="BLE287" s="420"/>
      <c r="BLF287" s="420"/>
      <c r="BLG287" s="420"/>
      <c r="BLH287" s="420"/>
      <c r="BLI287" s="420"/>
      <c r="BLJ287" s="420"/>
      <c r="BLK287" s="420"/>
      <c r="BLL287" s="420"/>
      <c r="BLM287" s="420"/>
      <c r="BLN287" s="420"/>
      <c r="BLO287" s="420"/>
      <c r="BLP287" s="420"/>
      <c r="BLQ287" s="420"/>
      <c r="BLR287" s="420"/>
      <c r="BLS287" s="420"/>
      <c r="BLT287" s="420"/>
      <c r="BLU287" s="420"/>
      <c r="BLV287" s="420"/>
      <c r="BLW287" s="420"/>
      <c r="BLX287" s="420"/>
      <c r="BLY287" s="420"/>
      <c r="BLZ287" s="420"/>
      <c r="BMA287" s="420"/>
      <c r="BMB287" s="420"/>
      <c r="BMC287" s="420"/>
      <c r="BMD287" s="420"/>
      <c r="BME287" s="420"/>
      <c r="BMF287" s="420"/>
      <c r="BMG287" s="420"/>
      <c r="BMH287" s="420"/>
      <c r="BMI287" s="420"/>
      <c r="BMJ287" s="420"/>
      <c r="BMK287" s="420"/>
      <c r="BML287" s="420"/>
      <c r="BMM287" s="420"/>
      <c r="BMN287" s="420"/>
      <c r="BMO287" s="420"/>
      <c r="BMP287" s="420"/>
      <c r="BMQ287" s="420"/>
      <c r="BMR287" s="420"/>
      <c r="BMS287" s="420"/>
      <c r="BMT287" s="420"/>
      <c r="BMU287" s="420"/>
      <c r="BMV287" s="420"/>
      <c r="BMW287" s="420"/>
      <c r="BMX287" s="420"/>
      <c r="BMY287" s="420"/>
      <c r="BMZ287" s="420"/>
      <c r="BNA287" s="420"/>
      <c r="BNB287" s="420"/>
      <c r="BNC287" s="420"/>
      <c r="BND287" s="420"/>
      <c r="BNE287" s="420"/>
      <c r="BNF287" s="420"/>
      <c r="BNG287" s="420"/>
      <c r="BNH287" s="420"/>
      <c r="BNI287" s="420"/>
      <c r="BNJ287" s="420"/>
      <c r="BNK287" s="420"/>
      <c r="BNL287" s="420"/>
      <c r="BNM287" s="420"/>
      <c r="BNN287" s="420"/>
      <c r="BNO287" s="420"/>
      <c r="BNP287" s="420"/>
      <c r="BNQ287" s="420"/>
      <c r="BNR287" s="420"/>
      <c r="BNS287" s="420"/>
      <c r="BNT287" s="420"/>
      <c r="BNU287" s="420"/>
      <c r="BNV287" s="420"/>
      <c r="BNW287" s="420"/>
      <c r="BNX287" s="420"/>
      <c r="BNY287" s="420"/>
      <c r="BNZ287" s="420"/>
      <c r="BOA287" s="420"/>
      <c r="BOB287" s="420"/>
      <c r="BOC287" s="420"/>
      <c r="BOD287" s="420"/>
      <c r="BOE287" s="420"/>
      <c r="BOF287" s="420"/>
      <c r="BOG287" s="420"/>
      <c r="BOH287" s="420"/>
      <c r="BOI287" s="420"/>
      <c r="BOJ287" s="420"/>
      <c r="BOK287" s="420"/>
      <c r="BOL287" s="420"/>
      <c r="BOM287" s="420"/>
      <c r="BON287" s="420"/>
      <c r="BOO287" s="420"/>
      <c r="BOP287" s="420"/>
      <c r="BOQ287" s="420"/>
      <c r="BOR287" s="420"/>
      <c r="BOS287" s="420"/>
      <c r="BOT287" s="420"/>
      <c r="BOU287" s="420"/>
      <c r="BOV287" s="420"/>
      <c r="BOW287" s="420"/>
      <c r="BOX287" s="420"/>
      <c r="BOY287" s="420"/>
      <c r="BOZ287" s="420"/>
      <c r="BPA287" s="420"/>
      <c r="BPB287" s="420"/>
      <c r="BPC287" s="420"/>
      <c r="BPD287" s="420"/>
      <c r="BPE287" s="420"/>
      <c r="BPF287" s="420"/>
      <c r="BPG287" s="420"/>
      <c r="BPH287" s="420"/>
      <c r="BPI287" s="420"/>
      <c r="BPJ287" s="420"/>
      <c r="BPK287" s="420"/>
      <c r="BPL287" s="420"/>
      <c r="BPM287" s="420"/>
      <c r="BPN287" s="420"/>
      <c r="BPO287" s="420"/>
      <c r="BPP287" s="420"/>
      <c r="BPQ287" s="420"/>
      <c r="BPR287" s="420"/>
      <c r="BPS287" s="420"/>
      <c r="BPT287" s="420"/>
      <c r="BPU287" s="420"/>
      <c r="BPV287" s="420"/>
      <c r="BPW287" s="420"/>
      <c r="BPX287" s="420"/>
      <c r="BPY287" s="420"/>
      <c r="BPZ287" s="420"/>
      <c r="BQA287" s="420"/>
      <c r="BQB287" s="420"/>
      <c r="BQC287" s="420"/>
      <c r="BQD287" s="420"/>
      <c r="BQE287" s="420"/>
      <c r="BQF287" s="420"/>
      <c r="BQG287" s="420"/>
      <c r="BQH287" s="420"/>
      <c r="BQI287" s="420"/>
      <c r="BQJ287" s="420"/>
      <c r="BQK287" s="420"/>
      <c r="BQL287" s="420"/>
      <c r="BQM287" s="420"/>
      <c r="BQN287" s="420"/>
      <c r="BQO287" s="420"/>
      <c r="BQP287" s="420"/>
      <c r="BQQ287" s="420"/>
      <c r="BQR287" s="420"/>
      <c r="BQS287" s="420"/>
      <c r="BQT287" s="420"/>
      <c r="BQU287" s="420"/>
      <c r="BQV287" s="420"/>
      <c r="BQW287" s="420"/>
      <c r="BQX287" s="420"/>
      <c r="BQY287" s="420"/>
      <c r="BQZ287" s="420"/>
      <c r="BRA287" s="420"/>
      <c r="BRB287" s="420"/>
      <c r="BRC287" s="420"/>
      <c r="BRD287" s="420"/>
      <c r="BRE287" s="420"/>
      <c r="BRF287" s="420"/>
      <c r="BRG287" s="420"/>
      <c r="BRH287" s="420"/>
      <c r="BRI287" s="420"/>
      <c r="BRJ287" s="420"/>
      <c r="BRK287" s="420"/>
      <c r="BRL287" s="420"/>
      <c r="BRM287" s="420"/>
      <c r="BRN287" s="420"/>
      <c r="BRO287" s="420"/>
      <c r="BRP287" s="420"/>
      <c r="BRQ287" s="420"/>
      <c r="BRR287" s="420"/>
      <c r="BRS287" s="420"/>
      <c r="BRT287" s="420"/>
      <c r="BRU287" s="420"/>
      <c r="BRV287" s="420"/>
      <c r="BRW287" s="420"/>
      <c r="BRX287" s="420"/>
      <c r="BRY287" s="420"/>
      <c r="BRZ287" s="420"/>
      <c r="BSA287" s="420"/>
      <c r="BSB287" s="420"/>
      <c r="BSC287" s="420"/>
      <c r="BSD287" s="420"/>
      <c r="BSE287" s="420"/>
      <c r="BSF287" s="420"/>
      <c r="BSG287" s="420"/>
      <c r="BSH287" s="420"/>
      <c r="BSI287" s="420"/>
      <c r="BSJ287" s="420"/>
      <c r="BSK287" s="420"/>
      <c r="BSL287" s="420"/>
      <c r="BSM287" s="420"/>
      <c r="BSN287" s="420"/>
      <c r="BSO287" s="420"/>
      <c r="BSP287" s="420"/>
      <c r="BSQ287" s="420"/>
      <c r="BSR287" s="420"/>
      <c r="BSS287" s="420"/>
      <c r="BST287" s="420"/>
      <c r="BSU287" s="420"/>
      <c r="BSV287" s="420"/>
      <c r="BSW287" s="420"/>
      <c r="BSX287" s="420"/>
      <c r="BSY287" s="420"/>
      <c r="BSZ287" s="420"/>
      <c r="BTA287" s="420"/>
      <c r="BTB287" s="420"/>
      <c r="BTC287" s="420"/>
      <c r="BTD287" s="420"/>
      <c r="BTE287" s="420"/>
      <c r="BTF287" s="420"/>
      <c r="BTG287" s="420"/>
      <c r="BTH287" s="420"/>
      <c r="BTI287" s="420"/>
      <c r="BTJ287" s="420"/>
      <c r="BTK287" s="420"/>
      <c r="BTL287" s="420"/>
      <c r="BTM287" s="420"/>
      <c r="BTN287" s="420"/>
      <c r="BTO287" s="420"/>
      <c r="BTP287" s="420"/>
      <c r="BTQ287" s="420"/>
      <c r="BTR287" s="420"/>
      <c r="BTS287" s="420"/>
      <c r="BTT287" s="420"/>
      <c r="BTU287" s="420"/>
      <c r="BTV287" s="420"/>
      <c r="BTW287" s="420"/>
      <c r="BTX287" s="420"/>
      <c r="BTY287" s="420"/>
      <c r="BTZ287" s="420"/>
      <c r="BUA287" s="420"/>
      <c r="BUB287" s="420"/>
      <c r="BUC287" s="420"/>
      <c r="BUD287" s="420"/>
      <c r="BUE287" s="420"/>
      <c r="BUF287" s="420"/>
      <c r="BUG287" s="420"/>
      <c r="BUH287" s="420"/>
      <c r="BUI287" s="420"/>
      <c r="BUJ287" s="420"/>
      <c r="BUK287" s="420"/>
      <c r="BUL287" s="420"/>
      <c r="BUM287" s="420"/>
      <c r="BUN287" s="420"/>
      <c r="BUO287" s="420"/>
      <c r="BUP287" s="420"/>
      <c r="BUQ287" s="420"/>
      <c r="BUR287" s="420"/>
      <c r="BUS287" s="420"/>
      <c r="BUT287" s="420"/>
      <c r="BUU287" s="420"/>
      <c r="BUV287" s="420"/>
      <c r="BUW287" s="420"/>
      <c r="BUX287" s="420"/>
      <c r="BUY287" s="420"/>
      <c r="BUZ287" s="420"/>
      <c r="BVA287" s="420"/>
      <c r="BVB287" s="420"/>
      <c r="BVC287" s="420"/>
      <c r="BVD287" s="420"/>
      <c r="BVE287" s="420"/>
      <c r="BVF287" s="420"/>
      <c r="BVG287" s="420"/>
      <c r="BVH287" s="420"/>
      <c r="BVI287" s="420"/>
      <c r="BVJ287" s="420"/>
      <c r="BVK287" s="420"/>
      <c r="BVL287" s="420"/>
      <c r="BVM287" s="420"/>
      <c r="BVN287" s="420"/>
      <c r="BVO287" s="420"/>
      <c r="BVP287" s="420"/>
      <c r="BVQ287" s="420"/>
      <c r="BVR287" s="420"/>
      <c r="BVS287" s="420"/>
      <c r="BVT287" s="420"/>
      <c r="BVU287" s="420"/>
      <c r="BVV287" s="420"/>
      <c r="BVW287" s="420"/>
      <c r="BVX287" s="420"/>
      <c r="BVY287" s="420"/>
      <c r="BVZ287" s="420"/>
      <c r="BWA287" s="420"/>
      <c r="BWB287" s="420"/>
      <c r="BWC287" s="420"/>
      <c r="BWD287" s="420"/>
      <c r="BWE287" s="420"/>
      <c r="BWF287" s="420"/>
      <c r="BWG287" s="420"/>
      <c r="BWH287" s="420"/>
      <c r="BWI287" s="420"/>
      <c r="BWJ287" s="420"/>
      <c r="BWK287" s="420"/>
      <c r="BWL287" s="420"/>
      <c r="BWM287" s="420"/>
      <c r="BWN287" s="420"/>
      <c r="BWO287" s="420"/>
      <c r="BWP287" s="420"/>
      <c r="BWQ287" s="420"/>
      <c r="BWR287" s="420"/>
      <c r="BWS287" s="420"/>
      <c r="BWT287" s="420"/>
      <c r="BWU287" s="420"/>
      <c r="BWV287" s="420"/>
      <c r="BWW287" s="420"/>
      <c r="BWX287" s="420"/>
      <c r="BWY287" s="420"/>
      <c r="BWZ287" s="420"/>
      <c r="BXA287" s="420"/>
      <c r="BXB287" s="420"/>
      <c r="BXC287" s="420"/>
      <c r="BXD287" s="420"/>
      <c r="BXE287" s="420"/>
      <c r="BXF287" s="420"/>
      <c r="BXG287" s="420"/>
      <c r="BXH287" s="420"/>
      <c r="BXI287" s="420"/>
      <c r="BXJ287" s="420"/>
      <c r="BXK287" s="420"/>
      <c r="BXL287" s="420"/>
      <c r="BXM287" s="420"/>
      <c r="BXN287" s="420"/>
      <c r="BXO287" s="420"/>
      <c r="BXP287" s="420"/>
      <c r="BXQ287" s="420"/>
      <c r="BXR287" s="420"/>
      <c r="BXS287" s="420"/>
      <c r="BXT287" s="420"/>
      <c r="BXU287" s="420"/>
      <c r="BXV287" s="420"/>
      <c r="BXW287" s="420"/>
      <c r="BXX287" s="420"/>
      <c r="BXY287" s="420"/>
      <c r="BXZ287" s="420"/>
      <c r="BYA287" s="420"/>
      <c r="BYB287" s="420"/>
      <c r="BYC287" s="420"/>
      <c r="BYD287" s="420"/>
      <c r="BYE287" s="420"/>
      <c r="BYF287" s="420"/>
      <c r="BYG287" s="420"/>
      <c r="BYH287" s="420"/>
      <c r="BYI287" s="420"/>
      <c r="BYJ287" s="420"/>
      <c r="BYK287" s="420"/>
      <c r="BYL287" s="420"/>
      <c r="BYM287" s="420"/>
      <c r="BYN287" s="420"/>
      <c r="BYO287" s="420"/>
      <c r="BYP287" s="420"/>
      <c r="BYQ287" s="420"/>
      <c r="BYR287" s="420"/>
      <c r="BYS287" s="420"/>
      <c r="BYT287" s="420"/>
      <c r="BYU287" s="420"/>
      <c r="BYV287" s="420"/>
      <c r="BYW287" s="420"/>
      <c r="BYX287" s="420"/>
      <c r="BYY287" s="420"/>
      <c r="BYZ287" s="420"/>
      <c r="BZA287" s="420"/>
      <c r="BZB287" s="420"/>
      <c r="BZC287" s="420"/>
      <c r="BZD287" s="420"/>
      <c r="BZE287" s="420"/>
      <c r="BZF287" s="420"/>
      <c r="BZG287" s="420"/>
      <c r="BZH287" s="420"/>
      <c r="BZI287" s="420"/>
      <c r="BZJ287" s="420"/>
      <c r="BZK287" s="420"/>
      <c r="BZL287" s="420"/>
      <c r="BZM287" s="420"/>
      <c r="BZN287" s="420"/>
      <c r="BZO287" s="420"/>
      <c r="BZP287" s="420"/>
      <c r="BZQ287" s="420"/>
      <c r="BZR287" s="420"/>
      <c r="BZS287" s="420"/>
      <c r="BZT287" s="420"/>
      <c r="BZU287" s="420"/>
      <c r="BZV287" s="420"/>
      <c r="BZW287" s="420"/>
      <c r="BZX287" s="420"/>
      <c r="BZY287" s="420"/>
      <c r="BZZ287" s="420"/>
      <c r="CAA287" s="420"/>
      <c r="CAB287" s="420"/>
      <c r="CAC287" s="420"/>
      <c r="CAD287" s="420"/>
      <c r="CAE287" s="420"/>
      <c r="CAF287" s="420"/>
      <c r="CAG287" s="420"/>
      <c r="CAH287" s="420"/>
      <c r="CAI287" s="420"/>
      <c r="CAJ287" s="420"/>
      <c r="CAK287" s="420"/>
      <c r="CAL287" s="420"/>
      <c r="CAM287" s="420"/>
      <c r="CAN287" s="420"/>
      <c r="CAO287" s="420"/>
      <c r="CAP287" s="420"/>
      <c r="CAQ287" s="420"/>
      <c r="CAR287" s="420"/>
      <c r="CAS287" s="420"/>
      <c r="CAT287" s="420"/>
      <c r="CAU287" s="420"/>
      <c r="CAV287" s="420"/>
      <c r="CAW287" s="420"/>
      <c r="CAX287" s="420"/>
      <c r="CAY287" s="420"/>
      <c r="CAZ287" s="420"/>
      <c r="CBA287" s="420"/>
      <c r="CBB287" s="420"/>
      <c r="CBC287" s="420"/>
      <c r="CBD287" s="420"/>
      <c r="CBE287" s="420"/>
      <c r="CBF287" s="420"/>
      <c r="CBG287" s="420"/>
      <c r="CBH287" s="420"/>
      <c r="CBI287" s="420"/>
      <c r="CBJ287" s="420"/>
      <c r="CBK287" s="420"/>
      <c r="CBL287" s="420"/>
      <c r="CBM287" s="420"/>
      <c r="CBN287" s="420"/>
      <c r="CBO287" s="420"/>
      <c r="CBP287" s="420"/>
      <c r="CBQ287" s="420"/>
      <c r="CBR287" s="420"/>
      <c r="CBS287" s="420"/>
      <c r="CBT287" s="420"/>
      <c r="CBU287" s="420"/>
      <c r="CBV287" s="420"/>
      <c r="CBW287" s="420"/>
      <c r="CBX287" s="420"/>
      <c r="CBY287" s="420"/>
      <c r="CBZ287" s="420"/>
      <c r="CCA287" s="420"/>
      <c r="CCB287" s="420"/>
      <c r="CCC287" s="420"/>
      <c r="CCD287" s="420"/>
      <c r="CCE287" s="420"/>
      <c r="CCF287" s="420"/>
      <c r="CCG287" s="420"/>
      <c r="CCH287" s="420"/>
      <c r="CCI287" s="420"/>
      <c r="CCJ287" s="420"/>
      <c r="CCK287" s="420"/>
      <c r="CCL287" s="420"/>
      <c r="CCM287" s="420"/>
      <c r="CCN287" s="420"/>
      <c r="CCO287" s="420"/>
      <c r="CCP287" s="420"/>
      <c r="CCQ287" s="420"/>
      <c r="CCR287" s="420"/>
      <c r="CCS287" s="420"/>
      <c r="CCT287" s="420"/>
      <c r="CCU287" s="420"/>
      <c r="CCV287" s="420"/>
      <c r="CCW287" s="420"/>
      <c r="CCX287" s="420"/>
      <c r="CCY287" s="420"/>
      <c r="CCZ287" s="420"/>
      <c r="CDA287" s="420"/>
      <c r="CDB287" s="420"/>
      <c r="CDC287" s="420"/>
      <c r="CDD287" s="420"/>
      <c r="CDE287" s="420"/>
      <c r="CDF287" s="420"/>
      <c r="CDG287" s="420"/>
      <c r="CDH287" s="420"/>
      <c r="CDI287" s="420"/>
      <c r="CDJ287" s="420"/>
      <c r="CDK287" s="420"/>
      <c r="CDL287" s="420"/>
      <c r="CDM287" s="420"/>
      <c r="CDN287" s="420"/>
      <c r="CDO287" s="420"/>
      <c r="CDP287" s="420"/>
      <c r="CDQ287" s="420"/>
      <c r="CDR287" s="420"/>
      <c r="CDS287" s="420"/>
      <c r="CDT287" s="420"/>
      <c r="CDU287" s="420"/>
      <c r="CDV287" s="420"/>
      <c r="CDW287" s="420"/>
      <c r="CDX287" s="420"/>
      <c r="CDY287" s="420"/>
      <c r="CDZ287" s="420"/>
      <c r="CEA287" s="420"/>
      <c r="CEB287" s="420"/>
      <c r="CEC287" s="420"/>
      <c r="CED287" s="420"/>
      <c r="CEE287" s="420"/>
      <c r="CEF287" s="420"/>
      <c r="CEG287" s="420"/>
      <c r="CEH287" s="420"/>
      <c r="CEI287" s="420"/>
      <c r="CEJ287" s="420"/>
      <c r="CEK287" s="420"/>
      <c r="CEL287" s="420"/>
      <c r="CEM287" s="420"/>
      <c r="CEN287" s="420"/>
      <c r="CEO287" s="420"/>
      <c r="CEP287" s="420"/>
      <c r="CEQ287" s="420"/>
      <c r="CER287" s="420"/>
      <c r="CES287" s="420"/>
      <c r="CET287" s="420"/>
      <c r="CEU287" s="420"/>
      <c r="CEV287" s="420"/>
      <c r="CEW287" s="420"/>
      <c r="CEX287" s="420"/>
      <c r="CEY287" s="420"/>
      <c r="CEZ287" s="420"/>
      <c r="CFA287" s="420"/>
      <c r="CFB287" s="420"/>
      <c r="CFC287" s="420"/>
      <c r="CFD287" s="420"/>
      <c r="CFE287" s="420"/>
      <c r="CFF287" s="420"/>
      <c r="CFG287" s="420"/>
      <c r="CFH287" s="420"/>
      <c r="CFI287" s="420"/>
      <c r="CFJ287" s="420"/>
      <c r="CFK287" s="420"/>
      <c r="CFL287" s="420"/>
      <c r="CFM287" s="420"/>
      <c r="CFN287" s="420"/>
      <c r="CFO287" s="420"/>
      <c r="CFP287" s="420"/>
      <c r="CFQ287" s="420"/>
      <c r="CFR287" s="420"/>
      <c r="CFS287" s="420"/>
      <c r="CFT287" s="420"/>
      <c r="CFU287" s="420"/>
      <c r="CFV287" s="420"/>
      <c r="CFW287" s="420"/>
      <c r="CFX287" s="420"/>
      <c r="CFY287" s="420"/>
      <c r="CFZ287" s="420"/>
      <c r="CGA287" s="420"/>
      <c r="CGB287" s="420"/>
      <c r="CGC287" s="420"/>
      <c r="CGD287" s="420"/>
      <c r="CGE287" s="420"/>
      <c r="CGF287" s="420"/>
      <c r="CGG287" s="420"/>
      <c r="CGH287" s="420"/>
      <c r="CGI287" s="420"/>
      <c r="CGJ287" s="420"/>
      <c r="CGK287" s="420"/>
      <c r="CGL287" s="420"/>
      <c r="CGM287" s="420"/>
      <c r="CGN287" s="420"/>
      <c r="CGO287" s="420"/>
      <c r="CGP287" s="420"/>
      <c r="CGQ287" s="420"/>
      <c r="CGR287" s="420"/>
      <c r="CGS287" s="420"/>
      <c r="CGT287" s="420"/>
      <c r="CGU287" s="420"/>
      <c r="CGV287" s="420"/>
      <c r="CGW287" s="420"/>
      <c r="CGX287" s="420"/>
      <c r="CGY287" s="420"/>
      <c r="CGZ287" s="420"/>
      <c r="CHA287" s="420"/>
      <c r="CHB287" s="420"/>
      <c r="CHC287" s="420"/>
      <c r="CHD287" s="420"/>
      <c r="CHE287" s="420"/>
      <c r="CHF287" s="420"/>
      <c r="CHG287" s="420"/>
      <c r="CHH287" s="420"/>
      <c r="CHI287" s="420"/>
      <c r="CHJ287" s="420"/>
      <c r="CHK287" s="420"/>
      <c r="CHL287" s="420"/>
      <c r="CHM287" s="420"/>
      <c r="CHN287" s="420"/>
      <c r="CHO287" s="420"/>
      <c r="CHP287" s="420"/>
      <c r="CHQ287" s="420"/>
      <c r="CHR287" s="420"/>
      <c r="CHS287" s="420"/>
      <c r="CHT287" s="420"/>
      <c r="CHU287" s="420"/>
      <c r="CHV287" s="420"/>
      <c r="CHW287" s="420"/>
      <c r="CHX287" s="420"/>
      <c r="CHY287" s="420"/>
      <c r="CHZ287" s="420"/>
      <c r="CIA287" s="420"/>
      <c r="CIB287" s="420"/>
      <c r="CIC287" s="420"/>
      <c r="CID287" s="420"/>
      <c r="CIE287" s="420"/>
      <c r="CIF287" s="420"/>
      <c r="CIG287" s="420"/>
      <c r="CIH287" s="420"/>
      <c r="CII287" s="420"/>
      <c r="CIJ287" s="420"/>
      <c r="CIK287" s="420"/>
      <c r="CIL287" s="420"/>
      <c r="CIM287" s="420"/>
      <c r="CIN287" s="420"/>
      <c r="CIO287" s="420"/>
      <c r="CIP287" s="420"/>
      <c r="CIQ287" s="420"/>
      <c r="CIR287" s="420"/>
      <c r="CIS287" s="420"/>
      <c r="CIT287" s="420"/>
      <c r="CIU287" s="420"/>
      <c r="CIV287" s="420"/>
      <c r="CIW287" s="420"/>
      <c r="CIX287" s="420"/>
      <c r="CIY287" s="420"/>
      <c r="CIZ287" s="420"/>
      <c r="CJA287" s="420"/>
      <c r="CJB287" s="420"/>
      <c r="CJC287" s="420"/>
      <c r="CJD287" s="420"/>
      <c r="CJE287" s="420"/>
      <c r="CJF287" s="420"/>
      <c r="CJG287" s="420"/>
      <c r="CJH287" s="420"/>
      <c r="CJI287" s="420"/>
      <c r="CJJ287" s="420"/>
      <c r="CJK287" s="420"/>
      <c r="CJL287" s="420"/>
      <c r="CJM287" s="420"/>
      <c r="CJN287" s="420"/>
      <c r="CJO287" s="420"/>
      <c r="CJP287" s="420"/>
      <c r="CJQ287" s="420"/>
      <c r="CJR287" s="420"/>
      <c r="CJS287" s="420"/>
      <c r="CJT287" s="420"/>
      <c r="CJU287" s="420"/>
      <c r="CJV287" s="420"/>
      <c r="CJW287" s="420"/>
      <c r="CJX287" s="420"/>
      <c r="CJY287" s="420"/>
      <c r="CJZ287" s="420"/>
      <c r="CKA287" s="420"/>
      <c r="CKB287" s="420"/>
      <c r="CKC287" s="420"/>
      <c r="CKD287" s="420"/>
      <c r="CKE287" s="420"/>
      <c r="CKF287" s="420"/>
      <c r="CKG287" s="420"/>
      <c r="CKH287" s="420"/>
      <c r="CKI287" s="420"/>
      <c r="CKJ287" s="420"/>
      <c r="CKK287" s="420"/>
      <c r="CKL287" s="420"/>
      <c r="CKM287" s="420"/>
      <c r="CKN287" s="420"/>
      <c r="CKO287" s="420"/>
      <c r="CKP287" s="420"/>
      <c r="CKQ287" s="420"/>
      <c r="CKR287" s="420"/>
      <c r="CKS287" s="420"/>
      <c r="CKT287" s="420"/>
      <c r="CKU287" s="420"/>
      <c r="CKV287" s="420"/>
      <c r="CKW287" s="420"/>
      <c r="CKX287" s="420"/>
      <c r="CKY287" s="420"/>
      <c r="CKZ287" s="420"/>
      <c r="CLA287" s="420"/>
      <c r="CLB287" s="420"/>
      <c r="CLC287" s="420"/>
      <c r="CLD287" s="420"/>
      <c r="CLE287" s="420"/>
      <c r="CLF287" s="420"/>
      <c r="CLG287" s="420"/>
      <c r="CLH287" s="420"/>
      <c r="CLI287" s="420"/>
      <c r="CLJ287" s="420"/>
      <c r="CLK287" s="420"/>
      <c r="CLL287" s="420"/>
      <c r="CLM287" s="420"/>
      <c r="CLN287" s="420"/>
      <c r="CLO287" s="420"/>
      <c r="CLP287" s="420"/>
      <c r="CLQ287" s="420"/>
      <c r="CLR287" s="420"/>
      <c r="CLS287" s="420"/>
      <c r="CLT287" s="420"/>
      <c r="CLU287" s="420"/>
      <c r="CLV287" s="420"/>
      <c r="CLW287" s="420"/>
      <c r="CLX287" s="420"/>
      <c r="CLY287" s="420"/>
      <c r="CLZ287" s="420"/>
      <c r="CMA287" s="420"/>
      <c r="CMB287" s="420"/>
      <c r="CMC287" s="420"/>
      <c r="CMD287" s="420"/>
      <c r="CME287" s="420"/>
      <c r="CMF287" s="420"/>
      <c r="CMG287" s="420"/>
      <c r="CMH287" s="420"/>
      <c r="CMI287" s="420"/>
      <c r="CMJ287" s="420"/>
      <c r="CMK287" s="420"/>
      <c r="CML287" s="420"/>
      <c r="CMM287" s="420"/>
      <c r="CMN287" s="420"/>
      <c r="CMO287" s="420"/>
      <c r="CMP287" s="420"/>
      <c r="CMQ287" s="420"/>
      <c r="CMR287" s="420"/>
      <c r="CMS287" s="420"/>
      <c r="CMT287" s="420"/>
      <c r="CMU287" s="420"/>
      <c r="CMV287" s="420"/>
      <c r="CMW287" s="420"/>
      <c r="CMX287" s="420"/>
      <c r="CMY287" s="420"/>
      <c r="CMZ287" s="420"/>
      <c r="CNA287" s="420"/>
      <c r="CNB287" s="420"/>
      <c r="CNC287" s="420"/>
      <c r="CND287" s="420"/>
      <c r="CNE287" s="420"/>
      <c r="CNF287" s="420"/>
      <c r="CNG287" s="420"/>
      <c r="CNH287" s="420"/>
      <c r="CNI287" s="420"/>
      <c r="CNJ287" s="420"/>
      <c r="CNK287" s="420"/>
      <c r="CNL287" s="420"/>
      <c r="CNM287" s="420"/>
      <c r="CNN287" s="420"/>
      <c r="CNO287" s="420"/>
      <c r="CNP287" s="420"/>
      <c r="CNQ287" s="420"/>
      <c r="CNR287" s="420"/>
      <c r="CNS287" s="420"/>
      <c r="CNT287" s="420"/>
      <c r="CNU287" s="420"/>
      <c r="CNV287" s="420"/>
      <c r="CNW287" s="420"/>
      <c r="CNX287" s="420"/>
      <c r="CNY287" s="420"/>
      <c r="CNZ287" s="420"/>
      <c r="COA287" s="420"/>
      <c r="COB287" s="420"/>
      <c r="COC287" s="420"/>
      <c r="COD287" s="420"/>
      <c r="COE287" s="420"/>
      <c r="COF287" s="420"/>
      <c r="COG287" s="420"/>
      <c r="COH287" s="420"/>
      <c r="COI287" s="420"/>
      <c r="COJ287" s="420"/>
      <c r="COK287" s="420"/>
      <c r="COL287" s="420"/>
      <c r="COM287" s="420"/>
      <c r="CON287" s="420"/>
      <c r="COO287" s="420"/>
      <c r="COP287" s="420"/>
      <c r="COQ287" s="420"/>
      <c r="COR287" s="420"/>
      <c r="COS287" s="420"/>
      <c r="COT287" s="420"/>
      <c r="COU287" s="420"/>
      <c r="COV287" s="420"/>
      <c r="COW287" s="420"/>
      <c r="COX287" s="420"/>
      <c r="COY287" s="420"/>
      <c r="COZ287" s="420"/>
      <c r="CPA287" s="420"/>
      <c r="CPB287" s="420"/>
      <c r="CPC287" s="420"/>
      <c r="CPD287" s="420"/>
      <c r="CPE287" s="420"/>
      <c r="CPF287" s="420"/>
      <c r="CPG287" s="420"/>
      <c r="CPH287" s="420"/>
      <c r="CPI287" s="420"/>
      <c r="CPJ287" s="420"/>
      <c r="CPK287" s="420"/>
      <c r="CPL287" s="420"/>
      <c r="CPM287" s="420"/>
      <c r="CPN287" s="420"/>
      <c r="CPO287" s="420"/>
      <c r="CPP287" s="420"/>
      <c r="CPQ287" s="420"/>
      <c r="CPR287" s="420"/>
      <c r="CPS287" s="420"/>
      <c r="CPT287" s="420"/>
      <c r="CPU287" s="420"/>
      <c r="CPV287" s="420"/>
      <c r="CPW287" s="420"/>
      <c r="CPX287" s="420"/>
      <c r="CPY287" s="420"/>
      <c r="CPZ287" s="420"/>
      <c r="CQA287" s="420"/>
      <c r="CQB287" s="420"/>
      <c r="CQC287" s="420"/>
      <c r="CQD287" s="420"/>
      <c r="CQE287" s="420"/>
      <c r="CQF287" s="420"/>
      <c r="CQG287" s="420"/>
      <c r="CQH287" s="420"/>
      <c r="CQI287" s="420"/>
      <c r="CQJ287" s="420"/>
      <c r="CQK287" s="420"/>
      <c r="CQL287" s="420"/>
      <c r="CQM287" s="420"/>
      <c r="CQN287" s="420"/>
      <c r="CQO287" s="420"/>
      <c r="CQP287" s="420"/>
      <c r="CQQ287" s="420"/>
      <c r="CQR287" s="420"/>
      <c r="CQS287" s="420"/>
      <c r="CQT287" s="420"/>
      <c r="CQU287" s="420"/>
      <c r="CQV287" s="420"/>
      <c r="CQW287" s="420"/>
      <c r="CQX287" s="420"/>
      <c r="CQY287" s="420"/>
      <c r="CQZ287" s="420"/>
      <c r="CRA287" s="420"/>
      <c r="CRB287" s="420"/>
      <c r="CRC287" s="420"/>
      <c r="CRD287" s="420"/>
      <c r="CRE287" s="420"/>
      <c r="CRF287" s="420"/>
      <c r="CRG287" s="420"/>
      <c r="CRH287" s="420"/>
      <c r="CRI287" s="420"/>
      <c r="CRJ287" s="420"/>
      <c r="CRK287" s="420"/>
      <c r="CRL287" s="420"/>
      <c r="CRM287" s="420"/>
      <c r="CRN287" s="420"/>
      <c r="CRO287" s="420"/>
      <c r="CRP287" s="420"/>
      <c r="CRQ287" s="420"/>
      <c r="CRR287" s="420"/>
      <c r="CRS287" s="420"/>
      <c r="CRT287" s="420"/>
      <c r="CRU287" s="420"/>
      <c r="CRV287" s="420"/>
      <c r="CRW287" s="420"/>
      <c r="CRX287" s="420"/>
      <c r="CRY287" s="420"/>
      <c r="CRZ287" s="420"/>
      <c r="CSA287" s="420"/>
      <c r="CSB287" s="420"/>
      <c r="CSC287" s="420"/>
      <c r="CSD287" s="420"/>
      <c r="CSE287" s="420"/>
      <c r="CSF287" s="420"/>
      <c r="CSG287" s="420"/>
      <c r="CSH287" s="420"/>
      <c r="CSI287" s="420"/>
      <c r="CSJ287" s="420"/>
      <c r="CSK287" s="420"/>
      <c r="CSL287" s="420"/>
      <c r="CSM287" s="420"/>
      <c r="CSN287" s="420"/>
      <c r="CSO287" s="420"/>
      <c r="CSP287" s="420"/>
      <c r="CSQ287" s="420"/>
      <c r="CSR287" s="420"/>
      <c r="CSS287" s="420"/>
      <c r="CST287" s="420"/>
      <c r="CSU287" s="420"/>
      <c r="CSV287" s="420"/>
      <c r="CSW287" s="420"/>
      <c r="CSX287" s="420"/>
      <c r="CSY287" s="420"/>
      <c r="CSZ287" s="420"/>
      <c r="CTA287" s="420"/>
      <c r="CTB287" s="420"/>
      <c r="CTC287" s="420"/>
      <c r="CTD287" s="420"/>
      <c r="CTE287" s="420"/>
      <c r="CTF287" s="420"/>
      <c r="CTG287" s="420"/>
      <c r="CTH287" s="420"/>
      <c r="CTI287" s="420"/>
      <c r="CTJ287" s="420"/>
      <c r="CTK287" s="420"/>
      <c r="CTL287" s="420"/>
      <c r="CTM287" s="420"/>
      <c r="CTN287" s="420"/>
      <c r="CTO287" s="420"/>
      <c r="CTP287" s="420"/>
      <c r="CTQ287" s="420"/>
      <c r="CTR287" s="420"/>
      <c r="CTS287" s="420"/>
      <c r="CTT287" s="420"/>
      <c r="CTU287" s="420"/>
      <c r="CTV287" s="420"/>
      <c r="CTW287" s="420"/>
      <c r="CTX287" s="420"/>
      <c r="CTY287" s="420"/>
      <c r="CTZ287" s="420"/>
      <c r="CUA287" s="420"/>
      <c r="CUB287" s="420"/>
      <c r="CUC287" s="420"/>
      <c r="CUD287" s="420"/>
      <c r="CUE287" s="420"/>
      <c r="CUF287" s="420"/>
      <c r="CUG287" s="420"/>
      <c r="CUH287" s="420"/>
      <c r="CUI287" s="420"/>
      <c r="CUJ287" s="420"/>
      <c r="CUK287" s="420"/>
      <c r="CUL287" s="420"/>
      <c r="CUM287" s="420"/>
      <c r="CUN287" s="420"/>
      <c r="CUO287" s="420"/>
      <c r="CUP287" s="420"/>
      <c r="CUQ287" s="420"/>
      <c r="CUR287" s="420"/>
      <c r="CUS287" s="420"/>
      <c r="CUT287" s="420"/>
      <c r="CUU287" s="420"/>
      <c r="CUV287" s="420"/>
      <c r="CUW287" s="420"/>
      <c r="CUX287" s="420"/>
      <c r="CUY287" s="420"/>
      <c r="CUZ287" s="420"/>
      <c r="CVA287" s="420"/>
      <c r="CVB287" s="420"/>
      <c r="CVC287" s="420"/>
      <c r="CVD287" s="420"/>
      <c r="CVE287" s="420"/>
      <c r="CVF287" s="420"/>
      <c r="CVG287" s="420"/>
      <c r="CVH287" s="420"/>
      <c r="CVI287" s="420"/>
      <c r="CVJ287" s="420"/>
      <c r="CVK287" s="420"/>
      <c r="CVL287" s="420"/>
      <c r="CVM287" s="420"/>
      <c r="CVN287" s="420"/>
      <c r="CVO287" s="420"/>
      <c r="CVP287" s="420"/>
      <c r="CVQ287" s="420"/>
      <c r="CVR287" s="420"/>
      <c r="CVS287" s="420"/>
      <c r="CVT287" s="420"/>
      <c r="CVU287" s="420"/>
      <c r="CVV287" s="420"/>
      <c r="CVW287" s="420"/>
      <c r="CVX287" s="420"/>
      <c r="CVY287" s="420"/>
      <c r="CVZ287" s="420"/>
      <c r="CWA287" s="420"/>
      <c r="CWB287" s="420"/>
      <c r="CWC287" s="420"/>
      <c r="CWD287" s="420"/>
      <c r="CWE287" s="420"/>
      <c r="CWF287" s="420"/>
      <c r="CWG287" s="420"/>
      <c r="CWH287" s="420"/>
      <c r="CWI287" s="420"/>
      <c r="CWJ287" s="420"/>
      <c r="CWK287" s="420"/>
      <c r="CWL287" s="420"/>
      <c r="CWM287" s="420"/>
      <c r="CWN287" s="420"/>
      <c r="CWO287" s="420"/>
      <c r="CWP287" s="420"/>
      <c r="CWQ287" s="420"/>
      <c r="CWR287" s="420"/>
      <c r="CWS287" s="420"/>
      <c r="CWT287" s="420"/>
      <c r="CWU287" s="420"/>
      <c r="CWV287" s="420"/>
      <c r="CWW287" s="420"/>
      <c r="CWX287" s="420"/>
      <c r="CWY287" s="420"/>
      <c r="CWZ287" s="420"/>
      <c r="CXA287" s="420"/>
      <c r="CXB287" s="420"/>
      <c r="CXC287" s="420"/>
      <c r="CXD287" s="420"/>
      <c r="CXE287" s="420"/>
      <c r="CXF287" s="420"/>
      <c r="CXG287" s="420"/>
      <c r="CXH287" s="420"/>
      <c r="CXI287" s="420"/>
      <c r="CXJ287" s="420"/>
      <c r="CXK287" s="420"/>
      <c r="CXL287" s="420"/>
      <c r="CXM287" s="420"/>
      <c r="CXN287" s="420"/>
      <c r="CXO287" s="420"/>
      <c r="CXP287" s="420"/>
      <c r="CXQ287" s="420"/>
      <c r="CXR287" s="420"/>
      <c r="CXS287" s="420"/>
      <c r="CXT287" s="420"/>
      <c r="CXU287" s="420"/>
      <c r="CXV287" s="420"/>
      <c r="CXW287" s="420"/>
      <c r="CXX287" s="420"/>
      <c r="CXY287" s="420"/>
      <c r="CXZ287" s="420"/>
      <c r="CYA287" s="420"/>
      <c r="CYB287" s="420"/>
      <c r="CYC287" s="420"/>
      <c r="CYD287" s="420"/>
      <c r="CYE287" s="420"/>
      <c r="CYF287" s="420"/>
      <c r="CYG287" s="420"/>
      <c r="CYH287" s="420"/>
      <c r="CYI287" s="420"/>
      <c r="CYJ287" s="420"/>
      <c r="CYK287" s="420"/>
      <c r="CYL287" s="420"/>
      <c r="CYM287" s="420"/>
      <c r="CYN287" s="420"/>
      <c r="CYO287" s="420"/>
      <c r="CYP287" s="420"/>
      <c r="CYQ287" s="420"/>
      <c r="CYR287" s="420"/>
      <c r="CYS287" s="420"/>
      <c r="CYT287" s="420"/>
      <c r="CYU287" s="420"/>
      <c r="CYV287" s="420"/>
      <c r="CYW287" s="420"/>
      <c r="CYX287" s="420"/>
      <c r="CYY287" s="420"/>
      <c r="CYZ287" s="420"/>
      <c r="CZA287" s="420"/>
      <c r="CZB287" s="420"/>
      <c r="CZC287" s="420"/>
      <c r="CZD287" s="420"/>
      <c r="CZE287" s="420"/>
      <c r="CZF287" s="420"/>
      <c r="CZG287" s="420"/>
      <c r="CZH287" s="420"/>
      <c r="CZI287" s="420"/>
      <c r="CZJ287" s="420"/>
      <c r="CZK287" s="420"/>
      <c r="CZL287" s="420"/>
      <c r="CZM287" s="420"/>
      <c r="CZN287" s="420"/>
      <c r="CZO287" s="420"/>
      <c r="CZP287" s="420"/>
      <c r="CZQ287" s="420"/>
      <c r="CZR287" s="420"/>
      <c r="CZS287" s="420"/>
      <c r="CZT287" s="420"/>
      <c r="CZU287" s="420"/>
      <c r="CZV287" s="420"/>
      <c r="CZW287" s="420"/>
      <c r="CZX287" s="420"/>
      <c r="CZY287" s="420"/>
      <c r="CZZ287" s="420"/>
      <c r="DAA287" s="420"/>
      <c r="DAB287" s="420"/>
      <c r="DAC287" s="420"/>
      <c r="DAD287" s="420"/>
      <c r="DAE287" s="420"/>
      <c r="DAF287" s="420"/>
      <c r="DAG287" s="420"/>
      <c r="DAH287" s="420"/>
      <c r="DAI287" s="420"/>
      <c r="DAJ287" s="420"/>
      <c r="DAK287" s="420"/>
      <c r="DAL287" s="420"/>
      <c r="DAM287" s="420"/>
      <c r="DAN287" s="420"/>
      <c r="DAO287" s="420"/>
      <c r="DAP287" s="420"/>
      <c r="DAQ287" s="420"/>
      <c r="DAR287" s="420"/>
      <c r="DAS287" s="420"/>
      <c r="DAT287" s="420"/>
      <c r="DAU287" s="420"/>
      <c r="DAV287" s="420"/>
      <c r="DAW287" s="420"/>
      <c r="DAX287" s="420"/>
      <c r="DAY287" s="420"/>
      <c r="DAZ287" s="420"/>
      <c r="DBA287" s="420"/>
      <c r="DBB287" s="420"/>
      <c r="DBC287" s="420"/>
      <c r="DBD287" s="420"/>
      <c r="DBE287" s="420"/>
      <c r="DBF287" s="420"/>
      <c r="DBG287" s="420"/>
      <c r="DBH287" s="420"/>
      <c r="DBI287" s="420"/>
      <c r="DBJ287" s="420"/>
      <c r="DBK287" s="420"/>
      <c r="DBL287" s="420"/>
      <c r="DBM287" s="420"/>
      <c r="DBN287" s="420"/>
      <c r="DBO287" s="420"/>
      <c r="DBP287" s="420"/>
      <c r="DBQ287" s="420"/>
      <c r="DBR287" s="420"/>
      <c r="DBS287" s="420"/>
      <c r="DBT287" s="420"/>
      <c r="DBU287" s="420"/>
      <c r="DBV287" s="420"/>
      <c r="DBW287" s="420"/>
      <c r="DBX287" s="420"/>
      <c r="DBY287" s="420"/>
      <c r="DBZ287" s="420"/>
      <c r="DCA287" s="420"/>
      <c r="DCB287" s="420"/>
      <c r="DCC287" s="420"/>
      <c r="DCD287" s="420"/>
      <c r="DCE287" s="420"/>
      <c r="DCF287" s="420"/>
      <c r="DCG287" s="420"/>
      <c r="DCH287" s="420"/>
      <c r="DCI287" s="420"/>
      <c r="DCJ287" s="420"/>
      <c r="DCK287" s="420"/>
      <c r="DCL287" s="420"/>
      <c r="DCM287" s="420"/>
      <c r="DCN287" s="420"/>
      <c r="DCO287" s="420"/>
      <c r="DCP287" s="420"/>
      <c r="DCQ287" s="420"/>
      <c r="DCR287" s="420"/>
      <c r="DCS287" s="420"/>
      <c r="DCT287" s="420"/>
      <c r="DCU287" s="420"/>
      <c r="DCV287" s="420"/>
      <c r="DCW287" s="420"/>
      <c r="DCX287" s="420"/>
      <c r="DCY287" s="420"/>
      <c r="DCZ287" s="420"/>
      <c r="DDA287" s="420"/>
      <c r="DDB287" s="420"/>
      <c r="DDC287" s="420"/>
      <c r="DDD287" s="420"/>
      <c r="DDE287" s="420"/>
      <c r="DDF287" s="420"/>
      <c r="DDG287" s="420"/>
      <c r="DDH287" s="420"/>
      <c r="DDI287" s="420"/>
      <c r="DDJ287" s="420"/>
      <c r="DDK287" s="420"/>
      <c r="DDL287" s="420"/>
      <c r="DDM287" s="420"/>
      <c r="DDN287" s="420"/>
      <c r="DDO287" s="420"/>
      <c r="DDP287" s="420"/>
      <c r="DDQ287" s="420"/>
      <c r="DDR287" s="420"/>
      <c r="DDS287" s="420"/>
      <c r="DDT287" s="420"/>
      <c r="DDU287" s="420"/>
      <c r="DDV287" s="420"/>
      <c r="DDW287" s="420"/>
      <c r="DDX287" s="420"/>
      <c r="DDY287" s="420"/>
      <c r="DDZ287" s="420"/>
      <c r="DEA287" s="420"/>
      <c r="DEB287" s="420"/>
      <c r="DEC287" s="420"/>
      <c r="DED287" s="420"/>
      <c r="DEE287" s="420"/>
      <c r="DEF287" s="420"/>
      <c r="DEG287" s="420"/>
      <c r="DEH287" s="420"/>
      <c r="DEI287" s="420"/>
      <c r="DEJ287" s="420"/>
      <c r="DEK287" s="420"/>
      <c r="DEL287" s="420"/>
      <c r="DEM287" s="420"/>
      <c r="DEN287" s="420"/>
      <c r="DEO287" s="420"/>
      <c r="DEP287" s="420"/>
      <c r="DEQ287" s="420"/>
      <c r="DER287" s="420"/>
      <c r="DES287" s="420"/>
      <c r="DET287" s="420"/>
      <c r="DEU287" s="420"/>
      <c r="DEV287" s="420"/>
      <c r="DEW287" s="420"/>
      <c r="DEX287" s="420"/>
      <c r="DEY287" s="420"/>
      <c r="DEZ287" s="420"/>
      <c r="DFA287" s="420"/>
      <c r="DFB287" s="420"/>
      <c r="DFC287" s="420"/>
      <c r="DFD287" s="420"/>
      <c r="DFE287" s="420"/>
      <c r="DFF287" s="420"/>
      <c r="DFG287" s="420"/>
      <c r="DFH287" s="420"/>
      <c r="DFI287" s="420"/>
      <c r="DFJ287" s="420"/>
      <c r="DFK287" s="420"/>
      <c r="DFL287" s="420"/>
      <c r="DFM287" s="420"/>
      <c r="DFN287" s="420"/>
      <c r="DFO287" s="420"/>
      <c r="DFP287" s="420"/>
      <c r="DFQ287" s="420"/>
      <c r="DFR287" s="420"/>
      <c r="DFS287" s="420"/>
      <c r="DFT287" s="420"/>
      <c r="DFU287" s="420"/>
      <c r="DFV287" s="420"/>
      <c r="DFW287" s="420"/>
      <c r="DFX287" s="420"/>
      <c r="DFY287" s="420"/>
      <c r="DFZ287" s="420"/>
      <c r="DGA287" s="420"/>
      <c r="DGB287" s="420"/>
      <c r="DGC287" s="420"/>
      <c r="DGD287" s="420"/>
      <c r="DGE287" s="420"/>
      <c r="DGF287" s="420"/>
      <c r="DGG287" s="420"/>
      <c r="DGH287" s="420"/>
      <c r="DGI287" s="420"/>
      <c r="DGJ287" s="420"/>
      <c r="DGK287" s="420"/>
      <c r="DGL287" s="420"/>
      <c r="DGM287" s="420"/>
      <c r="DGN287" s="420"/>
      <c r="DGO287" s="420"/>
      <c r="DGP287" s="420"/>
      <c r="DGQ287" s="420"/>
      <c r="DGR287" s="420"/>
      <c r="DGS287" s="420"/>
      <c r="DGT287" s="420"/>
      <c r="DGU287" s="420"/>
      <c r="DGV287" s="420"/>
      <c r="DGW287" s="420"/>
      <c r="DGX287" s="420"/>
      <c r="DGY287" s="420"/>
      <c r="DGZ287" s="420"/>
      <c r="DHA287" s="420"/>
      <c r="DHB287" s="420"/>
      <c r="DHC287" s="420"/>
      <c r="DHD287" s="420"/>
      <c r="DHE287" s="420"/>
      <c r="DHF287" s="420"/>
      <c r="DHG287" s="420"/>
      <c r="DHH287" s="420"/>
      <c r="DHI287" s="420"/>
      <c r="DHJ287" s="420"/>
      <c r="DHK287" s="420"/>
      <c r="DHL287" s="420"/>
      <c r="DHM287" s="420"/>
      <c r="DHN287" s="420"/>
      <c r="DHO287" s="420"/>
      <c r="DHP287" s="420"/>
      <c r="DHQ287" s="420"/>
      <c r="DHR287" s="420"/>
      <c r="DHS287" s="420"/>
      <c r="DHT287" s="420"/>
      <c r="DHU287" s="420"/>
      <c r="DHV287" s="420"/>
      <c r="DHW287" s="420"/>
      <c r="DHX287" s="420"/>
      <c r="DHY287" s="420"/>
      <c r="DHZ287" s="420"/>
      <c r="DIA287" s="420"/>
      <c r="DIB287" s="420"/>
      <c r="DIC287" s="420"/>
      <c r="DID287" s="420"/>
      <c r="DIE287" s="420"/>
      <c r="DIF287" s="420"/>
      <c r="DIG287" s="420"/>
      <c r="DIH287" s="420"/>
      <c r="DII287" s="420"/>
      <c r="DIJ287" s="420"/>
      <c r="DIK287" s="420"/>
      <c r="DIL287" s="420"/>
      <c r="DIM287" s="420"/>
      <c r="DIN287" s="420"/>
      <c r="DIO287" s="420"/>
      <c r="DIP287" s="420"/>
      <c r="DIQ287" s="420"/>
      <c r="DIR287" s="420"/>
      <c r="DIS287" s="420"/>
      <c r="DIT287" s="420"/>
      <c r="DIU287" s="420"/>
      <c r="DIV287" s="420"/>
      <c r="DIW287" s="420"/>
      <c r="DIX287" s="420"/>
      <c r="DIY287" s="420"/>
      <c r="DIZ287" s="420"/>
      <c r="DJA287" s="420"/>
      <c r="DJB287" s="420"/>
      <c r="DJC287" s="420"/>
      <c r="DJD287" s="420"/>
      <c r="DJE287" s="420"/>
      <c r="DJF287" s="420"/>
      <c r="DJG287" s="420"/>
      <c r="DJH287" s="420"/>
      <c r="DJI287" s="420"/>
      <c r="DJJ287" s="420"/>
      <c r="DJK287" s="420"/>
      <c r="DJL287" s="420"/>
      <c r="DJM287" s="420"/>
      <c r="DJN287" s="420"/>
      <c r="DJO287" s="420"/>
      <c r="DJP287" s="420"/>
      <c r="DJQ287" s="420"/>
      <c r="DJR287" s="420"/>
      <c r="DJS287" s="420"/>
      <c r="DJT287" s="420"/>
      <c r="DJU287" s="420"/>
      <c r="DJV287" s="420"/>
      <c r="DJW287" s="420"/>
      <c r="DJX287" s="420"/>
      <c r="DJY287" s="420"/>
      <c r="DJZ287" s="420"/>
      <c r="DKA287" s="420"/>
      <c r="DKB287" s="420"/>
      <c r="DKC287" s="420"/>
      <c r="DKD287" s="420"/>
      <c r="DKE287" s="420"/>
      <c r="DKF287" s="420"/>
      <c r="DKG287" s="420"/>
      <c r="DKH287" s="420"/>
      <c r="DKI287" s="420"/>
      <c r="DKJ287" s="420"/>
      <c r="DKK287" s="420"/>
      <c r="DKL287" s="420"/>
      <c r="DKM287" s="420"/>
      <c r="DKN287" s="420"/>
      <c r="DKO287" s="420"/>
      <c r="DKP287" s="420"/>
      <c r="DKQ287" s="420"/>
      <c r="DKR287" s="420"/>
      <c r="DKS287" s="420"/>
      <c r="DKT287" s="420"/>
      <c r="DKU287" s="420"/>
      <c r="DKV287" s="420"/>
      <c r="DKW287" s="420"/>
      <c r="DKX287" s="420"/>
      <c r="DKY287" s="420"/>
      <c r="DKZ287" s="420"/>
      <c r="DLA287" s="420"/>
      <c r="DLB287" s="420"/>
      <c r="DLC287" s="420"/>
      <c r="DLD287" s="420"/>
      <c r="DLE287" s="420"/>
      <c r="DLF287" s="420"/>
      <c r="DLG287" s="420"/>
      <c r="DLH287" s="420"/>
      <c r="DLI287" s="420"/>
      <c r="DLJ287" s="420"/>
      <c r="DLK287" s="420"/>
      <c r="DLL287" s="420"/>
      <c r="DLM287" s="420"/>
      <c r="DLN287" s="420"/>
      <c r="DLO287" s="420"/>
      <c r="DLP287" s="420"/>
      <c r="DLQ287" s="420"/>
      <c r="DLR287" s="420"/>
      <c r="DLS287" s="420"/>
      <c r="DLT287" s="420"/>
      <c r="DLU287" s="420"/>
      <c r="DLV287" s="420"/>
      <c r="DLW287" s="420"/>
      <c r="DLX287" s="420"/>
      <c r="DLY287" s="420"/>
      <c r="DLZ287" s="420"/>
      <c r="DMA287" s="420"/>
      <c r="DMB287" s="420"/>
      <c r="DMC287" s="420"/>
      <c r="DMD287" s="420"/>
      <c r="DME287" s="420"/>
      <c r="DMF287" s="420"/>
      <c r="DMG287" s="420"/>
      <c r="DMH287" s="420"/>
      <c r="DMI287" s="420"/>
      <c r="DMJ287" s="420"/>
      <c r="DMK287" s="420"/>
      <c r="DML287" s="420"/>
      <c r="DMM287" s="420"/>
      <c r="DMN287" s="420"/>
      <c r="DMO287" s="420"/>
      <c r="DMP287" s="420"/>
      <c r="DMQ287" s="420"/>
      <c r="DMR287" s="420"/>
      <c r="DMS287" s="420"/>
      <c r="DMT287" s="420"/>
      <c r="DMU287" s="420"/>
      <c r="DMV287" s="420"/>
      <c r="DMW287" s="420"/>
      <c r="DMX287" s="420"/>
      <c r="DMY287" s="420"/>
      <c r="DMZ287" s="420"/>
      <c r="DNA287" s="420"/>
      <c r="DNB287" s="420"/>
      <c r="DNC287" s="420"/>
      <c r="DND287" s="420"/>
      <c r="DNE287" s="420"/>
      <c r="DNF287" s="420"/>
      <c r="DNG287" s="420"/>
      <c r="DNH287" s="420"/>
      <c r="DNI287" s="420"/>
      <c r="DNJ287" s="420"/>
      <c r="DNK287" s="420"/>
      <c r="DNL287" s="420"/>
      <c r="DNM287" s="420"/>
      <c r="DNN287" s="420"/>
      <c r="DNO287" s="420"/>
      <c r="DNP287" s="420"/>
      <c r="DNQ287" s="420"/>
      <c r="DNR287" s="420"/>
      <c r="DNS287" s="420"/>
      <c r="DNT287" s="420"/>
      <c r="DNU287" s="420"/>
      <c r="DNV287" s="420"/>
      <c r="DNW287" s="420"/>
      <c r="DNX287" s="420"/>
      <c r="DNY287" s="420"/>
      <c r="DNZ287" s="420"/>
      <c r="DOA287" s="420"/>
      <c r="DOB287" s="420"/>
      <c r="DOC287" s="420"/>
      <c r="DOD287" s="420"/>
      <c r="DOE287" s="420"/>
      <c r="DOF287" s="420"/>
      <c r="DOG287" s="420"/>
      <c r="DOH287" s="420"/>
      <c r="DOI287" s="420"/>
      <c r="DOJ287" s="420"/>
      <c r="DOK287" s="420"/>
      <c r="DOL287" s="420"/>
      <c r="DOM287" s="420"/>
      <c r="DON287" s="420"/>
      <c r="DOO287" s="420"/>
      <c r="DOP287" s="420"/>
      <c r="DOQ287" s="420"/>
      <c r="DOR287" s="420"/>
      <c r="DOS287" s="420"/>
      <c r="DOT287" s="420"/>
      <c r="DOU287" s="420"/>
      <c r="DOV287" s="420"/>
      <c r="DOW287" s="420"/>
      <c r="DOX287" s="420"/>
      <c r="DOY287" s="420"/>
      <c r="DOZ287" s="420"/>
      <c r="DPA287" s="420"/>
      <c r="DPB287" s="420"/>
      <c r="DPC287" s="420"/>
      <c r="DPD287" s="420"/>
      <c r="DPE287" s="420"/>
      <c r="DPF287" s="420"/>
      <c r="DPG287" s="420"/>
      <c r="DPH287" s="420"/>
      <c r="DPI287" s="420"/>
      <c r="DPJ287" s="420"/>
      <c r="DPK287" s="420"/>
      <c r="DPL287" s="420"/>
      <c r="DPM287" s="420"/>
      <c r="DPN287" s="420"/>
      <c r="DPO287" s="420"/>
      <c r="DPP287" s="420"/>
      <c r="DPQ287" s="420"/>
      <c r="DPR287" s="420"/>
      <c r="DPS287" s="420"/>
      <c r="DPT287" s="420"/>
      <c r="DPU287" s="420"/>
      <c r="DPV287" s="420"/>
      <c r="DPW287" s="420"/>
      <c r="DPX287" s="420"/>
      <c r="DPY287" s="420"/>
      <c r="DPZ287" s="420"/>
      <c r="DQA287" s="420"/>
      <c r="DQB287" s="420"/>
      <c r="DQC287" s="420"/>
      <c r="DQD287" s="420"/>
      <c r="DQE287" s="420"/>
      <c r="DQF287" s="420"/>
      <c r="DQG287" s="420"/>
      <c r="DQH287" s="420"/>
      <c r="DQI287" s="420"/>
      <c r="DQJ287" s="420"/>
      <c r="DQK287" s="420"/>
      <c r="DQL287" s="420"/>
      <c r="DQM287" s="420"/>
      <c r="DQN287" s="420"/>
      <c r="DQO287" s="420"/>
      <c r="DQP287" s="420"/>
      <c r="DQQ287" s="420"/>
      <c r="DQR287" s="420"/>
      <c r="DQS287" s="420"/>
      <c r="DQT287" s="420"/>
      <c r="DQU287" s="420"/>
      <c r="DQV287" s="420"/>
      <c r="DQW287" s="420"/>
      <c r="DQX287" s="420"/>
      <c r="DQY287" s="420"/>
      <c r="DQZ287" s="420"/>
      <c r="DRA287" s="420"/>
      <c r="DRB287" s="420"/>
      <c r="DRC287" s="420"/>
      <c r="DRD287" s="420"/>
      <c r="DRE287" s="420"/>
      <c r="DRF287" s="420"/>
      <c r="DRG287" s="420"/>
      <c r="DRH287" s="420"/>
      <c r="DRI287" s="420"/>
      <c r="DRJ287" s="420"/>
      <c r="DRK287" s="420"/>
      <c r="DRL287" s="420"/>
      <c r="DRM287" s="420"/>
      <c r="DRN287" s="420"/>
      <c r="DRO287" s="420"/>
      <c r="DRP287" s="420"/>
      <c r="DRQ287" s="420"/>
      <c r="DRR287" s="420"/>
      <c r="DRS287" s="420"/>
      <c r="DRT287" s="420"/>
      <c r="DRU287" s="420"/>
      <c r="DRV287" s="420"/>
      <c r="DRW287" s="420"/>
      <c r="DRX287" s="420"/>
      <c r="DRY287" s="420"/>
      <c r="DRZ287" s="420"/>
      <c r="DSA287" s="420"/>
      <c r="DSB287" s="420"/>
      <c r="DSC287" s="420"/>
      <c r="DSD287" s="420"/>
      <c r="DSE287" s="420"/>
      <c r="DSF287" s="420"/>
      <c r="DSG287" s="420"/>
      <c r="DSH287" s="420"/>
      <c r="DSI287" s="420"/>
      <c r="DSJ287" s="420"/>
      <c r="DSK287" s="420"/>
      <c r="DSL287" s="420"/>
      <c r="DSM287" s="420"/>
      <c r="DSN287" s="420"/>
      <c r="DSO287" s="420"/>
      <c r="DSP287" s="420"/>
      <c r="DSQ287" s="420"/>
      <c r="DSR287" s="420"/>
      <c r="DSS287" s="420"/>
      <c r="DST287" s="420"/>
      <c r="DSU287" s="420"/>
      <c r="DSV287" s="420"/>
      <c r="DSW287" s="420"/>
      <c r="DSX287" s="420"/>
      <c r="DSY287" s="420"/>
      <c r="DSZ287" s="420"/>
      <c r="DTA287" s="420"/>
      <c r="DTB287" s="420"/>
      <c r="DTC287" s="420"/>
      <c r="DTD287" s="420"/>
      <c r="DTE287" s="420"/>
      <c r="DTF287" s="420"/>
      <c r="DTG287" s="420"/>
      <c r="DTH287" s="420"/>
      <c r="DTI287" s="420"/>
      <c r="DTJ287" s="420"/>
      <c r="DTK287" s="420"/>
      <c r="DTL287" s="420"/>
      <c r="DTM287" s="420"/>
      <c r="DTN287" s="420"/>
      <c r="DTO287" s="420"/>
      <c r="DTP287" s="420"/>
      <c r="DTQ287" s="420"/>
      <c r="DTR287" s="420"/>
      <c r="DTS287" s="420"/>
      <c r="DTT287" s="420"/>
      <c r="DTU287" s="420"/>
      <c r="DTV287" s="420"/>
      <c r="DTW287" s="420"/>
      <c r="DTX287" s="420"/>
      <c r="DTY287" s="420"/>
      <c r="DTZ287" s="420"/>
      <c r="DUA287" s="420"/>
      <c r="DUB287" s="420"/>
      <c r="DUC287" s="420"/>
      <c r="DUD287" s="420"/>
      <c r="DUE287" s="420"/>
      <c r="DUF287" s="420"/>
      <c r="DUG287" s="420"/>
      <c r="DUH287" s="420"/>
      <c r="DUI287" s="420"/>
      <c r="DUJ287" s="420"/>
      <c r="DUK287" s="420"/>
      <c r="DUL287" s="420"/>
      <c r="DUM287" s="420"/>
      <c r="DUN287" s="420"/>
      <c r="DUO287" s="420"/>
      <c r="DUP287" s="420"/>
      <c r="DUQ287" s="420"/>
      <c r="DUR287" s="420"/>
      <c r="DUS287" s="420"/>
      <c r="DUT287" s="420"/>
      <c r="DUU287" s="420"/>
      <c r="DUV287" s="420"/>
      <c r="DUW287" s="420"/>
      <c r="DUX287" s="420"/>
      <c r="DUY287" s="420"/>
      <c r="DUZ287" s="420"/>
      <c r="DVA287" s="420"/>
      <c r="DVB287" s="420"/>
      <c r="DVC287" s="420"/>
      <c r="DVD287" s="420"/>
      <c r="DVE287" s="420"/>
      <c r="DVF287" s="420"/>
      <c r="DVG287" s="420"/>
      <c r="DVH287" s="420"/>
      <c r="DVI287" s="420"/>
      <c r="DVJ287" s="420"/>
      <c r="DVK287" s="420"/>
      <c r="DVL287" s="420"/>
      <c r="DVM287" s="420"/>
      <c r="DVN287" s="420"/>
      <c r="DVO287" s="420"/>
      <c r="DVP287" s="420"/>
      <c r="DVQ287" s="420"/>
      <c r="DVR287" s="420"/>
      <c r="DVS287" s="420"/>
      <c r="DVT287" s="420"/>
      <c r="DVU287" s="420"/>
      <c r="DVV287" s="420"/>
      <c r="DVW287" s="420"/>
      <c r="DVX287" s="420"/>
      <c r="DVY287" s="420"/>
      <c r="DVZ287" s="420"/>
      <c r="DWA287" s="420"/>
      <c r="DWB287" s="420"/>
      <c r="DWC287" s="420"/>
      <c r="DWD287" s="420"/>
      <c r="DWE287" s="420"/>
      <c r="DWF287" s="420"/>
      <c r="DWG287" s="420"/>
      <c r="DWH287" s="420"/>
      <c r="DWI287" s="420"/>
      <c r="DWJ287" s="420"/>
      <c r="DWK287" s="420"/>
      <c r="DWL287" s="420"/>
      <c r="DWM287" s="420"/>
      <c r="DWN287" s="420"/>
      <c r="DWO287" s="420"/>
      <c r="DWP287" s="420"/>
      <c r="DWQ287" s="420"/>
      <c r="DWR287" s="420"/>
      <c r="DWS287" s="420"/>
      <c r="DWT287" s="420"/>
      <c r="DWU287" s="420"/>
      <c r="DWV287" s="420"/>
      <c r="DWW287" s="420"/>
      <c r="DWX287" s="420"/>
      <c r="DWY287" s="420"/>
      <c r="DWZ287" s="420"/>
      <c r="DXA287" s="420"/>
      <c r="DXB287" s="420"/>
      <c r="DXC287" s="420"/>
      <c r="DXD287" s="420"/>
      <c r="DXE287" s="420"/>
      <c r="DXF287" s="420"/>
      <c r="DXG287" s="420"/>
      <c r="DXH287" s="420"/>
      <c r="DXI287" s="420"/>
      <c r="DXJ287" s="420"/>
      <c r="DXK287" s="420"/>
      <c r="DXL287" s="420"/>
      <c r="DXM287" s="420"/>
      <c r="DXN287" s="420"/>
      <c r="DXO287" s="420"/>
      <c r="DXP287" s="420"/>
      <c r="DXQ287" s="420"/>
      <c r="DXR287" s="420"/>
      <c r="DXS287" s="420"/>
      <c r="DXT287" s="420"/>
      <c r="DXU287" s="420"/>
      <c r="DXV287" s="420"/>
      <c r="DXW287" s="420"/>
      <c r="DXX287" s="420"/>
      <c r="DXY287" s="420"/>
      <c r="DXZ287" s="420"/>
      <c r="DYA287" s="420"/>
      <c r="DYB287" s="420"/>
      <c r="DYC287" s="420"/>
      <c r="DYD287" s="420"/>
      <c r="DYE287" s="420"/>
      <c r="DYF287" s="420"/>
      <c r="DYG287" s="420"/>
      <c r="DYH287" s="420"/>
      <c r="DYI287" s="420"/>
      <c r="DYJ287" s="420"/>
      <c r="DYK287" s="420"/>
      <c r="DYL287" s="420"/>
      <c r="DYM287" s="420"/>
      <c r="DYN287" s="420"/>
      <c r="DYO287" s="420"/>
      <c r="DYP287" s="420"/>
      <c r="DYQ287" s="420"/>
      <c r="DYR287" s="420"/>
      <c r="DYS287" s="420"/>
      <c r="DYT287" s="420"/>
      <c r="DYU287" s="420"/>
      <c r="DYV287" s="420"/>
      <c r="DYW287" s="420"/>
      <c r="DYX287" s="420"/>
      <c r="DYY287" s="420"/>
      <c r="DYZ287" s="420"/>
      <c r="DZA287" s="420"/>
      <c r="DZB287" s="420"/>
      <c r="DZC287" s="420"/>
      <c r="DZD287" s="420"/>
      <c r="DZE287" s="420"/>
      <c r="DZF287" s="420"/>
      <c r="DZG287" s="420"/>
      <c r="DZH287" s="420"/>
      <c r="DZI287" s="420"/>
      <c r="DZJ287" s="420"/>
      <c r="DZK287" s="420"/>
      <c r="DZL287" s="420"/>
      <c r="DZM287" s="420"/>
      <c r="DZN287" s="420"/>
      <c r="DZO287" s="420"/>
      <c r="DZP287" s="420"/>
      <c r="DZQ287" s="420"/>
      <c r="DZR287" s="420"/>
      <c r="DZS287" s="420"/>
      <c r="DZT287" s="420"/>
      <c r="DZU287" s="420"/>
      <c r="DZV287" s="420"/>
      <c r="DZW287" s="420"/>
      <c r="DZX287" s="420"/>
      <c r="DZY287" s="420"/>
      <c r="DZZ287" s="420"/>
      <c r="EAA287" s="420"/>
      <c r="EAB287" s="420"/>
      <c r="EAC287" s="420"/>
      <c r="EAD287" s="420"/>
      <c r="EAE287" s="420"/>
      <c r="EAF287" s="420"/>
      <c r="EAG287" s="420"/>
      <c r="EAH287" s="420"/>
      <c r="EAI287" s="420"/>
      <c r="EAJ287" s="420"/>
      <c r="EAK287" s="420"/>
      <c r="EAL287" s="420"/>
      <c r="EAM287" s="420"/>
      <c r="EAN287" s="420"/>
      <c r="EAO287" s="420"/>
      <c r="EAP287" s="420"/>
      <c r="EAQ287" s="420"/>
      <c r="EAR287" s="420"/>
      <c r="EAS287" s="420"/>
      <c r="EAT287" s="420"/>
      <c r="EAU287" s="420"/>
      <c r="EAV287" s="420"/>
      <c r="EAW287" s="420"/>
      <c r="EAX287" s="420"/>
      <c r="EAY287" s="420"/>
      <c r="EAZ287" s="420"/>
      <c r="EBA287" s="420"/>
      <c r="EBB287" s="420"/>
      <c r="EBC287" s="420"/>
      <c r="EBD287" s="420"/>
      <c r="EBE287" s="420"/>
      <c r="EBF287" s="420"/>
      <c r="EBG287" s="420"/>
      <c r="EBH287" s="420"/>
      <c r="EBI287" s="420"/>
      <c r="EBJ287" s="420"/>
      <c r="EBK287" s="420"/>
      <c r="EBL287" s="420"/>
      <c r="EBM287" s="420"/>
      <c r="EBN287" s="420"/>
      <c r="EBO287" s="420"/>
      <c r="EBP287" s="420"/>
      <c r="EBQ287" s="420"/>
      <c r="EBR287" s="420"/>
      <c r="EBS287" s="420"/>
      <c r="EBT287" s="420"/>
      <c r="EBU287" s="420"/>
      <c r="EBV287" s="420"/>
      <c r="EBW287" s="420"/>
      <c r="EBX287" s="420"/>
      <c r="EBY287" s="420"/>
      <c r="EBZ287" s="420"/>
      <c r="ECA287" s="420"/>
      <c r="ECB287" s="420"/>
      <c r="ECC287" s="420"/>
      <c r="ECD287" s="420"/>
      <c r="ECE287" s="420"/>
      <c r="ECF287" s="420"/>
      <c r="ECG287" s="420"/>
      <c r="ECH287" s="420"/>
      <c r="ECI287" s="420"/>
      <c r="ECJ287" s="420"/>
      <c r="ECK287" s="420"/>
      <c r="ECL287" s="420"/>
      <c r="ECM287" s="420"/>
      <c r="ECN287" s="420"/>
      <c r="ECO287" s="420"/>
      <c r="ECP287" s="420"/>
      <c r="ECQ287" s="420"/>
      <c r="ECR287" s="420"/>
      <c r="ECS287" s="420"/>
      <c r="ECT287" s="420"/>
      <c r="ECU287" s="420"/>
      <c r="ECV287" s="420"/>
      <c r="ECW287" s="420"/>
      <c r="ECX287" s="420"/>
      <c r="ECY287" s="420"/>
      <c r="ECZ287" s="420"/>
      <c r="EDA287" s="420"/>
      <c r="EDB287" s="420"/>
      <c r="EDC287" s="420"/>
      <c r="EDD287" s="420"/>
      <c r="EDE287" s="420"/>
      <c r="EDF287" s="420"/>
      <c r="EDG287" s="420"/>
      <c r="EDH287" s="420"/>
      <c r="EDI287" s="420"/>
      <c r="EDJ287" s="420"/>
      <c r="EDK287" s="420"/>
      <c r="EDL287" s="420"/>
      <c r="EDM287" s="420"/>
      <c r="EDN287" s="420"/>
      <c r="EDO287" s="420"/>
      <c r="EDP287" s="420"/>
      <c r="EDQ287" s="420"/>
      <c r="EDR287" s="420"/>
      <c r="EDS287" s="420"/>
      <c r="EDT287" s="420"/>
      <c r="EDU287" s="420"/>
      <c r="EDV287" s="420"/>
      <c r="EDW287" s="420"/>
      <c r="EDX287" s="420"/>
      <c r="EDY287" s="420"/>
      <c r="EDZ287" s="420"/>
      <c r="EEA287" s="420"/>
      <c r="EEB287" s="420"/>
      <c r="EEC287" s="420"/>
      <c r="EED287" s="420"/>
      <c r="EEE287" s="420"/>
      <c r="EEF287" s="420"/>
      <c r="EEG287" s="420"/>
      <c r="EEH287" s="420"/>
      <c r="EEI287" s="420"/>
      <c r="EEJ287" s="420"/>
      <c r="EEK287" s="420"/>
      <c r="EEL287" s="420"/>
      <c r="EEM287" s="420"/>
      <c r="EEN287" s="420"/>
      <c r="EEO287" s="420"/>
      <c r="EEP287" s="420"/>
      <c r="EEQ287" s="420"/>
      <c r="EER287" s="420"/>
      <c r="EES287" s="420"/>
      <c r="EET287" s="420"/>
      <c r="EEU287" s="420"/>
      <c r="EEV287" s="420"/>
      <c r="EEW287" s="420"/>
      <c r="EEX287" s="420"/>
      <c r="EEY287" s="420"/>
      <c r="EEZ287" s="420"/>
      <c r="EFA287" s="420"/>
      <c r="EFB287" s="420"/>
      <c r="EFC287" s="420"/>
      <c r="EFD287" s="420"/>
      <c r="EFE287" s="420"/>
      <c r="EFF287" s="420"/>
      <c r="EFG287" s="420"/>
      <c r="EFH287" s="420"/>
      <c r="EFI287" s="420"/>
      <c r="EFJ287" s="420"/>
      <c r="EFK287" s="420"/>
      <c r="EFL287" s="420"/>
      <c r="EFM287" s="420"/>
      <c r="EFN287" s="420"/>
      <c r="EFO287" s="420"/>
      <c r="EFP287" s="420"/>
      <c r="EFQ287" s="420"/>
      <c r="EFR287" s="420"/>
      <c r="EFS287" s="420"/>
      <c r="EFT287" s="420"/>
      <c r="EFU287" s="420"/>
      <c r="EFV287" s="420"/>
      <c r="EFW287" s="420"/>
      <c r="EFX287" s="420"/>
      <c r="EFY287" s="420"/>
      <c r="EFZ287" s="420"/>
      <c r="EGA287" s="420"/>
      <c r="EGB287" s="420"/>
      <c r="EGC287" s="420"/>
      <c r="EGD287" s="420"/>
      <c r="EGE287" s="420"/>
      <c r="EGF287" s="420"/>
      <c r="EGG287" s="420"/>
      <c r="EGH287" s="420"/>
      <c r="EGI287" s="420"/>
      <c r="EGJ287" s="420"/>
      <c r="EGK287" s="420"/>
      <c r="EGL287" s="420"/>
      <c r="EGM287" s="420"/>
      <c r="EGN287" s="420"/>
      <c r="EGO287" s="420"/>
      <c r="EGP287" s="420"/>
      <c r="EGQ287" s="420"/>
      <c r="EGR287" s="420"/>
      <c r="EGS287" s="420"/>
      <c r="EGT287" s="420"/>
      <c r="EGU287" s="420"/>
      <c r="EGV287" s="420"/>
      <c r="EGW287" s="420"/>
      <c r="EGX287" s="420"/>
      <c r="EGY287" s="420"/>
      <c r="EGZ287" s="420"/>
      <c r="EHA287" s="420"/>
      <c r="EHB287" s="420"/>
      <c r="EHC287" s="420"/>
      <c r="EHD287" s="420"/>
      <c r="EHE287" s="420"/>
      <c r="EHF287" s="420"/>
      <c r="EHG287" s="420"/>
      <c r="EHH287" s="420"/>
      <c r="EHI287" s="420"/>
      <c r="EHJ287" s="420"/>
      <c r="EHK287" s="420"/>
      <c r="EHL287" s="420"/>
      <c r="EHM287" s="420"/>
      <c r="EHN287" s="420"/>
      <c r="EHO287" s="420"/>
      <c r="EHP287" s="420"/>
      <c r="EHQ287" s="420"/>
      <c r="EHR287" s="420"/>
      <c r="EHS287" s="420"/>
      <c r="EHT287" s="420"/>
      <c r="EHU287" s="420"/>
      <c r="EHV287" s="420"/>
      <c r="EHW287" s="420"/>
      <c r="EHX287" s="420"/>
      <c r="EHY287" s="420"/>
      <c r="EHZ287" s="420"/>
      <c r="EIA287" s="420"/>
      <c r="EIB287" s="420"/>
      <c r="EIC287" s="420"/>
      <c r="EID287" s="420"/>
      <c r="EIE287" s="420"/>
      <c r="EIF287" s="420"/>
      <c r="EIG287" s="420"/>
      <c r="EIH287" s="420"/>
      <c r="EII287" s="420"/>
      <c r="EIJ287" s="420"/>
      <c r="EIK287" s="420"/>
      <c r="EIL287" s="420"/>
      <c r="EIM287" s="420"/>
      <c r="EIN287" s="420"/>
      <c r="EIO287" s="420"/>
      <c r="EIP287" s="420"/>
      <c r="EIQ287" s="420"/>
      <c r="EIR287" s="420"/>
      <c r="EIS287" s="420"/>
      <c r="EIT287" s="420"/>
      <c r="EIU287" s="420"/>
      <c r="EIV287" s="420"/>
      <c r="EIW287" s="420"/>
      <c r="EIX287" s="420"/>
      <c r="EIY287" s="420"/>
      <c r="EIZ287" s="420"/>
      <c r="EJA287" s="420"/>
      <c r="EJB287" s="420"/>
      <c r="EJC287" s="420"/>
      <c r="EJD287" s="420"/>
      <c r="EJE287" s="420"/>
      <c r="EJF287" s="420"/>
      <c r="EJG287" s="420"/>
      <c r="EJH287" s="420"/>
      <c r="EJI287" s="420"/>
      <c r="EJJ287" s="420"/>
      <c r="EJK287" s="420"/>
      <c r="EJL287" s="420"/>
      <c r="EJM287" s="420"/>
      <c r="EJN287" s="420"/>
      <c r="EJO287" s="420"/>
      <c r="EJP287" s="420"/>
      <c r="EJQ287" s="420"/>
      <c r="EJR287" s="420"/>
      <c r="EJS287" s="420"/>
      <c r="EJT287" s="420"/>
      <c r="EJU287" s="420"/>
      <c r="EJV287" s="420"/>
      <c r="EJW287" s="420"/>
      <c r="EJX287" s="420"/>
      <c r="EJY287" s="420"/>
      <c r="EJZ287" s="420"/>
      <c r="EKA287" s="420"/>
      <c r="EKB287" s="420"/>
      <c r="EKC287" s="420"/>
      <c r="EKD287" s="420"/>
      <c r="EKE287" s="420"/>
      <c r="EKF287" s="420"/>
      <c r="EKG287" s="420"/>
      <c r="EKH287" s="420"/>
      <c r="EKI287" s="420"/>
      <c r="EKJ287" s="420"/>
      <c r="EKK287" s="420"/>
      <c r="EKL287" s="420"/>
      <c r="EKM287" s="420"/>
      <c r="EKN287" s="420"/>
      <c r="EKO287" s="420"/>
      <c r="EKP287" s="420"/>
      <c r="EKQ287" s="420"/>
      <c r="EKR287" s="420"/>
      <c r="EKS287" s="420"/>
      <c r="EKT287" s="420"/>
      <c r="EKU287" s="420"/>
      <c r="EKV287" s="420"/>
      <c r="EKW287" s="420"/>
      <c r="EKX287" s="420"/>
      <c r="EKY287" s="420"/>
      <c r="EKZ287" s="420"/>
      <c r="ELA287" s="420"/>
      <c r="ELB287" s="420"/>
      <c r="ELC287" s="420"/>
      <c r="ELD287" s="420"/>
      <c r="ELE287" s="420"/>
      <c r="ELF287" s="420"/>
      <c r="ELG287" s="420"/>
      <c r="ELH287" s="420"/>
      <c r="ELI287" s="420"/>
      <c r="ELJ287" s="420"/>
      <c r="ELK287" s="420"/>
      <c r="ELL287" s="420"/>
      <c r="ELM287" s="420"/>
      <c r="ELN287" s="420"/>
      <c r="ELO287" s="420"/>
      <c r="ELP287" s="420"/>
      <c r="ELQ287" s="420"/>
      <c r="ELR287" s="420"/>
      <c r="ELS287" s="420"/>
      <c r="ELT287" s="420"/>
      <c r="ELU287" s="420"/>
      <c r="ELV287" s="420"/>
      <c r="ELW287" s="420"/>
      <c r="ELX287" s="420"/>
      <c r="ELY287" s="420"/>
      <c r="ELZ287" s="420"/>
      <c r="EMA287" s="420"/>
      <c r="EMB287" s="420"/>
      <c r="EMC287" s="420"/>
      <c r="EMD287" s="420"/>
      <c r="EME287" s="420"/>
      <c r="EMF287" s="420"/>
      <c r="EMG287" s="420"/>
      <c r="EMH287" s="420"/>
      <c r="EMI287" s="420"/>
      <c r="EMJ287" s="420"/>
      <c r="EMK287" s="420"/>
      <c r="EML287" s="420"/>
      <c r="EMM287" s="420"/>
      <c r="EMN287" s="420"/>
      <c r="EMO287" s="420"/>
      <c r="EMP287" s="420"/>
      <c r="EMQ287" s="420"/>
      <c r="EMR287" s="420"/>
      <c r="EMS287" s="420"/>
      <c r="EMT287" s="420"/>
      <c r="EMU287" s="420"/>
      <c r="EMV287" s="420"/>
      <c r="EMW287" s="420"/>
      <c r="EMX287" s="420"/>
      <c r="EMY287" s="420"/>
      <c r="EMZ287" s="420"/>
      <c r="ENA287" s="420"/>
      <c r="ENB287" s="420"/>
      <c r="ENC287" s="420"/>
      <c r="END287" s="420"/>
      <c r="ENE287" s="420"/>
      <c r="ENF287" s="420"/>
      <c r="ENG287" s="420"/>
      <c r="ENH287" s="420"/>
      <c r="ENI287" s="420"/>
      <c r="ENJ287" s="420"/>
      <c r="ENK287" s="420"/>
      <c r="ENL287" s="420"/>
      <c r="ENM287" s="420"/>
      <c r="ENN287" s="420"/>
      <c r="ENO287" s="420"/>
      <c r="ENP287" s="420"/>
      <c r="ENQ287" s="420"/>
      <c r="ENR287" s="420"/>
      <c r="ENS287" s="420"/>
      <c r="ENT287" s="420"/>
      <c r="ENU287" s="420"/>
      <c r="ENV287" s="420"/>
      <c r="ENW287" s="420"/>
      <c r="ENX287" s="420"/>
      <c r="ENY287" s="420"/>
      <c r="ENZ287" s="420"/>
      <c r="EOA287" s="420"/>
      <c r="EOB287" s="420"/>
      <c r="EOC287" s="420"/>
      <c r="EOD287" s="420"/>
      <c r="EOE287" s="420"/>
      <c r="EOF287" s="420"/>
      <c r="EOG287" s="420"/>
      <c r="EOH287" s="420"/>
      <c r="EOI287" s="420"/>
      <c r="EOJ287" s="420"/>
      <c r="EOK287" s="420"/>
      <c r="EOL287" s="420"/>
      <c r="EOM287" s="420"/>
      <c r="EON287" s="420"/>
      <c r="EOO287" s="420"/>
      <c r="EOP287" s="420"/>
      <c r="EOQ287" s="420"/>
      <c r="EOR287" s="420"/>
      <c r="EOS287" s="420"/>
      <c r="EOT287" s="420"/>
      <c r="EOU287" s="420"/>
      <c r="EOV287" s="420"/>
      <c r="EOW287" s="420"/>
      <c r="EOX287" s="420"/>
      <c r="EOY287" s="420"/>
      <c r="EOZ287" s="420"/>
      <c r="EPA287" s="420"/>
      <c r="EPB287" s="420"/>
      <c r="EPC287" s="420"/>
      <c r="EPD287" s="420"/>
      <c r="EPE287" s="420"/>
      <c r="EPF287" s="420"/>
      <c r="EPG287" s="420"/>
      <c r="EPH287" s="420"/>
      <c r="EPI287" s="420"/>
      <c r="EPJ287" s="420"/>
      <c r="EPK287" s="420"/>
      <c r="EPL287" s="420"/>
      <c r="EPM287" s="420"/>
      <c r="EPN287" s="420"/>
      <c r="EPO287" s="420"/>
      <c r="EPP287" s="420"/>
      <c r="EPQ287" s="420"/>
      <c r="EPR287" s="420"/>
      <c r="EPS287" s="420"/>
      <c r="EPT287" s="420"/>
      <c r="EPU287" s="420"/>
      <c r="EPV287" s="420"/>
      <c r="EPW287" s="420"/>
      <c r="EPX287" s="420"/>
      <c r="EPY287" s="420"/>
      <c r="EPZ287" s="420"/>
      <c r="EQA287" s="420"/>
      <c r="EQB287" s="420"/>
      <c r="EQC287" s="420"/>
      <c r="EQD287" s="420"/>
      <c r="EQE287" s="420"/>
      <c r="EQF287" s="420"/>
      <c r="EQG287" s="420"/>
      <c r="EQH287" s="420"/>
      <c r="EQI287" s="420"/>
      <c r="EQJ287" s="420"/>
      <c r="EQK287" s="420"/>
      <c r="EQL287" s="420"/>
      <c r="EQM287" s="420"/>
      <c r="EQN287" s="420"/>
      <c r="EQO287" s="420"/>
      <c r="EQP287" s="420"/>
      <c r="EQQ287" s="420"/>
      <c r="EQR287" s="420"/>
      <c r="EQS287" s="420"/>
      <c r="EQT287" s="420"/>
      <c r="EQU287" s="420"/>
      <c r="EQV287" s="420"/>
      <c r="EQW287" s="420"/>
      <c r="EQX287" s="420"/>
      <c r="EQY287" s="420"/>
      <c r="EQZ287" s="420"/>
      <c r="ERA287" s="420"/>
      <c r="ERB287" s="420"/>
      <c r="ERC287" s="420"/>
      <c r="ERD287" s="420"/>
      <c r="ERE287" s="420"/>
      <c r="ERF287" s="420"/>
      <c r="ERG287" s="420"/>
      <c r="ERH287" s="420"/>
      <c r="ERI287" s="420"/>
      <c r="ERJ287" s="420"/>
      <c r="ERK287" s="420"/>
      <c r="ERL287" s="420"/>
      <c r="ERM287" s="420"/>
      <c r="ERN287" s="420"/>
      <c r="ERO287" s="420"/>
      <c r="ERP287" s="420"/>
      <c r="ERQ287" s="420"/>
      <c r="ERR287" s="420"/>
      <c r="ERS287" s="420"/>
      <c r="ERT287" s="420"/>
      <c r="ERU287" s="420"/>
      <c r="ERV287" s="420"/>
      <c r="ERW287" s="420"/>
      <c r="ERX287" s="420"/>
      <c r="ERY287" s="420"/>
      <c r="ERZ287" s="420"/>
      <c r="ESA287" s="420"/>
      <c r="ESB287" s="420"/>
      <c r="ESC287" s="420"/>
      <c r="ESD287" s="420"/>
      <c r="ESE287" s="420"/>
      <c r="ESF287" s="420"/>
      <c r="ESG287" s="420"/>
      <c r="ESH287" s="420"/>
      <c r="ESI287" s="420"/>
      <c r="ESJ287" s="420"/>
      <c r="ESK287" s="420"/>
      <c r="ESL287" s="420"/>
      <c r="ESM287" s="420"/>
      <c r="ESN287" s="420"/>
      <c r="ESO287" s="420"/>
      <c r="ESP287" s="420"/>
      <c r="ESQ287" s="420"/>
      <c r="ESR287" s="420"/>
      <c r="ESS287" s="420"/>
      <c r="EST287" s="420"/>
      <c r="ESU287" s="420"/>
      <c r="ESV287" s="420"/>
      <c r="ESW287" s="420"/>
      <c r="ESX287" s="420"/>
      <c r="ESY287" s="420"/>
      <c r="ESZ287" s="420"/>
      <c r="ETA287" s="420"/>
      <c r="ETB287" s="420"/>
      <c r="ETC287" s="420"/>
      <c r="ETD287" s="420"/>
      <c r="ETE287" s="420"/>
      <c r="ETF287" s="420"/>
      <c r="ETG287" s="420"/>
      <c r="ETH287" s="420"/>
      <c r="ETI287" s="420"/>
      <c r="ETJ287" s="420"/>
      <c r="ETK287" s="420"/>
      <c r="ETL287" s="420"/>
      <c r="ETM287" s="420"/>
      <c r="ETN287" s="420"/>
      <c r="ETO287" s="420"/>
      <c r="ETP287" s="420"/>
      <c r="ETQ287" s="420"/>
      <c r="ETR287" s="420"/>
      <c r="ETS287" s="420"/>
      <c r="ETT287" s="420"/>
      <c r="ETU287" s="420"/>
      <c r="ETV287" s="420"/>
      <c r="ETW287" s="420"/>
      <c r="ETX287" s="420"/>
      <c r="ETY287" s="420"/>
      <c r="ETZ287" s="420"/>
      <c r="EUA287" s="420"/>
      <c r="EUB287" s="420"/>
      <c r="EUC287" s="420"/>
      <c r="EUD287" s="420"/>
      <c r="EUE287" s="420"/>
      <c r="EUF287" s="420"/>
      <c r="EUG287" s="420"/>
      <c r="EUH287" s="420"/>
      <c r="EUI287" s="420"/>
      <c r="EUJ287" s="420"/>
      <c r="EUK287" s="420"/>
      <c r="EUL287" s="420"/>
      <c r="EUM287" s="420"/>
      <c r="EUN287" s="420"/>
      <c r="EUO287" s="420"/>
      <c r="EUP287" s="420"/>
      <c r="EUQ287" s="420"/>
      <c r="EUR287" s="420"/>
      <c r="EUS287" s="420"/>
      <c r="EUT287" s="420"/>
      <c r="EUU287" s="420"/>
      <c r="EUV287" s="420"/>
      <c r="EUW287" s="420"/>
      <c r="EUX287" s="420"/>
      <c r="EUY287" s="420"/>
      <c r="EUZ287" s="420"/>
      <c r="EVA287" s="420"/>
      <c r="EVB287" s="420"/>
      <c r="EVC287" s="420"/>
      <c r="EVD287" s="420"/>
      <c r="EVE287" s="420"/>
      <c r="EVF287" s="420"/>
      <c r="EVG287" s="420"/>
      <c r="EVH287" s="420"/>
      <c r="EVI287" s="420"/>
      <c r="EVJ287" s="420"/>
      <c r="EVK287" s="420"/>
      <c r="EVL287" s="420"/>
      <c r="EVM287" s="420"/>
      <c r="EVN287" s="420"/>
      <c r="EVO287" s="420"/>
      <c r="EVP287" s="420"/>
      <c r="EVQ287" s="420"/>
      <c r="EVR287" s="420"/>
      <c r="EVS287" s="420"/>
      <c r="EVT287" s="420"/>
      <c r="EVU287" s="420"/>
      <c r="EVV287" s="420"/>
      <c r="EVW287" s="420"/>
      <c r="EVX287" s="420"/>
      <c r="EVY287" s="420"/>
      <c r="EVZ287" s="420"/>
      <c r="EWA287" s="420"/>
      <c r="EWB287" s="420"/>
      <c r="EWC287" s="420"/>
      <c r="EWD287" s="420"/>
      <c r="EWE287" s="420"/>
      <c r="EWF287" s="420"/>
      <c r="EWG287" s="420"/>
      <c r="EWH287" s="420"/>
      <c r="EWI287" s="420"/>
      <c r="EWJ287" s="420"/>
      <c r="EWK287" s="420"/>
      <c r="EWL287" s="420"/>
      <c r="EWM287" s="420"/>
      <c r="EWN287" s="420"/>
      <c r="EWO287" s="420"/>
      <c r="EWP287" s="420"/>
      <c r="EWQ287" s="420"/>
      <c r="EWR287" s="420"/>
      <c r="EWS287" s="420"/>
      <c r="EWT287" s="420"/>
      <c r="EWU287" s="420"/>
      <c r="EWV287" s="420"/>
      <c r="EWW287" s="420"/>
      <c r="EWX287" s="420"/>
      <c r="EWY287" s="420"/>
      <c r="EWZ287" s="420"/>
      <c r="EXA287" s="420"/>
      <c r="EXB287" s="420"/>
      <c r="EXC287" s="420"/>
      <c r="EXD287" s="420"/>
      <c r="EXE287" s="420"/>
      <c r="EXF287" s="420"/>
      <c r="EXG287" s="420"/>
      <c r="EXH287" s="420"/>
      <c r="EXI287" s="420"/>
      <c r="EXJ287" s="420"/>
      <c r="EXK287" s="420"/>
      <c r="EXL287" s="420"/>
      <c r="EXM287" s="420"/>
      <c r="EXN287" s="420"/>
      <c r="EXO287" s="420"/>
      <c r="EXP287" s="420"/>
      <c r="EXQ287" s="420"/>
      <c r="EXR287" s="420"/>
      <c r="EXS287" s="420"/>
      <c r="EXT287" s="420"/>
      <c r="EXU287" s="420"/>
      <c r="EXV287" s="420"/>
      <c r="EXW287" s="420"/>
      <c r="EXX287" s="420"/>
      <c r="EXY287" s="420"/>
      <c r="EXZ287" s="420"/>
      <c r="EYA287" s="420"/>
      <c r="EYB287" s="420"/>
      <c r="EYC287" s="420"/>
      <c r="EYD287" s="420"/>
      <c r="EYE287" s="420"/>
      <c r="EYF287" s="420"/>
      <c r="EYG287" s="420"/>
      <c r="EYH287" s="420"/>
      <c r="EYI287" s="420"/>
      <c r="EYJ287" s="420"/>
      <c r="EYK287" s="420"/>
      <c r="EYL287" s="420"/>
      <c r="EYM287" s="420"/>
      <c r="EYN287" s="420"/>
      <c r="EYO287" s="420"/>
      <c r="EYP287" s="420"/>
      <c r="EYQ287" s="420"/>
      <c r="EYR287" s="420"/>
      <c r="EYS287" s="420"/>
      <c r="EYT287" s="420"/>
      <c r="EYU287" s="420"/>
      <c r="EYV287" s="420"/>
      <c r="EYW287" s="420"/>
      <c r="EYX287" s="420"/>
      <c r="EYY287" s="420"/>
      <c r="EYZ287" s="420"/>
      <c r="EZA287" s="420"/>
      <c r="EZB287" s="420"/>
      <c r="EZC287" s="420"/>
      <c r="EZD287" s="420"/>
      <c r="EZE287" s="420"/>
      <c r="EZF287" s="420"/>
      <c r="EZG287" s="420"/>
      <c r="EZH287" s="420"/>
      <c r="EZI287" s="420"/>
      <c r="EZJ287" s="420"/>
      <c r="EZK287" s="420"/>
      <c r="EZL287" s="420"/>
      <c r="EZM287" s="420"/>
      <c r="EZN287" s="420"/>
      <c r="EZO287" s="420"/>
      <c r="EZP287" s="420"/>
      <c r="EZQ287" s="420"/>
      <c r="EZR287" s="420"/>
      <c r="EZS287" s="420"/>
      <c r="EZT287" s="420"/>
      <c r="EZU287" s="420"/>
      <c r="EZV287" s="420"/>
      <c r="EZW287" s="420"/>
      <c r="EZX287" s="420"/>
      <c r="EZY287" s="420"/>
      <c r="EZZ287" s="420"/>
      <c r="FAA287" s="420"/>
      <c r="FAB287" s="420"/>
      <c r="FAC287" s="420"/>
      <c r="FAD287" s="420"/>
      <c r="FAE287" s="420"/>
      <c r="FAF287" s="420"/>
      <c r="FAG287" s="420"/>
      <c r="FAH287" s="420"/>
      <c r="FAI287" s="420"/>
      <c r="FAJ287" s="420"/>
      <c r="FAK287" s="420"/>
      <c r="FAL287" s="420"/>
      <c r="FAM287" s="420"/>
      <c r="FAN287" s="420"/>
      <c r="FAO287" s="420"/>
      <c r="FAP287" s="420"/>
      <c r="FAQ287" s="420"/>
      <c r="FAR287" s="420"/>
      <c r="FAS287" s="420"/>
      <c r="FAT287" s="420"/>
      <c r="FAU287" s="420"/>
      <c r="FAV287" s="420"/>
      <c r="FAW287" s="420"/>
      <c r="FAX287" s="420"/>
      <c r="FAY287" s="420"/>
      <c r="FAZ287" s="420"/>
      <c r="FBA287" s="420"/>
      <c r="FBB287" s="420"/>
      <c r="FBC287" s="420"/>
      <c r="FBD287" s="420"/>
      <c r="FBE287" s="420"/>
      <c r="FBF287" s="420"/>
      <c r="FBG287" s="420"/>
      <c r="FBH287" s="420"/>
      <c r="FBI287" s="420"/>
      <c r="FBJ287" s="420"/>
      <c r="FBK287" s="420"/>
      <c r="FBL287" s="420"/>
      <c r="FBM287" s="420"/>
      <c r="FBN287" s="420"/>
      <c r="FBO287" s="420"/>
      <c r="FBP287" s="420"/>
      <c r="FBQ287" s="420"/>
      <c r="FBR287" s="420"/>
      <c r="FBS287" s="420"/>
      <c r="FBT287" s="420"/>
      <c r="FBU287" s="420"/>
      <c r="FBV287" s="420"/>
      <c r="FBW287" s="420"/>
      <c r="FBX287" s="420"/>
      <c r="FBY287" s="420"/>
      <c r="FBZ287" s="420"/>
      <c r="FCA287" s="420"/>
      <c r="FCB287" s="420"/>
      <c r="FCC287" s="420"/>
      <c r="FCD287" s="420"/>
      <c r="FCE287" s="420"/>
      <c r="FCF287" s="420"/>
      <c r="FCG287" s="420"/>
      <c r="FCH287" s="420"/>
      <c r="FCI287" s="420"/>
      <c r="FCJ287" s="420"/>
      <c r="FCK287" s="420"/>
      <c r="FCL287" s="420"/>
      <c r="FCM287" s="420"/>
      <c r="FCN287" s="420"/>
      <c r="FCO287" s="420"/>
      <c r="FCP287" s="420"/>
      <c r="FCQ287" s="420"/>
      <c r="FCR287" s="420"/>
      <c r="FCS287" s="420"/>
      <c r="FCT287" s="420"/>
      <c r="FCU287" s="420"/>
      <c r="FCV287" s="420"/>
      <c r="FCW287" s="420"/>
      <c r="FCX287" s="420"/>
      <c r="FCY287" s="420"/>
      <c r="FCZ287" s="420"/>
      <c r="FDA287" s="420"/>
      <c r="FDB287" s="420"/>
      <c r="FDC287" s="420"/>
      <c r="FDD287" s="420"/>
      <c r="FDE287" s="420"/>
      <c r="FDF287" s="420"/>
      <c r="FDG287" s="420"/>
      <c r="FDH287" s="420"/>
      <c r="FDI287" s="420"/>
      <c r="FDJ287" s="420"/>
      <c r="FDK287" s="420"/>
      <c r="FDL287" s="420"/>
      <c r="FDM287" s="420"/>
      <c r="FDN287" s="420"/>
      <c r="FDO287" s="420"/>
      <c r="FDP287" s="420"/>
      <c r="FDQ287" s="420"/>
      <c r="FDR287" s="420"/>
      <c r="FDS287" s="420"/>
      <c r="FDT287" s="420"/>
      <c r="FDU287" s="420"/>
      <c r="FDV287" s="420"/>
      <c r="FDW287" s="420"/>
      <c r="FDX287" s="420"/>
      <c r="FDY287" s="420"/>
      <c r="FDZ287" s="420"/>
      <c r="FEA287" s="420"/>
      <c r="FEB287" s="420"/>
      <c r="FEC287" s="420"/>
      <c r="FED287" s="420"/>
      <c r="FEE287" s="420"/>
      <c r="FEF287" s="420"/>
      <c r="FEG287" s="420"/>
      <c r="FEH287" s="420"/>
      <c r="FEI287" s="420"/>
      <c r="FEJ287" s="420"/>
      <c r="FEK287" s="420"/>
      <c r="FEL287" s="420"/>
      <c r="FEM287" s="420"/>
      <c r="FEN287" s="420"/>
      <c r="FEO287" s="420"/>
      <c r="FEP287" s="420"/>
      <c r="FEQ287" s="420"/>
      <c r="FER287" s="420"/>
      <c r="FES287" s="420"/>
      <c r="FET287" s="420"/>
      <c r="FEU287" s="420"/>
      <c r="FEV287" s="420"/>
      <c r="FEW287" s="420"/>
      <c r="FEX287" s="420"/>
      <c r="FEY287" s="420"/>
      <c r="FEZ287" s="420"/>
      <c r="FFA287" s="420"/>
      <c r="FFB287" s="420"/>
      <c r="FFC287" s="420"/>
      <c r="FFD287" s="420"/>
      <c r="FFE287" s="420"/>
      <c r="FFF287" s="420"/>
      <c r="FFG287" s="420"/>
      <c r="FFH287" s="420"/>
      <c r="FFI287" s="420"/>
      <c r="FFJ287" s="420"/>
      <c r="FFK287" s="420"/>
      <c r="FFL287" s="420"/>
      <c r="FFM287" s="420"/>
      <c r="FFN287" s="420"/>
      <c r="FFO287" s="420"/>
      <c r="FFP287" s="420"/>
      <c r="FFQ287" s="420"/>
      <c r="FFR287" s="420"/>
      <c r="FFS287" s="420"/>
      <c r="FFT287" s="420"/>
      <c r="FFU287" s="420"/>
      <c r="FFV287" s="420"/>
      <c r="FFW287" s="420"/>
      <c r="FFX287" s="420"/>
      <c r="FFY287" s="420"/>
      <c r="FFZ287" s="420"/>
      <c r="FGA287" s="420"/>
      <c r="FGB287" s="420"/>
      <c r="FGC287" s="420"/>
      <c r="FGD287" s="420"/>
      <c r="FGE287" s="420"/>
      <c r="FGF287" s="420"/>
      <c r="FGG287" s="420"/>
      <c r="FGH287" s="420"/>
      <c r="FGI287" s="420"/>
      <c r="FGJ287" s="420"/>
      <c r="FGK287" s="420"/>
      <c r="FGL287" s="420"/>
      <c r="FGM287" s="420"/>
      <c r="FGN287" s="420"/>
      <c r="FGO287" s="420"/>
      <c r="FGP287" s="420"/>
      <c r="FGQ287" s="420"/>
      <c r="FGR287" s="420"/>
      <c r="FGS287" s="420"/>
      <c r="FGT287" s="420"/>
      <c r="FGU287" s="420"/>
      <c r="FGV287" s="420"/>
      <c r="FGW287" s="420"/>
      <c r="FGX287" s="420"/>
      <c r="FGY287" s="420"/>
      <c r="FGZ287" s="420"/>
      <c r="FHA287" s="420"/>
      <c r="FHB287" s="420"/>
      <c r="FHC287" s="420"/>
      <c r="FHD287" s="420"/>
      <c r="FHE287" s="420"/>
      <c r="FHF287" s="420"/>
      <c r="FHG287" s="420"/>
      <c r="FHH287" s="420"/>
      <c r="FHI287" s="420"/>
      <c r="FHJ287" s="420"/>
      <c r="FHK287" s="420"/>
      <c r="FHL287" s="420"/>
      <c r="FHM287" s="420"/>
      <c r="FHN287" s="420"/>
      <c r="FHO287" s="420"/>
      <c r="FHP287" s="420"/>
      <c r="FHQ287" s="420"/>
      <c r="FHR287" s="420"/>
      <c r="FHS287" s="420"/>
      <c r="FHT287" s="420"/>
      <c r="FHU287" s="420"/>
      <c r="FHV287" s="420"/>
      <c r="FHW287" s="420"/>
      <c r="FHX287" s="420"/>
      <c r="FHY287" s="420"/>
      <c r="FHZ287" s="420"/>
      <c r="FIA287" s="420"/>
      <c r="FIB287" s="420"/>
      <c r="FIC287" s="420"/>
      <c r="FID287" s="420"/>
      <c r="FIE287" s="420"/>
      <c r="FIF287" s="420"/>
      <c r="FIG287" s="420"/>
      <c r="FIH287" s="420"/>
      <c r="FII287" s="420"/>
      <c r="FIJ287" s="420"/>
      <c r="FIK287" s="420"/>
      <c r="FIL287" s="420"/>
      <c r="FIM287" s="420"/>
      <c r="FIN287" s="420"/>
      <c r="FIO287" s="420"/>
      <c r="FIP287" s="420"/>
      <c r="FIQ287" s="420"/>
      <c r="FIR287" s="420"/>
      <c r="FIS287" s="420"/>
      <c r="FIT287" s="420"/>
      <c r="FIU287" s="420"/>
      <c r="FIV287" s="420"/>
      <c r="FIW287" s="420"/>
      <c r="FIX287" s="420"/>
      <c r="FIY287" s="420"/>
      <c r="FIZ287" s="420"/>
      <c r="FJA287" s="420"/>
      <c r="FJB287" s="420"/>
      <c r="FJC287" s="420"/>
      <c r="FJD287" s="420"/>
      <c r="FJE287" s="420"/>
      <c r="FJF287" s="420"/>
      <c r="FJG287" s="420"/>
      <c r="FJH287" s="420"/>
      <c r="FJI287" s="420"/>
      <c r="FJJ287" s="420"/>
      <c r="FJK287" s="420"/>
      <c r="FJL287" s="420"/>
      <c r="FJM287" s="420"/>
      <c r="FJN287" s="420"/>
      <c r="FJO287" s="420"/>
      <c r="FJP287" s="420"/>
      <c r="FJQ287" s="420"/>
      <c r="FJR287" s="420"/>
      <c r="FJS287" s="420"/>
      <c r="FJT287" s="420"/>
      <c r="FJU287" s="420"/>
      <c r="FJV287" s="420"/>
      <c r="FJW287" s="420"/>
      <c r="FJX287" s="420"/>
      <c r="FJY287" s="420"/>
      <c r="FJZ287" s="420"/>
      <c r="FKA287" s="420"/>
      <c r="FKB287" s="420"/>
      <c r="FKC287" s="420"/>
      <c r="FKD287" s="420"/>
      <c r="FKE287" s="420"/>
      <c r="FKF287" s="420"/>
      <c r="FKG287" s="420"/>
      <c r="FKH287" s="420"/>
      <c r="FKI287" s="420"/>
      <c r="FKJ287" s="420"/>
      <c r="FKK287" s="420"/>
      <c r="FKL287" s="420"/>
      <c r="FKM287" s="420"/>
      <c r="FKN287" s="420"/>
      <c r="FKO287" s="420"/>
      <c r="FKP287" s="420"/>
      <c r="FKQ287" s="420"/>
      <c r="FKR287" s="420"/>
      <c r="FKS287" s="420"/>
      <c r="FKT287" s="420"/>
      <c r="FKU287" s="420"/>
      <c r="FKV287" s="420"/>
      <c r="FKW287" s="420"/>
      <c r="FKX287" s="420"/>
      <c r="FKY287" s="420"/>
      <c r="FKZ287" s="420"/>
      <c r="FLA287" s="420"/>
      <c r="FLB287" s="420"/>
      <c r="FLC287" s="420"/>
      <c r="FLD287" s="420"/>
      <c r="FLE287" s="420"/>
      <c r="FLF287" s="420"/>
      <c r="FLG287" s="420"/>
      <c r="FLH287" s="420"/>
      <c r="FLI287" s="420"/>
      <c r="FLJ287" s="420"/>
      <c r="FLK287" s="420"/>
      <c r="FLL287" s="420"/>
      <c r="FLM287" s="420"/>
      <c r="FLN287" s="420"/>
      <c r="FLO287" s="420"/>
      <c r="FLP287" s="420"/>
      <c r="FLQ287" s="420"/>
      <c r="FLR287" s="420"/>
      <c r="FLS287" s="420"/>
      <c r="FLT287" s="420"/>
      <c r="FLU287" s="420"/>
      <c r="FLV287" s="420"/>
      <c r="FLW287" s="420"/>
      <c r="FLX287" s="420"/>
      <c r="FLY287" s="420"/>
      <c r="FLZ287" s="420"/>
      <c r="FMA287" s="420"/>
      <c r="FMB287" s="420"/>
      <c r="FMC287" s="420"/>
      <c r="FMD287" s="420"/>
      <c r="FME287" s="420"/>
      <c r="FMF287" s="420"/>
      <c r="FMG287" s="420"/>
      <c r="FMH287" s="420"/>
      <c r="FMI287" s="420"/>
      <c r="FMJ287" s="420"/>
      <c r="FMK287" s="420"/>
      <c r="FML287" s="420"/>
      <c r="FMM287" s="420"/>
      <c r="FMN287" s="420"/>
      <c r="FMO287" s="420"/>
      <c r="FMP287" s="420"/>
      <c r="FMQ287" s="420"/>
      <c r="FMR287" s="420"/>
      <c r="FMS287" s="420"/>
      <c r="FMT287" s="420"/>
      <c r="FMU287" s="420"/>
      <c r="FMV287" s="420"/>
      <c r="FMW287" s="420"/>
      <c r="FMX287" s="420"/>
      <c r="FMY287" s="420"/>
      <c r="FMZ287" s="420"/>
      <c r="FNA287" s="420"/>
      <c r="FNB287" s="420"/>
      <c r="FNC287" s="420"/>
      <c r="FND287" s="420"/>
      <c r="FNE287" s="420"/>
      <c r="FNF287" s="420"/>
      <c r="FNG287" s="420"/>
      <c r="FNH287" s="420"/>
      <c r="FNI287" s="420"/>
      <c r="FNJ287" s="420"/>
      <c r="FNK287" s="420"/>
      <c r="FNL287" s="420"/>
      <c r="FNM287" s="420"/>
      <c r="FNN287" s="420"/>
      <c r="FNO287" s="420"/>
      <c r="FNP287" s="420"/>
      <c r="FNQ287" s="420"/>
      <c r="FNR287" s="420"/>
      <c r="FNS287" s="420"/>
      <c r="FNT287" s="420"/>
      <c r="FNU287" s="420"/>
      <c r="FNV287" s="420"/>
      <c r="FNW287" s="420"/>
      <c r="FNX287" s="420"/>
      <c r="FNY287" s="420"/>
      <c r="FNZ287" s="420"/>
      <c r="FOA287" s="420"/>
      <c r="FOB287" s="420"/>
      <c r="FOC287" s="420"/>
      <c r="FOD287" s="420"/>
      <c r="FOE287" s="420"/>
      <c r="FOF287" s="420"/>
      <c r="FOG287" s="420"/>
      <c r="FOH287" s="420"/>
      <c r="FOI287" s="420"/>
      <c r="FOJ287" s="420"/>
      <c r="FOK287" s="420"/>
      <c r="FOL287" s="420"/>
      <c r="FOM287" s="420"/>
      <c r="FON287" s="420"/>
      <c r="FOO287" s="420"/>
      <c r="FOP287" s="420"/>
      <c r="FOQ287" s="420"/>
      <c r="FOR287" s="420"/>
      <c r="FOS287" s="420"/>
      <c r="FOT287" s="420"/>
      <c r="FOU287" s="420"/>
      <c r="FOV287" s="420"/>
      <c r="FOW287" s="420"/>
      <c r="FOX287" s="420"/>
      <c r="FOY287" s="420"/>
      <c r="FOZ287" s="420"/>
      <c r="FPA287" s="420"/>
      <c r="FPB287" s="420"/>
      <c r="FPC287" s="420"/>
      <c r="FPD287" s="420"/>
      <c r="FPE287" s="420"/>
      <c r="FPF287" s="420"/>
      <c r="FPG287" s="420"/>
      <c r="FPH287" s="420"/>
      <c r="FPI287" s="420"/>
      <c r="FPJ287" s="420"/>
      <c r="FPK287" s="420"/>
      <c r="FPL287" s="420"/>
      <c r="FPM287" s="420"/>
      <c r="FPN287" s="420"/>
      <c r="FPO287" s="420"/>
      <c r="FPP287" s="420"/>
      <c r="FPQ287" s="420"/>
      <c r="FPR287" s="420"/>
      <c r="FPS287" s="420"/>
      <c r="FPT287" s="420"/>
      <c r="FPU287" s="420"/>
      <c r="FPV287" s="420"/>
      <c r="FPW287" s="420"/>
      <c r="FPX287" s="420"/>
      <c r="FPY287" s="420"/>
      <c r="FPZ287" s="420"/>
      <c r="FQA287" s="420"/>
      <c r="FQB287" s="420"/>
      <c r="FQC287" s="420"/>
      <c r="FQD287" s="420"/>
      <c r="FQE287" s="420"/>
      <c r="FQF287" s="420"/>
      <c r="FQG287" s="420"/>
      <c r="FQH287" s="420"/>
      <c r="FQI287" s="420"/>
      <c r="FQJ287" s="420"/>
      <c r="FQK287" s="420"/>
      <c r="FQL287" s="420"/>
      <c r="FQM287" s="420"/>
      <c r="FQN287" s="420"/>
      <c r="FQO287" s="420"/>
      <c r="FQP287" s="420"/>
      <c r="FQQ287" s="420"/>
      <c r="FQR287" s="420"/>
      <c r="FQS287" s="420"/>
      <c r="FQT287" s="420"/>
      <c r="FQU287" s="420"/>
      <c r="FQV287" s="420"/>
      <c r="FQW287" s="420"/>
      <c r="FQX287" s="420"/>
      <c r="FQY287" s="420"/>
      <c r="FQZ287" s="420"/>
      <c r="FRA287" s="420"/>
      <c r="FRB287" s="420"/>
      <c r="FRC287" s="420"/>
      <c r="FRD287" s="420"/>
      <c r="FRE287" s="420"/>
      <c r="FRF287" s="420"/>
      <c r="FRG287" s="420"/>
      <c r="FRH287" s="420"/>
      <c r="FRI287" s="420"/>
      <c r="FRJ287" s="420"/>
      <c r="FRK287" s="420"/>
      <c r="FRL287" s="420"/>
      <c r="FRM287" s="420"/>
      <c r="FRN287" s="420"/>
      <c r="FRO287" s="420"/>
      <c r="FRP287" s="420"/>
      <c r="FRQ287" s="420"/>
      <c r="FRR287" s="420"/>
      <c r="FRS287" s="420"/>
      <c r="FRT287" s="420"/>
      <c r="FRU287" s="420"/>
      <c r="FRV287" s="420"/>
      <c r="FRW287" s="420"/>
      <c r="FRX287" s="420"/>
      <c r="FRY287" s="420"/>
      <c r="FRZ287" s="420"/>
      <c r="FSA287" s="420"/>
      <c r="FSB287" s="420"/>
      <c r="FSC287" s="420"/>
      <c r="FSD287" s="420"/>
      <c r="FSE287" s="420"/>
      <c r="FSF287" s="420"/>
      <c r="FSG287" s="420"/>
      <c r="FSH287" s="420"/>
      <c r="FSI287" s="420"/>
      <c r="FSJ287" s="420"/>
      <c r="FSK287" s="420"/>
      <c r="FSL287" s="420"/>
      <c r="FSM287" s="420"/>
      <c r="FSN287" s="420"/>
      <c r="FSO287" s="420"/>
      <c r="FSP287" s="420"/>
      <c r="FSQ287" s="420"/>
      <c r="FSR287" s="420"/>
      <c r="FSS287" s="420"/>
      <c r="FST287" s="420"/>
      <c r="FSU287" s="420"/>
      <c r="FSV287" s="420"/>
      <c r="FSW287" s="420"/>
      <c r="FSX287" s="420"/>
      <c r="FSY287" s="420"/>
      <c r="FSZ287" s="420"/>
      <c r="FTA287" s="420"/>
      <c r="FTB287" s="420"/>
      <c r="FTC287" s="420"/>
      <c r="FTD287" s="420"/>
      <c r="FTE287" s="420"/>
      <c r="FTF287" s="420"/>
      <c r="FTG287" s="420"/>
      <c r="FTH287" s="420"/>
      <c r="FTI287" s="420"/>
      <c r="FTJ287" s="420"/>
      <c r="FTK287" s="420"/>
      <c r="FTL287" s="420"/>
      <c r="FTM287" s="420"/>
      <c r="FTN287" s="420"/>
      <c r="FTO287" s="420"/>
      <c r="FTP287" s="420"/>
      <c r="FTQ287" s="420"/>
      <c r="FTR287" s="420"/>
      <c r="FTS287" s="420"/>
      <c r="FTT287" s="420"/>
      <c r="FTU287" s="420"/>
      <c r="FTV287" s="420"/>
      <c r="FTW287" s="420"/>
      <c r="FTX287" s="420"/>
      <c r="FTY287" s="420"/>
      <c r="FTZ287" s="420"/>
      <c r="FUA287" s="420"/>
      <c r="FUB287" s="420"/>
      <c r="FUC287" s="420"/>
      <c r="FUD287" s="420"/>
      <c r="FUE287" s="420"/>
      <c r="FUF287" s="420"/>
      <c r="FUG287" s="420"/>
      <c r="FUH287" s="420"/>
      <c r="FUI287" s="420"/>
      <c r="FUJ287" s="420"/>
      <c r="FUK287" s="420"/>
      <c r="FUL287" s="420"/>
      <c r="FUM287" s="420"/>
      <c r="FUN287" s="420"/>
      <c r="FUO287" s="420"/>
      <c r="FUP287" s="420"/>
      <c r="FUQ287" s="420"/>
      <c r="FUR287" s="420"/>
      <c r="FUS287" s="420"/>
      <c r="FUT287" s="420"/>
      <c r="FUU287" s="420"/>
      <c r="FUV287" s="420"/>
      <c r="FUW287" s="420"/>
      <c r="FUX287" s="420"/>
      <c r="FUY287" s="420"/>
      <c r="FUZ287" s="420"/>
      <c r="FVA287" s="420"/>
      <c r="FVB287" s="420"/>
      <c r="FVC287" s="420"/>
      <c r="FVD287" s="420"/>
      <c r="FVE287" s="420"/>
      <c r="FVF287" s="420"/>
      <c r="FVG287" s="420"/>
      <c r="FVH287" s="420"/>
      <c r="FVI287" s="420"/>
      <c r="FVJ287" s="420"/>
      <c r="FVK287" s="420"/>
      <c r="FVL287" s="420"/>
      <c r="FVM287" s="420"/>
      <c r="FVN287" s="420"/>
      <c r="FVO287" s="420"/>
      <c r="FVP287" s="420"/>
      <c r="FVQ287" s="420"/>
      <c r="FVR287" s="420"/>
      <c r="FVS287" s="420"/>
      <c r="FVT287" s="420"/>
      <c r="FVU287" s="420"/>
      <c r="FVV287" s="420"/>
      <c r="FVW287" s="420"/>
      <c r="FVX287" s="420"/>
      <c r="FVY287" s="420"/>
      <c r="FVZ287" s="420"/>
      <c r="FWA287" s="420"/>
      <c r="FWB287" s="420"/>
      <c r="FWC287" s="420"/>
      <c r="FWD287" s="420"/>
      <c r="FWE287" s="420"/>
      <c r="FWF287" s="420"/>
      <c r="FWG287" s="420"/>
      <c r="FWH287" s="420"/>
      <c r="FWI287" s="420"/>
      <c r="FWJ287" s="420"/>
      <c r="FWK287" s="420"/>
      <c r="FWL287" s="420"/>
      <c r="FWM287" s="420"/>
      <c r="FWN287" s="420"/>
      <c r="FWO287" s="420"/>
      <c r="FWP287" s="420"/>
      <c r="FWQ287" s="420"/>
      <c r="FWR287" s="420"/>
      <c r="FWS287" s="420"/>
      <c r="FWT287" s="420"/>
      <c r="FWU287" s="420"/>
      <c r="FWV287" s="420"/>
      <c r="FWW287" s="420"/>
      <c r="FWX287" s="420"/>
      <c r="FWY287" s="420"/>
      <c r="FWZ287" s="420"/>
      <c r="FXA287" s="420"/>
      <c r="FXB287" s="420"/>
      <c r="FXC287" s="420"/>
      <c r="FXD287" s="420"/>
      <c r="FXE287" s="420"/>
      <c r="FXF287" s="420"/>
      <c r="FXG287" s="420"/>
      <c r="FXH287" s="420"/>
      <c r="FXI287" s="420"/>
      <c r="FXJ287" s="420"/>
      <c r="FXK287" s="420"/>
      <c r="FXL287" s="420"/>
      <c r="FXM287" s="420"/>
      <c r="FXN287" s="420"/>
      <c r="FXO287" s="420"/>
      <c r="FXP287" s="420"/>
      <c r="FXQ287" s="420"/>
      <c r="FXR287" s="420"/>
      <c r="FXS287" s="420"/>
      <c r="FXT287" s="420"/>
      <c r="FXU287" s="420"/>
      <c r="FXV287" s="420"/>
      <c r="FXW287" s="420"/>
      <c r="FXX287" s="420"/>
      <c r="FXY287" s="420"/>
      <c r="FXZ287" s="420"/>
      <c r="FYA287" s="420"/>
      <c r="FYB287" s="420"/>
      <c r="FYC287" s="420"/>
      <c r="FYD287" s="420"/>
      <c r="FYE287" s="420"/>
      <c r="FYF287" s="420"/>
      <c r="FYG287" s="420"/>
      <c r="FYH287" s="420"/>
      <c r="FYI287" s="420"/>
      <c r="FYJ287" s="420"/>
      <c r="FYK287" s="420"/>
      <c r="FYL287" s="420"/>
      <c r="FYM287" s="420"/>
      <c r="FYN287" s="420"/>
      <c r="FYO287" s="420"/>
      <c r="FYP287" s="420"/>
      <c r="FYQ287" s="420"/>
      <c r="FYR287" s="420"/>
      <c r="FYS287" s="420"/>
      <c r="FYT287" s="420"/>
      <c r="FYU287" s="420"/>
      <c r="FYV287" s="420"/>
      <c r="FYW287" s="420"/>
      <c r="FYX287" s="420"/>
      <c r="FYY287" s="420"/>
      <c r="FYZ287" s="420"/>
      <c r="FZA287" s="420"/>
      <c r="FZB287" s="420"/>
      <c r="FZC287" s="420"/>
      <c r="FZD287" s="420"/>
      <c r="FZE287" s="420"/>
      <c r="FZF287" s="420"/>
      <c r="FZG287" s="420"/>
      <c r="FZH287" s="420"/>
      <c r="FZI287" s="420"/>
      <c r="FZJ287" s="420"/>
      <c r="FZK287" s="420"/>
      <c r="FZL287" s="420"/>
      <c r="FZM287" s="420"/>
      <c r="FZN287" s="420"/>
      <c r="FZO287" s="420"/>
      <c r="FZP287" s="420"/>
      <c r="FZQ287" s="420"/>
      <c r="FZR287" s="420"/>
      <c r="FZS287" s="420"/>
      <c r="FZT287" s="420"/>
      <c r="FZU287" s="420"/>
      <c r="FZV287" s="420"/>
      <c r="FZW287" s="420"/>
      <c r="FZX287" s="420"/>
      <c r="FZY287" s="420"/>
      <c r="FZZ287" s="420"/>
      <c r="GAA287" s="420"/>
      <c r="GAB287" s="420"/>
      <c r="GAC287" s="420"/>
      <c r="GAD287" s="420"/>
      <c r="GAE287" s="420"/>
      <c r="GAF287" s="420"/>
      <c r="GAG287" s="420"/>
      <c r="GAH287" s="420"/>
      <c r="GAI287" s="420"/>
      <c r="GAJ287" s="420"/>
      <c r="GAK287" s="420"/>
      <c r="GAL287" s="420"/>
      <c r="GAM287" s="420"/>
      <c r="GAN287" s="420"/>
      <c r="GAO287" s="420"/>
      <c r="GAP287" s="420"/>
      <c r="GAQ287" s="420"/>
      <c r="GAR287" s="420"/>
      <c r="GAS287" s="420"/>
      <c r="GAT287" s="420"/>
      <c r="GAU287" s="420"/>
      <c r="GAV287" s="420"/>
      <c r="GAW287" s="420"/>
      <c r="GAX287" s="420"/>
      <c r="GAY287" s="420"/>
      <c r="GAZ287" s="420"/>
      <c r="GBA287" s="420"/>
      <c r="GBB287" s="420"/>
      <c r="GBC287" s="420"/>
      <c r="GBD287" s="420"/>
      <c r="GBE287" s="420"/>
      <c r="GBF287" s="420"/>
      <c r="GBG287" s="420"/>
      <c r="GBH287" s="420"/>
      <c r="GBI287" s="420"/>
      <c r="GBJ287" s="420"/>
      <c r="GBK287" s="420"/>
      <c r="GBL287" s="420"/>
      <c r="GBM287" s="420"/>
      <c r="GBN287" s="420"/>
      <c r="GBO287" s="420"/>
      <c r="GBP287" s="420"/>
      <c r="GBQ287" s="420"/>
      <c r="GBR287" s="420"/>
      <c r="GBS287" s="420"/>
      <c r="GBT287" s="420"/>
      <c r="GBU287" s="420"/>
      <c r="GBV287" s="420"/>
      <c r="GBW287" s="420"/>
      <c r="GBX287" s="420"/>
      <c r="GBY287" s="420"/>
      <c r="GBZ287" s="420"/>
      <c r="GCA287" s="420"/>
      <c r="GCB287" s="420"/>
      <c r="GCC287" s="420"/>
      <c r="GCD287" s="420"/>
      <c r="GCE287" s="420"/>
      <c r="GCF287" s="420"/>
      <c r="GCG287" s="420"/>
      <c r="GCH287" s="420"/>
      <c r="GCI287" s="420"/>
      <c r="GCJ287" s="420"/>
      <c r="GCK287" s="420"/>
      <c r="GCL287" s="420"/>
      <c r="GCM287" s="420"/>
      <c r="GCN287" s="420"/>
      <c r="GCO287" s="420"/>
      <c r="GCP287" s="420"/>
      <c r="GCQ287" s="420"/>
      <c r="GCR287" s="420"/>
      <c r="GCS287" s="420"/>
      <c r="GCT287" s="420"/>
      <c r="GCU287" s="420"/>
      <c r="GCV287" s="420"/>
      <c r="GCW287" s="420"/>
      <c r="GCX287" s="420"/>
      <c r="GCY287" s="420"/>
      <c r="GCZ287" s="420"/>
      <c r="GDA287" s="420"/>
      <c r="GDB287" s="420"/>
      <c r="GDC287" s="420"/>
      <c r="GDD287" s="420"/>
      <c r="GDE287" s="420"/>
      <c r="GDF287" s="420"/>
      <c r="GDG287" s="420"/>
      <c r="GDH287" s="420"/>
      <c r="GDI287" s="420"/>
      <c r="GDJ287" s="420"/>
      <c r="GDK287" s="420"/>
      <c r="GDL287" s="420"/>
      <c r="GDM287" s="420"/>
      <c r="GDN287" s="420"/>
      <c r="GDO287" s="420"/>
      <c r="GDP287" s="420"/>
      <c r="GDQ287" s="420"/>
      <c r="GDR287" s="420"/>
      <c r="GDS287" s="420"/>
      <c r="GDT287" s="420"/>
      <c r="GDU287" s="420"/>
      <c r="GDV287" s="420"/>
      <c r="GDW287" s="420"/>
      <c r="GDX287" s="420"/>
      <c r="GDY287" s="420"/>
      <c r="GDZ287" s="420"/>
      <c r="GEA287" s="420"/>
      <c r="GEB287" s="420"/>
      <c r="GEC287" s="420"/>
      <c r="GED287" s="420"/>
      <c r="GEE287" s="420"/>
      <c r="GEF287" s="420"/>
      <c r="GEG287" s="420"/>
      <c r="GEH287" s="420"/>
      <c r="GEI287" s="420"/>
      <c r="GEJ287" s="420"/>
      <c r="GEK287" s="420"/>
      <c r="GEL287" s="420"/>
      <c r="GEM287" s="420"/>
      <c r="GEN287" s="420"/>
      <c r="GEO287" s="420"/>
      <c r="GEP287" s="420"/>
      <c r="GEQ287" s="420"/>
      <c r="GER287" s="420"/>
      <c r="GES287" s="420"/>
      <c r="GET287" s="420"/>
      <c r="GEU287" s="420"/>
      <c r="GEV287" s="420"/>
      <c r="GEW287" s="420"/>
      <c r="GEX287" s="420"/>
      <c r="GEY287" s="420"/>
      <c r="GEZ287" s="420"/>
      <c r="GFA287" s="420"/>
      <c r="GFB287" s="420"/>
      <c r="GFC287" s="420"/>
      <c r="GFD287" s="420"/>
      <c r="GFE287" s="420"/>
      <c r="GFF287" s="420"/>
      <c r="GFG287" s="420"/>
      <c r="GFH287" s="420"/>
      <c r="GFI287" s="420"/>
      <c r="GFJ287" s="420"/>
      <c r="GFK287" s="420"/>
      <c r="GFL287" s="420"/>
      <c r="GFM287" s="420"/>
      <c r="GFN287" s="420"/>
      <c r="GFO287" s="420"/>
      <c r="GFP287" s="420"/>
      <c r="GFQ287" s="420"/>
      <c r="GFR287" s="420"/>
      <c r="GFS287" s="420"/>
      <c r="GFT287" s="420"/>
      <c r="GFU287" s="420"/>
      <c r="GFV287" s="420"/>
      <c r="GFW287" s="420"/>
      <c r="GFX287" s="420"/>
      <c r="GFY287" s="420"/>
      <c r="GFZ287" s="420"/>
      <c r="GGA287" s="420"/>
      <c r="GGB287" s="420"/>
      <c r="GGC287" s="420"/>
      <c r="GGD287" s="420"/>
      <c r="GGE287" s="420"/>
      <c r="GGF287" s="420"/>
      <c r="GGG287" s="420"/>
      <c r="GGH287" s="420"/>
      <c r="GGI287" s="420"/>
      <c r="GGJ287" s="420"/>
      <c r="GGK287" s="420"/>
      <c r="GGL287" s="420"/>
      <c r="GGM287" s="420"/>
      <c r="GGN287" s="420"/>
      <c r="GGO287" s="420"/>
      <c r="GGP287" s="420"/>
      <c r="GGQ287" s="420"/>
      <c r="GGR287" s="420"/>
      <c r="GGS287" s="420"/>
      <c r="GGT287" s="420"/>
      <c r="GGU287" s="420"/>
      <c r="GGV287" s="420"/>
      <c r="GGW287" s="420"/>
      <c r="GGX287" s="420"/>
      <c r="GGY287" s="420"/>
      <c r="GGZ287" s="420"/>
      <c r="GHA287" s="420"/>
      <c r="GHB287" s="420"/>
      <c r="GHC287" s="420"/>
      <c r="GHD287" s="420"/>
      <c r="GHE287" s="420"/>
      <c r="GHF287" s="420"/>
      <c r="GHG287" s="420"/>
      <c r="GHH287" s="420"/>
      <c r="GHI287" s="420"/>
      <c r="GHJ287" s="420"/>
      <c r="GHK287" s="420"/>
      <c r="GHL287" s="420"/>
      <c r="GHM287" s="420"/>
      <c r="GHN287" s="420"/>
      <c r="GHO287" s="420"/>
      <c r="GHP287" s="420"/>
      <c r="GHQ287" s="420"/>
      <c r="GHR287" s="420"/>
      <c r="GHS287" s="420"/>
      <c r="GHT287" s="420"/>
      <c r="GHU287" s="420"/>
      <c r="GHV287" s="420"/>
      <c r="GHW287" s="420"/>
      <c r="GHX287" s="420"/>
      <c r="GHY287" s="420"/>
      <c r="GHZ287" s="420"/>
      <c r="GIA287" s="420"/>
      <c r="GIB287" s="420"/>
      <c r="GIC287" s="420"/>
      <c r="GID287" s="420"/>
      <c r="GIE287" s="420"/>
      <c r="GIF287" s="420"/>
      <c r="GIG287" s="420"/>
      <c r="GIH287" s="420"/>
      <c r="GII287" s="420"/>
      <c r="GIJ287" s="420"/>
      <c r="GIK287" s="420"/>
      <c r="GIL287" s="420"/>
      <c r="GIM287" s="420"/>
      <c r="GIN287" s="420"/>
      <c r="GIO287" s="420"/>
      <c r="GIP287" s="420"/>
      <c r="GIQ287" s="420"/>
      <c r="GIR287" s="420"/>
      <c r="GIS287" s="420"/>
      <c r="GIT287" s="420"/>
      <c r="GIU287" s="420"/>
      <c r="GIV287" s="420"/>
      <c r="GIW287" s="420"/>
      <c r="GIX287" s="420"/>
      <c r="GIY287" s="420"/>
      <c r="GIZ287" s="420"/>
      <c r="GJA287" s="420"/>
      <c r="GJB287" s="420"/>
      <c r="GJC287" s="420"/>
      <c r="GJD287" s="420"/>
      <c r="GJE287" s="420"/>
      <c r="GJF287" s="420"/>
      <c r="GJG287" s="420"/>
      <c r="GJH287" s="420"/>
      <c r="GJI287" s="420"/>
      <c r="GJJ287" s="420"/>
      <c r="GJK287" s="420"/>
      <c r="GJL287" s="420"/>
      <c r="GJM287" s="420"/>
      <c r="GJN287" s="420"/>
      <c r="GJO287" s="420"/>
      <c r="GJP287" s="420"/>
      <c r="GJQ287" s="420"/>
      <c r="GJR287" s="420"/>
      <c r="GJS287" s="420"/>
      <c r="GJT287" s="420"/>
      <c r="GJU287" s="420"/>
      <c r="GJV287" s="420"/>
      <c r="GJW287" s="420"/>
      <c r="GJX287" s="420"/>
      <c r="GJY287" s="420"/>
      <c r="GJZ287" s="420"/>
      <c r="GKA287" s="420"/>
      <c r="GKB287" s="420"/>
      <c r="GKC287" s="420"/>
      <c r="GKD287" s="420"/>
      <c r="GKE287" s="420"/>
      <c r="GKF287" s="420"/>
      <c r="GKG287" s="420"/>
      <c r="GKH287" s="420"/>
      <c r="GKI287" s="420"/>
      <c r="GKJ287" s="420"/>
      <c r="GKK287" s="420"/>
      <c r="GKL287" s="420"/>
      <c r="GKM287" s="420"/>
      <c r="GKN287" s="420"/>
      <c r="GKO287" s="420"/>
      <c r="GKP287" s="420"/>
      <c r="GKQ287" s="420"/>
      <c r="GKR287" s="420"/>
      <c r="GKS287" s="420"/>
      <c r="GKT287" s="420"/>
      <c r="GKU287" s="420"/>
      <c r="GKV287" s="420"/>
      <c r="GKW287" s="420"/>
      <c r="GKX287" s="420"/>
      <c r="GKY287" s="420"/>
      <c r="GKZ287" s="420"/>
      <c r="GLA287" s="420"/>
      <c r="GLB287" s="420"/>
      <c r="GLC287" s="420"/>
      <c r="GLD287" s="420"/>
      <c r="GLE287" s="420"/>
      <c r="GLF287" s="420"/>
      <c r="GLG287" s="420"/>
      <c r="GLH287" s="420"/>
      <c r="GLI287" s="420"/>
      <c r="GLJ287" s="420"/>
      <c r="GLK287" s="420"/>
      <c r="GLL287" s="420"/>
      <c r="GLM287" s="420"/>
      <c r="GLN287" s="420"/>
      <c r="GLO287" s="420"/>
      <c r="GLP287" s="420"/>
      <c r="GLQ287" s="420"/>
      <c r="GLR287" s="420"/>
      <c r="GLS287" s="420"/>
      <c r="GLT287" s="420"/>
      <c r="GLU287" s="420"/>
      <c r="GLV287" s="420"/>
      <c r="GLW287" s="420"/>
      <c r="GLX287" s="420"/>
      <c r="GLY287" s="420"/>
      <c r="GLZ287" s="420"/>
      <c r="GMA287" s="420"/>
      <c r="GMB287" s="420"/>
      <c r="GMC287" s="420"/>
      <c r="GMD287" s="420"/>
      <c r="GME287" s="420"/>
      <c r="GMF287" s="420"/>
      <c r="GMG287" s="420"/>
      <c r="GMH287" s="420"/>
      <c r="GMI287" s="420"/>
      <c r="GMJ287" s="420"/>
      <c r="GMK287" s="420"/>
      <c r="GML287" s="420"/>
      <c r="GMM287" s="420"/>
      <c r="GMN287" s="420"/>
      <c r="GMO287" s="420"/>
      <c r="GMP287" s="420"/>
      <c r="GMQ287" s="420"/>
      <c r="GMR287" s="420"/>
      <c r="GMS287" s="420"/>
      <c r="GMT287" s="420"/>
      <c r="GMU287" s="420"/>
      <c r="GMV287" s="420"/>
      <c r="GMW287" s="420"/>
      <c r="GMX287" s="420"/>
      <c r="GMY287" s="420"/>
      <c r="GMZ287" s="420"/>
      <c r="GNA287" s="420"/>
      <c r="GNB287" s="420"/>
      <c r="GNC287" s="420"/>
      <c r="GND287" s="420"/>
      <c r="GNE287" s="420"/>
      <c r="GNF287" s="420"/>
      <c r="GNG287" s="420"/>
      <c r="GNH287" s="420"/>
      <c r="GNI287" s="420"/>
      <c r="GNJ287" s="420"/>
      <c r="GNK287" s="420"/>
      <c r="GNL287" s="420"/>
      <c r="GNM287" s="420"/>
      <c r="GNN287" s="420"/>
      <c r="GNO287" s="420"/>
      <c r="GNP287" s="420"/>
      <c r="GNQ287" s="420"/>
      <c r="GNR287" s="420"/>
      <c r="GNS287" s="420"/>
      <c r="GNT287" s="420"/>
      <c r="GNU287" s="420"/>
      <c r="GNV287" s="420"/>
      <c r="GNW287" s="420"/>
      <c r="GNX287" s="420"/>
      <c r="GNY287" s="420"/>
      <c r="GNZ287" s="420"/>
      <c r="GOA287" s="420"/>
      <c r="GOB287" s="420"/>
      <c r="GOC287" s="420"/>
      <c r="GOD287" s="420"/>
      <c r="GOE287" s="420"/>
      <c r="GOF287" s="420"/>
      <c r="GOG287" s="420"/>
      <c r="GOH287" s="420"/>
      <c r="GOI287" s="420"/>
      <c r="GOJ287" s="420"/>
      <c r="GOK287" s="420"/>
      <c r="GOL287" s="420"/>
      <c r="GOM287" s="420"/>
      <c r="GON287" s="420"/>
      <c r="GOO287" s="420"/>
      <c r="GOP287" s="420"/>
      <c r="GOQ287" s="420"/>
      <c r="GOR287" s="420"/>
      <c r="GOS287" s="420"/>
      <c r="GOT287" s="420"/>
      <c r="GOU287" s="420"/>
      <c r="GOV287" s="420"/>
      <c r="GOW287" s="420"/>
      <c r="GOX287" s="420"/>
      <c r="GOY287" s="420"/>
      <c r="GOZ287" s="420"/>
      <c r="GPA287" s="420"/>
      <c r="GPB287" s="420"/>
      <c r="GPC287" s="420"/>
      <c r="GPD287" s="420"/>
      <c r="GPE287" s="420"/>
      <c r="GPF287" s="420"/>
      <c r="GPG287" s="420"/>
      <c r="GPH287" s="420"/>
      <c r="GPI287" s="420"/>
      <c r="GPJ287" s="420"/>
      <c r="GPK287" s="420"/>
      <c r="GPL287" s="420"/>
      <c r="GPM287" s="420"/>
      <c r="GPN287" s="420"/>
      <c r="GPO287" s="420"/>
      <c r="GPP287" s="420"/>
      <c r="GPQ287" s="420"/>
      <c r="GPR287" s="420"/>
      <c r="GPS287" s="420"/>
      <c r="GPT287" s="420"/>
      <c r="GPU287" s="420"/>
      <c r="GPV287" s="420"/>
      <c r="GPW287" s="420"/>
      <c r="GPX287" s="420"/>
      <c r="GPY287" s="420"/>
      <c r="GPZ287" s="420"/>
      <c r="GQA287" s="420"/>
      <c r="GQB287" s="420"/>
      <c r="GQC287" s="420"/>
      <c r="GQD287" s="420"/>
      <c r="GQE287" s="420"/>
      <c r="GQF287" s="420"/>
      <c r="GQG287" s="420"/>
      <c r="GQH287" s="420"/>
      <c r="GQI287" s="420"/>
      <c r="GQJ287" s="420"/>
      <c r="GQK287" s="420"/>
      <c r="GQL287" s="420"/>
      <c r="GQM287" s="420"/>
      <c r="GQN287" s="420"/>
      <c r="GQO287" s="420"/>
      <c r="GQP287" s="420"/>
      <c r="GQQ287" s="420"/>
      <c r="GQR287" s="420"/>
      <c r="GQS287" s="420"/>
      <c r="GQT287" s="420"/>
      <c r="GQU287" s="420"/>
      <c r="GQV287" s="420"/>
      <c r="GQW287" s="420"/>
      <c r="GQX287" s="420"/>
      <c r="GQY287" s="420"/>
      <c r="GQZ287" s="420"/>
      <c r="GRA287" s="420"/>
      <c r="GRB287" s="420"/>
      <c r="GRC287" s="420"/>
      <c r="GRD287" s="420"/>
      <c r="GRE287" s="420"/>
      <c r="GRF287" s="420"/>
      <c r="GRG287" s="420"/>
      <c r="GRH287" s="420"/>
      <c r="GRI287" s="420"/>
      <c r="GRJ287" s="420"/>
      <c r="GRK287" s="420"/>
      <c r="GRL287" s="420"/>
      <c r="GRM287" s="420"/>
      <c r="GRN287" s="420"/>
      <c r="GRO287" s="420"/>
      <c r="GRP287" s="420"/>
      <c r="GRQ287" s="420"/>
      <c r="GRR287" s="420"/>
      <c r="GRS287" s="420"/>
      <c r="GRT287" s="420"/>
      <c r="GRU287" s="420"/>
      <c r="GRV287" s="420"/>
      <c r="GRW287" s="420"/>
      <c r="GRX287" s="420"/>
      <c r="GRY287" s="420"/>
      <c r="GRZ287" s="420"/>
      <c r="GSA287" s="420"/>
      <c r="GSB287" s="420"/>
      <c r="GSC287" s="420"/>
      <c r="GSD287" s="420"/>
      <c r="GSE287" s="420"/>
      <c r="GSF287" s="420"/>
      <c r="GSG287" s="420"/>
      <c r="GSH287" s="420"/>
      <c r="GSI287" s="420"/>
      <c r="GSJ287" s="420"/>
      <c r="GSK287" s="420"/>
      <c r="GSL287" s="420"/>
      <c r="GSM287" s="420"/>
      <c r="GSN287" s="420"/>
      <c r="GSO287" s="420"/>
      <c r="GSP287" s="420"/>
      <c r="GSQ287" s="420"/>
      <c r="GSR287" s="420"/>
      <c r="GSS287" s="420"/>
      <c r="GST287" s="420"/>
      <c r="GSU287" s="420"/>
      <c r="GSV287" s="420"/>
      <c r="GSW287" s="420"/>
      <c r="GSX287" s="420"/>
      <c r="GSY287" s="420"/>
      <c r="GSZ287" s="420"/>
      <c r="GTA287" s="420"/>
      <c r="GTB287" s="420"/>
      <c r="GTC287" s="420"/>
      <c r="GTD287" s="420"/>
      <c r="GTE287" s="420"/>
      <c r="GTF287" s="420"/>
      <c r="GTG287" s="420"/>
      <c r="GTH287" s="420"/>
      <c r="GTI287" s="420"/>
      <c r="GTJ287" s="420"/>
      <c r="GTK287" s="420"/>
      <c r="GTL287" s="420"/>
      <c r="GTM287" s="420"/>
      <c r="GTN287" s="420"/>
      <c r="GTO287" s="420"/>
      <c r="GTP287" s="420"/>
      <c r="GTQ287" s="420"/>
      <c r="GTR287" s="420"/>
      <c r="GTS287" s="420"/>
      <c r="GTT287" s="420"/>
      <c r="GTU287" s="420"/>
      <c r="GTV287" s="420"/>
      <c r="GTW287" s="420"/>
      <c r="GTX287" s="420"/>
      <c r="GTY287" s="420"/>
      <c r="GTZ287" s="420"/>
      <c r="GUA287" s="420"/>
      <c r="GUB287" s="420"/>
      <c r="GUC287" s="420"/>
      <c r="GUD287" s="420"/>
      <c r="GUE287" s="420"/>
      <c r="GUF287" s="420"/>
      <c r="GUG287" s="420"/>
      <c r="GUH287" s="420"/>
      <c r="GUI287" s="420"/>
      <c r="GUJ287" s="420"/>
      <c r="GUK287" s="420"/>
      <c r="GUL287" s="420"/>
      <c r="GUM287" s="420"/>
      <c r="GUN287" s="420"/>
      <c r="GUO287" s="420"/>
      <c r="GUP287" s="420"/>
      <c r="GUQ287" s="420"/>
      <c r="GUR287" s="420"/>
      <c r="GUS287" s="420"/>
      <c r="GUT287" s="420"/>
      <c r="GUU287" s="420"/>
      <c r="GUV287" s="420"/>
      <c r="GUW287" s="420"/>
      <c r="GUX287" s="420"/>
      <c r="GUY287" s="420"/>
      <c r="GUZ287" s="420"/>
      <c r="GVA287" s="420"/>
      <c r="GVB287" s="420"/>
      <c r="GVC287" s="420"/>
      <c r="GVD287" s="420"/>
      <c r="GVE287" s="420"/>
      <c r="GVF287" s="420"/>
      <c r="GVG287" s="420"/>
      <c r="GVH287" s="420"/>
      <c r="GVI287" s="420"/>
      <c r="GVJ287" s="420"/>
      <c r="GVK287" s="420"/>
      <c r="GVL287" s="420"/>
      <c r="GVM287" s="420"/>
      <c r="GVN287" s="420"/>
      <c r="GVO287" s="420"/>
      <c r="GVP287" s="420"/>
      <c r="GVQ287" s="420"/>
      <c r="GVR287" s="420"/>
      <c r="GVS287" s="420"/>
      <c r="GVT287" s="420"/>
      <c r="GVU287" s="420"/>
      <c r="GVV287" s="420"/>
      <c r="GVW287" s="420"/>
      <c r="GVX287" s="420"/>
      <c r="GVY287" s="420"/>
      <c r="GVZ287" s="420"/>
      <c r="GWA287" s="420"/>
      <c r="GWB287" s="420"/>
      <c r="GWC287" s="420"/>
      <c r="GWD287" s="420"/>
      <c r="GWE287" s="420"/>
      <c r="GWF287" s="420"/>
      <c r="GWG287" s="420"/>
      <c r="GWH287" s="420"/>
      <c r="GWI287" s="420"/>
      <c r="GWJ287" s="420"/>
      <c r="GWK287" s="420"/>
      <c r="GWL287" s="420"/>
      <c r="GWM287" s="420"/>
      <c r="GWN287" s="420"/>
      <c r="GWO287" s="420"/>
      <c r="GWP287" s="420"/>
      <c r="GWQ287" s="420"/>
      <c r="GWR287" s="420"/>
      <c r="GWS287" s="420"/>
      <c r="GWT287" s="420"/>
      <c r="GWU287" s="420"/>
      <c r="GWV287" s="420"/>
      <c r="GWW287" s="420"/>
      <c r="GWX287" s="420"/>
      <c r="GWY287" s="420"/>
      <c r="GWZ287" s="420"/>
      <c r="GXA287" s="420"/>
      <c r="GXB287" s="420"/>
      <c r="GXC287" s="420"/>
      <c r="GXD287" s="420"/>
      <c r="GXE287" s="420"/>
      <c r="GXF287" s="420"/>
      <c r="GXG287" s="420"/>
      <c r="GXH287" s="420"/>
      <c r="GXI287" s="420"/>
      <c r="GXJ287" s="420"/>
      <c r="GXK287" s="420"/>
      <c r="GXL287" s="420"/>
      <c r="GXM287" s="420"/>
      <c r="GXN287" s="420"/>
      <c r="GXO287" s="420"/>
      <c r="GXP287" s="420"/>
      <c r="GXQ287" s="420"/>
      <c r="GXR287" s="420"/>
      <c r="GXS287" s="420"/>
      <c r="GXT287" s="420"/>
      <c r="GXU287" s="420"/>
      <c r="GXV287" s="420"/>
      <c r="GXW287" s="420"/>
      <c r="GXX287" s="420"/>
      <c r="GXY287" s="420"/>
      <c r="GXZ287" s="420"/>
      <c r="GYA287" s="420"/>
      <c r="GYB287" s="420"/>
      <c r="GYC287" s="420"/>
      <c r="GYD287" s="420"/>
      <c r="GYE287" s="420"/>
      <c r="GYF287" s="420"/>
      <c r="GYG287" s="420"/>
      <c r="GYH287" s="420"/>
      <c r="GYI287" s="420"/>
      <c r="GYJ287" s="420"/>
      <c r="GYK287" s="420"/>
      <c r="GYL287" s="420"/>
      <c r="GYM287" s="420"/>
      <c r="GYN287" s="420"/>
      <c r="GYO287" s="420"/>
      <c r="GYP287" s="420"/>
      <c r="GYQ287" s="420"/>
      <c r="GYR287" s="420"/>
      <c r="GYS287" s="420"/>
      <c r="GYT287" s="420"/>
      <c r="GYU287" s="420"/>
      <c r="GYV287" s="420"/>
      <c r="GYW287" s="420"/>
      <c r="GYX287" s="420"/>
      <c r="GYY287" s="420"/>
      <c r="GYZ287" s="420"/>
      <c r="GZA287" s="420"/>
      <c r="GZB287" s="420"/>
      <c r="GZC287" s="420"/>
      <c r="GZD287" s="420"/>
      <c r="GZE287" s="420"/>
      <c r="GZF287" s="420"/>
      <c r="GZG287" s="420"/>
      <c r="GZH287" s="420"/>
      <c r="GZI287" s="420"/>
      <c r="GZJ287" s="420"/>
      <c r="GZK287" s="420"/>
      <c r="GZL287" s="420"/>
      <c r="GZM287" s="420"/>
      <c r="GZN287" s="420"/>
      <c r="GZO287" s="420"/>
      <c r="GZP287" s="420"/>
      <c r="GZQ287" s="420"/>
      <c r="GZR287" s="420"/>
      <c r="GZS287" s="420"/>
      <c r="GZT287" s="420"/>
      <c r="GZU287" s="420"/>
      <c r="GZV287" s="420"/>
      <c r="GZW287" s="420"/>
      <c r="GZX287" s="420"/>
      <c r="GZY287" s="420"/>
      <c r="GZZ287" s="420"/>
      <c r="HAA287" s="420"/>
      <c r="HAB287" s="420"/>
      <c r="HAC287" s="420"/>
      <c r="HAD287" s="420"/>
      <c r="HAE287" s="420"/>
      <c r="HAF287" s="420"/>
      <c r="HAG287" s="420"/>
      <c r="HAH287" s="420"/>
      <c r="HAI287" s="420"/>
      <c r="HAJ287" s="420"/>
      <c r="HAK287" s="420"/>
      <c r="HAL287" s="420"/>
      <c r="HAM287" s="420"/>
      <c r="HAN287" s="420"/>
      <c r="HAO287" s="420"/>
      <c r="HAP287" s="420"/>
      <c r="HAQ287" s="420"/>
      <c r="HAR287" s="420"/>
      <c r="HAS287" s="420"/>
      <c r="HAT287" s="420"/>
      <c r="HAU287" s="420"/>
      <c r="HAV287" s="420"/>
      <c r="HAW287" s="420"/>
      <c r="HAX287" s="420"/>
      <c r="HAY287" s="420"/>
      <c r="HAZ287" s="420"/>
      <c r="HBA287" s="420"/>
      <c r="HBB287" s="420"/>
      <c r="HBC287" s="420"/>
      <c r="HBD287" s="420"/>
      <c r="HBE287" s="420"/>
      <c r="HBF287" s="420"/>
      <c r="HBG287" s="420"/>
      <c r="HBH287" s="420"/>
      <c r="HBI287" s="420"/>
      <c r="HBJ287" s="420"/>
      <c r="HBK287" s="420"/>
      <c r="HBL287" s="420"/>
      <c r="HBM287" s="420"/>
      <c r="HBN287" s="420"/>
      <c r="HBO287" s="420"/>
      <c r="HBP287" s="420"/>
      <c r="HBQ287" s="420"/>
      <c r="HBR287" s="420"/>
      <c r="HBS287" s="420"/>
      <c r="HBT287" s="420"/>
      <c r="HBU287" s="420"/>
      <c r="HBV287" s="420"/>
      <c r="HBW287" s="420"/>
      <c r="HBX287" s="420"/>
      <c r="HBY287" s="420"/>
      <c r="HBZ287" s="420"/>
      <c r="HCA287" s="420"/>
      <c r="HCB287" s="420"/>
      <c r="HCC287" s="420"/>
      <c r="HCD287" s="420"/>
      <c r="HCE287" s="420"/>
      <c r="HCF287" s="420"/>
      <c r="HCG287" s="420"/>
      <c r="HCH287" s="420"/>
      <c r="HCI287" s="420"/>
      <c r="HCJ287" s="420"/>
      <c r="HCK287" s="420"/>
      <c r="HCL287" s="420"/>
      <c r="HCM287" s="420"/>
      <c r="HCN287" s="420"/>
      <c r="HCO287" s="420"/>
      <c r="HCP287" s="420"/>
      <c r="HCQ287" s="420"/>
      <c r="HCR287" s="420"/>
      <c r="HCS287" s="420"/>
      <c r="HCT287" s="420"/>
      <c r="HCU287" s="420"/>
      <c r="HCV287" s="420"/>
      <c r="HCW287" s="420"/>
      <c r="HCX287" s="420"/>
      <c r="HCY287" s="420"/>
      <c r="HCZ287" s="420"/>
      <c r="HDA287" s="420"/>
      <c r="HDB287" s="420"/>
      <c r="HDC287" s="420"/>
      <c r="HDD287" s="420"/>
      <c r="HDE287" s="420"/>
      <c r="HDF287" s="420"/>
      <c r="HDG287" s="420"/>
      <c r="HDH287" s="420"/>
      <c r="HDI287" s="420"/>
      <c r="HDJ287" s="420"/>
      <c r="HDK287" s="420"/>
      <c r="HDL287" s="420"/>
      <c r="HDM287" s="420"/>
      <c r="HDN287" s="420"/>
      <c r="HDO287" s="420"/>
      <c r="HDP287" s="420"/>
      <c r="HDQ287" s="420"/>
      <c r="HDR287" s="420"/>
      <c r="HDS287" s="420"/>
      <c r="HDT287" s="420"/>
      <c r="HDU287" s="420"/>
      <c r="HDV287" s="420"/>
      <c r="HDW287" s="420"/>
      <c r="HDX287" s="420"/>
      <c r="HDY287" s="420"/>
      <c r="HDZ287" s="420"/>
      <c r="HEA287" s="420"/>
      <c r="HEB287" s="420"/>
      <c r="HEC287" s="420"/>
      <c r="HED287" s="420"/>
      <c r="HEE287" s="420"/>
      <c r="HEF287" s="420"/>
      <c r="HEG287" s="420"/>
      <c r="HEH287" s="420"/>
      <c r="HEI287" s="420"/>
      <c r="HEJ287" s="420"/>
      <c r="HEK287" s="420"/>
      <c r="HEL287" s="420"/>
      <c r="HEM287" s="420"/>
      <c r="HEN287" s="420"/>
      <c r="HEO287" s="420"/>
      <c r="HEP287" s="420"/>
      <c r="HEQ287" s="420"/>
      <c r="HER287" s="420"/>
      <c r="HES287" s="420"/>
      <c r="HET287" s="420"/>
      <c r="HEU287" s="420"/>
      <c r="HEV287" s="420"/>
      <c r="HEW287" s="420"/>
      <c r="HEX287" s="420"/>
      <c r="HEY287" s="420"/>
      <c r="HEZ287" s="420"/>
      <c r="HFA287" s="420"/>
      <c r="HFB287" s="420"/>
      <c r="HFC287" s="420"/>
      <c r="HFD287" s="420"/>
      <c r="HFE287" s="420"/>
      <c r="HFF287" s="420"/>
      <c r="HFG287" s="420"/>
      <c r="HFH287" s="420"/>
      <c r="HFI287" s="420"/>
      <c r="HFJ287" s="420"/>
      <c r="HFK287" s="420"/>
      <c r="HFL287" s="420"/>
      <c r="HFM287" s="420"/>
      <c r="HFN287" s="420"/>
      <c r="HFO287" s="420"/>
      <c r="HFP287" s="420"/>
      <c r="HFQ287" s="420"/>
      <c r="HFR287" s="420"/>
      <c r="HFS287" s="420"/>
      <c r="HFT287" s="420"/>
      <c r="HFU287" s="420"/>
      <c r="HFV287" s="420"/>
      <c r="HFW287" s="420"/>
      <c r="HFX287" s="420"/>
      <c r="HFY287" s="420"/>
      <c r="HFZ287" s="420"/>
      <c r="HGA287" s="420"/>
      <c r="HGB287" s="420"/>
      <c r="HGC287" s="420"/>
      <c r="HGD287" s="420"/>
      <c r="HGE287" s="420"/>
      <c r="HGF287" s="420"/>
      <c r="HGG287" s="420"/>
      <c r="HGH287" s="420"/>
      <c r="HGI287" s="420"/>
      <c r="HGJ287" s="420"/>
      <c r="HGK287" s="420"/>
      <c r="HGL287" s="420"/>
      <c r="HGM287" s="420"/>
      <c r="HGN287" s="420"/>
      <c r="HGO287" s="420"/>
      <c r="HGP287" s="420"/>
      <c r="HGQ287" s="420"/>
      <c r="HGR287" s="420"/>
      <c r="HGS287" s="420"/>
      <c r="HGT287" s="420"/>
      <c r="HGU287" s="420"/>
      <c r="HGV287" s="420"/>
      <c r="HGW287" s="420"/>
      <c r="HGX287" s="420"/>
      <c r="HGY287" s="420"/>
      <c r="HGZ287" s="420"/>
      <c r="HHA287" s="420"/>
      <c r="HHB287" s="420"/>
      <c r="HHC287" s="420"/>
      <c r="HHD287" s="420"/>
      <c r="HHE287" s="420"/>
      <c r="HHF287" s="420"/>
      <c r="HHG287" s="420"/>
      <c r="HHH287" s="420"/>
      <c r="HHI287" s="420"/>
      <c r="HHJ287" s="420"/>
      <c r="HHK287" s="420"/>
      <c r="HHL287" s="420"/>
      <c r="HHM287" s="420"/>
      <c r="HHN287" s="420"/>
      <c r="HHO287" s="420"/>
      <c r="HHP287" s="420"/>
      <c r="HHQ287" s="420"/>
      <c r="HHR287" s="420"/>
      <c r="HHS287" s="420"/>
      <c r="HHT287" s="420"/>
      <c r="HHU287" s="420"/>
      <c r="HHV287" s="420"/>
      <c r="HHW287" s="420"/>
      <c r="HHX287" s="420"/>
      <c r="HHY287" s="420"/>
      <c r="HHZ287" s="420"/>
      <c r="HIA287" s="420"/>
      <c r="HIB287" s="420"/>
      <c r="HIC287" s="420"/>
      <c r="HID287" s="420"/>
      <c r="HIE287" s="420"/>
      <c r="HIF287" s="420"/>
      <c r="HIG287" s="420"/>
      <c r="HIH287" s="420"/>
      <c r="HII287" s="420"/>
      <c r="HIJ287" s="420"/>
      <c r="HIK287" s="420"/>
      <c r="HIL287" s="420"/>
      <c r="HIM287" s="420"/>
      <c r="HIN287" s="420"/>
      <c r="HIO287" s="420"/>
      <c r="HIP287" s="420"/>
      <c r="HIQ287" s="420"/>
      <c r="HIR287" s="420"/>
      <c r="HIS287" s="420"/>
      <c r="HIT287" s="420"/>
      <c r="HIU287" s="420"/>
      <c r="HIV287" s="420"/>
      <c r="HIW287" s="420"/>
      <c r="HIX287" s="420"/>
      <c r="HIY287" s="420"/>
      <c r="HIZ287" s="420"/>
      <c r="HJA287" s="420"/>
      <c r="HJB287" s="420"/>
      <c r="HJC287" s="420"/>
      <c r="HJD287" s="420"/>
      <c r="HJE287" s="420"/>
      <c r="HJF287" s="420"/>
      <c r="HJG287" s="420"/>
      <c r="HJH287" s="420"/>
      <c r="HJI287" s="420"/>
      <c r="HJJ287" s="420"/>
      <c r="HJK287" s="420"/>
      <c r="HJL287" s="420"/>
      <c r="HJM287" s="420"/>
      <c r="HJN287" s="420"/>
      <c r="HJO287" s="420"/>
      <c r="HJP287" s="420"/>
      <c r="HJQ287" s="420"/>
      <c r="HJR287" s="420"/>
      <c r="HJS287" s="420"/>
      <c r="HJT287" s="420"/>
      <c r="HJU287" s="420"/>
      <c r="HJV287" s="420"/>
      <c r="HJW287" s="420"/>
      <c r="HJX287" s="420"/>
      <c r="HJY287" s="420"/>
      <c r="HJZ287" s="420"/>
      <c r="HKA287" s="420"/>
      <c r="HKB287" s="420"/>
      <c r="HKC287" s="420"/>
      <c r="HKD287" s="420"/>
      <c r="HKE287" s="420"/>
      <c r="HKF287" s="420"/>
      <c r="HKG287" s="420"/>
      <c r="HKH287" s="420"/>
      <c r="HKI287" s="420"/>
      <c r="HKJ287" s="420"/>
      <c r="HKK287" s="420"/>
      <c r="HKL287" s="420"/>
      <c r="HKM287" s="420"/>
      <c r="HKN287" s="420"/>
      <c r="HKO287" s="420"/>
      <c r="HKP287" s="420"/>
      <c r="HKQ287" s="420"/>
      <c r="HKR287" s="420"/>
      <c r="HKS287" s="420"/>
      <c r="HKT287" s="420"/>
      <c r="HKU287" s="420"/>
      <c r="HKV287" s="420"/>
      <c r="HKW287" s="420"/>
      <c r="HKX287" s="420"/>
      <c r="HKY287" s="420"/>
      <c r="HKZ287" s="420"/>
      <c r="HLA287" s="420"/>
      <c r="HLB287" s="420"/>
      <c r="HLC287" s="420"/>
      <c r="HLD287" s="420"/>
      <c r="HLE287" s="420"/>
      <c r="HLF287" s="420"/>
      <c r="HLG287" s="420"/>
      <c r="HLH287" s="420"/>
      <c r="HLI287" s="420"/>
      <c r="HLJ287" s="420"/>
      <c r="HLK287" s="420"/>
      <c r="HLL287" s="420"/>
      <c r="HLM287" s="420"/>
      <c r="HLN287" s="420"/>
      <c r="HLO287" s="420"/>
      <c r="HLP287" s="420"/>
      <c r="HLQ287" s="420"/>
      <c r="HLR287" s="420"/>
      <c r="HLS287" s="420"/>
      <c r="HLT287" s="420"/>
      <c r="HLU287" s="420"/>
      <c r="HLV287" s="420"/>
      <c r="HLW287" s="420"/>
      <c r="HLX287" s="420"/>
      <c r="HLY287" s="420"/>
      <c r="HLZ287" s="420"/>
      <c r="HMA287" s="420"/>
      <c r="HMB287" s="420"/>
      <c r="HMC287" s="420"/>
      <c r="HMD287" s="420"/>
      <c r="HME287" s="420"/>
      <c r="HMF287" s="420"/>
      <c r="HMG287" s="420"/>
      <c r="HMH287" s="420"/>
      <c r="HMI287" s="420"/>
      <c r="HMJ287" s="420"/>
      <c r="HMK287" s="420"/>
      <c r="HML287" s="420"/>
      <c r="HMM287" s="420"/>
      <c r="HMN287" s="420"/>
      <c r="HMO287" s="420"/>
      <c r="HMP287" s="420"/>
      <c r="HMQ287" s="420"/>
      <c r="HMR287" s="420"/>
      <c r="HMS287" s="420"/>
      <c r="HMT287" s="420"/>
      <c r="HMU287" s="420"/>
      <c r="HMV287" s="420"/>
      <c r="HMW287" s="420"/>
      <c r="HMX287" s="420"/>
      <c r="HMY287" s="420"/>
      <c r="HMZ287" s="420"/>
      <c r="HNA287" s="420"/>
      <c r="HNB287" s="420"/>
      <c r="HNC287" s="420"/>
      <c r="HND287" s="420"/>
      <c r="HNE287" s="420"/>
      <c r="HNF287" s="420"/>
      <c r="HNG287" s="420"/>
      <c r="HNH287" s="420"/>
      <c r="HNI287" s="420"/>
      <c r="HNJ287" s="420"/>
      <c r="HNK287" s="420"/>
      <c r="HNL287" s="420"/>
      <c r="HNM287" s="420"/>
      <c r="HNN287" s="420"/>
      <c r="HNO287" s="420"/>
      <c r="HNP287" s="420"/>
      <c r="HNQ287" s="420"/>
      <c r="HNR287" s="420"/>
      <c r="HNS287" s="420"/>
      <c r="HNT287" s="420"/>
      <c r="HNU287" s="420"/>
      <c r="HNV287" s="420"/>
      <c r="HNW287" s="420"/>
      <c r="HNX287" s="420"/>
      <c r="HNY287" s="420"/>
      <c r="HNZ287" s="420"/>
      <c r="HOA287" s="420"/>
      <c r="HOB287" s="420"/>
      <c r="HOC287" s="420"/>
      <c r="HOD287" s="420"/>
      <c r="HOE287" s="420"/>
      <c r="HOF287" s="420"/>
      <c r="HOG287" s="420"/>
      <c r="HOH287" s="420"/>
      <c r="HOI287" s="420"/>
      <c r="HOJ287" s="420"/>
      <c r="HOK287" s="420"/>
      <c r="HOL287" s="420"/>
      <c r="HOM287" s="420"/>
      <c r="HON287" s="420"/>
      <c r="HOO287" s="420"/>
      <c r="HOP287" s="420"/>
      <c r="HOQ287" s="420"/>
      <c r="HOR287" s="420"/>
      <c r="HOS287" s="420"/>
      <c r="HOT287" s="420"/>
      <c r="HOU287" s="420"/>
      <c r="HOV287" s="420"/>
      <c r="HOW287" s="420"/>
      <c r="HOX287" s="420"/>
      <c r="HOY287" s="420"/>
      <c r="HOZ287" s="420"/>
      <c r="HPA287" s="420"/>
      <c r="HPB287" s="420"/>
      <c r="HPC287" s="420"/>
      <c r="HPD287" s="420"/>
      <c r="HPE287" s="420"/>
      <c r="HPF287" s="420"/>
      <c r="HPG287" s="420"/>
      <c r="HPH287" s="420"/>
      <c r="HPI287" s="420"/>
      <c r="HPJ287" s="420"/>
      <c r="HPK287" s="420"/>
      <c r="HPL287" s="420"/>
      <c r="HPM287" s="420"/>
      <c r="HPN287" s="420"/>
      <c r="HPO287" s="420"/>
      <c r="HPP287" s="420"/>
      <c r="HPQ287" s="420"/>
      <c r="HPR287" s="420"/>
      <c r="HPS287" s="420"/>
      <c r="HPT287" s="420"/>
      <c r="HPU287" s="420"/>
      <c r="HPV287" s="420"/>
      <c r="HPW287" s="420"/>
      <c r="HPX287" s="420"/>
      <c r="HPY287" s="420"/>
      <c r="HPZ287" s="420"/>
      <c r="HQA287" s="420"/>
      <c r="HQB287" s="420"/>
      <c r="HQC287" s="420"/>
      <c r="HQD287" s="420"/>
      <c r="HQE287" s="420"/>
      <c r="HQF287" s="420"/>
      <c r="HQG287" s="420"/>
      <c r="HQH287" s="420"/>
      <c r="HQI287" s="420"/>
      <c r="HQJ287" s="420"/>
      <c r="HQK287" s="420"/>
      <c r="HQL287" s="420"/>
      <c r="HQM287" s="420"/>
      <c r="HQN287" s="420"/>
      <c r="HQO287" s="420"/>
      <c r="HQP287" s="420"/>
      <c r="HQQ287" s="420"/>
      <c r="HQR287" s="420"/>
      <c r="HQS287" s="420"/>
      <c r="HQT287" s="420"/>
      <c r="HQU287" s="420"/>
      <c r="HQV287" s="420"/>
      <c r="HQW287" s="420"/>
      <c r="HQX287" s="420"/>
      <c r="HQY287" s="420"/>
      <c r="HQZ287" s="420"/>
      <c r="HRA287" s="420"/>
      <c r="HRB287" s="420"/>
      <c r="HRC287" s="420"/>
      <c r="HRD287" s="420"/>
      <c r="HRE287" s="420"/>
      <c r="HRF287" s="420"/>
      <c r="HRG287" s="420"/>
      <c r="HRH287" s="420"/>
      <c r="HRI287" s="420"/>
      <c r="HRJ287" s="420"/>
      <c r="HRK287" s="420"/>
      <c r="HRL287" s="420"/>
      <c r="HRM287" s="420"/>
      <c r="HRN287" s="420"/>
      <c r="HRO287" s="420"/>
      <c r="HRP287" s="420"/>
      <c r="HRQ287" s="420"/>
      <c r="HRR287" s="420"/>
      <c r="HRS287" s="420"/>
      <c r="HRT287" s="420"/>
      <c r="HRU287" s="420"/>
      <c r="HRV287" s="420"/>
      <c r="HRW287" s="420"/>
      <c r="HRX287" s="420"/>
      <c r="HRY287" s="420"/>
      <c r="HRZ287" s="420"/>
      <c r="HSA287" s="420"/>
      <c r="HSB287" s="420"/>
      <c r="HSC287" s="420"/>
      <c r="HSD287" s="420"/>
      <c r="HSE287" s="420"/>
      <c r="HSF287" s="420"/>
      <c r="HSG287" s="420"/>
      <c r="HSH287" s="420"/>
      <c r="HSI287" s="420"/>
      <c r="HSJ287" s="420"/>
      <c r="HSK287" s="420"/>
      <c r="HSL287" s="420"/>
      <c r="HSM287" s="420"/>
      <c r="HSN287" s="420"/>
      <c r="HSO287" s="420"/>
      <c r="HSP287" s="420"/>
      <c r="HSQ287" s="420"/>
      <c r="HSR287" s="420"/>
      <c r="HSS287" s="420"/>
      <c r="HST287" s="420"/>
      <c r="HSU287" s="420"/>
      <c r="HSV287" s="420"/>
      <c r="HSW287" s="420"/>
      <c r="HSX287" s="420"/>
      <c r="HSY287" s="420"/>
      <c r="HSZ287" s="420"/>
      <c r="HTA287" s="420"/>
      <c r="HTB287" s="420"/>
      <c r="HTC287" s="420"/>
      <c r="HTD287" s="420"/>
      <c r="HTE287" s="420"/>
      <c r="HTF287" s="420"/>
      <c r="HTG287" s="420"/>
      <c r="HTH287" s="420"/>
      <c r="HTI287" s="420"/>
      <c r="HTJ287" s="420"/>
      <c r="HTK287" s="420"/>
      <c r="HTL287" s="420"/>
      <c r="HTM287" s="420"/>
      <c r="HTN287" s="420"/>
      <c r="HTO287" s="420"/>
      <c r="HTP287" s="420"/>
      <c r="HTQ287" s="420"/>
      <c r="HTR287" s="420"/>
      <c r="HTS287" s="420"/>
      <c r="HTT287" s="420"/>
      <c r="HTU287" s="420"/>
      <c r="HTV287" s="420"/>
      <c r="HTW287" s="420"/>
      <c r="HTX287" s="420"/>
      <c r="HTY287" s="420"/>
      <c r="HTZ287" s="420"/>
      <c r="HUA287" s="420"/>
      <c r="HUB287" s="420"/>
      <c r="HUC287" s="420"/>
      <c r="HUD287" s="420"/>
      <c r="HUE287" s="420"/>
      <c r="HUF287" s="420"/>
      <c r="HUG287" s="420"/>
      <c r="HUH287" s="420"/>
      <c r="HUI287" s="420"/>
      <c r="HUJ287" s="420"/>
      <c r="HUK287" s="420"/>
      <c r="HUL287" s="420"/>
      <c r="HUM287" s="420"/>
      <c r="HUN287" s="420"/>
      <c r="HUO287" s="420"/>
      <c r="HUP287" s="420"/>
      <c r="HUQ287" s="420"/>
      <c r="HUR287" s="420"/>
      <c r="HUS287" s="420"/>
      <c r="HUT287" s="420"/>
      <c r="HUU287" s="420"/>
      <c r="HUV287" s="420"/>
      <c r="HUW287" s="420"/>
      <c r="HUX287" s="420"/>
      <c r="HUY287" s="420"/>
      <c r="HUZ287" s="420"/>
      <c r="HVA287" s="420"/>
      <c r="HVB287" s="420"/>
      <c r="HVC287" s="420"/>
      <c r="HVD287" s="420"/>
      <c r="HVE287" s="420"/>
      <c r="HVF287" s="420"/>
      <c r="HVG287" s="420"/>
      <c r="HVH287" s="420"/>
      <c r="HVI287" s="420"/>
      <c r="HVJ287" s="420"/>
      <c r="HVK287" s="420"/>
      <c r="HVL287" s="420"/>
      <c r="HVM287" s="420"/>
      <c r="HVN287" s="420"/>
      <c r="HVO287" s="420"/>
      <c r="HVP287" s="420"/>
      <c r="HVQ287" s="420"/>
      <c r="HVR287" s="420"/>
      <c r="HVS287" s="420"/>
      <c r="HVT287" s="420"/>
      <c r="HVU287" s="420"/>
      <c r="HVV287" s="420"/>
      <c r="HVW287" s="420"/>
      <c r="HVX287" s="420"/>
      <c r="HVY287" s="420"/>
      <c r="HVZ287" s="420"/>
      <c r="HWA287" s="420"/>
      <c r="HWB287" s="420"/>
      <c r="HWC287" s="420"/>
      <c r="HWD287" s="420"/>
      <c r="HWE287" s="420"/>
      <c r="HWF287" s="420"/>
      <c r="HWG287" s="420"/>
      <c r="HWH287" s="420"/>
      <c r="HWI287" s="420"/>
      <c r="HWJ287" s="420"/>
      <c r="HWK287" s="420"/>
      <c r="HWL287" s="420"/>
      <c r="HWM287" s="420"/>
      <c r="HWN287" s="420"/>
      <c r="HWO287" s="420"/>
      <c r="HWP287" s="420"/>
      <c r="HWQ287" s="420"/>
      <c r="HWR287" s="420"/>
      <c r="HWS287" s="420"/>
      <c r="HWT287" s="420"/>
      <c r="HWU287" s="420"/>
      <c r="HWV287" s="420"/>
      <c r="HWW287" s="420"/>
      <c r="HWX287" s="420"/>
      <c r="HWY287" s="420"/>
      <c r="HWZ287" s="420"/>
      <c r="HXA287" s="420"/>
      <c r="HXB287" s="420"/>
      <c r="HXC287" s="420"/>
      <c r="HXD287" s="420"/>
      <c r="HXE287" s="420"/>
      <c r="HXF287" s="420"/>
      <c r="HXG287" s="420"/>
      <c r="HXH287" s="420"/>
      <c r="HXI287" s="420"/>
      <c r="HXJ287" s="420"/>
      <c r="HXK287" s="420"/>
      <c r="HXL287" s="420"/>
      <c r="HXM287" s="420"/>
      <c r="HXN287" s="420"/>
      <c r="HXO287" s="420"/>
      <c r="HXP287" s="420"/>
      <c r="HXQ287" s="420"/>
      <c r="HXR287" s="420"/>
      <c r="HXS287" s="420"/>
      <c r="HXT287" s="420"/>
      <c r="HXU287" s="420"/>
      <c r="HXV287" s="420"/>
      <c r="HXW287" s="420"/>
      <c r="HXX287" s="420"/>
      <c r="HXY287" s="420"/>
      <c r="HXZ287" s="420"/>
      <c r="HYA287" s="420"/>
      <c r="HYB287" s="420"/>
      <c r="HYC287" s="420"/>
      <c r="HYD287" s="420"/>
      <c r="HYE287" s="420"/>
      <c r="HYF287" s="420"/>
      <c r="HYG287" s="420"/>
      <c r="HYH287" s="420"/>
      <c r="HYI287" s="420"/>
      <c r="HYJ287" s="420"/>
      <c r="HYK287" s="420"/>
      <c r="HYL287" s="420"/>
      <c r="HYM287" s="420"/>
      <c r="HYN287" s="420"/>
      <c r="HYO287" s="420"/>
      <c r="HYP287" s="420"/>
      <c r="HYQ287" s="420"/>
      <c r="HYR287" s="420"/>
      <c r="HYS287" s="420"/>
      <c r="HYT287" s="420"/>
      <c r="HYU287" s="420"/>
      <c r="HYV287" s="420"/>
      <c r="HYW287" s="420"/>
      <c r="HYX287" s="420"/>
      <c r="HYY287" s="420"/>
      <c r="HYZ287" s="420"/>
      <c r="HZA287" s="420"/>
      <c r="HZB287" s="420"/>
      <c r="HZC287" s="420"/>
      <c r="HZD287" s="420"/>
      <c r="HZE287" s="420"/>
      <c r="HZF287" s="420"/>
      <c r="HZG287" s="420"/>
      <c r="HZH287" s="420"/>
      <c r="HZI287" s="420"/>
      <c r="HZJ287" s="420"/>
      <c r="HZK287" s="420"/>
      <c r="HZL287" s="420"/>
      <c r="HZM287" s="420"/>
      <c r="HZN287" s="420"/>
      <c r="HZO287" s="420"/>
      <c r="HZP287" s="420"/>
      <c r="HZQ287" s="420"/>
      <c r="HZR287" s="420"/>
      <c r="HZS287" s="420"/>
      <c r="HZT287" s="420"/>
      <c r="HZU287" s="420"/>
      <c r="HZV287" s="420"/>
      <c r="HZW287" s="420"/>
      <c r="HZX287" s="420"/>
      <c r="HZY287" s="420"/>
      <c r="HZZ287" s="420"/>
      <c r="IAA287" s="420"/>
      <c r="IAB287" s="420"/>
      <c r="IAC287" s="420"/>
      <c r="IAD287" s="420"/>
      <c r="IAE287" s="420"/>
      <c r="IAF287" s="420"/>
      <c r="IAG287" s="420"/>
      <c r="IAH287" s="420"/>
      <c r="IAI287" s="420"/>
      <c r="IAJ287" s="420"/>
      <c r="IAK287" s="420"/>
      <c r="IAL287" s="420"/>
      <c r="IAM287" s="420"/>
      <c r="IAN287" s="420"/>
      <c r="IAO287" s="420"/>
      <c r="IAP287" s="420"/>
      <c r="IAQ287" s="420"/>
      <c r="IAR287" s="420"/>
      <c r="IAS287" s="420"/>
      <c r="IAT287" s="420"/>
      <c r="IAU287" s="420"/>
      <c r="IAV287" s="420"/>
      <c r="IAW287" s="420"/>
      <c r="IAX287" s="420"/>
      <c r="IAY287" s="420"/>
      <c r="IAZ287" s="420"/>
      <c r="IBA287" s="420"/>
      <c r="IBB287" s="420"/>
      <c r="IBC287" s="420"/>
      <c r="IBD287" s="420"/>
      <c r="IBE287" s="420"/>
      <c r="IBF287" s="420"/>
      <c r="IBG287" s="420"/>
      <c r="IBH287" s="420"/>
      <c r="IBI287" s="420"/>
      <c r="IBJ287" s="420"/>
      <c r="IBK287" s="420"/>
      <c r="IBL287" s="420"/>
      <c r="IBM287" s="420"/>
      <c r="IBN287" s="420"/>
      <c r="IBO287" s="420"/>
      <c r="IBP287" s="420"/>
      <c r="IBQ287" s="420"/>
      <c r="IBR287" s="420"/>
      <c r="IBS287" s="420"/>
      <c r="IBT287" s="420"/>
      <c r="IBU287" s="420"/>
      <c r="IBV287" s="420"/>
      <c r="IBW287" s="420"/>
      <c r="IBX287" s="420"/>
      <c r="IBY287" s="420"/>
      <c r="IBZ287" s="420"/>
      <c r="ICA287" s="420"/>
      <c r="ICB287" s="420"/>
      <c r="ICC287" s="420"/>
      <c r="ICD287" s="420"/>
      <c r="ICE287" s="420"/>
      <c r="ICF287" s="420"/>
      <c r="ICG287" s="420"/>
      <c r="ICH287" s="420"/>
      <c r="ICI287" s="420"/>
      <c r="ICJ287" s="420"/>
      <c r="ICK287" s="420"/>
      <c r="ICL287" s="420"/>
      <c r="ICM287" s="420"/>
      <c r="ICN287" s="420"/>
      <c r="ICO287" s="420"/>
      <c r="ICP287" s="420"/>
      <c r="ICQ287" s="420"/>
      <c r="ICR287" s="420"/>
      <c r="ICS287" s="420"/>
      <c r="ICT287" s="420"/>
      <c r="ICU287" s="420"/>
      <c r="ICV287" s="420"/>
      <c r="ICW287" s="420"/>
      <c r="ICX287" s="420"/>
      <c r="ICY287" s="420"/>
      <c r="ICZ287" s="420"/>
      <c r="IDA287" s="420"/>
      <c r="IDB287" s="420"/>
      <c r="IDC287" s="420"/>
      <c r="IDD287" s="420"/>
      <c r="IDE287" s="420"/>
      <c r="IDF287" s="420"/>
      <c r="IDG287" s="420"/>
      <c r="IDH287" s="420"/>
      <c r="IDI287" s="420"/>
      <c r="IDJ287" s="420"/>
      <c r="IDK287" s="420"/>
      <c r="IDL287" s="420"/>
      <c r="IDM287" s="420"/>
      <c r="IDN287" s="420"/>
      <c r="IDO287" s="420"/>
      <c r="IDP287" s="420"/>
      <c r="IDQ287" s="420"/>
      <c r="IDR287" s="420"/>
      <c r="IDS287" s="420"/>
      <c r="IDT287" s="420"/>
      <c r="IDU287" s="420"/>
      <c r="IDV287" s="420"/>
      <c r="IDW287" s="420"/>
      <c r="IDX287" s="420"/>
      <c r="IDY287" s="420"/>
      <c r="IDZ287" s="420"/>
      <c r="IEA287" s="420"/>
      <c r="IEB287" s="420"/>
      <c r="IEC287" s="420"/>
      <c r="IED287" s="420"/>
      <c r="IEE287" s="420"/>
      <c r="IEF287" s="420"/>
      <c r="IEG287" s="420"/>
      <c r="IEH287" s="420"/>
      <c r="IEI287" s="420"/>
      <c r="IEJ287" s="420"/>
      <c r="IEK287" s="420"/>
      <c r="IEL287" s="420"/>
      <c r="IEM287" s="420"/>
      <c r="IEN287" s="420"/>
      <c r="IEO287" s="420"/>
      <c r="IEP287" s="420"/>
      <c r="IEQ287" s="420"/>
      <c r="IER287" s="420"/>
      <c r="IES287" s="420"/>
      <c r="IET287" s="420"/>
      <c r="IEU287" s="420"/>
      <c r="IEV287" s="420"/>
      <c r="IEW287" s="420"/>
      <c r="IEX287" s="420"/>
      <c r="IEY287" s="420"/>
      <c r="IEZ287" s="420"/>
      <c r="IFA287" s="420"/>
      <c r="IFB287" s="420"/>
      <c r="IFC287" s="420"/>
      <c r="IFD287" s="420"/>
      <c r="IFE287" s="420"/>
      <c r="IFF287" s="420"/>
      <c r="IFG287" s="420"/>
      <c r="IFH287" s="420"/>
      <c r="IFI287" s="420"/>
      <c r="IFJ287" s="420"/>
      <c r="IFK287" s="420"/>
      <c r="IFL287" s="420"/>
      <c r="IFM287" s="420"/>
      <c r="IFN287" s="420"/>
      <c r="IFO287" s="420"/>
      <c r="IFP287" s="420"/>
      <c r="IFQ287" s="420"/>
      <c r="IFR287" s="420"/>
      <c r="IFS287" s="420"/>
      <c r="IFT287" s="420"/>
      <c r="IFU287" s="420"/>
      <c r="IFV287" s="420"/>
      <c r="IFW287" s="420"/>
      <c r="IFX287" s="420"/>
      <c r="IFY287" s="420"/>
      <c r="IFZ287" s="420"/>
      <c r="IGA287" s="420"/>
      <c r="IGB287" s="420"/>
      <c r="IGC287" s="420"/>
      <c r="IGD287" s="420"/>
      <c r="IGE287" s="420"/>
      <c r="IGF287" s="420"/>
      <c r="IGG287" s="420"/>
      <c r="IGH287" s="420"/>
      <c r="IGI287" s="420"/>
      <c r="IGJ287" s="420"/>
      <c r="IGK287" s="420"/>
      <c r="IGL287" s="420"/>
      <c r="IGM287" s="420"/>
      <c r="IGN287" s="420"/>
      <c r="IGO287" s="420"/>
      <c r="IGP287" s="420"/>
      <c r="IGQ287" s="420"/>
      <c r="IGR287" s="420"/>
      <c r="IGS287" s="420"/>
      <c r="IGT287" s="420"/>
      <c r="IGU287" s="420"/>
      <c r="IGV287" s="420"/>
      <c r="IGW287" s="420"/>
      <c r="IGX287" s="420"/>
      <c r="IGY287" s="420"/>
      <c r="IGZ287" s="420"/>
      <c r="IHA287" s="420"/>
      <c r="IHB287" s="420"/>
      <c r="IHC287" s="420"/>
      <c r="IHD287" s="420"/>
      <c r="IHE287" s="420"/>
      <c r="IHF287" s="420"/>
      <c r="IHG287" s="420"/>
      <c r="IHH287" s="420"/>
      <c r="IHI287" s="420"/>
      <c r="IHJ287" s="420"/>
      <c r="IHK287" s="420"/>
      <c r="IHL287" s="420"/>
      <c r="IHM287" s="420"/>
      <c r="IHN287" s="420"/>
      <c r="IHO287" s="420"/>
      <c r="IHP287" s="420"/>
      <c r="IHQ287" s="420"/>
      <c r="IHR287" s="420"/>
      <c r="IHS287" s="420"/>
      <c r="IHT287" s="420"/>
      <c r="IHU287" s="420"/>
      <c r="IHV287" s="420"/>
      <c r="IHW287" s="420"/>
      <c r="IHX287" s="420"/>
      <c r="IHY287" s="420"/>
      <c r="IHZ287" s="420"/>
      <c r="IIA287" s="420"/>
      <c r="IIB287" s="420"/>
      <c r="IIC287" s="420"/>
      <c r="IID287" s="420"/>
      <c r="IIE287" s="420"/>
      <c r="IIF287" s="420"/>
      <c r="IIG287" s="420"/>
      <c r="IIH287" s="420"/>
      <c r="III287" s="420"/>
      <c r="IIJ287" s="420"/>
      <c r="IIK287" s="420"/>
      <c r="IIL287" s="420"/>
      <c r="IIM287" s="420"/>
      <c r="IIN287" s="420"/>
      <c r="IIO287" s="420"/>
      <c r="IIP287" s="420"/>
      <c r="IIQ287" s="420"/>
      <c r="IIR287" s="420"/>
      <c r="IIS287" s="420"/>
      <c r="IIT287" s="420"/>
      <c r="IIU287" s="420"/>
      <c r="IIV287" s="420"/>
      <c r="IIW287" s="420"/>
      <c r="IIX287" s="420"/>
      <c r="IIY287" s="420"/>
      <c r="IIZ287" s="420"/>
      <c r="IJA287" s="420"/>
      <c r="IJB287" s="420"/>
      <c r="IJC287" s="420"/>
      <c r="IJD287" s="420"/>
      <c r="IJE287" s="420"/>
      <c r="IJF287" s="420"/>
      <c r="IJG287" s="420"/>
      <c r="IJH287" s="420"/>
      <c r="IJI287" s="420"/>
      <c r="IJJ287" s="420"/>
      <c r="IJK287" s="420"/>
      <c r="IJL287" s="420"/>
      <c r="IJM287" s="420"/>
      <c r="IJN287" s="420"/>
      <c r="IJO287" s="420"/>
      <c r="IJP287" s="420"/>
      <c r="IJQ287" s="420"/>
      <c r="IJR287" s="420"/>
      <c r="IJS287" s="420"/>
      <c r="IJT287" s="420"/>
      <c r="IJU287" s="420"/>
      <c r="IJV287" s="420"/>
      <c r="IJW287" s="420"/>
      <c r="IJX287" s="420"/>
      <c r="IJY287" s="420"/>
      <c r="IJZ287" s="420"/>
      <c r="IKA287" s="420"/>
      <c r="IKB287" s="420"/>
      <c r="IKC287" s="420"/>
      <c r="IKD287" s="420"/>
      <c r="IKE287" s="420"/>
      <c r="IKF287" s="420"/>
      <c r="IKG287" s="420"/>
      <c r="IKH287" s="420"/>
      <c r="IKI287" s="420"/>
      <c r="IKJ287" s="420"/>
      <c r="IKK287" s="420"/>
      <c r="IKL287" s="420"/>
      <c r="IKM287" s="420"/>
      <c r="IKN287" s="420"/>
      <c r="IKO287" s="420"/>
      <c r="IKP287" s="420"/>
      <c r="IKQ287" s="420"/>
      <c r="IKR287" s="420"/>
      <c r="IKS287" s="420"/>
      <c r="IKT287" s="420"/>
      <c r="IKU287" s="420"/>
      <c r="IKV287" s="420"/>
      <c r="IKW287" s="420"/>
      <c r="IKX287" s="420"/>
      <c r="IKY287" s="420"/>
      <c r="IKZ287" s="420"/>
      <c r="ILA287" s="420"/>
      <c r="ILB287" s="420"/>
      <c r="ILC287" s="420"/>
      <c r="ILD287" s="420"/>
      <c r="ILE287" s="420"/>
      <c r="ILF287" s="420"/>
      <c r="ILG287" s="420"/>
      <c r="ILH287" s="420"/>
      <c r="ILI287" s="420"/>
      <c r="ILJ287" s="420"/>
      <c r="ILK287" s="420"/>
      <c r="ILL287" s="420"/>
      <c r="ILM287" s="420"/>
      <c r="ILN287" s="420"/>
      <c r="ILO287" s="420"/>
      <c r="ILP287" s="420"/>
      <c r="ILQ287" s="420"/>
      <c r="ILR287" s="420"/>
      <c r="ILS287" s="420"/>
      <c r="ILT287" s="420"/>
      <c r="ILU287" s="420"/>
      <c r="ILV287" s="420"/>
      <c r="ILW287" s="420"/>
      <c r="ILX287" s="420"/>
      <c r="ILY287" s="420"/>
      <c r="ILZ287" s="420"/>
      <c r="IMA287" s="420"/>
      <c r="IMB287" s="420"/>
      <c r="IMC287" s="420"/>
      <c r="IMD287" s="420"/>
      <c r="IME287" s="420"/>
      <c r="IMF287" s="420"/>
      <c r="IMG287" s="420"/>
      <c r="IMH287" s="420"/>
      <c r="IMI287" s="420"/>
      <c r="IMJ287" s="420"/>
      <c r="IMK287" s="420"/>
      <c r="IML287" s="420"/>
      <c r="IMM287" s="420"/>
      <c r="IMN287" s="420"/>
      <c r="IMO287" s="420"/>
      <c r="IMP287" s="420"/>
      <c r="IMQ287" s="420"/>
      <c r="IMR287" s="420"/>
      <c r="IMS287" s="420"/>
      <c r="IMT287" s="420"/>
      <c r="IMU287" s="420"/>
      <c r="IMV287" s="420"/>
      <c r="IMW287" s="420"/>
      <c r="IMX287" s="420"/>
      <c r="IMY287" s="420"/>
      <c r="IMZ287" s="420"/>
      <c r="INA287" s="420"/>
      <c r="INB287" s="420"/>
      <c r="INC287" s="420"/>
      <c r="IND287" s="420"/>
      <c r="INE287" s="420"/>
      <c r="INF287" s="420"/>
      <c r="ING287" s="420"/>
      <c r="INH287" s="420"/>
      <c r="INI287" s="420"/>
      <c r="INJ287" s="420"/>
      <c r="INK287" s="420"/>
      <c r="INL287" s="420"/>
      <c r="INM287" s="420"/>
      <c r="INN287" s="420"/>
      <c r="INO287" s="420"/>
      <c r="INP287" s="420"/>
      <c r="INQ287" s="420"/>
      <c r="INR287" s="420"/>
      <c r="INS287" s="420"/>
      <c r="INT287" s="420"/>
      <c r="INU287" s="420"/>
      <c r="INV287" s="420"/>
      <c r="INW287" s="420"/>
      <c r="INX287" s="420"/>
      <c r="INY287" s="420"/>
      <c r="INZ287" s="420"/>
      <c r="IOA287" s="420"/>
      <c r="IOB287" s="420"/>
      <c r="IOC287" s="420"/>
      <c r="IOD287" s="420"/>
      <c r="IOE287" s="420"/>
      <c r="IOF287" s="420"/>
      <c r="IOG287" s="420"/>
      <c r="IOH287" s="420"/>
      <c r="IOI287" s="420"/>
      <c r="IOJ287" s="420"/>
      <c r="IOK287" s="420"/>
      <c r="IOL287" s="420"/>
      <c r="IOM287" s="420"/>
      <c r="ION287" s="420"/>
      <c r="IOO287" s="420"/>
      <c r="IOP287" s="420"/>
      <c r="IOQ287" s="420"/>
      <c r="IOR287" s="420"/>
      <c r="IOS287" s="420"/>
      <c r="IOT287" s="420"/>
      <c r="IOU287" s="420"/>
      <c r="IOV287" s="420"/>
      <c r="IOW287" s="420"/>
      <c r="IOX287" s="420"/>
      <c r="IOY287" s="420"/>
      <c r="IOZ287" s="420"/>
      <c r="IPA287" s="420"/>
      <c r="IPB287" s="420"/>
      <c r="IPC287" s="420"/>
      <c r="IPD287" s="420"/>
      <c r="IPE287" s="420"/>
      <c r="IPF287" s="420"/>
      <c r="IPG287" s="420"/>
      <c r="IPH287" s="420"/>
      <c r="IPI287" s="420"/>
      <c r="IPJ287" s="420"/>
      <c r="IPK287" s="420"/>
      <c r="IPL287" s="420"/>
      <c r="IPM287" s="420"/>
      <c r="IPN287" s="420"/>
      <c r="IPO287" s="420"/>
      <c r="IPP287" s="420"/>
      <c r="IPQ287" s="420"/>
      <c r="IPR287" s="420"/>
      <c r="IPS287" s="420"/>
      <c r="IPT287" s="420"/>
      <c r="IPU287" s="420"/>
      <c r="IPV287" s="420"/>
      <c r="IPW287" s="420"/>
      <c r="IPX287" s="420"/>
      <c r="IPY287" s="420"/>
      <c r="IPZ287" s="420"/>
      <c r="IQA287" s="420"/>
      <c r="IQB287" s="420"/>
      <c r="IQC287" s="420"/>
      <c r="IQD287" s="420"/>
      <c r="IQE287" s="420"/>
      <c r="IQF287" s="420"/>
      <c r="IQG287" s="420"/>
      <c r="IQH287" s="420"/>
      <c r="IQI287" s="420"/>
      <c r="IQJ287" s="420"/>
      <c r="IQK287" s="420"/>
      <c r="IQL287" s="420"/>
      <c r="IQM287" s="420"/>
      <c r="IQN287" s="420"/>
      <c r="IQO287" s="420"/>
      <c r="IQP287" s="420"/>
      <c r="IQQ287" s="420"/>
      <c r="IQR287" s="420"/>
      <c r="IQS287" s="420"/>
      <c r="IQT287" s="420"/>
      <c r="IQU287" s="420"/>
      <c r="IQV287" s="420"/>
      <c r="IQW287" s="420"/>
      <c r="IQX287" s="420"/>
      <c r="IQY287" s="420"/>
      <c r="IQZ287" s="420"/>
      <c r="IRA287" s="420"/>
      <c r="IRB287" s="420"/>
      <c r="IRC287" s="420"/>
      <c r="IRD287" s="420"/>
      <c r="IRE287" s="420"/>
      <c r="IRF287" s="420"/>
      <c r="IRG287" s="420"/>
      <c r="IRH287" s="420"/>
      <c r="IRI287" s="420"/>
      <c r="IRJ287" s="420"/>
      <c r="IRK287" s="420"/>
      <c r="IRL287" s="420"/>
      <c r="IRM287" s="420"/>
      <c r="IRN287" s="420"/>
      <c r="IRO287" s="420"/>
      <c r="IRP287" s="420"/>
      <c r="IRQ287" s="420"/>
      <c r="IRR287" s="420"/>
      <c r="IRS287" s="420"/>
      <c r="IRT287" s="420"/>
      <c r="IRU287" s="420"/>
      <c r="IRV287" s="420"/>
      <c r="IRW287" s="420"/>
      <c r="IRX287" s="420"/>
      <c r="IRY287" s="420"/>
      <c r="IRZ287" s="420"/>
      <c r="ISA287" s="420"/>
      <c r="ISB287" s="420"/>
      <c r="ISC287" s="420"/>
      <c r="ISD287" s="420"/>
      <c r="ISE287" s="420"/>
      <c r="ISF287" s="420"/>
      <c r="ISG287" s="420"/>
      <c r="ISH287" s="420"/>
      <c r="ISI287" s="420"/>
      <c r="ISJ287" s="420"/>
      <c r="ISK287" s="420"/>
      <c r="ISL287" s="420"/>
      <c r="ISM287" s="420"/>
      <c r="ISN287" s="420"/>
      <c r="ISO287" s="420"/>
      <c r="ISP287" s="420"/>
      <c r="ISQ287" s="420"/>
      <c r="ISR287" s="420"/>
      <c r="ISS287" s="420"/>
      <c r="IST287" s="420"/>
      <c r="ISU287" s="420"/>
      <c r="ISV287" s="420"/>
      <c r="ISW287" s="420"/>
      <c r="ISX287" s="420"/>
      <c r="ISY287" s="420"/>
      <c r="ISZ287" s="420"/>
      <c r="ITA287" s="420"/>
      <c r="ITB287" s="420"/>
      <c r="ITC287" s="420"/>
      <c r="ITD287" s="420"/>
      <c r="ITE287" s="420"/>
      <c r="ITF287" s="420"/>
      <c r="ITG287" s="420"/>
      <c r="ITH287" s="420"/>
      <c r="ITI287" s="420"/>
      <c r="ITJ287" s="420"/>
      <c r="ITK287" s="420"/>
      <c r="ITL287" s="420"/>
      <c r="ITM287" s="420"/>
      <c r="ITN287" s="420"/>
      <c r="ITO287" s="420"/>
      <c r="ITP287" s="420"/>
      <c r="ITQ287" s="420"/>
      <c r="ITR287" s="420"/>
      <c r="ITS287" s="420"/>
      <c r="ITT287" s="420"/>
      <c r="ITU287" s="420"/>
      <c r="ITV287" s="420"/>
      <c r="ITW287" s="420"/>
      <c r="ITX287" s="420"/>
      <c r="ITY287" s="420"/>
      <c r="ITZ287" s="420"/>
      <c r="IUA287" s="420"/>
      <c r="IUB287" s="420"/>
      <c r="IUC287" s="420"/>
      <c r="IUD287" s="420"/>
      <c r="IUE287" s="420"/>
      <c r="IUF287" s="420"/>
      <c r="IUG287" s="420"/>
      <c r="IUH287" s="420"/>
      <c r="IUI287" s="420"/>
      <c r="IUJ287" s="420"/>
      <c r="IUK287" s="420"/>
      <c r="IUL287" s="420"/>
      <c r="IUM287" s="420"/>
      <c r="IUN287" s="420"/>
      <c r="IUO287" s="420"/>
      <c r="IUP287" s="420"/>
      <c r="IUQ287" s="420"/>
      <c r="IUR287" s="420"/>
      <c r="IUS287" s="420"/>
      <c r="IUT287" s="420"/>
      <c r="IUU287" s="420"/>
      <c r="IUV287" s="420"/>
      <c r="IUW287" s="420"/>
      <c r="IUX287" s="420"/>
      <c r="IUY287" s="420"/>
      <c r="IUZ287" s="420"/>
      <c r="IVA287" s="420"/>
      <c r="IVB287" s="420"/>
      <c r="IVC287" s="420"/>
      <c r="IVD287" s="420"/>
      <c r="IVE287" s="420"/>
      <c r="IVF287" s="420"/>
      <c r="IVG287" s="420"/>
      <c r="IVH287" s="420"/>
      <c r="IVI287" s="420"/>
      <c r="IVJ287" s="420"/>
      <c r="IVK287" s="420"/>
      <c r="IVL287" s="420"/>
      <c r="IVM287" s="420"/>
      <c r="IVN287" s="420"/>
      <c r="IVO287" s="420"/>
      <c r="IVP287" s="420"/>
      <c r="IVQ287" s="420"/>
      <c r="IVR287" s="420"/>
      <c r="IVS287" s="420"/>
      <c r="IVT287" s="420"/>
      <c r="IVU287" s="420"/>
      <c r="IVV287" s="420"/>
      <c r="IVW287" s="420"/>
      <c r="IVX287" s="420"/>
      <c r="IVY287" s="420"/>
      <c r="IVZ287" s="420"/>
      <c r="IWA287" s="420"/>
      <c r="IWB287" s="420"/>
      <c r="IWC287" s="420"/>
      <c r="IWD287" s="420"/>
      <c r="IWE287" s="420"/>
      <c r="IWF287" s="420"/>
      <c r="IWG287" s="420"/>
      <c r="IWH287" s="420"/>
      <c r="IWI287" s="420"/>
      <c r="IWJ287" s="420"/>
      <c r="IWK287" s="420"/>
      <c r="IWL287" s="420"/>
      <c r="IWM287" s="420"/>
      <c r="IWN287" s="420"/>
      <c r="IWO287" s="420"/>
      <c r="IWP287" s="420"/>
      <c r="IWQ287" s="420"/>
      <c r="IWR287" s="420"/>
      <c r="IWS287" s="420"/>
      <c r="IWT287" s="420"/>
      <c r="IWU287" s="420"/>
      <c r="IWV287" s="420"/>
      <c r="IWW287" s="420"/>
      <c r="IWX287" s="420"/>
      <c r="IWY287" s="420"/>
      <c r="IWZ287" s="420"/>
      <c r="IXA287" s="420"/>
      <c r="IXB287" s="420"/>
      <c r="IXC287" s="420"/>
      <c r="IXD287" s="420"/>
      <c r="IXE287" s="420"/>
      <c r="IXF287" s="420"/>
      <c r="IXG287" s="420"/>
      <c r="IXH287" s="420"/>
      <c r="IXI287" s="420"/>
      <c r="IXJ287" s="420"/>
      <c r="IXK287" s="420"/>
      <c r="IXL287" s="420"/>
      <c r="IXM287" s="420"/>
      <c r="IXN287" s="420"/>
      <c r="IXO287" s="420"/>
      <c r="IXP287" s="420"/>
      <c r="IXQ287" s="420"/>
      <c r="IXR287" s="420"/>
      <c r="IXS287" s="420"/>
      <c r="IXT287" s="420"/>
      <c r="IXU287" s="420"/>
      <c r="IXV287" s="420"/>
      <c r="IXW287" s="420"/>
      <c r="IXX287" s="420"/>
      <c r="IXY287" s="420"/>
      <c r="IXZ287" s="420"/>
      <c r="IYA287" s="420"/>
      <c r="IYB287" s="420"/>
      <c r="IYC287" s="420"/>
      <c r="IYD287" s="420"/>
      <c r="IYE287" s="420"/>
      <c r="IYF287" s="420"/>
      <c r="IYG287" s="420"/>
      <c r="IYH287" s="420"/>
      <c r="IYI287" s="420"/>
      <c r="IYJ287" s="420"/>
      <c r="IYK287" s="420"/>
      <c r="IYL287" s="420"/>
      <c r="IYM287" s="420"/>
      <c r="IYN287" s="420"/>
      <c r="IYO287" s="420"/>
      <c r="IYP287" s="420"/>
      <c r="IYQ287" s="420"/>
      <c r="IYR287" s="420"/>
      <c r="IYS287" s="420"/>
      <c r="IYT287" s="420"/>
      <c r="IYU287" s="420"/>
      <c r="IYV287" s="420"/>
      <c r="IYW287" s="420"/>
      <c r="IYX287" s="420"/>
      <c r="IYY287" s="420"/>
      <c r="IYZ287" s="420"/>
      <c r="IZA287" s="420"/>
      <c r="IZB287" s="420"/>
      <c r="IZC287" s="420"/>
      <c r="IZD287" s="420"/>
      <c r="IZE287" s="420"/>
      <c r="IZF287" s="420"/>
      <c r="IZG287" s="420"/>
      <c r="IZH287" s="420"/>
      <c r="IZI287" s="420"/>
      <c r="IZJ287" s="420"/>
      <c r="IZK287" s="420"/>
      <c r="IZL287" s="420"/>
      <c r="IZM287" s="420"/>
      <c r="IZN287" s="420"/>
      <c r="IZO287" s="420"/>
      <c r="IZP287" s="420"/>
      <c r="IZQ287" s="420"/>
      <c r="IZR287" s="420"/>
      <c r="IZS287" s="420"/>
      <c r="IZT287" s="420"/>
      <c r="IZU287" s="420"/>
      <c r="IZV287" s="420"/>
      <c r="IZW287" s="420"/>
      <c r="IZX287" s="420"/>
      <c r="IZY287" s="420"/>
      <c r="IZZ287" s="420"/>
      <c r="JAA287" s="420"/>
      <c r="JAB287" s="420"/>
      <c r="JAC287" s="420"/>
      <c r="JAD287" s="420"/>
      <c r="JAE287" s="420"/>
      <c r="JAF287" s="420"/>
      <c r="JAG287" s="420"/>
      <c r="JAH287" s="420"/>
      <c r="JAI287" s="420"/>
      <c r="JAJ287" s="420"/>
      <c r="JAK287" s="420"/>
      <c r="JAL287" s="420"/>
      <c r="JAM287" s="420"/>
      <c r="JAN287" s="420"/>
      <c r="JAO287" s="420"/>
      <c r="JAP287" s="420"/>
      <c r="JAQ287" s="420"/>
      <c r="JAR287" s="420"/>
      <c r="JAS287" s="420"/>
      <c r="JAT287" s="420"/>
      <c r="JAU287" s="420"/>
      <c r="JAV287" s="420"/>
      <c r="JAW287" s="420"/>
      <c r="JAX287" s="420"/>
      <c r="JAY287" s="420"/>
      <c r="JAZ287" s="420"/>
      <c r="JBA287" s="420"/>
      <c r="JBB287" s="420"/>
      <c r="JBC287" s="420"/>
      <c r="JBD287" s="420"/>
      <c r="JBE287" s="420"/>
      <c r="JBF287" s="420"/>
      <c r="JBG287" s="420"/>
      <c r="JBH287" s="420"/>
      <c r="JBI287" s="420"/>
      <c r="JBJ287" s="420"/>
      <c r="JBK287" s="420"/>
      <c r="JBL287" s="420"/>
      <c r="JBM287" s="420"/>
      <c r="JBN287" s="420"/>
      <c r="JBO287" s="420"/>
      <c r="JBP287" s="420"/>
      <c r="JBQ287" s="420"/>
      <c r="JBR287" s="420"/>
      <c r="JBS287" s="420"/>
      <c r="JBT287" s="420"/>
      <c r="JBU287" s="420"/>
      <c r="JBV287" s="420"/>
      <c r="JBW287" s="420"/>
      <c r="JBX287" s="420"/>
      <c r="JBY287" s="420"/>
      <c r="JBZ287" s="420"/>
      <c r="JCA287" s="420"/>
      <c r="JCB287" s="420"/>
      <c r="JCC287" s="420"/>
      <c r="JCD287" s="420"/>
      <c r="JCE287" s="420"/>
      <c r="JCF287" s="420"/>
      <c r="JCG287" s="420"/>
      <c r="JCH287" s="420"/>
      <c r="JCI287" s="420"/>
      <c r="JCJ287" s="420"/>
      <c r="JCK287" s="420"/>
      <c r="JCL287" s="420"/>
      <c r="JCM287" s="420"/>
      <c r="JCN287" s="420"/>
      <c r="JCO287" s="420"/>
      <c r="JCP287" s="420"/>
      <c r="JCQ287" s="420"/>
      <c r="JCR287" s="420"/>
      <c r="JCS287" s="420"/>
      <c r="JCT287" s="420"/>
      <c r="JCU287" s="420"/>
      <c r="JCV287" s="420"/>
      <c r="JCW287" s="420"/>
      <c r="JCX287" s="420"/>
      <c r="JCY287" s="420"/>
      <c r="JCZ287" s="420"/>
      <c r="JDA287" s="420"/>
      <c r="JDB287" s="420"/>
      <c r="JDC287" s="420"/>
      <c r="JDD287" s="420"/>
      <c r="JDE287" s="420"/>
      <c r="JDF287" s="420"/>
      <c r="JDG287" s="420"/>
      <c r="JDH287" s="420"/>
      <c r="JDI287" s="420"/>
      <c r="JDJ287" s="420"/>
      <c r="JDK287" s="420"/>
      <c r="JDL287" s="420"/>
      <c r="JDM287" s="420"/>
      <c r="JDN287" s="420"/>
      <c r="JDO287" s="420"/>
      <c r="JDP287" s="420"/>
      <c r="JDQ287" s="420"/>
      <c r="JDR287" s="420"/>
      <c r="JDS287" s="420"/>
      <c r="JDT287" s="420"/>
      <c r="JDU287" s="420"/>
      <c r="JDV287" s="420"/>
      <c r="JDW287" s="420"/>
      <c r="JDX287" s="420"/>
      <c r="JDY287" s="420"/>
      <c r="JDZ287" s="420"/>
      <c r="JEA287" s="420"/>
      <c r="JEB287" s="420"/>
      <c r="JEC287" s="420"/>
      <c r="JED287" s="420"/>
      <c r="JEE287" s="420"/>
      <c r="JEF287" s="420"/>
      <c r="JEG287" s="420"/>
      <c r="JEH287" s="420"/>
      <c r="JEI287" s="420"/>
      <c r="JEJ287" s="420"/>
      <c r="JEK287" s="420"/>
      <c r="JEL287" s="420"/>
      <c r="JEM287" s="420"/>
      <c r="JEN287" s="420"/>
      <c r="JEO287" s="420"/>
      <c r="JEP287" s="420"/>
      <c r="JEQ287" s="420"/>
      <c r="JER287" s="420"/>
      <c r="JES287" s="420"/>
      <c r="JET287" s="420"/>
      <c r="JEU287" s="420"/>
      <c r="JEV287" s="420"/>
      <c r="JEW287" s="420"/>
      <c r="JEX287" s="420"/>
      <c r="JEY287" s="420"/>
      <c r="JEZ287" s="420"/>
      <c r="JFA287" s="420"/>
      <c r="JFB287" s="420"/>
      <c r="JFC287" s="420"/>
      <c r="JFD287" s="420"/>
      <c r="JFE287" s="420"/>
      <c r="JFF287" s="420"/>
      <c r="JFG287" s="420"/>
      <c r="JFH287" s="420"/>
      <c r="JFI287" s="420"/>
      <c r="JFJ287" s="420"/>
      <c r="JFK287" s="420"/>
      <c r="JFL287" s="420"/>
      <c r="JFM287" s="420"/>
      <c r="JFN287" s="420"/>
      <c r="JFO287" s="420"/>
      <c r="JFP287" s="420"/>
      <c r="JFQ287" s="420"/>
      <c r="JFR287" s="420"/>
      <c r="JFS287" s="420"/>
      <c r="JFT287" s="420"/>
      <c r="JFU287" s="420"/>
      <c r="JFV287" s="420"/>
      <c r="JFW287" s="420"/>
      <c r="JFX287" s="420"/>
      <c r="JFY287" s="420"/>
      <c r="JFZ287" s="420"/>
      <c r="JGA287" s="420"/>
      <c r="JGB287" s="420"/>
      <c r="JGC287" s="420"/>
      <c r="JGD287" s="420"/>
      <c r="JGE287" s="420"/>
      <c r="JGF287" s="420"/>
      <c r="JGG287" s="420"/>
      <c r="JGH287" s="420"/>
      <c r="JGI287" s="420"/>
      <c r="JGJ287" s="420"/>
      <c r="JGK287" s="420"/>
      <c r="JGL287" s="420"/>
      <c r="JGM287" s="420"/>
      <c r="JGN287" s="420"/>
      <c r="JGO287" s="420"/>
      <c r="JGP287" s="420"/>
      <c r="JGQ287" s="420"/>
      <c r="JGR287" s="420"/>
      <c r="JGS287" s="420"/>
      <c r="JGT287" s="420"/>
      <c r="JGU287" s="420"/>
      <c r="JGV287" s="420"/>
      <c r="JGW287" s="420"/>
      <c r="JGX287" s="420"/>
      <c r="JGY287" s="420"/>
      <c r="JGZ287" s="420"/>
      <c r="JHA287" s="420"/>
      <c r="JHB287" s="420"/>
      <c r="JHC287" s="420"/>
      <c r="JHD287" s="420"/>
      <c r="JHE287" s="420"/>
      <c r="JHF287" s="420"/>
      <c r="JHG287" s="420"/>
      <c r="JHH287" s="420"/>
      <c r="JHI287" s="420"/>
      <c r="JHJ287" s="420"/>
      <c r="JHK287" s="420"/>
      <c r="JHL287" s="420"/>
      <c r="JHM287" s="420"/>
      <c r="JHN287" s="420"/>
      <c r="JHO287" s="420"/>
      <c r="JHP287" s="420"/>
      <c r="JHQ287" s="420"/>
      <c r="JHR287" s="420"/>
      <c r="JHS287" s="420"/>
      <c r="JHT287" s="420"/>
      <c r="JHU287" s="420"/>
      <c r="JHV287" s="420"/>
      <c r="JHW287" s="420"/>
      <c r="JHX287" s="420"/>
      <c r="JHY287" s="420"/>
      <c r="JHZ287" s="420"/>
      <c r="JIA287" s="420"/>
      <c r="JIB287" s="420"/>
      <c r="JIC287" s="420"/>
      <c r="JID287" s="420"/>
      <c r="JIE287" s="420"/>
      <c r="JIF287" s="420"/>
      <c r="JIG287" s="420"/>
      <c r="JIH287" s="420"/>
      <c r="JII287" s="420"/>
      <c r="JIJ287" s="420"/>
      <c r="JIK287" s="420"/>
      <c r="JIL287" s="420"/>
      <c r="JIM287" s="420"/>
      <c r="JIN287" s="420"/>
      <c r="JIO287" s="420"/>
      <c r="JIP287" s="420"/>
      <c r="JIQ287" s="420"/>
      <c r="JIR287" s="420"/>
      <c r="JIS287" s="420"/>
      <c r="JIT287" s="420"/>
      <c r="JIU287" s="420"/>
      <c r="JIV287" s="420"/>
      <c r="JIW287" s="420"/>
      <c r="JIX287" s="420"/>
      <c r="JIY287" s="420"/>
      <c r="JIZ287" s="420"/>
      <c r="JJA287" s="420"/>
      <c r="JJB287" s="420"/>
      <c r="JJC287" s="420"/>
      <c r="JJD287" s="420"/>
      <c r="JJE287" s="420"/>
      <c r="JJF287" s="420"/>
      <c r="JJG287" s="420"/>
      <c r="JJH287" s="420"/>
      <c r="JJI287" s="420"/>
      <c r="JJJ287" s="420"/>
      <c r="JJK287" s="420"/>
      <c r="JJL287" s="420"/>
      <c r="JJM287" s="420"/>
      <c r="JJN287" s="420"/>
      <c r="JJO287" s="420"/>
      <c r="JJP287" s="420"/>
      <c r="JJQ287" s="420"/>
      <c r="JJR287" s="420"/>
      <c r="JJS287" s="420"/>
      <c r="JJT287" s="420"/>
      <c r="JJU287" s="420"/>
      <c r="JJV287" s="420"/>
      <c r="JJW287" s="420"/>
      <c r="JJX287" s="420"/>
      <c r="JJY287" s="420"/>
      <c r="JJZ287" s="420"/>
      <c r="JKA287" s="420"/>
      <c r="JKB287" s="420"/>
      <c r="JKC287" s="420"/>
      <c r="JKD287" s="420"/>
      <c r="JKE287" s="420"/>
      <c r="JKF287" s="420"/>
      <c r="JKG287" s="420"/>
      <c r="JKH287" s="420"/>
      <c r="JKI287" s="420"/>
      <c r="JKJ287" s="420"/>
      <c r="JKK287" s="420"/>
      <c r="JKL287" s="420"/>
      <c r="JKM287" s="420"/>
      <c r="JKN287" s="420"/>
      <c r="JKO287" s="420"/>
      <c r="JKP287" s="420"/>
      <c r="JKQ287" s="420"/>
      <c r="JKR287" s="420"/>
      <c r="JKS287" s="420"/>
      <c r="JKT287" s="420"/>
      <c r="JKU287" s="420"/>
      <c r="JKV287" s="420"/>
      <c r="JKW287" s="420"/>
      <c r="JKX287" s="420"/>
      <c r="JKY287" s="420"/>
      <c r="JKZ287" s="420"/>
      <c r="JLA287" s="420"/>
      <c r="JLB287" s="420"/>
      <c r="JLC287" s="420"/>
      <c r="JLD287" s="420"/>
      <c r="JLE287" s="420"/>
      <c r="JLF287" s="420"/>
      <c r="JLG287" s="420"/>
      <c r="JLH287" s="420"/>
      <c r="JLI287" s="420"/>
      <c r="JLJ287" s="420"/>
      <c r="JLK287" s="420"/>
      <c r="JLL287" s="420"/>
      <c r="JLM287" s="420"/>
      <c r="JLN287" s="420"/>
      <c r="JLO287" s="420"/>
      <c r="JLP287" s="420"/>
      <c r="JLQ287" s="420"/>
      <c r="JLR287" s="420"/>
      <c r="JLS287" s="420"/>
      <c r="JLT287" s="420"/>
      <c r="JLU287" s="420"/>
      <c r="JLV287" s="420"/>
      <c r="JLW287" s="420"/>
      <c r="JLX287" s="420"/>
      <c r="JLY287" s="420"/>
      <c r="JLZ287" s="420"/>
      <c r="JMA287" s="420"/>
      <c r="JMB287" s="420"/>
      <c r="JMC287" s="420"/>
      <c r="JMD287" s="420"/>
      <c r="JME287" s="420"/>
      <c r="JMF287" s="420"/>
      <c r="JMG287" s="420"/>
      <c r="JMH287" s="420"/>
      <c r="JMI287" s="420"/>
      <c r="JMJ287" s="420"/>
      <c r="JMK287" s="420"/>
      <c r="JML287" s="420"/>
      <c r="JMM287" s="420"/>
      <c r="JMN287" s="420"/>
      <c r="JMO287" s="420"/>
      <c r="JMP287" s="420"/>
      <c r="JMQ287" s="420"/>
      <c r="JMR287" s="420"/>
      <c r="JMS287" s="420"/>
      <c r="JMT287" s="420"/>
      <c r="JMU287" s="420"/>
      <c r="JMV287" s="420"/>
      <c r="JMW287" s="420"/>
      <c r="JMX287" s="420"/>
      <c r="JMY287" s="420"/>
      <c r="JMZ287" s="420"/>
      <c r="JNA287" s="420"/>
      <c r="JNB287" s="420"/>
      <c r="JNC287" s="420"/>
      <c r="JND287" s="420"/>
      <c r="JNE287" s="420"/>
      <c r="JNF287" s="420"/>
      <c r="JNG287" s="420"/>
      <c r="JNH287" s="420"/>
      <c r="JNI287" s="420"/>
      <c r="JNJ287" s="420"/>
      <c r="JNK287" s="420"/>
      <c r="JNL287" s="420"/>
      <c r="JNM287" s="420"/>
      <c r="JNN287" s="420"/>
      <c r="JNO287" s="420"/>
      <c r="JNP287" s="420"/>
      <c r="JNQ287" s="420"/>
      <c r="JNR287" s="420"/>
      <c r="JNS287" s="420"/>
      <c r="JNT287" s="420"/>
      <c r="JNU287" s="420"/>
      <c r="JNV287" s="420"/>
      <c r="JNW287" s="420"/>
      <c r="JNX287" s="420"/>
      <c r="JNY287" s="420"/>
      <c r="JNZ287" s="420"/>
      <c r="JOA287" s="420"/>
      <c r="JOB287" s="420"/>
      <c r="JOC287" s="420"/>
      <c r="JOD287" s="420"/>
      <c r="JOE287" s="420"/>
      <c r="JOF287" s="420"/>
      <c r="JOG287" s="420"/>
      <c r="JOH287" s="420"/>
      <c r="JOI287" s="420"/>
      <c r="JOJ287" s="420"/>
      <c r="JOK287" s="420"/>
      <c r="JOL287" s="420"/>
      <c r="JOM287" s="420"/>
      <c r="JON287" s="420"/>
      <c r="JOO287" s="420"/>
      <c r="JOP287" s="420"/>
      <c r="JOQ287" s="420"/>
      <c r="JOR287" s="420"/>
      <c r="JOS287" s="420"/>
      <c r="JOT287" s="420"/>
      <c r="JOU287" s="420"/>
      <c r="JOV287" s="420"/>
      <c r="JOW287" s="420"/>
      <c r="JOX287" s="420"/>
      <c r="JOY287" s="420"/>
      <c r="JOZ287" s="420"/>
      <c r="JPA287" s="420"/>
      <c r="JPB287" s="420"/>
      <c r="JPC287" s="420"/>
      <c r="JPD287" s="420"/>
      <c r="JPE287" s="420"/>
      <c r="JPF287" s="420"/>
      <c r="JPG287" s="420"/>
      <c r="JPH287" s="420"/>
      <c r="JPI287" s="420"/>
      <c r="JPJ287" s="420"/>
      <c r="JPK287" s="420"/>
      <c r="JPL287" s="420"/>
      <c r="JPM287" s="420"/>
      <c r="JPN287" s="420"/>
      <c r="JPO287" s="420"/>
      <c r="JPP287" s="420"/>
      <c r="JPQ287" s="420"/>
      <c r="JPR287" s="420"/>
      <c r="JPS287" s="420"/>
      <c r="JPT287" s="420"/>
      <c r="JPU287" s="420"/>
      <c r="JPV287" s="420"/>
      <c r="JPW287" s="420"/>
      <c r="JPX287" s="420"/>
      <c r="JPY287" s="420"/>
      <c r="JPZ287" s="420"/>
      <c r="JQA287" s="420"/>
      <c r="JQB287" s="420"/>
      <c r="JQC287" s="420"/>
      <c r="JQD287" s="420"/>
      <c r="JQE287" s="420"/>
      <c r="JQF287" s="420"/>
      <c r="JQG287" s="420"/>
      <c r="JQH287" s="420"/>
      <c r="JQI287" s="420"/>
      <c r="JQJ287" s="420"/>
      <c r="JQK287" s="420"/>
      <c r="JQL287" s="420"/>
      <c r="JQM287" s="420"/>
      <c r="JQN287" s="420"/>
      <c r="JQO287" s="420"/>
      <c r="JQP287" s="420"/>
      <c r="JQQ287" s="420"/>
      <c r="JQR287" s="420"/>
      <c r="JQS287" s="420"/>
      <c r="JQT287" s="420"/>
      <c r="JQU287" s="420"/>
      <c r="JQV287" s="420"/>
      <c r="JQW287" s="420"/>
      <c r="JQX287" s="420"/>
      <c r="JQY287" s="420"/>
      <c r="JQZ287" s="420"/>
      <c r="JRA287" s="420"/>
      <c r="JRB287" s="420"/>
      <c r="JRC287" s="420"/>
      <c r="JRD287" s="420"/>
      <c r="JRE287" s="420"/>
      <c r="JRF287" s="420"/>
      <c r="JRG287" s="420"/>
      <c r="JRH287" s="420"/>
      <c r="JRI287" s="420"/>
      <c r="JRJ287" s="420"/>
      <c r="JRK287" s="420"/>
      <c r="JRL287" s="420"/>
      <c r="JRM287" s="420"/>
      <c r="JRN287" s="420"/>
      <c r="JRO287" s="420"/>
      <c r="JRP287" s="420"/>
      <c r="JRQ287" s="420"/>
      <c r="JRR287" s="420"/>
      <c r="JRS287" s="420"/>
      <c r="JRT287" s="420"/>
      <c r="JRU287" s="420"/>
      <c r="JRV287" s="420"/>
      <c r="JRW287" s="420"/>
      <c r="JRX287" s="420"/>
      <c r="JRY287" s="420"/>
      <c r="JRZ287" s="420"/>
      <c r="JSA287" s="420"/>
      <c r="JSB287" s="420"/>
      <c r="JSC287" s="420"/>
      <c r="JSD287" s="420"/>
      <c r="JSE287" s="420"/>
      <c r="JSF287" s="420"/>
      <c r="JSG287" s="420"/>
      <c r="JSH287" s="420"/>
      <c r="JSI287" s="420"/>
      <c r="JSJ287" s="420"/>
      <c r="JSK287" s="420"/>
      <c r="JSL287" s="420"/>
      <c r="JSM287" s="420"/>
      <c r="JSN287" s="420"/>
      <c r="JSO287" s="420"/>
      <c r="JSP287" s="420"/>
      <c r="JSQ287" s="420"/>
      <c r="JSR287" s="420"/>
      <c r="JSS287" s="420"/>
      <c r="JST287" s="420"/>
      <c r="JSU287" s="420"/>
      <c r="JSV287" s="420"/>
      <c r="JSW287" s="420"/>
      <c r="JSX287" s="420"/>
      <c r="JSY287" s="420"/>
      <c r="JSZ287" s="420"/>
      <c r="JTA287" s="420"/>
      <c r="JTB287" s="420"/>
      <c r="JTC287" s="420"/>
      <c r="JTD287" s="420"/>
      <c r="JTE287" s="420"/>
      <c r="JTF287" s="420"/>
      <c r="JTG287" s="420"/>
      <c r="JTH287" s="420"/>
      <c r="JTI287" s="420"/>
      <c r="JTJ287" s="420"/>
      <c r="JTK287" s="420"/>
      <c r="JTL287" s="420"/>
      <c r="JTM287" s="420"/>
      <c r="JTN287" s="420"/>
      <c r="JTO287" s="420"/>
      <c r="JTP287" s="420"/>
      <c r="JTQ287" s="420"/>
      <c r="JTR287" s="420"/>
      <c r="JTS287" s="420"/>
      <c r="JTT287" s="420"/>
      <c r="JTU287" s="420"/>
      <c r="JTV287" s="420"/>
      <c r="JTW287" s="420"/>
      <c r="JTX287" s="420"/>
      <c r="JTY287" s="420"/>
      <c r="JTZ287" s="420"/>
      <c r="JUA287" s="420"/>
      <c r="JUB287" s="420"/>
      <c r="JUC287" s="420"/>
      <c r="JUD287" s="420"/>
      <c r="JUE287" s="420"/>
      <c r="JUF287" s="420"/>
      <c r="JUG287" s="420"/>
      <c r="JUH287" s="420"/>
      <c r="JUI287" s="420"/>
      <c r="JUJ287" s="420"/>
      <c r="JUK287" s="420"/>
      <c r="JUL287" s="420"/>
      <c r="JUM287" s="420"/>
      <c r="JUN287" s="420"/>
      <c r="JUO287" s="420"/>
      <c r="JUP287" s="420"/>
      <c r="JUQ287" s="420"/>
      <c r="JUR287" s="420"/>
      <c r="JUS287" s="420"/>
      <c r="JUT287" s="420"/>
      <c r="JUU287" s="420"/>
      <c r="JUV287" s="420"/>
      <c r="JUW287" s="420"/>
      <c r="JUX287" s="420"/>
      <c r="JUY287" s="420"/>
      <c r="JUZ287" s="420"/>
      <c r="JVA287" s="420"/>
      <c r="JVB287" s="420"/>
      <c r="JVC287" s="420"/>
      <c r="JVD287" s="420"/>
      <c r="JVE287" s="420"/>
      <c r="JVF287" s="420"/>
      <c r="JVG287" s="420"/>
      <c r="JVH287" s="420"/>
      <c r="JVI287" s="420"/>
      <c r="JVJ287" s="420"/>
      <c r="JVK287" s="420"/>
      <c r="JVL287" s="420"/>
      <c r="JVM287" s="420"/>
      <c r="JVN287" s="420"/>
      <c r="JVO287" s="420"/>
      <c r="JVP287" s="420"/>
      <c r="JVQ287" s="420"/>
      <c r="JVR287" s="420"/>
      <c r="JVS287" s="420"/>
      <c r="JVT287" s="420"/>
      <c r="JVU287" s="420"/>
      <c r="JVV287" s="420"/>
      <c r="JVW287" s="420"/>
      <c r="JVX287" s="420"/>
      <c r="JVY287" s="420"/>
      <c r="JVZ287" s="420"/>
      <c r="JWA287" s="420"/>
      <c r="JWB287" s="420"/>
      <c r="JWC287" s="420"/>
      <c r="JWD287" s="420"/>
      <c r="JWE287" s="420"/>
      <c r="JWF287" s="420"/>
      <c r="JWG287" s="420"/>
      <c r="JWH287" s="420"/>
      <c r="JWI287" s="420"/>
      <c r="JWJ287" s="420"/>
      <c r="JWK287" s="420"/>
      <c r="JWL287" s="420"/>
      <c r="JWM287" s="420"/>
      <c r="JWN287" s="420"/>
      <c r="JWO287" s="420"/>
      <c r="JWP287" s="420"/>
      <c r="JWQ287" s="420"/>
      <c r="JWR287" s="420"/>
      <c r="JWS287" s="420"/>
      <c r="JWT287" s="420"/>
      <c r="JWU287" s="420"/>
      <c r="JWV287" s="420"/>
      <c r="JWW287" s="420"/>
      <c r="JWX287" s="420"/>
      <c r="JWY287" s="420"/>
      <c r="JWZ287" s="420"/>
      <c r="JXA287" s="420"/>
      <c r="JXB287" s="420"/>
      <c r="JXC287" s="420"/>
      <c r="JXD287" s="420"/>
      <c r="JXE287" s="420"/>
      <c r="JXF287" s="420"/>
      <c r="JXG287" s="420"/>
      <c r="JXH287" s="420"/>
      <c r="JXI287" s="420"/>
      <c r="JXJ287" s="420"/>
      <c r="JXK287" s="420"/>
      <c r="JXL287" s="420"/>
      <c r="JXM287" s="420"/>
      <c r="JXN287" s="420"/>
      <c r="JXO287" s="420"/>
      <c r="JXP287" s="420"/>
      <c r="JXQ287" s="420"/>
      <c r="JXR287" s="420"/>
      <c r="JXS287" s="420"/>
      <c r="JXT287" s="420"/>
      <c r="JXU287" s="420"/>
      <c r="JXV287" s="420"/>
      <c r="JXW287" s="420"/>
      <c r="JXX287" s="420"/>
      <c r="JXY287" s="420"/>
      <c r="JXZ287" s="420"/>
      <c r="JYA287" s="420"/>
      <c r="JYB287" s="420"/>
      <c r="JYC287" s="420"/>
      <c r="JYD287" s="420"/>
      <c r="JYE287" s="420"/>
      <c r="JYF287" s="420"/>
      <c r="JYG287" s="420"/>
      <c r="JYH287" s="420"/>
      <c r="JYI287" s="420"/>
      <c r="JYJ287" s="420"/>
      <c r="JYK287" s="420"/>
      <c r="JYL287" s="420"/>
      <c r="JYM287" s="420"/>
      <c r="JYN287" s="420"/>
      <c r="JYO287" s="420"/>
      <c r="JYP287" s="420"/>
      <c r="JYQ287" s="420"/>
      <c r="JYR287" s="420"/>
      <c r="JYS287" s="420"/>
      <c r="JYT287" s="420"/>
      <c r="JYU287" s="420"/>
      <c r="JYV287" s="420"/>
      <c r="JYW287" s="420"/>
      <c r="JYX287" s="420"/>
      <c r="JYY287" s="420"/>
      <c r="JYZ287" s="420"/>
      <c r="JZA287" s="420"/>
      <c r="JZB287" s="420"/>
      <c r="JZC287" s="420"/>
      <c r="JZD287" s="420"/>
      <c r="JZE287" s="420"/>
      <c r="JZF287" s="420"/>
      <c r="JZG287" s="420"/>
      <c r="JZH287" s="420"/>
      <c r="JZI287" s="420"/>
      <c r="JZJ287" s="420"/>
      <c r="JZK287" s="420"/>
      <c r="JZL287" s="420"/>
      <c r="JZM287" s="420"/>
      <c r="JZN287" s="420"/>
      <c r="JZO287" s="420"/>
      <c r="JZP287" s="420"/>
      <c r="JZQ287" s="420"/>
      <c r="JZR287" s="420"/>
      <c r="JZS287" s="420"/>
      <c r="JZT287" s="420"/>
      <c r="JZU287" s="420"/>
      <c r="JZV287" s="420"/>
      <c r="JZW287" s="420"/>
      <c r="JZX287" s="420"/>
      <c r="JZY287" s="420"/>
      <c r="JZZ287" s="420"/>
      <c r="KAA287" s="420"/>
      <c r="KAB287" s="420"/>
      <c r="KAC287" s="420"/>
      <c r="KAD287" s="420"/>
      <c r="KAE287" s="420"/>
      <c r="KAF287" s="420"/>
      <c r="KAG287" s="420"/>
      <c r="KAH287" s="420"/>
      <c r="KAI287" s="420"/>
      <c r="KAJ287" s="420"/>
      <c r="KAK287" s="420"/>
      <c r="KAL287" s="420"/>
      <c r="KAM287" s="420"/>
      <c r="KAN287" s="420"/>
      <c r="KAO287" s="420"/>
      <c r="KAP287" s="420"/>
      <c r="KAQ287" s="420"/>
      <c r="KAR287" s="420"/>
      <c r="KAS287" s="420"/>
      <c r="KAT287" s="420"/>
      <c r="KAU287" s="420"/>
      <c r="KAV287" s="420"/>
      <c r="KAW287" s="420"/>
      <c r="KAX287" s="420"/>
      <c r="KAY287" s="420"/>
      <c r="KAZ287" s="420"/>
      <c r="KBA287" s="420"/>
      <c r="KBB287" s="420"/>
      <c r="KBC287" s="420"/>
      <c r="KBD287" s="420"/>
      <c r="KBE287" s="420"/>
      <c r="KBF287" s="420"/>
      <c r="KBG287" s="420"/>
      <c r="KBH287" s="420"/>
      <c r="KBI287" s="420"/>
      <c r="KBJ287" s="420"/>
      <c r="KBK287" s="420"/>
      <c r="KBL287" s="420"/>
      <c r="KBM287" s="420"/>
      <c r="KBN287" s="420"/>
      <c r="KBO287" s="420"/>
      <c r="KBP287" s="420"/>
      <c r="KBQ287" s="420"/>
      <c r="KBR287" s="420"/>
      <c r="KBS287" s="420"/>
      <c r="KBT287" s="420"/>
      <c r="KBU287" s="420"/>
      <c r="KBV287" s="420"/>
      <c r="KBW287" s="420"/>
      <c r="KBX287" s="420"/>
      <c r="KBY287" s="420"/>
      <c r="KBZ287" s="420"/>
      <c r="KCA287" s="420"/>
      <c r="KCB287" s="420"/>
      <c r="KCC287" s="420"/>
      <c r="KCD287" s="420"/>
      <c r="KCE287" s="420"/>
      <c r="KCF287" s="420"/>
      <c r="KCG287" s="420"/>
      <c r="KCH287" s="420"/>
      <c r="KCI287" s="420"/>
      <c r="KCJ287" s="420"/>
      <c r="KCK287" s="420"/>
      <c r="KCL287" s="420"/>
      <c r="KCM287" s="420"/>
      <c r="KCN287" s="420"/>
      <c r="KCO287" s="420"/>
      <c r="KCP287" s="420"/>
      <c r="KCQ287" s="420"/>
      <c r="KCR287" s="420"/>
      <c r="KCS287" s="420"/>
      <c r="KCT287" s="420"/>
      <c r="KCU287" s="420"/>
      <c r="KCV287" s="420"/>
      <c r="KCW287" s="420"/>
      <c r="KCX287" s="420"/>
      <c r="KCY287" s="420"/>
      <c r="KCZ287" s="420"/>
      <c r="KDA287" s="420"/>
      <c r="KDB287" s="420"/>
      <c r="KDC287" s="420"/>
      <c r="KDD287" s="420"/>
      <c r="KDE287" s="420"/>
      <c r="KDF287" s="420"/>
      <c r="KDG287" s="420"/>
      <c r="KDH287" s="420"/>
      <c r="KDI287" s="420"/>
      <c r="KDJ287" s="420"/>
      <c r="KDK287" s="420"/>
      <c r="KDL287" s="420"/>
      <c r="KDM287" s="420"/>
      <c r="KDN287" s="420"/>
      <c r="KDO287" s="420"/>
      <c r="KDP287" s="420"/>
      <c r="KDQ287" s="420"/>
      <c r="KDR287" s="420"/>
      <c r="KDS287" s="420"/>
      <c r="KDT287" s="420"/>
      <c r="KDU287" s="420"/>
      <c r="KDV287" s="420"/>
      <c r="KDW287" s="420"/>
      <c r="KDX287" s="420"/>
      <c r="KDY287" s="420"/>
      <c r="KDZ287" s="420"/>
      <c r="KEA287" s="420"/>
      <c r="KEB287" s="420"/>
      <c r="KEC287" s="420"/>
      <c r="KED287" s="420"/>
      <c r="KEE287" s="420"/>
      <c r="KEF287" s="420"/>
      <c r="KEG287" s="420"/>
      <c r="KEH287" s="420"/>
      <c r="KEI287" s="420"/>
      <c r="KEJ287" s="420"/>
      <c r="KEK287" s="420"/>
      <c r="KEL287" s="420"/>
      <c r="KEM287" s="420"/>
      <c r="KEN287" s="420"/>
      <c r="KEO287" s="420"/>
      <c r="KEP287" s="420"/>
      <c r="KEQ287" s="420"/>
      <c r="KER287" s="420"/>
      <c r="KES287" s="420"/>
      <c r="KET287" s="420"/>
      <c r="KEU287" s="420"/>
      <c r="KEV287" s="420"/>
      <c r="KEW287" s="420"/>
      <c r="KEX287" s="420"/>
      <c r="KEY287" s="420"/>
      <c r="KEZ287" s="420"/>
      <c r="KFA287" s="420"/>
      <c r="KFB287" s="420"/>
      <c r="KFC287" s="420"/>
      <c r="KFD287" s="420"/>
      <c r="KFE287" s="420"/>
      <c r="KFF287" s="420"/>
      <c r="KFG287" s="420"/>
      <c r="KFH287" s="420"/>
      <c r="KFI287" s="420"/>
      <c r="KFJ287" s="420"/>
      <c r="KFK287" s="420"/>
      <c r="KFL287" s="420"/>
      <c r="KFM287" s="420"/>
      <c r="KFN287" s="420"/>
      <c r="KFO287" s="420"/>
      <c r="KFP287" s="420"/>
      <c r="KFQ287" s="420"/>
      <c r="KFR287" s="420"/>
      <c r="KFS287" s="420"/>
      <c r="KFT287" s="420"/>
      <c r="KFU287" s="420"/>
      <c r="KFV287" s="420"/>
      <c r="KFW287" s="420"/>
      <c r="KFX287" s="420"/>
      <c r="KFY287" s="420"/>
      <c r="KFZ287" s="420"/>
      <c r="KGA287" s="420"/>
      <c r="KGB287" s="420"/>
      <c r="KGC287" s="420"/>
      <c r="KGD287" s="420"/>
      <c r="KGE287" s="420"/>
      <c r="KGF287" s="420"/>
      <c r="KGG287" s="420"/>
      <c r="KGH287" s="420"/>
      <c r="KGI287" s="420"/>
      <c r="KGJ287" s="420"/>
      <c r="KGK287" s="420"/>
      <c r="KGL287" s="420"/>
      <c r="KGM287" s="420"/>
      <c r="KGN287" s="420"/>
      <c r="KGO287" s="420"/>
      <c r="KGP287" s="420"/>
      <c r="KGQ287" s="420"/>
      <c r="KGR287" s="420"/>
      <c r="KGS287" s="420"/>
      <c r="KGT287" s="420"/>
      <c r="KGU287" s="420"/>
      <c r="KGV287" s="420"/>
      <c r="KGW287" s="420"/>
      <c r="KGX287" s="420"/>
      <c r="KGY287" s="420"/>
      <c r="KGZ287" s="420"/>
      <c r="KHA287" s="420"/>
      <c r="KHB287" s="420"/>
      <c r="KHC287" s="420"/>
      <c r="KHD287" s="420"/>
      <c r="KHE287" s="420"/>
      <c r="KHF287" s="420"/>
      <c r="KHG287" s="420"/>
      <c r="KHH287" s="420"/>
      <c r="KHI287" s="420"/>
      <c r="KHJ287" s="420"/>
      <c r="KHK287" s="420"/>
      <c r="KHL287" s="420"/>
      <c r="KHM287" s="420"/>
      <c r="KHN287" s="420"/>
      <c r="KHO287" s="420"/>
      <c r="KHP287" s="420"/>
      <c r="KHQ287" s="420"/>
      <c r="KHR287" s="420"/>
      <c r="KHS287" s="420"/>
      <c r="KHT287" s="420"/>
      <c r="KHU287" s="420"/>
      <c r="KHV287" s="420"/>
      <c r="KHW287" s="420"/>
      <c r="KHX287" s="420"/>
      <c r="KHY287" s="420"/>
      <c r="KHZ287" s="420"/>
      <c r="KIA287" s="420"/>
      <c r="KIB287" s="420"/>
      <c r="KIC287" s="420"/>
      <c r="KID287" s="420"/>
      <c r="KIE287" s="420"/>
      <c r="KIF287" s="420"/>
      <c r="KIG287" s="420"/>
      <c r="KIH287" s="420"/>
      <c r="KII287" s="420"/>
      <c r="KIJ287" s="420"/>
      <c r="KIK287" s="420"/>
      <c r="KIL287" s="420"/>
      <c r="KIM287" s="420"/>
      <c r="KIN287" s="420"/>
      <c r="KIO287" s="420"/>
      <c r="KIP287" s="420"/>
      <c r="KIQ287" s="420"/>
      <c r="KIR287" s="420"/>
      <c r="KIS287" s="420"/>
      <c r="KIT287" s="420"/>
      <c r="KIU287" s="420"/>
      <c r="KIV287" s="420"/>
      <c r="KIW287" s="420"/>
      <c r="KIX287" s="420"/>
      <c r="KIY287" s="420"/>
      <c r="KIZ287" s="420"/>
      <c r="KJA287" s="420"/>
      <c r="KJB287" s="420"/>
      <c r="KJC287" s="420"/>
      <c r="KJD287" s="420"/>
      <c r="KJE287" s="420"/>
      <c r="KJF287" s="420"/>
      <c r="KJG287" s="420"/>
      <c r="KJH287" s="420"/>
      <c r="KJI287" s="420"/>
      <c r="KJJ287" s="420"/>
      <c r="KJK287" s="420"/>
      <c r="KJL287" s="420"/>
      <c r="KJM287" s="420"/>
      <c r="KJN287" s="420"/>
      <c r="KJO287" s="420"/>
      <c r="KJP287" s="420"/>
      <c r="KJQ287" s="420"/>
      <c r="KJR287" s="420"/>
      <c r="KJS287" s="420"/>
      <c r="KJT287" s="420"/>
      <c r="KJU287" s="420"/>
      <c r="KJV287" s="420"/>
      <c r="KJW287" s="420"/>
      <c r="KJX287" s="420"/>
      <c r="KJY287" s="420"/>
      <c r="KJZ287" s="420"/>
      <c r="KKA287" s="420"/>
      <c r="KKB287" s="420"/>
      <c r="KKC287" s="420"/>
      <c r="KKD287" s="420"/>
      <c r="KKE287" s="420"/>
      <c r="KKF287" s="420"/>
      <c r="KKG287" s="420"/>
      <c r="KKH287" s="420"/>
      <c r="KKI287" s="420"/>
      <c r="KKJ287" s="420"/>
      <c r="KKK287" s="420"/>
      <c r="KKL287" s="420"/>
      <c r="KKM287" s="420"/>
      <c r="KKN287" s="420"/>
      <c r="KKO287" s="420"/>
      <c r="KKP287" s="420"/>
      <c r="KKQ287" s="420"/>
      <c r="KKR287" s="420"/>
      <c r="KKS287" s="420"/>
      <c r="KKT287" s="420"/>
      <c r="KKU287" s="420"/>
      <c r="KKV287" s="420"/>
      <c r="KKW287" s="420"/>
      <c r="KKX287" s="420"/>
      <c r="KKY287" s="420"/>
      <c r="KKZ287" s="420"/>
      <c r="KLA287" s="420"/>
      <c r="KLB287" s="420"/>
      <c r="KLC287" s="420"/>
      <c r="KLD287" s="420"/>
      <c r="KLE287" s="420"/>
      <c r="KLF287" s="420"/>
      <c r="KLG287" s="420"/>
      <c r="KLH287" s="420"/>
      <c r="KLI287" s="420"/>
      <c r="KLJ287" s="420"/>
      <c r="KLK287" s="420"/>
      <c r="KLL287" s="420"/>
      <c r="KLM287" s="420"/>
      <c r="KLN287" s="420"/>
      <c r="KLO287" s="420"/>
      <c r="KLP287" s="420"/>
      <c r="KLQ287" s="420"/>
      <c r="KLR287" s="420"/>
      <c r="KLS287" s="420"/>
      <c r="KLT287" s="420"/>
      <c r="KLU287" s="420"/>
      <c r="KLV287" s="420"/>
      <c r="KLW287" s="420"/>
      <c r="KLX287" s="420"/>
      <c r="KLY287" s="420"/>
      <c r="KLZ287" s="420"/>
      <c r="KMA287" s="420"/>
      <c r="KMB287" s="420"/>
      <c r="KMC287" s="420"/>
      <c r="KMD287" s="420"/>
      <c r="KME287" s="420"/>
      <c r="KMF287" s="420"/>
      <c r="KMG287" s="420"/>
      <c r="KMH287" s="420"/>
      <c r="KMI287" s="420"/>
      <c r="KMJ287" s="420"/>
      <c r="KMK287" s="420"/>
      <c r="KML287" s="420"/>
      <c r="KMM287" s="420"/>
      <c r="KMN287" s="420"/>
      <c r="KMO287" s="420"/>
      <c r="KMP287" s="420"/>
      <c r="KMQ287" s="420"/>
      <c r="KMR287" s="420"/>
      <c r="KMS287" s="420"/>
      <c r="KMT287" s="420"/>
      <c r="KMU287" s="420"/>
      <c r="KMV287" s="420"/>
      <c r="KMW287" s="420"/>
      <c r="KMX287" s="420"/>
      <c r="KMY287" s="420"/>
      <c r="KMZ287" s="420"/>
      <c r="KNA287" s="420"/>
      <c r="KNB287" s="420"/>
      <c r="KNC287" s="420"/>
      <c r="KND287" s="420"/>
      <c r="KNE287" s="420"/>
      <c r="KNF287" s="420"/>
      <c r="KNG287" s="420"/>
      <c r="KNH287" s="420"/>
      <c r="KNI287" s="420"/>
      <c r="KNJ287" s="420"/>
      <c r="KNK287" s="420"/>
      <c r="KNL287" s="420"/>
      <c r="KNM287" s="420"/>
      <c r="KNN287" s="420"/>
      <c r="KNO287" s="420"/>
      <c r="KNP287" s="420"/>
      <c r="KNQ287" s="420"/>
      <c r="KNR287" s="420"/>
      <c r="KNS287" s="420"/>
      <c r="KNT287" s="420"/>
      <c r="KNU287" s="420"/>
      <c r="KNV287" s="420"/>
      <c r="KNW287" s="420"/>
      <c r="KNX287" s="420"/>
      <c r="KNY287" s="420"/>
      <c r="KNZ287" s="420"/>
      <c r="KOA287" s="420"/>
      <c r="KOB287" s="420"/>
      <c r="KOC287" s="420"/>
      <c r="KOD287" s="420"/>
      <c r="KOE287" s="420"/>
      <c r="KOF287" s="420"/>
      <c r="KOG287" s="420"/>
      <c r="KOH287" s="420"/>
      <c r="KOI287" s="420"/>
      <c r="KOJ287" s="420"/>
      <c r="KOK287" s="420"/>
      <c r="KOL287" s="420"/>
      <c r="KOM287" s="420"/>
      <c r="KON287" s="420"/>
      <c r="KOO287" s="420"/>
      <c r="KOP287" s="420"/>
      <c r="KOQ287" s="420"/>
      <c r="KOR287" s="420"/>
      <c r="KOS287" s="420"/>
      <c r="KOT287" s="420"/>
      <c r="KOU287" s="420"/>
      <c r="KOV287" s="420"/>
      <c r="KOW287" s="420"/>
      <c r="KOX287" s="420"/>
      <c r="KOY287" s="420"/>
      <c r="KOZ287" s="420"/>
      <c r="KPA287" s="420"/>
      <c r="KPB287" s="420"/>
      <c r="KPC287" s="420"/>
      <c r="KPD287" s="420"/>
      <c r="KPE287" s="420"/>
      <c r="KPF287" s="420"/>
      <c r="KPG287" s="420"/>
      <c r="KPH287" s="420"/>
      <c r="KPI287" s="420"/>
      <c r="KPJ287" s="420"/>
      <c r="KPK287" s="420"/>
      <c r="KPL287" s="420"/>
      <c r="KPM287" s="420"/>
      <c r="KPN287" s="420"/>
      <c r="KPO287" s="420"/>
      <c r="KPP287" s="420"/>
      <c r="KPQ287" s="420"/>
      <c r="KPR287" s="420"/>
      <c r="KPS287" s="420"/>
      <c r="KPT287" s="420"/>
      <c r="KPU287" s="420"/>
      <c r="KPV287" s="420"/>
      <c r="KPW287" s="420"/>
      <c r="KPX287" s="420"/>
      <c r="KPY287" s="420"/>
      <c r="KPZ287" s="420"/>
      <c r="KQA287" s="420"/>
      <c r="KQB287" s="420"/>
      <c r="KQC287" s="420"/>
      <c r="KQD287" s="420"/>
      <c r="KQE287" s="420"/>
      <c r="KQF287" s="420"/>
      <c r="KQG287" s="420"/>
      <c r="KQH287" s="420"/>
      <c r="KQI287" s="420"/>
      <c r="KQJ287" s="420"/>
      <c r="KQK287" s="420"/>
      <c r="KQL287" s="420"/>
      <c r="KQM287" s="420"/>
      <c r="KQN287" s="420"/>
      <c r="KQO287" s="420"/>
      <c r="KQP287" s="420"/>
      <c r="KQQ287" s="420"/>
      <c r="KQR287" s="420"/>
      <c r="KQS287" s="420"/>
      <c r="KQT287" s="420"/>
      <c r="KQU287" s="420"/>
      <c r="KQV287" s="420"/>
      <c r="KQW287" s="420"/>
      <c r="KQX287" s="420"/>
      <c r="KQY287" s="420"/>
      <c r="KQZ287" s="420"/>
      <c r="KRA287" s="420"/>
      <c r="KRB287" s="420"/>
      <c r="KRC287" s="420"/>
      <c r="KRD287" s="420"/>
      <c r="KRE287" s="420"/>
      <c r="KRF287" s="420"/>
      <c r="KRG287" s="420"/>
      <c r="KRH287" s="420"/>
      <c r="KRI287" s="420"/>
      <c r="KRJ287" s="420"/>
      <c r="KRK287" s="420"/>
      <c r="KRL287" s="420"/>
      <c r="KRM287" s="420"/>
      <c r="KRN287" s="420"/>
      <c r="KRO287" s="420"/>
      <c r="KRP287" s="420"/>
      <c r="KRQ287" s="420"/>
      <c r="KRR287" s="420"/>
      <c r="KRS287" s="420"/>
      <c r="KRT287" s="420"/>
      <c r="KRU287" s="420"/>
      <c r="KRV287" s="420"/>
      <c r="KRW287" s="420"/>
      <c r="KRX287" s="420"/>
      <c r="KRY287" s="420"/>
      <c r="KRZ287" s="420"/>
      <c r="KSA287" s="420"/>
      <c r="KSB287" s="420"/>
      <c r="KSC287" s="420"/>
      <c r="KSD287" s="420"/>
      <c r="KSE287" s="420"/>
      <c r="KSF287" s="420"/>
      <c r="KSG287" s="420"/>
      <c r="KSH287" s="420"/>
      <c r="KSI287" s="420"/>
      <c r="KSJ287" s="420"/>
      <c r="KSK287" s="420"/>
      <c r="KSL287" s="420"/>
      <c r="KSM287" s="420"/>
      <c r="KSN287" s="420"/>
      <c r="KSO287" s="420"/>
      <c r="KSP287" s="420"/>
      <c r="KSQ287" s="420"/>
      <c r="KSR287" s="420"/>
      <c r="KSS287" s="420"/>
      <c r="KST287" s="420"/>
      <c r="KSU287" s="420"/>
      <c r="KSV287" s="420"/>
      <c r="KSW287" s="420"/>
      <c r="KSX287" s="420"/>
      <c r="KSY287" s="420"/>
      <c r="KSZ287" s="420"/>
      <c r="KTA287" s="420"/>
      <c r="KTB287" s="420"/>
      <c r="KTC287" s="420"/>
      <c r="KTD287" s="420"/>
      <c r="KTE287" s="420"/>
      <c r="KTF287" s="420"/>
      <c r="KTG287" s="420"/>
      <c r="KTH287" s="420"/>
      <c r="KTI287" s="420"/>
      <c r="KTJ287" s="420"/>
      <c r="KTK287" s="420"/>
      <c r="KTL287" s="420"/>
      <c r="KTM287" s="420"/>
      <c r="KTN287" s="420"/>
      <c r="KTO287" s="420"/>
      <c r="KTP287" s="420"/>
      <c r="KTQ287" s="420"/>
      <c r="KTR287" s="420"/>
      <c r="KTS287" s="420"/>
      <c r="KTT287" s="420"/>
      <c r="KTU287" s="420"/>
      <c r="KTV287" s="420"/>
      <c r="KTW287" s="420"/>
      <c r="KTX287" s="420"/>
      <c r="KTY287" s="420"/>
      <c r="KTZ287" s="420"/>
      <c r="KUA287" s="420"/>
      <c r="KUB287" s="420"/>
      <c r="KUC287" s="420"/>
      <c r="KUD287" s="420"/>
      <c r="KUE287" s="420"/>
      <c r="KUF287" s="420"/>
      <c r="KUG287" s="420"/>
      <c r="KUH287" s="420"/>
      <c r="KUI287" s="420"/>
      <c r="KUJ287" s="420"/>
      <c r="KUK287" s="420"/>
      <c r="KUL287" s="420"/>
      <c r="KUM287" s="420"/>
      <c r="KUN287" s="420"/>
      <c r="KUO287" s="420"/>
      <c r="KUP287" s="420"/>
      <c r="KUQ287" s="420"/>
      <c r="KUR287" s="420"/>
      <c r="KUS287" s="420"/>
      <c r="KUT287" s="420"/>
      <c r="KUU287" s="420"/>
      <c r="KUV287" s="420"/>
      <c r="KUW287" s="420"/>
      <c r="KUX287" s="420"/>
      <c r="KUY287" s="420"/>
      <c r="KUZ287" s="420"/>
      <c r="KVA287" s="420"/>
      <c r="KVB287" s="420"/>
      <c r="KVC287" s="420"/>
      <c r="KVD287" s="420"/>
      <c r="KVE287" s="420"/>
      <c r="KVF287" s="420"/>
      <c r="KVG287" s="420"/>
      <c r="KVH287" s="420"/>
      <c r="KVI287" s="420"/>
      <c r="KVJ287" s="420"/>
      <c r="KVK287" s="420"/>
      <c r="KVL287" s="420"/>
      <c r="KVM287" s="420"/>
      <c r="KVN287" s="420"/>
      <c r="KVO287" s="420"/>
      <c r="KVP287" s="420"/>
      <c r="KVQ287" s="420"/>
      <c r="KVR287" s="420"/>
      <c r="KVS287" s="420"/>
      <c r="KVT287" s="420"/>
      <c r="KVU287" s="420"/>
      <c r="KVV287" s="420"/>
      <c r="KVW287" s="420"/>
      <c r="KVX287" s="420"/>
      <c r="KVY287" s="420"/>
      <c r="KVZ287" s="420"/>
      <c r="KWA287" s="420"/>
      <c r="KWB287" s="420"/>
      <c r="KWC287" s="420"/>
      <c r="KWD287" s="420"/>
      <c r="KWE287" s="420"/>
      <c r="KWF287" s="420"/>
      <c r="KWG287" s="420"/>
      <c r="KWH287" s="420"/>
      <c r="KWI287" s="420"/>
      <c r="KWJ287" s="420"/>
      <c r="KWK287" s="420"/>
      <c r="KWL287" s="420"/>
      <c r="KWM287" s="420"/>
      <c r="KWN287" s="420"/>
      <c r="KWO287" s="420"/>
      <c r="KWP287" s="420"/>
      <c r="KWQ287" s="420"/>
      <c r="KWR287" s="420"/>
      <c r="KWS287" s="420"/>
      <c r="KWT287" s="420"/>
      <c r="KWU287" s="420"/>
      <c r="KWV287" s="420"/>
      <c r="KWW287" s="420"/>
      <c r="KWX287" s="420"/>
      <c r="KWY287" s="420"/>
      <c r="KWZ287" s="420"/>
      <c r="KXA287" s="420"/>
      <c r="KXB287" s="420"/>
      <c r="KXC287" s="420"/>
      <c r="KXD287" s="420"/>
      <c r="KXE287" s="420"/>
      <c r="KXF287" s="420"/>
      <c r="KXG287" s="420"/>
      <c r="KXH287" s="420"/>
      <c r="KXI287" s="420"/>
      <c r="KXJ287" s="420"/>
      <c r="KXK287" s="420"/>
      <c r="KXL287" s="420"/>
      <c r="KXM287" s="420"/>
      <c r="KXN287" s="420"/>
      <c r="KXO287" s="420"/>
      <c r="KXP287" s="420"/>
      <c r="KXQ287" s="420"/>
      <c r="KXR287" s="420"/>
      <c r="KXS287" s="420"/>
      <c r="KXT287" s="420"/>
      <c r="KXU287" s="420"/>
      <c r="KXV287" s="420"/>
      <c r="KXW287" s="420"/>
      <c r="KXX287" s="420"/>
      <c r="KXY287" s="420"/>
      <c r="KXZ287" s="420"/>
      <c r="KYA287" s="420"/>
      <c r="KYB287" s="420"/>
      <c r="KYC287" s="420"/>
      <c r="KYD287" s="420"/>
      <c r="KYE287" s="420"/>
      <c r="KYF287" s="420"/>
      <c r="KYG287" s="420"/>
      <c r="KYH287" s="420"/>
      <c r="KYI287" s="420"/>
      <c r="KYJ287" s="420"/>
      <c r="KYK287" s="420"/>
      <c r="KYL287" s="420"/>
      <c r="KYM287" s="420"/>
      <c r="KYN287" s="420"/>
      <c r="KYO287" s="420"/>
      <c r="KYP287" s="420"/>
      <c r="KYQ287" s="420"/>
      <c r="KYR287" s="420"/>
      <c r="KYS287" s="420"/>
      <c r="KYT287" s="420"/>
      <c r="KYU287" s="420"/>
      <c r="KYV287" s="420"/>
      <c r="KYW287" s="420"/>
      <c r="KYX287" s="420"/>
      <c r="KYY287" s="420"/>
      <c r="KYZ287" s="420"/>
      <c r="KZA287" s="420"/>
      <c r="KZB287" s="420"/>
      <c r="KZC287" s="420"/>
      <c r="KZD287" s="420"/>
      <c r="KZE287" s="420"/>
      <c r="KZF287" s="420"/>
      <c r="KZG287" s="420"/>
      <c r="KZH287" s="420"/>
      <c r="KZI287" s="420"/>
      <c r="KZJ287" s="420"/>
      <c r="KZK287" s="420"/>
      <c r="KZL287" s="420"/>
      <c r="KZM287" s="420"/>
      <c r="KZN287" s="420"/>
      <c r="KZO287" s="420"/>
      <c r="KZP287" s="420"/>
      <c r="KZQ287" s="420"/>
      <c r="KZR287" s="420"/>
      <c r="KZS287" s="420"/>
      <c r="KZT287" s="420"/>
      <c r="KZU287" s="420"/>
      <c r="KZV287" s="420"/>
      <c r="KZW287" s="420"/>
      <c r="KZX287" s="420"/>
      <c r="KZY287" s="420"/>
      <c r="KZZ287" s="420"/>
      <c r="LAA287" s="420"/>
      <c r="LAB287" s="420"/>
      <c r="LAC287" s="420"/>
      <c r="LAD287" s="420"/>
      <c r="LAE287" s="420"/>
      <c r="LAF287" s="420"/>
      <c r="LAG287" s="420"/>
      <c r="LAH287" s="420"/>
      <c r="LAI287" s="420"/>
      <c r="LAJ287" s="420"/>
      <c r="LAK287" s="420"/>
      <c r="LAL287" s="420"/>
      <c r="LAM287" s="420"/>
      <c r="LAN287" s="420"/>
      <c r="LAO287" s="420"/>
      <c r="LAP287" s="420"/>
      <c r="LAQ287" s="420"/>
      <c r="LAR287" s="420"/>
      <c r="LAS287" s="420"/>
      <c r="LAT287" s="420"/>
      <c r="LAU287" s="420"/>
      <c r="LAV287" s="420"/>
      <c r="LAW287" s="420"/>
      <c r="LAX287" s="420"/>
      <c r="LAY287" s="420"/>
      <c r="LAZ287" s="420"/>
      <c r="LBA287" s="420"/>
      <c r="LBB287" s="420"/>
      <c r="LBC287" s="420"/>
      <c r="LBD287" s="420"/>
      <c r="LBE287" s="420"/>
      <c r="LBF287" s="420"/>
      <c r="LBG287" s="420"/>
      <c r="LBH287" s="420"/>
      <c r="LBI287" s="420"/>
      <c r="LBJ287" s="420"/>
      <c r="LBK287" s="420"/>
      <c r="LBL287" s="420"/>
      <c r="LBM287" s="420"/>
      <c r="LBN287" s="420"/>
      <c r="LBO287" s="420"/>
      <c r="LBP287" s="420"/>
      <c r="LBQ287" s="420"/>
      <c r="LBR287" s="420"/>
      <c r="LBS287" s="420"/>
      <c r="LBT287" s="420"/>
      <c r="LBU287" s="420"/>
      <c r="LBV287" s="420"/>
      <c r="LBW287" s="420"/>
      <c r="LBX287" s="420"/>
      <c r="LBY287" s="420"/>
      <c r="LBZ287" s="420"/>
      <c r="LCA287" s="420"/>
      <c r="LCB287" s="420"/>
      <c r="LCC287" s="420"/>
      <c r="LCD287" s="420"/>
      <c r="LCE287" s="420"/>
      <c r="LCF287" s="420"/>
      <c r="LCG287" s="420"/>
      <c r="LCH287" s="420"/>
      <c r="LCI287" s="420"/>
      <c r="LCJ287" s="420"/>
      <c r="LCK287" s="420"/>
      <c r="LCL287" s="420"/>
      <c r="LCM287" s="420"/>
      <c r="LCN287" s="420"/>
      <c r="LCO287" s="420"/>
      <c r="LCP287" s="420"/>
      <c r="LCQ287" s="420"/>
      <c r="LCR287" s="420"/>
      <c r="LCS287" s="420"/>
      <c r="LCT287" s="420"/>
      <c r="LCU287" s="420"/>
      <c r="LCV287" s="420"/>
      <c r="LCW287" s="420"/>
      <c r="LCX287" s="420"/>
      <c r="LCY287" s="420"/>
      <c r="LCZ287" s="420"/>
      <c r="LDA287" s="420"/>
      <c r="LDB287" s="420"/>
      <c r="LDC287" s="420"/>
      <c r="LDD287" s="420"/>
      <c r="LDE287" s="420"/>
      <c r="LDF287" s="420"/>
      <c r="LDG287" s="420"/>
      <c r="LDH287" s="420"/>
      <c r="LDI287" s="420"/>
      <c r="LDJ287" s="420"/>
      <c r="LDK287" s="420"/>
      <c r="LDL287" s="420"/>
      <c r="LDM287" s="420"/>
      <c r="LDN287" s="420"/>
      <c r="LDO287" s="420"/>
      <c r="LDP287" s="420"/>
      <c r="LDQ287" s="420"/>
      <c r="LDR287" s="420"/>
      <c r="LDS287" s="420"/>
      <c r="LDT287" s="420"/>
      <c r="LDU287" s="420"/>
      <c r="LDV287" s="420"/>
      <c r="LDW287" s="420"/>
      <c r="LDX287" s="420"/>
      <c r="LDY287" s="420"/>
      <c r="LDZ287" s="420"/>
      <c r="LEA287" s="420"/>
      <c r="LEB287" s="420"/>
      <c r="LEC287" s="420"/>
      <c r="LED287" s="420"/>
      <c r="LEE287" s="420"/>
      <c r="LEF287" s="420"/>
      <c r="LEG287" s="420"/>
      <c r="LEH287" s="420"/>
      <c r="LEI287" s="420"/>
      <c r="LEJ287" s="420"/>
      <c r="LEK287" s="420"/>
      <c r="LEL287" s="420"/>
      <c r="LEM287" s="420"/>
      <c r="LEN287" s="420"/>
      <c r="LEO287" s="420"/>
      <c r="LEP287" s="420"/>
      <c r="LEQ287" s="420"/>
      <c r="LER287" s="420"/>
      <c r="LES287" s="420"/>
      <c r="LET287" s="420"/>
      <c r="LEU287" s="420"/>
      <c r="LEV287" s="420"/>
      <c r="LEW287" s="420"/>
      <c r="LEX287" s="420"/>
      <c r="LEY287" s="420"/>
      <c r="LEZ287" s="420"/>
      <c r="LFA287" s="420"/>
      <c r="LFB287" s="420"/>
      <c r="LFC287" s="420"/>
      <c r="LFD287" s="420"/>
      <c r="LFE287" s="420"/>
      <c r="LFF287" s="420"/>
      <c r="LFG287" s="420"/>
      <c r="LFH287" s="420"/>
      <c r="LFI287" s="420"/>
      <c r="LFJ287" s="420"/>
      <c r="LFK287" s="420"/>
      <c r="LFL287" s="420"/>
      <c r="LFM287" s="420"/>
      <c r="LFN287" s="420"/>
      <c r="LFO287" s="420"/>
      <c r="LFP287" s="420"/>
      <c r="LFQ287" s="420"/>
      <c r="LFR287" s="420"/>
      <c r="LFS287" s="420"/>
      <c r="LFT287" s="420"/>
      <c r="LFU287" s="420"/>
      <c r="LFV287" s="420"/>
      <c r="LFW287" s="420"/>
      <c r="LFX287" s="420"/>
      <c r="LFY287" s="420"/>
      <c r="LFZ287" s="420"/>
      <c r="LGA287" s="420"/>
      <c r="LGB287" s="420"/>
      <c r="LGC287" s="420"/>
      <c r="LGD287" s="420"/>
      <c r="LGE287" s="420"/>
      <c r="LGF287" s="420"/>
      <c r="LGG287" s="420"/>
      <c r="LGH287" s="420"/>
      <c r="LGI287" s="420"/>
      <c r="LGJ287" s="420"/>
      <c r="LGK287" s="420"/>
      <c r="LGL287" s="420"/>
      <c r="LGM287" s="420"/>
      <c r="LGN287" s="420"/>
      <c r="LGO287" s="420"/>
      <c r="LGP287" s="420"/>
      <c r="LGQ287" s="420"/>
      <c r="LGR287" s="420"/>
      <c r="LGS287" s="420"/>
      <c r="LGT287" s="420"/>
      <c r="LGU287" s="420"/>
      <c r="LGV287" s="420"/>
      <c r="LGW287" s="420"/>
      <c r="LGX287" s="420"/>
      <c r="LGY287" s="420"/>
      <c r="LGZ287" s="420"/>
      <c r="LHA287" s="420"/>
      <c r="LHB287" s="420"/>
      <c r="LHC287" s="420"/>
      <c r="LHD287" s="420"/>
      <c r="LHE287" s="420"/>
      <c r="LHF287" s="420"/>
      <c r="LHG287" s="420"/>
      <c r="LHH287" s="420"/>
      <c r="LHI287" s="420"/>
      <c r="LHJ287" s="420"/>
      <c r="LHK287" s="420"/>
      <c r="LHL287" s="420"/>
      <c r="LHM287" s="420"/>
      <c r="LHN287" s="420"/>
      <c r="LHO287" s="420"/>
      <c r="LHP287" s="420"/>
      <c r="LHQ287" s="420"/>
      <c r="LHR287" s="420"/>
      <c r="LHS287" s="420"/>
      <c r="LHT287" s="420"/>
      <c r="LHU287" s="420"/>
      <c r="LHV287" s="420"/>
      <c r="LHW287" s="420"/>
      <c r="LHX287" s="420"/>
      <c r="LHY287" s="420"/>
      <c r="LHZ287" s="420"/>
      <c r="LIA287" s="420"/>
      <c r="LIB287" s="420"/>
      <c r="LIC287" s="420"/>
      <c r="LID287" s="420"/>
      <c r="LIE287" s="420"/>
      <c r="LIF287" s="420"/>
      <c r="LIG287" s="420"/>
      <c r="LIH287" s="420"/>
      <c r="LII287" s="420"/>
      <c r="LIJ287" s="420"/>
      <c r="LIK287" s="420"/>
      <c r="LIL287" s="420"/>
      <c r="LIM287" s="420"/>
      <c r="LIN287" s="420"/>
      <c r="LIO287" s="420"/>
      <c r="LIP287" s="420"/>
      <c r="LIQ287" s="420"/>
      <c r="LIR287" s="420"/>
      <c r="LIS287" s="420"/>
      <c r="LIT287" s="420"/>
      <c r="LIU287" s="420"/>
      <c r="LIV287" s="420"/>
      <c r="LIW287" s="420"/>
      <c r="LIX287" s="420"/>
      <c r="LIY287" s="420"/>
      <c r="LIZ287" s="420"/>
      <c r="LJA287" s="420"/>
      <c r="LJB287" s="420"/>
      <c r="LJC287" s="420"/>
      <c r="LJD287" s="420"/>
      <c r="LJE287" s="420"/>
      <c r="LJF287" s="420"/>
      <c r="LJG287" s="420"/>
      <c r="LJH287" s="420"/>
      <c r="LJI287" s="420"/>
      <c r="LJJ287" s="420"/>
      <c r="LJK287" s="420"/>
      <c r="LJL287" s="420"/>
      <c r="LJM287" s="420"/>
      <c r="LJN287" s="420"/>
      <c r="LJO287" s="420"/>
      <c r="LJP287" s="420"/>
      <c r="LJQ287" s="420"/>
      <c r="LJR287" s="420"/>
      <c r="LJS287" s="420"/>
      <c r="LJT287" s="420"/>
      <c r="LJU287" s="420"/>
      <c r="LJV287" s="420"/>
      <c r="LJW287" s="420"/>
      <c r="LJX287" s="420"/>
      <c r="LJY287" s="420"/>
      <c r="LJZ287" s="420"/>
      <c r="LKA287" s="420"/>
      <c r="LKB287" s="420"/>
      <c r="LKC287" s="420"/>
      <c r="LKD287" s="420"/>
      <c r="LKE287" s="420"/>
      <c r="LKF287" s="420"/>
      <c r="LKG287" s="420"/>
      <c r="LKH287" s="420"/>
      <c r="LKI287" s="420"/>
      <c r="LKJ287" s="420"/>
      <c r="LKK287" s="420"/>
      <c r="LKL287" s="420"/>
      <c r="LKM287" s="420"/>
      <c r="LKN287" s="420"/>
      <c r="LKO287" s="420"/>
      <c r="LKP287" s="420"/>
      <c r="LKQ287" s="420"/>
      <c r="LKR287" s="420"/>
      <c r="LKS287" s="420"/>
      <c r="LKT287" s="420"/>
      <c r="LKU287" s="420"/>
      <c r="LKV287" s="420"/>
      <c r="LKW287" s="420"/>
      <c r="LKX287" s="420"/>
      <c r="LKY287" s="420"/>
      <c r="LKZ287" s="420"/>
      <c r="LLA287" s="420"/>
      <c r="LLB287" s="420"/>
      <c r="LLC287" s="420"/>
      <c r="LLD287" s="420"/>
      <c r="LLE287" s="420"/>
      <c r="LLF287" s="420"/>
      <c r="LLG287" s="420"/>
      <c r="LLH287" s="420"/>
      <c r="LLI287" s="420"/>
      <c r="LLJ287" s="420"/>
      <c r="LLK287" s="420"/>
      <c r="LLL287" s="420"/>
      <c r="LLM287" s="420"/>
      <c r="LLN287" s="420"/>
      <c r="LLO287" s="420"/>
      <c r="LLP287" s="420"/>
      <c r="LLQ287" s="420"/>
      <c r="LLR287" s="420"/>
      <c r="LLS287" s="420"/>
      <c r="LLT287" s="420"/>
      <c r="LLU287" s="420"/>
      <c r="LLV287" s="420"/>
      <c r="LLW287" s="420"/>
      <c r="LLX287" s="420"/>
      <c r="LLY287" s="420"/>
      <c r="LLZ287" s="420"/>
      <c r="LMA287" s="420"/>
      <c r="LMB287" s="420"/>
      <c r="LMC287" s="420"/>
      <c r="LMD287" s="420"/>
      <c r="LME287" s="420"/>
      <c r="LMF287" s="420"/>
      <c r="LMG287" s="420"/>
      <c r="LMH287" s="420"/>
      <c r="LMI287" s="420"/>
      <c r="LMJ287" s="420"/>
      <c r="LMK287" s="420"/>
      <c r="LML287" s="420"/>
      <c r="LMM287" s="420"/>
      <c r="LMN287" s="420"/>
      <c r="LMO287" s="420"/>
      <c r="LMP287" s="420"/>
      <c r="LMQ287" s="420"/>
      <c r="LMR287" s="420"/>
      <c r="LMS287" s="420"/>
      <c r="LMT287" s="420"/>
      <c r="LMU287" s="420"/>
      <c r="LMV287" s="420"/>
      <c r="LMW287" s="420"/>
      <c r="LMX287" s="420"/>
      <c r="LMY287" s="420"/>
      <c r="LMZ287" s="420"/>
      <c r="LNA287" s="420"/>
      <c r="LNB287" s="420"/>
      <c r="LNC287" s="420"/>
      <c r="LND287" s="420"/>
      <c r="LNE287" s="420"/>
      <c r="LNF287" s="420"/>
      <c r="LNG287" s="420"/>
      <c r="LNH287" s="420"/>
      <c r="LNI287" s="420"/>
      <c r="LNJ287" s="420"/>
      <c r="LNK287" s="420"/>
      <c r="LNL287" s="420"/>
      <c r="LNM287" s="420"/>
      <c r="LNN287" s="420"/>
      <c r="LNO287" s="420"/>
      <c r="LNP287" s="420"/>
      <c r="LNQ287" s="420"/>
      <c r="LNR287" s="420"/>
      <c r="LNS287" s="420"/>
      <c r="LNT287" s="420"/>
      <c r="LNU287" s="420"/>
      <c r="LNV287" s="420"/>
      <c r="LNW287" s="420"/>
      <c r="LNX287" s="420"/>
      <c r="LNY287" s="420"/>
      <c r="LNZ287" s="420"/>
      <c r="LOA287" s="420"/>
      <c r="LOB287" s="420"/>
      <c r="LOC287" s="420"/>
      <c r="LOD287" s="420"/>
      <c r="LOE287" s="420"/>
      <c r="LOF287" s="420"/>
      <c r="LOG287" s="420"/>
      <c r="LOH287" s="420"/>
      <c r="LOI287" s="420"/>
      <c r="LOJ287" s="420"/>
      <c r="LOK287" s="420"/>
      <c r="LOL287" s="420"/>
      <c r="LOM287" s="420"/>
      <c r="LON287" s="420"/>
      <c r="LOO287" s="420"/>
      <c r="LOP287" s="420"/>
      <c r="LOQ287" s="420"/>
      <c r="LOR287" s="420"/>
      <c r="LOS287" s="420"/>
      <c r="LOT287" s="420"/>
      <c r="LOU287" s="420"/>
      <c r="LOV287" s="420"/>
      <c r="LOW287" s="420"/>
      <c r="LOX287" s="420"/>
      <c r="LOY287" s="420"/>
      <c r="LOZ287" s="420"/>
      <c r="LPA287" s="420"/>
      <c r="LPB287" s="420"/>
      <c r="LPC287" s="420"/>
      <c r="LPD287" s="420"/>
      <c r="LPE287" s="420"/>
      <c r="LPF287" s="420"/>
      <c r="LPG287" s="420"/>
      <c r="LPH287" s="420"/>
      <c r="LPI287" s="420"/>
      <c r="LPJ287" s="420"/>
      <c r="LPK287" s="420"/>
      <c r="LPL287" s="420"/>
      <c r="LPM287" s="420"/>
      <c r="LPN287" s="420"/>
      <c r="LPO287" s="420"/>
      <c r="LPP287" s="420"/>
      <c r="LPQ287" s="420"/>
      <c r="LPR287" s="420"/>
      <c r="LPS287" s="420"/>
      <c r="LPT287" s="420"/>
      <c r="LPU287" s="420"/>
      <c r="LPV287" s="420"/>
      <c r="LPW287" s="420"/>
      <c r="LPX287" s="420"/>
      <c r="LPY287" s="420"/>
      <c r="LPZ287" s="420"/>
      <c r="LQA287" s="420"/>
      <c r="LQB287" s="420"/>
      <c r="LQC287" s="420"/>
      <c r="LQD287" s="420"/>
      <c r="LQE287" s="420"/>
      <c r="LQF287" s="420"/>
      <c r="LQG287" s="420"/>
      <c r="LQH287" s="420"/>
      <c r="LQI287" s="420"/>
      <c r="LQJ287" s="420"/>
      <c r="LQK287" s="420"/>
      <c r="LQL287" s="420"/>
      <c r="LQM287" s="420"/>
      <c r="LQN287" s="420"/>
      <c r="LQO287" s="420"/>
      <c r="LQP287" s="420"/>
      <c r="LQQ287" s="420"/>
      <c r="LQR287" s="420"/>
      <c r="LQS287" s="420"/>
      <c r="LQT287" s="420"/>
      <c r="LQU287" s="420"/>
      <c r="LQV287" s="420"/>
      <c r="LQW287" s="420"/>
      <c r="LQX287" s="420"/>
      <c r="LQY287" s="420"/>
      <c r="LQZ287" s="420"/>
      <c r="LRA287" s="420"/>
      <c r="LRB287" s="420"/>
      <c r="LRC287" s="420"/>
      <c r="LRD287" s="420"/>
      <c r="LRE287" s="420"/>
      <c r="LRF287" s="420"/>
      <c r="LRG287" s="420"/>
      <c r="LRH287" s="420"/>
      <c r="LRI287" s="420"/>
      <c r="LRJ287" s="420"/>
      <c r="LRK287" s="420"/>
      <c r="LRL287" s="420"/>
      <c r="LRM287" s="420"/>
      <c r="LRN287" s="420"/>
      <c r="LRO287" s="420"/>
      <c r="LRP287" s="420"/>
      <c r="LRQ287" s="420"/>
      <c r="LRR287" s="420"/>
      <c r="LRS287" s="420"/>
      <c r="LRT287" s="420"/>
      <c r="LRU287" s="420"/>
      <c r="LRV287" s="420"/>
      <c r="LRW287" s="420"/>
      <c r="LRX287" s="420"/>
      <c r="LRY287" s="420"/>
      <c r="LRZ287" s="420"/>
      <c r="LSA287" s="420"/>
      <c r="LSB287" s="420"/>
      <c r="LSC287" s="420"/>
      <c r="LSD287" s="420"/>
      <c r="LSE287" s="420"/>
      <c r="LSF287" s="420"/>
      <c r="LSG287" s="420"/>
      <c r="LSH287" s="420"/>
      <c r="LSI287" s="420"/>
      <c r="LSJ287" s="420"/>
      <c r="LSK287" s="420"/>
      <c r="LSL287" s="420"/>
      <c r="LSM287" s="420"/>
      <c r="LSN287" s="420"/>
      <c r="LSO287" s="420"/>
      <c r="LSP287" s="420"/>
      <c r="LSQ287" s="420"/>
      <c r="LSR287" s="420"/>
      <c r="LSS287" s="420"/>
      <c r="LST287" s="420"/>
      <c r="LSU287" s="420"/>
      <c r="LSV287" s="420"/>
      <c r="LSW287" s="420"/>
      <c r="LSX287" s="420"/>
      <c r="LSY287" s="420"/>
      <c r="LSZ287" s="420"/>
      <c r="LTA287" s="420"/>
      <c r="LTB287" s="420"/>
      <c r="LTC287" s="420"/>
      <c r="LTD287" s="420"/>
      <c r="LTE287" s="420"/>
      <c r="LTF287" s="420"/>
      <c r="LTG287" s="420"/>
      <c r="LTH287" s="420"/>
      <c r="LTI287" s="420"/>
      <c r="LTJ287" s="420"/>
      <c r="LTK287" s="420"/>
      <c r="LTL287" s="420"/>
      <c r="LTM287" s="420"/>
      <c r="LTN287" s="420"/>
      <c r="LTO287" s="420"/>
      <c r="LTP287" s="420"/>
      <c r="LTQ287" s="420"/>
      <c r="LTR287" s="420"/>
      <c r="LTS287" s="420"/>
      <c r="LTT287" s="420"/>
      <c r="LTU287" s="420"/>
      <c r="LTV287" s="420"/>
      <c r="LTW287" s="420"/>
      <c r="LTX287" s="420"/>
      <c r="LTY287" s="420"/>
      <c r="LTZ287" s="420"/>
      <c r="LUA287" s="420"/>
      <c r="LUB287" s="420"/>
      <c r="LUC287" s="420"/>
      <c r="LUD287" s="420"/>
      <c r="LUE287" s="420"/>
      <c r="LUF287" s="420"/>
      <c r="LUG287" s="420"/>
      <c r="LUH287" s="420"/>
      <c r="LUI287" s="420"/>
      <c r="LUJ287" s="420"/>
      <c r="LUK287" s="420"/>
      <c r="LUL287" s="420"/>
      <c r="LUM287" s="420"/>
      <c r="LUN287" s="420"/>
      <c r="LUO287" s="420"/>
      <c r="LUP287" s="420"/>
      <c r="LUQ287" s="420"/>
      <c r="LUR287" s="420"/>
      <c r="LUS287" s="420"/>
      <c r="LUT287" s="420"/>
      <c r="LUU287" s="420"/>
      <c r="LUV287" s="420"/>
      <c r="LUW287" s="420"/>
      <c r="LUX287" s="420"/>
      <c r="LUY287" s="420"/>
      <c r="LUZ287" s="420"/>
      <c r="LVA287" s="420"/>
      <c r="LVB287" s="420"/>
      <c r="LVC287" s="420"/>
      <c r="LVD287" s="420"/>
      <c r="LVE287" s="420"/>
      <c r="LVF287" s="420"/>
      <c r="LVG287" s="420"/>
      <c r="LVH287" s="420"/>
      <c r="LVI287" s="420"/>
      <c r="LVJ287" s="420"/>
      <c r="LVK287" s="420"/>
      <c r="LVL287" s="420"/>
      <c r="LVM287" s="420"/>
      <c r="LVN287" s="420"/>
      <c r="LVO287" s="420"/>
      <c r="LVP287" s="420"/>
      <c r="LVQ287" s="420"/>
      <c r="LVR287" s="420"/>
      <c r="LVS287" s="420"/>
      <c r="LVT287" s="420"/>
      <c r="LVU287" s="420"/>
      <c r="LVV287" s="420"/>
      <c r="LVW287" s="420"/>
      <c r="LVX287" s="420"/>
      <c r="LVY287" s="420"/>
      <c r="LVZ287" s="420"/>
      <c r="LWA287" s="420"/>
      <c r="LWB287" s="420"/>
      <c r="LWC287" s="420"/>
      <c r="LWD287" s="420"/>
      <c r="LWE287" s="420"/>
      <c r="LWF287" s="420"/>
      <c r="LWG287" s="420"/>
      <c r="LWH287" s="420"/>
      <c r="LWI287" s="420"/>
      <c r="LWJ287" s="420"/>
      <c r="LWK287" s="420"/>
      <c r="LWL287" s="420"/>
      <c r="LWM287" s="420"/>
      <c r="LWN287" s="420"/>
      <c r="LWO287" s="420"/>
      <c r="LWP287" s="420"/>
      <c r="LWQ287" s="420"/>
      <c r="LWR287" s="420"/>
      <c r="LWS287" s="420"/>
      <c r="LWT287" s="420"/>
      <c r="LWU287" s="420"/>
      <c r="LWV287" s="420"/>
      <c r="LWW287" s="420"/>
      <c r="LWX287" s="420"/>
      <c r="LWY287" s="420"/>
      <c r="LWZ287" s="420"/>
      <c r="LXA287" s="420"/>
      <c r="LXB287" s="420"/>
      <c r="LXC287" s="420"/>
      <c r="LXD287" s="420"/>
      <c r="LXE287" s="420"/>
      <c r="LXF287" s="420"/>
      <c r="LXG287" s="420"/>
      <c r="LXH287" s="420"/>
      <c r="LXI287" s="420"/>
      <c r="LXJ287" s="420"/>
      <c r="LXK287" s="420"/>
      <c r="LXL287" s="420"/>
      <c r="LXM287" s="420"/>
      <c r="LXN287" s="420"/>
      <c r="LXO287" s="420"/>
      <c r="LXP287" s="420"/>
      <c r="LXQ287" s="420"/>
      <c r="LXR287" s="420"/>
      <c r="LXS287" s="420"/>
      <c r="LXT287" s="420"/>
      <c r="LXU287" s="420"/>
      <c r="LXV287" s="420"/>
      <c r="LXW287" s="420"/>
      <c r="LXX287" s="420"/>
      <c r="LXY287" s="420"/>
      <c r="LXZ287" s="420"/>
      <c r="LYA287" s="420"/>
      <c r="LYB287" s="420"/>
      <c r="LYC287" s="420"/>
      <c r="LYD287" s="420"/>
      <c r="LYE287" s="420"/>
      <c r="LYF287" s="420"/>
      <c r="LYG287" s="420"/>
      <c r="LYH287" s="420"/>
      <c r="LYI287" s="420"/>
      <c r="LYJ287" s="420"/>
      <c r="LYK287" s="420"/>
      <c r="LYL287" s="420"/>
      <c r="LYM287" s="420"/>
      <c r="LYN287" s="420"/>
      <c r="LYO287" s="420"/>
      <c r="LYP287" s="420"/>
      <c r="LYQ287" s="420"/>
      <c r="LYR287" s="420"/>
      <c r="LYS287" s="420"/>
      <c r="LYT287" s="420"/>
      <c r="LYU287" s="420"/>
      <c r="LYV287" s="420"/>
      <c r="LYW287" s="420"/>
      <c r="LYX287" s="420"/>
      <c r="LYY287" s="420"/>
      <c r="LYZ287" s="420"/>
      <c r="LZA287" s="420"/>
      <c r="LZB287" s="420"/>
      <c r="LZC287" s="420"/>
      <c r="LZD287" s="420"/>
      <c r="LZE287" s="420"/>
      <c r="LZF287" s="420"/>
      <c r="LZG287" s="420"/>
      <c r="LZH287" s="420"/>
      <c r="LZI287" s="420"/>
      <c r="LZJ287" s="420"/>
      <c r="LZK287" s="420"/>
      <c r="LZL287" s="420"/>
      <c r="LZM287" s="420"/>
      <c r="LZN287" s="420"/>
      <c r="LZO287" s="420"/>
      <c r="LZP287" s="420"/>
      <c r="LZQ287" s="420"/>
      <c r="LZR287" s="420"/>
      <c r="LZS287" s="420"/>
      <c r="LZT287" s="420"/>
      <c r="LZU287" s="420"/>
      <c r="LZV287" s="420"/>
      <c r="LZW287" s="420"/>
      <c r="LZX287" s="420"/>
      <c r="LZY287" s="420"/>
      <c r="LZZ287" s="420"/>
      <c r="MAA287" s="420"/>
      <c r="MAB287" s="420"/>
      <c r="MAC287" s="420"/>
      <c r="MAD287" s="420"/>
      <c r="MAE287" s="420"/>
      <c r="MAF287" s="420"/>
      <c r="MAG287" s="420"/>
      <c r="MAH287" s="420"/>
      <c r="MAI287" s="420"/>
      <c r="MAJ287" s="420"/>
      <c r="MAK287" s="420"/>
      <c r="MAL287" s="420"/>
      <c r="MAM287" s="420"/>
      <c r="MAN287" s="420"/>
      <c r="MAO287" s="420"/>
      <c r="MAP287" s="420"/>
      <c r="MAQ287" s="420"/>
      <c r="MAR287" s="420"/>
      <c r="MAS287" s="420"/>
      <c r="MAT287" s="420"/>
      <c r="MAU287" s="420"/>
      <c r="MAV287" s="420"/>
      <c r="MAW287" s="420"/>
      <c r="MAX287" s="420"/>
      <c r="MAY287" s="420"/>
      <c r="MAZ287" s="420"/>
      <c r="MBA287" s="420"/>
      <c r="MBB287" s="420"/>
      <c r="MBC287" s="420"/>
      <c r="MBD287" s="420"/>
      <c r="MBE287" s="420"/>
      <c r="MBF287" s="420"/>
      <c r="MBG287" s="420"/>
      <c r="MBH287" s="420"/>
      <c r="MBI287" s="420"/>
      <c r="MBJ287" s="420"/>
      <c r="MBK287" s="420"/>
      <c r="MBL287" s="420"/>
      <c r="MBM287" s="420"/>
      <c r="MBN287" s="420"/>
      <c r="MBO287" s="420"/>
      <c r="MBP287" s="420"/>
      <c r="MBQ287" s="420"/>
      <c r="MBR287" s="420"/>
      <c r="MBS287" s="420"/>
      <c r="MBT287" s="420"/>
      <c r="MBU287" s="420"/>
      <c r="MBV287" s="420"/>
      <c r="MBW287" s="420"/>
      <c r="MBX287" s="420"/>
      <c r="MBY287" s="420"/>
      <c r="MBZ287" s="420"/>
      <c r="MCA287" s="420"/>
      <c r="MCB287" s="420"/>
      <c r="MCC287" s="420"/>
      <c r="MCD287" s="420"/>
      <c r="MCE287" s="420"/>
      <c r="MCF287" s="420"/>
      <c r="MCG287" s="420"/>
      <c r="MCH287" s="420"/>
      <c r="MCI287" s="420"/>
      <c r="MCJ287" s="420"/>
      <c r="MCK287" s="420"/>
      <c r="MCL287" s="420"/>
      <c r="MCM287" s="420"/>
      <c r="MCN287" s="420"/>
      <c r="MCO287" s="420"/>
      <c r="MCP287" s="420"/>
      <c r="MCQ287" s="420"/>
      <c r="MCR287" s="420"/>
      <c r="MCS287" s="420"/>
      <c r="MCT287" s="420"/>
      <c r="MCU287" s="420"/>
      <c r="MCV287" s="420"/>
      <c r="MCW287" s="420"/>
      <c r="MCX287" s="420"/>
      <c r="MCY287" s="420"/>
      <c r="MCZ287" s="420"/>
      <c r="MDA287" s="420"/>
      <c r="MDB287" s="420"/>
      <c r="MDC287" s="420"/>
      <c r="MDD287" s="420"/>
      <c r="MDE287" s="420"/>
      <c r="MDF287" s="420"/>
      <c r="MDG287" s="420"/>
      <c r="MDH287" s="420"/>
      <c r="MDI287" s="420"/>
      <c r="MDJ287" s="420"/>
      <c r="MDK287" s="420"/>
      <c r="MDL287" s="420"/>
      <c r="MDM287" s="420"/>
      <c r="MDN287" s="420"/>
      <c r="MDO287" s="420"/>
      <c r="MDP287" s="420"/>
      <c r="MDQ287" s="420"/>
      <c r="MDR287" s="420"/>
      <c r="MDS287" s="420"/>
      <c r="MDT287" s="420"/>
      <c r="MDU287" s="420"/>
      <c r="MDV287" s="420"/>
      <c r="MDW287" s="420"/>
      <c r="MDX287" s="420"/>
      <c r="MDY287" s="420"/>
      <c r="MDZ287" s="420"/>
      <c r="MEA287" s="420"/>
      <c r="MEB287" s="420"/>
      <c r="MEC287" s="420"/>
      <c r="MED287" s="420"/>
      <c r="MEE287" s="420"/>
      <c r="MEF287" s="420"/>
      <c r="MEG287" s="420"/>
      <c r="MEH287" s="420"/>
      <c r="MEI287" s="420"/>
      <c r="MEJ287" s="420"/>
      <c r="MEK287" s="420"/>
      <c r="MEL287" s="420"/>
      <c r="MEM287" s="420"/>
      <c r="MEN287" s="420"/>
      <c r="MEO287" s="420"/>
      <c r="MEP287" s="420"/>
      <c r="MEQ287" s="420"/>
      <c r="MER287" s="420"/>
      <c r="MES287" s="420"/>
      <c r="MET287" s="420"/>
      <c r="MEU287" s="420"/>
      <c r="MEV287" s="420"/>
      <c r="MEW287" s="420"/>
      <c r="MEX287" s="420"/>
      <c r="MEY287" s="420"/>
      <c r="MEZ287" s="420"/>
      <c r="MFA287" s="420"/>
      <c r="MFB287" s="420"/>
      <c r="MFC287" s="420"/>
      <c r="MFD287" s="420"/>
      <c r="MFE287" s="420"/>
      <c r="MFF287" s="420"/>
      <c r="MFG287" s="420"/>
      <c r="MFH287" s="420"/>
      <c r="MFI287" s="420"/>
      <c r="MFJ287" s="420"/>
      <c r="MFK287" s="420"/>
      <c r="MFL287" s="420"/>
      <c r="MFM287" s="420"/>
      <c r="MFN287" s="420"/>
      <c r="MFO287" s="420"/>
      <c r="MFP287" s="420"/>
      <c r="MFQ287" s="420"/>
      <c r="MFR287" s="420"/>
      <c r="MFS287" s="420"/>
      <c r="MFT287" s="420"/>
      <c r="MFU287" s="420"/>
      <c r="MFV287" s="420"/>
      <c r="MFW287" s="420"/>
      <c r="MFX287" s="420"/>
      <c r="MFY287" s="420"/>
      <c r="MFZ287" s="420"/>
      <c r="MGA287" s="420"/>
      <c r="MGB287" s="420"/>
      <c r="MGC287" s="420"/>
      <c r="MGD287" s="420"/>
      <c r="MGE287" s="420"/>
      <c r="MGF287" s="420"/>
      <c r="MGG287" s="420"/>
      <c r="MGH287" s="420"/>
      <c r="MGI287" s="420"/>
      <c r="MGJ287" s="420"/>
      <c r="MGK287" s="420"/>
      <c r="MGL287" s="420"/>
      <c r="MGM287" s="420"/>
      <c r="MGN287" s="420"/>
      <c r="MGO287" s="420"/>
      <c r="MGP287" s="420"/>
      <c r="MGQ287" s="420"/>
      <c r="MGR287" s="420"/>
      <c r="MGS287" s="420"/>
      <c r="MGT287" s="420"/>
      <c r="MGU287" s="420"/>
      <c r="MGV287" s="420"/>
      <c r="MGW287" s="420"/>
      <c r="MGX287" s="420"/>
      <c r="MGY287" s="420"/>
      <c r="MGZ287" s="420"/>
      <c r="MHA287" s="420"/>
      <c r="MHB287" s="420"/>
      <c r="MHC287" s="420"/>
      <c r="MHD287" s="420"/>
      <c r="MHE287" s="420"/>
      <c r="MHF287" s="420"/>
      <c r="MHG287" s="420"/>
      <c r="MHH287" s="420"/>
      <c r="MHI287" s="420"/>
      <c r="MHJ287" s="420"/>
      <c r="MHK287" s="420"/>
      <c r="MHL287" s="420"/>
      <c r="MHM287" s="420"/>
      <c r="MHN287" s="420"/>
      <c r="MHO287" s="420"/>
      <c r="MHP287" s="420"/>
      <c r="MHQ287" s="420"/>
      <c r="MHR287" s="420"/>
      <c r="MHS287" s="420"/>
      <c r="MHT287" s="420"/>
      <c r="MHU287" s="420"/>
      <c r="MHV287" s="420"/>
      <c r="MHW287" s="420"/>
      <c r="MHX287" s="420"/>
      <c r="MHY287" s="420"/>
      <c r="MHZ287" s="420"/>
      <c r="MIA287" s="420"/>
      <c r="MIB287" s="420"/>
      <c r="MIC287" s="420"/>
      <c r="MID287" s="420"/>
      <c r="MIE287" s="420"/>
      <c r="MIF287" s="420"/>
      <c r="MIG287" s="420"/>
      <c r="MIH287" s="420"/>
      <c r="MII287" s="420"/>
      <c r="MIJ287" s="420"/>
      <c r="MIK287" s="420"/>
      <c r="MIL287" s="420"/>
      <c r="MIM287" s="420"/>
      <c r="MIN287" s="420"/>
      <c r="MIO287" s="420"/>
      <c r="MIP287" s="420"/>
      <c r="MIQ287" s="420"/>
      <c r="MIR287" s="420"/>
      <c r="MIS287" s="420"/>
      <c r="MIT287" s="420"/>
      <c r="MIU287" s="420"/>
      <c r="MIV287" s="420"/>
      <c r="MIW287" s="420"/>
      <c r="MIX287" s="420"/>
      <c r="MIY287" s="420"/>
      <c r="MIZ287" s="420"/>
      <c r="MJA287" s="420"/>
      <c r="MJB287" s="420"/>
      <c r="MJC287" s="420"/>
      <c r="MJD287" s="420"/>
      <c r="MJE287" s="420"/>
      <c r="MJF287" s="420"/>
      <c r="MJG287" s="420"/>
      <c r="MJH287" s="420"/>
      <c r="MJI287" s="420"/>
      <c r="MJJ287" s="420"/>
      <c r="MJK287" s="420"/>
      <c r="MJL287" s="420"/>
      <c r="MJM287" s="420"/>
      <c r="MJN287" s="420"/>
      <c r="MJO287" s="420"/>
      <c r="MJP287" s="420"/>
      <c r="MJQ287" s="420"/>
      <c r="MJR287" s="420"/>
      <c r="MJS287" s="420"/>
      <c r="MJT287" s="420"/>
      <c r="MJU287" s="420"/>
      <c r="MJV287" s="420"/>
      <c r="MJW287" s="420"/>
      <c r="MJX287" s="420"/>
      <c r="MJY287" s="420"/>
      <c r="MJZ287" s="420"/>
      <c r="MKA287" s="420"/>
      <c r="MKB287" s="420"/>
      <c r="MKC287" s="420"/>
      <c r="MKD287" s="420"/>
      <c r="MKE287" s="420"/>
      <c r="MKF287" s="420"/>
      <c r="MKG287" s="420"/>
      <c r="MKH287" s="420"/>
      <c r="MKI287" s="420"/>
      <c r="MKJ287" s="420"/>
      <c r="MKK287" s="420"/>
      <c r="MKL287" s="420"/>
      <c r="MKM287" s="420"/>
      <c r="MKN287" s="420"/>
      <c r="MKO287" s="420"/>
      <c r="MKP287" s="420"/>
      <c r="MKQ287" s="420"/>
      <c r="MKR287" s="420"/>
      <c r="MKS287" s="420"/>
      <c r="MKT287" s="420"/>
      <c r="MKU287" s="420"/>
      <c r="MKV287" s="420"/>
      <c r="MKW287" s="420"/>
      <c r="MKX287" s="420"/>
      <c r="MKY287" s="420"/>
      <c r="MKZ287" s="420"/>
      <c r="MLA287" s="420"/>
      <c r="MLB287" s="420"/>
      <c r="MLC287" s="420"/>
      <c r="MLD287" s="420"/>
      <c r="MLE287" s="420"/>
      <c r="MLF287" s="420"/>
      <c r="MLG287" s="420"/>
      <c r="MLH287" s="420"/>
      <c r="MLI287" s="420"/>
      <c r="MLJ287" s="420"/>
      <c r="MLK287" s="420"/>
      <c r="MLL287" s="420"/>
      <c r="MLM287" s="420"/>
      <c r="MLN287" s="420"/>
      <c r="MLO287" s="420"/>
      <c r="MLP287" s="420"/>
      <c r="MLQ287" s="420"/>
      <c r="MLR287" s="420"/>
      <c r="MLS287" s="420"/>
      <c r="MLT287" s="420"/>
      <c r="MLU287" s="420"/>
      <c r="MLV287" s="420"/>
      <c r="MLW287" s="420"/>
      <c r="MLX287" s="420"/>
      <c r="MLY287" s="420"/>
      <c r="MLZ287" s="420"/>
      <c r="MMA287" s="420"/>
      <c r="MMB287" s="420"/>
      <c r="MMC287" s="420"/>
      <c r="MMD287" s="420"/>
      <c r="MME287" s="420"/>
      <c r="MMF287" s="420"/>
      <c r="MMG287" s="420"/>
      <c r="MMH287" s="420"/>
      <c r="MMI287" s="420"/>
      <c r="MMJ287" s="420"/>
      <c r="MMK287" s="420"/>
      <c r="MML287" s="420"/>
      <c r="MMM287" s="420"/>
      <c r="MMN287" s="420"/>
      <c r="MMO287" s="420"/>
      <c r="MMP287" s="420"/>
      <c r="MMQ287" s="420"/>
      <c r="MMR287" s="420"/>
      <c r="MMS287" s="420"/>
      <c r="MMT287" s="420"/>
      <c r="MMU287" s="420"/>
      <c r="MMV287" s="420"/>
      <c r="MMW287" s="420"/>
      <c r="MMX287" s="420"/>
      <c r="MMY287" s="420"/>
      <c r="MMZ287" s="420"/>
      <c r="MNA287" s="420"/>
      <c r="MNB287" s="420"/>
      <c r="MNC287" s="420"/>
      <c r="MND287" s="420"/>
      <c r="MNE287" s="420"/>
      <c r="MNF287" s="420"/>
      <c r="MNG287" s="420"/>
      <c r="MNH287" s="420"/>
      <c r="MNI287" s="420"/>
      <c r="MNJ287" s="420"/>
      <c r="MNK287" s="420"/>
      <c r="MNL287" s="420"/>
      <c r="MNM287" s="420"/>
      <c r="MNN287" s="420"/>
      <c r="MNO287" s="420"/>
      <c r="MNP287" s="420"/>
      <c r="MNQ287" s="420"/>
      <c r="MNR287" s="420"/>
      <c r="MNS287" s="420"/>
      <c r="MNT287" s="420"/>
      <c r="MNU287" s="420"/>
      <c r="MNV287" s="420"/>
      <c r="MNW287" s="420"/>
      <c r="MNX287" s="420"/>
      <c r="MNY287" s="420"/>
      <c r="MNZ287" s="420"/>
      <c r="MOA287" s="420"/>
      <c r="MOB287" s="420"/>
      <c r="MOC287" s="420"/>
      <c r="MOD287" s="420"/>
      <c r="MOE287" s="420"/>
      <c r="MOF287" s="420"/>
      <c r="MOG287" s="420"/>
      <c r="MOH287" s="420"/>
      <c r="MOI287" s="420"/>
      <c r="MOJ287" s="420"/>
      <c r="MOK287" s="420"/>
      <c r="MOL287" s="420"/>
      <c r="MOM287" s="420"/>
      <c r="MON287" s="420"/>
      <c r="MOO287" s="420"/>
      <c r="MOP287" s="420"/>
      <c r="MOQ287" s="420"/>
      <c r="MOR287" s="420"/>
      <c r="MOS287" s="420"/>
      <c r="MOT287" s="420"/>
      <c r="MOU287" s="420"/>
      <c r="MOV287" s="420"/>
      <c r="MOW287" s="420"/>
      <c r="MOX287" s="420"/>
      <c r="MOY287" s="420"/>
      <c r="MOZ287" s="420"/>
      <c r="MPA287" s="420"/>
      <c r="MPB287" s="420"/>
      <c r="MPC287" s="420"/>
      <c r="MPD287" s="420"/>
      <c r="MPE287" s="420"/>
      <c r="MPF287" s="420"/>
      <c r="MPG287" s="420"/>
      <c r="MPH287" s="420"/>
      <c r="MPI287" s="420"/>
      <c r="MPJ287" s="420"/>
      <c r="MPK287" s="420"/>
      <c r="MPL287" s="420"/>
      <c r="MPM287" s="420"/>
      <c r="MPN287" s="420"/>
      <c r="MPO287" s="420"/>
      <c r="MPP287" s="420"/>
      <c r="MPQ287" s="420"/>
      <c r="MPR287" s="420"/>
      <c r="MPS287" s="420"/>
      <c r="MPT287" s="420"/>
      <c r="MPU287" s="420"/>
      <c r="MPV287" s="420"/>
      <c r="MPW287" s="420"/>
      <c r="MPX287" s="420"/>
      <c r="MPY287" s="420"/>
      <c r="MPZ287" s="420"/>
      <c r="MQA287" s="420"/>
      <c r="MQB287" s="420"/>
      <c r="MQC287" s="420"/>
      <c r="MQD287" s="420"/>
      <c r="MQE287" s="420"/>
      <c r="MQF287" s="420"/>
      <c r="MQG287" s="420"/>
      <c r="MQH287" s="420"/>
      <c r="MQI287" s="420"/>
      <c r="MQJ287" s="420"/>
      <c r="MQK287" s="420"/>
      <c r="MQL287" s="420"/>
      <c r="MQM287" s="420"/>
      <c r="MQN287" s="420"/>
      <c r="MQO287" s="420"/>
      <c r="MQP287" s="420"/>
      <c r="MQQ287" s="420"/>
      <c r="MQR287" s="420"/>
      <c r="MQS287" s="420"/>
      <c r="MQT287" s="420"/>
      <c r="MQU287" s="420"/>
      <c r="MQV287" s="420"/>
      <c r="MQW287" s="420"/>
      <c r="MQX287" s="420"/>
      <c r="MQY287" s="420"/>
      <c r="MQZ287" s="420"/>
      <c r="MRA287" s="420"/>
      <c r="MRB287" s="420"/>
      <c r="MRC287" s="420"/>
      <c r="MRD287" s="420"/>
      <c r="MRE287" s="420"/>
      <c r="MRF287" s="420"/>
      <c r="MRG287" s="420"/>
      <c r="MRH287" s="420"/>
      <c r="MRI287" s="420"/>
      <c r="MRJ287" s="420"/>
      <c r="MRK287" s="420"/>
      <c r="MRL287" s="420"/>
      <c r="MRM287" s="420"/>
      <c r="MRN287" s="420"/>
      <c r="MRO287" s="420"/>
      <c r="MRP287" s="420"/>
      <c r="MRQ287" s="420"/>
      <c r="MRR287" s="420"/>
      <c r="MRS287" s="420"/>
      <c r="MRT287" s="420"/>
      <c r="MRU287" s="420"/>
      <c r="MRV287" s="420"/>
      <c r="MRW287" s="420"/>
      <c r="MRX287" s="420"/>
      <c r="MRY287" s="420"/>
      <c r="MRZ287" s="420"/>
      <c r="MSA287" s="420"/>
      <c r="MSB287" s="420"/>
      <c r="MSC287" s="420"/>
      <c r="MSD287" s="420"/>
      <c r="MSE287" s="420"/>
      <c r="MSF287" s="420"/>
      <c r="MSG287" s="420"/>
      <c r="MSH287" s="420"/>
      <c r="MSI287" s="420"/>
      <c r="MSJ287" s="420"/>
      <c r="MSK287" s="420"/>
      <c r="MSL287" s="420"/>
      <c r="MSM287" s="420"/>
      <c r="MSN287" s="420"/>
      <c r="MSO287" s="420"/>
      <c r="MSP287" s="420"/>
      <c r="MSQ287" s="420"/>
      <c r="MSR287" s="420"/>
      <c r="MSS287" s="420"/>
      <c r="MST287" s="420"/>
      <c r="MSU287" s="420"/>
      <c r="MSV287" s="420"/>
      <c r="MSW287" s="420"/>
      <c r="MSX287" s="420"/>
      <c r="MSY287" s="420"/>
      <c r="MSZ287" s="420"/>
      <c r="MTA287" s="420"/>
      <c r="MTB287" s="420"/>
      <c r="MTC287" s="420"/>
      <c r="MTD287" s="420"/>
      <c r="MTE287" s="420"/>
      <c r="MTF287" s="420"/>
      <c r="MTG287" s="420"/>
      <c r="MTH287" s="420"/>
      <c r="MTI287" s="420"/>
      <c r="MTJ287" s="420"/>
      <c r="MTK287" s="420"/>
      <c r="MTL287" s="420"/>
      <c r="MTM287" s="420"/>
      <c r="MTN287" s="420"/>
      <c r="MTO287" s="420"/>
      <c r="MTP287" s="420"/>
      <c r="MTQ287" s="420"/>
      <c r="MTR287" s="420"/>
      <c r="MTS287" s="420"/>
      <c r="MTT287" s="420"/>
      <c r="MTU287" s="420"/>
      <c r="MTV287" s="420"/>
      <c r="MTW287" s="420"/>
      <c r="MTX287" s="420"/>
      <c r="MTY287" s="420"/>
      <c r="MTZ287" s="420"/>
      <c r="MUA287" s="420"/>
      <c r="MUB287" s="420"/>
      <c r="MUC287" s="420"/>
      <c r="MUD287" s="420"/>
      <c r="MUE287" s="420"/>
      <c r="MUF287" s="420"/>
      <c r="MUG287" s="420"/>
      <c r="MUH287" s="420"/>
      <c r="MUI287" s="420"/>
      <c r="MUJ287" s="420"/>
      <c r="MUK287" s="420"/>
      <c r="MUL287" s="420"/>
      <c r="MUM287" s="420"/>
      <c r="MUN287" s="420"/>
      <c r="MUO287" s="420"/>
      <c r="MUP287" s="420"/>
      <c r="MUQ287" s="420"/>
      <c r="MUR287" s="420"/>
      <c r="MUS287" s="420"/>
      <c r="MUT287" s="420"/>
      <c r="MUU287" s="420"/>
      <c r="MUV287" s="420"/>
      <c r="MUW287" s="420"/>
      <c r="MUX287" s="420"/>
      <c r="MUY287" s="420"/>
      <c r="MUZ287" s="420"/>
      <c r="MVA287" s="420"/>
      <c r="MVB287" s="420"/>
      <c r="MVC287" s="420"/>
      <c r="MVD287" s="420"/>
      <c r="MVE287" s="420"/>
      <c r="MVF287" s="420"/>
      <c r="MVG287" s="420"/>
      <c r="MVH287" s="420"/>
      <c r="MVI287" s="420"/>
      <c r="MVJ287" s="420"/>
      <c r="MVK287" s="420"/>
      <c r="MVL287" s="420"/>
      <c r="MVM287" s="420"/>
      <c r="MVN287" s="420"/>
      <c r="MVO287" s="420"/>
      <c r="MVP287" s="420"/>
      <c r="MVQ287" s="420"/>
      <c r="MVR287" s="420"/>
      <c r="MVS287" s="420"/>
      <c r="MVT287" s="420"/>
      <c r="MVU287" s="420"/>
      <c r="MVV287" s="420"/>
      <c r="MVW287" s="420"/>
      <c r="MVX287" s="420"/>
      <c r="MVY287" s="420"/>
      <c r="MVZ287" s="420"/>
      <c r="MWA287" s="420"/>
      <c r="MWB287" s="420"/>
      <c r="MWC287" s="420"/>
      <c r="MWD287" s="420"/>
      <c r="MWE287" s="420"/>
      <c r="MWF287" s="420"/>
      <c r="MWG287" s="420"/>
      <c r="MWH287" s="420"/>
      <c r="MWI287" s="420"/>
      <c r="MWJ287" s="420"/>
      <c r="MWK287" s="420"/>
      <c r="MWL287" s="420"/>
      <c r="MWM287" s="420"/>
      <c r="MWN287" s="420"/>
      <c r="MWO287" s="420"/>
      <c r="MWP287" s="420"/>
      <c r="MWQ287" s="420"/>
      <c r="MWR287" s="420"/>
      <c r="MWS287" s="420"/>
      <c r="MWT287" s="420"/>
      <c r="MWU287" s="420"/>
      <c r="MWV287" s="420"/>
      <c r="MWW287" s="420"/>
      <c r="MWX287" s="420"/>
      <c r="MWY287" s="420"/>
      <c r="MWZ287" s="420"/>
      <c r="MXA287" s="420"/>
      <c r="MXB287" s="420"/>
      <c r="MXC287" s="420"/>
      <c r="MXD287" s="420"/>
      <c r="MXE287" s="420"/>
      <c r="MXF287" s="420"/>
      <c r="MXG287" s="420"/>
      <c r="MXH287" s="420"/>
      <c r="MXI287" s="420"/>
      <c r="MXJ287" s="420"/>
      <c r="MXK287" s="420"/>
      <c r="MXL287" s="420"/>
      <c r="MXM287" s="420"/>
      <c r="MXN287" s="420"/>
      <c r="MXO287" s="420"/>
      <c r="MXP287" s="420"/>
      <c r="MXQ287" s="420"/>
      <c r="MXR287" s="420"/>
      <c r="MXS287" s="420"/>
      <c r="MXT287" s="420"/>
      <c r="MXU287" s="420"/>
      <c r="MXV287" s="420"/>
      <c r="MXW287" s="420"/>
      <c r="MXX287" s="420"/>
      <c r="MXY287" s="420"/>
      <c r="MXZ287" s="420"/>
      <c r="MYA287" s="420"/>
      <c r="MYB287" s="420"/>
      <c r="MYC287" s="420"/>
      <c r="MYD287" s="420"/>
      <c r="MYE287" s="420"/>
      <c r="MYF287" s="420"/>
      <c r="MYG287" s="420"/>
      <c r="MYH287" s="420"/>
      <c r="MYI287" s="420"/>
      <c r="MYJ287" s="420"/>
      <c r="MYK287" s="420"/>
      <c r="MYL287" s="420"/>
      <c r="MYM287" s="420"/>
      <c r="MYN287" s="420"/>
      <c r="MYO287" s="420"/>
      <c r="MYP287" s="420"/>
      <c r="MYQ287" s="420"/>
      <c r="MYR287" s="420"/>
      <c r="MYS287" s="420"/>
      <c r="MYT287" s="420"/>
      <c r="MYU287" s="420"/>
      <c r="MYV287" s="420"/>
      <c r="MYW287" s="420"/>
      <c r="MYX287" s="420"/>
      <c r="MYY287" s="420"/>
      <c r="MYZ287" s="420"/>
      <c r="MZA287" s="420"/>
      <c r="MZB287" s="420"/>
      <c r="MZC287" s="420"/>
      <c r="MZD287" s="420"/>
      <c r="MZE287" s="420"/>
      <c r="MZF287" s="420"/>
      <c r="MZG287" s="420"/>
      <c r="MZH287" s="420"/>
      <c r="MZI287" s="420"/>
      <c r="MZJ287" s="420"/>
      <c r="MZK287" s="420"/>
      <c r="MZL287" s="420"/>
      <c r="MZM287" s="420"/>
      <c r="MZN287" s="420"/>
      <c r="MZO287" s="420"/>
      <c r="MZP287" s="420"/>
      <c r="MZQ287" s="420"/>
      <c r="MZR287" s="420"/>
      <c r="MZS287" s="420"/>
      <c r="MZT287" s="420"/>
      <c r="MZU287" s="420"/>
      <c r="MZV287" s="420"/>
      <c r="MZW287" s="420"/>
      <c r="MZX287" s="420"/>
      <c r="MZY287" s="420"/>
      <c r="MZZ287" s="420"/>
      <c r="NAA287" s="420"/>
      <c r="NAB287" s="420"/>
      <c r="NAC287" s="420"/>
      <c r="NAD287" s="420"/>
      <c r="NAE287" s="420"/>
      <c r="NAF287" s="420"/>
      <c r="NAG287" s="420"/>
      <c r="NAH287" s="420"/>
      <c r="NAI287" s="420"/>
      <c r="NAJ287" s="420"/>
      <c r="NAK287" s="420"/>
      <c r="NAL287" s="420"/>
      <c r="NAM287" s="420"/>
      <c r="NAN287" s="420"/>
      <c r="NAO287" s="420"/>
      <c r="NAP287" s="420"/>
      <c r="NAQ287" s="420"/>
      <c r="NAR287" s="420"/>
      <c r="NAS287" s="420"/>
      <c r="NAT287" s="420"/>
      <c r="NAU287" s="420"/>
      <c r="NAV287" s="420"/>
      <c r="NAW287" s="420"/>
      <c r="NAX287" s="420"/>
      <c r="NAY287" s="420"/>
      <c r="NAZ287" s="420"/>
      <c r="NBA287" s="420"/>
      <c r="NBB287" s="420"/>
      <c r="NBC287" s="420"/>
      <c r="NBD287" s="420"/>
      <c r="NBE287" s="420"/>
      <c r="NBF287" s="420"/>
      <c r="NBG287" s="420"/>
      <c r="NBH287" s="420"/>
      <c r="NBI287" s="420"/>
      <c r="NBJ287" s="420"/>
      <c r="NBK287" s="420"/>
      <c r="NBL287" s="420"/>
      <c r="NBM287" s="420"/>
      <c r="NBN287" s="420"/>
      <c r="NBO287" s="420"/>
      <c r="NBP287" s="420"/>
      <c r="NBQ287" s="420"/>
      <c r="NBR287" s="420"/>
      <c r="NBS287" s="420"/>
      <c r="NBT287" s="420"/>
      <c r="NBU287" s="420"/>
      <c r="NBV287" s="420"/>
      <c r="NBW287" s="420"/>
      <c r="NBX287" s="420"/>
      <c r="NBY287" s="420"/>
      <c r="NBZ287" s="420"/>
      <c r="NCA287" s="420"/>
      <c r="NCB287" s="420"/>
      <c r="NCC287" s="420"/>
      <c r="NCD287" s="420"/>
      <c r="NCE287" s="420"/>
      <c r="NCF287" s="420"/>
      <c r="NCG287" s="420"/>
      <c r="NCH287" s="420"/>
      <c r="NCI287" s="420"/>
      <c r="NCJ287" s="420"/>
      <c r="NCK287" s="420"/>
      <c r="NCL287" s="420"/>
      <c r="NCM287" s="420"/>
      <c r="NCN287" s="420"/>
      <c r="NCO287" s="420"/>
      <c r="NCP287" s="420"/>
      <c r="NCQ287" s="420"/>
      <c r="NCR287" s="420"/>
      <c r="NCS287" s="420"/>
      <c r="NCT287" s="420"/>
      <c r="NCU287" s="420"/>
      <c r="NCV287" s="420"/>
      <c r="NCW287" s="420"/>
      <c r="NCX287" s="420"/>
      <c r="NCY287" s="420"/>
      <c r="NCZ287" s="420"/>
      <c r="NDA287" s="420"/>
      <c r="NDB287" s="420"/>
      <c r="NDC287" s="420"/>
      <c r="NDD287" s="420"/>
      <c r="NDE287" s="420"/>
      <c r="NDF287" s="420"/>
      <c r="NDG287" s="420"/>
      <c r="NDH287" s="420"/>
      <c r="NDI287" s="420"/>
      <c r="NDJ287" s="420"/>
      <c r="NDK287" s="420"/>
      <c r="NDL287" s="420"/>
      <c r="NDM287" s="420"/>
      <c r="NDN287" s="420"/>
      <c r="NDO287" s="420"/>
      <c r="NDP287" s="420"/>
      <c r="NDQ287" s="420"/>
      <c r="NDR287" s="420"/>
      <c r="NDS287" s="420"/>
      <c r="NDT287" s="420"/>
      <c r="NDU287" s="420"/>
      <c r="NDV287" s="420"/>
      <c r="NDW287" s="420"/>
      <c r="NDX287" s="420"/>
      <c r="NDY287" s="420"/>
      <c r="NDZ287" s="420"/>
      <c r="NEA287" s="420"/>
      <c r="NEB287" s="420"/>
      <c r="NEC287" s="420"/>
      <c r="NED287" s="420"/>
      <c r="NEE287" s="420"/>
      <c r="NEF287" s="420"/>
      <c r="NEG287" s="420"/>
      <c r="NEH287" s="420"/>
      <c r="NEI287" s="420"/>
      <c r="NEJ287" s="420"/>
      <c r="NEK287" s="420"/>
      <c r="NEL287" s="420"/>
      <c r="NEM287" s="420"/>
      <c r="NEN287" s="420"/>
      <c r="NEO287" s="420"/>
      <c r="NEP287" s="420"/>
      <c r="NEQ287" s="420"/>
      <c r="NER287" s="420"/>
      <c r="NES287" s="420"/>
      <c r="NET287" s="420"/>
      <c r="NEU287" s="420"/>
      <c r="NEV287" s="420"/>
      <c r="NEW287" s="420"/>
      <c r="NEX287" s="420"/>
      <c r="NEY287" s="420"/>
      <c r="NEZ287" s="420"/>
      <c r="NFA287" s="420"/>
      <c r="NFB287" s="420"/>
      <c r="NFC287" s="420"/>
      <c r="NFD287" s="420"/>
      <c r="NFE287" s="420"/>
      <c r="NFF287" s="420"/>
      <c r="NFG287" s="420"/>
      <c r="NFH287" s="420"/>
      <c r="NFI287" s="420"/>
      <c r="NFJ287" s="420"/>
      <c r="NFK287" s="420"/>
      <c r="NFL287" s="420"/>
      <c r="NFM287" s="420"/>
      <c r="NFN287" s="420"/>
      <c r="NFO287" s="420"/>
      <c r="NFP287" s="420"/>
      <c r="NFQ287" s="420"/>
      <c r="NFR287" s="420"/>
      <c r="NFS287" s="420"/>
      <c r="NFT287" s="420"/>
      <c r="NFU287" s="420"/>
      <c r="NFV287" s="420"/>
      <c r="NFW287" s="420"/>
      <c r="NFX287" s="420"/>
      <c r="NFY287" s="420"/>
      <c r="NFZ287" s="420"/>
      <c r="NGA287" s="420"/>
      <c r="NGB287" s="420"/>
      <c r="NGC287" s="420"/>
      <c r="NGD287" s="420"/>
      <c r="NGE287" s="420"/>
      <c r="NGF287" s="420"/>
      <c r="NGG287" s="420"/>
      <c r="NGH287" s="420"/>
      <c r="NGI287" s="420"/>
      <c r="NGJ287" s="420"/>
      <c r="NGK287" s="420"/>
      <c r="NGL287" s="420"/>
      <c r="NGM287" s="420"/>
      <c r="NGN287" s="420"/>
      <c r="NGO287" s="420"/>
      <c r="NGP287" s="420"/>
      <c r="NGQ287" s="420"/>
      <c r="NGR287" s="420"/>
      <c r="NGS287" s="420"/>
      <c r="NGT287" s="420"/>
      <c r="NGU287" s="420"/>
      <c r="NGV287" s="420"/>
      <c r="NGW287" s="420"/>
      <c r="NGX287" s="420"/>
      <c r="NGY287" s="420"/>
      <c r="NGZ287" s="420"/>
      <c r="NHA287" s="420"/>
      <c r="NHB287" s="420"/>
      <c r="NHC287" s="420"/>
      <c r="NHD287" s="420"/>
      <c r="NHE287" s="420"/>
      <c r="NHF287" s="420"/>
      <c r="NHG287" s="420"/>
      <c r="NHH287" s="420"/>
      <c r="NHI287" s="420"/>
      <c r="NHJ287" s="420"/>
      <c r="NHK287" s="420"/>
      <c r="NHL287" s="420"/>
      <c r="NHM287" s="420"/>
      <c r="NHN287" s="420"/>
      <c r="NHO287" s="420"/>
      <c r="NHP287" s="420"/>
      <c r="NHQ287" s="420"/>
      <c r="NHR287" s="420"/>
      <c r="NHS287" s="420"/>
      <c r="NHT287" s="420"/>
      <c r="NHU287" s="420"/>
      <c r="NHV287" s="420"/>
      <c r="NHW287" s="420"/>
      <c r="NHX287" s="420"/>
      <c r="NHY287" s="420"/>
      <c r="NHZ287" s="420"/>
      <c r="NIA287" s="420"/>
      <c r="NIB287" s="420"/>
      <c r="NIC287" s="420"/>
      <c r="NID287" s="420"/>
      <c r="NIE287" s="420"/>
      <c r="NIF287" s="420"/>
      <c r="NIG287" s="420"/>
      <c r="NIH287" s="420"/>
      <c r="NII287" s="420"/>
      <c r="NIJ287" s="420"/>
      <c r="NIK287" s="420"/>
      <c r="NIL287" s="420"/>
      <c r="NIM287" s="420"/>
      <c r="NIN287" s="420"/>
      <c r="NIO287" s="420"/>
      <c r="NIP287" s="420"/>
      <c r="NIQ287" s="420"/>
      <c r="NIR287" s="420"/>
      <c r="NIS287" s="420"/>
      <c r="NIT287" s="420"/>
      <c r="NIU287" s="420"/>
      <c r="NIV287" s="420"/>
      <c r="NIW287" s="420"/>
      <c r="NIX287" s="420"/>
      <c r="NIY287" s="420"/>
      <c r="NIZ287" s="420"/>
      <c r="NJA287" s="420"/>
      <c r="NJB287" s="420"/>
      <c r="NJC287" s="420"/>
      <c r="NJD287" s="420"/>
      <c r="NJE287" s="420"/>
      <c r="NJF287" s="420"/>
      <c r="NJG287" s="420"/>
      <c r="NJH287" s="420"/>
      <c r="NJI287" s="420"/>
      <c r="NJJ287" s="420"/>
      <c r="NJK287" s="420"/>
      <c r="NJL287" s="420"/>
      <c r="NJM287" s="420"/>
      <c r="NJN287" s="420"/>
      <c r="NJO287" s="420"/>
      <c r="NJP287" s="420"/>
      <c r="NJQ287" s="420"/>
      <c r="NJR287" s="420"/>
      <c r="NJS287" s="420"/>
      <c r="NJT287" s="420"/>
      <c r="NJU287" s="420"/>
      <c r="NJV287" s="420"/>
      <c r="NJW287" s="420"/>
      <c r="NJX287" s="420"/>
      <c r="NJY287" s="420"/>
      <c r="NJZ287" s="420"/>
      <c r="NKA287" s="420"/>
      <c r="NKB287" s="420"/>
      <c r="NKC287" s="420"/>
      <c r="NKD287" s="420"/>
      <c r="NKE287" s="420"/>
      <c r="NKF287" s="420"/>
      <c r="NKG287" s="420"/>
      <c r="NKH287" s="420"/>
      <c r="NKI287" s="420"/>
      <c r="NKJ287" s="420"/>
      <c r="NKK287" s="420"/>
      <c r="NKL287" s="420"/>
      <c r="NKM287" s="420"/>
      <c r="NKN287" s="420"/>
      <c r="NKO287" s="420"/>
      <c r="NKP287" s="420"/>
      <c r="NKQ287" s="420"/>
      <c r="NKR287" s="420"/>
      <c r="NKS287" s="420"/>
      <c r="NKT287" s="420"/>
      <c r="NKU287" s="420"/>
      <c r="NKV287" s="420"/>
      <c r="NKW287" s="420"/>
      <c r="NKX287" s="420"/>
      <c r="NKY287" s="420"/>
      <c r="NKZ287" s="420"/>
      <c r="NLA287" s="420"/>
      <c r="NLB287" s="420"/>
      <c r="NLC287" s="420"/>
      <c r="NLD287" s="420"/>
      <c r="NLE287" s="420"/>
      <c r="NLF287" s="420"/>
      <c r="NLG287" s="420"/>
      <c r="NLH287" s="420"/>
      <c r="NLI287" s="420"/>
      <c r="NLJ287" s="420"/>
      <c r="NLK287" s="420"/>
      <c r="NLL287" s="420"/>
      <c r="NLM287" s="420"/>
      <c r="NLN287" s="420"/>
      <c r="NLO287" s="420"/>
      <c r="NLP287" s="420"/>
      <c r="NLQ287" s="420"/>
      <c r="NLR287" s="420"/>
      <c r="NLS287" s="420"/>
      <c r="NLT287" s="420"/>
      <c r="NLU287" s="420"/>
      <c r="NLV287" s="420"/>
      <c r="NLW287" s="420"/>
      <c r="NLX287" s="420"/>
      <c r="NLY287" s="420"/>
      <c r="NLZ287" s="420"/>
      <c r="NMA287" s="420"/>
      <c r="NMB287" s="420"/>
      <c r="NMC287" s="420"/>
      <c r="NMD287" s="420"/>
      <c r="NME287" s="420"/>
      <c r="NMF287" s="420"/>
      <c r="NMG287" s="420"/>
      <c r="NMH287" s="420"/>
      <c r="NMI287" s="420"/>
      <c r="NMJ287" s="420"/>
      <c r="NMK287" s="420"/>
      <c r="NML287" s="420"/>
      <c r="NMM287" s="420"/>
      <c r="NMN287" s="420"/>
      <c r="NMO287" s="420"/>
      <c r="NMP287" s="420"/>
      <c r="NMQ287" s="420"/>
      <c r="NMR287" s="420"/>
      <c r="NMS287" s="420"/>
      <c r="NMT287" s="420"/>
      <c r="NMU287" s="420"/>
      <c r="NMV287" s="420"/>
      <c r="NMW287" s="420"/>
      <c r="NMX287" s="420"/>
      <c r="NMY287" s="420"/>
      <c r="NMZ287" s="420"/>
      <c r="NNA287" s="420"/>
      <c r="NNB287" s="420"/>
      <c r="NNC287" s="420"/>
      <c r="NND287" s="420"/>
      <c r="NNE287" s="420"/>
      <c r="NNF287" s="420"/>
      <c r="NNG287" s="420"/>
      <c r="NNH287" s="420"/>
      <c r="NNI287" s="420"/>
      <c r="NNJ287" s="420"/>
      <c r="NNK287" s="420"/>
      <c r="NNL287" s="420"/>
      <c r="NNM287" s="420"/>
      <c r="NNN287" s="420"/>
      <c r="NNO287" s="420"/>
      <c r="NNP287" s="420"/>
      <c r="NNQ287" s="420"/>
      <c r="NNR287" s="420"/>
      <c r="NNS287" s="420"/>
      <c r="NNT287" s="420"/>
      <c r="NNU287" s="420"/>
      <c r="NNV287" s="420"/>
      <c r="NNW287" s="420"/>
      <c r="NNX287" s="420"/>
      <c r="NNY287" s="420"/>
      <c r="NNZ287" s="420"/>
      <c r="NOA287" s="420"/>
      <c r="NOB287" s="420"/>
      <c r="NOC287" s="420"/>
      <c r="NOD287" s="420"/>
      <c r="NOE287" s="420"/>
      <c r="NOF287" s="420"/>
      <c r="NOG287" s="420"/>
      <c r="NOH287" s="420"/>
      <c r="NOI287" s="420"/>
      <c r="NOJ287" s="420"/>
      <c r="NOK287" s="420"/>
      <c r="NOL287" s="420"/>
      <c r="NOM287" s="420"/>
      <c r="NON287" s="420"/>
      <c r="NOO287" s="420"/>
      <c r="NOP287" s="420"/>
      <c r="NOQ287" s="420"/>
      <c r="NOR287" s="420"/>
      <c r="NOS287" s="420"/>
      <c r="NOT287" s="420"/>
      <c r="NOU287" s="420"/>
      <c r="NOV287" s="420"/>
      <c r="NOW287" s="420"/>
      <c r="NOX287" s="420"/>
      <c r="NOY287" s="420"/>
      <c r="NOZ287" s="420"/>
      <c r="NPA287" s="420"/>
      <c r="NPB287" s="420"/>
      <c r="NPC287" s="420"/>
      <c r="NPD287" s="420"/>
      <c r="NPE287" s="420"/>
      <c r="NPF287" s="420"/>
      <c r="NPG287" s="420"/>
      <c r="NPH287" s="420"/>
      <c r="NPI287" s="420"/>
      <c r="NPJ287" s="420"/>
      <c r="NPK287" s="420"/>
      <c r="NPL287" s="420"/>
      <c r="NPM287" s="420"/>
      <c r="NPN287" s="420"/>
      <c r="NPO287" s="420"/>
      <c r="NPP287" s="420"/>
      <c r="NPQ287" s="420"/>
      <c r="NPR287" s="420"/>
      <c r="NPS287" s="420"/>
      <c r="NPT287" s="420"/>
      <c r="NPU287" s="420"/>
      <c r="NPV287" s="420"/>
      <c r="NPW287" s="420"/>
      <c r="NPX287" s="420"/>
      <c r="NPY287" s="420"/>
      <c r="NPZ287" s="420"/>
      <c r="NQA287" s="420"/>
      <c r="NQB287" s="420"/>
      <c r="NQC287" s="420"/>
      <c r="NQD287" s="420"/>
      <c r="NQE287" s="420"/>
      <c r="NQF287" s="420"/>
      <c r="NQG287" s="420"/>
      <c r="NQH287" s="420"/>
      <c r="NQI287" s="420"/>
      <c r="NQJ287" s="420"/>
      <c r="NQK287" s="420"/>
      <c r="NQL287" s="420"/>
      <c r="NQM287" s="420"/>
      <c r="NQN287" s="420"/>
      <c r="NQO287" s="420"/>
      <c r="NQP287" s="420"/>
      <c r="NQQ287" s="420"/>
      <c r="NQR287" s="420"/>
      <c r="NQS287" s="420"/>
      <c r="NQT287" s="420"/>
      <c r="NQU287" s="420"/>
      <c r="NQV287" s="420"/>
      <c r="NQW287" s="420"/>
      <c r="NQX287" s="420"/>
      <c r="NQY287" s="420"/>
      <c r="NQZ287" s="420"/>
      <c r="NRA287" s="420"/>
      <c r="NRB287" s="420"/>
      <c r="NRC287" s="420"/>
      <c r="NRD287" s="420"/>
      <c r="NRE287" s="420"/>
      <c r="NRF287" s="420"/>
      <c r="NRG287" s="420"/>
      <c r="NRH287" s="420"/>
      <c r="NRI287" s="420"/>
      <c r="NRJ287" s="420"/>
      <c r="NRK287" s="420"/>
      <c r="NRL287" s="420"/>
      <c r="NRM287" s="420"/>
      <c r="NRN287" s="420"/>
      <c r="NRO287" s="420"/>
      <c r="NRP287" s="420"/>
      <c r="NRQ287" s="420"/>
      <c r="NRR287" s="420"/>
      <c r="NRS287" s="420"/>
      <c r="NRT287" s="420"/>
      <c r="NRU287" s="420"/>
      <c r="NRV287" s="420"/>
      <c r="NRW287" s="420"/>
      <c r="NRX287" s="420"/>
      <c r="NRY287" s="420"/>
      <c r="NRZ287" s="420"/>
      <c r="NSA287" s="420"/>
      <c r="NSB287" s="420"/>
      <c r="NSC287" s="420"/>
      <c r="NSD287" s="420"/>
      <c r="NSE287" s="420"/>
      <c r="NSF287" s="420"/>
      <c r="NSG287" s="420"/>
      <c r="NSH287" s="420"/>
      <c r="NSI287" s="420"/>
      <c r="NSJ287" s="420"/>
      <c r="NSK287" s="420"/>
      <c r="NSL287" s="420"/>
      <c r="NSM287" s="420"/>
      <c r="NSN287" s="420"/>
      <c r="NSO287" s="420"/>
      <c r="NSP287" s="420"/>
      <c r="NSQ287" s="420"/>
      <c r="NSR287" s="420"/>
      <c r="NSS287" s="420"/>
      <c r="NST287" s="420"/>
      <c r="NSU287" s="420"/>
      <c r="NSV287" s="420"/>
      <c r="NSW287" s="420"/>
      <c r="NSX287" s="420"/>
      <c r="NSY287" s="420"/>
      <c r="NSZ287" s="420"/>
      <c r="NTA287" s="420"/>
      <c r="NTB287" s="420"/>
      <c r="NTC287" s="420"/>
      <c r="NTD287" s="420"/>
      <c r="NTE287" s="420"/>
      <c r="NTF287" s="420"/>
      <c r="NTG287" s="420"/>
      <c r="NTH287" s="420"/>
      <c r="NTI287" s="420"/>
      <c r="NTJ287" s="420"/>
      <c r="NTK287" s="420"/>
      <c r="NTL287" s="420"/>
      <c r="NTM287" s="420"/>
      <c r="NTN287" s="420"/>
      <c r="NTO287" s="420"/>
      <c r="NTP287" s="420"/>
      <c r="NTQ287" s="420"/>
      <c r="NTR287" s="420"/>
      <c r="NTS287" s="420"/>
      <c r="NTT287" s="420"/>
      <c r="NTU287" s="420"/>
      <c r="NTV287" s="420"/>
      <c r="NTW287" s="420"/>
      <c r="NTX287" s="420"/>
      <c r="NTY287" s="420"/>
      <c r="NTZ287" s="420"/>
      <c r="NUA287" s="420"/>
      <c r="NUB287" s="420"/>
      <c r="NUC287" s="420"/>
      <c r="NUD287" s="420"/>
      <c r="NUE287" s="420"/>
      <c r="NUF287" s="420"/>
      <c r="NUG287" s="420"/>
      <c r="NUH287" s="420"/>
      <c r="NUI287" s="420"/>
      <c r="NUJ287" s="420"/>
      <c r="NUK287" s="420"/>
      <c r="NUL287" s="420"/>
      <c r="NUM287" s="420"/>
      <c r="NUN287" s="420"/>
      <c r="NUO287" s="420"/>
      <c r="NUP287" s="420"/>
      <c r="NUQ287" s="420"/>
      <c r="NUR287" s="420"/>
      <c r="NUS287" s="420"/>
      <c r="NUT287" s="420"/>
      <c r="NUU287" s="420"/>
      <c r="NUV287" s="420"/>
      <c r="NUW287" s="420"/>
      <c r="NUX287" s="420"/>
      <c r="NUY287" s="420"/>
      <c r="NUZ287" s="420"/>
      <c r="NVA287" s="420"/>
      <c r="NVB287" s="420"/>
      <c r="NVC287" s="420"/>
      <c r="NVD287" s="420"/>
      <c r="NVE287" s="420"/>
      <c r="NVF287" s="420"/>
      <c r="NVG287" s="420"/>
      <c r="NVH287" s="420"/>
      <c r="NVI287" s="420"/>
      <c r="NVJ287" s="420"/>
      <c r="NVK287" s="420"/>
      <c r="NVL287" s="420"/>
      <c r="NVM287" s="420"/>
      <c r="NVN287" s="420"/>
      <c r="NVO287" s="420"/>
      <c r="NVP287" s="420"/>
      <c r="NVQ287" s="420"/>
      <c r="NVR287" s="420"/>
      <c r="NVS287" s="420"/>
      <c r="NVT287" s="420"/>
      <c r="NVU287" s="420"/>
      <c r="NVV287" s="420"/>
      <c r="NVW287" s="420"/>
      <c r="NVX287" s="420"/>
      <c r="NVY287" s="420"/>
      <c r="NVZ287" s="420"/>
      <c r="NWA287" s="420"/>
      <c r="NWB287" s="420"/>
      <c r="NWC287" s="420"/>
      <c r="NWD287" s="420"/>
      <c r="NWE287" s="420"/>
      <c r="NWF287" s="420"/>
      <c r="NWG287" s="420"/>
      <c r="NWH287" s="420"/>
      <c r="NWI287" s="420"/>
      <c r="NWJ287" s="420"/>
      <c r="NWK287" s="420"/>
      <c r="NWL287" s="420"/>
      <c r="NWM287" s="420"/>
      <c r="NWN287" s="420"/>
      <c r="NWO287" s="420"/>
      <c r="NWP287" s="420"/>
      <c r="NWQ287" s="420"/>
      <c r="NWR287" s="420"/>
      <c r="NWS287" s="420"/>
      <c r="NWT287" s="420"/>
      <c r="NWU287" s="420"/>
      <c r="NWV287" s="420"/>
      <c r="NWW287" s="420"/>
      <c r="NWX287" s="420"/>
      <c r="NWY287" s="420"/>
      <c r="NWZ287" s="420"/>
      <c r="NXA287" s="420"/>
      <c r="NXB287" s="420"/>
      <c r="NXC287" s="420"/>
      <c r="NXD287" s="420"/>
      <c r="NXE287" s="420"/>
      <c r="NXF287" s="420"/>
      <c r="NXG287" s="420"/>
      <c r="NXH287" s="420"/>
      <c r="NXI287" s="420"/>
      <c r="NXJ287" s="420"/>
      <c r="NXK287" s="420"/>
      <c r="NXL287" s="420"/>
      <c r="NXM287" s="420"/>
      <c r="NXN287" s="420"/>
      <c r="NXO287" s="420"/>
      <c r="NXP287" s="420"/>
      <c r="NXQ287" s="420"/>
      <c r="NXR287" s="420"/>
      <c r="NXS287" s="420"/>
      <c r="NXT287" s="420"/>
      <c r="NXU287" s="420"/>
      <c r="NXV287" s="420"/>
      <c r="NXW287" s="420"/>
      <c r="NXX287" s="420"/>
      <c r="NXY287" s="420"/>
      <c r="NXZ287" s="420"/>
      <c r="NYA287" s="420"/>
      <c r="NYB287" s="420"/>
      <c r="NYC287" s="420"/>
      <c r="NYD287" s="420"/>
      <c r="NYE287" s="420"/>
      <c r="NYF287" s="420"/>
      <c r="NYG287" s="420"/>
      <c r="NYH287" s="420"/>
      <c r="NYI287" s="420"/>
      <c r="NYJ287" s="420"/>
      <c r="NYK287" s="420"/>
      <c r="NYL287" s="420"/>
      <c r="NYM287" s="420"/>
      <c r="NYN287" s="420"/>
      <c r="NYO287" s="420"/>
      <c r="NYP287" s="420"/>
      <c r="NYQ287" s="420"/>
      <c r="NYR287" s="420"/>
      <c r="NYS287" s="420"/>
      <c r="NYT287" s="420"/>
      <c r="NYU287" s="420"/>
      <c r="NYV287" s="420"/>
      <c r="NYW287" s="420"/>
      <c r="NYX287" s="420"/>
      <c r="NYY287" s="420"/>
      <c r="NYZ287" s="420"/>
      <c r="NZA287" s="420"/>
      <c r="NZB287" s="420"/>
      <c r="NZC287" s="420"/>
      <c r="NZD287" s="420"/>
      <c r="NZE287" s="420"/>
      <c r="NZF287" s="420"/>
      <c r="NZG287" s="420"/>
      <c r="NZH287" s="420"/>
      <c r="NZI287" s="420"/>
      <c r="NZJ287" s="420"/>
      <c r="NZK287" s="420"/>
      <c r="NZL287" s="420"/>
      <c r="NZM287" s="420"/>
      <c r="NZN287" s="420"/>
      <c r="NZO287" s="420"/>
      <c r="NZP287" s="420"/>
      <c r="NZQ287" s="420"/>
      <c r="NZR287" s="420"/>
      <c r="NZS287" s="420"/>
      <c r="NZT287" s="420"/>
      <c r="NZU287" s="420"/>
      <c r="NZV287" s="420"/>
      <c r="NZW287" s="420"/>
      <c r="NZX287" s="420"/>
      <c r="NZY287" s="420"/>
      <c r="NZZ287" s="420"/>
      <c r="OAA287" s="420"/>
      <c r="OAB287" s="420"/>
      <c r="OAC287" s="420"/>
      <c r="OAD287" s="420"/>
      <c r="OAE287" s="420"/>
      <c r="OAF287" s="420"/>
      <c r="OAG287" s="420"/>
      <c r="OAH287" s="420"/>
      <c r="OAI287" s="420"/>
      <c r="OAJ287" s="420"/>
      <c r="OAK287" s="420"/>
      <c r="OAL287" s="420"/>
      <c r="OAM287" s="420"/>
      <c r="OAN287" s="420"/>
      <c r="OAO287" s="420"/>
      <c r="OAP287" s="420"/>
      <c r="OAQ287" s="420"/>
      <c r="OAR287" s="420"/>
      <c r="OAS287" s="420"/>
      <c r="OAT287" s="420"/>
      <c r="OAU287" s="420"/>
      <c r="OAV287" s="420"/>
      <c r="OAW287" s="420"/>
      <c r="OAX287" s="420"/>
      <c r="OAY287" s="420"/>
      <c r="OAZ287" s="420"/>
      <c r="OBA287" s="420"/>
      <c r="OBB287" s="420"/>
      <c r="OBC287" s="420"/>
      <c r="OBD287" s="420"/>
      <c r="OBE287" s="420"/>
      <c r="OBF287" s="420"/>
      <c r="OBG287" s="420"/>
      <c r="OBH287" s="420"/>
      <c r="OBI287" s="420"/>
      <c r="OBJ287" s="420"/>
      <c r="OBK287" s="420"/>
      <c r="OBL287" s="420"/>
      <c r="OBM287" s="420"/>
      <c r="OBN287" s="420"/>
      <c r="OBO287" s="420"/>
      <c r="OBP287" s="420"/>
      <c r="OBQ287" s="420"/>
      <c r="OBR287" s="420"/>
      <c r="OBS287" s="420"/>
      <c r="OBT287" s="420"/>
      <c r="OBU287" s="420"/>
      <c r="OBV287" s="420"/>
      <c r="OBW287" s="420"/>
      <c r="OBX287" s="420"/>
      <c r="OBY287" s="420"/>
      <c r="OBZ287" s="420"/>
      <c r="OCA287" s="420"/>
      <c r="OCB287" s="420"/>
      <c r="OCC287" s="420"/>
      <c r="OCD287" s="420"/>
      <c r="OCE287" s="420"/>
      <c r="OCF287" s="420"/>
      <c r="OCG287" s="420"/>
      <c r="OCH287" s="420"/>
      <c r="OCI287" s="420"/>
      <c r="OCJ287" s="420"/>
      <c r="OCK287" s="420"/>
      <c r="OCL287" s="420"/>
      <c r="OCM287" s="420"/>
      <c r="OCN287" s="420"/>
      <c r="OCO287" s="420"/>
      <c r="OCP287" s="420"/>
      <c r="OCQ287" s="420"/>
      <c r="OCR287" s="420"/>
      <c r="OCS287" s="420"/>
      <c r="OCT287" s="420"/>
      <c r="OCU287" s="420"/>
      <c r="OCV287" s="420"/>
      <c r="OCW287" s="420"/>
      <c r="OCX287" s="420"/>
      <c r="OCY287" s="420"/>
      <c r="OCZ287" s="420"/>
      <c r="ODA287" s="420"/>
      <c r="ODB287" s="420"/>
      <c r="ODC287" s="420"/>
      <c r="ODD287" s="420"/>
      <c r="ODE287" s="420"/>
      <c r="ODF287" s="420"/>
      <c r="ODG287" s="420"/>
      <c r="ODH287" s="420"/>
      <c r="ODI287" s="420"/>
      <c r="ODJ287" s="420"/>
      <c r="ODK287" s="420"/>
      <c r="ODL287" s="420"/>
      <c r="ODM287" s="420"/>
      <c r="ODN287" s="420"/>
      <c r="ODO287" s="420"/>
      <c r="ODP287" s="420"/>
      <c r="ODQ287" s="420"/>
      <c r="ODR287" s="420"/>
      <c r="ODS287" s="420"/>
      <c r="ODT287" s="420"/>
      <c r="ODU287" s="420"/>
      <c r="ODV287" s="420"/>
      <c r="ODW287" s="420"/>
      <c r="ODX287" s="420"/>
      <c r="ODY287" s="420"/>
      <c r="ODZ287" s="420"/>
      <c r="OEA287" s="420"/>
      <c r="OEB287" s="420"/>
      <c r="OEC287" s="420"/>
      <c r="OED287" s="420"/>
      <c r="OEE287" s="420"/>
      <c r="OEF287" s="420"/>
      <c r="OEG287" s="420"/>
      <c r="OEH287" s="420"/>
      <c r="OEI287" s="420"/>
      <c r="OEJ287" s="420"/>
      <c r="OEK287" s="420"/>
      <c r="OEL287" s="420"/>
      <c r="OEM287" s="420"/>
      <c r="OEN287" s="420"/>
      <c r="OEO287" s="420"/>
      <c r="OEP287" s="420"/>
      <c r="OEQ287" s="420"/>
      <c r="OER287" s="420"/>
      <c r="OES287" s="420"/>
      <c r="OET287" s="420"/>
      <c r="OEU287" s="420"/>
      <c r="OEV287" s="420"/>
      <c r="OEW287" s="420"/>
      <c r="OEX287" s="420"/>
      <c r="OEY287" s="420"/>
      <c r="OEZ287" s="420"/>
      <c r="OFA287" s="420"/>
      <c r="OFB287" s="420"/>
      <c r="OFC287" s="420"/>
      <c r="OFD287" s="420"/>
      <c r="OFE287" s="420"/>
      <c r="OFF287" s="420"/>
      <c r="OFG287" s="420"/>
      <c r="OFH287" s="420"/>
      <c r="OFI287" s="420"/>
      <c r="OFJ287" s="420"/>
      <c r="OFK287" s="420"/>
      <c r="OFL287" s="420"/>
      <c r="OFM287" s="420"/>
      <c r="OFN287" s="420"/>
      <c r="OFO287" s="420"/>
      <c r="OFP287" s="420"/>
      <c r="OFQ287" s="420"/>
      <c r="OFR287" s="420"/>
      <c r="OFS287" s="420"/>
      <c r="OFT287" s="420"/>
      <c r="OFU287" s="420"/>
      <c r="OFV287" s="420"/>
      <c r="OFW287" s="420"/>
      <c r="OFX287" s="420"/>
      <c r="OFY287" s="420"/>
      <c r="OFZ287" s="420"/>
      <c r="OGA287" s="420"/>
      <c r="OGB287" s="420"/>
      <c r="OGC287" s="420"/>
      <c r="OGD287" s="420"/>
      <c r="OGE287" s="420"/>
      <c r="OGF287" s="420"/>
      <c r="OGG287" s="420"/>
      <c r="OGH287" s="420"/>
      <c r="OGI287" s="420"/>
      <c r="OGJ287" s="420"/>
      <c r="OGK287" s="420"/>
      <c r="OGL287" s="420"/>
      <c r="OGM287" s="420"/>
      <c r="OGN287" s="420"/>
      <c r="OGO287" s="420"/>
      <c r="OGP287" s="420"/>
      <c r="OGQ287" s="420"/>
      <c r="OGR287" s="420"/>
      <c r="OGS287" s="420"/>
      <c r="OGT287" s="420"/>
      <c r="OGU287" s="420"/>
      <c r="OGV287" s="420"/>
      <c r="OGW287" s="420"/>
      <c r="OGX287" s="420"/>
      <c r="OGY287" s="420"/>
      <c r="OGZ287" s="420"/>
      <c r="OHA287" s="420"/>
      <c r="OHB287" s="420"/>
      <c r="OHC287" s="420"/>
      <c r="OHD287" s="420"/>
      <c r="OHE287" s="420"/>
      <c r="OHF287" s="420"/>
      <c r="OHG287" s="420"/>
      <c r="OHH287" s="420"/>
      <c r="OHI287" s="420"/>
      <c r="OHJ287" s="420"/>
      <c r="OHK287" s="420"/>
      <c r="OHL287" s="420"/>
      <c r="OHM287" s="420"/>
      <c r="OHN287" s="420"/>
      <c r="OHO287" s="420"/>
      <c r="OHP287" s="420"/>
      <c r="OHQ287" s="420"/>
      <c r="OHR287" s="420"/>
      <c r="OHS287" s="420"/>
      <c r="OHT287" s="420"/>
      <c r="OHU287" s="420"/>
      <c r="OHV287" s="420"/>
      <c r="OHW287" s="420"/>
      <c r="OHX287" s="420"/>
      <c r="OHY287" s="420"/>
      <c r="OHZ287" s="420"/>
      <c r="OIA287" s="420"/>
      <c r="OIB287" s="420"/>
      <c r="OIC287" s="420"/>
      <c r="OID287" s="420"/>
      <c r="OIE287" s="420"/>
      <c r="OIF287" s="420"/>
      <c r="OIG287" s="420"/>
      <c r="OIH287" s="420"/>
      <c r="OII287" s="420"/>
      <c r="OIJ287" s="420"/>
      <c r="OIK287" s="420"/>
      <c r="OIL287" s="420"/>
      <c r="OIM287" s="420"/>
      <c r="OIN287" s="420"/>
      <c r="OIO287" s="420"/>
      <c r="OIP287" s="420"/>
      <c r="OIQ287" s="420"/>
      <c r="OIR287" s="420"/>
      <c r="OIS287" s="420"/>
      <c r="OIT287" s="420"/>
      <c r="OIU287" s="420"/>
      <c r="OIV287" s="420"/>
      <c r="OIW287" s="420"/>
      <c r="OIX287" s="420"/>
      <c r="OIY287" s="420"/>
      <c r="OIZ287" s="420"/>
      <c r="OJA287" s="420"/>
      <c r="OJB287" s="420"/>
      <c r="OJC287" s="420"/>
      <c r="OJD287" s="420"/>
      <c r="OJE287" s="420"/>
      <c r="OJF287" s="420"/>
      <c r="OJG287" s="420"/>
      <c r="OJH287" s="420"/>
      <c r="OJI287" s="420"/>
      <c r="OJJ287" s="420"/>
      <c r="OJK287" s="420"/>
      <c r="OJL287" s="420"/>
      <c r="OJM287" s="420"/>
      <c r="OJN287" s="420"/>
      <c r="OJO287" s="420"/>
      <c r="OJP287" s="420"/>
      <c r="OJQ287" s="420"/>
      <c r="OJR287" s="420"/>
      <c r="OJS287" s="420"/>
      <c r="OJT287" s="420"/>
      <c r="OJU287" s="420"/>
      <c r="OJV287" s="420"/>
      <c r="OJW287" s="420"/>
      <c r="OJX287" s="420"/>
      <c r="OJY287" s="420"/>
      <c r="OJZ287" s="420"/>
      <c r="OKA287" s="420"/>
      <c r="OKB287" s="420"/>
      <c r="OKC287" s="420"/>
      <c r="OKD287" s="420"/>
      <c r="OKE287" s="420"/>
      <c r="OKF287" s="420"/>
      <c r="OKG287" s="420"/>
      <c r="OKH287" s="420"/>
      <c r="OKI287" s="420"/>
      <c r="OKJ287" s="420"/>
      <c r="OKK287" s="420"/>
      <c r="OKL287" s="420"/>
      <c r="OKM287" s="420"/>
      <c r="OKN287" s="420"/>
      <c r="OKO287" s="420"/>
      <c r="OKP287" s="420"/>
      <c r="OKQ287" s="420"/>
      <c r="OKR287" s="420"/>
      <c r="OKS287" s="420"/>
      <c r="OKT287" s="420"/>
      <c r="OKU287" s="420"/>
      <c r="OKV287" s="420"/>
      <c r="OKW287" s="420"/>
      <c r="OKX287" s="420"/>
      <c r="OKY287" s="420"/>
      <c r="OKZ287" s="420"/>
      <c r="OLA287" s="420"/>
      <c r="OLB287" s="420"/>
      <c r="OLC287" s="420"/>
      <c r="OLD287" s="420"/>
      <c r="OLE287" s="420"/>
      <c r="OLF287" s="420"/>
      <c r="OLG287" s="420"/>
      <c r="OLH287" s="420"/>
      <c r="OLI287" s="420"/>
      <c r="OLJ287" s="420"/>
      <c r="OLK287" s="420"/>
      <c r="OLL287" s="420"/>
      <c r="OLM287" s="420"/>
      <c r="OLN287" s="420"/>
      <c r="OLO287" s="420"/>
      <c r="OLP287" s="420"/>
      <c r="OLQ287" s="420"/>
      <c r="OLR287" s="420"/>
      <c r="OLS287" s="420"/>
      <c r="OLT287" s="420"/>
      <c r="OLU287" s="420"/>
      <c r="OLV287" s="420"/>
      <c r="OLW287" s="420"/>
      <c r="OLX287" s="420"/>
      <c r="OLY287" s="420"/>
      <c r="OLZ287" s="420"/>
      <c r="OMA287" s="420"/>
      <c r="OMB287" s="420"/>
      <c r="OMC287" s="420"/>
      <c r="OMD287" s="420"/>
      <c r="OME287" s="420"/>
      <c r="OMF287" s="420"/>
      <c r="OMG287" s="420"/>
      <c r="OMH287" s="420"/>
      <c r="OMI287" s="420"/>
      <c r="OMJ287" s="420"/>
      <c r="OMK287" s="420"/>
      <c r="OML287" s="420"/>
      <c r="OMM287" s="420"/>
      <c r="OMN287" s="420"/>
      <c r="OMO287" s="420"/>
      <c r="OMP287" s="420"/>
      <c r="OMQ287" s="420"/>
      <c r="OMR287" s="420"/>
      <c r="OMS287" s="420"/>
      <c r="OMT287" s="420"/>
      <c r="OMU287" s="420"/>
      <c r="OMV287" s="420"/>
      <c r="OMW287" s="420"/>
      <c r="OMX287" s="420"/>
      <c r="OMY287" s="420"/>
      <c r="OMZ287" s="420"/>
      <c r="ONA287" s="420"/>
      <c r="ONB287" s="420"/>
      <c r="ONC287" s="420"/>
      <c r="OND287" s="420"/>
      <c r="ONE287" s="420"/>
      <c r="ONF287" s="420"/>
      <c r="ONG287" s="420"/>
      <c r="ONH287" s="420"/>
      <c r="ONI287" s="420"/>
      <c r="ONJ287" s="420"/>
      <c r="ONK287" s="420"/>
      <c r="ONL287" s="420"/>
      <c r="ONM287" s="420"/>
      <c r="ONN287" s="420"/>
      <c r="ONO287" s="420"/>
      <c r="ONP287" s="420"/>
      <c r="ONQ287" s="420"/>
      <c r="ONR287" s="420"/>
      <c r="ONS287" s="420"/>
      <c r="ONT287" s="420"/>
      <c r="ONU287" s="420"/>
      <c r="ONV287" s="420"/>
      <c r="ONW287" s="420"/>
      <c r="ONX287" s="420"/>
      <c r="ONY287" s="420"/>
      <c r="ONZ287" s="420"/>
      <c r="OOA287" s="420"/>
      <c r="OOB287" s="420"/>
      <c r="OOC287" s="420"/>
      <c r="OOD287" s="420"/>
      <c r="OOE287" s="420"/>
      <c r="OOF287" s="420"/>
      <c r="OOG287" s="420"/>
      <c r="OOH287" s="420"/>
      <c r="OOI287" s="420"/>
      <c r="OOJ287" s="420"/>
      <c r="OOK287" s="420"/>
      <c r="OOL287" s="420"/>
      <c r="OOM287" s="420"/>
      <c r="OON287" s="420"/>
      <c r="OOO287" s="420"/>
      <c r="OOP287" s="420"/>
      <c r="OOQ287" s="420"/>
      <c r="OOR287" s="420"/>
      <c r="OOS287" s="420"/>
      <c r="OOT287" s="420"/>
      <c r="OOU287" s="420"/>
      <c r="OOV287" s="420"/>
      <c r="OOW287" s="420"/>
      <c r="OOX287" s="420"/>
      <c r="OOY287" s="420"/>
      <c r="OOZ287" s="420"/>
      <c r="OPA287" s="420"/>
      <c r="OPB287" s="420"/>
      <c r="OPC287" s="420"/>
      <c r="OPD287" s="420"/>
      <c r="OPE287" s="420"/>
      <c r="OPF287" s="420"/>
      <c r="OPG287" s="420"/>
      <c r="OPH287" s="420"/>
      <c r="OPI287" s="420"/>
      <c r="OPJ287" s="420"/>
      <c r="OPK287" s="420"/>
      <c r="OPL287" s="420"/>
      <c r="OPM287" s="420"/>
      <c r="OPN287" s="420"/>
      <c r="OPO287" s="420"/>
      <c r="OPP287" s="420"/>
      <c r="OPQ287" s="420"/>
      <c r="OPR287" s="420"/>
      <c r="OPS287" s="420"/>
      <c r="OPT287" s="420"/>
      <c r="OPU287" s="420"/>
      <c r="OPV287" s="420"/>
      <c r="OPW287" s="420"/>
      <c r="OPX287" s="420"/>
      <c r="OPY287" s="420"/>
      <c r="OPZ287" s="420"/>
      <c r="OQA287" s="420"/>
      <c r="OQB287" s="420"/>
      <c r="OQC287" s="420"/>
      <c r="OQD287" s="420"/>
      <c r="OQE287" s="420"/>
      <c r="OQF287" s="420"/>
      <c r="OQG287" s="420"/>
      <c r="OQH287" s="420"/>
      <c r="OQI287" s="420"/>
      <c r="OQJ287" s="420"/>
      <c r="OQK287" s="420"/>
      <c r="OQL287" s="420"/>
      <c r="OQM287" s="420"/>
      <c r="OQN287" s="420"/>
      <c r="OQO287" s="420"/>
      <c r="OQP287" s="420"/>
      <c r="OQQ287" s="420"/>
      <c r="OQR287" s="420"/>
      <c r="OQS287" s="420"/>
      <c r="OQT287" s="420"/>
      <c r="OQU287" s="420"/>
      <c r="OQV287" s="420"/>
      <c r="OQW287" s="420"/>
      <c r="OQX287" s="420"/>
      <c r="OQY287" s="420"/>
      <c r="OQZ287" s="420"/>
      <c r="ORA287" s="420"/>
      <c r="ORB287" s="420"/>
      <c r="ORC287" s="420"/>
      <c r="ORD287" s="420"/>
      <c r="ORE287" s="420"/>
      <c r="ORF287" s="420"/>
      <c r="ORG287" s="420"/>
      <c r="ORH287" s="420"/>
      <c r="ORI287" s="420"/>
      <c r="ORJ287" s="420"/>
      <c r="ORK287" s="420"/>
      <c r="ORL287" s="420"/>
      <c r="ORM287" s="420"/>
      <c r="ORN287" s="420"/>
      <c r="ORO287" s="420"/>
      <c r="ORP287" s="420"/>
      <c r="ORQ287" s="420"/>
      <c r="ORR287" s="420"/>
      <c r="ORS287" s="420"/>
      <c r="ORT287" s="420"/>
      <c r="ORU287" s="420"/>
      <c r="ORV287" s="420"/>
      <c r="ORW287" s="420"/>
      <c r="ORX287" s="420"/>
      <c r="ORY287" s="420"/>
      <c r="ORZ287" s="420"/>
      <c r="OSA287" s="420"/>
      <c r="OSB287" s="420"/>
      <c r="OSC287" s="420"/>
      <c r="OSD287" s="420"/>
      <c r="OSE287" s="420"/>
      <c r="OSF287" s="420"/>
      <c r="OSG287" s="420"/>
      <c r="OSH287" s="420"/>
      <c r="OSI287" s="420"/>
      <c r="OSJ287" s="420"/>
      <c r="OSK287" s="420"/>
      <c r="OSL287" s="420"/>
      <c r="OSM287" s="420"/>
      <c r="OSN287" s="420"/>
      <c r="OSO287" s="420"/>
      <c r="OSP287" s="420"/>
      <c r="OSQ287" s="420"/>
      <c r="OSR287" s="420"/>
      <c r="OSS287" s="420"/>
      <c r="OST287" s="420"/>
      <c r="OSU287" s="420"/>
      <c r="OSV287" s="420"/>
      <c r="OSW287" s="420"/>
      <c r="OSX287" s="420"/>
      <c r="OSY287" s="420"/>
      <c r="OSZ287" s="420"/>
      <c r="OTA287" s="420"/>
      <c r="OTB287" s="420"/>
      <c r="OTC287" s="420"/>
      <c r="OTD287" s="420"/>
      <c r="OTE287" s="420"/>
      <c r="OTF287" s="420"/>
      <c r="OTG287" s="420"/>
      <c r="OTH287" s="420"/>
      <c r="OTI287" s="420"/>
      <c r="OTJ287" s="420"/>
      <c r="OTK287" s="420"/>
      <c r="OTL287" s="420"/>
      <c r="OTM287" s="420"/>
      <c r="OTN287" s="420"/>
      <c r="OTO287" s="420"/>
      <c r="OTP287" s="420"/>
      <c r="OTQ287" s="420"/>
      <c r="OTR287" s="420"/>
      <c r="OTS287" s="420"/>
      <c r="OTT287" s="420"/>
      <c r="OTU287" s="420"/>
      <c r="OTV287" s="420"/>
      <c r="OTW287" s="420"/>
      <c r="OTX287" s="420"/>
      <c r="OTY287" s="420"/>
      <c r="OTZ287" s="420"/>
      <c r="OUA287" s="420"/>
      <c r="OUB287" s="420"/>
      <c r="OUC287" s="420"/>
      <c r="OUD287" s="420"/>
      <c r="OUE287" s="420"/>
      <c r="OUF287" s="420"/>
      <c r="OUG287" s="420"/>
      <c r="OUH287" s="420"/>
      <c r="OUI287" s="420"/>
      <c r="OUJ287" s="420"/>
      <c r="OUK287" s="420"/>
      <c r="OUL287" s="420"/>
      <c r="OUM287" s="420"/>
      <c r="OUN287" s="420"/>
      <c r="OUO287" s="420"/>
      <c r="OUP287" s="420"/>
      <c r="OUQ287" s="420"/>
      <c r="OUR287" s="420"/>
      <c r="OUS287" s="420"/>
      <c r="OUT287" s="420"/>
      <c r="OUU287" s="420"/>
      <c r="OUV287" s="420"/>
      <c r="OUW287" s="420"/>
      <c r="OUX287" s="420"/>
      <c r="OUY287" s="420"/>
      <c r="OUZ287" s="420"/>
      <c r="OVA287" s="420"/>
      <c r="OVB287" s="420"/>
      <c r="OVC287" s="420"/>
      <c r="OVD287" s="420"/>
      <c r="OVE287" s="420"/>
      <c r="OVF287" s="420"/>
      <c r="OVG287" s="420"/>
      <c r="OVH287" s="420"/>
      <c r="OVI287" s="420"/>
      <c r="OVJ287" s="420"/>
      <c r="OVK287" s="420"/>
      <c r="OVL287" s="420"/>
      <c r="OVM287" s="420"/>
      <c r="OVN287" s="420"/>
      <c r="OVO287" s="420"/>
      <c r="OVP287" s="420"/>
      <c r="OVQ287" s="420"/>
      <c r="OVR287" s="420"/>
      <c r="OVS287" s="420"/>
      <c r="OVT287" s="420"/>
      <c r="OVU287" s="420"/>
      <c r="OVV287" s="420"/>
      <c r="OVW287" s="420"/>
      <c r="OVX287" s="420"/>
      <c r="OVY287" s="420"/>
      <c r="OVZ287" s="420"/>
      <c r="OWA287" s="420"/>
      <c r="OWB287" s="420"/>
      <c r="OWC287" s="420"/>
      <c r="OWD287" s="420"/>
      <c r="OWE287" s="420"/>
      <c r="OWF287" s="420"/>
      <c r="OWG287" s="420"/>
      <c r="OWH287" s="420"/>
      <c r="OWI287" s="420"/>
      <c r="OWJ287" s="420"/>
      <c r="OWK287" s="420"/>
      <c r="OWL287" s="420"/>
      <c r="OWM287" s="420"/>
      <c r="OWN287" s="420"/>
      <c r="OWO287" s="420"/>
      <c r="OWP287" s="420"/>
      <c r="OWQ287" s="420"/>
      <c r="OWR287" s="420"/>
      <c r="OWS287" s="420"/>
      <c r="OWT287" s="420"/>
      <c r="OWU287" s="420"/>
      <c r="OWV287" s="420"/>
      <c r="OWW287" s="420"/>
      <c r="OWX287" s="420"/>
      <c r="OWY287" s="420"/>
      <c r="OWZ287" s="420"/>
      <c r="OXA287" s="420"/>
      <c r="OXB287" s="420"/>
      <c r="OXC287" s="420"/>
      <c r="OXD287" s="420"/>
      <c r="OXE287" s="420"/>
      <c r="OXF287" s="420"/>
      <c r="OXG287" s="420"/>
      <c r="OXH287" s="420"/>
      <c r="OXI287" s="420"/>
      <c r="OXJ287" s="420"/>
      <c r="OXK287" s="420"/>
      <c r="OXL287" s="420"/>
      <c r="OXM287" s="420"/>
      <c r="OXN287" s="420"/>
      <c r="OXO287" s="420"/>
      <c r="OXP287" s="420"/>
      <c r="OXQ287" s="420"/>
      <c r="OXR287" s="420"/>
      <c r="OXS287" s="420"/>
      <c r="OXT287" s="420"/>
      <c r="OXU287" s="420"/>
      <c r="OXV287" s="420"/>
      <c r="OXW287" s="420"/>
      <c r="OXX287" s="420"/>
      <c r="OXY287" s="420"/>
      <c r="OXZ287" s="420"/>
      <c r="OYA287" s="420"/>
      <c r="OYB287" s="420"/>
      <c r="OYC287" s="420"/>
      <c r="OYD287" s="420"/>
      <c r="OYE287" s="420"/>
      <c r="OYF287" s="420"/>
      <c r="OYG287" s="420"/>
      <c r="OYH287" s="420"/>
      <c r="OYI287" s="420"/>
      <c r="OYJ287" s="420"/>
      <c r="OYK287" s="420"/>
      <c r="OYL287" s="420"/>
      <c r="OYM287" s="420"/>
      <c r="OYN287" s="420"/>
      <c r="OYO287" s="420"/>
      <c r="OYP287" s="420"/>
      <c r="OYQ287" s="420"/>
      <c r="OYR287" s="420"/>
      <c r="OYS287" s="420"/>
      <c r="OYT287" s="420"/>
      <c r="OYU287" s="420"/>
      <c r="OYV287" s="420"/>
      <c r="OYW287" s="420"/>
      <c r="OYX287" s="420"/>
      <c r="OYY287" s="420"/>
      <c r="OYZ287" s="420"/>
      <c r="OZA287" s="420"/>
      <c r="OZB287" s="420"/>
      <c r="OZC287" s="420"/>
      <c r="OZD287" s="420"/>
      <c r="OZE287" s="420"/>
      <c r="OZF287" s="420"/>
      <c r="OZG287" s="420"/>
      <c r="OZH287" s="420"/>
      <c r="OZI287" s="420"/>
      <c r="OZJ287" s="420"/>
      <c r="OZK287" s="420"/>
      <c r="OZL287" s="420"/>
      <c r="OZM287" s="420"/>
      <c r="OZN287" s="420"/>
      <c r="OZO287" s="420"/>
      <c r="OZP287" s="420"/>
      <c r="OZQ287" s="420"/>
      <c r="OZR287" s="420"/>
      <c r="OZS287" s="420"/>
      <c r="OZT287" s="420"/>
      <c r="OZU287" s="420"/>
      <c r="OZV287" s="420"/>
      <c r="OZW287" s="420"/>
      <c r="OZX287" s="420"/>
      <c r="OZY287" s="420"/>
      <c r="OZZ287" s="420"/>
      <c r="PAA287" s="420"/>
      <c r="PAB287" s="420"/>
      <c r="PAC287" s="420"/>
      <c r="PAD287" s="420"/>
      <c r="PAE287" s="420"/>
      <c r="PAF287" s="420"/>
      <c r="PAG287" s="420"/>
      <c r="PAH287" s="420"/>
      <c r="PAI287" s="420"/>
      <c r="PAJ287" s="420"/>
      <c r="PAK287" s="420"/>
      <c r="PAL287" s="420"/>
      <c r="PAM287" s="420"/>
      <c r="PAN287" s="420"/>
      <c r="PAO287" s="420"/>
      <c r="PAP287" s="420"/>
      <c r="PAQ287" s="420"/>
      <c r="PAR287" s="420"/>
      <c r="PAS287" s="420"/>
      <c r="PAT287" s="420"/>
      <c r="PAU287" s="420"/>
      <c r="PAV287" s="420"/>
      <c r="PAW287" s="420"/>
      <c r="PAX287" s="420"/>
      <c r="PAY287" s="420"/>
      <c r="PAZ287" s="420"/>
      <c r="PBA287" s="420"/>
      <c r="PBB287" s="420"/>
      <c r="PBC287" s="420"/>
      <c r="PBD287" s="420"/>
      <c r="PBE287" s="420"/>
      <c r="PBF287" s="420"/>
      <c r="PBG287" s="420"/>
      <c r="PBH287" s="420"/>
      <c r="PBI287" s="420"/>
      <c r="PBJ287" s="420"/>
      <c r="PBK287" s="420"/>
      <c r="PBL287" s="420"/>
      <c r="PBM287" s="420"/>
      <c r="PBN287" s="420"/>
      <c r="PBO287" s="420"/>
      <c r="PBP287" s="420"/>
      <c r="PBQ287" s="420"/>
      <c r="PBR287" s="420"/>
      <c r="PBS287" s="420"/>
      <c r="PBT287" s="420"/>
      <c r="PBU287" s="420"/>
      <c r="PBV287" s="420"/>
      <c r="PBW287" s="420"/>
      <c r="PBX287" s="420"/>
      <c r="PBY287" s="420"/>
      <c r="PBZ287" s="420"/>
      <c r="PCA287" s="420"/>
      <c r="PCB287" s="420"/>
      <c r="PCC287" s="420"/>
      <c r="PCD287" s="420"/>
      <c r="PCE287" s="420"/>
      <c r="PCF287" s="420"/>
      <c r="PCG287" s="420"/>
      <c r="PCH287" s="420"/>
      <c r="PCI287" s="420"/>
      <c r="PCJ287" s="420"/>
      <c r="PCK287" s="420"/>
      <c r="PCL287" s="420"/>
      <c r="PCM287" s="420"/>
      <c r="PCN287" s="420"/>
      <c r="PCO287" s="420"/>
      <c r="PCP287" s="420"/>
      <c r="PCQ287" s="420"/>
      <c r="PCR287" s="420"/>
      <c r="PCS287" s="420"/>
      <c r="PCT287" s="420"/>
      <c r="PCU287" s="420"/>
      <c r="PCV287" s="420"/>
      <c r="PCW287" s="420"/>
      <c r="PCX287" s="420"/>
      <c r="PCY287" s="420"/>
      <c r="PCZ287" s="420"/>
      <c r="PDA287" s="420"/>
      <c r="PDB287" s="420"/>
      <c r="PDC287" s="420"/>
      <c r="PDD287" s="420"/>
      <c r="PDE287" s="420"/>
      <c r="PDF287" s="420"/>
      <c r="PDG287" s="420"/>
      <c r="PDH287" s="420"/>
      <c r="PDI287" s="420"/>
      <c r="PDJ287" s="420"/>
      <c r="PDK287" s="420"/>
      <c r="PDL287" s="420"/>
      <c r="PDM287" s="420"/>
      <c r="PDN287" s="420"/>
      <c r="PDO287" s="420"/>
      <c r="PDP287" s="420"/>
      <c r="PDQ287" s="420"/>
      <c r="PDR287" s="420"/>
      <c r="PDS287" s="420"/>
      <c r="PDT287" s="420"/>
      <c r="PDU287" s="420"/>
      <c r="PDV287" s="420"/>
      <c r="PDW287" s="420"/>
      <c r="PDX287" s="420"/>
      <c r="PDY287" s="420"/>
      <c r="PDZ287" s="420"/>
      <c r="PEA287" s="420"/>
      <c r="PEB287" s="420"/>
      <c r="PEC287" s="420"/>
      <c r="PED287" s="420"/>
      <c r="PEE287" s="420"/>
      <c r="PEF287" s="420"/>
      <c r="PEG287" s="420"/>
      <c r="PEH287" s="420"/>
      <c r="PEI287" s="420"/>
      <c r="PEJ287" s="420"/>
      <c r="PEK287" s="420"/>
      <c r="PEL287" s="420"/>
      <c r="PEM287" s="420"/>
      <c r="PEN287" s="420"/>
      <c r="PEO287" s="420"/>
      <c r="PEP287" s="420"/>
      <c r="PEQ287" s="420"/>
      <c r="PER287" s="420"/>
      <c r="PES287" s="420"/>
      <c r="PET287" s="420"/>
      <c r="PEU287" s="420"/>
      <c r="PEV287" s="420"/>
      <c r="PEW287" s="420"/>
      <c r="PEX287" s="420"/>
      <c r="PEY287" s="420"/>
      <c r="PEZ287" s="420"/>
      <c r="PFA287" s="420"/>
      <c r="PFB287" s="420"/>
      <c r="PFC287" s="420"/>
      <c r="PFD287" s="420"/>
      <c r="PFE287" s="420"/>
      <c r="PFF287" s="420"/>
      <c r="PFG287" s="420"/>
      <c r="PFH287" s="420"/>
      <c r="PFI287" s="420"/>
      <c r="PFJ287" s="420"/>
      <c r="PFK287" s="420"/>
      <c r="PFL287" s="420"/>
      <c r="PFM287" s="420"/>
      <c r="PFN287" s="420"/>
      <c r="PFO287" s="420"/>
      <c r="PFP287" s="420"/>
      <c r="PFQ287" s="420"/>
      <c r="PFR287" s="420"/>
      <c r="PFS287" s="420"/>
      <c r="PFT287" s="420"/>
      <c r="PFU287" s="420"/>
      <c r="PFV287" s="420"/>
      <c r="PFW287" s="420"/>
      <c r="PFX287" s="420"/>
      <c r="PFY287" s="420"/>
      <c r="PFZ287" s="420"/>
      <c r="PGA287" s="420"/>
      <c r="PGB287" s="420"/>
      <c r="PGC287" s="420"/>
      <c r="PGD287" s="420"/>
      <c r="PGE287" s="420"/>
      <c r="PGF287" s="420"/>
      <c r="PGG287" s="420"/>
      <c r="PGH287" s="420"/>
      <c r="PGI287" s="420"/>
      <c r="PGJ287" s="420"/>
      <c r="PGK287" s="420"/>
      <c r="PGL287" s="420"/>
      <c r="PGM287" s="420"/>
      <c r="PGN287" s="420"/>
      <c r="PGO287" s="420"/>
      <c r="PGP287" s="420"/>
      <c r="PGQ287" s="420"/>
      <c r="PGR287" s="420"/>
      <c r="PGS287" s="420"/>
      <c r="PGT287" s="420"/>
      <c r="PGU287" s="420"/>
      <c r="PGV287" s="420"/>
      <c r="PGW287" s="420"/>
      <c r="PGX287" s="420"/>
      <c r="PGY287" s="420"/>
      <c r="PGZ287" s="420"/>
      <c r="PHA287" s="420"/>
      <c r="PHB287" s="420"/>
      <c r="PHC287" s="420"/>
      <c r="PHD287" s="420"/>
      <c r="PHE287" s="420"/>
      <c r="PHF287" s="420"/>
      <c r="PHG287" s="420"/>
      <c r="PHH287" s="420"/>
      <c r="PHI287" s="420"/>
      <c r="PHJ287" s="420"/>
      <c r="PHK287" s="420"/>
      <c r="PHL287" s="420"/>
      <c r="PHM287" s="420"/>
      <c r="PHN287" s="420"/>
      <c r="PHO287" s="420"/>
      <c r="PHP287" s="420"/>
      <c r="PHQ287" s="420"/>
      <c r="PHR287" s="420"/>
      <c r="PHS287" s="420"/>
      <c r="PHT287" s="420"/>
      <c r="PHU287" s="420"/>
      <c r="PHV287" s="420"/>
      <c r="PHW287" s="420"/>
      <c r="PHX287" s="420"/>
      <c r="PHY287" s="420"/>
      <c r="PHZ287" s="420"/>
      <c r="PIA287" s="420"/>
      <c r="PIB287" s="420"/>
      <c r="PIC287" s="420"/>
      <c r="PID287" s="420"/>
      <c r="PIE287" s="420"/>
      <c r="PIF287" s="420"/>
      <c r="PIG287" s="420"/>
      <c r="PIH287" s="420"/>
      <c r="PII287" s="420"/>
      <c r="PIJ287" s="420"/>
      <c r="PIK287" s="420"/>
      <c r="PIL287" s="420"/>
      <c r="PIM287" s="420"/>
      <c r="PIN287" s="420"/>
      <c r="PIO287" s="420"/>
      <c r="PIP287" s="420"/>
      <c r="PIQ287" s="420"/>
      <c r="PIR287" s="420"/>
      <c r="PIS287" s="420"/>
      <c r="PIT287" s="420"/>
      <c r="PIU287" s="420"/>
      <c r="PIV287" s="420"/>
      <c r="PIW287" s="420"/>
      <c r="PIX287" s="420"/>
      <c r="PIY287" s="420"/>
      <c r="PIZ287" s="420"/>
      <c r="PJA287" s="420"/>
      <c r="PJB287" s="420"/>
      <c r="PJC287" s="420"/>
      <c r="PJD287" s="420"/>
      <c r="PJE287" s="420"/>
      <c r="PJF287" s="420"/>
      <c r="PJG287" s="420"/>
      <c r="PJH287" s="420"/>
      <c r="PJI287" s="420"/>
      <c r="PJJ287" s="420"/>
      <c r="PJK287" s="420"/>
      <c r="PJL287" s="420"/>
      <c r="PJM287" s="420"/>
      <c r="PJN287" s="420"/>
      <c r="PJO287" s="420"/>
      <c r="PJP287" s="420"/>
      <c r="PJQ287" s="420"/>
      <c r="PJR287" s="420"/>
      <c r="PJS287" s="420"/>
      <c r="PJT287" s="420"/>
      <c r="PJU287" s="420"/>
      <c r="PJV287" s="420"/>
      <c r="PJW287" s="420"/>
      <c r="PJX287" s="420"/>
      <c r="PJY287" s="420"/>
      <c r="PJZ287" s="420"/>
      <c r="PKA287" s="420"/>
      <c r="PKB287" s="420"/>
      <c r="PKC287" s="420"/>
      <c r="PKD287" s="420"/>
      <c r="PKE287" s="420"/>
      <c r="PKF287" s="420"/>
      <c r="PKG287" s="420"/>
      <c r="PKH287" s="420"/>
      <c r="PKI287" s="420"/>
      <c r="PKJ287" s="420"/>
      <c r="PKK287" s="420"/>
      <c r="PKL287" s="420"/>
      <c r="PKM287" s="420"/>
      <c r="PKN287" s="420"/>
      <c r="PKO287" s="420"/>
      <c r="PKP287" s="420"/>
      <c r="PKQ287" s="420"/>
      <c r="PKR287" s="420"/>
      <c r="PKS287" s="420"/>
      <c r="PKT287" s="420"/>
      <c r="PKU287" s="420"/>
      <c r="PKV287" s="420"/>
      <c r="PKW287" s="420"/>
      <c r="PKX287" s="420"/>
      <c r="PKY287" s="420"/>
      <c r="PKZ287" s="420"/>
      <c r="PLA287" s="420"/>
      <c r="PLB287" s="420"/>
      <c r="PLC287" s="420"/>
      <c r="PLD287" s="420"/>
      <c r="PLE287" s="420"/>
      <c r="PLF287" s="420"/>
      <c r="PLG287" s="420"/>
      <c r="PLH287" s="420"/>
      <c r="PLI287" s="420"/>
      <c r="PLJ287" s="420"/>
      <c r="PLK287" s="420"/>
      <c r="PLL287" s="420"/>
      <c r="PLM287" s="420"/>
      <c r="PLN287" s="420"/>
      <c r="PLO287" s="420"/>
      <c r="PLP287" s="420"/>
      <c r="PLQ287" s="420"/>
      <c r="PLR287" s="420"/>
      <c r="PLS287" s="420"/>
      <c r="PLT287" s="420"/>
      <c r="PLU287" s="420"/>
      <c r="PLV287" s="420"/>
      <c r="PLW287" s="420"/>
      <c r="PLX287" s="420"/>
      <c r="PLY287" s="420"/>
      <c r="PLZ287" s="420"/>
      <c r="PMA287" s="420"/>
      <c r="PMB287" s="420"/>
      <c r="PMC287" s="420"/>
      <c r="PMD287" s="420"/>
      <c r="PME287" s="420"/>
      <c r="PMF287" s="420"/>
      <c r="PMG287" s="420"/>
      <c r="PMH287" s="420"/>
      <c r="PMI287" s="420"/>
      <c r="PMJ287" s="420"/>
      <c r="PMK287" s="420"/>
      <c r="PML287" s="420"/>
      <c r="PMM287" s="420"/>
      <c r="PMN287" s="420"/>
      <c r="PMO287" s="420"/>
      <c r="PMP287" s="420"/>
      <c r="PMQ287" s="420"/>
      <c r="PMR287" s="420"/>
      <c r="PMS287" s="420"/>
      <c r="PMT287" s="420"/>
      <c r="PMU287" s="420"/>
      <c r="PMV287" s="420"/>
      <c r="PMW287" s="420"/>
      <c r="PMX287" s="420"/>
      <c r="PMY287" s="420"/>
      <c r="PMZ287" s="420"/>
      <c r="PNA287" s="420"/>
      <c r="PNB287" s="420"/>
      <c r="PNC287" s="420"/>
      <c r="PND287" s="420"/>
      <c r="PNE287" s="420"/>
      <c r="PNF287" s="420"/>
      <c r="PNG287" s="420"/>
      <c r="PNH287" s="420"/>
      <c r="PNI287" s="420"/>
      <c r="PNJ287" s="420"/>
      <c r="PNK287" s="420"/>
      <c r="PNL287" s="420"/>
      <c r="PNM287" s="420"/>
      <c r="PNN287" s="420"/>
      <c r="PNO287" s="420"/>
      <c r="PNP287" s="420"/>
      <c r="PNQ287" s="420"/>
      <c r="PNR287" s="420"/>
      <c r="PNS287" s="420"/>
      <c r="PNT287" s="420"/>
      <c r="PNU287" s="420"/>
      <c r="PNV287" s="420"/>
      <c r="PNW287" s="420"/>
      <c r="PNX287" s="420"/>
      <c r="PNY287" s="420"/>
      <c r="PNZ287" s="420"/>
      <c r="POA287" s="420"/>
      <c r="POB287" s="420"/>
      <c r="POC287" s="420"/>
      <c r="POD287" s="420"/>
      <c r="POE287" s="420"/>
      <c r="POF287" s="420"/>
      <c r="POG287" s="420"/>
      <c r="POH287" s="420"/>
      <c r="POI287" s="420"/>
      <c r="POJ287" s="420"/>
      <c r="POK287" s="420"/>
      <c r="POL287" s="420"/>
      <c r="POM287" s="420"/>
      <c r="PON287" s="420"/>
      <c r="POO287" s="420"/>
      <c r="POP287" s="420"/>
      <c r="POQ287" s="420"/>
      <c r="POR287" s="420"/>
      <c r="POS287" s="420"/>
      <c r="POT287" s="420"/>
      <c r="POU287" s="420"/>
      <c r="POV287" s="420"/>
      <c r="POW287" s="420"/>
      <c r="POX287" s="420"/>
      <c r="POY287" s="420"/>
      <c r="POZ287" s="420"/>
      <c r="PPA287" s="420"/>
      <c r="PPB287" s="420"/>
      <c r="PPC287" s="420"/>
      <c r="PPD287" s="420"/>
      <c r="PPE287" s="420"/>
      <c r="PPF287" s="420"/>
      <c r="PPG287" s="420"/>
      <c r="PPH287" s="420"/>
      <c r="PPI287" s="420"/>
      <c r="PPJ287" s="420"/>
      <c r="PPK287" s="420"/>
      <c r="PPL287" s="420"/>
      <c r="PPM287" s="420"/>
      <c r="PPN287" s="420"/>
      <c r="PPO287" s="420"/>
      <c r="PPP287" s="420"/>
      <c r="PPQ287" s="420"/>
      <c r="PPR287" s="420"/>
      <c r="PPS287" s="420"/>
      <c r="PPT287" s="420"/>
      <c r="PPU287" s="420"/>
      <c r="PPV287" s="420"/>
      <c r="PPW287" s="420"/>
      <c r="PPX287" s="420"/>
      <c r="PPY287" s="420"/>
      <c r="PPZ287" s="420"/>
      <c r="PQA287" s="420"/>
      <c r="PQB287" s="420"/>
      <c r="PQC287" s="420"/>
      <c r="PQD287" s="420"/>
      <c r="PQE287" s="420"/>
      <c r="PQF287" s="420"/>
      <c r="PQG287" s="420"/>
      <c r="PQH287" s="420"/>
      <c r="PQI287" s="420"/>
      <c r="PQJ287" s="420"/>
      <c r="PQK287" s="420"/>
      <c r="PQL287" s="420"/>
      <c r="PQM287" s="420"/>
      <c r="PQN287" s="420"/>
      <c r="PQO287" s="420"/>
      <c r="PQP287" s="420"/>
      <c r="PQQ287" s="420"/>
      <c r="PQR287" s="420"/>
      <c r="PQS287" s="420"/>
      <c r="PQT287" s="420"/>
      <c r="PQU287" s="420"/>
      <c r="PQV287" s="420"/>
      <c r="PQW287" s="420"/>
      <c r="PQX287" s="420"/>
      <c r="PQY287" s="420"/>
      <c r="PQZ287" s="420"/>
      <c r="PRA287" s="420"/>
      <c r="PRB287" s="420"/>
      <c r="PRC287" s="420"/>
      <c r="PRD287" s="420"/>
      <c r="PRE287" s="420"/>
      <c r="PRF287" s="420"/>
      <c r="PRG287" s="420"/>
      <c r="PRH287" s="420"/>
      <c r="PRI287" s="420"/>
      <c r="PRJ287" s="420"/>
      <c r="PRK287" s="420"/>
      <c r="PRL287" s="420"/>
      <c r="PRM287" s="420"/>
      <c r="PRN287" s="420"/>
      <c r="PRO287" s="420"/>
      <c r="PRP287" s="420"/>
      <c r="PRQ287" s="420"/>
      <c r="PRR287" s="420"/>
      <c r="PRS287" s="420"/>
      <c r="PRT287" s="420"/>
      <c r="PRU287" s="420"/>
      <c r="PRV287" s="420"/>
      <c r="PRW287" s="420"/>
      <c r="PRX287" s="420"/>
      <c r="PRY287" s="420"/>
      <c r="PRZ287" s="420"/>
      <c r="PSA287" s="420"/>
      <c r="PSB287" s="420"/>
      <c r="PSC287" s="420"/>
      <c r="PSD287" s="420"/>
      <c r="PSE287" s="420"/>
      <c r="PSF287" s="420"/>
      <c r="PSG287" s="420"/>
      <c r="PSH287" s="420"/>
      <c r="PSI287" s="420"/>
      <c r="PSJ287" s="420"/>
      <c r="PSK287" s="420"/>
      <c r="PSL287" s="420"/>
      <c r="PSM287" s="420"/>
      <c r="PSN287" s="420"/>
      <c r="PSO287" s="420"/>
      <c r="PSP287" s="420"/>
      <c r="PSQ287" s="420"/>
      <c r="PSR287" s="420"/>
      <c r="PSS287" s="420"/>
      <c r="PST287" s="420"/>
      <c r="PSU287" s="420"/>
      <c r="PSV287" s="420"/>
      <c r="PSW287" s="420"/>
      <c r="PSX287" s="420"/>
      <c r="PSY287" s="420"/>
      <c r="PSZ287" s="420"/>
      <c r="PTA287" s="420"/>
      <c r="PTB287" s="420"/>
      <c r="PTC287" s="420"/>
      <c r="PTD287" s="420"/>
      <c r="PTE287" s="420"/>
      <c r="PTF287" s="420"/>
      <c r="PTG287" s="420"/>
      <c r="PTH287" s="420"/>
      <c r="PTI287" s="420"/>
      <c r="PTJ287" s="420"/>
      <c r="PTK287" s="420"/>
      <c r="PTL287" s="420"/>
      <c r="PTM287" s="420"/>
      <c r="PTN287" s="420"/>
      <c r="PTO287" s="420"/>
      <c r="PTP287" s="420"/>
      <c r="PTQ287" s="420"/>
      <c r="PTR287" s="420"/>
      <c r="PTS287" s="420"/>
      <c r="PTT287" s="420"/>
      <c r="PTU287" s="420"/>
      <c r="PTV287" s="420"/>
      <c r="PTW287" s="420"/>
      <c r="PTX287" s="420"/>
      <c r="PTY287" s="420"/>
      <c r="PTZ287" s="420"/>
      <c r="PUA287" s="420"/>
      <c r="PUB287" s="420"/>
      <c r="PUC287" s="420"/>
      <c r="PUD287" s="420"/>
      <c r="PUE287" s="420"/>
      <c r="PUF287" s="420"/>
      <c r="PUG287" s="420"/>
      <c r="PUH287" s="420"/>
      <c r="PUI287" s="420"/>
      <c r="PUJ287" s="420"/>
      <c r="PUK287" s="420"/>
      <c r="PUL287" s="420"/>
      <c r="PUM287" s="420"/>
      <c r="PUN287" s="420"/>
      <c r="PUO287" s="420"/>
      <c r="PUP287" s="420"/>
      <c r="PUQ287" s="420"/>
      <c r="PUR287" s="420"/>
      <c r="PUS287" s="420"/>
      <c r="PUT287" s="420"/>
      <c r="PUU287" s="420"/>
      <c r="PUV287" s="420"/>
      <c r="PUW287" s="420"/>
      <c r="PUX287" s="420"/>
      <c r="PUY287" s="420"/>
      <c r="PUZ287" s="420"/>
      <c r="PVA287" s="420"/>
      <c r="PVB287" s="420"/>
      <c r="PVC287" s="420"/>
      <c r="PVD287" s="420"/>
      <c r="PVE287" s="420"/>
      <c r="PVF287" s="420"/>
      <c r="PVG287" s="420"/>
      <c r="PVH287" s="420"/>
      <c r="PVI287" s="420"/>
      <c r="PVJ287" s="420"/>
      <c r="PVK287" s="420"/>
      <c r="PVL287" s="420"/>
      <c r="PVM287" s="420"/>
      <c r="PVN287" s="420"/>
      <c r="PVO287" s="420"/>
      <c r="PVP287" s="420"/>
      <c r="PVQ287" s="420"/>
      <c r="PVR287" s="420"/>
      <c r="PVS287" s="420"/>
      <c r="PVT287" s="420"/>
      <c r="PVU287" s="420"/>
      <c r="PVV287" s="420"/>
      <c r="PVW287" s="420"/>
      <c r="PVX287" s="420"/>
      <c r="PVY287" s="420"/>
      <c r="PVZ287" s="420"/>
      <c r="PWA287" s="420"/>
      <c r="PWB287" s="420"/>
      <c r="PWC287" s="420"/>
      <c r="PWD287" s="420"/>
      <c r="PWE287" s="420"/>
      <c r="PWF287" s="420"/>
      <c r="PWG287" s="420"/>
      <c r="PWH287" s="420"/>
      <c r="PWI287" s="420"/>
      <c r="PWJ287" s="420"/>
      <c r="PWK287" s="420"/>
      <c r="PWL287" s="420"/>
      <c r="PWM287" s="420"/>
      <c r="PWN287" s="420"/>
      <c r="PWO287" s="420"/>
      <c r="PWP287" s="420"/>
      <c r="PWQ287" s="420"/>
      <c r="PWR287" s="420"/>
      <c r="PWS287" s="420"/>
      <c r="PWT287" s="420"/>
      <c r="PWU287" s="420"/>
      <c r="PWV287" s="420"/>
      <c r="PWW287" s="420"/>
      <c r="PWX287" s="420"/>
      <c r="PWY287" s="420"/>
      <c r="PWZ287" s="420"/>
      <c r="PXA287" s="420"/>
      <c r="PXB287" s="420"/>
      <c r="PXC287" s="420"/>
      <c r="PXD287" s="420"/>
      <c r="PXE287" s="420"/>
      <c r="PXF287" s="420"/>
      <c r="PXG287" s="420"/>
      <c r="PXH287" s="420"/>
      <c r="PXI287" s="420"/>
      <c r="PXJ287" s="420"/>
      <c r="PXK287" s="420"/>
      <c r="PXL287" s="420"/>
      <c r="PXM287" s="420"/>
      <c r="PXN287" s="420"/>
      <c r="PXO287" s="420"/>
      <c r="PXP287" s="420"/>
      <c r="PXQ287" s="420"/>
      <c r="PXR287" s="420"/>
      <c r="PXS287" s="420"/>
      <c r="PXT287" s="420"/>
      <c r="PXU287" s="420"/>
      <c r="PXV287" s="420"/>
      <c r="PXW287" s="420"/>
      <c r="PXX287" s="420"/>
      <c r="PXY287" s="420"/>
      <c r="PXZ287" s="420"/>
      <c r="PYA287" s="420"/>
      <c r="PYB287" s="420"/>
      <c r="PYC287" s="420"/>
      <c r="PYD287" s="420"/>
      <c r="PYE287" s="420"/>
      <c r="PYF287" s="420"/>
      <c r="PYG287" s="420"/>
      <c r="PYH287" s="420"/>
      <c r="PYI287" s="420"/>
      <c r="PYJ287" s="420"/>
      <c r="PYK287" s="420"/>
      <c r="PYL287" s="420"/>
      <c r="PYM287" s="420"/>
      <c r="PYN287" s="420"/>
      <c r="PYO287" s="420"/>
      <c r="PYP287" s="420"/>
      <c r="PYQ287" s="420"/>
      <c r="PYR287" s="420"/>
      <c r="PYS287" s="420"/>
      <c r="PYT287" s="420"/>
      <c r="PYU287" s="420"/>
      <c r="PYV287" s="420"/>
      <c r="PYW287" s="420"/>
      <c r="PYX287" s="420"/>
      <c r="PYY287" s="420"/>
      <c r="PYZ287" s="420"/>
      <c r="PZA287" s="420"/>
      <c r="PZB287" s="420"/>
      <c r="PZC287" s="420"/>
      <c r="PZD287" s="420"/>
      <c r="PZE287" s="420"/>
      <c r="PZF287" s="420"/>
      <c r="PZG287" s="420"/>
      <c r="PZH287" s="420"/>
      <c r="PZI287" s="420"/>
      <c r="PZJ287" s="420"/>
      <c r="PZK287" s="420"/>
      <c r="PZL287" s="420"/>
      <c r="PZM287" s="420"/>
      <c r="PZN287" s="420"/>
      <c r="PZO287" s="420"/>
      <c r="PZP287" s="420"/>
      <c r="PZQ287" s="420"/>
      <c r="PZR287" s="420"/>
      <c r="PZS287" s="420"/>
      <c r="PZT287" s="420"/>
      <c r="PZU287" s="420"/>
      <c r="PZV287" s="420"/>
      <c r="PZW287" s="420"/>
      <c r="PZX287" s="420"/>
      <c r="PZY287" s="420"/>
      <c r="PZZ287" s="420"/>
      <c r="QAA287" s="420"/>
      <c r="QAB287" s="420"/>
      <c r="QAC287" s="420"/>
      <c r="QAD287" s="420"/>
      <c r="QAE287" s="420"/>
      <c r="QAF287" s="420"/>
      <c r="QAG287" s="420"/>
      <c r="QAH287" s="420"/>
      <c r="QAI287" s="420"/>
      <c r="QAJ287" s="420"/>
      <c r="QAK287" s="420"/>
      <c r="QAL287" s="420"/>
      <c r="QAM287" s="420"/>
      <c r="QAN287" s="420"/>
      <c r="QAO287" s="420"/>
      <c r="QAP287" s="420"/>
      <c r="QAQ287" s="420"/>
      <c r="QAR287" s="420"/>
      <c r="QAS287" s="420"/>
      <c r="QAT287" s="420"/>
      <c r="QAU287" s="420"/>
      <c r="QAV287" s="420"/>
      <c r="QAW287" s="420"/>
      <c r="QAX287" s="420"/>
      <c r="QAY287" s="420"/>
      <c r="QAZ287" s="420"/>
      <c r="QBA287" s="420"/>
      <c r="QBB287" s="420"/>
      <c r="QBC287" s="420"/>
      <c r="QBD287" s="420"/>
      <c r="QBE287" s="420"/>
      <c r="QBF287" s="420"/>
      <c r="QBG287" s="420"/>
      <c r="QBH287" s="420"/>
      <c r="QBI287" s="420"/>
      <c r="QBJ287" s="420"/>
      <c r="QBK287" s="420"/>
      <c r="QBL287" s="420"/>
      <c r="QBM287" s="420"/>
      <c r="QBN287" s="420"/>
      <c r="QBO287" s="420"/>
      <c r="QBP287" s="420"/>
      <c r="QBQ287" s="420"/>
      <c r="QBR287" s="420"/>
      <c r="QBS287" s="420"/>
      <c r="QBT287" s="420"/>
      <c r="QBU287" s="420"/>
      <c r="QBV287" s="420"/>
      <c r="QBW287" s="420"/>
      <c r="QBX287" s="420"/>
      <c r="QBY287" s="420"/>
      <c r="QBZ287" s="420"/>
      <c r="QCA287" s="420"/>
      <c r="QCB287" s="420"/>
      <c r="QCC287" s="420"/>
      <c r="QCD287" s="420"/>
      <c r="QCE287" s="420"/>
      <c r="QCF287" s="420"/>
      <c r="QCG287" s="420"/>
      <c r="QCH287" s="420"/>
      <c r="QCI287" s="420"/>
      <c r="QCJ287" s="420"/>
      <c r="QCK287" s="420"/>
      <c r="QCL287" s="420"/>
      <c r="QCM287" s="420"/>
      <c r="QCN287" s="420"/>
      <c r="QCO287" s="420"/>
      <c r="QCP287" s="420"/>
      <c r="QCQ287" s="420"/>
      <c r="QCR287" s="420"/>
      <c r="QCS287" s="420"/>
      <c r="QCT287" s="420"/>
      <c r="QCU287" s="420"/>
      <c r="QCV287" s="420"/>
      <c r="QCW287" s="420"/>
      <c r="QCX287" s="420"/>
      <c r="QCY287" s="420"/>
      <c r="QCZ287" s="420"/>
      <c r="QDA287" s="420"/>
      <c r="QDB287" s="420"/>
      <c r="QDC287" s="420"/>
      <c r="QDD287" s="420"/>
      <c r="QDE287" s="420"/>
      <c r="QDF287" s="420"/>
      <c r="QDG287" s="420"/>
      <c r="QDH287" s="420"/>
      <c r="QDI287" s="420"/>
      <c r="QDJ287" s="420"/>
      <c r="QDK287" s="420"/>
      <c r="QDL287" s="420"/>
      <c r="QDM287" s="420"/>
      <c r="QDN287" s="420"/>
      <c r="QDO287" s="420"/>
      <c r="QDP287" s="420"/>
      <c r="QDQ287" s="420"/>
      <c r="QDR287" s="420"/>
      <c r="QDS287" s="420"/>
      <c r="QDT287" s="420"/>
      <c r="QDU287" s="420"/>
      <c r="QDV287" s="420"/>
      <c r="QDW287" s="420"/>
      <c r="QDX287" s="420"/>
      <c r="QDY287" s="420"/>
      <c r="QDZ287" s="420"/>
      <c r="QEA287" s="420"/>
      <c r="QEB287" s="420"/>
      <c r="QEC287" s="420"/>
      <c r="QED287" s="420"/>
      <c r="QEE287" s="420"/>
      <c r="QEF287" s="420"/>
      <c r="QEG287" s="420"/>
      <c r="QEH287" s="420"/>
      <c r="QEI287" s="420"/>
      <c r="QEJ287" s="420"/>
      <c r="QEK287" s="420"/>
      <c r="QEL287" s="420"/>
      <c r="QEM287" s="420"/>
      <c r="QEN287" s="420"/>
      <c r="QEO287" s="420"/>
      <c r="QEP287" s="420"/>
      <c r="QEQ287" s="420"/>
      <c r="QER287" s="420"/>
      <c r="QES287" s="420"/>
      <c r="QET287" s="420"/>
      <c r="QEU287" s="420"/>
      <c r="QEV287" s="420"/>
      <c r="QEW287" s="420"/>
      <c r="QEX287" s="420"/>
      <c r="QEY287" s="420"/>
      <c r="QEZ287" s="420"/>
      <c r="QFA287" s="420"/>
      <c r="QFB287" s="420"/>
      <c r="QFC287" s="420"/>
      <c r="QFD287" s="420"/>
      <c r="QFE287" s="420"/>
      <c r="QFF287" s="420"/>
      <c r="QFG287" s="420"/>
      <c r="QFH287" s="420"/>
      <c r="QFI287" s="420"/>
      <c r="QFJ287" s="420"/>
      <c r="QFK287" s="420"/>
      <c r="QFL287" s="420"/>
      <c r="QFM287" s="420"/>
      <c r="QFN287" s="420"/>
      <c r="QFO287" s="420"/>
      <c r="QFP287" s="420"/>
      <c r="QFQ287" s="420"/>
      <c r="QFR287" s="420"/>
      <c r="QFS287" s="420"/>
      <c r="QFT287" s="420"/>
      <c r="QFU287" s="420"/>
      <c r="QFV287" s="420"/>
      <c r="QFW287" s="420"/>
      <c r="QFX287" s="420"/>
      <c r="QFY287" s="420"/>
      <c r="QFZ287" s="420"/>
      <c r="QGA287" s="420"/>
      <c r="QGB287" s="420"/>
      <c r="QGC287" s="420"/>
      <c r="QGD287" s="420"/>
      <c r="QGE287" s="420"/>
      <c r="QGF287" s="420"/>
      <c r="QGG287" s="420"/>
      <c r="QGH287" s="420"/>
      <c r="QGI287" s="420"/>
      <c r="QGJ287" s="420"/>
      <c r="QGK287" s="420"/>
      <c r="QGL287" s="420"/>
      <c r="QGM287" s="420"/>
      <c r="QGN287" s="420"/>
      <c r="QGO287" s="420"/>
      <c r="QGP287" s="420"/>
      <c r="QGQ287" s="420"/>
      <c r="QGR287" s="420"/>
      <c r="QGS287" s="420"/>
      <c r="QGT287" s="420"/>
      <c r="QGU287" s="420"/>
      <c r="QGV287" s="420"/>
      <c r="QGW287" s="420"/>
      <c r="QGX287" s="420"/>
      <c r="QGY287" s="420"/>
      <c r="QGZ287" s="420"/>
      <c r="QHA287" s="420"/>
      <c r="QHB287" s="420"/>
      <c r="QHC287" s="420"/>
      <c r="QHD287" s="420"/>
      <c r="QHE287" s="420"/>
      <c r="QHF287" s="420"/>
      <c r="QHG287" s="420"/>
      <c r="QHH287" s="420"/>
      <c r="QHI287" s="420"/>
      <c r="QHJ287" s="420"/>
      <c r="QHK287" s="420"/>
      <c r="QHL287" s="420"/>
      <c r="QHM287" s="420"/>
      <c r="QHN287" s="420"/>
      <c r="QHO287" s="420"/>
      <c r="QHP287" s="420"/>
      <c r="QHQ287" s="420"/>
      <c r="QHR287" s="420"/>
      <c r="QHS287" s="420"/>
      <c r="QHT287" s="420"/>
      <c r="QHU287" s="420"/>
      <c r="QHV287" s="420"/>
      <c r="QHW287" s="420"/>
      <c r="QHX287" s="420"/>
      <c r="QHY287" s="420"/>
      <c r="QHZ287" s="420"/>
      <c r="QIA287" s="420"/>
      <c r="QIB287" s="420"/>
      <c r="QIC287" s="420"/>
      <c r="QID287" s="420"/>
      <c r="QIE287" s="420"/>
      <c r="QIF287" s="420"/>
      <c r="QIG287" s="420"/>
      <c r="QIH287" s="420"/>
      <c r="QII287" s="420"/>
      <c r="QIJ287" s="420"/>
      <c r="QIK287" s="420"/>
      <c r="QIL287" s="420"/>
      <c r="QIM287" s="420"/>
      <c r="QIN287" s="420"/>
      <c r="QIO287" s="420"/>
      <c r="QIP287" s="420"/>
      <c r="QIQ287" s="420"/>
      <c r="QIR287" s="420"/>
      <c r="QIS287" s="420"/>
      <c r="QIT287" s="420"/>
      <c r="QIU287" s="420"/>
      <c r="QIV287" s="420"/>
      <c r="QIW287" s="420"/>
      <c r="QIX287" s="420"/>
      <c r="QIY287" s="420"/>
      <c r="QIZ287" s="420"/>
      <c r="QJA287" s="420"/>
      <c r="QJB287" s="420"/>
      <c r="QJC287" s="420"/>
      <c r="QJD287" s="420"/>
      <c r="QJE287" s="420"/>
      <c r="QJF287" s="420"/>
      <c r="QJG287" s="420"/>
      <c r="QJH287" s="420"/>
      <c r="QJI287" s="420"/>
      <c r="QJJ287" s="420"/>
      <c r="QJK287" s="420"/>
      <c r="QJL287" s="420"/>
      <c r="QJM287" s="420"/>
      <c r="QJN287" s="420"/>
      <c r="QJO287" s="420"/>
      <c r="QJP287" s="420"/>
      <c r="QJQ287" s="420"/>
      <c r="QJR287" s="420"/>
      <c r="QJS287" s="420"/>
      <c r="QJT287" s="420"/>
      <c r="QJU287" s="420"/>
      <c r="QJV287" s="420"/>
      <c r="QJW287" s="420"/>
      <c r="QJX287" s="420"/>
      <c r="QJY287" s="420"/>
      <c r="QJZ287" s="420"/>
      <c r="QKA287" s="420"/>
      <c r="QKB287" s="420"/>
      <c r="QKC287" s="420"/>
      <c r="QKD287" s="420"/>
      <c r="QKE287" s="420"/>
      <c r="QKF287" s="420"/>
      <c r="QKG287" s="420"/>
      <c r="QKH287" s="420"/>
      <c r="QKI287" s="420"/>
      <c r="QKJ287" s="420"/>
      <c r="QKK287" s="420"/>
      <c r="QKL287" s="420"/>
      <c r="QKM287" s="420"/>
      <c r="QKN287" s="420"/>
      <c r="QKO287" s="420"/>
      <c r="QKP287" s="420"/>
      <c r="QKQ287" s="420"/>
      <c r="QKR287" s="420"/>
      <c r="QKS287" s="420"/>
      <c r="QKT287" s="420"/>
      <c r="QKU287" s="420"/>
      <c r="QKV287" s="420"/>
      <c r="QKW287" s="420"/>
      <c r="QKX287" s="420"/>
      <c r="QKY287" s="420"/>
      <c r="QKZ287" s="420"/>
      <c r="QLA287" s="420"/>
      <c r="QLB287" s="420"/>
      <c r="QLC287" s="420"/>
      <c r="QLD287" s="420"/>
      <c r="QLE287" s="420"/>
      <c r="QLF287" s="420"/>
      <c r="QLG287" s="420"/>
      <c r="QLH287" s="420"/>
      <c r="QLI287" s="420"/>
      <c r="QLJ287" s="420"/>
      <c r="QLK287" s="420"/>
      <c r="QLL287" s="420"/>
      <c r="QLM287" s="420"/>
      <c r="QLN287" s="420"/>
      <c r="QLO287" s="420"/>
      <c r="QLP287" s="420"/>
      <c r="QLQ287" s="420"/>
      <c r="QLR287" s="420"/>
      <c r="QLS287" s="420"/>
      <c r="QLT287" s="420"/>
      <c r="QLU287" s="420"/>
      <c r="QLV287" s="420"/>
      <c r="QLW287" s="420"/>
      <c r="QLX287" s="420"/>
      <c r="QLY287" s="420"/>
      <c r="QLZ287" s="420"/>
      <c r="QMA287" s="420"/>
      <c r="QMB287" s="420"/>
      <c r="QMC287" s="420"/>
      <c r="QMD287" s="420"/>
      <c r="QME287" s="420"/>
      <c r="QMF287" s="420"/>
      <c r="QMG287" s="420"/>
      <c r="QMH287" s="420"/>
      <c r="QMI287" s="420"/>
      <c r="QMJ287" s="420"/>
      <c r="QMK287" s="420"/>
      <c r="QML287" s="420"/>
      <c r="QMM287" s="420"/>
      <c r="QMN287" s="420"/>
      <c r="QMO287" s="420"/>
      <c r="QMP287" s="420"/>
      <c r="QMQ287" s="420"/>
      <c r="QMR287" s="420"/>
      <c r="QMS287" s="420"/>
      <c r="QMT287" s="420"/>
      <c r="QMU287" s="420"/>
      <c r="QMV287" s="420"/>
      <c r="QMW287" s="420"/>
      <c r="QMX287" s="420"/>
      <c r="QMY287" s="420"/>
      <c r="QMZ287" s="420"/>
      <c r="QNA287" s="420"/>
      <c r="QNB287" s="420"/>
      <c r="QNC287" s="420"/>
      <c r="QND287" s="420"/>
      <c r="QNE287" s="420"/>
      <c r="QNF287" s="420"/>
      <c r="QNG287" s="420"/>
      <c r="QNH287" s="420"/>
      <c r="QNI287" s="420"/>
      <c r="QNJ287" s="420"/>
      <c r="QNK287" s="420"/>
      <c r="QNL287" s="420"/>
      <c r="QNM287" s="420"/>
      <c r="QNN287" s="420"/>
      <c r="QNO287" s="420"/>
      <c r="QNP287" s="420"/>
      <c r="QNQ287" s="420"/>
      <c r="QNR287" s="420"/>
      <c r="QNS287" s="420"/>
      <c r="QNT287" s="420"/>
      <c r="QNU287" s="420"/>
      <c r="QNV287" s="420"/>
      <c r="QNW287" s="420"/>
      <c r="QNX287" s="420"/>
      <c r="QNY287" s="420"/>
      <c r="QNZ287" s="420"/>
      <c r="QOA287" s="420"/>
      <c r="QOB287" s="420"/>
      <c r="QOC287" s="420"/>
      <c r="QOD287" s="420"/>
      <c r="QOE287" s="420"/>
      <c r="QOF287" s="420"/>
      <c r="QOG287" s="420"/>
      <c r="QOH287" s="420"/>
      <c r="QOI287" s="420"/>
      <c r="QOJ287" s="420"/>
      <c r="QOK287" s="420"/>
      <c r="QOL287" s="420"/>
      <c r="QOM287" s="420"/>
      <c r="QON287" s="420"/>
      <c r="QOO287" s="420"/>
      <c r="QOP287" s="420"/>
      <c r="QOQ287" s="420"/>
      <c r="QOR287" s="420"/>
      <c r="QOS287" s="420"/>
      <c r="QOT287" s="420"/>
      <c r="QOU287" s="420"/>
      <c r="QOV287" s="420"/>
      <c r="QOW287" s="420"/>
      <c r="QOX287" s="420"/>
      <c r="QOY287" s="420"/>
      <c r="QOZ287" s="420"/>
      <c r="QPA287" s="420"/>
      <c r="QPB287" s="420"/>
      <c r="QPC287" s="420"/>
      <c r="QPD287" s="420"/>
      <c r="QPE287" s="420"/>
      <c r="QPF287" s="420"/>
      <c r="QPG287" s="420"/>
      <c r="QPH287" s="420"/>
      <c r="QPI287" s="420"/>
      <c r="QPJ287" s="420"/>
      <c r="QPK287" s="420"/>
      <c r="QPL287" s="420"/>
      <c r="QPM287" s="420"/>
      <c r="QPN287" s="420"/>
      <c r="QPO287" s="420"/>
      <c r="QPP287" s="420"/>
      <c r="QPQ287" s="420"/>
      <c r="QPR287" s="420"/>
      <c r="QPS287" s="420"/>
      <c r="QPT287" s="420"/>
      <c r="QPU287" s="420"/>
      <c r="QPV287" s="420"/>
      <c r="QPW287" s="420"/>
      <c r="QPX287" s="420"/>
      <c r="QPY287" s="420"/>
      <c r="QPZ287" s="420"/>
      <c r="QQA287" s="420"/>
      <c r="QQB287" s="420"/>
      <c r="QQC287" s="420"/>
      <c r="QQD287" s="420"/>
      <c r="QQE287" s="420"/>
      <c r="QQF287" s="420"/>
      <c r="QQG287" s="420"/>
      <c r="QQH287" s="420"/>
      <c r="QQI287" s="420"/>
      <c r="QQJ287" s="420"/>
      <c r="QQK287" s="420"/>
      <c r="QQL287" s="420"/>
      <c r="QQM287" s="420"/>
      <c r="QQN287" s="420"/>
      <c r="QQO287" s="420"/>
      <c r="QQP287" s="420"/>
      <c r="QQQ287" s="420"/>
      <c r="QQR287" s="420"/>
      <c r="QQS287" s="420"/>
      <c r="QQT287" s="420"/>
      <c r="QQU287" s="420"/>
      <c r="QQV287" s="420"/>
      <c r="QQW287" s="420"/>
      <c r="QQX287" s="420"/>
      <c r="QQY287" s="420"/>
      <c r="QQZ287" s="420"/>
      <c r="QRA287" s="420"/>
      <c r="QRB287" s="420"/>
      <c r="QRC287" s="420"/>
      <c r="QRD287" s="420"/>
      <c r="QRE287" s="420"/>
      <c r="QRF287" s="420"/>
      <c r="QRG287" s="420"/>
      <c r="QRH287" s="420"/>
      <c r="QRI287" s="420"/>
      <c r="QRJ287" s="420"/>
      <c r="QRK287" s="420"/>
      <c r="QRL287" s="420"/>
      <c r="QRM287" s="420"/>
      <c r="QRN287" s="420"/>
      <c r="QRO287" s="420"/>
      <c r="QRP287" s="420"/>
      <c r="QRQ287" s="420"/>
      <c r="QRR287" s="420"/>
      <c r="QRS287" s="420"/>
      <c r="QRT287" s="420"/>
      <c r="QRU287" s="420"/>
      <c r="QRV287" s="420"/>
      <c r="QRW287" s="420"/>
      <c r="QRX287" s="420"/>
      <c r="QRY287" s="420"/>
      <c r="QRZ287" s="420"/>
      <c r="QSA287" s="420"/>
      <c r="QSB287" s="420"/>
      <c r="QSC287" s="420"/>
      <c r="QSD287" s="420"/>
      <c r="QSE287" s="420"/>
      <c r="QSF287" s="420"/>
      <c r="QSG287" s="420"/>
      <c r="QSH287" s="420"/>
      <c r="QSI287" s="420"/>
      <c r="QSJ287" s="420"/>
      <c r="QSK287" s="420"/>
      <c r="QSL287" s="420"/>
      <c r="QSM287" s="420"/>
      <c r="QSN287" s="420"/>
      <c r="QSO287" s="420"/>
      <c r="QSP287" s="420"/>
      <c r="QSQ287" s="420"/>
      <c r="QSR287" s="420"/>
      <c r="QSS287" s="420"/>
      <c r="QST287" s="420"/>
      <c r="QSU287" s="420"/>
      <c r="QSV287" s="420"/>
      <c r="QSW287" s="420"/>
      <c r="QSX287" s="420"/>
      <c r="QSY287" s="420"/>
      <c r="QSZ287" s="420"/>
      <c r="QTA287" s="420"/>
      <c r="QTB287" s="420"/>
      <c r="QTC287" s="420"/>
      <c r="QTD287" s="420"/>
      <c r="QTE287" s="420"/>
      <c r="QTF287" s="420"/>
      <c r="QTG287" s="420"/>
      <c r="QTH287" s="420"/>
      <c r="QTI287" s="420"/>
      <c r="QTJ287" s="420"/>
      <c r="QTK287" s="420"/>
      <c r="QTL287" s="420"/>
      <c r="QTM287" s="420"/>
      <c r="QTN287" s="420"/>
      <c r="QTO287" s="420"/>
      <c r="QTP287" s="420"/>
      <c r="QTQ287" s="420"/>
      <c r="QTR287" s="420"/>
      <c r="QTS287" s="420"/>
      <c r="QTT287" s="420"/>
      <c r="QTU287" s="420"/>
      <c r="QTV287" s="420"/>
      <c r="QTW287" s="420"/>
      <c r="QTX287" s="420"/>
      <c r="QTY287" s="420"/>
      <c r="QTZ287" s="420"/>
      <c r="QUA287" s="420"/>
      <c r="QUB287" s="420"/>
      <c r="QUC287" s="420"/>
      <c r="QUD287" s="420"/>
      <c r="QUE287" s="420"/>
      <c r="QUF287" s="420"/>
      <c r="QUG287" s="420"/>
      <c r="QUH287" s="420"/>
      <c r="QUI287" s="420"/>
      <c r="QUJ287" s="420"/>
      <c r="QUK287" s="420"/>
      <c r="QUL287" s="420"/>
      <c r="QUM287" s="420"/>
      <c r="QUN287" s="420"/>
      <c r="QUO287" s="420"/>
      <c r="QUP287" s="420"/>
      <c r="QUQ287" s="420"/>
      <c r="QUR287" s="420"/>
      <c r="QUS287" s="420"/>
      <c r="QUT287" s="420"/>
      <c r="QUU287" s="420"/>
      <c r="QUV287" s="420"/>
      <c r="QUW287" s="420"/>
      <c r="QUX287" s="420"/>
      <c r="QUY287" s="420"/>
      <c r="QUZ287" s="420"/>
      <c r="QVA287" s="420"/>
      <c r="QVB287" s="420"/>
      <c r="QVC287" s="420"/>
      <c r="QVD287" s="420"/>
      <c r="QVE287" s="420"/>
      <c r="QVF287" s="420"/>
      <c r="QVG287" s="420"/>
      <c r="QVH287" s="420"/>
      <c r="QVI287" s="420"/>
      <c r="QVJ287" s="420"/>
      <c r="QVK287" s="420"/>
      <c r="QVL287" s="420"/>
      <c r="QVM287" s="420"/>
      <c r="QVN287" s="420"/>
      <c r="QVO287" s="420"/>
      <c r="QVP287" s="420"/>
      <c r="QVQ287" s="420"/>
      <c r="QVR287" s="420"/>
      <c r="QVS287" s="420"/>
      <c r="QVT287" s="420"/>
      <c r="QVU287" s="420"/>
      <c r="QVV287" s="420"/>
      <c r="QVW287" s="420"/>
      <c r="QVX287" s="420"/>
      <c r="QVY287" s="420"/>
      <c r="QVZ287" s="420"/>
      <c r="QWA287" s="420"/>
      <c r="QWB287" s="420"/>
      <c r="QWC287" s="420"/>
      <c r="QWD287" s="420"/>
      <c r="QWE287" s="420"/>
      <c r="QWF287" s="420"/>
      <c r="QWG287" s="420"/>
      <c r="QWH287" s="420"/>
      <c r="QWI287" s="420"/>
      <c r="QWJ287" s="420"/>
      <c r="QWK287" s="420"/>
      <c r="QWL287" s="420"/>
      <c r="QWM287" s="420"/>
      <c r="QWN287" s="420"/>
      <c r="QWO287" s="420"/>
      <c r="QWP287" s="420"/>
      <c r="QWQ287" s="420"/>
      <c r="QWR287" s="420"/>
      <c r="QWS287" s="420"/>
      <c r="QWT287" s="420"/>
      <c r="QWU287" s="420"/>
      <c r="QWV287" s="420"/>
      <c r="QWW287" s="420"/>
      <c r="QWX287" s="420"/>
      <c r="QWY287" s="420"/>
      <c r="QWZ287" s="420"/>
      <c r="QXA287" s="420"/>
      <c r="QXB287" s="420"/>
      <c r="QXC287" s="420"/>
      <c r="QXD287" s="420"/>
      <c r="QXE287" s="420"/>
      <c r="QXF287" s="420"/>
      <c r="QXG287" s="420"/>
      <c r="QXH287" s="420"/>
      <c r="QXI287" s="420"/>
      <c r="QXJ287" s="420"/>
      <c r="QXK287" s="420"/>
      <c r="QXL287" s="420"/>
      <c r="QXM287" s="420"/>
      <c r="QXN287" s="420"/>
      <c r="QXO287" s="420"/>
      <c r="QXP287" s="420"/>
      <c r="QXQ287" s="420"/>
      <c r="QXR287" s="420"/>
      <c r="QXS287" s="420"/>
      <c r="QXT287" s="420"/>
      <c r="QXU287" s="420"/>
      <c r="QXV287" s="420"/>
      <c r="QXW287" s="420"/>
      <c r="QXX287" s="420"/>
      <c r="QXY287" s="420"/>
      <c r="QXZ287" s="420"/>
      <c r="QYA287" s="420"/>
      <c r="QYB287" s="420"/>
      <c r="QYC287" s="420"/>
      <c r="QYD287" s="420"/>
      <c r="QYE287" s="420"/>
      <c r="QYF287" s="420"/>
      <c r="QYG287" s="420"/>
      <c r="QYH287" s="420"/>
      <c r="QYI287" s="420"/>
      <c r="QYJ287" s="420"/>
      <c r="QYK287" s="420"/>
      <c r="QYL287" s="420"/>
      <c r="QYM287" s="420"/>
      <c r="QYN287" s="420"/>
      <c r="QYO287" s="420"/>
      <c r="QYP287" s="420"/>
      <c r="QYQ287" s="420"/>
      <c r="QYR287" s="420"/>
      <c r="QYS287" s="420"/>
      <c r="QYT287" s="420"/>
      <c r="QYU287" s="420"/>
      <c r="QYV287" s="420"/>
      <c r="QYW287" s="420"/>
      <c r="QYX287" s="420"/>
      <c r="QYY287" s="420"/>
      <c r="QYZ287" s="420"/>
      <c r="QZA287" s="420"/>
      <c r="QZB287" s="420"/>
      <c r="QZC287" s="420"/>
      <c r="QZD287" s="420"/>
      <c r="QZE287" s="420"/>
      <c r="QZF287" s="420"/>
      <c r="QZG287" s="420"/>
      <c r="QZH287" s="420"/>
      <c r="QZI287" s="420"/>
      <c r="QZJ287" s="420"/>
      <c r="QZK287" s="420"/>
      <c r="QZL287" s="420"/>
      <c r="QZM287" s="420"/>
      <c r="QZN287" s="420"/>
      <c r="QZO287" s="420"/>
      <c r="QZP287" s="420"/>
      <c r="QZQ287" s="420"/>
      <c r="QZR287" s="420"/>
      <c r="QZS287" s="420"/>
      <c r="QZT287" s="420"/>
      <c r="QZU287" s="420"/>
      <c r="QZV287" s="420"/>
      <c r="QZW287" s="420"/>
      <c r="QZX287" s="420"/>
      <c r="QZY287" s="420"/>
      <c r="QZZ287" s="420"/>
      <c r="RAA287" s="420"/>
      <c r="RAB287" s="420"/>
      <c r="RAC287" s="420"/>
      <c r="RAD287" s="420"/>
      <c r="RAE287" s="420"/>
      <c r="RAF287" s="420"/>
      <c r="RAG287" s="420"/>
      <c r="RAH287" s="420"/>
      <c r="RAI287" s="420"/>
      <c r="RAJ287" s="420"/>
      <c r="RAK287" s="420"/>
      <c r="RAL287" s="420"/>
      <c r="RAM287" s="420"/>
      <c r="RAN287" s="420"/>
      <c r="RAO287" s="420"/>
      <c r="RAP287" s="420"/>
      <c r="RAQ287" s="420"/>
      <c r="RAR287" s="420"/>
      <c r="RAS287" s="420"/>
      <c r="RAT287" s="420"/>
      <c r="RAU287" s="420"/>
      <c r="RAV287" s="420"/>
      <c r="RAW287" s="420"/>
      <c r="RAX287" s="420"/>
      <c r="RAY287" s="420"/>
      <c r="RAZ287" s="420"/>
      <c r="RBA287" s="420"/>
      <c r="RBB287" s="420"/>
      <c r="RBC287" s="420"/>
      <c r="RBD287" s="420"/>
      <c r="RBE287" s="420"/>
      <c r="RBF287" s="420"/>
      <c r="RBG287" s="420"/>
      <c r="RBH287" s="420"/>
      <c r="RBI287" s="420"/>
      <c r="RBJ287" s="420"/>
      <c r="RBK287" s="420"/>
      <c r="RBL287" s="420"/>
      <c r="RBM287" s="420"/>
      <c r="RBN287" s="420"/>
      <c r="RBO287" s="420"/>
      <c r="RBP287" s="420"/>
      <c r="RBQ287" s="420"/>
      <c r="RBR287" s="420"/>
      <c r="RBS287" s="420"/>
      <c r="RBT287" s="420"/>
      <c r="RBU287" s="420"/>
      <c r="RBV287" s="420"/>
      <c r="RBW287" s="420"/>
      <c r="RBX287" s="420"/>
      <c r="RBY287" s="420"/>
      <c r="RBZ287" s="420"/>
      <c r="RCA287" s="420"/>
      <c r="RCB287" s="420"/>
      <c r="RCC287" s="420"/>
      <c r="RCD287" s="420"/>
      <c r="RCE287" s="420"/>
      <c r="RCF287" s="420"/>
      <c r="RCG287" s="420"/>
      <c r="RCH287" s="420"/>
      <c r="RCI287" s="420"/>
      <c r="RCJ287" s="420"/>
      <c r="RCK287" s="420"/>
      <c r="RCL287" s="420"/>
      <c r="RCM287" s="420"/>
      <c r="RCN287" s="420"/>
      <c r="RCO287" s="420"/>
      <c r="RCP287" s="420"/>
      <c r="RCQ287" s="420"/>
      <c r="RCR287" s="420"/>
      <c r="RCS287" s="420"/>
      <c r="RCT287" s="420"/>
      <c r="RCU287" s="420"/>
      <c r="RCV287" s="420"/>
      <c r="RCW287" s="420"/>
      <c r="RCX287" s="420"/>
      <c r="RCY287" s="420"/>
      <c r="RCZ287" s="420"/>
      <c r="RDA287" s="420"/>
      <c r="RDB287" s="420"/>
      <c r="RDC287" s="420"/>
      <c r="RDD287" s="420"/>
      <c r="RDE287" s="420"/>
      <c r="RDF287" s="420"/>
      <c r="RDG287" s="420"/>
      <c r="RDH287" s="420"/>
      <c r="RDI287" s="420"/>
      <c r="RDJ287" s="420"/>
      <c r="RDK287" s="420"/>
      <c r="RDL287" s="420"/>
      <c r="RDM287" s="420"/>
      <c r="RDN287" s="420"/>
      <c r="RDO287" s="420"/>
      <c r="RDP287" s="420"/>
      <c r="RDQ287" s="420"/>
      <c r="RDR287" s="420"/>
      <c r="RDS287" s="420"/>
      <c r="RDT287" s="420"/>
      <c r="RDU287" s="420"/>
      <c r="RDV287" s="420"/>
      <c r="RDW287" s="420"/>
      <c r="RDX287" s="420"/>
      <c r="RDY287" s="420"/>
      <c r="RDZ287" s="420"/>
      <c r="REA287" s="420"/>
      <c r="REB287" s="420"/>
      <c r="REC287" s="420"/>
      <c r="RED287" s="420"/>
      <c r="REE287" s="420"/>
      <c r="REF287" s="420"/>
      <c r="REG287" s="420"/>
      <c r="REH287" s="420"/>
      <c r="REI287" s="420"/>
      <c r="REJ287" s="420"/>
      <c r="REK287" s="420"/>
      <c r="REL287" s="420"/>
      <c r="REM287" s="420"/>
      <c r="REN287" s="420"/>
      <c r="REO287" s="420"/>
      <c r="REP287" s="420"/>
      <c r="REQ287" s="420"/>
      <c r="RER287" s="420"/>
      <c r="RES287" s="420"/>
      <c r="RET287" s="420"/>
      <c r="REU287" s="420"/>
      <c r="REV287" s="420"/>
      <c r="REW287" s="420"/>
      <c r="REX287" s="420"/>
      <c r="REY287" s="420"/>
      <c r="REZ287" s="420"/>
      <c r="RFA287" s="420"/>
      <c r="RFB287" s="420"/>
      <c r="RFC287" s="420"/>
      <c r="RFD287" s="420"/>
      <c r="RFE287" s="420"/>
      <c r="RFF287" s="420"/>
      <c r="RFG287" s="420"/>
      <c r="RFH287" s="420"/>
      <c r="RFI287" s="420"/>
      <c r="RFJ287" s="420"/>
      <c r="RFK287" s="420"/>
      <c r="RFL287" s="420"/>
      <c r="RFM287" s="420"/>
      <c r="RFN287" s="420"/>
      <c r="RFO287" s="420"/>
      <c r="RFP287" s="420"/>
      <c r="RFQ287" s="420"/>
      <c r="RFR287" s="420"/>
      <c r="RFS287" s="420"/>
      <c r="RFT287" s="420"/>
      <c r="RFU287" s="420"/>
      <c r="RFV287" s="420"/>
      <c r="RFW287" s="420"/>
      <c r="RFX287" s="420"/>
      <c r="RFY287" s="420"/>
      <c r="RFZ287" s="420"/>
      <c r="RGA287" s="420"/>
      <c r="RGB287" s="420"/>
      <c r="RGC287" s="420"/>
      <c r="RGD287" s="420"/>
      <c r="RGE287" s="420"/>
      <c r="RGF287" s="420"/>
      <c r="RGG287" s="420"/>
      <c r="RGH287" s="420"/>
      <c r="RGI287" s="420"/>
      <c r="RGJ287" s="420"/>
      <c r="RGK287" s="420"/>
      <c r="RGL287" s="420"/>
      <c r="RGM287" s="420"/>
      <c r="RGN287" s="420"/>
      <c r="RGO287" s="420"/>
      <c r="RGP287" s="420"/>
      <c r="RGQ287" s="420"/>
      <c r="RGR287" s="420"/>
      <c r="RGS287" s="420"/>
      <c r="RGT287" s="420"/>
      <c r="RGU287" s="420"/>
      <c r="RGV287" s="420"/>
      <c r="RGW287" s="420"/>
      <c r="RGX287" s="420"/>
      <c r="RGY287" s="420"/>
      <c r="RGZ287" s="420"/>
      <c r="RHA287" s="420"/>
      <c r="RHB287" s="420"/>
      <c r="RHC287" s="420"/>
      <c r="RHD287" s="420"/>
      <c r="RHE287" s="420"/>
      <c r="RHF287" s="420"/>
      <c r="RHG287" s="420"/>
      <c r="RHH287" s="420"/>
      <c r="RHI287" s="420"/>
      <c r="RHJ287" s="420"/>
      <c r="RHK287" s="420"/>
      <c r="RHL287" s="420"/>
      <c r="RHM287" s="420"/>
      <c r="RHN287" s="420"/>
      <c r="RHO287" s="420"/>
      <c r="RHP287" s="420"/>
      <c r="RHQ287" s="420"/>
      <c r="RHR287" s="420"/>
      <c r="RHS287" s="420"/>
      <c r="RHT287" s="420"/>
      <c r="RHU287" s="420"/>
      <c r="RHV287" s="420"/>
      <c r="RHW287" s="420"/>
      <c r="RHX287" s="420"/>
      <c r="RHY287" s="420"/>
      <c r="RHZ287" s="420"/>
      <c r="RIA287" s="420"/>
      <c r="RIB287" s="420"/>
      <c r="RIC287" s="420"/>
      <c r="RID287" s="420"/>
      <c r="RIE287" s="420"/>
      <c r="RIF287" s="420"/>
      <c r="RIG287" s="420"/>
      <c r="RIH287" s="420"/>
      <c r="RII287" s="420"/>
      <c r="RIJ287" s="420"/>
      <c r="RIK287" s="420"/>
      <c r="RIL287" s="420"/>
      <c r="RIM287" s="420"/>
      <c r="RIN287" s="420"/>
      <c r="RIO287" s="420"/>
      <c r="RIP287" s="420"/>
      <c r="RIQ287" s="420"/>
      <c r="RIR287" s="420"/>
      <c r="RIS287" s="420"/>
      <c r="RIT287" s="420"/>
      <c r="RIU287" s="420"/>
      <c r="RIV287" s="420"/>
      <c r="RIW287" s="420"/>
      <c r="RIX287" s="420"/>
      <c r="RIY287" s="420"/>
      <c r="RIZ287" s="420"/>
      <c r="RJA287" s="420"/>
      <c r="RJB287" s="420"/>
      <c r="RJC287" s="420"/>
      <c r="RJD287" s="420"/>
      <c r="RJE287" s="420"/>
      <c r="RJF287" s="420"/>
      <c r="RJG287" s="420"/>
      <c r="RJH287" s="420"/>
      <c r="RJI287" s="420"/>
      <c r="RJJ287" s="420"/>
      <c r="RJK287" s="420"/>
      <c r="RJL287" s="420"/>
      <c r="RJM287" s="420"/>
      <c r="RJN287" s="420"/>
      <c r="RJO287" s="420"/>
      <c r="RJP287" s="420"/>
      <c r="RJQ287" s="420"/>
      <c r="RJR287" s="420"/>
      <c r="RJS287" s="420"/>
      <c r="RJT287" s="420"/>
      <c r="RJU287" s="420"/>
      <c r="RJV287" s="420"/>
      <c r="RJW287" s="420"/>
      <c r="RJX287" s="420"/>
      <c r="RJY287" s="420"/>
      <c r="RJZ287" s="420"/>
      <c r="RKA287" s="420"/>
      <c r="RKB287" s="420"/>
      <c r="RKC287" s="420"/>
      <c r="RKD287" s="420"/>
      <c r="RKE287" s="420"/>
      <c r="RKF287" s="420"/>
      <c r="RKG287" s="420"/>
      <c r="RKH287" s="420"/>
      <c r="RKI287" s="420"/>
      <c r="RKJ287" s="420"/>
      <c r="RKK287" s="420"/>
      <c r="RKL287" s="420"/>
      <c r="RKM287" s="420"/>
      <c r="RKN287" s="420"/>
      <c r="RKO287" s="420"/>
      <c r="RKP287" s="420"/>
      <c r="RKQ287" s="420"/>
      <c r="RKR287" s="420"/>
      <c r="RKS287" s="420"/>
      <c r="RKT287" s="420"/>
      <c r="RKU287" s="420"/>
      <c r="RKV287" s="420"/>
      <c r="RKW287" s="420"/>
      <c r="RKX287" s="420"/>
      <c r="RKY287" s="420"/>
      <c r="RKZ287" s="420"/>
      <c r="RLA287" s="420"/>
      <c r="RLB287" s="420"/>
      <c r="RLC287" s="420"/>
      <c r="RLD287" s="420"/>
      <c r="RLE287" s="420"/>
      <c r="RLF287" s="420"/>
      <c r="RLG287" s="420"/>
      <c r="RLH287" s="420"/>
      <c r="RLI287" s="420"/>
      <c r="RLJ287" s="420"/>
      <c r="RLK287" s="420"/>
      <c r="RLL287" s="420"/>
      <c r="RLM287" s="420"/>
      <c r="RLN287" s="420"/>
      <c r="RLO287" s="420"/>
      <c r="RLP287" s="420"/>
      <c r="RLQ287" s="420"/>
      <c r="RLR287" s="420"/>
      <c r="RLS287" s="420"/>
      <c r="RLT287" s="420"/>
      <c r="RLU287" s="420"/>
      <c r="RLV287" s="420"/>
      <c r="RLW287" s="420"/>
      <c r="RLX287" s="420"/>
      <c r="RLY287" s="420"/>
      <c r="RLZ287" s="420"/>
      <c r="RMA287" s="420"/>
      <c r="RMB287" s="420"/>
      <c r="RMC287" s="420"/>
      <c r="RMD287" s="420"/>
      <c r="RME287" s="420"/>
      <c r="RMF287" s="420"/>
      <c r="RMG287" s="420"/>
      <c r="RMH287" s="420"/>
      <c r="RMI287" s="420"/>
      <c r="RMJ287" s="420"/>
      <c r="RMK287" s="420"/>
      <c r="RML287" s="420"/>
      <c r="RMM287" s="420"/>
      <c r="RMN287" s="420"/>
      <c r="RMO287" s="420"/>
      <c r="RMP287" s="420"/>
      <c r="RMQ287" s="420"/>
      <c r="RMR287" s="420"/>
      <c r="RMS287" s="420"/>
      <c r="RMT287" s="420"/>
      <c r="RMU287" s="420"/>
      <c r="RMV287" s="420"/>
      <c r="RMW287" s="420"/>
      <c r="RMX287" s="420"/>
      <c r="RMY287" s="420"/>
      <c r="RMZ287" s="420"/>
      <c r="RNA287" s="420"/>
      <c r="RNB287" s="420"/>
      <c r="RNC287" s="420"/>
      <c r="RND287" s="420"/>
      <c r="RNE287" s="420"/>
      <c r="RNF287" s="420"/>
      <c r="RNG287" s="420"/>
      <c r="RNH287" s="420"/>
      <c r="RNI287" s="420"/>
      <c r="RNJ287" s="420"/>
      <c r="RNK287" s="420"/>
      <c r="RNL287" s="420"/>
      <c r="RNM287" s="420"/>
      <c r="RNN287" s="420"/>
      <c r="RNO287" s="420"/>
      <c r="RNP287" s="420"/>
      <c r="RNQ287" s="420"/>
      <c r="RNR287" s="420"/>
      <c r="RNS287" s="420"/>
      <c r="RNT287" s="420"/>
      <c r="RNU287" s="420"/>
      <c r="RNV287" s="420"/>
      <c r="RNW287" s="420"/>
      <c r="RNX287" s="420"/>
      <c r="RNY287" s="420"/>
      <c r="RNZ287" s="420"/>
      <c r="ROA287" s="420"/>
      <c r="ROB287" s="420"/>
      <c r="ROC287" s="420"/>
      <c r="ROD287" s="420"/>
      <c r="ROE287" s="420"/>
      <c r="ROF287" s="420"/>
      <c r="ROG287" s="420"/>
      <c r="ROH287" s="420"/>
      <c r="ROI287" s="420"/>
      <c r="ROJ287" s="420"/>
      <c r="ROK287" s="420"/>
      <c r="ROL287" s="420"/>
      <c r="ROM287" s="420"/>
      <c r="RON287" s="420"/>
      <c r="ROO287" s="420"/>
      <c r="ROP287" s="420"/>
      <c r="ROQ287" s="420"/>
      <c r="ROR287" s="420"/>
      <c r="ROS287" s="420"/>
      <c r="ROT287" s="420"/>
      <c r="ROU287" s="420"/>
      <c r="ROV287" s="420"/>
      <c r="ROW287" s="420"/>
      <c r="ROX287" s="420"/>
      <c r="ROY287" s="420"/>
      <c r="ROZ287" s="420"/>
      <c r="RPA287" s="420"/>
      <c r="RPB287" s="420"/>
      <c r="RPC287" s="420"/>
      <c r="RPD287" s="420"/>
      <c r="RPE287" s="420"/>
      <c r="RPF287" s="420"/>
      <c r="RPG287" s="420"/>
      <c r="RPH287" s="420"/>
      <c r="RPI287" s="420"/>
      <c r="RPJ287" s="420"/>
      <c r="RPK287" s="420"/>
      <c r="RPL287" s="420"/>
      <c r="RPM287" s="420"/>
      <c r="RPN287" s="420"/>
      <c r="RPO287" s="420"/>
      <c r="RPP287" s="420"/>
      <c r="RPQ287" s="420"/>
      <c r="RPR287" s="420"/>
      <c r="RPS287" s="420"/>
      <c r="RPT287" s="420"/>
      <c r="RPU287" s="420"/>
      <c r="RPV287" s="420"/>
      <c r="RPW287" s="420"/>
      <c r="RPX287" s="420"/>
      <c r="RPY287" s="420"/>
      <c r="RPZ287" s="420"/>
      <c r="RQA287" s="420"/>
      <c r="RQB287" s="420"/>
      <c r="RQC287" s="420"/>
      <c r="RQD287" s="420"/>
      <c r="RQE287" s="420"/>
      <c r="RQF287" s="420"/>
      <c r="RQG287" s="420"/>
      <c r="RQH287" s="420"/>
      <c r="RQI287" s="420"/>
      <c r="RQJ287" s="420"/>
      <c r="RQK287" s="420"/>
      <c r="RQL287" s="420"/>
      <c r="RQM287" s="420"/>
      <c r="RQN287" s="420"/>
      <c r="RQO287" s="420"/>
      <c r="RQP287" s="420"/>
      <c r="RQQ287" s="420"/>
      <c r="RQR287" s="420"/>
      <c r="RQS287" s="420"/>
      <c r="RQT287" s="420"/>
      <c r="RQU287" s="420"/>
      <c r="RQV287" s="420"/>
      <c r="RQW287" s="420"/>
      <c r="RQX287" s="420"/>
      <c r="RQY287" s="420"/>
      <c r="RQZ287" s="420"/>
      <c r="RRA287" s="420"/>
      <c r="RRB287" s="420"/>
      <c r="RRC287" s="420"/>
      <c r="RRD287" s="420"/>
      <c r="RRE287" s="420"/>
      <c r="RRF287" s="420"/>
      <c r="RRG287" s="420"/>
      <c r="RRH287" s="420"/>
      <c r="RRI287" s="420"/>
      <c r="RRJ287" s="420"/>
      <c r="RRK287" s="420"/>
      <c r="RRL287" s="420"/>
      <c r="RRM287" s="420"/>
      <c r="RRN287" s="420"/>
      <c r="RRO287" s="420"/>
      <c r="RRP287" s="420"/>
      <c r="RRQ287" s="420"/>
      <c r="RRR287" s="420"/>
      <c r="RRS287" s="420"/>
      <c r="RRT287" s="420"/>
      <c r="RRU287" s="420"/>
      <c r="RRV287" s="420"/>
      <c r="RRW287" s="420"/>
      <c r="RRX287" s="420"/>
      <c r="RRY287" s="420"/>
      <c r="RRZ287" s="420"/>
      <c r="RSA287" s="420"/>
      <c r="RSB287" s="420"/>
      <c r="RSC287" s="420"/>
      <c r="RSD287" s="420"/>
      <c r="RSE287" s="420"/>
      <c r="RSF287" s="420"/>
      <c r="RSG287" s="420"/>
      <c r="RSH287" s="420"/>
      <c r="RSI287" s="420"/>
      <c r="RSJ287" s="420"/>
      <c r="RSK287" s="420"/>
      <c r="RSL287" s="420"/>
      <c r="RSM287" s="420"/>
      <c r="RSN287" s="420"/>
      <c r="RSO287" s="420"/>
      <c r="RSP287" s="420"/>
      <c r="RSQ287" s="420"/>
      <c r="RSR287" s="420"/>
      <c r="RSS287" s="420"/>
      <c r="RST287" s="420"/>
      <c r="RSU287" s="420"/>
      <c r="RSV287" s="420"/>
      <c r="RSW287" s="420"/>
      <c r="RSX287" s="420"/>
      <c r="RSY287" s="420"/>
      <c r="RSZ287" s="420"/>
      <c r="RTA287" s="420"/>
      <c r="RTB287" s="420"/>
      <c r="RTC287" s="420"/>
      <c r="RTD287" s="420"/>
      <c r="RTE287" s="420"/>
      <c r="RTF287" s="420"/>
      <c r="RTG287" s="420"/>
      <c r="RTH287" s="420"/>
      <c r="RTI287" s="420"/>
      <c r="RTJ287" s="420"/>
      <c r="RTK287" s="420"/>
      <c r="RTL287" s="420"/>
      <c r="RTM287" s="420"/>
      <c r="RTN287" s="420"/>
      <c r="RTO287" s="420"/>
      <c r="RTP287" s="420"/>
      <c r="RTQ287" s="420"/>
      <c r="RTR287" s="420"/>
      <c r="RTS287" s="420"/>
      <c r="RTT287" s="420"/>
      <c r="RTU287" s="420"/>
      <c r="RTV287" s="420"/>
      <c r="RTW287" s="420"/>
      <c r="RTX287" s="420"/>
      <c r="RTY287" s="420"/>
      <c r="RTZ287" s="420"/>
      <c r="RUA287" s="420"/>
      <c r="RUB287" s="420"/>
      <c r="RUC287" s="420"/>
      <c r="RUD287" s="420"/>
      <c r="RUE287" s="420"/>
      <c r="RUF287" s="420"/>
      <c r="RUG287" s="420"/>
      <c r="RUH287" s="420"/>
      <c r="RUI287" s="420"/>
      <c r="RUJ287" s="420"/>
      <c r="RUK287" s="420"/>
      <c r="RUL287" s="420"/>
      <c r="RUM287" s="420"/>
      <c r="RUN287" s="420"/>
      <c r="RUO287" s="420"/>
      <c r="RUP287" s="420"/>
      <c r="RUQ287" s="420"/>
      <c r="RUR287" s="420"/>
      <c r="RUS287" s="420"/>
      <c r="RUT287" s="420"/>
      <c r="RUU287" s="420"/>
      <c r="RUV287" s="420"/>
      <c r="RUW287" s="420"/>
      <c r="RUX287" s="420"/>
      <c r="RUY287" s="420"/>
      <c r="RUZ287" s="420"/>
      <c r="RVA287" s="420"/>
      <c r="RVB287" s="420"/>
      <c r="RVC287" s="420"/>
      <c r="RVD287" s="420"/>
      <c r="RVE287" s="420"/>
      <c r="RVF287" s="420"/>
      <c r="RVG287" s="420"/>
      <c r="RVH287" s="420"/>
      <c r="RVI287" s="420"/>
      <c r="RVJ287" s="420"/>
      <c r="RVK287" s="420"/>
      <c r="RVL287" s="420"/>
      <c r="RVM287" s="420"/>
      <c r="RVN287" s="420"/>
      <c r="RVO287" s="420"/>
      <c r="RVP287" s="420"/>
      <c r="RVQ287" s="420"/>
      <c r="RVR287" s="420"/>
      <c r="RVS287" s="420"/>
      <c r="RVT287" s="420"/>
      <c r="RVU287" s="420"/>
      <c r="RVV287" s="420"/>
      <c r="RVW287" s="420"/>
      <c r="RVX287" s="420"/>
      <c r="RVY287" s="420"/>
      <c r="RVZ287" s="420"/>
      <c r="RWA287" s="420"/>
      <c r="RWB287" s="420"/>
      <c r="RWC287" s="420"/>
      <c r="RWD287" s="420"/>
      <c r="RWE287" s="420"/>
      <c r="RWF287" s="420"/>
      <c r="RWG287" s="420"/>
      <c r="RWH287" s="420"/>
      <c r="RWI287" s="420"/>
      <c r="RWJ287" s="420"/>
      <c r="RWK287" s="420"/>
      <c r="RWL287" s="420"/>
      <c r="RWM287" s="420"/>
      <c r="RWN287" s="420"/>
      <c r="RWO287" s="420"/>
      <c r="RWP287" s="420"/>
      <c r="RWQ287" s="420"/>
      <c r="RWR287" s="420"/>
      <c r="RWS287" s="420"/>
      <c r="RWT287" s="420"/>
      <c r="RWU287" s="420"/>
      <c r="RWV287" s="420"/>
      <c r="RWW287" s="420"/>
      <c r="RWX287" s="420"/>
      <c r="RWY287" s="420"/>
      <c r="RWZ287" s="420"/>
      <c r="RXA287" s="420"/>
      <c r="RXB287" s="420"/>
      <c r="RXC287" s="420"/>
      <c r="RXD287" s="420"/>
      <c r="RXE287" s="420"/>
      <c r="RXF287" s="420"/>
      <c r="RXG287" s="420"/>
      <c r="RXH287" s="420"/>
      <c r="RXI287" s="420"/>
      <c r="RXJ287" s="420"/>
      <c r="RXK287" s="420"/>
      <c r="RXL287" s="420"/>
      <c r="RXM287" s="420"/>
      <c r="RXN287" s="420"/>
      <c r="RXO287" s="420"/>
      <c r="RXP287" s="420"/>
      <c r="RXQ287" s="420"/>
      <c r="RXR287" s="420"/>
      <c r="RXS287" s="420"/>
      <c r="RXT287" s="420"/>
      <c r="RXU287" s="420"/>
      <c r="RXV287" s="420"/>
      <c r="RXW287" s="420"/>
      <c r="RXX287" s="420"/>
      <c r="RXY287" s="420"/>
      <c r="RXZ287" s="420"/>
      <c r="RYA287" s="420"/>
      <c r="RYB287" s="420"/>
      <c r="RYC287" s="420"/>
      <c r="RYD287" s="420"/>
      <c r="RYE287" s="420"/>
      <c r="RYF287" s="420"/>
      <c r="RYG287" s="420"/>
      <c r="RYH287" s="420"/>
      <c r="RYI287" s="420"/>
      <c r="RYJ287" s="420"/>
      <c r="RYK287" s="420"/>
      <c r="RYL287" s="420"/>
      <c r="RYM287" s="420"/>
      <c r="RYN287" s="420"/>
      <c r="RYO287" s="420"/>
      <c r="RYP287" s="420"/>
      <c r="RYQ287" s="420"/>
      <c r="RYR287" s="420"/>
      <c r="RYS287" s="420"/>
      <c r="RYT287" s="420"/>
      <c r="RYU287" s="420"/>
      <c r="RYV287" s="420"/>
      <c r="RYW287" s="420"/>
      <c r="RYX287" s="420"/>
      <c r="RYY287" s="420"/>
      <c r="RYZ287" s="420"/>
      <c r="RZA287" s="420"/>
      <c r="RZB287" s="420"/>
      <c r="RZC287" s="420"/>
      <c r="RZD287" s="420"/>
      <c r="RZE287" s="420"/>
      <c r="RZF287" s="420"/>
      <c r="RZG287" s="420"/>
      <c r="RZH287" s="420"/>
      <c r="RZI287" s="420"/>
      <c r="RZJ287" s="420"/>
      <c r="RZK287" s="420"/>
      <c r="RZL287" s="420"/>
      <c r="RZM287" s="420"/>
      <c r="RZN287" s="420"/>
      <c r="RZO287" s="420"/>
      <c r="RZP287" s="420"/>
      <c r="RZQ287" s="420"/>
      <c r="RZR287" s="420"/>
      <c r="RZS287" s="420"/>
      <c r="RZT287" s="420"/>
      <c r="RZU287" s="420"/>
      <c r="RZV287" s="420"/>
      <c r="RZW287" s="420"/>
      <c r="RZX287" s="420"/>
      <c r="RZY287" s="420"/>
      <c r="RZZ287" s="420"/>
      <c r="SAA287" s="420"/>
      <c r="SAB287" s="420"/>
      <c r="SAC287" s="420"/>
      <c r="SAD287" s="420"/>
      <c r="SAE287" s="420"/>
      <c r="SAF287" s="420"/>
      <c r="SAG287" s="420"/>
      <c r="SAH287" s="420"/>
      <c r="SAI287" s="420"/>
      <c r="SAJ287" s="420"/>
      <c r="SAK287" s="420"/>
      <c r="SAL287" s="420"/>
      <c r="SAM287" s="420"/>
      <c r="SAN287" s="420"/>
      <c r="SAO287" s="420"/>
      <c r="SAP287" s="420"/>
      <c r="SAQ287" s="420"/>
      <c r="SAR287" s="420"/>
      <c r="SAS287" s="420"/>
      <c r="SAT287" s="420"/>
      <c r="SAU287" s="420"/>
      <c r="SAV287" s="420"/>
      <c r="SAW287" s="420"/>
      <c r="SAX287" s="420"/>
      <c r="SAY287" s="420"/>
      <c r="SAZ287" s="420"/>
      <c r="SBA287" s="420"/>
      <c r="SBB287" s="420"/>
      <c r="SBC287" s="420"/>
      <c r="SBD287" s="420"/>
      <c r="SBE287" s="420"/>
      <c r="SBF287" s="420"/>
      <c r="SBG287" s="420"/>
      <c r="SBH287" s="420"/>
      <c r="SBI287" s="420"/>
      <c r="SBJ287" s="420"/>
      <c r="SBK287" s="420"/>
      <c r="SBL287" s="420"/>
      <c r="SBM287" s="420"/>
      <c r="SBN287" s="420"/>
      <c r="SBO287" s="420"/>
      <c r="SBP287" s="420"/>
      <c r="SBQ287" s="420"/>
      <c r="SBR287" s="420"/>
      <c r="SBS287" s="420"/>
      <c r="SBT287" s="420"/>
      <c r="SBU287" s="420"/>
      <c r="SBV287" s="420"/>
      <c r="SBW287" s="420"/>
      <c r="SBX287" s="420"/>
      <c r="SBY287" s="420"/>
      <c r="SBZ287" s="420"/>
      <c r="SCA287" s="420"/>
      <c r="SCB287" s="420"/>
      <c r="SCC287" s="420"/>
      <c r="SCD287" s="420"/>
      <c r="SCE287" s="420"/>
      <c r="SCF287" s="420"/>
      <c r="SCG287" s="420"/>
      <c r="SCH287" s="420"/>
      <c r="SCI287" s="420"/>
      <c r="SCJ287" s="420"/>
      <c r="SCK287" s="420"/>
      <c r="SCL287" s="420"/>
      <c r="SCM287" s="420"/>
      <c r="SCN287" s="420"/>
      <c r="SCO287" s="420"/>
      <c r="SCP287" s="420"/>
      <c r="SCQ287" s="420"/>
      <c r="SCR287" s="420"/>
      <c r="SCS287" s="420"/>
      <c r="SCT287" s="420"/>
      <c r="SCU287" s="420"/>
      <c r="SCV287" s="420"/>
      <c r="SCW287" s="420"/>
      <c r="SCX287" s="420"/>
      <c r="SCY287" s="420"/>
      <c r="SCZ287" s="420"/>
      <c r="SDA287" s="420"/>
      <c r="SDB287" s="420"/>
      <c r="SDC287" s="420"/>
      <c r="SDD287" s="420"/>
      <c r="SDE287" s="420"/>
      <c r="SDF287" s="420"/>
      <c r="SDG287" s="420"/>
      <c r="SDH287" s="420"/>
      <c r="SDI287" s="420"/>
      <c r="SDJ287" s="420"/>
      <c r="SDK287" s="420"/>
      <c r="SDL287" s="420"/>
      <c r="SDM287" s="420"/>
      <c r="SDN287" s="420"/>
      <c r="SDO287" s="420"/>
      <c r="SDP287" s="420"/>
      <c r="SDQ287" s="420"/>
      <c r="SDR287" s="420"/>
      <c r="SDS287" s="420"/>
      <c r="SDT287" s="420"/>
      <c r="SDU287" s="420"/>
      <c r="SDV287" s="420"/>
      <c r="SDW287" s="420"/>
      <c r="SDX287" s="420"/>
      <c r="SDY287" s="420"/>
      <c r="SDZ287" s="420"/>
      <c r="SEA287" s="420"/>
      <c r="SEB287" s="420"/>
      <c r="SEC287" s="420"/>
      <c r="SED287" s="420"/>
      <c r="SEE287" s="420"/>
      <c r="SEF287" s="420"/>
      <c r="SEG287" s="420"/>
      <c r="SEH287" s="420"/>
      <c r="SEI287" s="420"/>
      <c r="SEJ287" s="420"/>
      <c r="SEK287" s="420"/>
      <c r="SEL287" s="420"/>
      <c r="SEM287" s="420"/>
      <c r="SEN287" s="420"/>
      <c r="SEO287" s="420"/>
      <c r="SEP287" s="420"/>
      <c r="SEQ287" s="420"/>
      <c r="SER287" s="420"/>
      <c r="SES287" s="420"/>
      <c r="SET287" s="420"/>
      <c r="SEU287" s="420"/>
      <c r="SEV287" s="420"/>
      <c r="SEW287" s="420"/>
      <c r="SEX287" s="420"/>
      <c r="SEY287" s="420"/>
      <c r="SEZ287" s="420"/>
      <c r="SFA287" s="420"/>
      <c r="SFB287" s="420"/>
      <c r="SFC287" s="420"/>
      <c r="SFD287" s="420"/>
      <c r="SFE287" s="420"/>
      <c r="SFF287" s="420"/>
      <c r="SFG287" s="420"/>
      <c r="SFH287" s="420"/>
      <c r="SFI287" s="420"/>
      <c r="SFJ287" s="420"/>
      <c r="SFK287" s="420"/>
      <c r="SFL287" s="420"/>
      <c r="SFM287" s="420"/>
      <c r="SFN287" s="420"/>
      <c r="SFO287" s="420"/>
      <c r="SFP287" s="420"/>
      <c r="SFQ287" s="420"/>
      <c r="SFR287" s="420"/>
      <c r="SFS287" s="420"/>
      <c r="SFT287" s="420"/>
      <c r="SFU287" s="420"/>
      <c r="SFV287" s="420"/>
      <c r="SFW287" s="420"/>
      <c r="SFX287" s="420"/>
      <c r="SFY287" s="420"/>
      <c r="SFZ287" s="420"/>
      <c r="SGA287" s="420"/>
      <c r="SGB287" s="420"/>
      <c r="SGC287" s="420"/>
      <c r="SGD287" s="420"/>
      <c r="SGE287" s="420"/>
      <c r="SGF287" s="420"/>
      <c r="SGG287" s="420"/>
      <c r="SGH287" s="420"/>
      <c r="SGI287" s="420"/>
      <c r="SGJ287" s="420"/>
      <c r="SGK287" s="420"/>
      <c r="SGL287" s="420"/>
      <c r="SGM287" s="420"/>
      <c r="SGN287" s="420"/>
      <c r="SGO287" s="420"/>
      <c r="SGP287" s="420"/>
      <c r="SGQ287" s="420"/>
      <c r="SGR287" s="420"/>
      <c r="SGS287" s="420"/>
      <c r="SGT287" s="420"/>
      <c r="SGU287" s="420"/>
      <c r="SGV287" s="420"/>
      <c r="SGW287" s="420"/>
      <c r="SGX287" s="420"/>
      <c r="SGY287" s="420"/>
      <c r="SGZ287" s="420"/>
      <c r="SHA287" s="420"/>
      <c r="SHB287" s="420"/>
      <c r="SHC287" s="420"/>
      <c r="SHD287" s="420"/>
      <c r="SHE287" s="420"/>
      <c r="SHF287" s="420"/>
      <c r="SHG287" s="420"/>
      <c r="SHH287" s="420"/>
      <c r="SHI287" s="420"/>
      <c r="SHJ287" s="420"/>
      <c r="SHK287" s="420"/>
      <c r="SHL287" s="420"/>
      <c r="SHM287" s="420"/>
      <c r="SHN287" s="420"/>
      <c r="SHO287" s="420"/>
      <c r="SHP287" s="420"/>
      <c r="SHQ287" s="420"/>
      <c r="SHR287" s="420"/>
      <c r="SHS287" s="420"/>
      <c r="SHT287" s="420"/>
      <c r="SHU287" s="420"/>
      <c r="SHV287" s="420"/>
      <c r="SHW287" s="420"/>
      <c r="SHX287" s="420"/>
      <c r="SHY287" s="420"/>
      <c r="SHZ287" s="420"/>
      <c r="SIA287" s="420"/>
      <c r="SIB287" s="420"/>
      <c r="SIC287" s="420"/>
      <c r="SID287" s="420"/>
      <c r="SIE287" s="420"/>
      <c r="SIF287" s="420"/>
      <c r="SIG287" s="420"/>
      <c r="SIH287" s="420"/>
      <c r="SII287" s="420"/>
      <c r="SIJ287" s="420"/>
      <c r="SIK287" s="420"/>
      <c r="SIL287" s="420"/>
      <c r="SIM287" s="420"/>
      <c r="SIN287" s="420"/>
      <c r="SIO287" s="420"/>
      <c r="SIP287" s="420"/>
      <c r="SIQ287" s="420"/>
      <c r="SIR287" s="420"/>
      <c r="SIS287" s="420"/>
      <c r="SIT287" s="420"/>
      <c r="SIU287" s="420"/>
      <c r="SIV287" s="420"/>
      <c r="SIW287" s="420"/>
      <c r="SIX287" s="420"/>
      <c r="SIY287" s="420"/>
      <c r="SIZ287" s="420"/>
      <c r="SJA287" s="420"/>
      <c r="SJB287" s="420"/>
      <c r="SJC287" s="420"/>
      <c r="SJD287" s="420"/>
      <c r="SJE287" s="420"/>
      <c r="SJF287" s="420"/>
      <c r="SJG287" s="420"/>
      <c r="SJH287" s="420"/>
      <c r="SJI287" s="420"/>
      <c r="SJJ287" s="420"/>
      <c r="SJK287" s="420"/>
      <c r="SJL287" s="420"/>
      <c r="SJM287" s="420"/>
      <c r="SJN287" s="420"/>
      <c r="SJO287" s="420"/>
      <c r="SJP287" s="420"/>
      <c r="SJQ287" s="420"/>
      <c r="SJR287" s="420"/>
      <c r="SJS287" s="420"/>
      <c r="SJT287" s="420"/>
      <c r="SJU287" s="420"/>
      <c r="SJV287" s="420"/>
      <c r="SJW287" s="420"/>
      <c r="SJX287" s="420"/>
      <c r="SJY287" s="420"/>
      <c r="SJZ287" s="420"/>
      <c r="SKA287" s="420"/>
      <c r="SKB287" s="420"/>
      <c r="SKC287" s="420"/>
      <c r="SKD287" s="420"/>
      <c r="SKE287" s="420"/>
      <c r="SKF287" s="420"/>
      <c r="SKG287" s="420"/>
      <c r="SKH287" s="420"/>
      <c r="SKI287" s="420"/>
      <c r="SKJ287" s="420"/>
      <c r="SKK287" s="420"/>
      <c r="SKL287" s="420"/>
      <c r="SKM287" s="420"/>
      <c r="SKN287" s="420"/>
      <c r="SKO287" s="420"/>
      <c r="SKP287" s="420"/>
      <c r="SKQ287" s="420"/>
      <c r="SKR287" s="420"/>
      <c r="SKS287" s="420"/>
      <c r="SKT287" s="420"/>
      <c r="SKU287" s="420"/>
      <c r="SKV287" s="420"/>
      <c r="SKW287" s="420"/>
      <c r="SKX287" s="420"/>
      <c r="SKY287" s="420"/>
      <c r="SKZ287" s="420"/>
      <c r="SLA287" s="420"/>
      <c r="SLB287" s="420"/>
      <c r="SLC287" s="420"/>
      <c r="SLD287" s="420"/>
      <c r="SLE287" s="420"/>
      <c r="SLF287" s="420"/>
      <c r="SLG287" s="420"/>
      <c r="SLH287" s="420"/>
      <c r="SLI287" s="420"/>
      <c r="SLJ287" s="420"/>
      <c r="SLK287" s="420"/>
      <c r="SLL287" s="420"/>
      <c r="SLM287" s="420"/>
      <c r="SLN287" s="420"/>
      <c r="SLO287" s="420"/>
      <c r="SLP287" s="420"/>
      <c r="SLQ287" s="420"/>
      <c r="SLR287" s="420"/>
      <c r="SLS287" s="420"/>
      <c r="SLT287" s="420"/>
      <c r="SLU287" s="420"/>
      <c r="SLV287" s="420"/>
      <c r="SLW287" s="420"/>
      <c r="SLX287" s="420"/>
      <c r="SLY287" s="420"/>
      <c r="SLZ287" s="420"/>
      <c r="SMA287" s="420"/>
      <c r="SMB287" s="420"/>
      <c r="SMC287" s="420"/>
      <c r="SMD287" s="420"/>
      <c r="SME287" s="420"/>
      <c r="SMF287" s="420"/>
      <c r="SMG287" s="420"/>
      <c r="SMH287" s="420"/>
      <c r="SMI287" s="420"/>
      <c r="SMJ287" s="420"/>
      <c r="SMK287" s="420"/>
      <c r="SML287" s="420"/>
      <c r="SMM287" s="420"/>
      <c r="SMN287" s="420"/>
      <c r="SMO287" s="420"/>
      <c r="SMP287" s="420"/>
      <c r="SMQ287" s="420"/>
      <c r="SMR287" s="420"/>
      <c r="SMS287" s="420"/>
      <c r="SMT287" s="420"/>
      <c r="SMU287" s="420"/>
      <c r="SMV287" s="420"/>
      <c r="SMW287" s="420"/>
      <c r="SMX287" s="420"/>
      <c r="SMY287" s="420"/>
      <c r="SMZ287" s="420"/>
      <c r="SNA287" s="420"/>
      <c r="SNB287" s="420"/>
      <c r="SNC287" s="420"/>
      <c r="SND287" s="420"/>
      <c r="SNE287" s="420"/>
      <c r="SNF287" s="420"/>
      <c r="SNG287" s="420"/>
      <c r="SNH287" s="420"/>
      <c r="SNI287" s="420"/>
      <c r="SNJ287" s="420"/>
      <c r="SNK287" s="420"/>
      <c r="SNL287" s="420"/>
      <c r="SNM287" s="420"/>
      <c r="SNN287" s="420"/>
      <c r="SNO287" s="420"/>
      <c r="SNP287" s="420"/>
      <c r="SNQ287" s="420"/>
      <c r="SNR287" s="420"/>
      <c r="SNS287" s="420"/>
      <c r="SNT287" s="420"/>
      <c r="SNU287" s="420"/>
      <c r="SNV287" s="420"/>
      <c r="SNW287" s="420"/>
      <c r="SNX287" s="420"/>
      <c r="SNY287" s="420"/>
      <c r="SNZ287" s="420"/>
      <c r="SOA287" s="420"/>
      <c r="SOB287" s="420"/>
      <c r="SOC287" s="420"/>
      <c r="SOD287" s="420"/>
      <c r="SOE287" s="420"/>
      <c r="SOF287" s="420"/>
      <c r="SOG287" s="420"/>
      <c r="SOH287" s="420"/>
      <c r="SOI287" s="420"/>
      <c r="SOJ287" s="420"/>
      <c r="SOK287" s="420"/>
      <c r="SOL287" s="420"/>
      <c r="SOM287" s="420"/>
      <c r="SON287" s="420"/>
      <c r="SOO287" s="420"/>
      <c r="SOP287" s="420"/>
      <c r="SOQ287" s="420"/>
      <c r="SOR287" s="420"/>
      <c r="SOS287" s="420"/>
      <c r="SOT287" s="420"/>
      <c r="SOU287" s="420"/>
      <c r="SOV287" s="420"/>
      <c r="SOW287" s="420"/>
      <c r="SOX287" s="420"/>
      <c r="SOY287" s="420"/>
      <c r="SOZ287" s="420"/>
      <c r="SPA287" s="420"/>
      <c r="SPB287" s="420"/>
      <c r="SPC287" s="420"/>
      <c r="SPD287" s="420"/>
      <c r="SPE287" s="420"/>
      <c r="SPF287" s="420"/>
      <c r="SPG287" s="420"/>
      <c r="SPH287" s="420"/>
      <c r="SPI287" s="420"/>
      <c r="SPJ287" s="420"/>
      <c r="SPK287" s="420"/>
      <c r="SPL287" s="420"/>
      <c r="SPM287" s="420"/>
      <c r="SPN287" s="420"/>
      <c r="SPO287" s="420"/>
      <c r="SPP287" s="420"/>
      <c r="SPQ287" s="420"/>
      <c r="SPR287" s="420"/>
      <c r="SPS287" s="420"/>
      <c r="SPT287" s="420"/>
      <c r="SPU287" s="420"/>
      <c r="SPV287" s="420"/>
      <c r="SPW287" s="420"/>
      <c r="SPX287" s="420"/>
      <c r="SPY287" s="420"/>
      <c r="SPZ287" s="420"/>
      <c r="SQA287" s="420"/>
      <c r="SQB287" s="420"/>
      <c r="SQC287" s="420"/>
      <c r="SQD287" s="420"/>
      <c r="SQE287" s="420"/>
      <c r="SQF287" s="420"/>
      <c r="SQG287" s="420"/>
      <c r="SQH287" s="420"/>
      <c r="SQI287" s="420"/>
      <c r="SQJ287" s="420"/>
      <c r="SQK287" s="420"/>
      <c r="SQL287" s="420"/>
      <c r="SQM287" s="420"/>
      <c r="SQN287" s="420"/>
      <c r="SQO287" s="420"/>
      <c r="SQP287" s="420"/>
      <c r="SQQ287" s="420"/>
      <c r="SQR287" s="420"/>
      <c r="SQS287" s="420"/>
      <c r="SQT287" s="420"/>
      <c r="SQU287" s="420"/>
      <c r="SQV287" s="420"/>
      <c r="SQW287" s="420"/>
      <c r="SQX287" s="420"/>
      <c r="SQY287" s="420"/>
      <c r="SQZ287" s="420"/>
      <c r="SRA287" s="420"/>
      <c r="SRB287" s="420"/>
      <c r="SRC287" s="420"/>
      <c r="SRD287" s="420"/>
      <c r="SRE287" s="420"/>
      <c r="SRF287" s="420"/>
      <c r="SRG287" s="420"/>
      <c r="SRH287" s="420"/>
      <c r="SRI287" s="420"/>
      <c r="SRJ287" s="420"/>
      <c r="SRK287" s="420"/>
      <c r="SRL287" s="420"/>
      <c r="SRM287" s="420"/>
      <c r="SRN287" s="420"/>
      <c r="SRO287" s="420"/>
      <c r="SRP287" s="420"/>
      <c r="SRQ287" s="420"/>
      <c r="SRR287" s="420"/>
      <c r="SRS287" s="420"/>
      <c r="SRT287" s="420"/>
      <c r="SRU287" s="420"/>
      <c r="SRV287" s="420"/>
      <c r="SRW287" s="420"/>
      <c r="SRX287" s="420"/>
      <c r="SRY287" s="420"/>
      <c r="SRZ287" s="420"/>
      <c r="SSA287" s="420"/>
      <c r="SSB287" s="420"/>
      <c r="SSC287" s="420"/>
      <c r="SSD287" s="420"/>
      <c r="SSE287" s="420"/>
      <c r="SSF287" s="420"/>
      <c r="SSG287" s="420"/>
      <c r="SSH287" s="420"/>
      <c r="SSI287" s="420"/>
      <c r="SSJ287" s="420"/>
      <c r="SSK287" s="420"/>
      <c r="SSL287" s="420"/>
      <c r="SSM287" s="420"/>
      <c r="SSN287" s="420"/>
      <c r="SSO287" s="420"/>
      <c r="SSP287" s="420"/>
      <c r="SSQ287" s="420"/>
      <c r="SSR287" s="420"/>
      <c r="SSS287" s="420"/>
      <c r="SST287" s="420"/>
      <c r="SSU287" s="420"/>
      <c r="SSV287" s="420"/>
      <c r="SSW287" s="420"/>
      <c r="SSX287" s="420"/>
      <c r="SSY287" s="420"/>
      <c r="SSZ287" s="420"/>
      <c r="STA287" s="420"/>
      <c r="STB287" s="420"/>
      <c r="STC287" s="420"/>
      <c r="STD287" s="420"/>
      <c r="STE287" s="420"/>
      <c r="STF287" s="420"/>
      <c r="STG287" s="420"/>
      <c r="STH287" s="420"/>
      <c r="STI287" s="420"/>
      <c r="STJ287" s="420"/>
      <c r="STK287" s="420"/>
      <c r="STL287" s="420"/>
      <c r="STM287" s="420"/>
      <c r="STN287" s="420"/>
      <c r="STO287" s="420"/>
      <c r="STP287" s="420"/>
      <c r="STQ287" s="420"/>
      <c r="STR287" s="420"/>
      <c r="STS287" s="420"/>
      <c r="STT287" s="420"/>
      <c r="STU287" s="420"/>
      <c r="STV287" s="420"/>
      <c r="STW287" s="420"/>
      <c r="STX287" s="420"/>
      <c r="STY287" s="420"/>
      <c r="STZ287" s="420"/>
      <c r="SUA287" s="420"/>
      <c r="SUB287" s="420"/>
      <c r="SUC287" s="420"/>
      <c r="SUD287" s="420"/>
      <c r="SUE287" s="420"/>
      <c r="SUF287" s="420"/>
      <c r="SUG287" s="420"/>
      <c r="SUH287" s="420"/>
      <c r="SUI287" s="420"/>
      <c r="SUJ287" s="420"/>
      <c r="SUK287" s="420"/>
      <c r="SUL287" s="420"/>
      <c r="SUM287" s="420"/>
      <c r="SUN287" s="420"/>
      <c r="SUO287" s="420"/>
      <c r="SUP287" s="420"/>
      <c r="SUQ287" s="420"/>
      <c r="SUR287" s="420"/>
      <c r="SUS287" s="420"/>
      <c r="SUT287" s="420"/>
      <c r="SUU287" s="420"/>
      <c r="SUV287" s="420"/>
      <c r="SUW287" s="420"/>
      <c r="SUX287" s="420"/>
      <c r="SUY287" s="420"/>
      <c r="SUZ287" s="420"/>
      <c r="SVA287" s="420"/>
      <c r="SVB287" s="420"/>
      <c r="SVC287" s="420"/>
      <c r="SVD287" s="420"/>
      <c r="SVE287" s="420"/>
      <c r="SVF287" s="420"/>
      <c r="SVG287" s="420"/>
      <c r="SVH287" s="420"/>
      <c r="SVI287" s="420"/>
      <c r="SVJ287" s="420"/>
      <c r="SVK287" s="420"/>
      <c r="SVL287" s="420"/>
      <c r="SVM287" s="420"/>
      <c r="SVN287" s="420"/>
      <c r="SVO287" s="420"/>
      <c r="SVP287" s="420"/>
      <c r="SVQ287" s="420"/>
      <c r="SVR287" s="420"/>
      <c r="SVS287" s="420"/>
      <c r="SVT287" s="420"/>
      <c r="SVU287" s="420"/>
      <c r="SVV287" s="420"/>
      <c r="SVW287" s="420"/>
      <c r="SVX287" s="420"/>
      <c r="SVY287" s="420"/>
      <c r="SVZ287" s="420"/>
      <c r="SWA287" s="420"/>
      <c r="SWB287" s="420"/>
      <c r="SWC287" s="420"/>
      <c r="SWD287" s="420"/>
      <c r="SWE287" s="420"/>
      <c r="SWF287" s="420"/>
      <c r="SWG287" s="420"/>
      <c r="SWH287" s="420"/>
      <c r="SWI287" s="420"/>
      <c r="SWJ287" s="420"/>
      <c r="SWK287" s="420"/>
      <c r="SWL287" s="420"/>
      <c r="SWM287" s="420"/>
      <c r="SWN287" s="420"/>
      <c r="SWO287" s="420"/>
      <c r="SWP287" s="420"/>
      <c r="SWQ287" s="420"/>
      <c r="SWR287" s="420"/>
      <c r="SWS287" s="420"/>
      <c r="SWT287" s="420"/>
      <c r="SWU287" s="420"/>
      <c r="SWV287" s="420"/>
      <c r="SWW287" s="420"/>
      <c r="SWX287" s="420"/>
      <c r="SWY287" s="420"/>
      <c r="SWZ287" s="420"/>
      <c r="SXA287" s="420"/>
      <c r="SXB287" s="420"/>
      <c r="SXC287" s="420"/>
      <c r="SXD287" s="420"/>
      <c r="SXE287" s="420"/>
      <c r="SXF287" s="420"/>
      <c r="SXG287" s="420"/>
      <c r="SXH287" s="420"/>
      <c r="SXI287" s="420"/>
      <c r="SXJ287" s="420"/>
      <c r="SXK287" s="420"/>
      <c r="SXL287" s="420"/>
      <c r="SXM287" s="420"/>
      <c r="SXN287" s="420"/>
      <c r="SXO287" s="420"/>
      <c r="SXP287" s="420"/>
      <c r="SXQ287" s="420"/>
      <c r="SXR287" s="420"/>
      <c r="SXS287" s="420"/>
      <c r="SXT287" s="420"/>
      <c r="SXU287" s="420"/>
      <c r="SXV287" s="420"/>
      <c r="SXW287" s="420"/>
      <c r="SXX287" s="420"/>
      <c r="SXY287" s="420"/>
      <c r="SXZ287" s="420"/>
      <c r="SYA287" s="420"/>
      <c r="SYB287" s="420"/>
      <c r="SYC287" s="420"/>
      <c r="SYD287" s="420"/>
      <c r="SYE287" s="420"/>
      <c r="SYF287" s="420"/>
      <c r="SYG287" s="420"/>
      <c r="SYH287" s="420"/>
      <c r="SYI287" s="420"/>
      <c r="SYJ287" s="420"/>
      <c r="SYK287" s="420"/>
      <c r="SYL287" s="420"/>
      <c r="SYM287" s="420"/>
      <c r="SYN287" s="420"/>
      <c r="SYO287" s="420"/>
      <c r="SYP287" s="420"/>
      <c r="SYQ287" s="420"/>
      <c r="SYR287" s="420"/>
      <c r="SYS287" s="420"/>
      <c r="SYT287" s="420"/>
      <c r="SYU287" s="420"/>
      <c r="SYV287" s="420"/>
      <c r="SYW287" s="420"/>
      <c r="SYX287" s="420"/>
      <c r="SYY287" s="420"/>
      <c r="SYZ287" s="420"/>
      <c r="SZA287" s="420"/>
      <c r="SZB287" s="420"/>
      <c r="SZC287" s="420"/>
      <c r="SZD287" s="420"/>
      <c r="SZE287" s="420"/>
      <c r="SZF287" s="420"/>
      <c r="SZG287" s="420"/>
      <c r="SZH287" s="420"/>
      <c r="SZI287" s="420"/>
      <c r="SZJ287" s="420"/>
      <c r="SZK287" s="420"/>
      <c r="SZL287" s="420"/>
      <c r="SZM287" s="420"/>
      <c r="SZN287" s="420"/>
      <c r="SZO287" s="420"/>
      <c r="SZP287" s="420"/>
      <c r="SZQ287" s="420"/>
      <c r="SZR287" s="420"/>
      <c r="SZS287" s="420"/>
      <c r="SZT287" s="420"/>
      <c r="SZU287" s="420"/>
      <c r="SZV287" s="420"/>
      <c r="SZW287" s="420"/>
      <c r="SZX287" s="420"/>
      <c r="SZY287" s="420"/>
      <c r="SZZ287" s="420"/>
      <c r="TAA287" s="420"/>
      <c r="TAB287" s="420"/>
      <c r="TAC287" s="420"/>
      <c r="TAD287" s="420"/>
      <c r="TAE287" s="420"/>
      <c r="TAF287" s="420"/>
      <c r="TAG287" s="420"/>
      <c r="TAH287" s="420"/>
      <c r="TAI287" s="420"/>
      <c r="TAJ287" s="420"/>
      <c r="TAK287" s="420"/>
      <c r="TAL287" s="420"/>
      <c r="TAM287" s="420"/>
      <c r="TAN287" s="420"/>
      <c r="TAO287" s="420"/>
      <c r="TAP287" s="420"/>
      <c r="TAQ287" s="420"/>
      <c r="TAR287" s="420"/>
      <c r="TAS287" s="420"/>
      <c r="TAT287" s="420"/>
      <c r="TAU287" s="420"/>
      <c r="TAV287" s="420"/>
      <c r="TAW287" s="420"/>
      <c r="TAX287" s="420"/>
      <c r="TAY287" s="420"/>
      <c r="TAZ287" s="420"/>
      <c r="TBA287" s="420"/>
      <c r="TBB287" s="420"/>
      <c r="TBC287" s="420"/>
      <c r="TBD287" s="420"/>
      <c r="TBE287" s="420"/>
      <c r="TBF287" s="420"/>
      <c r="TBG287" s="420"/>
      <c r="TBH287" s="420"/>
      <c r="TBI287" s="420"/>
      <c r="TBJ287" s="420"/>
      <c r="TBK287" s="420"/>
      <c r="TBL287" s="420"/>
      <c r="TBM287" s="420"/>
      <c r="TBN287" s="420"/>
      <c r="TBO287" s="420"/>
      <c r="TBP287" s="420"/>
      <c r="TBQ287" s="420"/>
      <c r="TBR287" s="420"/>
      <c r="TBS287" s="420"/>
      <c r="TBT287" s="420"/>
      <c r="TBU287" s="420"/>
      <c r="TBV287" s="420"/>
      <c r="TBW287" s="420"/>
      <c r="TBX287" s="420"/>
      <c r="TBY287" s="420"/>
      <c r="TBZ287" s="420"/>
      <c r="TCA287" s="420"/>
      <c r="TCB287" s="420"/>
      <c r="TCC287" s="420"/>
      <c r="TCD287" s="420"/>
      <c r="TCE287" s="420"/>
      <c r="TCF287" s="420"/>
      <c r="TCG287" s="420"/>
      <c r="TCH287" s="420"/>
      <c r="TCI287" s="420"/>
      <c r="TCJ287" s="420"/>
      <c r="TCK287" s="420"/>
      <c r="TCL287" s="420"/>
      <c r="TCM287" s="420"/>
      <c r="TCN287" s="420"/>
      <c r="TCO287" s="420"/>
      <c r="TCP287" s="420"/>
      <c r="TCQ287" s="420"/>
      <c r="TCR287" s="420"/>
      <c r="TCS287" s="420"/>
      <c r="TCT287" s="420"/>
      <c r="TCU287" s="420"/>
      <c r="TCV287" s="420"/>
      <c r="TCW287" s="420"/>
      <c r="TCX287" s="420"/>
      <c r="TCY287" s="420"/>
      <c r="TCZ287" s="420"/>
      <c r="TDA287" s="420"/>
      <c r="TDB287" s="420"/>
      <c r="TDC287" s="420"/>
      <c r="TDD287" s="420"/>
      <c r="TDE287" s="420"/>
      <c r="TDF287" s="420"/>
      <c r="TDG287" s="420"/>
      <c r="TDH287" s="420"/>
      <c r="TDI287" s="420"/>
      <c r="TDJ287" s="420"/>
      <c r="TDK287" s="420"/>
      <c r="TDL287" s="420"/>
      <c r="TDM287" s="420"/>
      <c r="TDN287" s="420"/>
      <c r="TDO287" s="420"/>
      <c r="TDP287" s="420"/>
      <c r="TDQ287" s="420"/>
      <c r="TDR287" s="420"/>
      <c r="TDS287" s="420"/>
      <c r="TDT287" s="420"/>
      <c r="TDU287" s="420"/>
      <c r="TDV287" s="420"/>
      <c r="TDW287" s="420"/>
      <c r="TDX287" s="420"/>
      <c r="TDY287" s="420"/>
      <c r="TDZ287" s="420"/>
      <c r="TEA287" s="420"/>
      <c r="TEB287" s="420"/>
      <c r="TEC287" s="420"/>
      <c r="TED287" s="420"/>
      <c r="TEE287" s="420"/>
      <c r="TEF287" s="420"/>
      <c r="TEG287" s="420"/>
      <c r="TEH287" s="420"/>
      <c r="TEI287" s="420"/>
      <c r="TEJ287" s="420"/>
      <c r="TEK287" s="420"/>
      <c r="TEL287" s="420"/>
      <c r="TEM287" s="420"/>
      <c r="TEN287" s="420"/>
      <c r="TEO287" s="420"/>
      <c r="TEP287" s="420"/>
      <c r="TEQ287" s="420"/>
      <c r="TER287" s="420"/>
      <c r="TES287" s="420"/>
      <c r="TET287" s="420"/>
      <c r="TEU287" s="420"/>
      <c r="TEV287" s="420"/>
      <c r="TEW287" s="420"/>
      <c r="TEX287" s="420"/>
      <c r="TEY287" s="420"/>
      <c r="TEZ287" s="420"/>
      <c r="TFA287" s="420"/>
      <c r="TFB287" s="420"/>
      <c r="TFC287" s="420"/>
      <c r="TFD287" s="420"/>
      <c r="TFE287" s="420"/>
      <c r="TFF287" s="420"/>
      <c r="TFG287" s="420"/>
      <c r="TFH287" s="420"/>
      <c r="TFI287" s="420"/>
      <c r="TFJ287" s="420"/>
      <c r="TFK287" s="420"/>
      <c r="TFL287" s="420"/>
      <c r="TFM287" s="420"/>
      <c r="TFN287" s="420"/>
      <c r="TFO287" s="420"/>
      <c r="TFP287" s="420"/>
      <c r="TFQ287" s="420"/>
      <c r="TFR287" s="420"/>
      <c r="TFS287" s="420"/>
      <c r="TFT287" s="420"/>
      <c r="TFU287" s="420"/>
      <c r="TFV287" s="420"/>
      <c r="TFW287" s="420"/>
      <c r="TFX287" s="420"/>
      <c r="TFY287" s="420"/>
      <c r="TFZ287" s="420"/>
      <c r="TGA287" s="420"/>
      <c r="TGB287" s="420"/>
      <c r="TGC287" s="420"/>
      <c r="TGD287" s="420"/>
      <c r="TGE287" s="420"/>
      <c r="TGF287" s="420"/>
      <c r="TGG287" s="420"/>
      <c r="TGH287" s="420"/>
      <c r="TGI287" s="420"/>
      <c r="TGJ287" s="420"/>
      <c r="TGK287" s="420"/>
      <c r="TGL287" s="420"/>
      <c r="TGM287" s="420"/>
      <c r="TGN287" s="420"/>
      <c r="TGO287" s="420"/>
      <c r="TGP287" s="420"/>
      <c r="TGQ287" s="420"/>
      <c r="TGR287" s="420"/>
      <c r="TGS287" s="420"/>
      <c r="TGT287" s="420"/>
      <c r="TGU287" s="420"/>
      <c r="TGV287" s="420"/>
      <c r="TGW287" s="420"/>
      <c r="TGX287" s="420"/>
      <c r="TGY287" s="420"/>
      <c r="TGZ287" s="420"/>
      <c r="THA287" s="420"/>
      <c r="THB287" s="420"/>
      <c r="THC287" s="420"/>
      <c r="THD287" s="420"/>
      <c r="THE287" s="420"/>
      <c r="THF287" s="420"/>
      <c r="THG287" s="420"/>
      <c r="THH287" s="420"/>
      <c r="THI287" s="420"/>
      <c r="THJ287" s="420"/>
      <c r="THK287" s="420"/>
      <c r="THL287" s="420"/>
      <c r="THM287" s="420"/>
      <c r="THN287" s="420"/>
      <c r="THO287" s="420"/>
      <c r="THP287" s="420"/>
      <c r="THQ287" s="420"/>
      <c r="THR287" s="420"/>
      <c r="THS287" s="420"/>
      <c r="THT287" s="420"/>
      <c r="THU287" s="420"/>
      <c r="THV287" s="420"/>
      <c r="THW287" s="420"/>
      <c r="THX287" s="420"/>
      <c r="THY287" s="420"/>
      <c r="THZ287" s="420"/>
      <c r="TIA287" s="420"/>
      <c r="TIB287" s="420"/>
      <c r="TIC287" s="420"/>
      <c r="TID287" s="420"/>
      <c r="TIE287" s="420"/>
      <c r="TIF287" s="420"/>
      <c r="TIG287" s="420"/>
      <c r="TIH287" s="420"/>
      <c r="TII287" s="420"/>
      <c r="TIJ287" s="420"/>
      <c r="TIK287" s="420"/>
      <c r="TIL287" s="420"/>
      <c r="TIM287" s="420"/>
      <c r="TIN287" s="420"/>
      <c r="TIO287" s="420"/>
      <c r="TIP287" s="420"/>
      <c r="TIQ287" s="420"/>
      <c r="TIR287" s="420"/>
      <c r="TIS287" s="420"/>
      <c r="TIT287" s="420"/>
      <c r="TIU287" s="420"/>
      <c r="TIV287" s="420"/>
      <c r="TIW287" s="420"/>
      <c r="TIX287" s="420"/>
      <c r="TIY287" s="420"/>
      <c r="TIZ287" s="420"/>
      <c r="TJA287" s="420"/>
      <c r="TJB287" s="420"/>
      <c r="TJC287" s="420"/>
      <c r="TJD287" s="420"/>
      <c r="TJE287" s="420"/>
      <c r="TJF287" s="420"/>
      <c r="TJG287" s="420"/>
      <c r="TJH287" s="420"/>
      <c r="TJI287" s="420"/>
      <c r="TJJ287" s="420"/>
      <c r="TJK287" s="420"/>
      <c r="TJL287" s="420"/>
      <c r="TJM287" s="420"/>
      <c r="TJN287" s="420"/>
      <c r="TJO287" s="420"/>
      <c r="TJP287" s="420"/>
      <c r="TJQ287" s="420"/>
      <c r="TJR287" s="420"/>
      <c r="TJS287" s="420"/>
      <c r="TJT287" s="420"/>
      <c r="TJU287" s="420"/>
      <c r="TJV287" s="420"/>
      <c r="TJW287" s="420"/>
      <c r="TJX287" s="420"/>
      <c r="TJY287" s="420"/>
      <c r="TJZ287" s="420"/>
      <c r="TKA287" s="420"/>
      <c r="TKB287" s="420"/>
      <c r="TKC287" s="420"/>
      <c r="TKD287" s="420"/>
      <c r="TKE287" s="420"/>
      <c r="TKF287" s="420"/>
      <c r="TKG287" s="420"/>
      <c r="TKH287" s="420"/>
      <c r="TKI287" s="420"/>
      <c r="TKJ287" s="420"/>
      <c r="TKK287" s="420"/>
      <c r="TKL287" s="420"/>
      <c r="TKM287" s="420"/>
      <c r="TKN287" s="420"/>
      <c r="TKO287" s="420"/>
      <c r="TKP287" s="420"/>
      <c r="TKQ287" s="420"/>
      <c r="TKR287" s="420"/>
      <c r="TKS287" s="420"/>
      <c r="TKT287" s="420"/>
      <c r="TKU287" s="420"/>
      <c r="TKV287" s="420"/>
      <c r="TKW287" s="420"/>
      <c r="TKX287" s="420"/>
      <c r="TKY287" s="420"/>
      <c r="TKZ287" s="420"/>
      <c r="TLA287" s="420"/>
      <c r="TLB287" s="420"/>
      <c r="TLC287" s="420"/>
      <c r="TLD287" s="420"/>
      <c r="TLE287" s="420"/>
      <c r="TLF287" s="420"/>
      <c r="TLG287" s="420"/>
      <c r="TLH287" s="420"/>
      <c r="TLI287" s="420"/>
      <c r="TLJ287" s="420"/>
      <c r="TLK287" s="420"/>
      <c r="TLL287" s="420"/>
      <c r="TLM287" s="420"/>
      <c r="TLN287" s="420"/>
      <c r="TLO287" s="420"/>
      <c r="TLP287" s="420"/>
      <c r="TLQ287" s="420"/>
      <c r="TLR287" s="420"/>
      <c r="TLS287" s="420"/>
      <c r="TLT287" s="420"/>
      <c r="TLU287" s="420"/>
      <c r="TLV287" s="420"/>
      <c r="TLW287" s="420"/>
      <c r="TLX287" s="420"/>
      <c r="TLY287" s="420"/>
      <c r="TLZ287" s="420"/>
      <c r="TMA287" s="420"/>
      <c r="TMB287" s="420"/>
      <c r="TMC287" s="420"/>
      <c r="TMD287" s="420"/>
      <c r="TME287" s="420"/>
      <c r="TMF287" s="420"/>
      <c r="TMG287" s="420"/>
      <c r="TMH287" s="420"/>
      <c r="TMI287" s="420"/>
      <c r="TMJ287" s="420"/>
      <c r="TMK287" s="420"/>
      <c r="TML287" s="420"/>
      <c r="TMM287" s="420"/>
      <c r="TMN287" s="420"/>
      <c r="TMO287" s="420"/>
      <c r="TMP287" s="420"/>
      <c r="TMQ287" s="420"/>
      <c r="TMR287" s="420"/>
      <c r="TMS287" s="420"/>
      <c r="TMT287" s="420"/>
      <c r="TMU287" s="420"/>
      <c r="TMV287" s="420"/>
      <c r="TMW287" s="420"/>
      <c r="TMX287" s="420"/>
      <c r="TMY287" s="420"/>
      <c r="TMZ287" s="420"/>
      <c r="TNA287" s="420"/>
      <c r="TNB287" s="420"/>
      <c r="TNC287" s="420"/>
      <c r="TND287" s="420"/>
      <c r="TNE287" s="420"/>
      <c r="TNF287" s="420"/>
      <c r="TNG287" s="420"/>
      <c r="TNH287" s="420"/>
      <c r="TNI287" s="420"/>
      <c r="TNJ287" s="420"/>
      <c r="TNK287" s="420"/>
      <c r="TNL287" s="420"/>
      <c r="TNM287" s="420"/>
      <c r="TNN287" s="420"/>
      <c r="TNO287" s="420"/>
      <c r="TNP287" s="420"/>
      <c r="TNQ287" s="420"/>
      <c r="TNR287" s="420"/>
      <c r="TNS287" s="420"/>
      <c r="TNT287" s="420"/>
      <c r="TNU287" s="420"/>
      <c r="TNV287" s="420"/>
      <c r="TNW287" s="420"/>
      <c r="TNX287" s="420"/>
      <c r="TNY287" s="420"/>
      <c r="TNZ287" s="420"/>
      <c r="TOA287" s="420"/>
      <c r="TOB287" s="420"/>
      <c r="TOC287" s="420"/>
      <c r="TOD287" s="420"/>
      <c r="TOE287" s="420"/>
      <c r="TOF287" s="420"/>
      <c r="TOG287" s="420"/>
      <c r="TOH287" s="420"/>
      <c r="TOI287" s="420"/>
      <c r="TOJ287" s="420"/>
      <c r="TOK287" s="420"/>
      <c r="TOL287" s="420"/>
      <c r="TOM287" s="420"/>
      <c r="TON287" s="420"/>
      <c r="TOO287" s="420"/>
      <c r="TOP287" s="420"/>
      <c r="TOQ287" s="420"/>
      <c r="TOR287" s="420"/>
      <c r="TOS287" s="420"/>
      <c r="TOT287" s="420"/>
      <c r="TOU287" s="420"/>
      <c r="TOV287" s="420"/>
      <c r="TOW287" s="420"/>
      <c r="TOX287" s="420"/>
      <c r="TOY287" s="420"/>
      <c r="TOZ287" s="420"/>
      <c r="TPA287" s="420"/>
      <c r="TPB287" s="420"/>
      <c r="TPC287" s="420"/>
      <c r="TPD287" s="420"/>
      <c r="TPE287" s="420"/>
      <c r="TPF287" s="420"/>
      <c r="TPG287" s="420"/>
      <c r="TPH287" s="420"/>
      <c r="TPI287" s="420"/>
      <c r="TPJ287" s="420"/>
      <c r="TPK287" s="420"/>
      <c r="TPL287" s="420"/>
      <c r="TPM287" s="420"/>
      <c r="TPN287" s="420"/>
      <c r="TPO287" s="420"/>
      <c r="TPP287" s="420"/>
      <c r="TPQ287" s="420"/>
      <c r="TPR287" s="420"/>
      <c r="TPS287" s="420"/>
      <c r="TPT287" s="420"/>
      <c r="TPU287" s="420"/>
      <c r="TPV287" s="420"/>
      <c r="TPW287" s="420"/>
      <c r="TPX287" s="420"/>
      <c r="TPY287" s="420"/>
      <c r="TPZ287" s="420"/>
      <c r="TQA287" s="420"/>
      <c r="TQB287" s="420"/>
      <c r="TQC287" s="420"/>
      <c r="TQD287" s="420"/>
      <c r="TQE287" s="420"/>
      <c r="TQF287" s="420"/>
      <c r="TQG287" s="420"/>
      <c r="TQH287" s="420"/>
      <c r="TQI287" s="420"/>
      <c r="TQJ287" s="420"/>
      <c r="TQK287" s="420"/>
      <c r="TQL287" s="420"/>
      <c r="TQM287" s="420"/>
      <c r="TQN287" s="420"/>
      <c r="TQO287" s="420"/>
      <c r="TQP287" s="420"/>
      <c r="TQQ287" s="420"/>
      <c r="TQR287" s="420"/>
      <c r="TQS287" s="420"/>
      <c r="TQT287" s="420"/>
      <c r="TQU287" s="420"/>
      <c r="TQV287" s="420"/>
      <c r="TQW287" s="420"/>
      <c r="TQX287" s="420"/>
      <c r="TQY287" s="420"/>
      <c r="TQZ287" s="420"/>
      <c r="TRA287" s="420"/>
      <c r="TRB287" s="420"/>
      <c r="TRC287" s="420"/>
      <c r="TRD287" s="420"/>
      <c r="TRE287" s="420"/>
      <c r="TRF287" s="420"/>
      <c r="TRG287" s="420"/>
      <c r="TRH287" s="420"/>
      <c r="TRI287" s="420"/>
      <c r="TRJ287" s="420"/>
      <c r="TRK287" s="420"/>
      <c r="TRL287" s="420"/>
      <c r="TRM287" s="420"/>
      <c r="TRN287" s="420"/>
      <c r="TRO287" s="420"/>
      <c r="TRP287" s="420"/>
      <c r="TRQ287" s="420"/>
      <c r="TRR287" s="420"/>
      <c r="TRS287" s="420"/>
      <c r="TRT287" s="420"/>
      <c r="TRU287" s="420"/>
      <c r="TRV287" s="420"/>
      <c r="TRW287" s="420"/>
      <c r="TRX287" s="420"/>
      <c r="TRY287" s="420"/>
      <c r="TRZ287" s="420"/>
      <c r="TSA287" s="420"/>
      <c r="TSB287" s="420"/>
      <c r="TSC287" s="420"/>
      <c r="TSD287" s="420"/>
      <c r="TSE287" s="420"/>
      <c r="TSF287" s="420"/>
      <c r="TSG287" s="420"/>
      <c r="TSH287" s="420"/>
      <c r="TSI287" s="420"/>
      <c r="TSJ287" s="420"/>
      <c r="TSK287" s="420"/>
      <c r="TSL287" s="420"/>
      <c r="TSM287" s="420"/>
      <c r="TSN287" s="420"/>
      <c r="TSO287" s="420"/>
      <c r="TSP287" s="420"/>
      <c r="TSQ287" s="420"/>
      <c r="TSR287" s="420"/>
      <c r="TSS287" s="420"/>
      <c r="TST287" s="420"/>
      <c r="TSU287" s="420"/>
      <c r="TSV287" s="420"/>
      <c r="TSW287" s="420"/>
      <c r="TSX287" s="420"/>
      <c r="TSY287" s="420"/>
      <c r="TSZ287" s="420"/>
      <c r="TTA287" s="420"/>
      <c r="TTB287" s="420"/>
      <c r="TTC287" s="420"/>
      <c r="TTD287" s="420"/>
      <c r="TTE287" s="420"/>
      <c r="TTF287" s="420"/>
      <c r="TTG287" s="420"/>
      <c r="TTH287" s="420"/>
      <c r="TTI287" s="420"/>
      <c r="TTJ287" s="420"/>
      <c r="TTK287" s="420"/>
      <c r="TTL287" s="420"/>
      <c r="TTM287" s="420"/>
      <c r="TTN287" s="420"/>
      <c r="TTO287" s="420"/>
      <c r="TTP287" s="420"/>
      <c r="TTQ287" s="420"/>
      <c r="TTR287" s="420"/>
      <c r="TTS287" s="420"/>
      <c r="TTT287" s="420"/>
      <c r="TTU287" s="420"/>
      <c r="TTV287" s="420"/>
      <c r="TTW287" s="420"/>
      <c r="TTX287" s="420"/>
      <c r="TTY287" s="420"/>
      <c r="TTZ287" s="420"/>
      <c r="TUA287" s="420"/>
      <c r="TUB287" s="420"/>
      <c r="TUC287" s="420"/>
      <c r="TUD287" s="420"/>
      <c r="TUE287" s="420"/>
      <c r="TUF287" s="420"/>
      <c r="TUG287" s="420"/>
      <c r="TUH287" s="420"/>
      <c r="TUI287" s="420"/>
      <c r="TUJ287" s="420"/>
      <c r="TUK287" s="420"/>
      <c r="TUL287" s="420"/>
      <c r="TUM287" s="420"/>
      <c r="TUN287" s="420"/>
      <c r="TUO287" s="420"/>
      <c r="TUP287" s="420"/>
      <c r="TUQ287" s="420"/>
      <c r="TUR287" s="420"/>
      <c r="TUS287" s="420"/>
      <c r="TUT287" s="420"/>
      <c r="TUU287" s="420"/>
      <c r="TUV287" s="420"/>
      <c r="TUW287" s="420"/>
      <c r="TUX287" s="420"/>
      <c r="TUY287" s="420"/>
      <c r="TUZ287" s="420"/>
      <c r="TVA287" s="420"/>
      <c r="TVB287" s="420"/>
      <c r="TVC287" s="420"/>
      <c r="TVD287" s="420"/>
      <c r="TVE287" s="420"/>
      <c r="TVF287" s="420"/>
      <c r="TVG287" s="420"/>
      <c r="TVH287" s="420"/>
      <c r="TVI287" s="420"/>
      <c r="TVJ287" s="420"/>
      <c r="TVK287" s="420"/>
      <c r="TVL287" s="420"/>
      <c r="TVM287" s="420"/>
      <c r="TVN287" s="420"/>
      <c r="TVO287" s="420"/>
      <c r="TVP287" s="420"/>
      <c r="TVQ287" s="420"/>
      <c r="TVR287" s="420"/>
      <c r="TVS287" s="420"/>
      <c r="TVT287" s="420"/>
      <c r="TVU287" s="420"/>
      <c r="TVV287" s="420"/>
      <c r="TVW287" s="420"/>
      <c r="TVX287" s="420"/>
      <c r="TVY287" s="420"/>
      <c r="TVZ287" s="420"/>
      <c r="TWA287" s="420"/>
      <c r="TWB287" s="420"/>
      <c r="TWC287" s="420"/>
      <c r="TWD287" s="420"/>
      <c r="TWE287" s="420"/>
      <c r="TWF287" s="420"/>
      <c r="TWG287" s="420"/>
      <c r="TWH287" s="420"/>
      <c r="TWI287" s="420"/>
      <c r="TWJ287" s="420"/>
      <c r="TWK287" s="420"/>
      <c r="TWL287" s="420"/>
      <c r="TWM287" s="420"/>
      <c r="TWN287" s="420"/>
      <c r="TWO287" s="420"/>
      <c r="TWP287" s="420"/>
      <c r="TWQ287" s="420"/>
      <c r="TWR287" s="420"/>
      <c r="TWS287" s="420"/>
      <c r="TWT287" s="420"/>
      <c r="TWU287" s="420"/>
      <c r="TWV287" s="420"/>
      <c r="TWW287" s="420"/>
      <c r="TWX287" s="420"/>
      <c r="TWY287" s="420"/>
      <c r="TWZ287" s="420"/>
      <c r="TXA287" s="420"/>
      <c r="TXB287" s="420"/>
      <c r="TXC287" s="420"/>
      <c r="TXD287" s="420"/>
      <c r="TXE287" s="420"/>
      <c r="TXF287" s="420"/>
      <c r="TXG287" s="420"/>
      <c r="TXH287" s="420"/>
      <c r="TXI287" s="420"/>
      <c r="TXJ287" s="420"/>
      <c r="TXK287" s="420"/>
      <c r="TXL287" s="420"/>
      <c r="TXM287" s="420"/>
      <c r="TXN287" s="420"/>
      <c r="TXO287" s="420"/>
      <c r="TXP287" s="420"/>
      <c r="TXQ287" s="420"/>
      <c r="TXR287" s="420"/>
      <c r="TXS287" s="420"/>
      <c r="TXT287" s="420"/>
      <c r="TXU287" s="420"/>
      <c r="TXV287" s="420"/>
      <c r="TXW287" s="420"/>
      <c r="TXX287" s="420"/>
      <c r="TXY287" s="420"/>
      <c r="TXZ287" s="420"/>
      <c r="TYA287" s="420"/>
      <c r="TYB287" s="420"/>
      <c r="TYC287" s="420"/>
      <c r="TYD287" s="420"/>
      <c r="TYE287" s="420"/>
      <c r="TYF287" s="420"/>
      <c r="TYG287" s="420"/>
      <c r="TYH287" s="420"/>
      <c r="TYI287" s="420"/>
      <c r="TYJ287" s="420"/>
      <c r="TYK287" s="420"/>
      <c r="TYL287" s="420"/>
      <c r="TYM287" s="420"/>
      <c r="TYN287" s="420"/>
      <c r="TYO287" s="420"/>
      <c r="TYP287" s="420"/>
      <c r="TYQ287" s="420"/>
      <c r="TYR287" s="420"/>
      <c r="TYS287" s="420"/>
      <c r="TYT287" s="420"/>
      <c r="TYU287" s="420"/>
      <c r="TYV287" s="420"/>
      <c r="TYW287" s="420"/>
      <c r="TYX287" s="420"/>
      <c r="TYY287" s="420"/>
      <c r="TYZ287" s="420"/>
      <c r="TZA287" s="420"/>
      <c r="TZB287" s="420"/>
      <c r="TZC287" s="420"/>
      <c r="TZD287" s="420"/>
      <c r="TZE287" s="420"/>
      <c r="TZF287" s="420"/>
      <c r="TZG287" s="420"/>
      <c r="TZH287" s="420"/>
      <c r="TZI287" s="420"/>
      <c r="TZJ287" s="420"/>
      <c r="TZK287" s="420"/>
      <c r="TZL287" s="420"/>
      <c r="TZM287" s="420"/>
      <c r="TZN287" s="420"/>
      <c r="TZO287" s="420"/>
      <c r="TZP287" s="420"/>
      <c r="TZQ287" s="420"/>
      <c r="TZR287" s="420"/>
      <c r="TZS287" s="420"/>
      <c r="TZT287" s="420"/>
      <c r="TZU287" s="420"/>
      <c r="TZV287" s="420"/>
      <c r="TZW287" s="420"/>
      <c r="TZX287" s="420"/>
      <c r="TZY287" s="420"/>
      <c r="TZZ287" s="420"/>
      <c r="UAA287" s="420"/>
      <c r="UAB287" s="420"/>
      <c r="UAC287" s="420"/>
      <c r="UAD287" s="420"/>
      <c r="UAE287" s="420"/>
      <c r="UAF287" s="420"/>
      <c r="UAG287" s="420"/>
      <c r="UAH287" s="420"/>
      <c r="UAI287" s="420"/>
      <c r="UAJ287" s="420"/>
      <c r="UAK287" s="420"/>
      <c r="UAL287" s="420"/>
      <c r="UAM287" s="420"/>
      <c r="UAN287" s="420"/>
      <c r="UAO287" s="420"/>
      <c r="UAP287" s="420"/>
      <c r="UAQ287" s="420"/>
      <c r="UAR287" s="420"/>
      <c r="UAS287" s="420"/>
      <c r="UAT287" s="420"/>
      <c r="UAU287" s="420"/>
      <c r="UAV287" s="420"/>
      <c r="UAW287" s="420"/>
      <c r="UAX287" s="420"/>
      <c r="UAY287" s="420"/>
      <c r="UAZ287" s="420"/>
      <c r="UBA287" s="420"/>
      <c r="UBB287" s="420"/>
      <c r="UBC287" s="420"/>
      <c r="UBD287" s="420"/>
      <c r="UBE287" s="420"/>
      <c r="UBF287" s="420"/>
      <c r="UBG287" s="420"/>
      <c r="UBH287" s="420"/>
      <c r="UBI287" s="420"/>
      <c r="UBJ287" s="420"/>
      <c r="UBK287" s="420"/>
      <c r="UBL287" s="420"/>
      <c r="UBM287" s="420"/>
      <c r="UBN287" s="420"/>
      <c r="UBO287" s="420"/>
      <c r="UBP287" s="420"/>
      <c r="UBQ287" s="420"/>
      <c r="UBR287" s="420"/>
      <c r="UBS287" s="420"/>
      <c r="UBT287" s="420"/>
      <c r="UBU287" s="420"/>
      <c r="UBV287" s="420"/>
      <c r="UBW287" s="420"/>
      <c r="UBX287" s="420"/>
      <c r="UBY287" s="420"/>
      <c r="UBZ287" s="420"/>
      <c r="UCA287" s="420"/>
      <c r="UCB287" s="420"/>
      <c r="UCC287" s="420"/>
      <c r="UCD287" s="420"/>
      <c r="UCE287" s="420"/>
      <c r="UCF287" s="420"/>
      <c r="UCG287" s="420"/>
      <c r="UCH287" s="420"/>
      <c r="UCI287" s="420"/>
      <c r="UCJ287" s="420"/>
      <c r="UCK287" s="420"/>
      <c r="UCL287" s="420"/>
      <c r="UCM287" s="420"/>
      <c r="UCN287" s="420"/>
      <c r="UCO287" s="420"/>
      <c r="UCP287" s="420"/>
      <c r="UCQ287" s="420"/>
      <c r="UCR287" s="420"/>
      <c r="UCS287" s="420"/>
      <c r="UCT287" s="420"/>
      <c r="UCU287" s="420"/>
      <c r="UCV287" s="420"/>
      <c r="UCW287" s="420"/>
      <c r="UCX287" s="420"/>
      <c r="UCY287" s="420"/>
      <c r="UCZ287" s="420"/>
      <c r="UDA287" s="420"/>
      <c r="UDB287" s="420"/>
      <c r="UDC287" s="420"/>
      <c r="UDD287" s="420"/>
      <c r="UDE287" s="420"/>
      <c r="UDF287" s="420"/>
      <c r="UDG287" s="420"/>
      <c r="UDH287" s="420"/>
      <c r="UDI287" s="420"/>
      <c r="UDJ287" s="420"/>
      <c r="UDK287" s="420"/>
      <c r="UDL287" s="420"/>
      <c r="UDM287" s="420"/>
      <c r="UDN287" s="420"/>
      <c r="UDO287" s="420"/>
      <c r="UDP287" s="420"/>
      <c r="UDQ287" s="420"/>
      <c r="UDR287" s="420"/>
      <c r="UDS287" s="420"/>
      <c r="UDT287" s="420"/>
      <c r="UDU287" s="420"/>
      <c r="UDV287" s="420"/>
      <c r="UDW287" s="420"/>
      <c r="UDX287" s="420"/>
      <c r="UDY287" s="420"/>
      <c r="UDZ287" s="420"/>
      <c r="UEA287" s="420"/>
      <c r="UEB287" s="420"/>
      <c r="UEC287" s="420"/>
      <c r="UED287" s="420"/>
      <c r="UEE287" s="420"/>
      <c r="UEF287" s="420"/>
      <c r="UEG287" s="420"/>
      <c r="UEH287" s="420"/>
      <c r="UEI287" s="420"/>
      <c r="UEJ287" s="420"/>
      <c r="UEK287" s="420"/>
      <c r="UEL287" s="420"/>
      <c r="UEM287" s="420"/>
      <c r="UEN287" s="420"/>
      <c r="UEO287" s="420"/>
      <c r="UEP287" s="420"/>
      <c r="UEQ287" s="420"/>
      <c r="UER287" s="420"/>
      <c r="UES287" s="420"/>
      <c r="UET287" s="420"/>
      <c r="UEU287" s="420"/>
      <c r="UEV287" s="420"/>
      <c r="UEW287" s="420"/>
      <c r="UEX287" s="420"/>
      <c r="UEY287" s="420"/>
      <c r="UEZ287" s="420"/>
      <c r="UFA287" s="420"/>
      <c r="UFB287" s="420"/>
      <c r="UFC287" s="420"/>
      <c r="UFD287" s="420"/>
      <c r="UFE287" s="420"/>
      <c r="UFF287" s="420"/>
      <c r="UFG287" s="420"/>
      <c r="UFH287" s="420"/>
      <c r="UFI287" s="420"/>
      <c r="UFJ287" s="420"/>
      <c r="UFK287" s="420"/>
      <c r="UFL287" s="420"/>
      <c r="UFM287" s="420"/>
      <c r="UFN287" s="420"/>
      <c r="UFO287" s="420"/>
      <c r="UFP287" s="420"/>
      <c r="UFQ287" s="420"/>
      <c r="UFR287" s="420"/>
      <c r="UFS287" s="420"/>
      <c r="UFT287" s="420"/>
      <c r="UFU287" s="420"/>
      <c r="UFV287" s="420"/>
      <c r="UFW287" s="420"/>
      <c r="UFX287" s="420"/>
      <c r="UFY287" s="420"/>
      <c r="UFZ287" s="420"/>
      <c r="UGA287" s="420"/>
      <c r="UGB287" s="420"/>
      <c r="UGC287" s="420"/>
      <c r="UGD287" s="420"/>
      <c r="UGE287" s="420"/>
      <c r="UGF287" s="420"/>
      <c r="UGG287" s="420"/>
      <c r="UGH287" s="420"/>
      <c r="UGI287" s="420"/>
      <c r="UGJ287" s="420"/>
      <c r="UGK287" s="420"/>
      <c r="UGL287" s="420"/>
      <c r="UGM287" s="420"/>
      <c r="UGN287" s="420"/>
      <c r="UGO287" s="420"/>
      <c r="UGP287" s="420"/>
      <c r="UGQ287" s="420"/>
      <c r="UGR287" s="420"/>
      <c r="UGS287" s="420"/>
      <c r="UGT287" s="420"/>
      <c r="UGU287" s="420"/>
      <c r="UGV287" s="420"/>
      <c r="UGW287" s="420"/>
      <c r="UGX287" s="420"/>
      <c r="UGY287" s="420"/>
      <c r="UGZ287" s="420"/>
      <c r="UHA287" s="420"/>
      <c r="UHB287" s="420"/>
      <c r="UHC287" s="420"/>
      <c r="UHD287" s="420"/>
      <c r="UHE287" s="420"/>
      <c r="UHF287" s="420"/>
      <c r="UHG287" s="420"/>
      <c r="UHH287" s="420"/>
      <c r="UHI287" s="420"/>
      <c r="UHJ287" s="420"/>
      <c r="UHK287" s="420"/>
      <c r="UHL287" s="420"/>
      <c r="UHM287" s="420"/>
      <c r="UHN287" s="420"/>
      <c r="UHO287" s="420"/>
      <c r="UHP287" s="420"/>
      <c r="UHQ287" s="420"/>
      <c r="UHR287" s="420"/>
      <c r="UHS287" s="420"/>
      <c r="UHT287" s="420"/>
      <c r="UHU287" s="420"/>
      <c r="UHV287" s="420"/>
      <c r="UHW287" s="420"/>
      <c r="UHX287" s="420"/>
      <c r="UHY287" s="420"/>
      <c r="UHZ287" s="420"/>
      <c r="UIA287" s="420"/>
      <c r="UIB287" s="420"/>
      <c r="UIC287" s="420"/>
      <c r="UID287" s="420"/>
      <c r="UIE287" s="420"/>
      <c r="UIF287" s="420"/>
      <c r="UIG287" s="420"/>
      <c r="UIH287" s="420"/>
      <c r="UII287" s="420"/>
      <c r="UIJ287" s="420"/>
      <c r="UIK287" s="420"/>
      <c r="UIL287" s="420"/>
      <c r="UIM287" s="420"/>
      <c r="UIN287" s="420"/>
      <c r="UIO287" s="420"/>
      <c r="UIP287" s="420"/>
      <c r="UIQ287" s="420"/>
      <c r="UIR287" s="420"/>
      <c r="UIS287" s="420"/>
      <c r="UIT287" s="420"/>
      <c r="UIU287" s="420"/>
      <c r="UIV287" s="420"/>
      <c r="UIW287" s="420"/>
      <c r="UIX287" s="420"/>
      <c r="UIY287" s="420"/>
      <c r="UIZ287" s="420"/>
      <c r="UJA287" s="420"/>
      <c r="UJB287" s="420"/>
      <c r="UJC287" s="420"/>
      <c r="UJD287" s="420"/>
      <c r="UJE287" s="420"/>
      <c r="UJF287" s="420"/>
      <c r="UJG287" s="420"/>
      <c r="UJH287" s="420"/>
      <c r="UJI287" s="420"/>
      <c r="UJJ287" s="420"/>
      <c r="UJK287" s="420"/>
      <c r="UJL287" s="420"/>
      <c r="UJM287" s="420"/>
      <c r="UJN287" s="420"/>
      <c r="UJO287" s="420"/>
      <c r="UJP287" s="420"/>
      <c r="UJQ287" s="420"/>
      <c r="UJR287" s="420"/>
      <c r="UJS287" s="420"/>
      <c r="UJT287" s="420"/>
      <c r="UJU287" s="420"/>
      <c r="UJV287" s="420"/>
      <c r="UJW287" s="420"/>
      <c r="UJX287" s="420"/>
      <c r="UJY287" s="420"/>
      <c r="UJZ287" s="420"/>
      <c r="UKA287" s="420"/>
      <c r="UKB287" s="420"/>
      <c r="UKC287" s="420"/>
      <c r="UKD287" s="420"/>
      <c r="UKE287" s="420"/>
      <c r="UKF287" s="420"/>
      <c r="UKG287" s="420"/>
      <c r="UKH287" s="420"/>
      <c r="UKI287" s="420"/>
      <c r="UKJ287" s="420"/>
      <c r="UKK287" s="420"/>
      <c r="UKL287" s="420"/>
      <c r="UKM287" s="420"/>
      <c r="UKN287" s="420"/>
      <c r="UKO287" s="420"/>
      <c r="UKP287" s="420"/>
      <c r="UKQ287" s="420"/>
      <c r="UKR287" s="420"/>
      <c r="UKS287" s="420"/>
      <c r="UKT287" s="420"/>
      <c r="UKU287" s="420"/>
      <c r="UKV287" s="420"/>
      <c r="UKW287" s="420"/>
      <c r="UKX287" s="420"/>
      <c r="UKY287" s="420"/>
      <c r="UKZ287" s="420"/>
      <c r="ULA287" s="420"/>
      <c r="ULB287" s="420"/>
      <c r="ULC287" s="420"/>
      <c r="ULD287" s="420"/>
      <c r="ULE287" s="420"/>
      <c r="ULF287" s="420"/>
      <c r="ULG287" s="420"/>
      <c r="ULH287" s="420"/>
      <c r="ULI287" s="420"/>
      <c r="ULJ287" s="420"/>
      <c r="ULK287" s="420"/>
      <c r="ULL287" s="420"/>
      <c r="ULM287" s="420"/>
      <c r="ULN287" s="420"/>
      <c r="ULO287" s="420"/>
      <c r="ULP287" s="420"/>
      <c r="ULQ287" s="420"/>
      <c r="ULR287" s="420"/>
      <c r="ULS287" s="420"/>
      <c r="ULT287" s="420"/>
      <c r="ULU287" s="420"/>
      <c r="ULV287" s="420"/>
      <c r="ULW287" s="420"/>
      <c r="ULX287" s="420"/>
      <c r="ULY287" s="420"/>
      <c r="ULZ287" s="420"/>
      <c r="UMA287" s="420"/>
      <c r="UMB287" s="420"/>
      <c r="UMC287" s="420"/>
      <c r="UMD287" s="420"/>
      <c r="UME287" s="420"/>
      <c r="UMF287" s="420"/>
      <c r="UMG287" s="420"/>
      <c r="UMH287" s="420"/>
      <c r="UMI287" s="420"/>
      <c r="UMJ287" s="420"/>
      <c r="UMK287" s="420"/>
      <c r="UML287" s="420"/>
      <c r="UMM287" s="420"/>
      <c r="UMN287" s="420"/>
      <c r="UMO287" s="420"/>
      <c r="UMP287" s="420"/>
      <c r="UMQ287" s="420"/>
      <c r="UMR287" s="420"/>
      <c r="UMS287" s="420"/>
      <c r="UMT287" s="420"/>
      <c r="UMU287" s="420"/>
      <c r="UMV287" s="420"/>
      <c r="UMW287" s="420"/>
      <c r="UMX287" s="420"/>
      <c r="UMY287" s="420"/>
      <c r="UMZ287" s="420"/>
      <c r="UNA287" s="420"/>
      <c r="UNB287" s="420"/>
      <c r="UNC287" s="420"/>
      <c r="UND287" s="420"/>
      <c r="UNE287" s="420"/>
      <c r="UNF287" s="420"/>
      <c r="UNG287" s="420"/>
      <c r="UNH287" s="420"/>
      <c r="UNI287" s="420"/>
      <c r="UNJ287" s="420"/>
      <c r="UNK287" s="420"/>
      <c r="UNL287" s="420"/>
      <c r="UNM287" s="420"/>
      <c r="UNN287" s="420"/>
      <c r="UNO287" s="420"/>
      <c r="UNP287" s="420"/>
      <c r="UNQ287" s="420"/>
      <c r="UNR287" s="420"/>
      <c r="UNS287" s="420"/>
      <c r="UNT287" s="420"/>
      <c r="UNU287" s="420"/>
      <c r="UNV287" s="420"/>
      <c r="UNW287" s="420"/>
      <c r="UNX287" s="420"/>
      <c r="UNY287" s="420"/>
      <c r="UNZ287" s="420"/>
      <c r="UOA287" s="420"/>
      <c r="UOB287" s="420"/>
      <c r="UOC287" s="420"/>
      <c r="UOD287" s="420"/>
      <c r="UOE287" s="420"/>
      <c r="UOF287" s="420"/>
      <c r="UOG287" s="420"/>
      <c r="UOH287" s="420"/>
      <c r="UOI287" s="420"/>
      <c r="UOJ287" s="420"/>
      <c r="UOK287" s="420"/>
      <c r="UOL287" s="420"/>
      <c r="UOM287" s="420"/>
      <c r="UON287" s="420"/>
      <c r="UOO287" s="420"/>
      <c r="UOP287" s="420"/>
      <c r="UOQ287" s="420"/>
      <c r="UOR287" s="420"/>
      <c r="UOS287" s="420"/>
      <c r="UOT287" s="420"/>
      <c r="UOU287" s="420"/>
      <c r="UOV287" s="420"/>
      <c r="UOW287" s="420"/>
      <c r="UOX287" s="420"/>
      <c r="UOY287" s="420"/>
      <c r="UOZ287" s="420"/>
      <c r="UPA287" s="420"/>
      <c r="UPB287" s="420"/>
      <c r="UPC287" s="420"/>
      <c r="UPD287" s="420"/>
      <c r="UPE287" s="420"/>
      <c r="UPF287" s="420"/>
      <c r="UPG287" s="420"/>
      <c r="UPH287" s="420"/>
      <c r="UPI287" s="420"/>
      <c r="UPJ287" s="420"/>
      <c r="UPK287" s="420"/>
      <c r="UPL287" s="420"/>
      <c r="UPM287" s="420"/>
      <c r="UPN287" s="420"/>
      <c r="UPO287" s="420"/>
      <c r="UPP287" s="420"/>
      <c r="UPQ287" s="420"/>
      <c r="UPR287" s="420"/>
      <c r="UPS287" s="420"/>
      <c r="UPT287" s="420"/>
      <c r="UPU287" s="420"/>
      <c r="UPV287" s="420"/>
      <c r="UPW287" s="420"/>
      <c r="UPX287" s="420"/>
      <c r="UPY287" s="420"/>
      <c r="UPZ287" s="420"/>
      <c r="UQA287" s="420"/>
      <c r="UQB287" s="420"/>
      <c r="UQC287" s="420"/>
      <c r="UQD287" s="420"/>
      <c r="UQE287" s="420"/>
      <c r="UQF287" s="420"/>
      <c r="UQG287" s="420"/>
      <c r="UQH287" s="420"/>
      <c r="UQI287" s="420"/>
      <c r="UQJ287" s="420"/>
      <c r="UQK287" s="420"/>
      <c r="UQL287" s="420"/>
      <c r="UQM287" s="420"/>
      <c r="UQN287" s="420"/>
      <c r="UQO287" s="420"/>
      <c r="UQP287" s="420"/>
      <c r="UQQ287" s="420"/>
      <c r="UQR287" s="420"/>
      <c r="UQS287" s="420"/>
      <c r="UQT287" s="420"/>
      <c r="UQU287" s="420"/>
      <c r="UQV287" s="420"/>
      <c r="UQW287" s="420"/>
      <c r="UQX287" s="420"/>
      <c r="UQY287" s="420"/>
      <c r="UQZ287" s="420"/>
      <c r="URA287" s="420"/>
      <c r="URB287" s="420"/>
      <c r="URC287" s="420"/>
      <c r="URD287" s="420"/>
      <c r="URE287" s="420"/>
      <c r="URF287" s="420"/>
      <c r="URG287" s="420"/>
      <c r="URH287" s="420"/>
      <c r="URI287" s="420"/>
      <c r="URJ287" s="420"/>
      <c r="URK287" s="420"/>
      <c r="URL287" s="420"/>
      <c r="URM287" s="420"/>
      <c r="URN287" s="420"/>
      <c r="URO287" s="420"/>
      <c r="URP287" s="420"/>
      <c r="URQ287" s="420"/>
      <c r="URR287" s="420"/>
      <c r="URS287" s="420"/>
      <c r="URT287" s="420"/>
      <c r="URU287" s="420"/>
      <c r="URV287" s="420"/>
      <c r="URW287" s="420"/>
      <c r="URX287" s="420"/>
      <c r="URY287" s="420"/>
      <c r="URZ287" s="420"/>
      <c r="USA287" s="420"/>
      <c r="USB287" s="420"/>
      <c r="USC287" s="420"/>
      <c r="USD287" s="420"/>
      <c r="USE287" s="420"/>
      <c r="USF287" s="420"/>
      <c r="USG287" s="420"/>
      <c r="USH287" s="420"/>
      <c r="USI287" s="420"/>
      <c r="USJ287" s="420"/>
      <c r="USK287" s="420"/>
      <c r="USL287" s="420"/>
      <c r="USM287" s="420"/>
      <c r="USN287" s="420"/>
      <c r="USO287" s="420"/>
      <c r="USP287" s="420"/>
      <c r="USQ287" s="420"/>
      <c r="USR287" s="420"/>
      <c r="USS287" s="420"/>
      <c r="UST287" s="420"/>
      <c r="USU287" s="420"/>
      <c r="USV287" s="420"/>
      <c r="USW287" s="420"/>
      <c r="USX287" s="420"/>
      <c r="USY287" s="420"/>
      <c r="USZ287" s="420"/>
      <c r="UTA287" s="420"/>
      <c r="UTB287" s="420"/>
      <c r="UTC287" s="420"/>
      <c r="UTD287" s="420"/>
      <c r="UTE287" s="420"/>
      <c r="UTF287" s="420"/>
      <c r="UTG287" s="420"/>
      <c r="UTH287" s="420"/>
      <c r="UTI287" s="420"/>
      <c r="UTJ287" s="420"/>
      <c r="UTK287" s="420"/>
      <c r="UTL287" s="420"/>
      <c r="UTM287" s="420"/>
      <c r="UTN287" s="420"/>
      <c r="UTO287" s="420"/>
      <c r="UTP287" s="420"/>
      <c r="UTQ287" s="420"/>
      <c r="UTR287" s="420"/>
      <c r="UTS287" s="420"/>
      <c r="UTT287" s="420"/>
      <c r="UTU287" s="420"/>
      <c r="UTV287" s="420"/>
      <c r="UTW287" s="420"/>
      <c r="UTX287" s="420"/>
      <c r="UTY287" s="420"/>
      <c r="UTZ287" s="420"/>
      <c r="UUA287" s="420"/>
      <c r="UUB287" s="420"/>
      <c r="UUC287" s="420"/>
      <c r="UUD287" s="420"/>
      <c r="UUE287" s="420"/>
      <c r="UUF287" s="420"/>
      <c r="UUG287" s="420"/>
      <c r="UUH287" s="420"/>
      <c r="UUI287" s="420"/>
      <c r="UUJ287" s="420"/>
      <c r="UUK287" s="420"/>
      <c r="UUL287" s="420"/>
      <c r="UUM287" s="420"/>
      <c r="UUN287" s="420"/>
      <c r="UUO287" s="420"/>
      <c r="UUP287" s="420"/>
      <c r="UUQ287" s="420"/>
      <c r="UUR287" s="420"/>
      <c r="UUS287" s="420"/>
      <c r="UUT287" s="420"/>
      <c r="UUU287" s="420"/>
      <c r="UUV287" s="420"/>
      <c r="UUW287" s="420"/>
      <c r="UUX287" s="420"/>
      <c r="UUY287" s="420"/>
      <c r="UUZ287" s="420"/>
      <c r="UVA287" s="420"/>
      <c r="UVB287" s="420"/>
      <c r="UVC287" s="420"/>
      <c r="UVD287" s="420"/>
      <c r="UVE287" s="420"/>
      <c r="UVF287" s="420"/>
      <c r="UVG287" s="420"/>
      <c r="UVH287" s="420"/>
      <c r="UVI287" s="420"/>
      <c r="UVJ287" s="420"/>
      <c r="UVK287" s="420"/>
      <c r="UVL287" s="420"/>
      <c r="UVM287" s="420"/>
      <c r="UVN287" s="420"/>
      <c r="UVO287" s="420"/>
      <c r="UVP287" s="420"/>
      <c r="UVQ287" s="420"/>
      <c r="UVR287" s="420"/>
      <c r="UVS287" s="420"/>
      <c r="UVT287" s="420"/>
      <c r="UVU287" s="420"/>
      <c r="UVV287" s="420"/>
      <c r="UVW287" s="420"/>
      <c r="UVX287" s="420"/>
      <c r="UVY287" s="420"/>
      <c r="UVZ287" s="420"/>
      <c r="UWA287" s="420"/>
      <c r="UWB287" s="420"/>
      <c r="UWC287" s="420"/>
      <c r="UWD287" s="420"/>
      <c r="UWE287" s="420"/>
      <c r="UWF287" s="420"/>
      <c r="UWG287" s="420"/>
      <c r="UWH287" s="420"/>
      <c r="UWI287" s="420"/>
      <c r="UWJ287" s="420"/>
      <c r="UWK287" s="420"/>
      <c r="UWL287" s="420"/>
      <c r="UWM287" s="420"/>
      <c r="UWN287" s="420"/>
      <c r="UWO287" s="420"/>
      <c r="UWP287" s="420"/>
      <c r="UWQ287" s="420"/>
      <c r="UWR287" s="420"/>
      <c r="UWS287" s="420"/>
      <c r="UWT287" s="420"/>
      <c r="UWU287" s="420"/>
      <c r="UWV287" s="420"/>
      <c r="UWW287" s="420"/>
      <c r="UWX287" s="420"/>
      <c r="UWY287" s="420"/>
      <c r="UWZ287" s="420"/>
      <c r="UXA287" s="420"/>
      <c r="UXB287" s="420"/>
      <c r="UXC287" s="420"/>
      <c r="UXD287" s="420"/>
      <c r="UXE287" s="420"/>
      <c r="UXF287" s="420"/>
      <c r="UXG287" s="420"/>
      <c r="UXH287" s="420"/>
      <c r="UXI287" s="420"/>
      <c r="UXJ287" s="420"/>
      <c r="UXK287" s="420"/>
      <c r="UXL287" s="420"/>
      <c r="UXM287" s="420"/>
      <c r="UXN287" s="420"/>
      <c r="UXO287" s="420"/>
      <c r="UXP287" s="420"/>
      <c r="UXQ287" s="420"/>
      <c r="UXR287" s="420"/>
      <c r="UXS287" s="420"/>
      <c r="UXT287" s="420"/>
      <c r="UXU287" s="420"/>
      <c r="UXV287" s="420"/>
      <c r="UXW287" s="420"/>
      <c r="UXX287" s="420"/>
      <c r="UXY287" s="420"/>
      <c r="UXZ287" s="420"/>
      <c r="UYA287" s="420"/>
      <c r="UYB287" s="420"/>
      <c r="UYC287" s="420"/>
      <c r="UYD287" s="420"/>
      <c r="UYE287" s="420"/>
      <c r="UYF287" s="420"/>
      <c r="UYG287" s="420"/>
      <c r="UYH287" s="420"/>
      <c r="UYI287" s="420"/>
      <c r="UYJ287" s="420"/>
      <c r="UYK287" s="420"/>
      <c r="UYL287" s="420"/>
      <c r="UYM287" s="420"/>
      <c r="UYN287" s="420"/>
      <c r="UYO287" s="420"/>
      <c r="UYP287" s="420"/>
      <c r="UYQ287" s="420"/>
      <c r="UYR287" s="420"/>
      <c r="UYS287" s="420"/>
      <c r="UYT287" s="420"/>
      <c r="UYU287" s="420"/>
      <c r="UYV287" s="420"/>
      <c r="UYW287" s="420"/>
      <c r="UYX287" s="420"/>
      <c r="UYY287" s="420"/>
      <c r="UYZ287" s="420"/>
      <c r="UZA287" s="420"/>
      <c r="UZB287" s="420"/>
      <c r="UZC287" s="420"/>
      <c r="UZD287" s="420"/>
      <c r="UZE287" s="420"/>
      <c r="UZF287" s="420"/>
      <c r="UZG287" s="420"/>
      <c r="UZH287" s="420"/>
      <c r="UZI287" s="420"/>
      <c r="UZJ287" s="420"/>
      <c r="UZK287" s="420"/>
      <c r="UZL287" s="420"/>
      <c r="UZM287" s="420"/>
      <c r="UZN287" s="420"/>
      <c r="UZO287" s="420"/>
      <c r="UZP287" s="420"/>
      <c r="UZQ287" s="420"/>
      <c r="UZR287" s="420"/>
      <c r="UZS287" s="420"/>
      <c r="UZT287" s="420"/>
      <c r="UZU287" s="420"/>
      <c r="UZV287" s="420"/>
      <c r="UZW287" s="420"/>
      <c r="UZX287" s="420"/>
      <c r="UZY287" s="420"/>
      <c r="UZZ287" s="420"/>
      <c r="VAA287" s="420"/>
      <c r="VAB287" s="420"/>
      <c r="VAC287" s="420"/>
      <c r="VAD287" s="420"/>
      <c r="VAE287" s="420"/>
      <c r="VAF287" s="420"/>
      <c r="VAG287" s="420"/>
      <c r="VAH287" s="420"/>
      <c r="VAI287" s="420"/>
      <c r="VAJ287" s="420"/>
      <c r="VAK287" s="420"/>
      <c r="VAL287" s="420"/>
      <c r="VAM287" s="420"/>
      <c r="VAN287" s="420"/>
      <c r="VAO287" s="420"/>
      <c r="VAP287" s="420"/>
      <c r="VAQ287" s="420"/>
      <c r="VAR287" s="420"/>
      <c r="VAS287" s="420"/>
      <c r="VAT287" s="420"/>
      <c r="VAU287" s="420"/>
      <c r="VAV287" s="420"/>
      <c r="VAW287" s="420"/>
      <c r="VAX287" s="420"/>
      <c r="VAY287" s="420"/>
      <c r="VAZ287" s="420"/>
      <c r="VBA287" s="420"/>
      <c r="VBB287" s="420"/>
      <c r="VBC287" s="420"/>
      <c r="VBD287" s="420"/>
      <c r="VBE287" s="420"/>
      <c r="VBF287" s="420"/>
      <c r="VBG287" s="420"/>
      <c r="VBH287" s="420"/>
      <c r="VBI287" s="420"/>
      <c r="VBJ287" s="420"/>
      <c r="VBK287" s="420"/>
      <c r="VBL287" s="420"/>
      <c r="VBM287" s="420"/>
      <c r="VBN287" s="420"/>
      <c r="VBO287" s="420"/>
      <c r="VBP287" s="420"/>
      <c r="VBQ287" s="420"/>
      <c r="VBR287" s="420"/>
      <c r="VBS287" s="420"/>
      <c r="VBT287" s="420"/>
      <c r="VBU287" s="420"/>
      <c r="VBV287" s="420"/>
      <c r="VBW287" s="420"/>
      <c r="VBX287" s="420"/>
      <c r="VBY287" s="420"/>
      <c r="VBZ287" s="420"/>
      <c r="VCA287" s="420"/>
      <c r="VCB287" s="420"/>
      <c r="VCC287" s="420"/>
      <c r="VCD287" s="420"/>
      <c r="VCE287" s="420"/>
      <c r="VCF287" s="420"/>
      <c r="VCG287" s="420"/>
      <c r="VCH287" s="420"/>
      <c r="VCI287" s="420"/>
      <c r="VCJ287" s="420"/>
      <c r="VCK287" s="420"/>
      <c r="VCL287" s="420"/>
      <c r="VCM287" s="420"/>
      <c r="VCN287" s="420"/>
      <c r="VCO287" s="420"/>
      <c r="VCP287" s="420"/>
      <c r="VCQ287" s="420"/>
      <c r="VCR287" s="420"/>
      <c r="VCS287" s="420"/>
      <c r="VCT287" s="420"/>
      <c r="VCU287" s="420"/>
      <c r="VCV287" s="420"/>
      <c r="VCW287" s="420"/>
      <c r="VCX287" s="420"/>
      <c r="VCY287" s="420"/>
      <c r="VCZ287" s="420"/>
      <c r="VDA287" s="420"/>
      <c r="VDB287" s="420"/>
      <c r="VDC287" s="420"/>
      <c r="VDD287" s="420"/>
      <c r="VDE287" s="420"/>
      <c r="VDF287" s="420"/>
      <c r="VDG287" s="420"/>
      <c r="VDH287" s="420"/>
      <c r="VDI287" s="420"/>
      <c r="VDJ287" s="420"/>
      <c r="VDK287" s="420"/>
      <c r="VDL287" s="420"/>
      <c r="VDM287" s="420"/>
      <c r="VDN287" s="420"/>
      <c r="VDO287" s="420"/>
      <c r="VDP287" s="420"/>
      <c r="VDQ287" s="420"/>
      <c r="VDR287" s="420"/>
      <c r="VDS287" s="420"/>
      <c r="VDT287" s="420"/>
      <c r="VDU287" s="420"/>
      <c r="VDV287" s="420"/>
      <c r="VDW287" s="420"/>
      <c r="VDX287" s="420"/>
      <c r="VDY287" s="420"/>
      <c r="VDZ287" s="420"/>
      <c r="VEA287" s="420"/>
      <c r="VEB287" s="420"/>
      <c r="VEC287" s="420"/>
      <c r="VED287" s="420"/>
      <c r="VEE287" s="420"/>
      <c r="VEF287" s="420"/>
      <c r="VEG287" s="420"/>
      <c r="VEH287" s="420"/>
      <c r="VEI287" s="420"/>
      <c r="VEJ287" s="420"/>
      <c r="VEK287" s="420"/>
      <c r="VEL287" s="420"/>
      <c r="VEM287" s="420"/>
      <c r="VEN287" s="420"/>
      <c r="VEO287" s="420"/>
      <c r="VEP287" s="420"/>
      <c r="VEQ287" s="420"/>
      <c r="VER287" s="420"/>
      <c r="VES287" s="420"/>
      <c r="VET287" s="420"/>
      <c r="VEU287" s="420"/>
      <c r="VEV287" s="420"/>
      <c r="VEW287" s="420"/>
      <c r="VEX287" s="420"/>
      <c r="VEY287" s="420"/>
      <c r="VEZ287" s="420"/>
      <c r="VFA287" s="420"/>
      <c r="VFB287" s="420"/>
      <c r="VFC287" s="420"/>
      <c r="VFD287" s="420"/>
      <c r="VFE287" s="420"/>
      <c r="VFF287" s="420"/>
      <c r="VFG287" s="420"/>
      <c r="VFH287" s="420"/>
      <c r="VFI287" s="420"/>
      <c r="VFJ287" s="420"/>
      <c r="VFK287" s="420"/>
      <c r="VFL287" s="420"/>
      <c r="VFM287" s="420"/>
      <c r="VFN287" s="420"/>
      <c r="VFO287" s="420"/>
      <c r="VFP287" s="420"/>
      <c r="VFQ287" s="420"/>
      <c r="VFR287" s="420"/>
      <c r="VFS287" s="420"/>
      <c r="VFT287" s="420"/>
      <c r="VFU287" s="420"/>
      <c r="VFV287" s="420"/>
      <c r="VFW287" s="420"/>
      <c r="VFX287" s="420"/>
      <c r="VFY287" s="420"/>
      <c r="VFZ287" s="420"/>
      <c r="VGA287" s="420"/>
      <c r="VGB287" s="420"/>
      <c r="VGC287" s="420"/>
      <c r="VGD287" s="420"/>
      <c r="VGE287" s="420"/>
      <c r="VGF287" s="420"/>
      <c r="VGG287" s="420"/>
      <c r="VGH287" s="420"/>
      <c r="VGI287" s="420"/>
      <c r="VGJ287" s="420"/>
      <c r="VGK287" s="420"/>
      <c r="VGL287" s="420"/>
      <c r="VGM287" s="420"/>
      <c r="VGN287" s="420"/>
      <c r="VGO287" s="420"/>
      <c r="VGP287" s="420"/>
      <c r="VGQ287" s="420"/>
      <c r="VGR287" s="420"/>
      <c r="VGS287" s="420"/>
      <c r="VGT287" s="420"/>
      <c r="VGU287" s="420"/>
      <c r="VGV287" s="420"/>
      <c r="VGW287" s="420"/>
      <c r="VGX287" s="420"/>
      <c r="VGY287" s="420"/>
      <c r="VGZ287" s="420"/>
      <c r="VHA287" s="420"/>
      <c r="VHB287" s="420"/>
      <c r="VHC287" s="420"/>
      <c r="VHD287" s="420"/>
      <c r="VHE287" s="420"/>
      <c r="VHF287" s="420"/>
      <c r="VHG287" s="420"/>
      <c r="VHH287" s="420"/>
      <c r="VHI287" s="420"/>
      <c r="VHJ287" s="420"/>
      <c r="VHK287" s="420"/>
      <c r="VHL287" s="420"/>
      <c r="VHM287" s="420"/>
      <c r="VHN287" s="420"/>
      <c r="VHO287" s="420"/>
      <c r="VHP287" s="420"/>
      <c r="VHQ287" s="420"/>
      <c r="VHR287" s="420"/>
      <c r="VHS287" s="420"/>
      <c r="VHT287" s="420"/>
      <c r="VHU287" s="420"/>
      <c r="VHV287" s="420"/>
      <c r="VHW287" s="420"/>
      <c r="VHX287" s="420"/>
      <c r="VHY287" s="420"/>
      <c r="VHZ287" s="420"/>
      <c r="VIA287" s="420"/>
      <c r="VIB287" s="420"/>
      <c r="VIC287" s="420"/>
      <c r="VID287" s="420"/>
      <c r="VIE287" s="420"/>
      <c r="VIF287" s="420"/>
      <c r="VIG287" s="420"/>
      <c r="VIH287" s="420"/>
      <c r="VII287" s="420"/>
      <c r="VIJ287" s="420"/>
      <c r="VIK287" s="420"/>
      <c r="VIL287" s="420"/>
      <c r="VIM287" s="420"/>
      <c r="VIN287" s="420"/>
      <c r="VIO287" s="420"/>
      <c r="VIP287" s="420"/>
      <c r="VIQ287" s="420"/>
      <c r="VIR287" s="420"/>
      <c r="VIS287" s="420"/>
      <c r="VIT287" s="420"/>
      <c r="VIU287" s="420"/>
      <c r="VIV287" s="420"/>
      <c r="VIW287" s="420"/>
      <c r="VIX287" s="420"/>
      <c r="VIY287" s="420"/>
      <c r="VIZ287" s="420"/>
      <c r="VJA287" s="420"/>
      <c r="VJB287" s="420"/>
      <c r="VJC287" s="420"/>
      <c r="VJD287" s="420"/>
      <c r="VJE287" s="420"/>
      <c r="VJF287" s="420"/>
      <c r="VJG287" s="420"/>
      <c r="VJH287" s="420"/>
      <c r="VJI287" s="420"/>
      <c r="VJJ287" s="420"/>
      <c r="VJK287" s="420"/>
      <c r="VJL287" s="420"/>
      <c r="VJM287" s="420"/>
      <c r="VJN287" s="420"/>
      <c r="VJO287" s="420"/>
      <c r="VJP287" s="420"/>
      <c r="VJQ287" s="420"/>
      <c r="VJR287" s="420"/>
      <c r="VJS287" s="420"/>
      <c r="VJT287" s="420"/>
      <c r="VJU287" s="420"/>
      <c r="VJV287" s="420"/>
      <c r="VJW287" s="420"/>
      <c r="VJX287" s="420"/>
      <c r="VJY287" s="420"/>
      <c r="VJZ287" s="420"/>
      <c r="VKA287" s="420"/>
      <c r="VKB287" s="420"/>
      <c r="VKC287" s="420"/>
      <c r="VKD287" s="420"/>
      <c r="VKE287" s="420"/>
      <c r="VKF287" s="420"/>
      <c r="VKG287" s="420"/>
      <c r="VKH287" s="420"/>
      <c r="VKI287" s="420"/>
      <c r="VKJ287" s="420"/>
      <c r="VKK287" s="420"/>
      <c r="VKL287" s="420"/>
      <c r="VKM287" s="420"/>
      <c r="VKN287" s="420"/>
      <c r="VKO287" s="420"/>
      <c r="VKP287" s="420"/>
      <c r="VKQ287" s="420"/>
      <c r="VKR287" s="420"/>
      <c r="VKS287" s="420"/>
      <c r="VKT287" s="420"/>
      <c r="VKU287" s="420"/>
      <c r="VKV287" s="420"/>
      <c r="VKW287" s="420"/>
      <c r="VKX287" s="420"/>
      <c r="VKY287" s="420"/>
      <c r="VKZ287" s="420"/>
      <c r="VLA287" s="420"/>
      <c r="VLB287" s="420"/>
      <c r="VLC287" s="420"/>
      <c r="VLD287" s="420"/>
      <c r="VLE287" s="420"/>
      <c r="VLF287" s="420"/>
      <c r="VLG287" s="420"/>
      <c r="VLH287" s="420"/>
      <c r="VLI287" s="420"/>
      <c r="VLJ287" s="420"/>
      <c r="VLK287" s="420"/>
      <c r="VLL287" s="420"/>
      <c r="VLM287" s="420"/>
      <c r="VLN287" s="420"/>
      <c r="VLO287" s="420"/>
      <c r="VLP287" s="420"/>
      <c r="VLQ287" s="420"/>
      <c r="VLR287" s="420"/>
      <c r="VLS287" s="420"/>
      <c r="VLT287" s="420"/>
      <c r="VLU287" s="420"/>
      <c r="VLV287" s="420"/>
      <c r="VLW287" s="420"/>
      <c r="VLX287" s="420"/>
      <c r="VLY287" s="420"/>
      <c r="VLZ287" s="420"/>
      <c r="VMA287" s="420"/>
      <c r="VMB287" s="420"/>
      <c r="VMC287" s="420"/>
      <c r="VMD287" s="420"/>
      <c r="VME287" s="420"/>
      <c r="VMF287" s="420"/>
      <c r="VMG287" s="420"/>
      <c r="VMH287" s="420"/>
      <c r="VMI287" s="420"/>
      <c r="VMJ287" s="420"/>
      <c r="VMK287" s="420"/>
      <c r="VML287" s="420"/>
      <c r="VMM287" s="420"/>
      <c r="VMN287" s="420"/>
      <c r="VMO287" s="420"/>
      <c r="VMP287" s="420"/>
      <c r="VMQ287" s="420"/>
      <c r="VMR287" s="420"/>
      <c r="VMS287" s="420"/>
      <c r="VMT287" s="420"/>
      <c r="VMU287" s="420"/>
      <c r="VMV287" s="420"/>
      <c r="VMW287" s="420"/>
      <c r="VMX287" s="420"/>
      <c r="VMY287" s="420"/>
      <c r="VMZ287" s="420"/>
      <c r="VNA287" s="420"/>
      <c r="VNB287" s="420"/>
      <c r="VNC287" s="420"/>
      <c r="VND287" s="420"/>
      <c r="VNE287" s="420"/>
      <c r="VNF287" s="420"/>
      <c r="VNG287" s="420"/>
      <c r="VNH287" s="420"/>
      <c r="VNI287" s="420"/>
      <c r="VNJ287" s="420"/>
      <c r="VNK287" s="420"/>
      <c r="VNL287" s="420"/>
      <c r="VNM287" s="420"/>
      <c r="VNN287" s="420"/>
      <c r="VNO287" s="420"/>
      <c r="VNP287" s="420"/>
      <c r="VNQ287" s="420"/>
      <c r="VNR287" s="420"/>
      <c r="VNS287" s="420"/>
      <c r="VNT287" s="420"/>
      <c r="VNU287" s="420"/>
      <c r="VNV287" s="420"/>
      <c r="VNW287" s="420"/>
      <c r="VNX287" s="420"/>
      <c r="VNY287" s="420"/>
      <c r="VNZ287" s="420"/>
      <c r="VOA287" s="420"/>
      <c r="VOB287" s="420"/>
      <c r="VOC287" s="420"/>
      <c r="VOD287" s="420"/>
      <c r="VOE287" s="420"/>
      <c r="VOF287" s="420"/>
      <c r="VOG287" s="420"/>
      <c r="VOH287" s="420"/>
      <c r="VOI287" s="420"/>
      <c r="VOJ287" s="420"/>
      <c r="VOK287" s="420"/>
      <c r="VOL287" s="420"/>
      <c r="VOM287" s="420"/>
      <c r="VON287" s="420"/>
      <c r="VOO287" s="420"/>
      <c r="VOP287" s="420"/>
      <c r="VOQ287" s="420"/>
      <c r="VOR287" s="420"/>
      <c r="VOS287" s="420"/>
      <c r="VOT287" s="420"/>
      <c r="VOU287" s="420"/>
      <c r="VOV287" s="420"/>
      <c r="VOW287" s="420"/>
      <c r="VOX287" s="420"/>
      <c r="VOY287" s="420"/>
      <c r="VOZ287" s="420"/>
      <c r="VPA287" s="420"/>
      <c r="VPB287" s="420"/>
      <c r="VPC287" s="420"/>
      <c r="VPD287" s="420"/>
      <c r="VPE287" s="420"/>
      <c r="VPF287" s="420"/>
      <c r="VPG287" s="420"/>
      <c r="VPH287" s="420"/>
      <c r="VPI287" s="420"/>
      <c r="VPJ287" s="420"/>
      <c r="VPK287" s="420"/>
      <c r="VPL287" s="420"/>
      <c r="VPM287" s="420"/>
      <c r="VPN287" s="420"/>
      <c r="VPO287" s="420"/>
      <c r="VPP287" s="420"/>
      <c r="VPQ287" s="420"/>
      <c r="VPR287" s="420"/>
      <c r="VPS287" s="420"/>
      <c r="VPT287" s="420"/>
      <c r="VPU287" s="420"/>
      <c r="VPV287" s="420"/>
      <c r="VPW287" s="420"/>
      <c r="VPX287" s="420"/>
      <c r="VPY287" s="420"/>
      <c r="VPZ287" s="420"/>
      <c r="VQA287" s="420"/>
      <c r="VQB287" s="420"/>
      <c r="VQC287" s="420"/>
      <c r="VQD287" s="420"/>
      <c r="VQE287" s="420"/>
      <c r="VQF287" s="420"/>
      <c r="VQG287" s="420"/>
      <c r="VQH287" s="420"/>
      <c r="VQI287" s="420"/>
      <c r="VQJ287" s="420"/>
      <c r="VQK287" s="420"/>
      <c r="VQL287" s="420"/>
      <c r="VQM287" s="420"/>
      <c r="VQN287" s="420"/>
      <c r="VQO287" s="420"/>
      <c r="VQP287" s="420"/>
      <c r="VQQ287" s="420"/>
      <c r="VQR287" s="420"/>
      <c r="VQS287" s="420"/>
      <c r="VQT287" s="420"/>
      <c r="VQU287" s="420"/>
      <c r="VQV287" s="420"/>
      <c r="VQW287" s="420"/>
      <c r="VQX287" s="420"/>
      <c r="VQY287" s="420"/>
      <c r="VQZ287" s="420"/>
      <c r="VRA287" s="420"/>
      <c r="VRB287" s="420"/>
      <c r="VRC287" s="420"/>
      <c r="VRD287" s="420"/>
      <c r="VRE287" s="420"/>
      <c r="VRF287" s="420"/>
      <c r="VRG287" s="420"/>
      <c r="VRH287" s="420"/>
      <c r="VRI287" s="420"/>
      <c r="VRJ287" s="420"/>
      <c r="VRK287" s="420"/>
      <c r="VRL287" s="420"/>
      <c r="VRM287" s="420"/>
      <c r="VRN287" s="420"/>
      <c r="VRO287" s="420"/>
      <c r="VRP287" s="420"/>
      <c r="VRQ287" s="420"/>
      <c r="VRR287" s="420"/>
      <c r="VRS287" s="420"/>
      <c r="VRT287" s="420"/>
      <c r="VRU287" s="420"/>
      <c r="VRV287" s="420"/>
      <c r="VRW287" s="420"/>
      <c r="VRX287" s="420"/>
      <c r="VRY287" s="420"/>
      <c r="VRZ287" s="420"/>
      <c r="VSA287" s="420"/>
      <c r="VSB287" s="420"/>
      <c r="VSC287" s="420"/>
      <c r="VSD287" s="420"/>
      <c r="VSE287" s="420"/>
      <c r="VSF287" s="420"/>
      <c r="VSG287" s="420"/>
      <c r="VSH287" s="420"/>
      <c r="VSI287" s="420"/>
      <c r="VSJ287" s="420"/>
      <c r="VSK287" s="420"/>
      <c r="VSL287" s="420"/>
      <c r="VSM287" s="420"/>
      <c r="VSN287" s="420"/>
      <c r="VSO287" s="420"/>
      <c r="VSP287" s="420"/>
      <c r="VSQ287" s="420"/>
      <c r="VSR287" s="420"/>
      <c r="VSS287" s="420"/>
      <c r="VST287" s="420"/>
      <c r="VSU287" s="420"/>
      <c r="VSV287" s="420"/>
      <c r="VSW287" s="420"/>
      <c r="VSX287" s="420"/>
      <c r="VSY287" s="420"/>
      <c r="VSZ287" s="420"/>
      <c r="VTA287" s="420"/>
      <c r="VTB287" s="420"/>
      <c r="VTC287" s="420"/>
      <c r="VTD287" s="420"/>
      <c r="VTE287" s="420"/>
      <c r="VTF287" s="420"/>
      <c r="VTG287" s="420"/>
      <c r="VTH287" s="420"/>
      <c r="VTI287" s="420"/>
      <c r="VTJ287" s="420"/>
      <c r="VTK287" s="420"/>
      <c r="VTL287" s="420"/>
      <c r="VTM287" s="420"/>
      <c r="VTN287" s="420"/>
      <c r="VTO287" s="420"/>
      <c r="VTP287" s="420"/>
      <c r="VTQ287" s="420"/>
      <c r="VTR287" s="420"/>
      <c r="VTS287" s="420"/>
      <c r="VTT287" s="420"/>
      <c r="VTU287" s="420"/>
      <c r="VTV287" s="420"/>
      <c r="VTW287" s="420"/>
      <c r="VTX287" s="420"/>
      <c r="VTY287" s="420"/>
      <c r="VTZ287" s="420"/>
      <c r="VUA287" s="420"/>
      <c r="VUB287" s="420"/>
      <c r="VUC287" s="420"/>
      <c r="VUD287" s="420"/>
      <c r="VUE287" s="420"/>
      <c r="VUF287" s="420"/>
      <c r="VUG287" s="420"/>
      <c r="VUH287" s="420"/>
      <c r="VUI287" s="420"/>
      <c r="VUJ287" s="420"/>
      <c r="VUK287" s="420"/>
      <c r="VUL287" s="420"/>
      <c r="VUM287" s="420"/>
      <c r="VUN287" s="420"/>
      <c r="VUO287" s="420"/>
      <c r="VUP287" s="420"/>
      <c r="VUQ287" s="420"/>
      <c r="VUR287" s="420"/>
      <c r="VUS287" s="420"/>
      <c r="VUT287" s="420"/>
      <c r="VUU287" s="420"/>
      <c r="VUV287" s="420"/>
      <c r="VUW287" s="420"/>
      <c r="VUX287" s="420"/>
      <c r="VUY287" s="420"/>
      <c r="VUZ287" s="420"/>
      <c r="VVA287" s="420"/>
      <c r="VVB287" s="420"/>
      <c r="VVC287" s="420"/>
      <c r="VVD287" s="420"/>
      <c r="VVE287" s="420"/>
      <c r="VVF287" s="420"/>
      <c r="VVG287" s="420"/>
      <c r="VVH287" s="420"/>
      <c r="VVI287" s="420"/>
      <c r="VVJ287" s="420"/>
      <c r="VVK287" s="420"/>
      <c r="VVL287" s="420"/>
      <c r="VVM287" s="420"/>
      <c r="VVN287" s="420"/>
      <c r="VVO287" s="420"/>
      <c r="VVP287" s="420"/>
      <c r="VVQ287" s="420"/>
      <c r="VVR287" s="420"/>
      <c r="VVS287" s="420"/>
      <c r="VVT287" s="420"/>
      <c r="VVU287" s="420"/>
      <c r="VVV287" s="420"/>
      <c r="VVW287" s="420"/>
      <c r="VVX287" s="420"/>
      <c r="VVY287" s="420"/>
      <c r="VVZ287" s="420"/>
      <c r="VWA287" s="420"/>
      <c r="VWB287" s="420"/>
      <c r="VWC287" s="420"/>
      <c r="VWD287" s="420"/>
      <c r="VWE287" s="420"/>
      <c r="VWF287" s="420"/>
      <c r="VWG287" s="420"/>
      <c r="VWH287" s="420"/>
      <c r="VWI287" s="420"/>
      <c r="VWJ287" s="420"/>
      <c r="VWK287" s="420"/>
      <c r="VWL287" s="420"/>
      <c r="VWM287" s="420"/>
      <c r="VWN287" s="420"/>
      <c r="VWO287" s="420"/>
      <c r="VWP287" s="420"/>
      <c r="VWQ287" s="420"/>
      <c r="VWR287" s="420"/>
      <c r="VWS287" s="420"/>
      <c r="VWT287" s="420"/>
      <c r="VWU287" s="420"/>
      <c r="VWV287" s="420"/>
      <c r="VWW287" s="420"/>
      <c r="VWX287" s="420"/>
      <c r="VWY287" s="420"/>
      <c r="VWZ287" s="420"/>
      <c r="VXA287" s="420"/>
      <c r="VXB287" s="420"/>
      <c r="VXC287" s="420"/>
      <c r="VXD287" s="420"/>
      <c r="VXE287" s="420"/>
      <c r="VXF287" s="420"/>
      <c r="VXG287" s="420"/>
      <c r="VXH287" s="420"/>
      <c r="VXI287" s="420"/>
      <c r="VXJ287" s="420"/>
      <c r="VXK287" s="420"/>
      <c r="VXL287" s="420"/>
      <c r="VXM287" s="420"/>
      <c r="VXN287" s="420"/>
      <c r="VXO287" s="420"/>
      <c r="VXP287" s="420"/>
      <c r="VXQ287" s="420"/>
      <c r="VXR287" s="420"/>
      <c r="VXS287" s="420"/>
      <c r="VXT287" s="420"/>
      <c r="VXU287" s="420"/>
      <c r="VXV287" s="420"/>
      <c r="VXW287" s="420"/>
      <c r="VXX287" s="420"/>
      <c r="VXY287" s="420"/>
      <c r="VXZ287" s="420"/>
      <c r="VYA287" s="420"/>
      <c r="VYB287" s="420"/>
      <c r="VYC287" s="420"/>
      <c r="VYD287" s="420"/>
      <c r="VYE287" s="420"/>
      <c r="VYF287" s="420"/>
      <c r="VYG287" s="420"/>
      <c r="VYH287" s="420"/>
      <c r="VYI287" s="420"/>
      <c r="VYJ287" s="420"/>
      <c r="VYK287" s="420"/>
      <c r="VYL287" s="420"/>
      <c r="VYM287" s="420"/>
      <c r="VYN287" s="420"/>
      <c r="VYO287" s="420"/>
      <c r="VYP287" s="420"/>
      <c r="VYQ287" s="420"/>
      <c r="VYR287" s="420"/>
      <c r="VYS287" s="420"/>
      <c r="VYT287" s="420"/>
      <c r="VYU287" s="420"/>
      <c r="VYV287" s="420"/>
      <c r="VYW287" s="420"/>
      <c r="VYX287" s="420"/>
      <c r="VYY287" s="420"/>
      <c r="VYZ287" s="420"/>
      <c r="VZA287" s="420"/>
      <c r="VZB287" s="420"/>
      <c r="VZC287" s="420"/>
      <c r="VZD287" s="420"/>
      <c r="VZE287" s="420"/>
      <c r="VZF287" s="420"/>
      <c r="VZG287" s="420"/>
      <c r="VZH287" s="420"/>
      <c r="VZI287" s="420"/>
      <c r="VZJ287" s="420"/>
      <c r="VZK287" s="420"/>
      <c r="VZL287" s="420"/>
      <c r="VZM287" s="420"/>
      <c r="VZN287" s="420"/>
      <c r="VZO287" s="420"/>
      <c r="VZP287" s="420"/>
      <c r="VZQ287" s="420"/>
      <c r="VZR287" s="420"/>
      <c r="VZS287" s="420"/>
      <c r="VZT287" s="420"/>
      <c r="VZU287" s="420"/>
      <c r="VZV287" s="420"/>
      <c r="VZW287" s="420"/>
      <c r="VZX287" s="420"/>
      <c r="VZY287" s="420"/>
      <c r="VZZ287" s="420"/>
      <c r="WAA287" s="420"/>
      <c r="WAB287" s="420"/>
      <c r="WAC287" s="420"/>
      <c r="WAD287" s="420"/>
      <c r="WAE287" s="420"/>
      <c r="WAF287" s="420"/>
      <c r="WAG287" s="420"/>
      <c r="WAH287" s="420"/>
      <c r="WAI287" s="420"/>
      <c r="WAJ287" s="420"/>
      <c r="WAK287" s="420"/>
      <c r="WAL287" s="420"/>
      <c r="WAM287" s="420"/>
      <c r="WAN287" s="420"/>
      <c r="WAO287" s="420"/>
      <c r="WAP287" s="420"/>
      <c r="WAQ287" s="420"/>
      <c r="WAR287" s="420"/>
      <c r="WAS287" s="420"/>
      <c r="WAT287" s="420"/>
      <c r="WAU287" s="420"/>
      <c r="WAV287" s="420"/>
      <c r="WAW287" s="420"/>
      <c r="WAX287" s="420"/>
      <c r="WAY287" s="420"/>
      <c r="WAZ287" s="420"/>
      <c r="WBA287" s="420"/>
      <c r="WBB287" s="420"/>
      <c r="WBC287" s="420"/>
      <c r="WBD287" s="420"/>
      <c r="WBE287" s="420"/>
      <c r="WBF287" s="420"/>
      <c r="WBG287" s="420"/>
      <c r="WBH287" s="420"/>
      <c r="WBI287" s="420"/>
      <c r="WBJ287" s="420"/>
      <c r="WBK287" s="420"/>
      <c r="WBL287" s="420"/>
      <c r="WBM287" s="420"/>
      <c r="WBN287" s="420"/>
      <c r="WBO287" s="420"/>
      <c r="WBP287" s="420"/>
      <c r="WBQ287" s="420"/>
      <c r="WBR287" s="420"/>
      <c r="WBS287" s="420"/>
      <c r="WBT287" s="420"/>
      <c r="WBU287" s="420"/>
      <c r="WBV287" s="420"/>
      <c r="WBW287" s="420"/>
      <c r="WBX287" s="420"/>
      <c r="WBY287" s="420"/>
      <c r="WBZ287" s="420"/>
      <c r="WCA287" s="420"/>
      <c r="WCB287" s="420"/>
      <c r="WCC287" s="420"/>
      <c r="WCD287" s="420"/>
      <c r="WCE287" s="420"/>
      <c r="WCF287" s="420"/>
      <c r="WCG287" s="420"/>
      <c r="WCH287" s="420"/>
      <c r="WCI287" s="420"/>
      <c r="WCJ287" s="420"/>
      <c r="WCK287" s="420"/>
      <c r="WCL287" s="420"/>
      <c r="WCM287" s="420"/>
      <c r="WCN287" s="420"/>
      <c r="WCO287" s="420"/>
      <c r="WCP287" s="420"/>
      <c r="WCQ287" s="420"/>
      <c r="WCR287" s="420"/>
      <c r="WCS287" s="420"/>
      <c r="WCT287" s="420"/>
      <c r="WCU287" s="420"/>
      <c r="WCV287" s="420"/>
      <c r="WCW287" s="420"/>
      <c r="WCX287" s="420"/>
      <c r="WCY287" s="420"/>
      <c r="WCZ287" s="420"/>
      <c r="WDA287" s="420"/>
      <c r="WDB287" s="420"/>
      <c r="WDC287" s="420"/>
      <c r="WDD287" s="420"/>
      <c r="WDE287" s="420"/>
      <c r="WDF287" s="420"/>
      <c r="WDG287" s="420"/>
      <c r="WDH287" s="420"/>
      <c r="WDI287" s="420"/>
      <c r="WDJ287" s="420"/>
      <c r="WDK287" s="420"/>
      <c r="WDL287" s="420"/>
      <c r="WDM287" s="420"/>
      <c r="WDN287" s="420"/>
      <c r="WDO287" s="420"/>
      <c r="WDP287" s="420"/>
      <c r="WDQ287" s="420"/>
      <c r="WDR287" s="420"/>
      <c r="WDS287" s="420"/>
      <c r="WDT287" s="420"/>
      <c r="WDU287" s="420"/>
      <c r="WDV287" s="420"/>
      <c r="WDW287" s="420"/>
      <c r="WDX287" s="420"/>
      <c r="WDY287" s="420"/>
      <c r="WDZ287" s="420"/>
      <c r="WEA287" s="420"/>
      <c r="WEB287" s="420"/>
      <c r="WEC287" s="420"/>
      <c r="WED287" s="420"/>
      <c r="WEE287" s="420"/>
      <c r="WEF287" s="420"/>
      <c r="WEG287" s="420"/>
      <c r="WEH287" s="420"/>
      <c r="WEI287" s="420"/>
      <c r="WEJ287" s="420"/>
      <c r="WEK287" s="420"/>
      <c r="WEL287" s="420"/>
      <c r="WEM287" s="420"/>
      <c r="WEN287" s="420"/>
      <c r="WEO287" s="420"/>
      <c r="WEP287" s="420"/>
      <c r="WEQ287" s="420"/>
      <c r="WER287" s="420"/>
      <c r="WES287" s="420"/>
      <c r="WET287" s="420"/>
      <c r="WEU287" s="420"/>
      <c r="WEV287" s="420"/>
      <c r="WEW287" s="420"/>
      <c r="WEX287" s="420"/>
      <c r="WEY287" s="420"/>
      <c r="WEZ287" s="420"/>
      <c r="WFA287" s="420"/>
      <c r="WFB287" s="420"/>
      <c r="WFC287" s="420"/>
      <c r="WFD287" s="420"/>
      <c r="WFE287" s="420"/>
      <c r="WFF287" s="420"/>
      <c r="WFG287" s="420"/>
      <c r="WFH287" s="420"/>
      <c r="WFI287" s="420"/>
      <c r="WFJ287" s="420"/>
      <c r="WFK287" s="420"/>
      <c r="WFL287" s="420"/>
      <c r="WFM287" s="420"/>
      <c r="WFN287" s="420"/>
      <c r="WFO287" s="420"/>
      <c r="WFP287" s="420"/>
      <c r="WFQ287" s="420"/>
      <c r="WFR287" s="420"/>
      <c r="WFS287" s="420"/>
      <c r="WFT287" s="420"/>
      <c r="WFU287" s="420"/>
      <c r="WFV287" s="420"/>
      <c r="WFW287" s="420"/>
      <c r="WFX287" s="420"/>
      <c r="WFY287" s="420"/>
      <c r="WFZ287" s="420"/>
      <c r="WGA287" s="420"/>
      <c r="WGB287" s="420"/>
      <c r="WGC287" s="420"/>
      <c r="WGD287" s="420"/>
      <c r="WGE287" s="420"/>
      <c r="WGF287" s="420"/>
      <c r="WGG287" s="420"/>
      <c r="WGH287" s="420"/>
      <c r="WGI287" s="420"/>
      <c r="WGJ287" s="420"/>
      <c r="WGK287" s="420"/>
      <c r="WGL287" s="420"/>
      <c r="WGM287" s="420"/>
      <c r="WGN287" s="420"/>
      <c r="WGO287" s="420"/>
      <c r="WGP287" s="420"/>
      <c r="WGQ287" s="420"/>
      <c r="WGR287" s="420"/>
      <c r="WGS287" s="420"/>
      <c r="WGT287" s="420"/>
      <c r="WGU287" s="420"/>
      <c r="WGV287" s="420"/>
      <c r="WGW287" s="420"/>
      <c r="WGX287" s="420"/>
      <c r="WGY287" s="420"/>
      <c r="WGZ287" s="420"/>
      <c r="WHA287" s="420"/>
      <c r="WHB287" s="420"/>
      <c r="WHC287" s="420"/>
      <c r="WHD287" s="420"/>
      <c r="WHE287" s="420"/>
      <c r="WHF287" s="420"/>
      <c r="WHG287" s="420"/>
      <c r="WHH287" s="420"/>
      <c r="WHI287" s="420"/>
      <c r="WHJ287" s="420"/>
      <c r="WHK287" s="420"/>
      <c r="WHL287" s="420"/>
      <c r="WHM287" s="420"/>
      <c r="WHN287" s="420"/>
      <c r="WHO287" s="420"/>
      <c r="WHP287" s="420"/>
      <c r="WHQ287" s="420"/>
      <c r="WHR287" s="420"/>
      <c r="WHS287" s="420"/>
      <c r="WHT287" s="420"/>
      <c r="WHU287" s="420"/>
      <c r="WHV287" s="420"/>
      <c r="WHW287" s="420"/>
      <c r="WHX287" s="420"/>
      <c r="WHY287" s="420"/>
      <c r="WHZ287" s="420"/>
      <c r="WIA287" s="420"/>
      <c r="WIB287" s="420"/>
      <c r="WIC287" s="420"/>
      <c r="WID287" s="420"/>
      <c r="WIE287" s="420"/>
      <c r="WIF287" s="420"/>
      <c r="WIG287" s="420"/>
      <c r="WIH287" s="420"/>
      <c r="WII287" s="420"/>
      <c r="WIJ287" s="420"/>
      <c r="WIK287" s="420"/>
      <c r="WIL287" s="420"/>
      <c r="WIM287" s="420"/>
      <c r="WIN287" s="420"/>
      <c r="WIO287" s="420"/>
      <c r="WIP287" s="420"/>
      <c r="WIQ287" s="420"/>
      <c r="WIR287" s="420"/>
      <c r="WIS287" s="420"/>
      <c r="WIT287" s="420"/>
      <c r="WIU287" s="420"/>
      <c r="WIV287" s="420"/>
      <c r="WIW287" s="420"/>
      <c r="WIX287" s="420"/>
      <c r="WIY287" s="420"/>
      <c r="WIZ287" s="420"/>
      <c r="WJA287" s="420"/>
      <c r="WJB287" s="420"/>
      <c r="WJC287" s="420"/>
      <c r="WJD287" s="420"/>
      <c r="WJE287" s="420"/>
      <c r="WJF287" s="420"/>
      <c r="WJG287" s="420"/>
      <c r="WJH287" s="420"/>
      <c r="WJI287" s="420"/>
      <c r="WJJ287" s="420"/>
      <c r="WJK287" s="420"/>
      <c r="WJL287" s="420"/>
      <c r="WJM287" s="420"/>
      <c r="WJN287" s="420"/>
      <c r="WJO287" s="420"/>
      <c r="WJP287" s="420"/>
      <c r="WJQ287" s="420"/>
      <c r="WJR287" s="420"/>
      <c r="WJS287" s="420"/>
      <c r="WJT287" s="420"/>
      <c r="WJU287" s="420"/>
      <c r="WJV287" s="420"/>
      <c r="WJW287" s="420"/>
      <c r="WJX287" s="420"/>
      <c r="WJY287" s="420"/>
      <c r="WJZ287" s="420"/>
      <c r="WKA287" s="420"/>
      <c r="WKB287" s="420"/>
      <c r="WKC287" s="420"/>
      <c r="WKD287" s="420"/>
      <c r="WKE287" s="420"/>
      <c r="WKF287" s="420"/>
      <c r="WKG287" s="420"/>
      <c r="WKH287" s="420"/>
      <c r="WKI287" s="420"/>
      <c r="WKJ287" s="420"/>
      <c r="WKK287" s="420"/>
      <c r="WKL287" s="420"/>
      <c r="WKM287" s="420"/>
      <c r="WKN287" s="420"/>
      <c r="WKO287" s="420"/>
      <c r="WKP287" s="420"/>
      <c r="WKQ287" s="420"/>
      <c r="WKR287" s="420"/>
      <c r="WKS287" s="420"/>
      <c r="WKT287" s="420"/>
      <c r="WKU287" s="420"/>
      <c r="WKV287" s="420"/>
      <c r="WKW287" s="420"/>
      <c r="WKX287" s="420"/>
      <c r="WKY287" s="420"/>
      <c r="WKZ287" s="420"/>
      <c r="WLA287" s="420"/>
      <c r="WLB287" s="420"/>
      <c r="WLC287" s="420"/>
      <c r="WLD287" s="420"/>
      <c r="WLE287" s="420"/>
      <c r="WLF287" s="420"/>
      <c r="WLG287" s="420"/>
      <c r="WLH287" s="420"/>
      <c r="WLI287" s="420"/>
      <c r="WLJ287" s="420"/>
      <c r="WLK287" s="420"/>
      <c r="WLL287" s="420"/>
      <c r="WLM287" s="420"/>
      <c r="WLN287" s="420"/>
      <c r="WLO287" s="420"/>
      <c r="WLP287" s="420"/>
      <c r="WLQ287" s="420"/>
      <c r="WLR287" s="420"/>
      <c r="WLS287" s="420"/>
      <c r="WLT287" s="420"/>
      <c r="WLU287" s="420"/>
      <c r="WLV287" s="420"/>
      <c r="WLW287" s="420"/>
      <c r="WLX287" s="420"/>
      <c r="WLY287" s="420"/>
      <c r="WLZ287" s="420"/>
      <c r="WMA287" s="420"/>
      <c r="WMB287" s="420"/>
      <c r="WMC287" s="420"/>
      <c r="WMD287" s="420"/>
      <c r="WME287" s="420"/>
      <c r="WMF287" s="420"/>
      <c r="WMG287" s="420"/>
      <c r="WMH287" s="420"/>
      <c r="WMI287" s="420"/>
      <c r="WMJ287" s="420"/>
      <c r="WMK287" s="420"/>
      <c r="WML287" s="420"/>
      <c r="WMM287" s="420"/>
      <c r="WMN287" s="420"/>
      <c r="WMO287" s="420"/>
      <c r="WMP287" s="420"/>
      <c r="WMQ287" s="420"/>
      <c r="WMR287" s="420"/>
      <c r="WMS287" s="420"/>
      <c r="WMT287" s="420"/>
      <c r="WMU287" s="420"/>
      <c r="WMV287" s="420"/>
      <c r="WMW287" s="420"/>
      <c r="WMX287" s="420"/>
      <c r="WMY287" s="420"/>
      <c r="WMZ287" s="420"/>
      <c r="WNA287" s="420"/>
      <c r="WNB287" s="420"/>
      <c r="WNC287" s="420"/>
      <c r="WND287" s="420"/>
      <c r="WNE287" s="420"/>
      <c r="WNF287" s="420"/>
      <c r="WNG287" s="420"/>
      <c r="WNH287" s="420"/>
      <c r="WNI287" s="420"/>
      <c r="WNJ287" s="420"/>
      <c r="WNK287" s="420"/>
      <c r="WNL287" s="420"/>
      <c r="WNM287" s="420"/>
      <c r="WNN287" s="420"/>
      <c r="WNO287" s="420"/>
      <c r="WNP287" s="420"/>
      <c r="WNQ287" s="420"/>
      <c r="WNR287" s="420"/>
      <c r="WNS287" s="420"/>
      <c r="WNT287" s="420"/>
      <c r="WNU287" s="420"/>
      <c r="WNV287" s="420"/>
      <c r="WNW287" s="420"/>
      <c r="WNX287" s="420"/>
      <c r="WNY287" s="420"/>
      <c r="WNZ287" s="420"/>
      <c r="WOA287" s="420"/>
      <c r="WOB287" s="420"/>
      <c r="WOC287" s="420"/>
      <c r="WOD287" s="420"/>
      <c r="WOE287" s="420"/>
      <c r="WOF287" s="420"/>
      <c r="WOG287" s="420"/>
      <c r="WOH287" s="420"/>
      <c r="WOI287" s="420"/>
      <c r="WOJ287" s="420"/>
      <c r="WOK287" s="420"/>
      <c r="WOL287" s="420"/>
      <c r="WOM287" s="420"/>
      <c r="WON287" s="420"/>
      <c r="WOO287" s="420"/>
      <c r="WOP287" s="420"/>
      <c r="WOQ287" s="420"/>
      <c r="WOR287" s="420"/>
      <c r="WOS287" s="420"/>
      <c r="WOT287" s="420"/>
      <c r="WOU287" s="420"/>
      <c r="WOV287" s="420"/>
      <c r="WOW287" s="420"/>
      <c r="WOX287" s="420"/>
      <c r="WOY287" s="420"/>
      <c r="WOZ287" s="420"/>
      <c r="WPA287" s="420"/>
      <c r="WPB287" s="420"/>
      <c r="WPC287" s="420"/>
      <c r="WPD287" s="420"/>
      <c r="WPE287" s="420"/>
      <c r="WPF287" s="420"/>
      <c r="WPG287" s="420"/>
      <c r="WPH287" s="420"/>
      <c r="WPI287" s="420"/>
      <c r="WPJ287" s="420"/>
      <c r="WPK287" s="420"/>
      <c r="WPL287" s="420"/>
      <c r="WPM287" s="420"/>
      <c r="WPN287" s="420"/>
      <c r="WPO287" s="420"/>
      <c r="WPP287" s="420"/>
      <c r="WPQ287" s="420"/>
      <c r="WPR287" s="420"/>
      <c r="WPS287" s="420"/>
      <c r="WPT287" s="420"/>
      <c r="WPU287" s="420"/>
      <c r="WPV287" s="420"/>
      <c r="WPW287" s="420"/>
      <c r="WPX287" s="420"/>
      <c r="WPY287" s="420"/>
      <c r="WPZ287" s="420"/>
      <c r="WQA287" s="420"/>
      <c r="WQB287" s="420"/>
      <c r="WQC287" s="420"/>
      <c r="WQD287" s="420"/>
      <c r="WQE287" s="420"/>
      <c r="WQF287" s="420"/>
      <c r="WQG287" s="420"/>
      <c r="WQH287" s="420"/>
      <c r="WQI287" s="420"/>
      <c r="WQJ287" s="420"/>
      <c r="WQK287" s="420"/>
      <c r="WQL287" s="420"/>
      <c r="WQM287" s="420"/>
      <c r="WQN287" s="420"/>
      <c r="WQO287" s="420"/>
      <c r="WQP287" s="420"/>
      <c r="WQQ287" s="420"/>
      <c r="WQR287" s="420"/>
      <c r="WQS287" s="420"/>
      <c r="WQT287" s="420"/>
      <c r="WQU287" s="420"/>
      <c r="WQV287" s="420"/>
      <c r="WQW287" s="420"/>
      <c r="WQX287" s="420"/>
      <c r="WQY287" s="420"/>
      <c r="WQZ287" s="420"/>
      <c r="WRA287" s="420"/>
      <c r="WRB287" s="420"/>
      <c r="WRC287" s="420"/>
      <c r="WRD287" s="420"/>
      <c r="WRE287" s="420"/>
      <c r="WRF287" s="420"/>
      <c r="WRG287" s="420"/>
      <c r="WRH287" s="420"/>
      <c r="WRI287" s="420"/>
      <c r="WRJ287" s="420"/>
      <c r="WRK287" s="420"/>
      <c r="WRL287" s="420"/>
      <c r="WRM287" s="420"/>
      <c r="WRN287" s="420"/>
      <c r="WRO287" s="420"/>
      <c r="WRP287" s="420"/>
      <c r="WRQ287" s="420"/>
      <c r="WRR287" s="420"/>
      <c r="WRS287" s="420"/>
      <c r="WRT287" s="420"/>
      <c r="WRU287" s="420"/>
      <c r="WRV287" s="420"/>
      <c r="WRW287" s="420"/>
      <c r="WRX287" s="420"/>
      <c r="WRY287" s="420"/>
      <c r="WRZ287" s="420"/>
      <c r="WSA287" s="420"/>
      <c r="WSB287" s="420"/>
      <c r="WSC287" s="420"/>
      <c r="WSD287" s="420"/>
      <c r="WSE287" s="420"/>
      <c r="WSF287" s="420"/>
      <c r="WSG287" s="420"/>
      <c r="WSH287" s="420"/>
      <c r="WSI287" s="420"/>
      <c r="WSJ287" s="420"/>
      <c r="WSK287" s="420"/>
      <c r="WSL287" s="420"/>
      <c r="WSM287" s="420"/>
      <c r="WSN287" s="420"/>
      <c r="WSO287" s="420"/>
      <c r="WSP287" s="420"/>
      <c r="WSQ287" s="420"/>
      <c r="WSR287" s="420"/>
      <c r="WSS287" s="420"/>
      <c r="WST287" s="420"/>
      <c r="WSU287" s="420"/>
      <c r="WSV287" s="420"/>
      <c r="WSW287" s="420"/>
      <c r="WSX287" s="420"/>
      <c r="WSY287" s="420"/>
      <c r="WSZ287" s="420"/>
      <c r="WTA287" s="420"/>
      <c r="WTB287" s="420"/>
      <c r="WTC287" s="420"/>
      <c r="WTD287" s="420"/>
      <c r="WTE287" s="420"/>
      <c r="WTF287" s="420"/>
      <c r="WTG287" s="420"/>
      <c r="WTH287" s="420"/>
      <c r="WTI287" s="420"/>
      <c r="WTJ287" s="420"/>
      <c r="WTK287" s="420"/>
      <c r="WTL287" s="420"/>
      <c r="WTM287" s="420"/>
      <c r="WTN287" s="420"/>
      <c r="WTO287" s="420"/>
      <c r="WTP287" s="420"/>
      <c r="WTQ287" s="420"/>
      <c r="WTR287" s="420"/>
      <c r="WTS287" s="420"/>
      <c r="WTT287" s="420"/>
      <c r="WTU287" s="420"/>
      <c r="WTV287" s="420"/>
      <c r="WTW287" s="420"/>
      <c r="WTX287" s="420"/>
      <c r="WTY287" s="420"/>
      <c r="WTZ287" s="420"/>
      <c r="WUA287" s="420"/>
      <c r="WUB287" s="420"/>
      <c r="WUC287" s="420"/>
      <c r="WUD287" s="420"/>
      <c r="WUE287" s="420"/>
      <c r="WUF287" s="420"/>
      <c r="WUG287" s="420"/>
      <c r="WUH287" s="420"/>
      <c r="WUI287" s="420"/>
      <c r="WUJ287" s="420"/>
      <c r="WUK287" s="420"/>
      <c r="WUL287" s="420"/>
      <c r="WUM287" s="420"/>
      <c r="WUN287" s="420"/>
      <c r="WUO287" s="420"/>
      <c r="WUP287" s="420"/>
      <c r="WUQ287" s="420"/>
      <c r="WUR287" s="420"/>
      <c r="WUS287" s="420"/>
      <c r="WUT287" s="420"/>
      <c r="WUU287" s="420"/>
      <c r="WUV287" s="420"/>
      <c r="WUW287" s="420"/>
      <c r="WUX287" s="420"/>
      <c r="WUY287" s="420"/>
      <c r="WUZ287" s="420"/>
      <c r="WVA287" s="420"/>
      <c r="WVB287" s="420"/>
      <c r="WVC287" s="420"/>
      <c r="WVD287" s="420"/>
      <c r="WVE287" s="420"/>
      <c r="WVF287" s="420"/>
      <c r="WVG287" s="420"/>
      <c r="WVH287" s="420"/>
      <c r="WVI287" s="420"/>
      <c r="WVJ287" s="420"/>
      <c r="WVK287" s="420"/>
      <c r="WVL287" s="420"/>
      <c r="WVM287" s="420"/>
      <c r="WVN287" s="420"/>
      <c r="WVO287" s="420"/>
      <c r="WVP287" s="420"/>
      <c r="WVQ287" s="420"/>
      <c r="WVR287" s="420"/>
      <c r="WVS287" s="420"/>
      <c r="WVT287" s="420"/>
      <c r="WVU287" s="420"/>
      <c r="WVV287" s="420"/>
      <c r="WVW287" s="420"/>
      <c r="WVX287" s="420"/>
      <c r="WVY287" s="420"/>
      <c r="WVZ287" s="420"/>
      <c r="WWA287" s="420"/>
      <c r="WWB287" s="420"/>
      <c r="WWC287" s="420"/>
      <c r="WWD287" s="420"/>
      <c r="WWE287" s="420"/>
      <c r="WWF287" s="420"/>
      <c r="WWG287" s="420"/>
      <c r="WWH287" s="420"/>
      <c r="WWI287" s="420"/>
      <c r="WWJ287" s="420"/>
      <c r="WWK287" s="420"/>
      <c r="WWL287" s="420"/>
      <c r="WWM287" s="420"/>
      <c r="WWN287" s="420"/>
      <c r="WWO287" s="420"/>
      <c r="WWP287" s="420"/>
      <c r="WWQ287" s="420"/>
      <c r="WWR287" s="420"/>
      <c r="WWS287" s="420"/>
      <c r="WWT287" s="420"/>
      <c r="WWU287" s="420"/>
      <c r="WWV287" s="420"/>
      <c r="WWW287" s="420"/>
      <c r="WWX287" s="420"/>
      <c r="WWY287" s="420"/>
      <c r="WWZ287" s="420"/>
      <c r="WXA287" s="420"/>
      <c r="WXB287" s="420"/>
      <c r="WXC287" s="420"/>
      <c r="WXD287" s="420"/>
      <c r="WXE287" s="420"/>
      <c r="WXF287" s="420"/>
      <c r="WXG287" s="420"/>
      <c r="WXH287" s="420"/>
      <c r="WXI287" s="420"/>
      <c r="WXJ287" s="420"/>
      <c r="WXK287" s="420"/>
      <c r="WXL287" s="420"/>
      <c r="WXM287" s="420"/>
      <c r="WXN287" s="420"/>
      <c r="WXO287" s="420"/>
      <c r="WXP287" s="420"/>
      <c r="WXQ287" s="420"/>
      <c r="WXR287" s="420"/>
      <c r="WXS287" s="420"/>
      <c r="WXT287" s="420"/>
      <c r="WXU287" s="420"/>
      <c r="WXV287" s="420"/>
      <c r="WXW287" s="420"/>
      <c r="WXX287" s="420"/>
      <c r="WXY287" s="420"/>
      <c r="WXZ287" s="420"/>
      <c r="WYA287" s="420"/>
      <c r="WYB287" s="420"/>
      <c r="WYC287" s="420"/>
      <c r="WYD287" s="420"/>
      <c r="WYE287" s="420"/>
      <c r="WYF287" s="420"/>
      <c r="WYG287" s="420"/>
      <c r="WYH287" s="420"/>
      <c r="WYI287" s="420"/>
      <c r="WYJ287" s="420"/>
      <c r="WYK287" s="420"/>
      <c r="WYL287" s="420"/>
      <c r="WYM287" s="420"/>
      <c r="WYN287" s="420"/>
      <c r="WYO287" s="420"/>
      <c r="WYP287" s="420"/>
      <c r="WYQ287" s="420"/>
      <c r="WYR287" s="420"/>
      <c r="WYS287" s="420"/>
      <c r="WYT287" s="420"/>
      <c r="WYU287" s="420"/>
      <c r="WYV287" s="420"/>
      <c r="WYW287" s="420"/>
      <c r="WYX287" s="420"/>
      <c r="WYY287" s="420"/>
      <c r="WYZ287" s="420"/>
      <c r="WZA287" s="420"/>
      <c r="WZB287" s="420"/>
      <c r="WZC287" s="420"/>
      <c r="WZD287" s="420"/>
      <c r="WZE287" s="420"/>
      <c r="WZF287" s="420"/>
      <c r="WZG287" s="420"/>
      <c r="WZH287" s="420"/>
      <c r="WZI287" s="420"/>
      <c r="WZJ287" s="420"/>
      <c r="WZK287" s="420"/>
      <c r="WZL287" s="420"/>
      <c r="WZM287" s="420"/>
      <c r="WZN287" s="420"/>
      <c r="WZO287" s="420"/>
      <c r="WZP287" s="420"/>
      <c r="WZQ287" s="420"/>
      <c r="WZR287" s="420"/>
      <c r="WZS287" s="420"/>
      <c r="WZT287" s="420"/>
      <c r="WZU287" s="420"/>
      <c r="WZV287" s="420"/>
      <c r="WZW287" s="420"/>
      <c r="WZX287" s="420"/>
      <c r="WZY287" s="420"/>
      <c r="WZZ287" s="420"/>
      <c r="XAA287" s="420"/>
      <c r="XAB287" s="420"/>
      <c r="XAC287" s="420"/>
      <c r="XAD287" s="420"/>
      <c r="XAE287" s="420"/>
      <c r="XAF287" s="420"/>
      <c r="XAG287" s="420"/>
      <c r="XAH287" s="420"/>
      <c r="XAI287" s="420"/>
      <c r="XAJ287" s="420"/>
      <c r="XAK287" s="420"/>
      <c r="XAL287" s="420"/>
      <c r="XAM287" s="420"/>
      <c r="XAN287" s="420"/>
      <c r="XAO287" s="420"/>
      <c r="XAP287" s="420"/>
      <c r="XAQ287" s="420"/>
      <c r="XAR287" s="420"/>
      <c r="XAS287" s="420"/>
      <c r="XAT287" s="420"/>
      <c r="XAU287" s="420"/>
      <c r="XAV287" s="420"/>
      <c r="XAW287" s="420"/>
      <c r="XAX287" s="420"/>
      <c r="XAY287" s="420"/>
      <c r="XAZ287" s="420"/>
      <c r="XBA287" s="420"/>
      <c r="XBB287" s="420"/>
      <c r="XBC287" s="420"/>
      <c r="XBD287" s="420"/>
      <c r="XBE287" s="420"/>
      <c r="XBF287" s="420"/>
      <c r="XBG287" s="420"/>
      <c r="XBH287" s="420"/>
      <c r="XBI287" s="420"/>
      <c r="XBJ287" s="420"/>
      <c r="XBK287" s="420"/>
      <c r="XBL287" s="420"/>
      <c r="XBM287" s="420"/>
      <c r="XBN287" s="420"/>
      <c r="XBO287" s="420"/>
      <c r="XBP287" s="420"/>
      <c r="XBQ287" s="420"/>
      <c r="XBR287" s="420"/>
      <c r="XBS287" s="420"/>
      <c r="XBT287" s="420"/>
      <c r="XBU287" s="420"/>
      <c r="XBV287" s="420"/>
      <c r="XBW287" s="420"/>
      <c r="XBX287" s="420"/>
      <c r="XBY287" s="420"/>
      <c r="XBZ287" s="420"/>
      <c r="XCA287" s="420"/>
      <c r="XCB287" s="420"/>
      <c r="XCC287" s="420"/>
      <c r="XCD287" s="420"/>
      <c r="XCE287" s="420"/>
      <c r="XCF287" s="420"/>
      <c r="XCG287" s="420"/>
      <c r="XCH287" s="420"/>
      <c r="XCI287" s="420"/>
      <c r="XCJ287" s="420"/>
      <c r="XCK287" s="420"/>
      <c r="XCL287" s="420"/>
      <c r="XCM287" s="420"/>
      <c r="XCN287" s="420"/>
      <c r="XCO287" s="420"/>
      <c r="XCP287" s="420"/>
      <c r="XCQ287" s="420"/>
      <c r="XCR287" s="420"/>
      <c r="XCS287" s="420"/>
      <c r="XCT287" s="420"/>
      <c r="XCU287" s="420"/>
      <c r="XCV287" s="420"/>
      <c r="XCW287" s="420"/>
      <c r="XCX287" s="420"/>
      <c r="XCY287" s="420"/>
      <c r="XCZ287" s="420"/>
      <c r="XDA287" s="420"/>
      <c r="XDB287" s="420"/>
      <c r="XDC287" s="420"/>
      <c r="XDD287" s="420"/>
      <c r="XDE287" s="420"/>
      <c r="XDF287" s="420"/>
      <c r="XDG287" s="420"/>
      <c r="XDH287" s="420"/>
      <c r="XDI287" s="420"/>
      <c r="XDJ287" s="420"/>
      <c r="XDK287" s="420"/>
      <c r="XDL287" s="420"/>
      <c r="XDM287" s="420"/>
      <c r="XDN287" s="420"/>
      <c r="XDO287" s="420"/>
      <c r="XDP287" s="420"/>
      <c r="XDQ287" s="420"/>
      <c r="XDR287" s="420"/>
      <c r="XDS287" s="420"/>
      <c r="XDT287" s="420"/>
      <c r="XDU287" s="420"/>
      <c r="XDV287" s="420"/>
      <c r="XDW287" s="420"/>
      <c r="XDX287" s="420"/>
      <c r="XDY287" s="420"/>
      <c r="XDZ287" s="420"/>
      <c r="XEA287" s="420"/>
      <c r="XEB287" s="420"/>
      <c r="XEC287" s="420"/>
      <c r="XED287" s="420"/>
      <c r="XEE287" s="420"/>
      <c r="XEF287" s="420"/>
      <c r="XEG287" s="420"/>
      <c r="XEH287" s="420"/>
      <c r="XEI287" s="420"/>
      <c r="XEJ287" s="420"/>
      <c r="XEK287" s="420"/>
      <c r="XEL287" s="420"/>
      <c r="XEM287" s="420"/>
      <c r="XEN287" s="420"/>
      <c r="XEO287" s="420"/>
      <c r="XEP287" s="420"/>
      <c r="XEQ287" s="420"/>
      <c r="XER287" s="420"/>
      <c r="XES287" s="420"/>
      <c r="XET287" s="420"/>
      <c r="XEU287" s="420"/>
      <c r="XEV287" s="420"/>
      <c r="XEW287" s="420"/>
      <c r="XEX287" s="420"/>
      <c r="XEY287" s="420"/>
      <c r="XEZ287" s="420"/>
      <c r="XFA287" s="420"/>
      <c r="XFB287" s="420"/>
      <c r="XFC287" s="420"/>
      <c r="XFD287" s="420"/>
    </row>
    <row r="288" spans="1:16384" s="173" customFormat="1" ht="13.2">
      <c r="A288" s="56"/>
      <c r="B288" s="11"/>
      <c r="C288" s="11" t="s">
        <v>88</v>
      </c>
      <c r="D288" s="11"/>
      <c r="E288" s="11" t="s">
        <v>90</v>
      </c>
      <c r="F288" s="11">
        <v>185</v>
      </c>
      <c r="G288" s="11">
        <v>1</v>
      </c>
      <c r="H288" s="11">
        <v>1</v>
      </c>
      <c r="I288" s="175">
        <v>0</v>
      </c>
      <c r="J288" s="4"/>
      <c r="K288" s="11"/>
      <c r="L288" s="11"/>
      <c r="M288" s="11"/>
      <c r="N288" s="4"/>
      <c r="O288" s="170"/>
      <c r="P288" s="171"/>
      <c r="Q288" s="171"/>
      <c r="R288" s="172"/>
      <c r="S288" s="75"/>
      <c r="T288" s="75"/>
      <c r="U288" s="75"/>
      <c r="V288" s="75"/>
    </row>
    <row r="289" spans="1:22" s="173" customFormat="1" ht="13.2">
      <c r="A289" s="56"/>
      <c r="B289" s="11"/>
      <c r="C289" s="11" t="s">
        <v>91</v>
      </c>
      <c r="D289" s="11"/>
      <c r="E289" s="11" t="s">
        <v>92</v>
      </c>
      <c r="F289" s="11">
        <v>9</v>
      </c>
      <c r="G289" s="11"/>
      <c r="H289" s="11"/>
      <c r="I289" s="175"/>
      <c r="J289" s="4"/>
      <c r="K289" s="11"/>
      <c r="L289" s="11"/>
      <c r="M289" s="11"/>
      <c r="N289" s="4"/>
      <c r="O289" s="170"/>
      <c r="P289" s="171"/>
      <c r="Q289" s="171"/>
      <c r="R289" s="172"/>
      <c r="S289" s="75"/>
      <c r="T289" s="75"/>
      <c r="U289" s="75"/>
      <c r="V289" s="75"/>
    </row>
    <row r="290" spans="1:22" s="173" customFormat="1" ht="13.2">
      <c r="A290" s="56"/>
      <c r="B290" s="11"/>
      <c r="C290" s="11" t="s">
        <v>93</v>
      </c>
      <c r="D290" s="11"/>
      <c r="E290" s="11" t="s">
        <v>94</v>
      </c>
      <c r="F290" s="11">
        <v>25</v>
      </c>
      <c r="G290" s="11"/>
      <c r="H290" s="11"/>
      <c r="I290" s="175"/>
      <c r="J290" s="4"/>
      <c r="K290" s="11"/>
      <c r="L290" s="11"/>
      <c r="M290" s="11"/>
      <c r="N290" s="4"/>
      <c r="O290" s="170"/>
      <c r="P290" s="171"/>
      <c r="Q290" s="171"/>
      <c r="R290" s="172"/>
      <c r="S290" s="75"/>
      <c r="T290" s="75"/>
      <c r="U290" s="75"/>
      <c r="V290" s="75"/>
    </row>
    <row r="291" spans="1:22" s="173" customFormat="1" ht="13.2">
      <c r="A291" s="56"/>
      <c r="B291" s="11"/>
      <c r="C291" s="11" t="s">
        <v>95</v>
      </c>
      <c r="D291" s="11"/>
      <c r="E291" s="11" t="s">
        <v>96</v>
      </c>
      <c r="F291" s="11">
        <v>1</v>
      </c>
      <c r="G291" s="11"/>
      <c r="H291" s="11"/>
      <c r="I291" s="175"/>
      <c r="J291" s="4"/>
      <c r="K291" s="11"/>
      <c r="L291" s="11"/>
      <c r="M291" s="11"/>
      <c r="N291" s="4"/>
      <c r="O291" s="170"/>
      <c r="P291" s="171"/>
      <c r="Q291" s="171"/>
      <c r="R291" s="172"/>
      <c r="S291" s="75"/>
      <c r="T291" s="75"/>
      <c r="U291" s="75"/>
      <c r="V291" s="75"/>
    </row>
    <row r="292" spans="1:22" s="173" customFormat="1" ht="13.2">
      <c r="A292" s="56"/>
      <c r="B292" s="11"/>
      <c r="C292" s="11" t="s">
        <v>97</v>
      </c>
      <c r="D292" s="11"/>
      <c r="E292" s="11" t="s">
        <v>98</v>
      </c>
      <c r="F292" s="11">
        <v>102</v>
      </c>
      <c r="G292" s="11">
        <v>6</v>
      </c>
      <c r="H292" s="11">
        <v>5</v>
      </c>
      <c r="I292" s="175">
        <v>0.8</v>
      </c>
      <c r="J292" s="4"/>
      <c r="K292" s="11"/>
      <c r="L292" s="11"/>
      <c r="M292" s="11"/>
      <c r="N292" s="4"/>
      <c r="O292" s="170"/>
      <c r="P292" s="171"/>
      <c r="Q292" s="171"/>
      <c r="R292" s="172"/>
      <c r="S292" s="75"/>
      <c r="T292" s="75"/>
      <c r="U292" s="75"/>
      <c r="V292" s="75"/>
    </row>
    <row r="293" spans="1:22" s="173" customFormat="1" ht="13.2">
      <c r="A293" s="56"/>
      <c r="B293" s="11"/>
      <c r="C293" s="11" t="s">
        <v>99</v>
      </c>
      <c r="D293" s="11"/>
      <c r="E293" s="11" t="s">
        <v>100</v>
      </c>
      <c r="F293" s="11">
        <v>1</v>
      </c>
      <c r="G293" s="11"/>
      <c r="H293" s="11"/>
      <c r="I293" s="175"/>
      <c r="J293" s="4"/>
      <c r="K293" s="11"/>
      <c r="L293" s="11"/>
      <c r="M293" s="11"/>
      <c r="N293" s="4"/>
      <c r="O293" s="170"/>
      <c r="P293" s="171"/>
      <c r="Q293" s="171"/>
      <c r="R293" s="172"/>
      <c r="S293" s="75"/>
      <c r="T293" s="75"/>
      <c r="U293" s="75"/>
      <c r="V293" s="75"/>
    </row>
    <row r="294" spans="1:22" s="173" customFormat="1" ht="13.2">
      <c r="A294" s="56"/>
      <c r="B294" s="11"/>
      <c r="C294" s="11" t="s">
        <v>99</v>
      </c>
      <c r="D294" s="11"/>
      <c r="E294" s="11" t="s">
        <v>101</v>
      </c>
      <c r="F294" s="11">
        <v>1111</v>
      </c>
      <c r="G294" s="11">
        <v>11</v>
      </c>
      <c r="H294" s="11">
        <v>6</v>
      </c>
      <c r="I294" s="175">
        <v>1.8333333333333299</v>
      </c>
      <c r="J294" s="4"/>
      <c r="K294" s="11"/>
      <c r="L294" s="11"/>
      <c r="M294" s="11"/>
      <c r="N294" s="4"/>
      <c r="O294" s="170"/>
      <c r="P294" s="171"/>
      <c r="Q294" s="171"/>
      <c r="R294" s="172"/>
      <c r="S294" s="75"/>
      <c r="T294" s="75"/>
      <c r="U294" s="75"/>
      <c r="V294" s="75"/>
    </row>
    <row r="295" spans="1:22" s="173" customFormat="1" ht="13.2">
      <c r="A295" s="56"/>
      <c r="B295" s="11"/>
      <c r="C295" s="11" t="s">
        <v>102</v>
      </c>
      <c r="D295" s="11"/>
      <c r="E295" s="11" t="s">
        <v>103</v>
      </c>
      <c r="F295" s="11">
        <v>1</v>
      </c>
      <c r="G295" s="11"/>
      <c r="H295" s="11"/>
      <c r="I295" s="175"/>
      <c r="J295" s="4"/>
      <c r="K295" s="11"/>
      <c r="L295" s="11"/>
      <c r="M295" s="11"/>
      <c r="N295" s="4"/>
      <c r="O295" s="170"/>
      <c r="P295" s="171"/>
      <c r="Q295" s="171"/>
      <c r="R295" s="172"/>
      <c r="S295" s="75"/>
      <c r="T295" s="75"/>
      <c r="U295" s="75"/>
      <c r="V295" s="75"/>
    </row>
    <row r="296" spans="1:22" s="173" customFormat="1" ht="13.2">
      <c r="A296" s="56"/>
      <c r="B296" s="11"/>
      <c r="C296" s="11" t="s">
        <v>104</v>
      </c>
      <c r="D296" s="11"/>
      <c r="E296" s="11" t="s">
        <v>105</v>
      </c>
      <c r="F296" s="11">
        <v>6</v>
      </c>
      <c r="G296" s="11"/>
      <c r="H296" s="11"/>
      <c r="I296" s="175"/>
      <c r="J296" s="4"/>
      <c r="K296" s="11"/>
      <c r="L296" s="11"/>
      <c r="M296" s="11"/>
      <c r="N296" s="4"/>
      <c r="O296" s="170"/>
      <c r="P296" s="171"/>
      <c r="Q296" s="171"/>
      <c r="R296" s="172"/>
      <c r="S296" s="75"/>
      <c r="T296" s="75"/>
      <c r="U296" s="75"/>
      <c r="V296" s="75"/>
    </row>
    <row r="297" spans="1:22" s="173" customFormat="1" ht="13.2">
      <c r="A297" s="56"/>
      <c r="B297" s="11"/>
      <c r="C297" s="11" t="s">
        <v>107</v>
      </c>
      <c r="D297" s="11"/>
      <c r="E297" s="11" t="s">
        <v>108</v>
      </c>
      <c r="F297" s="11">
        <v>13</v>
      </c>
      <c r="G297" s="11"/>
      <c r="H297" s="11">
        <v>0</v>
      </c>
      <c r="I297" s="175"/>
      <c r="J297" s="4"/>
      <c r="K297" s="11"/>
      <c r="L297" s="11"/>
      <c r="M297" s="11"/>
      <c r="N297" s="4"/>
      <c r="O297" s="170"/>
      <c r="P297" s="171"/>
      <c r="Q297" s="171"/>
      <c r="R297" s="172"/>
      <c r="S297" s="75"/>
      <c r="T297" s="75"/>
      <c r="U297" s="75"/>
      <c r="V297" s="75"/>
    </row>
    <row r="298" spans="1:22" s="173" customFormat="1" ht="13.2">
      <c r="A298" s="56"/>
      <c r="B298" s="11"/>
      <c r="C298" s="11" t="s">
        <v>109</v>
      </c>
      <c r="D298" s="11"/>
      <c r="E298" s="11" t="s">
        <v>100</v>
      </c>
      <c r="F298" s="11">
        <v>1</v>
      </c>
      <c r="G298" s="11"/>
      <c r="H298" s="11"/>
      <c r="I298" s="175"/>
      <c r="J298" s="4"/>
      <c r="K298" s="11"/>
      <c r="L298" s="11"/>
      <c r="M298" s="11"/>
      <c r="N298" s="4"/>
      <c r="O298" s="170"/>
      <c r="P298" s="171"/>
      <c r="Q298" s="171"/>
      <c r="R298" s="172"/>
      <c r="S298" s="75"/>
      <c r="T298" s="75"/>
      <c r="U298" s="75"/>
      <c r="V298" s="75"/>
    </row>
    <row r="299" spans="1:22" s="173" customFormat="1" ht="13.2">
      <c r="A299" s="56"/>
      <c r="B299" s="11"/>
      <c r="C299" s="11" t="s">
        <v>109</v>
      </c>
      <c r="D299" s="11"/>
      <c r="E299" s="11" t="s">
        <v>110</v>
      </c>
      <c r="F299" s="11">
        <v>76</v>
      </c>
      <c r="G299" s="11"/>
      <c r="H299" s="11">
        <v>0</v>
      </c>
      <c r="I299" s="175"/>
      <c r="J299" s="4"/>
      <c r="K299" s="11"/>
      <c r="L299" s="11"/>
      <c r="M299" s="11"/>
      <c r="N299" s="4"/>
      <c r="O299" s="170"/>
      <c r="P299" s="171"/>
      <c r="Q299" s="171"/>
      <c r="R299" s="172"/>
      <c r="S299" s="75"/>
      <c r="T299" s="75"/>
      <c r="U299" s="75"/>
      <c r="V299" s="75"/>
    </row>
    <row r="300" spans="1:22" s="173" customFormat="1" ht="13.2">
      <c r="A300" s="56"/>
      <c r="B300" s="11"/>
      <c r="C300" s="11" t="s">
        <v>111</v>
      </c>
      <c r="D300" s="11"/>
      <c r="E300" s="11" t="s">
        <v>112</v>
      </c>
      <c r="F300" s="11">
        <v>24</v>
      </c>
      <c r="G300" s="11">
        <v>1</v>
      </c>
      <c r="H300" s="11">
        <v>1</v>
      </c>
      <c r="I300" s="175">
        <v>0</v>
      </c>
      <c r="J300" s="4"/>
      <c r="K300" s="11"/>
      <c r="L300" s="11"/>
      <c r="M300" s="11"/>
      <c r="N300" s="4"/>
      <c r="O300" s="170"/>
      <c r="P300" s="171"/>
      <c r="Q300" s="171"/>
      <c r="R300" s="172"/>
      <c r="S300" s="75"/>
      <c r="T300" s="75"/>
      <c r="U300" s="75"/>
      <c r="V300" s="75"/>
    </row>
    <row r="301" spans="1:22" s="173" customFormat="1" ht="13.2">
      <c r="A301" s="56"/>
      <c r="B301" s="11"/>
      <c r="C301" s="11" t="s">
        <v>111</v>
      </c>
      <c r="D301" s="11"/>
      <c r="E301" s="11" t="s">
        <v>113</v>
      </c>
      <c r="F301" s="11">
        <v>4</v>
      </c>
      <c r="G301" s="11">
        <v>1</v>
      </c>
      <c r="H301" s="11">
        <v>0</v>
      </c>
      <c r="I301" s="175"/>
      <c r="J301" s="4"/>
      <c r="K301" s="11"/>
      <c r="L301" s="11"/>
      <c r="M301" s="11"/>
      <c r="N301" s="4"/>
      <c r="O301" s="170"/>
      <c r="P301" s="171"/>
      <c r="Q301" s="171"/>
      <c r="R301" s="172"/>
      <c r="S301" s="75"/>
      <c r="T301" s="75"/>
      <c r="U301" s="75"/>
      <c r="V301" s="75"/>
    </row>
    <row r="302" spans="1:22" s="173" customFormat="1" ht="13.2">
      <c r="A302" s="56"/>
      <c r="B302" s="11"/>
      <c r="C302" s="11" t="s">
        <v>114</v>
      </c>
      <c r="D302" s="11"/>
      <c r="E302" s="11" t="s">
        <v>115</v>
      </c>
      <c r="F302" s="11">
        <v>9</v>
      </c>
      <c r="G302" s="11"/>
      <c r="H302" s="11"/>
      <c r="I302" s="175"/>
      <c r="J302" s="4"/>
      <c r="K302" s="11"/>
      <c r="L302" s="11"/>
      <c r="M302" s="11"/>
      <c r="N302" s="4"/>
      <c r="O302" s="170"/>
      <c r="P302" s="171"/>
      <c r="Q302" s="171"/>
      <c r="R302" s="172"/>
      <c r="S302" s="75"/>
      <c r="T302" s="75"/>
      <c r="U302" s="75"/>
      <c r="V302" s="75"/>
    </row>
    <row r="303" spans="1:22" s="173" customFormat="1" ht="13.2">
      <c r="A303" s="56"/>
      <c r="B303" s="11"/>
      <c r="C303" s="11" t="s">
        <v>116</v>
      </c>
      <c r="D303" s="11"/>
      <c r="E303" s="11" t="s">
        <v>117</v>
      </c>
      <c r="F303" s="11">
        <v>18</v>
      </c>
      <c r="G303" s="11"/>
      <c r="H303" s="11">
        <v>0</v>
      </c>
      <c r="I303" s="175"/>
      <c r="J303" s="4"/>
      <c r="K303" s="11"/>
      <c r="L303" s="11"/>
      <c r="M303" s="11"/>
      <c r="N303" s="4"/>
      <c r="O303" s="170"/>
      <c r="P303" s="171"/>
      <c r="Q303" s="171"/>
      <c r="R303" s="172"/>
      <c r="S303" s="75"/>
      <c r="T303" s="75"/>
      <c r="U303" s="75"/>
      <c r="V303" s="75"/>
    </row>
    <row r="304" spans="1:22" s="173" customFormat="1" ht="13.2">
      <c r="A304" s="56"/>
      <c r="B304" s="11"/>
      <c r="C304" s="11" t="s">
        <v>116</v>
      </c>
      <c r="D304" s="11"/>
      <c r="E304" s="11" t="s">
        <v>118</v>
      </c>
      <c r="F304" s="11">
        <v>9</v>
      </c>
      <c r="G304" s="11"/>
      <c r="H304" s="11">
        <v>0</v>
      </c>
      <c r="I304" s="175"/>
      <c r="J304" s="4"/>
      <c r="K304" s="11"/>
      <c r="L304" s="11"/>
      <c r="M304" s="11"/>
      <c r="N304" s="4"/>
      <c r="O304" s="170"/>
      <c r="P304" s="171"/>
      <c r="Q304" s="171"/>
      <c r="R304" s="172"/>
      <c r="S304" s="75"/>
      <c r="T304" s="75"/>
      <c r="U304" s="75"/>
      <c r="V304" s="75"/>
    </row>
    <row r="305" spans="1:22" s="173" customFormat="1" ht="13.2">
      <c r="A305" s="56"/>
      <c r="B305" s="11"/>
      <c r="C305" s="11" t="s">
        <v>119</v>
      </c>
      <c r="D305" s="11"/>
      <c r="E305" s="11" t="s">
        <v>120</v>
      </c>
      <c r="F305" s="11">
        <v>2</v>
      </c>
      <c r="G305" s="11"/>
      <c r="H305" s="11"/>
      <c r="I305" s="175"/>
      <c r="J305" s="4"/>
      <c r="K305" s="11"/>
      <c r="L305" s="11"/>
      <c r="M305" s="11"/>
      <c r="N305" s="4"/>
      <c r="O305" s="170"/>
      <c r="P305" s="171"/>
      <c r="Q305" s="171"/>
      <c r="R305" s="172"/>
      <c r="S305" s="75"/>
      <c r="T305" s="75"/>
      <c r="U305" s="75"/>
      <c r="V305" s="75"/>
    </row>
    <row r="306" spans="1:22" s="173" customFormat="1" ht="13.2">
      <c r="A306" s="56"/>
      <c r="B306" s="11"/>
      <c r="C306" s="11" t="s">
        <v>121</v>
      </c>
      <c r="D306" s="11"/>
      <c r="E306" s="11" t="s">
        <v>122</v>
      </c>
      <c r="F306" s="11">
        <v>9</v>
      </c>
      <c r="G306" s="11"/>
      <c r="H306" s="11">
        <v>0</v>
      </c>
      <c r="I306" s="175"/>
      <c r="J306" s="4"/>
      <c r="K306" s="11"/>
      <c r="L306" s="11"/>
      <c r="M306" s="11"/>
      <c r="N306" s="4"/>
      <c r="O306" s="170"/>
      <c r="P306" s="171"/>
      <c r="Q306" s="171"/>
      <c r="R306" s="172"/>
      <c r="S306" s="75"/>
      <c r="T306" s="75"/>
      <c r="U306" s="75"/>
      <c r="V306" s="75"/>
    </row>
    <row r="307" spans="1:22" s="173" customFormat="1" ht="13.2">
      <c r="A307" s="56"/>
      <c r="B307" s="11"/>
      <c r="C307" s="11" t="s">
        <v>123</v>
      </c>
      <c r="D307" s="11"/>
      <c r="E307" s="11" t="s">
        <v>124</v>
      </c>
      <c r="F307" s="11">
        <v>4</v>
      </c>
      <c r="G307" s="11">
        <v>1</v>
      </c>
      <c r="H307" s="11">
        <v>1</v>
      </c>
      <c r="I307" s="175">
        <v>0</v>
      </c>
      <c r="J307" s="4"/>
      <c r="K307" s="11"/>
      <c r="L307" s="11"/>
      <c r="M307" s="11"/>
      <c r="N307" s="4"/>
      <c r="O307" s="170"/>
      <c r="P307" s="171"/>
      <c r="Q307" s="171"/>
      <c r="R307" s="172"/>
      <c r="S307" s="75"/>
      <c r="T307" s="75"/>
      <c r="U307" s="75"/>
      <c r="V307" s="75"/>
    </row>
    <row r="308" spans="1:22" s="173" customFormat="1" ht="13.2">
      <c r="A308" s="56"/>
      <c r="B308" s="11"/>
      <c r="C308" s="11" t="s">
        <v>125</v>
      </c>
      <c r="D308" s="11"/>
      <c r="E308" s="11" t="s">
        <v>92</v>
      </c>
      <c r="F308" s="11">
        <v>117</v>
      </c>
      <c r="G308" s="11">
        <v>8</v>
      </c>
      <c r="H308" s="11">
        <v>2</v>
      </c>
      <c r="I308" s="175">
        <v>6.5</v>
      </c>
      <c r="J308" s="4"/>
      <c r="K308" s="11"/>
      <c r="L308" s="11"/>
      <c r="M308" s="11"/>
      <c r="N308" s="4"/>
      <c r="O308" s="170"/>
      <c r="P308" s="171"/>
      <c r="Q308" s="171"/>
      <c r="R308" s="172"/>
      <c r="S308" s="75"/>
      <c r="T308" s="75"/>
      <c r="U308" s="75"/>
      <c r="V308" s="75"/>
    </row>
    <row r="309" spans="1:22" s="173" customFormat="1" ht="13.2">
      <c r="A309" s="56"/>
      <c r="B309" s="11"/>
      <c r="C309" s="11" t="s">
        <v>126</v>
      </c>
      <c r="D309" s="11"/>
      <c r="E309" s="11" t="s">
        <v>127</v>
      </c>
      <c r="F309" s="11">
        <v>90</v>
      </c>
      <c r="G309" s="11"/>
      <c r="H309" s="11">
        <v>0</v>
      </c>
      <c r="I309" s="175"/>
      <c r="J309" s="4"/>
      <c r="K309" s="11"/>
      <c r="L309" s="11"/>
      <c r="M309" s="11"/>
      <c r="N309" s="4"/>
      <c r="O309" s="170"/>
      <c r="P309" s="171"/>
      <c r="Q309" s="171"/>
      <c r="R309" s="172"/>
      <c r="S309" s="75"/>
      <c r="T309" s="75"/>
      <c r="U309" s="75"/>
      <c r="V309" s="75"/>
    </row>
    <row r="310" spans="1:22" s="173" customFormat="1" ht="13.2">
      <c r="A310" s="56"/>
      <c r="B310" s="11"/>
      <c r="C310" s="11" t="s">
        <v>129</v>
      </c>
      <c r="D310" s="11"/>
      <c r="E310" s="11" t="s">
        <v>96</v>
      </c>
      <c r="F310" s="11">
        <v>10</v>
      </c>
      <c r="G310" s="11"/>
      <c r="H310" s="11"/>
      <c r="I310" s="175"/>
      <c r="J310" s="4"/>
      <c r="K310" s="11"/>
      <c r="L310" s="11"/>
      <c r="M310" s="11"/>
      <c r="N310" s="4"/>
      <c r="O310" s="170"/>
      <c r="P310" s="171"/>
      <c r="Q310" s="171"/>
      <c r="R310" s="172"/>
      <c r="S310" s="75"/>
      <c r="T310" s="75"/>
      <c r="U310" s="75"/>
      <c r="V310" s="75"/>
    </row>
    <row r="311" spans="1:22" s="173" customFormat="1" ht="13.2">
      <c r="A311" s="56"/>
      <c r="B311" s="11"/>
      <c r="C311" s="11" t="s">
        <v>130</v>
      </c>
      <c r="D311" s="11"/>
      <c r="E311" s="11" t="s">
        <v>96</v>
      </c>
      <c r="F311" s="11">
        <v>8</v>
      </c>
      <c r="G311" s="11"/>
      <c r="H311" s="11"/>
      <c r="I311" s="175"/>
      <c r="J311" s="4"/>
      <c r="K311" s="11"/>
      <c r="L311" s="11"/>
      <c r="M311" s="11"/>
      <c r="N311" s="4"/>
      <c r="O311" s="170"/>
      <c r="P311" s="171"/>
      <c r="Q311" s="171"/>
      <c r="R311" s="172"/>
      <c r="S311" s="75"/>
      <c r="T311" s="75"/>
      <c r="U311" s="75"/>
      <c r="V311" s="75"/>
    </row>
    <row r="312" spans="1:22" s="173" customFormat="1" ht="13.2">
      <c r="A312" s="56"/>
      <c r="B312" s="11"/>
      <c r="C312" s="11" t="s">
        <v>131</v>
      </c>
      <c r="D312" s="11"/>
      <c r="E312" s="11" t="s">
        <v>117</v>
      </c>
      <c r="F312" s="11">
        <v>2</v>
      </c>
      <c r="G312" s="11"/>
      <c r="H312" s="11"/>
      <c r="I312" s="175"/>
      <c r="J312" s="4"/>
      <c r="K312" s="11"/>
      <c r="L312" s="11"/>
      <c r="M312" s="11"/>
      <c r="N312" s="4"/>
      <c r="O312" s="170"/>
      <c r="P312" s="171"/>
      <c r="Q312" s="171"/>
      <c r="R312" s="172"/>
      <c r="S312" s="75"/>
      <c r="T312" s="75"/>
      <c r="U312" s="75"/>
      <c r="V312" s="75"/>
    </row>
    <row r="313" spans="1:22" s="173" customFormat="1" ht="13.2">
      <c r="A313" s="56"/>
      <c r="B313" s="11"/>
      <c r="C313" s="11" t="s">
        <v>132</v>
      </c>
      <c r="D313" s="11"/>
      <c r="E313" s="11" t="s">
        <v>133</v>
      </c>
      <c r="F313" s="11">
        <v>6</v>
      </c>
      <c r="G313" s="11"/>
      <c r="H313" s="11"/>
      <c r="I313" s="175"/>
      <c r="J313" s="4"/>
      <c r="K313" s="11"/>
      <c r="L313" s="11"/>
      <c r="M313" s="11"/>
      <c r="N313" s="4"/>
      <c r="O313" s="170"/>
      <c r="P313" s="171"/>
      <c r="Q313" s="171"/>
      <c r="R313" s="172"/>
      <c r="S313" s="75"/>
      <c r="T313" s="75"/>
      <c r="U313" s="75"/>
      <c r="V313" s="75"/>
    </row>
    <row r="314" spans="1:22" s="173" customFormat="1" ht="13.2">
      <c r="A314" s="56"/>
      <c r="B314" s="11"/>
      <c r="C314" s="11" t="s">
        <v>134</v>
      </c>
      <c r="D314" s="11"/>
      <c r="E314" s="11" t="s">
        <v>135</v>
      </c>
      <c r="F314" s="11">
        <v>588</v>
      </c>
      <c r="G314" s="11">
        <v>19</v>
      </c>
      <c r="H314" s="11">
        <v>10</v>
      </c>
      <c r="I314" s="175">
        <v>1.4</v>
      </c>
      <c r="J314" s="4"/>
      <c r="K314" s="11"/>
      <c r="L314" s="11"/>
      <c r="M314" s="11"/>
      <c r="N314" s="4"/>
      <c r="O314" s="170"/>
      <c r="P314" s="171"/>
      <c r="Q314" s="171"/>
      <c r="R314" s="172"/>
      <c r="S314" s="75"/>
      <c r="T314" s="75"/>
      <c r="U314" s="75"/>
      <c r="V314" s="75"/>
    </row>
    <row r="315" spans="1:22" s="173" customFormat="1" ht="13.2">
      <c r="A315" s="56"/>
      <c r="B315" s="11"/>
      <c r="C315" s="11" t="s">
        <v>137</v>
      </c>
      <c r="D315" s="11"/>
      <c r="E315" s="11" t="s">
        <v>138</v>
      </c>
      <c r="F315" s="11">
        <v>65</v>
      </c>
      <c r="G315" s="11">
        <v>1</v>
      </c>
      <c r="H315" s="11">
        <v>0</v>
      </c>
      <c r="I315" s="175"/>
      <c r="J315" s="4"/>
      <c r="K315" s="11"/>
      <c r="L315" s="11"/>
      <c r="M315" s="11"/>
      <c r="N315" s="4"/>
      <c r="O315" s="170"/>
      <c r="P315" s="171"/>
      <c r="Q315" s="171"/>
      <c r="R315" s="172"/>
      <c r="S315" s="75"/>
      <c r="T315" s="75"/>
      <c r="U315" s="75"/>
      <c r="V315" s="75"/>
    </row>
    <row r="316" spans="1:22" s="173" customFormat="1" ht="13.2">
      <c r="A316" s="56"/>
      <c r="B316" s="11"/>
      <c r="C316" s="11" t="s">
        <v>141</v>
      </c>
      <c r="D316" s="11"/>
      <c r="E316" s="11" t="s">
        <v>142</v>
      </c>
      <c r="F316" s="11">
        <v>38</v>
      </c>
      <c r="G316" s="11"/>
      <c r="H316" s="11">
        <v>0</v>
      </c>
      <c r="I316" s="175"/>
      <c r="J316" s="4"/>
      <c r="K316" s="11"/>
      <c r="L316" s="11"/>
      <c r="M316" s="11"/>
      <c r="N316" s="4"/>
      <c r="O316" s="170"/>
      <c r="P316" s="171"/>
      <c r="Q316" s="171"/>
      <c r="R316" s="172"/>
      <c r="S316" s="75"/>
      <c r="T316" s="75"/>
      <c r="U316" s="75"/>
      <c r="V316" s="75"/>
    </row>
    <row r="317" spans="1:22" s="173" customFormat="1" ht="13.2">
      <c r="A317" s="56"/>
      <c r="B317" s="11"/>
      <c r="C317" s="11" t="s">
        <v>143</v>
      </c>
      <c r="D317" s="11"/>
      <c r="E317" s="11" t="s">
        <v>144</v>
      </c>
      <c r="F317" s="11">
        <v>17</v>
      </c>
      <c r="G317" s="11">
        <v>1</v>
      </c>
      <c r="H317" s="11">
        <v>2</v>
      </c>
      <c r="I317" s="175">
        <v>3.5</v>
      </c>
      <c r="J317" s="4"/>
      <c r="K317" s="11"/>
      <c r="L317" s="11"/>
      <c r="M317" s="11"/>
      <c r="N317" s="4"/>
      <c r="O317" s="170"/>
      <c r="P317" s="171"/>
      <c r="Q317" s="171"/>
      <c r="R317" s="172"/>
      <c r="S317" s="75"/>
      <c r="T317" s="75"/>
      <c r="U317" s="75"/>
      <c r="V317" s="75"/>
    </row>
    <row r="318" spans="1:22" s="173" customFormat="1" ht="13.2">
      <c r="A318" s="56"/>
      <c r="B318" s="11"/>
      <c r="C318" s="11" t="s">
        <v>147</v>
      </c>
      <c r="D318" s="11"/>
      <c r="E318" s="11" t="s">
        <v>148</v>
      </c>
      <c r="F318" s="11">
        <v>30</v>
      </c>
      <c r="G318" s="11"/>
      <c r="H318" s="11"/>
      <c r="I318" s="175"/>
      <c r="J318" s="4"/>
      <c r="K318" s="11"/>
      <c r="L318" s="11"/>
      <c r="M318" s="11"/>
      <c r="N318" s="4"/>
      <c r="O318" s="170"/>
      <c r="P318" s="171"/>
      <c r="Q318" s="171"/>
      <c r="R318" s="172"/>
      <c r="S318" s="75"/>
      <c r="T318" s="75"/>
      <c r="U318" s="75"/>
      <c r="V318" s="75"/>
    </row>
    <row r="319" spans="1:22" s="173" customFormat="1" ht="13.2">
      <c r="A319" s="56"/>
      <c r="B319" s="11"/>
      <c r="C319" s="11" t="s">
        <v>147</v>
      </c>
      <c r="D319" s="11"/>
      <c r="E319" s="11" t="s">
        <v>144</v>
      </c>
      <c r="F319" s="11">
        <v>50</v>
      </c>
      <c r="G319" s="11"/>
      <c r="H319" s="11">
        <v>0</v>
      </c>
      <c r="I319" s="175"/>
      <c r="J319" s="4"/>
      <c r="K319" s="11"/>
      <c r="L319" s="11"/>
      <c r="M319" s="11"/>
      <c r="N319" s="4"/>
      <c r="O319" s="170"/>
      <c r="P319" s="171"/>
      <c r="Q319" s="171"/>
      <c r="R319" s="172"/>
      <c r="S319" s="75"/>
      <c r="T319" s="75"/>
      <c r="U319" s="75"/>
      <c r="V319" s="75"/>
    </row>
    <row r="320" spans="1:22" s="173" customFormat="1" ht="13.2">
      <c r="A320" s="56"/>
      <c r="B320" s="11"/>
      <c r="C320" s="11" t="s">
        <v>147</v>
      </c>
      <c r="D320" s="11"/>
      <c r="E320" s="11" t="s">
        <v>149</v>
      </c>
      <c r="F320" s="11">
        <v>1</v>
      </c>
      <c r="G320" s="11"/>
      <c r="H320" s="11"/>
      <c r="I320" s="175"/>
      <c r="J320" s="4"/>
      <c r="K320" s="11"/>
      <c r="L320" s="11"/>
      <c r="M320" s="11"/>
      <c r="N320" s="4"/>
      <c r="O320" s="170"/>
      <c r="P320" s="171"/>
      <c r="Q320" s="171"/>
      <c r="R320" s="172"/>
      <c r="S320" s="75"/>
      <c r="T320" s="75"/>
      <c r="U320" s="75"/>
      <c r="V320" s="75"/>
    </row>
    <row r="321" spans="1:22" s="173" customFormat="1" ht="13.2">
      <c r="A321" s="56"/>
      <c r="B321" s="11"/>
      <c r="C321" s="11" t="s">
        <v>150</v>
      </c>
      <c r="D321" s="11"/>
      <c r="E321" s="11" t="s">
        <v>100</v>
      </c>
      <c r="F321" s="11">
        <v>6</v>
      </c>
      <c r="G321" s="11"/>
      <c r="H321" s="11"/>
      <c r="I321" s="175"/>
      <c r="J321" s="4"/>
      <c r="K321" s="11"/>
      <c r="L321" s="11"/>
      <c r="M321" s="11"/>
      <c r="N321" s="4"/>
      <c r="O321" s="170"/>
      <c r="P321" s="171"/>
      <c r="Q321" s="171"/>
      <c r="R321" s="172"/>
      <c r="S321" s="75"/>
      <c r="T321" s="75"/>
      <c r="U321" s="75"/>
      <c r="V321" s="75"/>
    </row>
    <row r="322" spans="1:22" s="173" customFormat="1" ht="13.2">
      <c r="A322" s="56"/>
      <c r="B322" s="11"/>
      <c r="C322" s="11" t="s">
        <v>150</v>
      </c>
      <c r="D322" s="11"/>
      <c r="E322" s="11" t="s">
        <v>110</v>
      </c>
      <c r="F322" s="11">
        <v>16</v>
      </c>
      <c r="G322" s="11"/>
      <c r="H322" s="11">
        <v>0</v>
      </c>
      <c r="I322" s="175"/>
      <c r="J322" s="4"/>
      <c r="K322" s="11"/>
      <c r="L322" s="11"/>
      <c r="M322" s="11"/>
      <c r="N322" s="4"/>
      <c r="O322" s="170"/>
      <c r="P322" s="171"/>
      <c r="Q322" s="171"/>
      <c r="R322" s="172"/>
      <c r="S322" s="75"/>
      <c r="T322" s="75"/>
      <c r="U322" s="75"/>
      <c r="V322" s="75"/>
    </row>
    <row r="323" spans="1:22" s="173" customFormat="1" ht="13.2">
      <c r="A323" s="56"/>
      <c r="B323" s="11"/>
      <c r="C323" s="11" t="s">
        <v>151</v>
      </c>
      <c r="D323" s="11"/>
      <c r="E323" s="11" t="s">
        <v>152</v>
      </c>
      <c r="F323" s="11">
        <v>4</v>
      </c>
      <c r="G323" s="11"/>
      <c r="H323" s="11">
        <v>0</v>
      </c>
      <c r="I323" s="175"/>
      <c r="J323" s="4"/>
      <c r="K323" s="11"/>
      <c r="L323" s="11"/>
      <c r="M323" s="11"/>
      <c r="N323" s="4"/>
      <c r="O323" s="170"/>
      <c r="P323" s="171"/>
      <c r="Q323" s="171"/>
      <c r="R323" s="172"/>
      <c r="S323" s="75"/>
      <c r="T323" s="75"/>
      <c r="U323" s="75"/>
      <c r="V323" s="75"/>
    </row>
    <row r="324" spans="1:22" s="173" customFormat="1" ht="13.2">
      <c r="A324" s="56"/>
      <c r="B324" s="11"/>
      <c r="C324" s="11" t="s">
        <v>153</v>
      </c>
      <c r="D324" s="11"/>
      <c r="E324" s="11" t="s">
        <v>154</v>
      </c>
      <c r="F324" s="11">
        <v>82</v>
      </c>
      <c r="G324" s="11">
        <v>1</v>
      </c>
      <c r="H324" s="11">
        <v>1</v>
      </c>
      <c r="I324" s="175">
        <v>0</v>
      </c>
      <c r="J324" s="4"/>
      <c r="K324" s="11"/>
      <c r="L324" s="11"/>
      <c r="M324" s="11"/>
      <c r="N324" s="4"/>
      <c r="O324" s="170"/>
      <c r="P324" s="171"/>
      <c r="Q324" s="171"/>
      <c r="R324" s="172"/>
      <c r="S324" s="75"/>
      <c r="T324" s="75"/>
      <c r="U324" s="75"/>
      <c r="V324" s="75"/>
    </row>
    <row r="325" spans="1:22" s="173" customFormat="1" ht="13.2">
      <c r="A325" s="56"/>
      <c r="B325" s="11"/>
      <c r="C325" s="11" t="s">
        <v>155</v>
      </c>
      <c r="D325" s="11"/>
      <c r="E325" s="11" t="s">
        <v>156</v>
      </c>
      <c r="F325" s="11">
        <v>17</v>
      </c>
      <c r="G325" s="11">
        <v>2</v>
      </c>
      <c r="H325" s="11">
        <v>1</v>
      </c>
      <c r="I325" s="175">
        <v>5</v>
      </c>
      <c r="J325" s="4"/>
      <c r="K325" s="11"/>
      <c r="L325" s="11"/>
      <c r="M325" s="11"/>
      <c r="N325" s="4"/>
      <c r="O325" s="170"/>
      <c r="P325" s="171"/>
      <c r="Q325" s="171"/>
      <c r="R325" s="172"/>
      <c r="S325" s="75"/>
      <c r="T325" s="75"/>
      <c r="U325" s="75"/>
      <c r="V325" s="75"/>
    </row>
    <row r="326" spans="1:22" s="173" customFormat="1" ht="13.2">
      <c r="A326" s="56"/>
      <c r="B326" s="11"/>
      <c r="C326" s="11" t="s">
        <v>157</v>
      </c>
      <c r="D326" s="11"/>
      <c r="E326" s="11" t="s">
        <v>158</v>
      </c>
      <c r="F326" s="11">
        <v>49</v>
      </c>
      <c r="G326" s="11">
        <v>1</v>
      </c>
      <c r="H326" s="11">
        <v>1</v>
      </c>
      <c r="I326" s="175">
        <v>2</v>
      </c>
      <c r="J326" s="4"/>
      <c r="K326" s="11"/>
      <c r="L326" s="11"/>
      <c r="M326" s="11"/>
      <c r="N326" s="4"/>
      <c r="O326" s="170"/>
      <c r="P326" s="171"/>
      <c r="Q326" s="171"/>
      <c r="R326" s="172"/>
      <c r="S326" s="75"/>
      <c r="T326" s="75"/>
      <c r="U326" s="75"/>
      <c r="V326" s="75"/>
    </row>
    <row r="327" spans="1:22" s="173" customFormat="1" ht="13.2">
      <c r="A327" s="56"/>
      <c r="B327" s="11"/>
      <c r="C327" s="11" t="s">
        <v>159</v>
      </c>
      <c r="D327" s="11"/>
      <c r="E327" s="11" t="s">
        <v>160</v>
      </c>
      <c r="F327" s="11">
        <v>4</v>
      </c>
      <c r="G327" s="11"/>
      <c r="H327" s="11"/>
      <c r="I327" s="175"/>
      <c r="J327" s="4"/>
      <c r="K327" s="11"/>
      <c r="L327" s="11"/>
      <c r="M327" s="11"/>
      <c r="N327" s="4"/>
      <c r="O327" s="170"/>
      <c r="P327" s="171"/>
      <c r="Q327" s="171"/>
      <c r="R327" s="172"/>
      <c r="S327" s="75"/>
      <c r="T327" s="75"/>
      <c r="U327" s="75"/>
      <c r="V327" s="75"/>
    </row>
    <row r="328" spans="1:22" s="173" customFormat="1" ht="13.2">
      <c r="A328" s="56"/>
      <c r="B328" s="11"/>
      <c r="C328" s="11" t="s">
        <v>161</v>
      </c>
      <c r="D328" s="11"/>
      <c r="E328" s="11" t="s">
        <v>162</v>
      </c>
      <c r="F328" s="11">
        <v>25</v>
      </c>
      <c r="G328" s="11"/>
      <c r="H328" s="11">
        <v>0</v>
      </c>
      <c r="I328" s="175"/>
      <c r="J328" s="4"/>
      <c r="K328" s="11"/>
      <c r="L328" s="11"/>
      <c r="M328" s="11"/>
      <c r="N328" s="4"/>
      <c r="O328" s="170"/>
      <c r="P328" s="171"/>
      <c r="Q328" s="171"/>
      <c r="R328" s="172"/>
      <c r="S328" s="75"/>
      <c r="T328" s="75"/>
      <c r="U328" s="75"/>
      <c r="V328" s="75"/>
    </row>
    <row r="329" spans="1:22" s="173" customFormat="1" ht="13.2">
      <c r="A329" s="56"/>
      <c r="B329" s="11"/>
      <c r="C329" s="11" t="s">
        <v>163</v>
      </c>
      <c r="D329" s="11"/>
      <c r="E329" s="11" t="s">
        <v>164</v>
      </c>
      <c r="F329" s="11">
        <v>6</v>
      </c>
      <c r="G329" s="11"/>
      <c r="H329" s="11">
        <v>0</v>
      </c>
      <c r="I329" s="175"/>
      <c r="J329" s="4"/>
      <c r="K329" s="11"/>
      <c r="L329" s="11"/>
      <c r="M329" s="11"/>
      <c r="N329" s="4"/>
      <c r="O329" s="170"/>
      <c r="P329" s="171"/>
      <c r="Q329" s="171"/>
      <c r="R329" s="172"/>
      <c r="S329" s="75"/>
      <c r="T329" s="75"/>
      <c r="U329" s="75"/>
      <c r="V329" s="75"/>
    </row>
    <row r="330" spans="1:22" s="173" customFormat="1" ht="13.2">
      <c r="A330" s="56"/>
      <c r="B330" s="11"/>
      <c r="C330" s="11" t="s">
        <v>165</v>
      </c>
      <c r="D330" s="11"/>
      <c r="E330" s="11" t="s">
        <v>166</v>
      </c>
      <c r="F330" s="11">
        <v>11</v>
      </c>
      <c r="G330" s="11"/>
      <c r="H330" s="11">
        <v>0</v>
      </c>
      <c r="I330" s="175"/>
      <c r="J330" s="4"/>
      <c r="K330" s="11"/>
      <c r="L330" s="11"/>
      <c r="M330" s="11"/>
      <c r="N330" s="4"/>
      <c r="O330" s="170"/>
      <c r="P330" s="171"/>
      <c r="Q330" s="171"/>
      <c r="R330" s="172"/>
      <c r="S330" s="75"/>
      <c r="T330" s="75"/>
      <c r="U330" s="75"/>
      <c r="V330" s="75"/>
    </row>
    <row r="331" spans="1:22" s="173" customFormat="1" ht="13.2">
      <c r="A331" s="56"/>
      <c r="B331" s="11"/>
      <c r="C331" s="11" t="s">
        <v>167</v>
      </c>
      <c r="D331" s="11"/>
      <c r="E331" s="11" t="s">
        <v>168</v>
      </c>
      <c r="F331" s="11">
        <v>18</v>
      </c>
      <c r="G331" s="11"/>
      <c r="H331" s="11">
        <v>0</v>
      </c>
      <c r="I331" s="175"/>
      <c r="J331" s="4"/>
      <c r="K331" s="11"/>
      <c r="L331" s="11"/>
      <c r="M331" s="11"/>
      <c r="N331" s="4"/>
      <c r="O331" s="170"/>
      <c r="P331" s="171"/>
      <c r="Q331" s="171"/>
      <c r="R331" s="172"/>
      <c r="S331" s="75"/>
      <c r="T331" s="75"/>
      <c r="U331" s="75"/>
      <c r="V331" s="75"/>
    </row>
    <row r="332" spans="1:22" s="173" customFormat="1" ht="13.2">
      <c r="A332" s="56"/>
      <c r="B332" s="11"/>
      <c r="C332" s="11" t="s">
        <v>169</v>
      </c>
      <c r="D332" s="11"/>
      <c r="E332" s="11" t="s">
        <v>170</v>
      </c>
      <c r="F332" s="11">
        <v>7</v>
      </c>
      <c r="G332" s="11"/>
      <c r="H332" s="11"/>
      <c r="I332" s="175"/>
      <c r="J332" s="4"/>
      <c r="K332" s="11"/>
      <c r="L332" s="11"/>
      <c r="M332" s="11"/>
      <c r="N332" s="4"/>
      <c r="O332" s="170"/>
      <c r="P332" s="171"/>
      <c r="Q332" s="171"/>
      <c r="R332" s="172"/>
      <c r="S332" s="75"/>
      <c r="T332" s="75"/>
      <c r="U332" s="75"/>
      <c r="V332" s="75"/>
    </row>
    <row r="333" spans="1:22" s="173" customFormat="1" ht="13.2">
      <c r="A333" s="56"/>
      <c r="B333" s="11"/>
      <c r="C333" s="11" t="s">
        <v>171</v>
      </c>
      <c r="D333" s="11"/>
      <c r="E333" s="11" t="s">
        <v>172</v>
      </c>
      <c r="F333" s="11">
        <v>94</v>
      </c>
      <c r="G333" s="11"/>
      <c r="H333" s="11">
        <v>0</v>
      </c>
      <c r="I333" s="175"/>
      <c r="J333" s="4"/>
      <c r="K333" s="11"/>
      <c r="L333" s="11"/>
      <c r="M333" s="11"/>
      <c r="N333" s="4"/>
      <c r="O333" s="170"/>
      <c r="P333" s="171"/>
      <c r="Q333" s="171"/>
      <c r="R333" s="172"/>
      <c r="S333" s="75"/>
      <c r="T333" s="75"/>
      <c r="U333" s="75"/>
      <c r="V333" s="75"/>
    </row>
    <row r="334" spans="1:22" s="173" customFormat="1" ht="13.2">
      <c r="A334" s="56"/>
      <c r="B334" s="11"/>
      <c r="C334" s="11" t="s">
        <v>173</v>
      </c>
      <c r="D334" s="11"/>
      <c r="E334" s="11" t="s">
        <v>174</v>
      </c>
      <c r="F334" s="11">
        <v>350</v>
      </c>
      <c r="G334" s="11">
        <v>5</v>
      </c>
      <c r="H334" s="11">
        <v>3</v>
      </c>
      <c r="I334" s="175">
        <v>2</v>
      </c>
      <c r="J334" s="4"/>
      <c r="K334" s="11"/>
      <c r="L334" s="11"/>
      <c r="M334" s="11"/>
      <c r="N334" s="4"/>
      <c r="O334" s="170"/>
      <c r="P334" s="171"/>
      <c r="Q334" s="171"/>
      <c r="R334" s="172"/>
      <c r="S334" s="75"/>
      <c r="T334" s="75"/>
      <c r="U334" s="75"/>
      <c r="V334" s="75"/>
    </row>
    <row r="335" spans="1:22" s="173" customFormat="1" ht="13.2">
      <c r="A335" s="56"/>
      <c r="B335" s="11"/>
      <c r="C335" s="11" t="s">
        <v>175</v>
      </c>
      <c r="D335" s="11"/>
      <c r="E335" s="11" t="s">
        <v>144</v>
      </c>
      <c r="F335" s="11">
        <v>4</v>
      </c>
      <c r="G335" s="11"/>
      <c r="H335" s="11"/>
      <c r="I335" s="175"/>
      <c r="J335" s="4"/>
      <c r="K335" s="11"/>
      <c r="L335" s="11"/>
      <c r="M335" s="11"/>
      <c r="N335" s="4"/>
      <c r="O335" s="170"/>
      <c r="P335" s="171"/>
      <c r="Q335" s="171"/>
      <c r="R335" s="172"/>
      <c r="S335" s="75"/>
      <c r="T335" s="75"/>
      <c r="U335" s="75"/>
      <c r="V335" s="75"/>
    </row>
    <row r="336" spans="1:22" s="173" customFormat="1" ht="13.2">
      <c r="A336" s="56"/>
      <c r="B336" s="11"/>
      <c r="C336" s="11" t="s">
        <v>177</v>
      </c>
      <c r="D336" s="11"/>
      <c r="E336" s="11" t="s">
        <v>148</v>
      </c>
      <c r="F336" s="11">
        <v>16</v>
      </c>
      <c r="G336" s="11"/>
      <c r="H336" s="11">
        <v>0</v>
      </c>
      <c r="I336" s="175"/>
      <c r="J336" s="4"/>
      <c r="K336" s="11"/>
      <c r="L336" s="11"/>
      <c r="M336" s="11"/>
      <c r="N336" s="4"/>
      <c r="O336" s="170"/>
      <c r="P336" s="171"/>
      <c r="Q336" s="171"/>
      <c r="R336" s="172"/>
      <c r="S336" s="75"/>
      <c r="T336" s="75"/>
      <c r="U336" s="75"/>
      <c r="V336" s="75"/>
    </row>
    <row r="337" spans="1:22" s="173" customFormat="1" ht="13.2">
      <c r="A337" s="56"/>
      <c r="B337" s="11"/>
      <c r="C337" s="11" t="s">
        <v>178</v>
      </c>
      <c r="D337" s="11"/>
      <c r="E337" s="11" t="s">
        <v>156</v>
      </c>
      <c r="F337" s="11">
        <v>45</v>
      </c>
      <c r="G337" s="11">
        <v>1</v>
      </c>
      <c r="H337" s="11">
        <v>1</v>
      </c>
      <c r="I337" s="175">
        <v>1</v>
      </c>
      <c r="J337" s="4"/>
      <c r="K337" s="11"/>
      <c r="L337" s="11"/>
      <c r="M337" s="11"/>
      <c r="N337" s="4"/>
      <c r="O337" s="170"/>
      <c r="P337" s="171"/>
      <c r="Q337" s="171"/>
      <c r="R337" s="172"/>
      <c r="S337" s="75"/>
      <c r="T337" s="75"/>
      <c r="U337" s="75"/>
      <c r="V337" s="75"/>
    </row>
    <row r="338" spans="1:22" s="173" customFormat="1" ht="13.2">
      <c r="A338" s="56"/>
      <c r="B338" s="11"/>
      <c r="C338" s="11" t="s">
        <v>179</v>
      </c>
      <c r="D338" s="11"/>
      <c r="E338" s="11" t="s">
        <v>180</v>
      </c>
      <c r="F338" s="11">
        <v>5</v>
      </c>
      <c r="G338" s="11"/>
      <c r="H338" s="11"/>
      <c r="I338" s="175"/>
      <c r="J338" s="4"/>
      <c r="K338" s="11"/>
      <c r="L338" s="11"/>
      <c r="M338" s="11"/>
      <c r="N338" s="4"/>
      <c r="O338" s="170"/>
      <c r="P338" s="171"/>
      <c r="Q338" s="171"/>
      <c r="R338" s="172"/>
      <c r="S338" s="75"/>
      <c r="T338" s="75"/>
      <c r="U338" s="75"/>
      <c r="V338" s="75"/>
    </row>
    <row r="339" spans="1:22" s="173" customFormat="1" ht="13.2">
      <c r="A339" s="56"/>
      <c r="B339" s="11"/>
      <c r="C339" s="11" t="s">
        <v>181</v>
      </c>
      <c r="D339" s="11"/>
      <c r="E339" s="11" t="s">
        <v>124</v>
      </c>
      <c r="F339" s="11">
        <v>3</v>
      </c>
      <c r="G339" s="11"/>
      <c r="H339" s="11">
        <v>0</v>
      </c>
      <c r="I339" s="175"/>
      <c r="J339" s="4"/>
      <c r="K339" s="11"/>
      <c r="L339" s="11"/>
      <c r="M339" s="11"/>
      <c r="N339" s="4"/>
      <c r="O339" s="170"/>
      <c r="P339" s="171"/>
      <c r="Q339" s="171"/>
      <c r="R339" s="172"/>
      <c r="S339" s="75"/>
      <c r="T339" s="75"/>
      <c r="U339" s="75"/>
      <c r="V339" s="75"/>
    </row>
    <row r="340" spans="1:22" s="173" customFormat="1" ht="13.2">
      <c r="A340" s="56"/>
      <c r="B340" s="11"/>
      <c r="C340" s="11" t="s">
        <v>184</v>
      </c>
      <c r="D340" s="11"/>
      <c r="E340" s="11" t="s">
        <v>185</v>
      </c>
      <c r="F340" s="11">
        <v>13</v>
      </c>
      <c r="G340" s="11">
        <v>1</v>
      </c>
      <c r="H340" s="11">
        <v>0</v>
      </c>
      <c r="I340" s="175"/>
      <c r="J340" s="4"/>
      <c r="K340" s="11"/>
      <c r="L340" s="11"/>
      <c r="M340" s="11"/>
      <c r="N340" s="4"/>
      <c r="O340" s="170"/>
      <c r="P340" s="171"/>
      <c r="Q340" s="171"/>
      <c r="R340" s="172"/>
      <c r="S340" s="75"/>
      <c r="T340" s="75"/>
      <c r="U340" s="75"/>
      <c r="V340" s="75"/>
    </row>
    <row r="341" spans="1:22" s="173" customFormat="1" ht="13.2">
      <c r="A341" s="56"/>
      <c r="B341" s="11"/>
      <c r="C341" s="11" t="s">
        <v>186</v>
      </c>
      <c r="D341" s="11"/>
      <c r="E341" s="11" t="s">
        <v>187</v>
      </c>
      <c r="F341" s="11">
        <v>11</v>
      </c>
      <c r="G341" s="11"/>
      <c r="H341" s="11"/>
      <c r="I341" s="175"/>
      <c r="J341" s="4"/>
      <c r="K341" s="11"/>
      <c r="L341" s="11"/>
      <c r="M341" s="11"/>
      <c r="N341" s="4"/>
      <c r="O341" s="170"/>
      <c r="P341" s="171"/>
      <c r="Q341" s="171"/>
      <c r="R341" s="172"/>
      <c r="S341" s="75"/>
      <c r="T341" s="75"/>
      <c r="U341" s="75"/>
      <c r="V341" s="75"/>
    </row>
    <row r="342" spans="1:22" s="173" customFormat="1" ht="13.2">
      <c r="A342" s="56"/>
      <c r="B342" s="11"/>
      <c r="C342" s="11" t="s">
        <v>188</v>
      </c>
      <c r="D342" s="11"/>
      <c r="E342" s="11" t="s">
        <v>189</v>
      </c>
      <c r="F342" s="11">
        <v>13</v>
      </c>
      <c r="G342" s="11"/>
      <c r="H342" s="11">
        <v>0</v>
      </c>
      <c r="I342" s="175"/>
      <c r="J342" s="4"/>
      <c r="K342" s="11"/>
      <c r="L342" s="11"/>
      <c r="M342" s="11"/>
      <c r="N342" s="4"/>
      <c r="O342" s="170"/>
      <c r="P342" s="171"/>
      <c r="Q342" s="171"/>
      <c r="R342" s="172"/>
      <c r="S342" s="75"/>
      <c r="T342" s="75"/>
      <c r="U342" s="75"/>
      <c r="V342" s="75"/>
    </row>
    <row r="343" spans="1:22" s="173" customFormat="1" ht="13.2">
      <c r="A343" s="56"/>
      <c r="B343" s="11"/>
      <c r="C343" s="11" t="s">
        <v>190</v>
      </c>
      <c r="D343" s="11"/>
      <c r="E343" s="11" t="s">
        <v>191</v>
      </c>
      <c r="F343" s="11">
        <v>10</v>
      </c>
      <c r="G343" s="11"/>
      <c r="H343" s="11"/>
      <c r="I343" s="175"/>
      <c r="J343" s="4"/>
      <c r="K343" s="11"/>
      <c r="L343" s="11"/>
      <c r="M343" s="11"/>
      <c r="N343" s="4"/>
      <c r="O343" s="170"/>
      <c r="P343" s="171"/>
      <c r="Q343" s="171"/>
      <c r="R343" s="172"/>
      <c r="S343" s="75"/>
      <c r="T343" s="75"/>
      <c r="U343" s="75"/>
      <c r="V343" s="75"/>
    </row>
    <row r="344" spans="1:22" s="173" customFormat="1" ht="13.2">
      <c r="A344" s="56"/>
      <c r="B344" s="11"/>
      <c r="C344" s="11" t="s">
        <v>192</v>
      </c>
      <c r="D344" s="11"/>
      <c r="E344" s="11" t="s">
        <v>193</v>
      </c>
      <c r="F344" s="11">
        <v>8</v>
      </c>
      <c r="G344" s="11"/>
      <c r="H344" s="11"/>
      <c r="I344" s="175"/>
      <c r="J344" s="4"/>
      <c r="K344" s="11"/>
      <c r="L344" s="11"/>
      <c r="M344" s="11"/>
      <c r="N344" s="4"/>
      <c r="O344" s="170"/>
      <c r="P344" s="171"/>
      <c r="Q344" s="171"/>
      <c r="R344" s="172"/>
      <c r="S344" s="75"/>
      <c r="T344" s="75"/>
      <c r="U344" s="75"/>
      <c r="V344" s="75"/>
    </row>
    <row r="345" spans="1:22" s="173" customFormat="1" ht="13.2">
      <c r="A345" s="56"/>
      <c r="B345" s="11"/>
      <c r="C345" s="11" t="s">
        <v>196</v>
      </c>
      <c r="D345" s="11"/>
      <c r="E345" s="11" t="s">
        <v>197</v>
      </c>
      <c r="F345" s="11">
        <v>7</v>
      </c>
      <c r="G345" s="11"/>
      <c r="H345" s="11"/>
      <c r="I345" s="175"/>
      <c r="J345" s="4"/>
      <c r="K345" s="11"/>
      <c r="L345" s="11"/>
      <c r="M345" s="11"/>
      <c r="N345" s="4"/>
      <c r="O345" s="170"/>
      <c r="P345" s="171"/>
      <c r="Q345" s="171"/>
      <c r="R345" s="172"/>
      <c r="S345" s="75"/>
      <c r="T345" s="75"/>
      <c r="U345" s="75"/>
      <c r="V345" s="75"/>
    </row>
    <row r="346" spans="1:22" s="173" customFormat="1" ht="13.2">
      <c r="A346" s="56"/>
      <c r="B346" s="11"/>
      <c r="C346" s="11" t="s">
        <v>462</v>
      </c>
      <c r="D346" s="11"/>
      <c r="E346" s="11" t="s">
        <v>144</v>
      </c>
      <c r="F346" s="11">
        <v>1</v>
      </c>
      <c r="G346" s="11"/>
      <c r="H346" s="11"/>
      <c r="I346" s="175"/>
      <c r="J346" s="4"/>
      <c r="K346" s="11"/>
      <c r="L346" s="11"/>
      <c r="M346" s="11"/>
      <c r="N346" s="4"/>
      <c r="O346" s="170"/>
      <c r="P346" s="171"/>
      <c r="Q346" s="171"/>
      <c r="R346" s="172"/>
      <c r="S346" s="75"/>
      <c r="T346" s="75"/>
      <c r="U346" s="75"/>
      <c r="V346" s="75"/>
    </row>
    <row r="347" spans="1:22" s="173" customFormat="1" ht="13.2">
      <c r="A347" s="56"/>
      <c r="B347" s="11"/>
      <c r="C347" s="11" t="s">
        <v>198</v>
      </c>
      <c r="D347" s="11"/>
      <c r="E347" s="11" t="s">
        <v>199</v>
      </c>
      <c r="F347" s="11">
        <v>9</v>
      </c>
      <c r="G347" s="11"/>
      <c r="H347" s="11">
        <v>0</v>
      </c>
      <c r="I347" s="175"/>
      <c r="J347" s="4"/>
      <c r="K347" s="11"/>
      <c r="L347" s="11"/>
      <c r="M347" s="11"/>
      <c r="N347" s="4"/>
      <c r="O347" s="170"/>
      <c r="P347" s="171"/>
      <c r="Q347" s="171"/>
      <c r="R347" s="172"/>
      <c r="S347" s="75"/>
      <c r="T347" s="75"/>
      <c r="U347" s="75"/>
      <c r="V347" s="75"/>
    </row>
    <row r="348" spans="1:22" s="173" customFormat="1" ht="13.2">
      <c r="A348" s="56"/>
      <c r="B348" s="11"/>
      <c r="C348" s="11" t="s">
        <v>200</v>
      </c>
      <c r="D348" s="11"/>
      <c r="E348" s="11" t="s">
        <v>201</v>
      </c>
      <c r="F348" s="11">
        <v>11</v>
      </c>
      <c r="G348" s="11">
        <v>1</v>
      </c>
      <c r="H348" s="11">
        <v>1</v>
      </c>
      <c r="I348" s="175">
        <v>1</v>
      </c>
      <c r="J348" s="4"/>
      <c r="K348" s="11"/>
      <c r="L348" s="11"/>
      <c r="M348" s="11"/>
      <c r="N348" s="4"/>
      <c r="O348" s="170"/>
      <c r="P348" s="171"/>
      <c r="Q348" s="171"/>
      <c r="R348" s="172"/>
      <c r="S348" s="75"/>
      <c r="T348" s="75"/>
      <c r="U348" s="75"/>
      <c r="V348" s="75"/>
    </row>
    <row r="349" spans="1:22" s="173" customFormat="1" ht="13.2">
      <c r="A349" s="56"/>
      <c r="B349" s="11"/>
      <c r="C349" s="11" t="s">
        <v>202</v>
      </c>
      <c r="D349" s="11"/>
      <c r="E349" s="11" t="s">
        <v>203</v>
      </c>
      <c r="F349" s="11">
        <v>6</v>
      </c>
      <c r="G349" s="11"/>
      <c r="H349" s="11"/>
      <c r="I349" s="175"/>
      <c r="J349" s="4"/>
      <c r="K349" s="11"/>
      <c r="L349" s="11"/>
      <c r="M349" s="11"/>
      <c r="N349" s="4"/>
      <c r="O349" s="170"/>
      <c r="P349" s="171"/>
      <c r="Q349" s="171"/>
      <c r="R349" s="172"/>
      <c r="S349" s="75"/>
      <c r="T349" s="75"/>
      <c r="U349" s="75"/>
      <c r="V349" s="75"/>
    </row>
    <row r="350" spans="1:22" s="173" customFormat="1" ht="13.2">
      <c r="A350" s="56"/>
      <c r="B350" s="11"/>
      <c r="C350" s="11" t="s">
        <v>205</v>
      </c>
      <c r="D350" s="11"/>
      <c r="E350" s="11" t="s">
        <v>206</v>
      </c>
      <c r="F350" s="11">
        <v>4</v>
      </c>
      <c r="G350" s="11"/>
      <c r="H350" s="11"/>
      <c r="I350" s="175"/>
      <c r="J350" s="4"/>
      <c r="K350" s="11"/>
      <c r="L350" s="11"/>
      <c r="M350" s="11"/>
      <c r="N350" s="4"/>
      <c r="O350" s="170"/>
      <c r="P350" s="171"/>
      <c r="Q350" s="171"/>
      <c r="R350" s="172"/>
      <c r="S350" s="75"/>
      <c r="T350" s="75"/>
      <c r="U350" s="75"/>
      <c r="V350" s="75"/>
    </row>
    <row r="351" spans="1:22" s="173" customFormat="1" ht="13.2">
      <c r="A351" s="56"/>
      <c r="B351" s="11"/>
      <c r="C351" s="11" t="s">
        <v>205</v>
      </c>
      <c r="D351" s="11"/>
      <c r="E351" s="11" t="s">
        <v>197</v>
      </c>
      <c r="F351" s="11">
        <v>111</v>
      </c>
      <c r="G351" s="11">
        <v>2</v>
      </c>
      <c r="H351" s="11">
        <v>2</v>
      </c>
      <c r="I351" s="175">
        <v>1.5</v>
      </c>
      <c r="J351" s="4"/>
      <c r="K351" s="11"/>
      <c r="L351" s="11"/>
      <c r="M351" s="11"/>
      <c r="N351" s="4"/>
      <c r="O351" s="170"/>
      <c r="P351" s="171"/>
      <c r="Q351" s="171"/>
      <c r="R351" s="172"/>
      <c r="S351" s="75"/>
      <c r="T351" s="75"/>
      <c r="U351" s="75"/>
      <c r="V351" s="75"/>
    </row>
    <row r="352" spans="1:22" s="173" customFormat="1" ht="13.2">
      <c r="A352" s="56"/>
      <c r="B352" s="11"/>
      <c r="C352" s="11" t="s">
        <v>205</v>
      </c>
      <c r="D352" s="11"/>
      <c r="E352" s="11" t="s">
        <v>110</v>
      </c>
      <c r="F352" s="11">
        <v>209</v>
      </c>
      <c r="G352" s="11"/>
      <c r="H352" s="11">
        <v>0</v>
      </c>
      <c r="I352" s="175"/>
      <c r="J352" s="4"/>
      <c r="K352" s="11"/>
      <c r="L352" s="11"/>
      <c r="M352" s="11"/>
      <c r="N352" s="4"/>
      <c r="O352" s="170"/>
      <c r="P352" s="171"/>
      <c r="Q352" s="171"/>
      <c r="R352" s="172"/>
      <c r="S352" s="75"/>
      <c r="T352" s="75"/>
      <c r="U352" s="75"/>
      <c r="V352" s="75"/>
    </row>
    <row r="353" spans="1:22" s="173" customFormat="1" ht="13.2">
      <c r="A353" s="56"/>
      <c r="B353" s="11"/>
      <c r="C353" s="11" t="s">
        <v>207</v>
      </c>
      <c r="D353" s="11"/>
      <c r="E353" s="11" t="s">
        <v>124</v>
      </c>
      <c r="F353" s="11">
        <v>3</v>
      </c>
      <c r="G353" s="11"/>
      <c r="H353" s="11"/>
      <c r="I353" s="175"/>
      <c r="J353" s="4"/>
      <c r="K353" s="11"/>
      <c r="L353" s="11"/>
      <c r="M353" s="11"/>
      <c r="N353" s="4"/>
      <c r="O353" s="170"/>
      <c r="P353" s="171"/>
      <c r="Q353" s="171"/>
      <c r="R353" s="172"/>
      <c r="S353" s="75"/>
      <c r="T353" s="75"/>
      <c r="U353" s="75"/>
      <c r="V353" s="75"/>
    </row>
    <row r="354" spans="1:22" s="173" customFormat="1" ht="13.2">
      <c r="A354" s="56"/>
      <c r="B354" s="11"/>
      <c r="C354" s="11" t="s">
        <v>208</v>
      </c>
      <c r="D354" s="11"/>
      <c r="E354" s="11" t="s">
        <v>96</v>
      </c>
      <c r="F354" s="11">
        <v>7</v>
      </c>
      <c r="G354" s="11"/>
      <c r="H354" s="11">
        <v>0</v>
      </c>
      <c r="I354" s="175"/>
      <c r="J354" s="4"/>
      <c r="K354" s="11"/>
      <c r="L354" s="11"/>
      <c r="M354" s="11"/>
      <c r="N354" s="4"/>
      <c r="O354" s="170"/>
      <c r="P354" s="171"/>
      <c r="Q354" s="171"/>
      <c r="R354" s="172"/>
      <c r="S354" s="75"/>
      <c r="T354" s="75"/>
      <c r="U354" s="75"/>
      <c r="V354" s="75"/>
    </row>
    <row r="355" spans="1:22" s="173" customFormat="1" ht="13.2">
      <c r="A355" s="56"/>
      <c r="B355" s="11"/>
      <c r="C355" s="11" t="s">
        <v>209</v>
      </c>
      <c r="D355" s="11"/>
      <c r="E355" s="11" t="s">
        <v>164</v>
      </c>
      <c r="F355" s="11">
        <v>59</v>
      </c>
      <c r="G355" s="11">
        <v>3</v>
      </c>
      <c r="H355" s="11">
        <v>2</v>
      </c>
      <c r="I355" s="175">
        <v>0</v>
      </c>
      <c r="J355" s="4"/>
      <c r="K355" s="11"/>
      <c r="L355" s="11"/>
      <c r="M355" s="11"/>
      <c r="N355" s="4"/>
      <c r="O355" s="170"/>
      <c r="P355" s="171"/>
      <c r="Q355" s="171"/>
      <c r="R355" s="172"/>
      <c r="S355" s="75"/>
      <c r="T355" s="75"/>
      <c r="U355" s="75"/>
      <c r="V355" s="75"/>
    </row>
    <row r="356" spans="1:22" s="173" customFormat="1" ht="13.2">
      <c r="A356" s="56"/>
      <c r="B356" s="11"/>
      <c r="C356" s="11" t="s">
        <v>210</v>
      </c>
      <c r="D356" s="11"/>
      <c r="E356" s="11" t="s">
        <v>211</v>
      </c>
      <c r="F356" s="11">
        <v>30</v>
      </c>
      <c r="G356" s="11">
        <v>1</v>
      </c>
      <c r="H356" s="11">
        <v>2</v>
      </c>
      <c r="I356" s="175">
        <v>2.5</v>
      </c>
      <c r="J356" s="4"/>
      <c r="K356" s="11"/>
      <c r="L356" s="11"/>
      <c r="M356" s="11"/>
      <c r="N356" s="4"/>
      <c r="O356" s="170"/>
      <c r="P356" s="171"/>
      <c r="Q356" s="171"/>
      <c r="R356" s="172"/>
      <c r="S356" s="75"/>
      <c r="T356" s="75"/>
      <c r="U356" s="75"/>
      <c r="V356" s="75"/>
    </row>
    <row r="357" spans="1:22" s="173" customFormat="1" ht="13.2">
      <c r="A357" s="56"/>
      <c r="B357" s="11"/>
      <c r="C357" s="11" t="s">
        <v>212</v>
      </c>
      <c r="D357" s="11"/>
      <c r="E357" s="11" t="s">
        <v>122</v>
      </c>
      <c r="F357" s="11">
        <v>5</v>
      </c>
      <c r="G357" s="11"/>
      <c r="H357" s="11"/>
      <c r="I357" s="175"/>
      <c r="J357" s="4"/>
      <c r="K357" s="11"/>
      <c r="L357" s="11"/>
      <c r="M357" s="11"/>
      <c r="N357" s="4"/>
      <c r="O357" s="170"/>
      <c r="P357" s="171"/>
      <c r="Q357" s="171"/>
      <c r="R357" s="172"/>
      <c r="S357" s="75"/>
      <c r="T357" s="75"/>
      <c r="U357" s="75"/>
      <c r="V357" s="75"/>
    </row>
    <row r="358" spans="1:22" s="173" customFormat="1" ht="13.2">
      <c r="A358" s="56"/>
      <c r="B358" s="11"/>
      <c r="C358" s="11" t="s">
        <v>213</v>
      </c>
      <c r="D358" s="11"/>
      <c r="E358" s="11" t="s">
        <v>128</v>
      </c>
      <c r="F358" s="11">
        <v>197</v>
      </c>
      <c r="G358" s="11">
        <v>11</v>
      </c>
      <c r="H358" s="11">
        <v>5</v>
      </c>
      <c r="I358" s="175">
        <v>7.6</v>
      </c>
      <c r="J358" s="4"/>
      <c r="K358" s="11"/>
      <c r="L358" s="11"/>
      <c r="M358" s="11"/>
      <c r="N358" s="4"/>
      <c r="O358" s="170"/>
      <c r="P358" s="171"/>
      <c r="Q358" s="171"/>
      <c r="R358" s="172"/>
      <c r="S358" s="75"/>
      <c r="T358" s="75"/>
      <c r="U358" s="75"/>
      <c r="V358" s="75"/>
    </row>
    <row r="359" spans="1:22" s="173" customFormat="1" ht="13.2">
      <c r="A359" s="56"/>
      <c r="B359" s="11"/>
      <c r="C359" s="11" t="s">
        <v>214</v>
      </c>
      <c r="D359" s="11"/>
      <c r="E359" s="11" t="s">
        <v>148</v>
      </c>
      <c r="F359" s="11">
        <v>27</v>
      </c>
      <c r="G359" s="11">
        <v>1</v>
      </c>
      <c r="H359" s="11">
        <v>0</v>
      </c>
      <c r="I359" s="175"/>
      <c r="J359" s="4"/>
      <c r="K359" s="11"/>
      <c r="L359" s="11"/>
      <c r="M359" s="11"/>
      <c r="N359" s="4"/>
      <c r="O359" s="170"/>
      <c r="P359" s="171"/>
      <c r="Q359" s="171"/>
      <c r="R359" s="172"/>
      <c r="S359" s="75"/>
      <c r="T359" s="75"/>
      <c r="U359" s="75"/>
      <c r="V359" s="75"/>
    </row>
    <row r="360" spans="1:22" s="173" customFormat="1" ht="13.2">
      <c r="A360" s="56"/>
      <c r="B360" s="11"/>
      <c r="C360" s="11" t="s">
        <v>215</v>
      </c>
      <c r="D360" s="11"/>
      <c r="E360" s="11" t="s">
        <v>216</v>
      </c>
      <c r="F360" s="11">
        <v>13</v>
      </c>
      <c r="G360" s="11">
        <v>1</v>
      </c>
      <c r="H360" s="11">
        <v>0</v>
      </c>
      <c r="I360" s="175"/>
      <c r="J360" s="4"/>
      <c r="K360" s="11"/>
      <c r="L360" s="11"/>
      <c r="M360" s="11"/>
      <c r="N360" s="4"/>
      <c r="O360" s="170"/>
      <c r="P360" s="171"/>
      <c r="Q360" s="171"/>
      <c r="R360" s="172"/>
      <c r="S360" s="75"/>
      <c r="T360" s="75"/>
      <c r="U360" s="75"/>
      <c r="V360" s="75"/>
    </row>
    <row r="361" spans="1:22" s="173" customFormat="1" ht="13.2">
      <c r="A361" s="56"/>
      <c r="B361" s="11"/>
      <c r="C361" s="11" t="s">
        <v>217</v>
      </c>
      <c r="D361" s="11"/>
      <c r="E361" s="11" t="s">
        <v>218</v>
      </c>
      <c r="F361" s="11">
        <v>2</v>
      </c>
      <c r="G361" s="11">
        <v>1</v>
      </c>
      <c r="H361" s="11">
        <v>1</v>
      </c>
      <c r="I361" s="175">
        <v>2</v>
      </c>
      <c r="J361" s="4"/>
      <c r="K361" s="11"/>
      <c r="L361" s="11"/>
      <c r="M361" s="11"/>
      <c r="N361" s="4"/>
      <c r="O361" s="170"/>
      <c r="P361" s="171"/>
      <c r="Q361" s="171"/>
      <c r="R361" s="172"/>
      <c r="S361" s="75"/>
      <c r="T361" s="75"/>
      <c r="U361" s="75"/>
      <c r="V361" s="75"/>
    </row>
    <row r="362" spans="1:22" s="173" customFormat="1" ht="13.2">
      <c r="A362" s="56"/>
      <c r="B362" s="11"/>
      <c r="C362" s="11" t="s">
        <v>219</v>
      </c>
      <c r="D362" s="11"/>
      <c r="E362" s="11" t="s">
        <v>135</v>
      </c>
      <c r="F362" s="11">
        <v>4</v>
      </c>
      <c r="G362" s="11"/>
      <c r="H362" s="11"/>
      <c r="I362" s="175"/>
      <c r="J362" s="4"/>
      <c r="K362" s="11"/>
      <c r="L362" s="11"/>
      <c r="M362" s="11"/>
      <c r="N362" s="4"/>
      <c r="O362" s="170"/>
      <c r="P362" s="171"/>
      <c r="Q362" s="171"/>
      <c r="R362" s="172"/>
      <c r="S362" s="75"/>
      <c r="T362" s="75"/>
      <c r="U362" s="75"/>
      <c r="V362" s="75"/>
    </row>
    <row r="363" spans="1:22" s="173" customFormat="1" ht="13.2">
      <c r="A363" s="56"/>
      <c r="B363" s="11"/>
      <c r="C363" s="11" t="s">
        <v>220</v>
      </c>
      <c r="D363" s="11"/>
      <c r="E363" s="11" t="s">
        <v>221</v>
      </c>
      <c r="F363" s="11">
        <v>19</v>
      </c>
      <c r="G363" s="11">
        <v>1</v>
      </c>
      <c r="H363" s="11">
        <v>2</v>
      </c>
      <c r="I363" s="175">
        <v>11.5</v>
      </c>
      <c r="J363" s="4"/>
      <c r="K363" s="11"/>
      <c r="L363" s="11"/>
      <c r="M363" s="11"/>
      <c r="N363" s="4"/>
      <c r="O363" s="170"/>
      <c r="P363" s="171"/>
      <c r="Q363" s="171"/>
      <c r="R363" s="172"/>
      <c r="S363" s="75"/>
      <c r="T363" s="75"/>
      <c r="U363" s="75"/>
      <c r="V363" s="75"/>
    </row>
    <row r="364" spans="1:22" s="173" customFormat="1" ht="13.2">
      <c r="A364" s="56"/>
      <c r="B364" s="11"/>
      <c r="C364" s="11" t="s">
        <v>222</v>
      </c>
      <c r="D364" s="11"/>
      <c r="E364" s="11" t="s">
        <v>100</v>
      </c>
      <c r="F364" s="11">
        <v>1</v>
      </c>
      <c r="G364" s="11"/>
      <c r="H364" s="11">
        <v>0</v>
      </c>
      <c r="I364" s="175"/>
      <c r="J364" s="4"/>
      <c r="K364" s="11"/>
      <c r="L364" s="11"/>
      <c r="M364" s="11"/>
      <c r="N364" s="4"/>
      <c r="O364" s="170"/>
      <c r="P364" s="171"/>
      <c r="Q364" s="171"/>
      <c r="R364" s="172"/>
      <c r="S364" s="75"/>
      <c r="T364" s="75"/>
      <c r="U364" s="75"/>
      <c r="V364" s="75"/>
    </row>
    <row r="365" spans="1:22" s="173" customFormat="1" ht="13.2">
      <c r="A365" s="56"/>
      <c r="B365" s="11"/>
      <c r="C365" s="11" t="s">
        <v>224</v>
      </c>
      <c r="D365" s="11"/>
      <c r="E365" s="11" t="s">
        <v>106</v>
      </c>
      <c r="F365" s="11">
        <v>4</v>
      </c>
      <c r="G365" s="11"/>
      <c r="H365" s="11"/>
      <c r="I365" s="175"/>
      <c r="J365" s="4"/>
      <c r="K365" s="11"/>
      <c r="L365" s="11"/>
      <c r="M365" s="11"/>
      <c r="N365" s="4"/>
      <c r="O365" s="170"/>
      <c r="P365" s="171"/>
      <c r="Q365" s="171"/>
      <c r="R365" s="172"/>
      <c r="S365" s="75"/>
      <c r="T365" s="75"/>
      <c r="U365" s="75"/>
      <c r="V365" s="75"/>
    </row>
    <row r="366" spans="1:22" s="173" customFormat="1" ht="13.2">
      <c r="A366" s="56"/>
      <c r="B366" s="11"/>
      <c r="C366" s="11" t="s">
        <v>225</v>
      </c>
      <c r="D366" s="11"/>
      <c r="E366" s="11" t="s">
        <v>148</v>
      </c>
      <c r="F366" s="11">
        <v>8</v>
      </c>
      <c r="G366" s="11"/>
      <c r="H366" s="11"/>
      <c r="I366" s="175"/>
      <c r="J366" s="4"/>
      <c r="K366" s="11"/>
      <c r="L366" s="11"/>
      <c r="M366" s="11"/>
      <c r="N366" s="4"/>
      <c r="O366" s="170"/>
      <c r="P366" s="171"/>
      <c r="Q366" s="171"/>
      <c r="R366" s="172"/>
      <c r="S366" s="75"/>
      <c r="T366" s="75"/>
      <c r="U366" s="75"/>
      <c r="V366" s="75"/>
    </row>
    <row r="367" spans="1:22" s="173" customFormat="1" ht="13.2">
      <c r="A367" s="56"/>
      <c r="B367" s="11"/>
      <c r="C367" s="11" t="s">
        <v>226</v>
      </c>
      <c r="D367" s="11"/>
      <c r="E367" s="11" t="s">
        <v>96</v>
      </c>
      <c r="F367" s="11">
        <v>6</v>
      </c>
      <c r="G367" s="11"/>
      <c r="H367" s="11"/>
      <c r="I367" s="175"/>
      <c r="J367" s="4"/>
      <c r="K367" s="11"/>
      <c r="L367" s="11"/>
      <c r="M367" s="11"/>
      <c r="N367" s="4"/>
      <c r="O367" s="170"/>
      <c r="P367" s="171"/>
      <c r="Q367" s="171"/>
      <c r="R367" s="172"/>
      <c r="S367" s="75"/>
      <c r="T367" s="75"/>
      <c r="U367" s="75"/>
      <c r="V367" s="75"/>
    </row>
    <row r="368" spans="1:22" s="173" customFormat="1" ht="13.2">
      <c r="A368" s="56"/>
      <c r="B368" s="11"/>
      <c r="C368" s="11" t="s">
        <v>227</v>
      </c>
      <c r="D368" s="11"/>
      <c r="E368" s="11" t="s">
        <v>228</v>
      </c>
      <c r="F368" s="11">
        <v>9</v>
      </c>
      <c r="G368" s="11"/>
      <c r="H368" s="11">
        <v>0</v>
      </c>
      <c r="I368" s="175"/>
      <c r="J368" s="4"/>
      <c r="K368" s="11"/>
      <c r="L368" s="11"/>
      <c r="M368" s="11"/>
      <c r="N368" s="4"/>
      <c r="O368" s="170"/>
      <c r="P368" s="171"/>
      <c r="Q368" s="171"/>
      <c r="R368" s="172"/>
      <c r="S368" s="75"/>
      <c r="T368" s="75"/>
      <c r="U368" s="75"/>
      <c r="V368" s="75"/>
    </row>
    <row r="369" spans="1:22" s="173" customFormat="1" ht="13.2">
      <c r="A369" s="56"/>
      <c r="B369" s="11"/>
      <c r="C369" s="11" t="s">
        <v>229</v>
      </c>
      <c r="D369" s="11"/>
      <c r="E369" s="11" t="s">
        <v>230</v>
      </c>
      <c r="F369" s="11">
        <v>1</v>
      </c>
      <c r="G369" s="11"/>
      <c r="H369" s="11"/>
      <c r="I369" s="175"/>
      <c r="J369" s="4"/>
      <c r="K369" s="11"/>
      <c r="L369" s="11"/>
      <c r="M369" s="11"/>
      <c r="N369" s="4"/>
      <c r="O369" s="170"/>
      <c r="P369" s="171"/>
      <c r="Q369" s="171"/>
      <c r="R369" s="172"/>
      <c r="S369" s="75"/>
      <c r="T369" s="75"/>
      <c r="U369" s="75"/>
      <c r="V369" s="75"/>
    </row>
    <row r="370" spans="1:22" s="173" customFormat="1" ht="13.2">
      <c r="A370" s="56"/>
      <c r="B370" s="11"/>
      <c r="C370" s="11" t="s">
        <v>231</v>
      </c>
      <c r="D370" s="11"/>
      <c r="E370" s="11" t="s">
        <v>232</v>
      </c>
      <c r="F370" s="11">
        <v>121</v>
      </c>
      <c r="G370" s="11">
        <v>3</v>
      </c>
      <c r="H370" s="11">
        <v>2</v>
      </c>
      <c r="I370" s="175">
        <v>0</v>
      </c>
      <c r="J370" s="4"/>
      <c r="K370" s="11"/>
      <c r="L370" s="11"/>
      <c r="M370" s="11"/>
      <c r="N370" s="4"/>
      <c r="O370" s="170"/>
      <c r="P370" s="171"/>
      <c r="Q370" s="171"/>
      <c r="R370" s="172"/>
      <c r="S370" s="75"/>
      <c r="T370" s="75"/>
      <c r="U370" s="75"/>
      <c r="V370" s="75"/>
    </row>
    <row r="371" spans="1:22" s="173" customFormat="1" ht="13.2">
      <c r="A371" s="56"/>
      <c r="B371" s="11"/>
      <c r="C371" s="11" t="s">
        <v>233</v>
      </c>
      <c r="D371" s="11"/>
      <c r="E371" s="11" t="s">
        <v>90</v>
      </c>
      <c r="F371" s="11">
        <v>34</v>
      </c>
      <c r="G371" s="11"/>
      <c r="H371" s="11"/>
      <c r="I371" s="175"/>
      <c r="J371" s="4"/>
      <c r="K371" s="11"/>
      <c r="L371" s="11"/>
      <c r="M371" s="11"/>
      <c r="N371" s="4"/>
      <c r="O371" s="170"/>
      <c r="P371" s="171"/>
      <c r="Q371" s="171"/>
      <c r="R371" s="172"/>
      <c r="S371" s="75"/>
      <c r="T371" s="75"/>
      <c r="U371" s="75"/>
      <c r="V371" s="75"/>
    </row>
    <row r="372" spans="1:22" s="173" customFormat="1" ht="13.2">
      <c r="A372" s="56"/>
      <c r="B372" s="11"/>
      <c r="C372" s="11" t="s">
        <v>234</v>
      </c>
      <c r="D372" s="11"/>
      <c r="E372" s="11" t="s">
        <v>197</v>
      </c>
      <c r="F372" s="11">
        <v>11</v>
      </c>
      <c r="G372" s="11"/>
      <c r="H372" s="11">
        <v>0</v>
      </c>
      <c r="I372" s="175"/>
      <c r="J372" s="4"/>
      <c r="K372" s="11"/>
      <c r="L372" s="11"/>
      <c r="M372" s="11"/>
      <c r="N372" s="4"/>
      <c r="O372" s="170"/>
      <c r="P372" s="171"/>
      <c r="Q372" s="171"/>
      <c r="R372" s="172"/>
      <c r="S372" s="75"/>
      <c r="T372" s="75"/>
      <c r="U372" s="75"/>
      <c r="V372" s="75"/>
    </row>
    <row r="373" spans="1:22" s="173" customFormat="1" ht="13.2">
      <c r="A373" s="56"/>
      <c r="B373" s="11"/>
      <c r="C373" s="11" t="s">
        <v>235</v>
      </c>
      <c r="D373" s="11"/>
      <c r="E373" s="11" t="s">
        <v>236</v>
      </c>
      <c r="F373" s="11">
        <v>30</v>
      </c>
      <c r="G373" s="11"/>
      <c r="H373" s="11">
        <v>0</v>
      </c>
      <c r="I373" s="175"/>
      <c r="J373" s="4"/>
      <c r="K373" s="11"/>
      <c r="L373" s="11"/>
      <c r="M373" s="11"/>
      <c r="N373" s="4"/>
      <c r="O373" s="170"/>
      <c r="P373" s="171"/>
      <c r="Q373" s="171"/>
      <c r="R373" s="172"/>
      <c r="S373" s="75"/>
      <c r="T373" s="75"/>
      <c r="U373" s="75"/>
      <c r="V373" s="75"/>
    </row>
    <row r="374" spans="1:22" s="173" customFormat="1" ht="13.2">
      <c r="A374" s="56"/>
      <c r="B374" s="11"/>
      <c r="C374" s="11" t="s">
        <v>237</v>
      </c>
      <c r="D374" s="11"/>
      <c r="E374" s="11" t="s">
        <v>238</v>
      </c>
      <c r="F374" s="11">
        <v>52</v>
      </c>
      <c r="G374" s="11"/>
      <c r="H374" s="11">
        <v>0</v>
      </c>
      <c r="I374" s="175"/>
      <c r="J374" s="4"/>
      <c r="K374" s="11"/>
      <c r="L374" s="11"/>
      <c r="M374" s="11"/>
      <c r="N374" s="4"/>
      <c r="O374" s="170"/>
      <c r="P374" s="171"/>
      <c r="Q374" s="171"/>
      <c r="R374" s="172"/>
      <c r="S374" s="75"/>
      <c r="T374" s="75"/>
      <c r="U374" s="75"/>
      <c r="V374" s="75"/>
    </row>
    <row r="375" spans="1:22" s="173" customFormat="1" ht="13.2">
      <c r="A375" s="56"/>
      <c r="B375" s="11"/>
      <c r="C375" s="11" t="s">
        <v>239</v>
      </c>
      <c r="D375" s="11"/>
      <c r="E375" s="11" t="s">
        <v>105</v>
      </c>
      <c r="F375" s="11">
        <v>215</v>
      </c>
      <c r="G375" s="11">
        <v>4</v>
      </c>
      <c r="H375" s="11">
        <v>3</v>
      </c>
      <c r="I375" s="175">
        <v>2.3333333333333299</v>
      </c>
      <c r="J375" s="4"/>
      <c r="K375" s="11"/>
      <c r="L375" s="11"/>
      <c r="M375" s="11"/>
      <c r="N375" s="4"/>
      <c r="O375" s="170"/>
      <c r="P375" s="171"/>
      <c r="Q375" s="171"/>
      <c r="R375" s="172"/>
      <c r="S375" s="75"/>
      <c r="T375" s="75"/>
      <c r="U375" s="75"/>
      <c r="V375" s="75"/>
    </row>
    <row r="376" spans="1:22" s="173" customFormat="1" ht="13.2">
      <c r="A376" s="56"/>
      <c r="B376" s="11"/>
      <c r="C376" s="11" t="s">
        <v>240</v>
      </c>
      <c r="D376" s="11"/>
      <c r="E376" s="11" t="s">
        <v>241</v>
      </c>
      <c r="F376" s="11">
        <v>4</v>
      </c>
      <c r="G376" s="11">
        <v>1</v>
      </c>
      <c r="H376" s="11">
        <v>1</v>
      </c>
      <c r="I376" s="175">
        <v>0</v>
      </c>
      <c r="J376" s="4"/>
      <c r="K376" s="11"/>
      <c r="L376" s="11"/>
      <c r="M376" s="11"/>
      <c r="N376" s="4"/>
      <c r="O376" s="170"/>
      <c r="P376" s="171"/>
      <c r="Q376" s="171"/>
      <c r="R376" s="172"/>
      <c r="S376" s="75"/>
      <c r="T376" s="75"/>
      <c r="U376" s="75"/>
      <c r="V376" s="75"/>
    </row>
    <row r="377" spans="1:22" s="173" customFormat="1" ht="13.2">
      <c r="A377" s="56"/>
      <c r="B377" s="11"/>
      <c r="C377" s="11" t="s">
        <v>243</v>
      </c>
      <c r="D377" s="11"/>
      <c r="E377" s="11" t="s">
        <v>244</v>
      </c>
      <c r="F377" s="11">
        <v>2</v>
      </c>
      <c r="G377" s="11">
        <v>1</v>
      </c>
      <c r="H377" s="11">
        <v>0</v>
      </c>
      <c r="I377" s="175"/>
      <c r="J377" s="4"/>
      <c r="K377" s="11"/>
      <c r="L377" s="11"/>
      <c r="M377" s="11"/>
      <c r="N377" s="4"/>
      <c r="O377" s="170"/>
      <c r="P377" s="171"/>
      <c r="Q377" s="171"/>
      <c r="R377" s="172"/>
      <c r="S377" s="75"/>
      <c r="T377" s="75"/>
      <c r="U377" s="75"/>
      <c r="V377" s="75"/>
    </row>
    <row r="378" spans="1:22" s="173" customFormat="1" ht="13.2">
      <c r="A378" s="56"/>
      <c r="B378" s="11"/>
      <c r="C378" s="11" t="s">
        <v>245</v>
      </c>
      <c r="D378" s="11"/>
      <c r="E378" s="11" t="s">
        <v>197</v>
      </c>
      <c r="F378" s="11">
        <v>6</v>
      </c>
      <c r="G378" s="11"/>
      <c r="H378" s="11"/>
      <c r="I378" s="175"/>
      <c r="J378" s="4"/>
      <c r="K378" s="11"/>
      <c r="L378" s="11"/>
      <c r="M378" s="11"/>
      <c r="N378" s="4"/>
      <c r="O378" s="170"/>
      <c r="P378" s="171"/>
      <c r="Q378" s="171"/>
      <c r="R378" s="172"/>
      <c r="S378" s="75"/>
      <c r="T378" s="75"/>
      <c r="U378" s="75"/>
      <c r="V378" s="75"/>
    </row>
    <row r="379" spans="1:22" s="173" customFormat="1" ht="13.2">
      <c r="A379" s="56"/>
      <c r="B379" s="11"/>
      <c r="C379" s="11" t="s">
        <v>246</v>
      </c>
      <c r="D379" s="11"/>
      <c r="E379" s="11" t="s">
        <v>247</v>
      </c>
      <c r="F379" s="11">
        <v>13</v>
      </c>
      <c r="G379" s="11">
        <v>2</v>
      </c>
      <c r="H379" s="11">
        <v>1</v>
      </c>
      <c r="I379" s="175">
        <v>0</v>
      </c>
      <c r="J379" s="4"/>
      <c r="K379" s="11"/>
      <c r="L379" s="11"/>
      <c r="M379" s="11"/>
      <c r="N379" s="4"/>
      <c r="O379" s="170"/>
      <c r="P379" s="171"/>
      <c r="Q379" s="171"/>
      <c r="R379" s="172"/>
      <c r="S379" s="75"/>
      <c r="T379" s="75"/>
      <c r="U379" s="75"/>
      <c r="V379" s="75"/>
    </row>
    <row r="380" spans="1:22" s="173" customFormat="1" ht="13.2">
      <c r="A380" s="56"/>
      <c r="B380" s="11"/>
      <c r="C380" s="11" t="s">
        <v>248</v>
      </c>
      <c r="D380" s="11"/>
      <c r="E380" s="11" t="s">
        <v>249</v>
      </c>
      <c r="F380" s="11">
        <v>8</v>
      </c>
      <c r="G380" s="11"/>
      <c r="H380" s="11"/>
      <c r="I380" s="175"/>
      <c r="J380" s="4"/>
      <c r="K380" s="11"/>
      <c r="L380" s="11"/>
      <c r="M380" s="11"/>
      <c r="N380" s="4"/>
      <c r="O380" s="170"/>
      <c r="P380" s="171"/>
      <c r="Q380" s="171"/>
      <c r="R380" s="172"/>
      <c r="S380" s="75"/>
      <c r="T380" s="75"/>
      <c r="U380" s="75"/>
      <c r="V380" s="75"/>
    </row>
    <row r="381" spans="1:22" s="173" customFormat="1" ht="13.2">
      <c r="A381" s="56"/>
      <c r="B381" s="11"/>
      <c r="C381" s="11" t="s">
        <v>250</v>
      </c>
      <c r="D381" s="11"/>
      <c r="E381" s="11" t="s">
        <v>251</v>
      </c>
      <c r="F381" s="11">
        <v>6</v>
      </c>
      <c r="G381" s="11"/>
      <c r="H381" s="11">
        <v>0</v>
      </c>
      <c r="I381" s="175"/>
      <c r="J381" s="4"/>
      <c r="K381" s="11"/>
      <c r="L381" s="11"/>
      <c r="M381" s="11"/>
      <c r="N381" s="4"/>
      <c r="O381" s="170"/>
      <c r="P381" s="171"/>
      <c r="Q381" s="171"/>
      <c r="R381" s="172"/>
      <c r="S381" s="75"/>
      <c r="T381" s="75"/>
      <c r="U381" s="75"/>
      <c r="V381" s="75"/>
    </row>
    <row r="382" spans="1:22" s="173" customFormat="1" ht="13.2">
      <c r="A382" s="56"/>
      <c r="B382" s="11"/>
      <c r="C382" s="11" t="s">
        <v>463</v>
      </c>
      <c r="D382" s="11"/>
      <c r="E382" s="11" t="s">
        <v>372</v>
      </c>
      <c r="F382" s="11">
        <v>1</v>
      </c>
      <c r="G382" s="11"/>
      <c r="H382" s="11"/>
      <c r="I382" s="175"/>
      <c r="J382" s="4"/>
      <c r="K382" s="11"/>
      <c r="L382" s="11"/>
      <c r="M382" s="11"/>
      <c r="N382" s="4"/>
      <c r="O382" s="170"/>
      <c r="P382" s="171"/>
      <c r="Q382" s="171"/>
      <c r="R382" s="172"/>
      <c r="S382" s="75"/>
      <c r="T382" s="75"/>
      <c r="U382" s="75"/>
      <c r="V382" s="75"/>
    </row>
    <row r="383" spans="1:22" s="173" customFormat="1" ht="13.2">
      <c r="A383" s="56"/>
      <c r="B383" s="11"/>
      <c r="C383" s="11" t="s">
        <v>252</v>
      </c>
      <c r="D383" s="11"/>
      <c r="E383" s="11" t="s">
        <v>96</v>
      </c>
      <c r="F383" s="11">
        <v>159</v>
      </c>
      <c r="G383" s="11">
        <v>10</v>
      </c>
      <c r="H383" s="11">
        <v>5</v>
      </c>
      <c r="I383" s="175">
        <v>4</v>
      </c>
      <c r="J383" s="4"/>
      <c r="K383" s="11"/>
      <c r="L383" s="11"/>
      <c r="M383" s="11"/>
      <c r="N383" s="4"/>
      <c r="O383" s="170"/>
      <c r="P383" s="171"/>
      <c r="Q383" s="171"/>
      <c r="R383" s="172"/>
      <c r="S383" s="75"/>
      <c r="T383" s="75"/>
      <c r="U383" s="75"/>
      <c r="V383" s="75"/>
    </row>
    <row r="384" spans="1:22" s="173" customFormat="1" ht="13.2">
      <c r="A384" s="56"/>
      <c r="B384" s="11"/>
      <c r="C384" s="11" t="s">
        <v>253</v>
      </c>
      <c r="D384" s="11"/>
      <c r="E384" s="11" t="s">
        <v>254</v>
      </c>
      <c r="F384" s="11">
        <v>4</v>
      </c>
      <c r="G384" s="11"/>
      <c r="H384" s="11"/>
      <c r="I384" s="175"/>
      <c r="J384" s="4"/>
      <c r="K384" s="11"/>
      <c r="L384" s="11"/>
      <c r="M384" s="11"/>
      <c r="N384" s="4"/>
      <c r="O384" s="170"/>
      <c r="P384" s="171"/>
      <c r="Q384" s="171"/>
      <c r="R384" s="172"/>
      <c r="S384" s="75"/>
      <c r="T384" s="75"/>
      <c r="U384" s="75"/>
      <c r="V384" s="75"/>
    </row>
    <row r="385" spans="1:22" s="173" customFormat="1" ht="13.2">
      <c r="A385" s="56"/>
      <c r="B385" s="11"/>
      <c r="C385" s="11" t="s">
        <v>255</v>
      </c>
      <c r="D385" s="11"/>
      <c r="E385" s="11" t="s">
        <v>230</v>
      </c>
      <c r="F385" s="11">
        <v>3</v>
      </c>
      <c r="G385" s="11"/>
      <c r="H385" s="11"/>
      <c r="I385" s="175"/>
      <c r="J385" s="4"/>
      <c r="K385" s="11"/>
      <c r="L385" s="11"/>
      <c r="M385" s="11"/>
      <c r="N385" s="4"/>
      <c r="O385" s="170"/>
      <c r="P385" s="171"/>
      <c r="Q385" s="171"/>
      <c r="R385" s="172"/>
      <c r="S385" s="75"/>
      <c r="T385" s="75"/>
      <c r="U385" s="75"/>
      <c r="V385" s="75"/>
    </row>
    <row r="386" spans="1:22" s="173" customFormat="1" ht="13.2">
      <c r="A386" s="56"/>
      <c r="B386" s="11"/>
      <c r="C386" s="11" t="s">
        <v>256</v>
      </c>
      <c r="D386" s="11"/>
      <c r="E386" s="11" t="s">
        <v>257</v>
      </c>
      <c r="F386" s="11">
        <v>2</v>
      </c>
      <c r="G386" s="11"/>
      <c r="H386" s="11"/>
      <c r="I386" s="175"/>
      <c r="J386" s="4"/>
      <c r="K386" s="11"/>
      <c r="L386" s="11"/>
      <c r="M386" s="11"/>
      <c r="N386" s="4"/>
      <c r="O386" s="170"/>
      <c r="P386" s="171"/>
      <c r="Q386" s="171"/>
      <c r="R386" s="172"/>
      <c r="S386" s="75"/>
      <c r="T386" s="75"/>
      <c r="U386" s="75"/>
      <c r="V386" s="75"/>
    </row>
    <row r="387" spans="1:22" s="173" customFormat="1" ht="13.2">
      <c r="A387" s="56"/>
      <c r="B387" s="11"/>
      <c r="C387" s="11" t="s">
        <v>258</v>
      </c>
      <c r="D387" s="11"/>
      <c r="E387" s="11" t="s">
        <v>117</v>
      </c>
      <c r="F387" s="11">
        <v>1</v>
      </c>
      <c r="G387" s="11"/>
      <c r="H387" s="11">
        <v>0</v>
      </c>
      <c r="I387" s="175"/>
      <c r="J387" s="4"/>
      <c r="K387" s="11"/>
      <c r="L387" s="11"/>
      <c r="M387" s="11"/>
      <c r="N387" s="4"/>
      <c r="O387" s="170"/>
      <c r="P387" s="171"/>
      <c r="Q387" s="171"/>
      <c r="R387" s="172"/>
      <c r="S387" s="75"/>
      <c r="T387" s="75"/>
      <c r="U387" s="75"/>
      <c r="V387" s="75"/>
    </row>
    <row r="388" spans="1:22" s="173" customFormat="1" ht="13.2">
      <c r="A388" s="56"/>
      <c r="B388" s="11"/>
      <c r="C388" s="11" t="s">
        <v>259</v>
      </c>
      <c r="D388" s="11"/>
      <c r="E388" s="11" t="s">
        <v>260</v>
      </c>
      <c r="F388" s="11">
        <v>5</v>
      </c>
      <c r="G388" s="11"/>
      <c r="H388" s="11"/>
      <c r="I388" s="175"/>
      <c r="J388" s="4"/>
      <c r="K388" s="11"/>
      <c r="L388" s="11"/>
      <c r="M388" s="11"/>
      <c r="N388" s="4"/>
      <c r="O388" s="170"/>
      <c r="P388" s="171"/>
      <c r="Q388" s="171"/>
      <c r="R388" s="172"/>
      <c r="S388" s="75"/>
      <c r="T388" s="75"/>
      <c r="U388" s="75"/>
      <c r="V388" s="75"/>
    </row>
    <row r="389" spans="1:22" s="173" customFormat="1" ht="13.2">
      <c r="A389" s="56"/>
      <c r="B389" s="11"/>
      <c r="C389" s="11" t="s">
        <v>261</v>
      </c>
      <c r="D389" s="11"/>
      <c r="E389" s="11" t="s">
        <v>262</v>
      </c>
      <c r="F389" s="11">
        <v>17</v>
      </c>
      <c r="G389" s="11"/>
      <c r="H389" s="11">
        <v>0</v>
      </c>
      <c r="I389" s="175"/>
      <c r="J389" s="4"/>
      <c r="K389" s="11"/>
      <c r="L389" s="11"/>
      <c r="M389" s="11"/>
      <c r="N389" s="4"/>
      <c r="O389" s="170"/>
      <c r="P389" s="171"/>
      <c r="Q389" s="171"/>
      <c r="R389" s="172"/>
      <c r="S389" s="75"/>
      <c r="T389" s="75"/>
      <c r="U389" s="75"/>
      <c r="V389" s="75"/>
    </row>
    <row r="390" spans="1:22" s="173" customFormat="1" ht="13.2">
      <c r="A390" s="56"/>
      <c r="B390" s="11"/>
      <c r="C390" s="11" t="s">
        <v>263</v>
      </c>
      <c r="D390" s="11"/>
      <c r="E390" s="11" t="s">
        <v>117</v>
      </c>
      <c r="F390" s="11">
        <v>3</v>
      </c>
      <c r="G390" s="11"/>
      <c r="H390" s="11"/>
      <c r="I390" s="175"/>
      <c r="J390" s="4"/>
      <c r="K390" s="11"/>
      <c r="L390" s="11"/>
      <c r="M390" s="11"/>
      <c r="N390" s="4"/>
      <c r="O390" s="170"/>
      <c r="P390" s="171"/>
      <c r="Q390" s="171"/>
      <c r="R390" s="172"/>
      <c r="S390" s="75"/>
      <c r="T390" s="75"/>
      <c r="U390" s="75"/>
      <c r="V390" s="75"/>
    </row>
    <row r="391" spans="1:22" s="173" customFormat="1" ht="13.2">
      <c r="A391" s="56"/>
      <c r="B391" s="11"/>
      <c r="C391" s="11" t="s">
        <v>264</v>
      </c>
      <c r="D391" s="11"/>
      <c r="E391" s="11" t="s">
        <v>206</v>
      </c>
      <c r="F391" s="11">
        <v>1</v>
      </c>
      <c r="G391" s="11"/>
      <c r="H391" s="11"/>
      <c r="I391" s="175"/>
      <c r="J391" s="4"/>
      <c r="K391" s="11"/>
      <c r="L391" s="11"/>
      <c r="M391" s="11"/>
      <c r="N391" s="4"/>
      <c r="O391" s="170"/>
      <c r="P391" s="171"/>
      <c r="Q391" s="171"/>
      <c r="R391" s="172"/>
      <c r="S391" s="75"/>
      <c r="T391" s="75"/>
      <c r="U391" s="75"/>
      <c r="V391" s="75"/>
    </row>
    <row r="392" spans="1:22" s="173" customFormat="1" ht="13.2">
      <c r="A392" s="56"/>
      <c r="B392" s="11"/>
      <c r="C392" s="11" t="s">
        <v>265</v>
      </c>
      <c r="D392" s="11"/>
      <c r="E392" s="11" t="s">
        <v>115</v>
      </c>
      <c r="F392" s="11">
        <v>6</v>
      </c>
      <c r="G392" s="11"/>
      <c r="H392" s="11">
        <v>0</v>
      </c>
      <c r="I392" s="175"/>
      <c r="J392" s="4"/>
      <c r="K392" s="11"/>
      <c r="L392" s="11"/>
      <c r="M392" s="11"/>
      <c r="N392" s="4"/>
      <c r="O392" s="170"/>
      <c r="P392" s="171"/>
      <c r="Q392" s="171"/>
      <c r="R392" s="172"/>
      <c r="S392" s="75"/>
      <c r="T392" s="75"/>
      <c r="U392" s="75"/>
      <c r="V392" s="75"/>
    </row>
    <row r="393" spans="1:22" s="173" customFormat="1" ht="13.2">
      <c r="A393" s="56"/>
      <c r="B393" s="11"/>
      <c r="C393" s="11" t="s">
        <v>266</v>
      </c>
      <c r="D393" s="11"/>
      <c r="E393" s="11" t="s">
        <v>267</v>
      </c>
      <c r="F393" s="11">
        <v>31</v>
      </c>
      <c r="G393" s="11">
        <v>2</v>
      </c>
      <c r="H393" s="11">
        <v>2</v>
      </c>
      <c r="I393" s="175">
        <v>0.5</v>
      </c>
      <c r="J393" s="4"/>
      <c r="K393" s="11"/>
      <c r="L393" s="11"/>
      <c r="M393" s="11"/>
      <c r="N393" s="4"/>
      <c r="O393" s="170"/>
      <c r="P393" s="171"/>
      <c r="Q393" s="171"/>
      <c r="R393" s="172"/>
      <c r="S393" s="75"/>
      <c r="T393" s="75"/>
      <c r="U393" s="75"/>
      <c r="V393" s="75"/>
    </row>
    <row r="394" spans="1:22" s="173" customFormat="1" ht="13.2">
      <c r="A394" s="56"/>
      <c r="B394" s="11"/>
      <c r="C394" s="11" t="s">
        <v>272</v>
      </c>
      <c r="D394" s="11"/>
      <c r="E394" s="11" t="s">
        <v>115</v>
      </c>
      <c r="F394" s="11">
        <v>1</v>
      </c>
      <c r="G394" s="11"/>
      <c r="H394" s="11"/>
      <c r="I394" s="175"/>
      <c r="J394" s="4"/>
      <c r="K394" s="11"/>
      <c r="L394" s="11"/>
      <c r="M394" s="11"/>
      <c r="N394" s="4"/>
      <c r="O394" s="170"/>
      <c r="P394" s="171"/>
      <c r="Q394" s="171"/>
      <c r="R394" s="172"/>
      <c r="S394" s="75"/>
      <c r="T394" s="75"/>
      <c r="U394" s="75"/>
      <c r="V394" s="75"/>
    </row>
    <row r="395" spans="1:22" s="173" customFormat="1" ht="13.2">
      <c r="A395" s="56"/>
      <c r="B395" s="11"/>
      <c r="C395" s="11" t="s">
        <v>273</v>
      </c>
      <c r="D395" s="11"/>
      <c r="E395" s="11" t="s">
        <v>274</v>
      </c>
      <c r="F395" s="11">
        <v>19</v>
      </c>
      <c r="G395" s="11">
        <v>3</v>
      </c>
      <c r="H395" s="11">
        <v>2</v>
      </c>
      <c r="I395" s="175">
        <v>0</v>
      </c>
      <c r="J395" s="4"/>
      <c r="K395" s="11"/>
      <c r="L395" s="11"/>
      <c r="M395" s="11"/>
      <c r="N395" s="4"/>
      <c r="O395" s="170"/>
      <c r="P395" s="171"/>
      <c r="Q395" s="171"/>
      <c r="R395" s="172"/>
      <c r="S395" s="75"/>
      <c r="T395" s="75"/>
      <c r="U395" s="75"/>
      <c r="V395" s="75"/>
    </row>
    <row r="396" spans="1:22" s="173" customFormat="1" ht="13.2">
      <c r="A396" s="56"/>
      <c r="B396" s="11"/>
      <c r="C396" s="11" t="s">
        <v>275</v>
      </c>
      <c r="D396" s="11"/>
      <c r="E396" s="11" t="s">
        <v>276</v>
      </c>
      <c r="F396" s="11">
        <v>9</v>
      </c>
      <c r="G396" s="11">
        <v>1</v>
      </c>
      <c r="H396" s="11">
        <v>1</v>
      </c>
      <c r="I396" s="175">
        <v>0</v>
      </c>
      <c r="J396" s="4"/>
      <c r="K396" s="11"/>
      <c r="L396" s="11"/>
      <c r="M396" s="11"/>
      <c r="N396" s="4"/>
      <c r="O396" s="170"/>
      <c r="P396" s="171"/>
      <c r="Q396" s="171"/>
      <c r="R396" s="172"/>
      <c r="S396" s="75"/>
      <c r="T396" s="75"/>
      <c r="U396" s="75"/>
      <c r="V396" s="75"/>
    </row>
    <row r="397" spans="1:22" s="173" customFormat="1" ht="13.2">
      <c r="A397" s="56"/>
      <c r="B397" s="11"/>
      <c r="C397" s="11" t="s">
        <v>277</v>
      </c>
      <c r="D397" s="11"/>
      <c r="E397" s="11" t="s">
        <v>278</v>
      </c>
      <c r="F397" s="11">
        <v>30</v>
      </c>
      <c r="G397" s="11">
        <v>1</v>
      </c>
      <c r="H397" s="11">
        <v>1</v>
      </c>
      <c r="I397" s="175">
        <v>0</v>
      </c>
      <c r="J397" s="4"/>
      <c r="K397" s="11"/>
      <c r="L397" s="11"/>
      <c r="M397" s="11"/>
      <c r="N397" s="4"/>
      <c r="O397" s="170"/>
      <c r="P397" s="171"/>
      <c r="Q397" s="171"/>
      <c r="R397" s="172"/>
      <c r="S397" s="75"/>
      <c r="T397" s="75"/>
      <c r="U397" s="75"/>
      <c r="V397" s="75"/>
    </row>
    <row r="398" spans="1:22" s="173" customFormat="1" ht="13.2">
      <c r="A398" s="56"/>
      <c r="B398" s="11"/>
      <c r="C398" s="11" t="s">
        <v>279</v>
      </c>
      <c r="D398" s="11"/>
      <c r="E398" s="11" t="s">
        <v>152</v>
      </c>
      <c r="F398" s="11">
        <v>73</v>
      </c>
      <c r="G398" s="11">
        <v>4</v>
      </c>
      <c r="H398" s="11">
        <v>2</v>
      </c>
      <c r="I398" s="175">
        <v>2</v>
      </c>
      <c r="J398" s="4"/>
      <c r="K398" s="11"/>
      <c r="L398" s="11"/>
      <c r="M398" s="11"/>
      <c r="N398" s="4"/>
      <c r="O398" s="170"/>
      <c r="P398" s="171"/>
      <c r="Q398" s="171"/>
      <c r="R398" s="172"/>
      <c r="S398" s="75"/>
      <c r="T398" s="75"/>
      <c r="U398" s="75"/>
      <c r="V398" s="75"/>
    </row>
    <row r="399" spans="1:22" s="173" customFormat="1" ht="13.2">
      <c r="A399" s="56"/>
      <c r="B399" s="11"/>
      <c r="C399" s="11" t="s">
        <v>280</v>
      </c>
      <c r="D399" s="11"/>
      <c r="E399" s="11" t="s">
        <v>174</v>
      </c>
      <c r="F399" s="11">
        <v>38</v>
      </c>
      <c r="G399" s="11">
        <v>1</v>
      </c>
      <c r="H399" s="11">
        <v>1</v>
      </c>
      <c r="I399" s="175">
        <v>2</v>
      </c>
      <c r="J399" s="4"/>
      <c r="K399" s="11"/>
      <c r="L399" s="11"/>
      <c r="M399" s="11"/>
      <c r="N399" s="4"/>
      <c r="O399" s="170"/>
      <c r="P399" s="171"/>
      <c r="Q399" s="171"/>
      <c r="R399" s="172"/>
      <c r="S399" s="75"/>
      <c r="T399" s="75"/>
      <c r="U399" s="75"/>
      <c r="V399" s="75"/>
    </row>
    <row r="400" spans="1:22" s="173" customFormat="1" ht="13.2">
      <c r="A400" s="56"/>
      <c r="B400" s="11"/>
      <c r="C400" s="11" t="s">
        <v>281</v>
      </c>
      <c r="D400" s="11"/>
      <c r="E400" s="11" t="s">
        <v>282</v>
      </c>
      <c r="F400" s="11">
        <v>5</v>
      </c>
      <c r="G400" s="11"/>
      <c r="H400" s="11">
        <v>0</v>
      </c>
      <c r="I400" s="175"/>
      <c r="J400" s="4"/>
      <c r="K400" s="11"/>
      <c r="L400" s="11"/>
      <c r="M400" s="11"/>
      <c r="N400" s="4"/>
      <c r="O400" s="170"/>
      <c r="P400" s="171"/>
      <c r="Q400" s="171"/>
      <c r="R400" s="172"/>
      <c r="S400" s="75"/>
      <c r="T400" s="75"/>
      <c r="U400" s="75"/>
      <c r="V400" s="75"/>
    </row>
    <row r="401" spans="1:22" s="173" customFormat="1" ht="13.2">
      <c r="A401" s="56"/>
      <c r="B401" s="11"/>
      <c r="C401" s="11" t="s">
        <v>285</v>
      </c>
      <c r="D401" s="11"/>
      <c r="E401" s="11" t="s">
        <v>286</v>
      </c>
      <c r="F401" s="11">
        <v>8</v>
      </c>
      <c r="G401" s="11"/>
      <c r="H401" s="11"/>
      <c r="I401" s="175"/>
      <c r="J401" s="4"/>
      <c r="K401" s="11"/>
      <c r="L401" s="11"/>
      <c r="M401" s="11"/>
      <c r="N401" s="4"/>
      <c r="O401" s="170"/>
      <c r="P401" s="171"/>
      <c r="Q401" s="171"/>
      <c r="R401" s="172"/>
      <c r="S401" s="75"/>
      <c r="T401" s="75"/>
      <c r="U401" s="75"/>
      <c r="V401" s="75"/>
    </row>
    <row r="402" spans="1:22" s="173" customFormat="1" ht="13.2">
      <c r="A402" s="56"/>
      <c r="B402" s="11"/>
      <c r="C402" s="11" t="s">
        <v>287</v>
      </c>
      <c r="D402" s="11"/>
      <c r="E402" s="11" t="s">
        <v>174</v>
      </c>
      <c r="F402" s="11">
        <v>558</v>
      </c>
      <c r="G402" s="11">
        <v>18</v>
      </c>
      <c r="H402" s="11">
        <v>11</v>
      </c>
      <c r="I402" s="175">
        <v>2.1818181818181799</v>
      </c>
      <c r="J402" s="4"/>
      <c r="K402" s="11"/>
      <c r="L402" s="11"/>
      <c r="M402" s="11"/>
      <c r="N402" s="4"/>
      <c r="O402" s="170"/>
      <c r="P402" s="171"/>
      <c r="Q402" s="171"/>
      <c r="R402" s="172"/>
      <c r="S402" s="75"/>
      <c r="T402" s="75"/>
      <c r="U402" s="75"/>
      <c r="V402" s="75"/>
    </row>
    <row r="403" spans="1:22" s="173" customFormat="1" ht="13.2">
      <c r="A403" s="56"/>
      <c r="B403" s="11"/>
      <c r="C403" s="11" t="s">
        <v>288</v>
      </c>
      <c r="D403" s="11"/>
      <c r="E403" s="11" t="s">
        <v>289</v>
      </c>
      <c r="F403" s="11">
        <v>33</v>
      </c>
      <c r="G403" s="11">
        <v>1</v>
      </c>
      <c r="H403" s="11">
        <v>0</v>
      </c>
      <c r="I403" s="175"/>
      <c r="J403" s="4"/>
      <c r="K403" s="11"/>
      <c r="L403" s="11"/>
      <c r="M403" s="11"/>
      <c r="N403" s="4"/>
      <c r="O403" s="170"/>
      <c r="P403" s="171"/>
      <c r="Q403" s="171"/>
      <c r="R403" s="172"/>
      <c r="S403" s="75"/>
      <c r="T403" s="75"/>
      <c r="U403" s="75"/>
      <c r="V403" s="75"/>
    </row>
    <row r="404" spans="1:22" s="173" customFormat="1" ht="13.2">
      <c r="A404" s="56"/>
      <c r="B404" s="11"/>
      <c r="C404" s="11" t="s">
        <v>290</v>
      </c>
      <c r="D404" s="11"/>
      <c r="E404" s="11" t="s">
        <v>117</v>
      </c>
      <c r="F404" s="11">
        <v>3</v>
      </c>
      <c r="G404" s="11"/>
      <c r="H404" s="11"/>
      <c r="I404" s="175"/>
      <c r="J404" s="4"/>
      <c r="K404" s="11"/>
      <c r="L404" s="11"/>
      <c r="M404" s="11"/>
      <c r="N404" s="4"/>
      <c r="O404" s="170"/>
      <c r="P404" s="171"/>
      <c r="Q404" s="171"/>
      <c r="R404" s="172"/>
      <c r="S404" s="75"/>
      <c r="T404" s="75"/>
      <c r="U404" s="75"/>
      <c r="V404" s="75"/>
    </row>
    <row r="405" spans="1:22" s="173" customFormat="1" ht="13.2">
      <c r="A405" s="56"/>
      <c r="B405" s="11"/>
      <c r="C405" s="11" t="s">
        <v>291</v>
      </c>
      <c r="D405" s="11"/>
      <c r="E405" s="11" t="s">
        <v>292</v>
      </c>
      <c r="F405" s="11">
        <v>2</v>
      </c>
      <c r="G405" s="11"/>
      <c r="H405" s="11"/>
      <c r="I405" s="175"/>
      <c r="J405" s="4"/>
      <c r="K405" s="11"/>
      <c r="L405" s="11"/>
      <c r="M405" s="11"/>
      <c r="N405" s="4"/>
      <c r="O405" s="170"/>
      <c r="P405" s="171"/>
      <c r="Q405" s="171"/>
      <c r="R405" s="172"/>
      <c r="S405" s="75"/>
      <c r="T405" s="75"/>
      <c r="U405" s="75"/>
      <c r="V405" s="75"/>
    </row>
    <row r="406" spans="1:22" s="173" customFormat="1" ht="13.2">
      <c r="A406" s="56"/>
      <c r="B406" s="11"/>
      <c r="C406" s="11" t="s">
        <v>293</v>
      </c>
      <c r="D406" s="11"/>
      <c r="E406" s="11" t="s">
        <v>117</v>
      </c>
      <c r="F406" s="11">
        <v>3</v>
      </c>
      <c r="G406" s="11"/>
      <c r="H406" s="11"/>
      <c r="I406" s="175"/>
      <c r="J406" s="4"/>
      <c r="K406" s="11"/>
      <c r="L406" s="11"/>
      <c r="M406" s="11"/>
      <c r="N406" s="4"/>
      <c r="O406" s="170"/>
      <c r="P406" s="171"/>
      <c r="Q406" s="171"/>
      <c r="R406" s="172"/>
      <c r="S406" s="75"/>
      <c r="T406" s="75"/>
      <c r="U406" s="75"/>
      <c r="V406" s="75"/>
    </row>
    <row r="407" spans="1:22" s="173" customFormat="1" ht="13.2">
      <c r="A407" s="56"/>
      <c r="B407" s="11"/>
      <c r="C407" s="11" t="s">
        <v>294</v>
      </c>
      <c r="D407" s="11"/>
      <c r="E407" s="11" t="s">
        <v>197</v>
      </c>
      <c r="F407" s="11">
        <v>3</v>
      </c>
      <c r="G407" s="11"/>
      <c r="H407" s="11">
        <v>0</v>
      </c>
      <c r="I407" s="175"/>
      <c r="J407" s="4"/>
      <c r="K407" s="11"/>
      <c r="L407" s="11"/>
      <c r="M407" s="11"/>
      <c r="N407" s="4"/>
      <c r="O407" s="170"/>
      <c r="P407" s="171"/>
      <c r="Q407" s="171"/>
      <c r="R407" s="172"/>
      <c r="S407" s="75"/>
      <c r="T407" s="75"/>
      <c r="U407" s="75"/>
      <c r="V407" s="75"/>
    </row>
    <row r="408" spans="1:22" s="173" customFormat="1" ht="13.2">
      <c r="A408" s="56"/>
      <c r="B408" s="11"/>
      <c r="C408" s="11" t="s">
        <v>295</v>
      </c>
      <c r="D408" s="11"/>
      <c r="E408" s="11" t="s">
        <v>296</v>
      </c>
      <c r="F408" s="11">
        <v>31</v>
      </c>
      <c r="G408" s="11"/>
      <c r="H408" s="11">
        <v>0</v>
      </c>
      <c r="I408" s="175"/>
      <c r="J408" s="4"/>
      <c r="K408" s="11"/>
      <c r="L408" s="11"/>
      <c r="M408" s="11"/>
      <c r="N408" s="4"/>
      <c r="O408" s="170"/>
      <c r="P408" s="171"/>
      <c r="Q408" s="171"/>
      <c r="R408" s="172"/>
      <c r="S408" s="75"/>
      <c r="T408" s="75"/>
      <c r="U408" s="75"/>
      <c r="V408" s="75"/>
    </row>
    <row r="409" spans="1:22" s="173" customFormat="1" ht="13.2">
      <c r="A409" s="56"/>
      <c r="B409" s="11"/>
      <c r="C409" s="11" t="s">
        <v>297</v>
      </c>
      <c r="D409" s="11"/>
      <c r="E409" s="11" t="s">
        <v>118</v>
      </c>
      <c r="F409" s="11">
        <v>109</v>
      </c>
      <c r="G409" s="11">
        <v>3</v>
      </c>
      <c r="H409" s="11">
        <v>2</v>
      </c>
      <c r="I409" s="175">
        <v>0</v>
      </c>
      <c r="J409" s="4"/>
      <c r="K409" s="11"/>
      <c r="L409" s="11"/>
      <c r="M409" s="11"/>
      <c r="N409" s="4"/>
      <c r="O409" s="170"/>
      <c r="P409" s="171"/>
      <c r="Q409" s="171"/>
      <c r="R409" s="172"/>
      <c r="S409" s="75"/>
      <c r="T409" s="75"/>
      <c r="U409" s="75"/>
      <c r="V409" s="75"/>
    </row>
    <row r="410" spans="1:22" s="173" customFormat="1" ht="13.2">
      <c r="A410" s="56"/>
      <c r="B410" s="11"/>
      <c r="C410" s="11" t="s">
        <v>298</v>
      </c>
      <c r="D410" s="11"/>
      <c r="E410" s="11" t="s">
        <v>299</v>
      </c>
      <c r="F410" s="11">
        <v>6</v>
      </c>
      <c r="G410" s="11"/>
      <c r="H410" s="11">
        <v>0</v>
      </c>
      <c r="I410" s="175"/>
      <c r="J410" s="4"/>
      <c r="K410" s="11"/>
      <c r="L410" s="11"/>
      <c r="M410" s="11"/>
      <c r="N410" s="4"/>
      <c r="O410" s="170"/>
      <c r="P410" s="171"/>
      <c r="Q410" s="171"/>
      <c r="R410" s="172"/>
      <c r="S410" s="75"/>
      <c r="T410" s="75"/>
      <c r="U410" s="75"/>
      <c r="V410" s="75"/>
    </row>
    <row r="411" spans="1:22" s="173" customFormat="1" ht="13.2">
      <c r="A411" s="56"/>
      <c r="B411" s="11"/>
      <c r="C411" s="11" t="s">
        <v>300</v>
      </c>
      <c r="D411" s="11"/>
      <c r="E411" s="11" t="s">
        <v>301</v>
      </c>
      <c r="F411" s="11">
        <v>94</v>
      </c>
      <c r="G411" s="11">
        <v>5</v>
      </c>
      <c r="H411" s="11">
        <v>0</v>
      </c>
      <c r="I411" s="175"/>
      <c r="J411" s="4"/>
      <c r="K411" s="11"/>
      <c r="L411" s="11"/>
      <c r="M411" s="11"/>
      <c r="N411" s="4"/>
      <c r="O411" s="170"/>
      <c r="P411" s="171"/>
      <c r="Q411" s="171"/>
      <c r="R411" s="172"/>
      <c r="S411" s="75"/>
      <c r="T411" s="75"/>
      <c r="U411" s="75"/>
      <c r="V411" s="75"/>
    </row>
    <row r="412" spans="1:22" s="173" customFormat="1" ht="13.2">
      <c r="A412" s="56"/>
      <c r="B412" s="11"/>
      <c r="C412" s="11" t="s">
        <v>302</v>
      </c>
      <c r="D412" s="11"/>
      <c r="E412" s="11" t="s">
        <v>303</v>
      </c>
      <c r="F412" s="11">
        <v>36</v>
      </c>
      <c r="G412" s="11">
        <v>1</v>
      </c>
      <c r="H412" s="11">
        <v>0</v>
      </c>
      <c r="I412" s="175"/>
      <c r="J412" s="4"/>
      <c r="K412" s="11"/>
      <c r="L412" s="11"/>
      <c r="M412" s="11"/>
      <c r="N412" s="4"/>
      <c r="O412" s="170"/>
      <c r="P412" s="171"/>
      <c r="Q412" s="171"/>
      <c r="R412" s="172"/>
      <c r="S412" s="75"/>
      <c r="T412" s="75"/>
      <c r="U412" s="75"/>
      <c r="V412" s="75"/>
    </row>
    <row r="413" spans="1:22" s="173" customFormat="1" ht="13.2">
      <c r="A413" s="56"/>
      <c r="B413" s="11"/>
      <c r="C413" s="11" t="s">
        <v>304</v>
      </c>
      <c r="D413" s="11"/>
      <c r="E413" s="11" t="s">
        <v>276</v>
      </c>
      <c r="F413" s="11">
        <v>40</v>
      </c>
      <c r="G413" s="11">
        <v>3</v>
      </c>
      <c r="H413" s="11">
        <v>1</v>
      </c>
      <c r="I413" s="175">
        <v>0</v>
      </c>
      <c r="J413" s="4"/>
      <c r="K413" s="11"/>
      <c r="L413" s="11"/>
      <c r="M413" s="11"/>
      <c r="N413" s="4"/>
      <c r="O413" s="170"/>
      <c r="P413" s="171"/>
      <c r="Q413" s="171"/>
      <c r="R413" s="172"/>
      <c r="S413" s="75"/>
      <c r="T413" s="75"/>
      <c r="U413" s="75"/>
      <c r="V413" s="75"/>
    </row>
    <row r="414" spans="1:22" s="173" customFormat="1" ht="13.2">
      <c r="A414" s="56"/>
      <c r="B414" s="11"/>
      <c r="C414" s="11" t="s">
        <v>305</v>
      </c>
      <c r="D414" s="11"/>
      <c r="E414" s="11" t="s">
        <v>120</v>
      </c>
      <c r="F414" s="11">
        <v>9</v>
      </c>
      <c r="G414" s="11">
        <v>2</v>
      </c>
      <c r="H414" s="11">
        <v>1</v>
      </c>
      <c r="I414" s="175">
        <v>0</v>
      </c>
      <c r="J414" s="4"/>
      <c r="K414" s="11"/>
      <c r="L414" s="11"/>
      <c r="M414" s="11"/>
      <c r="N414" s="4"/>
      <c r="O414" s="170"/>
      <c r="P414" s="171"/>
      <c r="Q414" s="171"/>
      <c r="R414" s="172"/>
      <c r="S414" s="75"/>
      <c r="T414" s="75"/>
      <c r="U414" s="75"/>
      <c r="V414" s="75"/>
    </row>
    <row r="415" spans="1:22" s="173" customFormat="1" ht="13.2">
      <c r="A415" s="56"/>
      <c r="B415" s="11"/>
      <c r="C415" s="11" t="s">
        <v>307</v>
      </c>
      <c r="D415" s="11"/>
      <c r="E415" s="11" t="s">
        <v>308</v>
      </c>
      <c r="F415" s="11">
        <v>5</v>
      </c>
      <c r="G415" s="11"/>
      <c r="H415" s="11"/>
      <c r="I415" s="175"/>
      <c r="J415" s="4"/>
      <c r="K415" s="11"/>
      <c r="L415" s="11"/>
      <c r="M415" s="11"/>
      <c r="N415" s="4"/>
      <c r="O415" s="170"/>
      <c r="P415" s="171"/>
      <c r="Q415" s="171"/>
      <c r="R415" s="172"/>
      <c r="S415" s="75"/>
      <c r="T415" s="75"/>
      <c r="U415" s="75"/>
      <c r="V415" s="75"/>
    </row>
    <row r="416" spans="1:22" s="173" customFormat="1" ht="13.2">
      <c r="A416" s="56"/>
      <c r="B416" s="11"/>
      <c r="C416" s="11" t="s">
        <v>309</v>
      </c>
      <c r="D416" s="11"/>
      <c r="E416" s="11" t="s">
        <v>160</v>
      </c>
      <c r="F416" s="11">
        <v>8</v>
      </c>
      <c r="G416" s="11"/>
      <c r="H416" s="11">
        <v>0</v>
      </c>
      <c r="I416" s="175"/>
      <c r="J416" s="4"/>
      <c r="K416" s="11"/>
      <c r="L416" s="11"/>
      <c r="M416" s="11"/>
      <c r="N416" s="4"/>
      <c r="O416" s="170"/>
      <c r="P416" s="171"/>
      <c r="Q416" s="171"/>
      <c r="R416" s="172"/>
      <c r="S416" s="75"/>
      <c r="T416" s="75"/>
      <c r="U416" s="75"/>
      <c r="V416" s="75"/>
    </row>
    <row r="417" spans="1:22" s="173" customFormat="1" ht="13.2">
      <c r="A417" s="56"/>
      <c r="B417" s="11"/>
      <c r="C417" s="11" t="s">
        <v>310</v>
      </c>
      <c r="D417" s="11"/>
      <c r="E417" s="11" t="s">
        <v>122</v>
      </c>
      <c r="F417" s="11">
        <v>366</v>
      </c>
      <c r="G417" s="11">
        <v>1</v>
      </c>
      <c r="H417" s="11">
        <v>1</v>
      </c>
      <c r="I417" s="175">
        <v>0</v>
      </c>
      <c r="J417" s="4"/>
      <c r="K417" s="11"/>
      <c r="L417" s="11"/>
      <c r="M417" s="11"/>
      <c r="N417" s="4"/>
      <c r="O417" s="170"/>
      <c r="P417" s="171"/>
      <c r="Q417" s="171"/>
      <c r="R417" s="172"/>
      <c r="S417" s="75"/>
      <c r="T417" s="75"/>
      <c r="U417" s="75"/>
      <c r="V417" s="75"/>
    </row>
    <row r="418" spans="1:22" s="173" customFormat="1" ht="13.2">
      <c r="A418" s="56"/>
      <c r="B418" s="11"/>
      <c r="C418" s="11" t="s">
        <v>311</v>
      </c>
      <c r="D418" s="11"/>
      <c r="E418" s="11" t="s">
        <v>144</v>
      </c>
      <c r="F418" s="11">
        <v>9</v>
      </c>
      <c r="G418" s="11"/>
      <c r="H418" s="11"/>
      <c r="I418" s="175"/>
      <c r="J418" s="4"/>
      <c r="K418" s="11"/>
      <c r="L418" s="11"/>
      <c r="M418" s="11"/>
      <c r="N418" s="4"/>
      <c r="O418" s="170"/>
      <c r="P418" s="171"/>
      <c r="Q418" s="171"/>
      <c r="R418" s="172"/>
      <c r="S418" s="75"/>
      <c r="T418" s="75"/>
      <c r="U418" s="75"/>
      <c r="V418" s="75"/>
    </row>
    <row r="419" spans="1:22" s="173" customFormat="1" ht="13.2">
      <c r="A419" s="56"/>
      <c r="B419" s="11"/>
      <c r="C419" s="11" t="s">
        <v>312</v>
      </c>
      <c r="D419" s="11"/>
      <c r="E419" s="11" t="s">
        <v>100</v>
      </c>
      <c r="F419" s="11">
        <v>1</v>
      </c>
      <c r="G419" s="11"/>
      <c r="H419" s="11"/>
      <c r="I419" s="175"/>
      <c r="J419" s="4"/>
      <c r="K419" s="11"/>
      <c r="L419" s="11"/>
      <c r="M419" s="11"/>
      <c r="N419" s="4"/>
      <c r="O419" s="170"/>
      <c r="P419" s="171"/>
      <c r="Q419" s="171"/>
      <c r="R419" s="172"/>
      <c r="S419" s="75"/>
      <c r="T419" s="75"/>
      <c r="U419" s="75"/>
      <c r="V419" s="75"/>
    </row>
    <row r="420" spans="1:22" s="173" customFormat="1" ht="13.2">
      <c r="A420" s="56"/>
      <c r="B420" s="11"/>
      <c r="C420" s="11" t="s">
        <v>312</v>
      </c>
      <c r="D420" s="11"/>
      <c r="E420" s="11" t="s">
        <v>110</v>
      </c>
      <c r="F420" s="11">
        <v>72</v>
      </c>
      <c r="G420" s="11"/>
      <c r="H420" s="11">
        <v>0</v>
      </c>
      <c r="I420" s="175"/>
      <c r="J420" s="4"/>
      <c r="K420" s="11"/>
      <c r="L420" s="11"/>
      <c r="M420" s="11"/>
      <c r="N420" s="4"/>
      <c r="O420" s="170"/>
      <c r="P420" s="171"/>
      <c r="Q420" s="171"/>
      <c r="R420" s="172"/>
      <c r="S420" s="75"/>
      <c r="T420" s="75"/>
      <c r="U420" s="75"/>
      <c r="V420" s="75"/>
    </row>
    <row r="421" spans="1:22" s="173" customFormat="1" ht="13.2">
      <c r="A421" s="56"/>
      <c r="B421" s="11"/>
      <c r="C421" s="11" t="s">
        <v>313</v>
      </c>
      <c r="D421" s="11"/>
      <c r="E421" s="11" t="s">
        <v>314</v>
      </c>
      <c r="F421" s="11">
        <v>15</v>
      </c>
      <c r="G421" s="11"/>
      <c r="H421" s="11">
        <v>0</v>
      </c>
      <c r="I421" s="175"/>
      <c r="J421" s="4"/>
      <c r="K421" s="11"/>
      <c r="L421" s="11"/>
      <c r="M421" s="11"/>
      <c r="N421" s="4"/>
      <c r="O421" s="170"/>
      <c r="P421" s="171"/>
      <c r="Q421" s="171"/>
      <c r="R421" s="172"/>
      <c r="S421" s="75"/>
      <c r="T421" s="75"/>
      <c r="U421" s="75"/>
      <c r="V421" s="75"/>
    </row>
    <row r="422" spans="1:22" s="173" customFormat="1" ht="13.2">
      <c r="A422" s="56"/>
      <c r="B422" s="11"/>
      <c r="C422" s="11" t="s">
        <v>315</v>
      </c>
      <c r="D422" s="11"/>
      <c r="E422" s="11" t="s">
        <v>316</v>
      </c>
      <c r="F422" s="11">
        <v>5</v>
      </c>
      <c r="G422" s="11"/>
      <c r="H422" s="11"/>
      <c r="I422" s="175"/>
      <c r="J422" s="4"/>
      <c r="K422" s="11"/>
      <c r="L422" s="11"/>
      <c r="M422" s="11"/>
      <c r="N422" s="4"/>
      <c r="O422" s="170"/>
      <c r="P422" s="171"/>
      <c r="Q422" s="171"/>
      <c r="R422" s="172"/>
      <c r="S422" s="75"/>
      <c r="T422" s="75"/>
      <c r="U422" s="75"/>
      <c r="V422" s="75"/>
    </row>
    <row r="423" spans="1:22" s="173" customFormat="1" ht="13.2">
      <c r="A423" s="56"/>
      <c r="B423" s="11"/>
      <c r="C423" s="11" t="s">
        <v>317</v>
      </c>
      <c r="D423" s="11"/>
      <c r="E423" s="11" t="s">
        <v>152</v>
      </c>
      <c r="F423" s="11">
        <v>535</v>
      </c>
      <c r="G423" s="11">
        <v>17</v>
      </c>
      <c r="H423" s="11">
        <v>8</v>
      </c>
      <c r="I423" s="175">
        <v>1</v>
      </c>
      <c r="J423" s="4"/>
      <c r="K423" s="11"/>
      <c r="L423" s="11"/>
      <c r="M423" s="11"/>
      <c r="N423" s="4"/>
      <c r="O423" s="170"/>
      <c r="P423" s="171"/>
      <c r="Q423" s="171"/>
      <c r="R423" s="172"/>
      <c r="S423" s="75"/>
      <c r="T423" s="75"/>
      <c r="U423" s="75"/>
      <c r="V423" s="75"/>
    </row>
    <row r="424" spans="1:22" s="173" customFormat="1" ht="13.2">
      <c r="A424" s="56"/>
      <c r="B424" s="11"/>
      <c r="C424" s="11" t="s">
        <v>318</v>
      </c>
      <c r="D424" s="11"/>
      <c r="E424" s="11" t="s">
        <v>319</v>
      </c>
      <c r="F424" s="11">
        <v>10</v>
      </c>
      <c r="G424" s="11">
        <v>1</v>
      </c>
      <c r="H424" s="11">
        <v>0</v>
      </c>
      <c r="I424" s="175"/>
      <c r="J424" s="4"/>
      <c r="K424" s="11"/>
      <c r="L424" s="11"/>
      <c r="M424" s="11"/>
      <c r="N424" s="4"/>
      <c r="O424" s="170"/>
      <c r="P424" s="171"/>
      <c r="Q424" s="171"/>
      <c r="R424" s="172"/>
      <c r="S424" s="75"/>
      <c r="T424" s="75"/>
      <c r="U424" s="75"/>
      <c r="V424" s="75"/>
    </row>
    <row r="425" spans="1:22" s="173" customFormat="1" ht="13.2">
      <c r="A425" s="56"/>
      <c r="B425" s="11"/>
      <c r="C425" s="11" t="s">
        <v>320</v>
      </c>
      <c r="D425" s="11"/>
      <c r="E425" s="11" t="s">
        <v>321</v>
      </c>
      <c r="F425" s="11">
        <v>38</v>
      </c>
      <c r="G425" s="11"/>
      <c r="H425" s="11">
        <v>0</v>
      </c>
      <c r="I425" s="175"/>
      <c r="J425" s="4"/>
      <c r="K425" s="11"/>
      <c r="L425" s="11"/>
      <c r="M425" s="11"/>
      <c r="N425" s="4"/>
      <c r="O425" s="170"/>
      <c r="P425" s="171"/>
      <c r="Q425" s="171"/>
      <c r="R425" s="172"/>
      <c r="S425" s="75"/>
      <c r="T425" s="75"/>
      <c r="U425" s="75"/>
      <c r="V425" s="75"/>
    </row>
    <row r="426" spans="1:22" s="173" customFormat="1" ht="13.2">
      <c r="A426" s="56"/>
      <c r="B426" s="11"/>
      <c r="C426" s="11" t="s">
        <v>322</v>
      </c>
      <c r="D426" s="11"/>
      <c r="E426" s="11" t="s">
        <v>323</v>
      </c>
      <c r="F426" s="11">
        <v>20</v>
      </c>
      <c r="G426" s="11"/>
      <c r="H426" s="11">
        <v>0</v>
      </c>
      <c r="I426" s="175"/>
      <c r="J426" s="4"/>
      <c r="K426" s="11"/>
      <c r="L426" s="11"/>
      <c r="M426" s="11"/>
      <c r="N426" s="4"/>
      <c r="O426" s="170"/>
      <c r="P426" s="171"/>
      <c r="Q426" s="171"/>
      <c r="R426" s="172"/>
      <c r="S426" s="75"/>
      <c r="T426" s="75"/>
      <c r="U426" s="75"/>
      <c r="V426" s="75"/>
    </row>
    <row r="427" spans="1:22" s="173" customFormat="1" ht="13.2">
      <c r="A427" s="56"/>
      <c r="B427" s="11"/>
      <c r="C427" s="11" t="s">
        <v>324</v>
      </c>
      <c r="D427" s="11"/>
      <c r="E427" s="11" t="s">
        <v>106</v>
      </c>
      <c r="F427" s="11">
        <v>15</v>
      </c>
      <c r="G427" s="11">
        <v>2</v>
      </c>
      <c r="H427" s="11">
        <v>1</v>
      </c>
      <c r="I427" s="175">
        <v>0</v>
      </c>
      <c r="J427" s="4"/>
      <c r="K427" s="11"/>
      <c r="L427" s="11"/>
      <c r="M427" s="11"/>
      <c r="N427" s="4"/>
      <c r="O427" s="170"/>
      <c r="P427" s="171"/>
      <c r="Q427" s="171"/>
      <c r="R427" s="172"/>
      <c r="S427" s="75"/>
      <c r="T427" s="75"/>
      <c r="U427" s="75"/>
      <c r="V427" s="75"/>
    </row>
    <row r="428" spans="1:22" s="173" customFormat="1" ht="13.2">
      <c r="A428" s="56"/>
      <c r="B428" s="11"/>
      <c r="C428" s="11" t="s">
        <v>326</v>
      </c>
      <c r="D428" s="11"/>
      <c r="E428" s="11" t="s">
        <v>327</v>
      </c>
      <c r="F428" s="11">
        <v>30</v>
      </c>
      <c r="G428" s="11">
        <v>3</v>
      </c>
      <c r="H428" s="11">
        <v>2</v>
      </c>
      <c r="I428" s="175">
        <v>0</v>
      </c>
      <c r="J428" s="4"/>
      <c r="K428" s="11"/>
      <c r="L428" s="11"/>
      <c r="M428" s="11"/>
      <c r="N428" s="4"/>
      <c r="O428" s="170"/>
      <c r="P428" s="171"/>
      <c r="Q428" s="171"/>
      <c r="R428" s="172"/>
      <c r="S428" s="75"/>
      <c r="T428" s="75"/>
      <c r="U428" s="75"/>
      <c r="V428" s="75"/>
    </row>
    <row r="429" spans="1:22" s="173" customFormat="1" ht="13.2">
      <c r="A429" s="56"/>
      <c r="B429" s="11"/>
      <c r="C429" s="11" t="s">
        <v>328</v>
      </c>
      <c r="D429" s="11"/>
      <c r="E429" s="11" t="s">
        <v>329</v>
      </c>
      <c r="F429" s="11">
        <v>54</v>
      </c>
      <c r="G429" s="11">
        <v>1</v>
      </c>
      <c r="H429" s="11">
        <v>0</v>
      </c>
      <c r="I429" s="175"/>
      <c r="J429" s="4"/>
      <c r="K429" s="11"/>
      <c r="L429" s="11"/>
      <c r="M429" s="11"/>
      <c r="N429" s="4"/>
      <c r="O429" s="170"/>
      <c r="P429" s="171"/>
      <c r="Q429" s="171"/>
      <c r="R429" s="172"/>
      <c r="S429" s="75"/>
      <c r="T429" s="75"/>
      <c r="U429" s="75"/>
      <c r="V429" s="75"/>
    </row>
    <row r="430" spans="1:22" s="173" customFormat="1" ht="13.2">
      <c r="A430" s="56"/>
      <c r="B430" s="11"/>
      <c r="C430" s="11" t="s">
        <v>330</v>
      </c>
      <c r="D430" s="11"/>
      <c r="E430" s="11" t="s">
        <v>206</v>
      </c>
      <c r="F430" s="11">
        <v>25</v>
      </c>
      <c r="G430" s="11"/>
      <c r="H430" s="11">
        <v>0</v>
      </c>
      <c r="I430" s="175"/>
      <c r="J430" s="4"/>
      <c r="K430" s="11"/>
      <c r="L430" s="11"/>
      <c r="M430" s="11"/>
      <c r="N430" s="4"/>
      <c r="O430" s="170"/>
      <c r="P430" s="171"/>
      <c r="Q430" s="171"/>
      <c r="R430" s="172"/>
      <c r="S430" s="75"/>
      <c r="T430" s="75"/>
      <c r="U430" s="75"/>
      <c r="V430" s="75"/>
    </row>
    <row r="431" spans="1:22" s="173" customFormat="1" ht="13.2">
      <c r="A431" s="56"/>
      <c r="B431" s="11"/>
      <c r="C431" s="11" t="s">
        <v>331</v>
      </c>
      <c r="D431" s="11"/>
      <c r="E431" s="11" t="s">
        <v>96</v>
      </c>
      <c r="F431" s="11">
        <v>3</v>
      </c>
      <c r="G431" s="11"/>
      <c r="H431" s="11"/>
      <c r="I431" s="175"/>
      <c r="J431" s="4"/>
      <c r="K431" s="11"/>
      <c r="L431" s="11"/>
      <c r="M431" s="11"/>
      <c r="N431" s="4"/>
      <c r="O431" s="170"/>
      <c r="P431" s="171"/>
      <c r="Q431" s="171"/>
      <c r="R431" s="172"/>
      <c r="S431" s="75"/>
      <c r="T431" s="75"/>
      <c r="U431" s="75"/>
      <c r="V431" s="75"/>
    </row>
    <row r="432" spans="1:22" s="173" customFormat="1" ht="13.2">
      <c r="A432" s="56"/>
      <c r="B432" s="11"/>
      <c r="C432" s="11" t="s">
        <v>332</v>
      </c>
      <c r="D432" s="11"/>
      <c r="E432" s="11" t="s">
        <v>284</v>
      </c>
      <c r="F432" s="11">
        <v>19</v>
      </c>
      <c r="G432" s="11"/>
      <c r="H432" s="11">
        <v>0</v>
      </c>
      <c r="I432" s="175"/>
      <c r="J432" s="4"/>
      <c r="K432" s="11"/>
      <c r="L432" s="11"/>
      <c r="M432" s="11"/>
      <c r="N432" s="4"/>
      <c r="O432" s="170"/>
      <c r="P432" s="171"/>
      <c r="Q432" s="171"/>
      <c r="R432" s="172"/>
      <c r="S432" s="75"/>
      <c r="T432" s="75"/>
      <c r="U432" s="75"/>
      <c r="V432" s="75"/>
    </row>
    <row r="433" spans="1:22" s="173" customFormat="1" ht="13.2">
      <c r="A433" s="56"/>
      <c r="B433" s="11"/>
      <c r="C433" s="11" t="s">
        <v>333</v>
      </c>
      <c r="D433" s="11"/>
      <c r="E433" s="11" t="s">
        <v>230</v>
      </c>
      <c r="F433" s="11">
        <v>73</v>
      </c>
      <c r="G433" s="11">
        <v>4</v>
      </c>
      <c r="H433" s="11">
        <v>3</v>
      </c>
      <c r="I433" s="175">
        <v>3</v>
      </c>
      <c r="J433" s="4"/>
      <c r="K433" s="11"/>
      <c r="L433" s="11"/>
      <c r="M433" s="11"/>
      <c r="N433" s="4"/>
      <c r="O433" s="170"/>
      <c r="P433" s="171"/>
      <c r="Q433" s="171"/>
      <c r="R433" s="172"/>
      <c r="S433" s="75"/>
      <c r="T433" s="75"/>
      <c r="U433" s="75"/>
      <c r="V433" s="75"/>
    </row>
    <row r="434" spans="1:22" s="173" customFormat="1" ht="13.2">
      <c r="A434" s="56"/>
      <c r="B434" s="11"/>
      <c r="C434" s="11" t="s">
        <v>334</v>
      </c>
      <c r="D434" s="11"/>
      <c r="E434" s="11" t="s">
        <v>335</v>
      </c>
      <c r="F434" s="11">
        <v>13</v>
      </c>
      <c r="G434" s="11"/>
      <c r="H434" s="11">
        <v>0</v>
      </c>
      <c r="I434" s="175"/>
      <c r="J434" s="4"/>
      <c r="K434" s="11"/>
      <c r="L434" s="11"/>
      <c r="M434" s="11"/>
      <c r="N434" s="4"/>
      <c r="O434" s="170"/>
      <c r="P434" s="171"/>
      <c r="Q434" s="171"/>
      <c r="R434" s="172"/>
      <c r="S434" s="75"/>
      <c r="T434" s="75"/>
      <c r="U434" s="75"/>
      <c r="V434" s="75"/>
    </row>
    <row r="435" spans="1:22" s="173" customFormat="1" ht="13.2">
      <c r="A435" s="56"/>
      <c r="B435" s="11"/>
      <c r="C435" s="11" t="s">
        <v>336</v>
      </c>
      <c r="D435" s="11"/>
      <c r="E435" s="11" t="s">
        <v>337</v>
      </c>
      <c r="F435" s="11">
        <v>19</v>
      </c>
      <c r="G435" s="11"/>
      <c r="H435" s="11">
        <v>0</v>
      </c>
      <c r="I435" s="175"/>
      <c r="J435" s="4"/>
      <c r="K435" s="11"/>
      <c r="L435" s="11"/>
      <c r="M435" s="11"/>
      <c r="N435" s="4"/>
      <c r="O435" s="170"/>
      <c r="P435" s="171"/>
      <c r="Q435" s="171"/>
      <c r="R435" s="172"/>
      <c r="S435" s="75"/>
      <c r="T435" s="75"/>
      <c r="U435" s="75"/>
      <c r="V435" s="75"/>
    </row>
    <row r="436" spans="1:22" s="173" customFormat="1" ht="13.2">
      <c r="A436" s="56"/>
      <c r="B436" s="11"/>
      <c r="C436" s="11" t="s">
        <v>338</v>
      </c>
      <c r="D436" s="11"/>
      <c r="E436" s="11" t="s">
        <v>339</v>
      </c>
      <c r="F436" s="11">
        <v>7</v>
      </c>
      <c r="G436" s="11">
        <v>1</v>
      </c>
      <c r="H436" s="11">
        <v>1</v>
      </c>
      <c r="I436" s="175">
        <v>0</v>
      </c>
      <c r="J436" s="4"/>
      <c r="K436" s="11"/>
      <c r="L436" s="11"/>
      <c r="M436" s="11"/>
      <c r="N436" s="4"/>
      <c r="O436" s="170"/>
      <c r="P436" s="171"/>
      <c r="Q436" s="171"/>
      <c r="R436" s="172"/>
      <c r="S436" s="75"/>
      <c r="T436" s="75"/>
      <c r="U436" s="75"/>
      <c r="V436" s="75"/>
    </row>
    <row r="437" spans="1:22" s="173" customFormat="1" ht="13.2">
      <c r="A437" s="56"/>
      <c r="B437" s="11"/>
      <c r="C437" s="11" t="s">
        <v>340</v>
      </c>
      <c r="D437" s="11"/>
      <c r="E437" s="11" t="s">
        <v>341</v>
      </c>
      <c r="F437" s="11">
        <v>57</v>
      </c>
      <c r="G437" s="11">
        <v>1</v>
      </c>
      <c r="H437" s="11">
        <v>0</v>
      </c>
      <c r="I437" s="175"/>
      <c r="J437" s="4"/>
      <c r="K437" s="11"/>
      <c r="L437" s="11"/>
      <c r="M437" s="11"/>
      <c r="N437" s="4"/>
      <c r="O437" s="170"/>
      <c r="P437" s="171"/>
      <c r="Q437" s="171"/>
      <c r="R437" s="172"/>
      <c r="S437" s="75"/>
      <c r="T437" s="75"/>
      <c r="U437" s="75"/>
      <c r="V437" s="75"/>
    </row>
    <row r="438" spans="1:22" s="173" customFormat="1" ht="13.2">
      <c r="A438" s="56"/>
      <c r="B438" s="11"/>
      <c r="C438" s="11" t="s">
        <v>464</v>
      </c>
      <c r="D438" s="11"/>
      <c r="E438" s="11" t="s">
        <v>118</v>
      </c>
      <c r="F438" s="11">
        <v>1</v>
      </c>
      <c r="G438" s="11"/>
      <c r="H438" s="11"/>
      <c r="I438" s="175"/>
      <c r="J438" s="4"/>
      <c r="K438" s="11"/>
      <c r="L438" s="11"/>
      <c r="M438" s="11"/>
      <c r="N438" s="4"/>
      <c r="O438" s="170"/>
      <c r="P438" s="171"/>
      <c r="Q438" s="171"/>
      <c r="R438" s="172"/>
      <c r="S438" s="75"/>
      <c r="T438" s="75"/>
      <c r="U438" s="75"/>
      <c r="V438" s="75"/>
    </row>
    <row r="439" spans="1:22" s="173" customFormat="1" ht="13.2">
      <c r="A439" s="56"/>
      <c r="B439" s="11"/>
      <c r="C439" s="11" t="s">
        <v>342</v>
      </c>
      <c r="D439" s="11"/>
      <c r="E439" s="11" t="s">
        <v>343</v>
      </c>
      <c r="F439" s="11">
        <v>76</v>
      </c>
      <c r="G439" s="11">
        <v>1</v>
      </c>
      <c r="H439" s="11">
        <v>1</v>
      </c>
      <c r="I439" s="175">
        <v>0</v>
      </c>
      <c r="J439" s="4"/>
      <c r="K439" s="11"/>
      <c r="L439" s="11"/>
      <c r="M439" s="11"/>
      <c r="N439" s="4"/>
      <c r="O439" s="170"/>
      <c r="P439" s="171"/>
      <c r="Q439" s="171"/>
      <c r="R439" s="172"/>
      <c r="S439" s="75"/>
      <c r="T439" s="75"/>
      <c r="U439" s="75"/>
      <c r="V439" s="75"/>
    </row>
    <row r="440" spans="1:22" s="173" customFormat="1" ht="13.2">
      <c r="A440" s="56"/>
      <c r="B440" s="11"/>
      <c r="C440" s="11" t="s">
        <v>344</v>
      </c>
      <c r="D440" s="11"/>
      <c r="E440" s="11" t="s">
        <v>345</v>
      </c>
      <c r="F440" s="11">
        <v>9</v>
      </c>
      <c r="G440" s="11"/>
      <c r="H440" s="11">
        <v>0</v>
      </c>
      <c r="I440" s="175"/>
      <c r="J440" s="4"/>
      <c r="K440" s="11"/>
      <c r="L440" s="11"/>
      <c r="M440" s="11"/>
      <c r="N440" s="4"/>
      <c r="O440" s="170"/>
      <c r="P440" s="171"/>
      <c r="Q440" s="171"/>
      <c r="R440" s="172"/>
      <c r="S440" s="75"/>
      <c r="T440" s="75"/>
      <c r="U440" s="75"/>
      <c r="V440" s="75"/>
    </row>
    <row r="441" spans="1:22" s="173" customFormat="1" ht="13.2">
      <c r="A441" s="56"/>
      <c r="B441" s="11"/>
      <c r="C441" s="11" t="s">
        <v>346</v>
      </c>
      <c r="D441" s="11"/>
      <c r="E441" s="11" t="s">
        <v>347</v>
      </c>
      <c r="F441" s="11">
        <v>9</v>
      </c>
      <c r="G441" s="11"/>
      <c r="H441" s="11"/>
      <c r="I441" s="175"/>
      <c r="J441" s="4"/>
      <c r="K441" s="11"/>
      <c r="L441" s="11"/>
      <c r="M441" s="11"/>
      <c r="N441" s="4"/>
      <c r="O441" s="170"/>
      <c r="P441" s="171"/>
      <c r="Q441" s="171"/>
      <c r="R441" s="172"/>
      <c r="S441" s="75"/>
      <c r="T441" s="75"/>
      <c r="U441" s="75"/>
      <c r="V441" s="75"/>
    </row>
    <row r="442" spans="1:22" s="173" customFormat="1" ht="13.2">
      <c r="A442" s="56"/>
      <c r="B442" s="11"/>
      <c r="C442" s="11" t="s">
        <v>465</v>
      </c>
      <c r="D442" s="11"/>
      <c r="E442" s="11" t="s">
        <v>135</v>
      </c>
      <c r="F442" s="11">
        <v>1</v>
      </c>
      <c r="G442" s="11"/>
      <c r="H442" s="11"/>
      <c r="I442" s="175"/>
      <c r="J442" s="4"/>
      <c r="K442" s="11"/>
      <c r="L442" s="11"/>
      <c r="M442" s="11"/>
      <c r="N442" s="4"/>
      <c r="O442" s="170"/>
      <c r="P442" s="171"/>
      <c r="Q442" s="171"/>
      <c r="R442" s="172"/>
      <c r="S442" s="75"/>
      <c r="T442" s="75"/>
      <c r="U442" s="75"/>
      <c r="V442" s="75"/>
    </row>
    <row r="443" spans="1:22" s="173" customFormat="1" ht="13.2">
      <c r="A443" s="56"/>
      <c r="B443" s="11"/>
      <c r="C443" s="11" t="s">
        <v>348</v>
      </c>
      <c r="D443" s="11"/>
      <c r="E443" s="11" t="s">
        <v>120</v>
      </c>
      <c r="F443" s="11">
        <v>9</v>
      </c>
      <c r="G443" s="11">
        <v>1</v>
      </c>
      <c r="H443" s="11">
        <v>1</v>
      </c>
      <c r="I443" s="175">
        <v>0</v>
      </c>
      <c r="J443" s="4"/>
      <c r="K443" s="11"/>
      <c r="L443" s="11"/>
      <c r="M443" s="11"/>
      <c r="N443" s="4"/>
      <c r="O443" s="170"/>
      <c r="P443" s="171"/>
      <c r="Q443" s="171"/>
      <c r="R443" s="172"/>
      <c r="S443" s="75"/>
      <c r="T443" s="75"/>
      <c r="U443" s="75"/>
      <c r="V443" s="75"/>
    </row>
    <row r="444" spans="1:22" s="173" customFormat="1" ht="13.2">
      <c r="A444" s="56"/>
      <c r="B444" s="11"/>
      <c r="C444" s="11" t="s">
        <v>349</v>
      </c>
      <c r="D444" s="11"/>
      <c r="E444" s="11" t="s">
        <v>206</v>
      </c>
      <c r="F444" s="11">
        <v>16</v>
      </c>
      <c r="G444" s="11"/>
      <c r="H444" s="11">
        <v>0</v>
      </c>
      <c r="I444" s="175"/>
      <c r="J444" s="4"/>
      <c r="K444" s="11"/>
      <c r="L444" s="11"/>
      <c r="M444" s="11"/>
      <c r="N444" s="4"/>
      <c r="O444" s="170"/>
      <c r="P444" s="171"/>
      <c r="Q444" s="171"/>
      <c r="R444" s="172"/>
      <c r="S444" s="75"/>
      <c r="T444" s="75"/>
      <c r="U444" s="75"/>
      <c r="V444" s="75"/>
    </row>
    <row r="445" spans="1:22" s="173" customFormat="1" ht="13.2">
      <c r="A445" s="56"/>
      <c r="B445" s="11"/>
      <c r="C445" s="11" t="s">
        <v>350</v>
      </c>
      <c r="D445" s="11"/>
      <c r="E445" s="11" t="s">
        <v>351</v>
      </c>
      <c r="F445" s="11">
        <v>181</v>
      </c>
      <c r="G445" s="11">
        <v>4</v>
      </c>
      <c r="H445" s="11">
        <v>2</v>
      </c>
      <c r="I445" s="175">
        <v>0</v>
      </c>
      <c r="J445" s="4"/>
      <c r="K445" s="11"/>
      <c r="L445" s="11"/>
      <c r="M445" s="11"/>
      <c r="N445" s="4"/>
      <c r="O445" s="170"/>
      <c r="P445" s="171"/>
      <c r="Q445" s="171"/>
      <c r="R445" s="172"/>
      <c r="S445" s="75"/>
      <c r="T445" s="75"/>
      <c r="U445" s="75"/>
      <c r="V445" s="75"/>
    </row>
    <row r="446" spans="1:22" s="173" customFormat="1" ht="13.2">
      <c r="A446" s="56"/>
      <c r="B446" s="11"/>
      <c r="C446" s="11" t="s">
        <v>352</v>
      </c>
      <c r="D446" s="11"/>
      <c r="E446" s="11" t="s">
        <v>353</v>
      </c>
      <c r="F446" s="11">
        <v>11</v>
      </c>
      <c r="G446" s="11">
        <v>1</v>
      </c>
      <c r="H446" s="11">
        <v>1</v>
      </c>
      <c r="I446" s="175">
        <v>1</v>
      </c>
      <c r="J446" s="4"/>
      <c r="K446" s="11"/>
      <c r="L446" s="11"/>
      <c r="M446" s="11"/>
      <c r="N446" s="4"/>
      <c r="O446" s="170"/>
      <c r="P446" s="171"/>
      <c r="Q446" s="171"/>
      <c r="R446" s="172"/>
      <c r="S446" s="75"/>
      <c r="T446" s="75"/>
      <c r="U446" s="75"/>
      <c r="V446" s="75"/>
    </row>
    <row r="447" spans="1:22" s="173" customFormat="1" ht="13.2">
      <c r="A447" s="56"/>
      <c r="B447" s="11"/>
      <c r="C447" s="11" t="s">
        <v>354</v>
      </c>
      <c r="D447" s="11"/>
      <c r="E447" s="11" t="s">
        <v>154</v>
      </c>
      <c r="F447" s="11">
        <v>168</v>
      </c>
      <c r="G447" s="11">
        <v>6</v>
      </c>
      <c r="H447" s="11">
        <v>3</v>
      </c>
      <c r="I447" s="175">
        <v>0.66666666666666696</v>
      </c>
      <c r="J447" s="4"/>
      <c r="K447" s="11"/>
      <c r="L447" s="11"/>
      <c r="M447" s="11"/>
      <c r="N447" s="4"/>
      <c r="O447" s="170"/>
      <c r="P447" s="171"/>
      <c r="Q447" s="171"/>
      <c r="R447" s="172"/>
      <c r="S447" s="75"/>
      <c r="T447" s="75"/>
      <c r="U447" s="75"/>
      <c r="V447" s="75"/>
    </row>
    <row r="448" spans="1:22" s="173" customFormat="1" ht="13.2">
      <c r="A448" s="56"/>
      <c r="B448" s="11"/>
      <c r="C448" s="11" t="s">
        <v>355</v>
      </c>
      <c r="D448" s="11"/>
      <c r="E448" s="11" t="s">
        <v>356</v>
      </c>
      <c r="F448" s="11">
        <v>148</v>
      </c>
      <c r="G448" s="11">
        <v>7</v>
      </c>
      <c r="H448" s="11">
        <v>4</v>
      </c>
      <c r="I448" s="175">
        <v>6.25</v>
      </c>
      <c r="J448" s="4"/>
      <c r="K448" s="11"/>
      <c r="L448" s="11"/>
      <c r="M448" s="11"/>
      <c r="N448" s="4"/>
      <c r="O448" s="170"/>
      <c r="P448" s="171"/>
      <c r="Q448" s="171"/>
      <c r="R448" s="172"/>
      <c r="S448" s="75"/>
      <c r="T448" s="75"/>
      <c r="U448" s="75"/>
      <c r="V448" s="75"/>
    </row>
    <row r="449" spans="1:22" s="173" customFormat="1" ht="13.2">
      <c r="A449" s="56"/>
      <c r="B449" s="11"/>
      <c r="C449" s="11" t="s">
        <v>357</v>
      </c>
      <c r="D449" s="11"/>
      <c r="E449" s="11" t="s">
        <v>124</v>
      </c>
      <c r="F449" s="11">
        <v>5</v>
      </c>
      <c r="G449" s="11">
        <v>1</v>
      </c>
      <c r="H449" s="11">
        <v>0</v>
      </c>
      <c r="I449" s="175"/>
      <c r="J449" s="4"/>
      <c r="K449" s="11"/>
      <c r="L449" s="11"/>
      <c r="M449" s="11"/>
      <c r="N449" s="4"/>
      <c r="O449" s="170"/>
      <c r="P449" s="171"/>
      <c r="Q449" s="171"/>
      <c r="R449" s="172"/>
      <c r="S449" s="75"/>
      <c r="T449" s="75"/>
      <c r="U449" s="75"/>
      <c r="V449" s="75"/>
    </row>
    <row r="450" spans="1:22" s="173" customFormat="1" ht="13.2">
      <c r="A450" s="56"/>
      <c r="B450" s="11"/>
      <c r="C450" s="11" t="s">
        <v>358</v>
      </c>
      <c r="D450" s="11"/>
      <c r="E450" s="11" t="s">
        <v>359</v>
      </c>
      <c r="F450" s="11">
        <v>6</v>
      </c>
      <c r="G450" s="11"/>
      <c r="H450" s="11">
        <v>0</v>
      </c>
      <c r="I450" s="175"/>
      <c r="J450" s="4"/>
      <c r="K450" s="11"/>
      <c r="L450" s="11"/>
      <c r="M450" s="11"/>
      <c r="N450" s="4"/>
      <c r="O450" s="170"/>
      <c r="P450" s="171"/>
      <c r="Q450" s="171"/>
      <c r="R450" s="172"/>
      <c r="S450" s="75"/>
      <c r="T450" s="75"/>
      <c r="U450" s="75"/>
      <c r="V450" s="75"/>
    </row>
    <row r="451" spans="1:22" s="173" customFormat="1" ht="13.2">
      <c r="A451" s="56"/>
      <c r="B451" s="11"/>
      <c r="C451" s="11" t="s">
        <v>360</v>
      </c>
      <c r="D451" s="11"/>
      <c r="E451" s="11" t="s">
        <v>174</v>
      </c>
      <c r="F451" s="11">
        <v>225</v>
      </c>
      <c r="G451" s="11">
        <v>5</v>
      </c>
      <c r="H451" s="11">
        <v>4</v>
      </c>
      <c r="I451" s="175">
        <v>3</v>
      </c>
      <c r="J451" s="4"/>
      <c r="K451" s="11"/>
      <c r="L451" s="11"/>
      <c r="M451" s="11"/>
      <c r="N451" s="4"/>
      <c r="O451" s="170"/>
      <c r="P451" s="171"/>
      <c r="Q451" s="171"/>
      <c r="R451" s="172"/>
      <c r="S451" s="75"/>
      <c r="T451" s="75"/>
      <c r="U451" s="75"/>
      <c r="V451" s="75"/>
    </row>
    <row r="452" spans="1:22" s="173" customFormat="1" ht="13.2">
      <c r="A452" s="56"/>
      <c r="B452" s="11"/>
      <c r="C452" s="11" t="s">
        <v>361</v>
      </c>
      <c r="D452" s="11"/>
      <c r="E452" s="11" t="s">
        <v>89</v>
      </c>
      <c r="F452" s="11">
        <v>17</v>
      </c>
      <c r="G452" s="11"/>
      <c r="H452" s="11">
        <v>0</v>
      </c>
      <c r="I452" s="175"/>
      <c r="J452" s="4"/>
      <c r="K452" s="11"/>
      <c r="L452" s="11"/>
      <c r="M452" s="11"/>
      <c r="N452" s="4"/>
      <c r="O452" s="170"/>
      <c r="P452" s="171"/>
      <c r="Q452" s="171"/>
      <c r="R452" s="172"/>
      <c r="S452" s="75"/>
      <c r="T452" s="75"/>
      <c r="U452" s="75"/>
      <c r="V452" s="75"/>
    </row>
    <row r="453" spans="1:22" s="173" customFormat="1" ht="13.2">
      <c r="A453" s="56"/>
      <c r="B453" s="11"/>
      <c r="C453" s="11" t="s">
        <v>362</v>
      </c>
      <c r="D453" s="11"/>
      <c r="E453" s="11" t="s">
        <v>363</v>
      </c>
      <c r="F453" s="11">
        <v>73</v>
      </c>
      <c r="G453" s="11">
        <v>1</v>
      </c>
      <c r="H453" s="11">
        <v>0</v>
      </c>
      <c r="I453" s="175"/>
      <c r="J453" s="4"/>
      <c r="K453" s="11"/>
      <c r="L453" s="11"/>
      <c r="M453" s="11"/>
      <c r="N453" s="4"/>
      <c r="O453" s="170"/>
      <c r="P453" s="171"/>
      <c r="Q453" s="171"/>
      <c r="R453" s="172"/>
      <c r="S453" s="75"/>
      <c r="T453" s="75"/>
      <c r="U453" s="75"/>
      <c r="V453" s="75"/>
    </row>
    <row r="454" spans="1:22" s="173" customFormat="1" ht="13.2">
      <c r="A454" s="56"/>
      <c r="B454" s="11"/>
      <c r="C454" s="11" t="s">
        <v>365</v>
      </c>
      <c r="D454" s="11"/>
      <c r="E454" s="11" t="s">
        <v>100</v>
      </c>
      <c r="F454" s="11">
        <v>441</v>
      </c>
      <c r="G454" s="11">
        <v>6</v>
      </c>
      <c r="H454" s="11">
        <v>4</v>
      </c>
      <c r="I454" s="175">
        <v>2.75</v>
      </c>
      <c r="J454" s="4"/>
      <c r="K454" s="11"/>
      <c r="L454" s="11"/>
      <c r="M454" s="11"/>
      <c r="N454" s="4"/>
      <c r="O454" s="170"/>
      <c r="P454" s="171"/>
      <c r="Q454" s="171"/>
      <c r="R454" s="172"/>
      <c r="S454" s="75"/>
      <c r="T454" s="75"/>
      <c r="U454" s="75"/>
      <c r="V454" s="75"/>
    </row>
    <row r="455" spans="1:22" s="173" customFormat="1" ht="13.2">
      <c r="A455" s="56"/>
      <c r="B455" s="11"/>
      <c r="C455" s="11" t="s">
        <v>366</v>
      </c>
      <c r="D455" s="11"/>
      <c r="E455" s="11" t="s">
        <v>367</v>
      </c>
      <c r="F455" s="11">
        <v>32</v>
      </c>
      <c r="G455" s="11"/>
      <c r="H455" s="11"/>
      <c r="I455" s="175"/>
      <c r="J455" s="4"/>
      <c r="K455" s="11"/>
      <c r="L455" s="11"/>
      <c r="M455" s="11"/>
      <c r="N455" s="4"/>
      <c r="O455" s="170"/>
      <c r="P455" s="171"/>
      <c r="Q455" s="171"/>
      <c r="R455" s="172"/>
      <c r="S455" s="75"/>
      <c r="T455" s="75"/>
      <c r="U455" s="75"/>
      <c r="V455" s="75"/>
    </row>
    <row r="456" spans="1:22" s="173" customFormat="1" ht="13.2">
      <c r="A456" s="56"/>
      <c r="B456" s="11"/>
      <c r="C456" s="11" t="s">
        <v>368</v>
      </c>
      <c r="D456" s="11"/>
      <c r="E456" s="11" t="s">
        <v>230</v>
      </c>
      <c r="F456" s="11">
        <v>2</v>
      </c>
      <c r="G456" s="11"/>
      <c r="H456" s="11"/>
      <c r="I456" s="175"/>
      <c r="J456" s="4"/>
      <c r="K456" s="11"/>
      <c r="L456" s="11"/>
      <c r="M456" s="11"/>
      <c r="N456" s="4"/>
      <c r="O456" s="170"/>
      <c r="P456" s="171"/>
      <c r="Q456" s="171"/>
      <c r="R456" s="172"/>
      <c r="S456" s="75"/>
      <c r="T456" s="75"/>
      <c r="U456" s="75"/>
      <c r="V456" s="75"/>
    </row>
    <row r="457" spans="1:22" s="173" customFormat="1" ht="13.2">
      <c r="A457" s="56"/>
      <c r="B457" s="11"/>
      <c r="C457" s="11" t="s">
        <v>369</v>
      </c>
      <c r="D457" s="11"/>
      <c r="E457" s="11" t="s">
        <v>370</v>
      </c>
      <c r="F457" s="11">
        <v>6</v>
      </c>
      <c r="G457" s="11"/>
      <c r="H457" s="11">
        <v>0</v>
      </c>
      <c r="I457" s="175"/>
      <c r="J457" s="4"/>
      <c r="K457" s="11"/>
      <c r="L457" s="11"/>
      <c r="M457" s="11"/>
      <c r="N457" s="4"/>
      <c r="O457" s="170"/>
      <c r="P457" s="171"/>
      <c r="Q457" s="171"/>
      <c r="R457" s="172"/>
      <c r="S457" s="75"/>
      <c r="T457" s="75"/>
      <c r="U457" s="75"/>
      <c r="V457" s="75"/>
    </row>
    <row r="458" spans="1:22" s="173" customFormat="1" ht="13.2">
      <c r="A458" s="56"/>
      <c r="B458" s="11"/>
      <c r="C458" s="11" t="s">
        <v>371</v>
      </c>
      <c r="D458" s="11"/>
      <c r="E458" s="11" t="s">
        <v>372</v>
      </c>
      <c r="F458" s="11">
        <v>28</v>
      </c>
      <c r="G458" s="11">
        <v>1</v>
      </c>
      <c r="H458" s="11">
        <v>0</v>
      </c>
      <c r="I458" s="175"/>
      <c r="J458" s="4"/>
      <c r="K458" s="11"/>
      <c r="L458" s="11"/>
      <c r="M458" s="11"/>
      <c r="N458" s="4"/>
      <c r="O458" s="170"/>
      <c r="P458" s="171"/>
      <c r="Q458" s="171"/>
      <c r="R458" s="172"/>
      <c r="S458" s="75"/>
      <c r="T458" s="75"/>
      <c r="U458" s="75"/>
      <c r="V458" s="75"/>
    </row>
    <row r="459" spans="1:22" s="173" customFormat="1" ht="13.2">
      <c r="A459" s="56"/>
      <c r="B459" s="11"/>
      <c r="C459" s="11" t="s">
        <v>373</v>
      </c>
      <c r="D459" s="11"/>
      <c r="E459" s="11" t="s">
        <v>374</v>
      </c>
      <c r="F459" s="11">
        <v>5</v>
      </c>
      <c r="G459" s="11"/>
      <c r="H459" s="11"/>
      <c r="I459" s="175"/>
      <c r="J459" s="4"/>
      <c r="K459" s="11"/>
      <c r="L459" s="11"/>
      <c r="M459" s="11"/>
      <c r="N459" s="4"/>
      <c r="O459" s="170"/>
      <c r="P459" s="171"/>
      <c r="Q459" s="171"/>
      <c r="R459" s="172"/>
      <c r="S459" s="75"/>
      <c r="T459" s="75"/>
      <c r="U459" s="75"/>
      <c r="V459" s="75"/>
    </row>
    <row r="460" spans="1:22" s="173" customFormat="1" ht="13.2">
      <c r="A460" s="56"/>
      <c r="B460" s="11"/>
      <c r="C460" s="11" t="s">
        <v>375</v>
      </c>
      <c r="D460" s="11"/>
      <c r="E460" s="11" t="s">
        <v>376</v>
      </c>
      <c r="F460" s="11">
        <v>24</v>
      </c>
      <c r="G460" s="11"/>
      <c r="H460" s="11"/>
      <c r="I460" s="175"/>
      <c r="J460" s="4"/>
      <c r="K460" s="11"/>
      <c r="L460" s="11"/>
      <c r="M460" s="11"/>
      <c r="N460" s="4"/>
      <c r="O460" s="170"/>
      <c r="P460" s="171"/>
      <c r="Q460" s="171"/>
      <c r="R460" s="172"/>
      <c r="S460" s="75"/>
      <c r="T460" s="75"/>
      <c r="U460" s="75"/>
      <c r="V460" s="75"/>
    </row>
    <row r="461" spans="1:22" s="173" customFormat="1" ht="13.2">
      <c r="A461" s="56"/>
      <c r="B461" s="11"/>
      <c r="C461" s="11" t="s">
        <v>466</v>
      </c>
      <c r="D461" s="11"/>
      <c r="E461" s="11" t="s">
        <v>135</v>
      </c>
      <c r="F461" s="11">
        <v>1</v>
      </c>
      <c r="G461" s="11"/>
      <c r="H461" s="11"/>
      <c r="I461" s="175"/>
      <c r="J461" s="4"/>
      <c r="K461" s="11"/>
      <c r="L461" s="11"/>
      <c r="M461" s="11"/>
      <c r="N461" s="4"/>
      <c r="O461" s="170"/>
      <c r="P461" s="171"/>
      <c r="Q461" s="171"/>
      <c r="R461" s="172"/>
      <c r="S461" s="75"/>
      <c r="T461" s="75"/>
      <c r="U461" s="75"/>
      <c r="V461" s="75"/>
    </row>
    <row r="462" spans="1:22" s="173" customFormat="1" ht="13.2">
      <c r="A462" s="56"/>
      <c r="B462" s="11"/>
      <c r="C462" s="11" t="s">
        <v>378</v>
      </c>
      <c r="D462" s="11"/>
      <c r="E462" s="11" t="s">
        <v>379</v>
      </c>
      <c r="F462" s="11">
        <v>18</v>
      </c>
      <c r="G462" s="11"/>
      <c r="H462" s="11"/>
      <c r="I462" s="175"/>
      <c r="J462" s="4"/>
      <c r="K462" s="11"/>
      <c r="L462" s="11"/>
      <c r="M462" s="11"/>
      <c r="N462" s="4"/>
      <c r="O462" s="170"/>
      <c r="P462" s="171"/>
      <c r="Q462" s="171"/>
      <c r="R462" s="172"/>
      <c r="S462" s="75"/>
      <c r="T462" s="75"/>
      <c r="U462" s="75"/>
      <c r="V462" s="75"/>
    </row>
    <row r="463" spans="1:22" s="173" customFormat="1" ht="13.2">
      <c r="A463" s="56"/>
      <c r="B463" s="11"/>
      <c r="C463" s="11" t="s">
        <v>380</v>
      </c>
      <c r="D463" s="11"/>
      <c r="E463" s="11" t="s">
        <v>381</v>
      </c>
      <c r="F463" s="11">
        <v>2</v>
      </c>
      <c r="G463" s="11"/>
      <c r="H463" s="11"/>
      <c r="I463" s="175"/>
      <c r="J463" s="4"/>
      <c r="K463" s="11"/>
      <c r="L463" s="11"/>
      <c r="M463" s="11"/>
      <c r="N463" s="4"/>
      <c r="O463" s="170"/>
      <c r="P463" s="171"/>
      <c r="Q463" s="171"/>
      <c r="R463" s="172"/>
      <c r="S463" s="75"/>
      <c r="T463" s="75"/>
      <c r="U463" s="75"/>
      <c r="V463" s="75"/>
    </row>
    <row r="464" spans="1:22" s="173" customFormat="1" ht="13.2">
      <c r="A464" s="56"/>
      <c r="B464" s="11"/>
      <c r="C464" s="11" t="s">
        <v>382</v>
      </c>
      <c r="D464" s="11"/>
      <c r="E464" s="11" t="s">
        <v>383</v>
      </c>
      <c r="F464" s="11">
        <v>39</v>
      </c>
      <c r="G464" s="11"/>
      <c r="H464" s="11">
        <v>0</v>
      </c>
      <c r="I464" s="175"/>
      <c r="J464" s="4"/>
      <c r="K464" s="11"/>
      <c r="L464" s="11"/>
      <c r="M464" s="11"/>
      <c r="N464" s="4"/>
      <c r="O464" s="170"/>
      <c r="P464" s="171"/>
      <c r="Q464" s="171"/>
      <c r="R464" s="172"/>
      <c r="S464" s="75"/>
      <c r="T464" s="75"/>
      <c r="U464" s="75"/>
      <c r="V464" s="75"/>
    </row>
    <row r="465" spans="1:22" s="173" customFormat="1" ht="13.2">
      <c r="A465" s="56"/>
      <c r="B465" s="11"/>
      <c r="C465" s="11" t="s">
        <v>384</v>
      </c>
      <c r="D465" s="11"/>
      <c r="E465" s="11" t="s">
        <v>96</v>
      </c>
      <c r="F465" s="11">
        <v>5</v>
      </c>
      <c r="G465" s="11"/>
      <c r="H465" s="11"/>
      <c r="I465" s="175"/>
      <c r="J465" s="4"/>
      <c r="K465" s="11"/>
      <c r="L465" s="11"/>
      <c r="M465" s="11"/>
      <c r="N465" s="4"/>
      <c r="O465" s="170"/>
      <c r="P465" s="171"/>
      <c r="Q465" s="171"/>
      <c r="R465" s="172"/>
      <c r="S465" s="75"/>
      <c r="T465" s="75"/>
      <c r="U465" s="75"/>
      <c r="V465" s="75"/>
    </row>
    <row r="466" spans="1:22" s="173" customFormat="1" ht="13.2">
      <c r="A466" s="56"/>
      <c r="B466" s="11"/>
      <c r="C466" s="11" t="s">
        <v>385</v>
      </c>
      <c r="D466" s="11"/>
      <c r="E466" s="11" t="s">
        <v>386</v>
      </c>
      <c r="F466" s="11">
        <v>15</v>
      </c>
      <c r="G466" s="11"/>
      <c r="H466" s="11">
        <v>0</v>
      </c>
      <c r="I466" s="175"/>
      <c r="J466" s="4"/>
      <c r="K466" s="11"/>
      <c r="L466" s="11"/>
      <c r="M466" s="11"/>
      <c r="N466" s="4"/>
      <c r="O466" s="170"/>
      <c r="P466" s="171"/>
      <c r="Q466" s="171"/>
      <c r="R466" s="172"/>
      <c r="S466" s="75"/>
      <c r="T466" s="75"/>
      <c r="U466" s="75"/>
      <c r="V466" s="75"/>
    </row>
    <row r="467" spans="1:22" s="173" customFormat="1" ht="13.2">
      <c r="A467" s="56"/>
      <c r="B467" s="11"/>
      <c r="C467" s="11" t="s">
        <v>387</v>
      </c>
      <c r="D467" s="11"/>
      <c r="E467" s="11" t="s">
        <v>299</v>
      </c>
      <c r="F467" s="11">
        <v>200</v>
      </c>
      <c r="G467" s="11">
        <v>5</v>
      </c>
      <c r="H467" s="11">
        <v>2</v>
      </c>
      <c r="I467" s="175">
        <v>0.5</v>
      </c>
      <c r="J467" s="4"/>
      <c r="K467" s="11"/>
      <c r="L467" s="11"/>
      <c r="M467" s="11"/>
      <c r="N467" s="4"/>
      <c r="O467" s="170"/>
      <c r="P467" s="171"/>
      <c r="Q467" s="171"/>
      <c r="R467" s="172"/>
      <c r="S467" s="75"/>
      <c r="T467" s="75"/>
      <c r="U467" s="75"/>
      <c r="V467" s="75"/>
    </row>
    <row r="468" spans="1:22" s="173" customFormat="1" ht="13.2">
      <c r="A468" s="56"/>
      <c r="B468" s="11"/>
      <c r="C468" s="11" t="s">
        <v>388</v>
      </c>
      <c r="D468" s="11"/>
      <c r="E468" s="11" t="s">
        <v>110</v>
      </c>
      <c r="F468" s="11">
        <v>1</v>
      </c>
      <c r="G468" s="11"/>
      <c r="H468" s="11"/>
      <c r="I468" s="175"/>
      <c r="J468" s="4"/>
      <c r="K468" s="11"/>
      <c r="L468" s="11"/>
      <c r="M468" s="11"/>
      <c r="N468" s="4"/>
      <c r="O468" s="170"/>
      <c r="P468" s="171"/>
      <c r="Q468" s="171"/>
      <c r="R468" s="172"/>
      <c r="S468" s="75"/>
      <c r="T468" s="75"/>
      <c r="U468" s="75"/>
      <c r="V468" s="75"/>
    </row>
    <row r="469" spans="1:22" s="173" customFormat="1" ht="13.2">
      <c r="A469" s="56"/>
      <c r="B469" s="11"/>
      <c r="C469" s="11" t="s">
        <v>388</v>
      </c>
      <c r="D469" s="11"/>
      <c r="E469" s="11" t="s">
        <v>389</v>
      </c>
      <c r="F469" s="11">
        <v>5</v>
      </c>
      <c r="G469" s="11"/>
      <c r="H469" s="11"/>
      <c r="I469" s="175"/>
      <c r="J469" s="4"/>
      <c r="K469" s="11"/>
      <c r="L469" s="11"/>
      <c r="M469" s="11"/>
      <c r="N469" s="4"/>
      <c r="O469" s="170"/>
      <c r="P469" s="171"/>
      <c r="Q469" s="171"/>
      <c r="R469" s="172"/>
      <c r="S469" s="75"/>
      <c r="T469" s="75"/>
      <c r="U469" s="75"/>
      <c r="V469" s="75"/>
    </row>
    <row r="470" spans="1:22" s="173" customFormat="1" ht="13.2">
      <c r="A470" s="56"/>
      <c r="B470" s="11"/>
      <c r="C470" s="11" t="s">
        <v>388</v>
      </c>
      <c r="D470" s="11"/>
      <c r="E470" s="11" t="s">
        <v>122</v>
      </c>
      <c r="F470" s="11">
        <v>2</v>
      </c>
      <c r="G470" s="11"/>
      <c r="H470" s="11"/>
      <c r="I470" s="175"/>
      <c r="J470" s="4"/>
      <c r="K470" s="11"/>
      <c r="L470" s="11"/>
      <c r="M470" s="11"/>
      <c r="N470" s="4"/>
      <c r="O470" s="170"/>
      <c r="P470" s="171"/>
      <c r="Q470" s="171"/>
      <c r="R470" s="172"/>
      <c r="S470" s="75"/>
      <c r="T470" s="75"/>
      <c r="U470" s="75"/>
      <c r="V470" s="75"/>
    </row>
    <row r="471" spans="1:22" s="173" customFormat="1" ht="13.2">
      <c r="A471" s="56"/>
      <c r="B471" s="11"/>
      <c r="C471" s="11" t="s">
        <v>390</v>
      </c>
      <c r="D471" s="11"/>
      <c r="E471" s="11" t="s">
        <v>391</v>
      </c>
      <c r="F471" s="11">
        <v>10</v>
      </c>
      <c r="G471" s="11"/>
      <c r="H471" s="11">
        <v>0</v>
      </c>
      <c r="I471" s="175"/>
      <c r="J471" s="4"/>
      <c r="K471" s="11"/>
      <c r="L471" s="11"/>
      <c r="M471" s="11"/>
      <c r="N471" s="4"/>
      <c r="O471" s="170"/>
      <c r="P471" s="171"/>
      <c r="Q471" s="171"/>
      <c r="R471" s="172"/>
      <c r="S471" s="75"/>
      <c r="T471" s="75"/>
      <c r="U471" s="75"/>
      <c r="V471" s="75"/>
    </row>
    <row r="472" spans="1:22" s="173" customFormat="1" ht="13.2">
      <c r="A472" s="56"/>
      <c r="B472" s="11"/>
      <c r="C472" s="11" t="s">
        <v>393</v>
      </c>
      <c r="D472" s="11"/>
      <c r="E472" s="11" t="s">
        <v>89</v>
      </c>
      <c r="F472" s="11">
        <v>1</v>
      </c>
      <c r="G472" s="11"/>
      <c r="H472" s="11"/>
      <c r="I472" s="175"/>
      <c r="J472" s="4"/>
      <c r="K472" s="11"/>
      <c r="L472" s="11"/>
      <c r="M472" s="11"/>
      <c r="N472" s="4"/>
      <c r="O472" s="170"/>
      <c r="P472" s="171"/>
      <c r="Q472" s="171"/>
      <c r="R472" s="172"/>
      <c r="S472" s="75"/>
      <c r="T472" s="75"/>
      <c r="U472" s="75"/>
      <c r="V472" s="75"/>
    </row>
    <row r="473" spans="1:22" s="173" customFormat="1" ht="13.2">
      <c r="A473" s="56"/>
      <c r="B473" s="11"/>
      <c r="C473" s="11" t="s">
        <v>394</v>
      </c>
      <c r="D473" s="11"/>
      <c r="E473" s="11" t="s">
        <v>345</v>
      </c>
      <c r="F473" s="11">
        <v>18</v>
      </c>
      <c r="G473" s="11">
        <v>1</v>
      </c>
      <c r="H473" s="11">
        <v>0</v>
      </c>
      <c r="I473" s="175"/>
      <c r="J473" s="4"/>
      <c r="K473" s="11"/>
      <c r="L473" s="11"/>
      <c r="M473" s="11"/>
      <c r="N473" s="4"/>
      <c r="O473" s="170"/>
      <c r="P473" s="171"/>
      <c r="Q473" s="171"/>
      <c r="R473" s="172"/>
      <c r="S473" s="75"/>
      <c r="T473" s="75"/>
      <c r="U473" s="75"/>
      <c r="V473" s="75"/>
    </row>
    <row r="474" spans="1:22" s="173" customFormat="1" ht="13.2">
      <c r="A474" s="56"/>
      <c r="B474" s="11"/>
      <c r="C474" s="11" t="s">
        <v>395</v>
      </c>
      <c r="D474" s="11"/>
      <c r="E474" s="11" t="s">
        <v>115</v>
      </c>
      <c r="F474" s="11">
        <v>137</v>
      </c>
      <c r="G474" s="11">
        <v>8</v>
      </c>
      <c r="H474" s="11">
        <v>4</v>
      </c>
      <c r="I474" s="175">
        <v>0</v>
      </c>
      <c r="J474" s="4"/>
      <c r="K474" s="11"/>
      <c r="L474" s="11"/>
      <c r="M474" s="11"/>
      <c r="N474" s="4"/>
      <c r="O474" s="170"/>
      <c r="P474" s="171"/>
      <c r="Q474" s="171"/>
      <c r="R474" s="172"/>
      <c r="S474" s="75"/>
      <c r="T474" s="75"/>
      <c r="U474" s="75"/>
      <c r="V474" s="75"/>
    </row>
    <row r="475" spans="1:22" s="173" customFormat="1" ht="13.2">
      <c r="A475" s="56"/>
      <c r="B475" s="11"/>
      <c r="C475" s="11" t="s">
        <v>396</v>
      </c>
      <c r="D475" s="11"/>
      <c r="E475" s="11" t="s">
        <v>359</v>
      </c>
      <c r="F475" s="11">
        <v>3</v>
      </c>
      <c r="G475" s="11"/>
      <c r="H475" s="11"/>
      <c r="I475" s="175"/>
      <c r="J475" s="4"/>
      <c r="K475" s="11"/>
      <c r="L475" s="11"/>
      <c r="M475" s="11"/>
      <c r="N475" s="4"/>
      <c r="O475" s="170"/>
      <c r="P475" s="171"/>
      <c r="Q475" s="171"/>
      <c r="R475" s="172"/>
      <c r="S475" s="75"/>
      <c r="T475" s="75"/>
      <c r="U475" s="75"/>
      <c r="V475" s="75"/>
    </row>
    <row r="476" spans="1:22" s="173" customFormat="1" ht="13.2">
      <c r="A476" s="56"/>
      <c r="B476" s="11"/>
      <c r="C476" s="11" t="s">
        <v>397</v>
      </c>
      <c r="D476" s="11"/>
      <c r="E476" s="11" t="s">
        <v>398</v>
      </c>
      <c r="F476" s="11">
        <v>4</v>
      </c>
      <c r="G476" s="11"/>
      <c r="H476" s="11"/>
      <c r="I476" s="175"/>
      <c r="J476" s="4"/>
      <c r="K476" s="11"/>
      <c r="L476" s="11"/>
      <c r="M476" s="11"/>
      <c r="N476" s="4"/>
      <c r="O476" s="170"/>
      <c r="P476" s="171"/>
      <c r="Q476" s="171"/>
      <c r="R476" s="172"/>
      <c r="S476" s="75"/>
      <c r="T476" s="75"/>
      <c r="U476" s="75"/>
      <c r="V476" s="75"/>
    </row>
    <row r="477" spans="1:22" s="173" customFormat="1" ht="13.2">
      <c r="A477" s="56"/>
      <c r="B477" s="11"/>
      <c r="C477" s="11" t="s">
        <v>399</v>
      </c>
      <c r="D477" s="11"/>
      <c r="E477" s="11" t="s">
        <v>117</v>
      </c>
      <c r="F477" s="11">
        <v>3</v>
      </c>
      <c r="G477" s="11"/>
      <c r="H477" s="11"/>
      <c r="I477" s="175"/>
      <c r="J477" s="4"/>
      <c r="K477" s="11"/>
      <c r="L477" s="11"/>
      <c r="M477" s="11"/>
      <c r="N477" s="4"/>
      <c r="O477" s="170"/>
      <c r="P477" s="171"/>
      <c r="Q477" s="171"/>
      <c r="R477" s="172"/>
      <c r="S477" s="75"/>
      <c r="T477" s="75"/>
      <c r="U477" s="75"/>
      <c r="V477" s="75"/>
    </row>
    <row r="478" spans="1:22" s="173" customFormat="1" ht="13.2">
      <c r="A478" s="56"/>
      <c r="B478" s="11"/>
      <c r="C478" s="11" t="s">
        <v>400</v>
      </c>
      <c r="D478" s="11"/>
      <c r="E478" s="11" t="s">
        <v>128</v>
      </c>
      <c r="F478" s="11">
        <v>525</v>
      </c>
      <c r="G478" s="11">
        <v>17</v>
      </c>
      <c r="H478" s="11">
        <v>9</v>
      </c>
      <c r="I478" s="175">
        <v>1.55555555555556</v>
      </c>
      <c r="J478" s="4"/>
      <c r="K478" s="11"/>
      <c r="L478" s="11"/>
      <c r="M478" s="11"/>
      <c r="N478" s="4"/>
      <c r="O478" s="170"/>
      <c r="P478" s="171"/>
      <c r="Q478" s="171"/>
      <c r="R478" s="172"/>
      <c r="S478" s="75"/>
      <c r="T478" s="75"/>
      <c r="U478" s="75"/>
      <c r="V478" s="75"/>
    </row>
    <row r="479" spans="1:22" s="173" customFormat="1" ht="13.2">
      <c r="A479" s="56"/>
      <c r="B479" s="11"/>
      <c r="C479" s="11" t="s">
        <v>402</v>
      </c>
      <c r="D479" s="11"/>
      <c r="E479" s="11" t="s">
        <v>90</v>
      </c>
      <c r="F479" s="11">
        <v>31</v>
      </c>
      <c r="G479" s="11">
        <v>1</v>
      </c>
      <c r="H479" s="11">
        <v>1</v>
      </c>
      <c r="I479" s="175">
        <v>1</v>
      </c>
      <c r="J479" s="4"/>
      <c r="K479" s="11"/>
      <c r="L479" s="11"/>
      <c r="M479" s="11"/>
      <c r="N479" s="4"/>
      <c r="O479" s="170"/>
      <c r="P479" s="171"/>
      <c r="Q479" s="171"/>
      <c r="R479" s="172"/>
      <c r="S479" s="75"/>
      <c r="T479" s="75"/>
      <c r="U479" s="75"/>
      <c r="V479" s="75"/>
    </row>
    <row r="480" spans="1:22" s="173" customFormat="1" ht="13.2">
      <c r="A480" s="56"/>
      <c r="B480" s="11"/>
      <c r="C480" s="11" t="s">
        <v>403</v>
      </c>
      <c r="D480" s="11"/>
      <c r="E480" s="11" t="s">
        <v>262</v>
      </c>
      <c r="F480" s="11">
        <v>1</v>
      </c>
      <c r="G480" s="11"/>
      <c r="H480" s="11"/>
      <c r="I480" s="175"/>
      <c r="J480" s="4"/>
      <c r="K480" s="11"/>
      <c r="L480" s="11"/>
      <c r="M480" s="11"/>
      <c r="N480" s="4"/>
      <c r="O480" s="170"/>
      <c r="P480" s="171"/>
      <c r="Q480" s="171"/>
      <c r="R480" s="172"/>
      <c r="S480" s="75"/>
      <c r="T480" s="75"/>
      <c r="U480" s="75"/>
      <c r="V480" s="75"/>
    </row>
    <row r="481" spans="1:22" s="173" customFormat="1" ht="13.2">
      <c r="A481" s="56"/>
      <c r="B481" s="11"/>
      <c r="C481" s="11" t="s">
        <v>404</v>
      </c>
      <c r="D481" s="11"/>
      <c r="E481" s="11" t="s">
        <v>405</v>
      </c>
      <c r="F481" s="11">
        <v>87</v>
      </c>
      <c r="G481" s="11">
        <v>3</v>
      </c>
      <c r="H481" s="11">
        <v>2</v>
      </c>
      <c r="I481" s="175">
        <v>0.5</v>
      </c>
      <c r="J481" s="4"/>
      <c r="K481" s="11"/>
      <c r="L481" s="11"/>
      <c r="M481" s="11"/>
      <c r="N481" s="4"/>
      <c r="O481" s="170"/>
      <c r="P481" s="171"/>
      <c r="Q481" s="171"/>
      <c r="R481" s="172"/>
      <c r="S481" s="75"/>
      <c r="T481" s="75"/>
      <c r="U481" s="75"/>
      <c r="V481" s="75"/>
    </row>
    <row r="482" spans="1:22" s="173" customFormat="1" ht="13.2">
      <c r="A482" s="56"/>
      <c r="B482" s="11"/>
      <c r="C482" s="11" t="s">
        <v>406</v>
      </c>
      <c r="D482" s="11"/>
      <c r="E482" s="11" t="s">
        <v>407</v>
      </c>
      <c r="F482" s="11">
        <v>9</v>
      </c>
      <c r="G482" s="11">
        <v>1</v>
      </c>
      <c r="H482" s="11">
        <v>1</v>
      </c>
      <c r="I482" s="175">
        <v>0</v>
      </c>
      <c r="J482" s="4"/>
      <c r="K482" s="11"/>
      <c r="L482" s="11"/>
      <c r="M482" s="11"/>
      <c r="N482" s="4"/>
      <c r="O482" s="170"/>
      <c r="P482" s="171"/>
      <c r="Q482" s="171"/>
      <c r="R482" s="172"/>
      <c r="S482" s="75"/>
      <c r="T482" s="75"/>
      <c r="U482" s="75"/>
      <c r="V482" s="75"/>
    </row>
    <row r="483" spans="1:22" s="173" customFormat="1" ht="13.2">
      <c r="A483" s="56"/>
      <c r="B483" s="11"/>
      <c r="C483" s="11" t="s">
        <v>408</v>
      </c>
      <c r="D483" s="11"/>
      <c r="E483" s="11" t="s">
        <v>409</v>
      </c>
      <c r="F483" s="11">
        <v>8</v>
      </c>
      <c r="G483" s="11"/>
      <c r="H483" s="11"/>
      <c r="I483" s="175"/>
      <c r="J483" s="4"/>
      <c r="K483" s="11"/>
      <c r="L483" s="11"/>
      <c r="M483" s="11"/>
      <c r="N483" s="4"/>
      <c r="O483" s="170"/>
      <c r="P483" s="171"/>
      <c r="Q483" s="171"/>
      <c r="R483" s="172"/>
      <c r="S483" s="75"/>
      <c r="T483" s="75"/>
      <c r="U483" s="75"/>
      <c r="V483" s="75"/>
    </row>
    <row r="484" spans="1:22" s="173" customFormat="1" ht="13.2">
      <c r="A484" s="56"/>
      <c r="B484" s="11"/>
      <c r="C484" s="11" t="s">
        <v>410</v>
      </c>
      <c r="D484" s="11"/>
      <c r="E484" s="11" t="s">
        <v>267</v>
      </c>
      <c r="F484" s="11">
        <v>5</v>
      </c>
      <c r="G484" s="11"/>
      <c r="H484" s="11"/>
      <c r="I484" s="175"/>
      <c r="J484" s="4"/>
      <c r="K484" s="11"/>
      <c r="L484" s="11"/>
      <c r="M484" s="11"/>
      <c r="N484" s="4"/>
      <c r="O484" s="170"/>
      <c r="P484" s="171"/>
      <c r="Q484" s="171"/>
      <c r="R484" s="172"/>
      <c r="S484" s="75"/>
      <c r="T484" s="75"/>
      <c r="U484" s="75"/>
      <c r="V484" s="75"/>
    </row>
    <row r="485" spans="1:22" s="173" customFormat="1" ht="13.2">
      <c r="A485" s="56"/>
      <c r="B485" s="11"/>
      <c r="C485" s="11" t="s">
        <v>411</v>
      </c>
      <c r="D485" s="11"/>
      <c r="E485" s="11" t="s">
        <v>160</v>
      </c>
      <c r="F485" s="11">
        <v>2</v>
      </c>
      <c r="G485" s="11"/>
      <c r="H485" s="11">
        <v>0</v>
      </c>
      <c r="I485" s="175"/>
      <c r="J485" s="4"/>
      <c r="K485" s="11"/>
      <c r="L485" s="11"/>
      <c r="M485" s="11"/>
      <c r="N485" s="4"/>
      <c r="O485" s="170"/>
      <c r="P485" s="171"/>
      <c r="Q485" s="171"/>
      <c r="R485" s="172"/>
      <c r="S485" s="75"/>
      <c r="T485" s="75"/>
      <c r="U485" s="75"/>
      <c r="V485" s="75"/>
    </row>
    <row r="486" spans="1:22" s="173" customFormat="1" ht="13.2">
      <c r="A486" s="56"/>
      <c r="B486" s="11"/>
      <c r="C486" s="11" t="s">
        <v>412</v>
      </c>
      <c r="D486" s="11"/>
      <c r="E486" s="11" t="s">
        <v>124</v>
      </c>
      <c r="F486" s="11">
        <v>1</v>
      </c>
      <c r="G486" s="11"/>
      <c r="H486" s="11"/>
      <c r="I486" s="175"/>
      <c r="J486" s="4"/>
      <c r="K486" s="11"/>
      <c r="L486" s="11"/>
      <c r="M486" s="11"/>
      <c r="N486" s="4"/>
      <c r="O486" s="170"/>
      <c r="P486" s="171"/>
      <c r="Q486" s="171"/>
      <c r="R486" s="172"/>
      <c r="S486" s="75"/>
      <c r="T486" s="75"/>
      <c r="U486" s="75"/>
      <c r="V486" s="75"/>
    </row>
    <row r="487" spans="1:22" s="173" customFormat="1" ht="13.2">
      <c r="A487" s="56"/>
      <c r="B487" s="11"/>
      <c r="C487" s="11" t="s">
        <v>413</v>
      </c>
      <c r="D487" s="11"/>
      <c r="E487" s="11" t="s">
        <v>110</v>
      </c>
      <c r="F487" s="11">
        <v>10</v>
      </c>
      <c r="G487" s="11"/>
      <c r="H487" s="11"/>
      <c r="I487" s="175"/>
      <c r="J487" s="4"/>
      <c r="K487" s="11"/>
      <c r="L487" s="11"/>
      <c r="M487" s="11"/>
      <c r="N487" s="4"/>
      <c r="O487" s="170"/>
      <c r="P487" s="171"/>
      <c r="Q487" s="171"/>
      <c r="R487" s="172"/>
      <c r="S487" s="75"/>
      <c r="T487" s="75"/>
      <c r="U487" s="75"/>
      <c r="V487" s="75"/>
    </row>
    <row r="488" spans="1:22" s="173" customFormat="1" ht="13.2">
      <c r="A488" s="56"/>
      <c r="B488" s="11"/>
      <c r="C488" s="11" t="s">
        <v>414</v>
      </c>
      <c r="D488" s="11"/>
      <c r="E488" s="11" t="s">
        <v>415</v>
      </c>
      <c r="F488" s="11">
        <v>9</v>
      </c>
      <c r="G488" s="11"/>
      <c r="H488" s="11"/>
      <c r="I488" s="175"/>
      <c r="J488" s="4"/>
      <c r="K488" s="11"/>
      <c r="L488" s="11"/>
      <c r="M488" s="11"/>
      <c r="N488" s="4"/>
      <c r="O488" s="170"/>
      <c r="P488" s="171"/>
      <c r="Q488" s="171"/>
      <c r="R488" s="172"/>
      <c r="S488" s="75"/>
      <c r="T488" s="75"/>
      <c r="U488" s="75"/>
      <c r="V488" s="75"/>
    </row>
    <row r="489" spans="1:22" s="173" customFormat="1" ht="13.2">
      <c r="A489" s="56"/>
      <c r="B489" s="11"/>
      <c r="C489" s="11" t="s">
        <v>417</v>
      </c>
      <c r="D489" s="11"/>
      <c r="E489" s="11" t="s">
        <v>418</v>
      </c>
      <c r="F489" s="11">
        <v>60</v>
      </c>
      <c r="G489" s="11">
        <v>1</v>
      </c>
      <c r="H489" s="11">
        <v>1</v>
      </c>
      <c r="I489" s="175">
        <v>0</v>
      </c>
      <c r="J489" s="4"/>
      <c r="K489" s="11"/>
      <c r="L489" s="11"/>
      <c r="M489" s="11"/>
      <c r="N489" s="4"/>
      <c r="O489" s="170"/>
      <c r="P489" s="171"/>
      <c r="Q489" s="171"/>
      <c r="R489" s="172"/>
      <c r="S489" s="75"/>
      <c r="T489" s="75"/>
      <c r="U489" s="75"/>
      <c r="V489" s="75"/>
    </row>
    <row r="490" spans="1:22" s="173" customFormat="1" ht="13.2">
      <c r="A490" s="56"/>
      <c r="B490" s="11"/>
      <c r="C490" s="11" t="s">
        <v>421</v>
      </c>
      <c r="D490" s="11"/>
      <c r="E490" s="11" t="s">
        <v>117</v>
      </c>
      <c r="F490" s="11">
        <v>1</v>
      </c>
      <c r="G490" s="11"/>
      <c r="H490" s="11"/>
      <c r="I490" s="175"/>
      <c r="J490" s="4"/>
      <c r="K490" s="11"/>
      <c r="L490" s="11"/>
      <c r="M490" s="11"/>
      <c r="N490" s="4"/>
      <c r="O490" s="170"/>
      <c r="P490" s="171"/>
      <c r="Q490" s="171"/>
      <c r="R490" s="172"/>
      <c r="S490" s="75"/>
      <c r="T490" s="75"/>
      <c r="U490" s="75"/>
      <c r="V490" s="75"/>
    </row>
    <row r="491" spans="1:22" s="173" customFormat="1" ht="13.2">
      <c r="A491" s="56"/>
      <c r="B491" s="11"/>
      <c r="C491" s="11" t="s">
        <v>422</v>
      </c>
      <c r="D491" s="11"/>
      <c r="E491" s="11" t="s">
        <v>144</v>
      </c>
      <c r="F491" s="11">
        <v>7</v>
      </c>
      <c r="G491" s="11"/>
      <c r="H491" s="11">
        <v>0</v>
      </c>
      <c r="I491" s="175"/>
      <c r="J491" s="4"/>
      <c r="K491" s="11"/>
      <c r="L491" s="11"/>
      <c r="M491" s="11"/>
      <c r="N491" s="4"/>
      <c r="O491" s="170"/>
      <c r="P491" s="171"/>
      <c r="Q491" s="171"/>
      <c r="R491" s="172"/>
      <c r="S491" s="75"/>
      <c r="T491" s="75"/>
      <c r="U491" s="75"/>
      <c r="V491" s="75"/>
    </row>
    <row r="492" spans="1:22" s="173" customFormat="1" ht="13.2">
      <c r="A492" s="56"/>
      <c r="B492" s="11"/>
      <c r="C492" s="11" t="s">
        <v>423</v>
      </c>
      <c r="D492" s="11"/>
      <c r="E492" s="11" t="s">
        <v>103</v>
      </c>
      <c r="F492" s="11">
        <v>110</v>
      </c>
      <c r="G492" s="11">
        <v>3</v>
      </c>
      <c r="H492" s="11">
        <v>1</v>
      </c>
      <c r="I492" s="175">
        <v>0</v>
      </c>
      <c r="J492" s="4"/>
      <c r="K492" s="11"/>
      <c r="L492" s="11"/>
      <c r="M492" s="11"/>
      <c r="N492" s="4"/>
      <c r="O492" s="170"/>
      <c r="P492" s="171"/>
      <c r="Q492" s="171"/>
      <c r="R492" s="172"/>
      <c r="S492" s="75"/>
      <c r="T492" s="75"/>
      <c r="U492" s="75"/>
      <c r="V492" s="75"/>
    </row>
    <row r="493" spans="1:22" s="173" customFormat="1" ht="13.2">
      <c r="A493" s="56"/>
      <c r="B493" s="11"/>
      <c r="C493" s="11" t="s">
        <v>424</v>
      </c>
      <c r="D493" s="11"/>
      <c r="E493" s="11" t="s">
        <v>96</v>
      </c>
      <c r="F493" s="11">
        <v>5</v>
      </c>
      <c r="G493" s="11"/>
      <c r="H493" s="11">
        <v>0</v>
      </c>
      <c r="I493" s="175"/>
      <c r="J493" s="4"/>
      <c r="K493" s="11"/>
      <c r="L493" s="11"/>
      <c r="M493" s="11"/>
      <c r="N493" s="4"/>
      <c r="O493" s="170"/>
      <c r="P493" s="171"/>
      <c r="Q493" s="171"/>
      <c r="R493" s="172"/>
      <c r="S493" s="75"/>
      <c r="T493" s="75"/>
      <c r="U493" s="75"/>
      <c r="V493" s="75"/>
    </row>
    <row r="494" spans="1:22" s="173" customFormat="1" ht="13.2">
      <c r="A494" s="56"/>
      <c r="B494" s="11"/>
      <c r="C494" s="11" t="s">
        <v>425</v>
      </c>
      <c r="D494" s="11"/>
      <c r="E494" s="11" t="s">
        <v>267</v>
      </c>
      <c r="F494" s="11">
        <v>9</v>
      </c>
      <c r="G494" s="11">
        <v>1</v>
      </c>
      <c r="H494" s="11">
        <v>1</v>
      </c>
      <c r="I494" s="175">
        <v>3</v>
      </c>
      <c r="J494" s="4"/>
      <c r="K494" s="11"/>
      <c r="L494" s="11"/>
      <c r="M494" s="11"/>
      <c r="N494" s="4"/>
      <c r="O494" s="170"/>
      <c r="P494" s="171"/>
      <c r="Q494" s="171"/>
      <c r="R494" s="172"/>
      <c r="S494" s="75"/>
      <c r="T494" s="75"/>
      <c r="U494" s="75"/>
      <c r="V494" s="75"/>
    </row>
    <row r="495" spans="1:22" s="173" customFormat="1" ht="13.2">
      <c r="A495" s="56"/>
      <c r="B495" s="11"/>
      <c r="C495" s="11" t="s">
        <v>426</v>
      </c>
      <c r="D495" s="11"/>
      <c r="E495" s="11" t="s">
        <v>92</v>
      </c>
      <c r="F495" s="11">
        <v>29</v>
      </c>
      <c r="G495" s="11">
        <v>2</v>
      </c>
      <c r="H495" s="11">
        <v>3</v>
      </c>
      <c r="I495" s="175">
        <v>2.6666666666666701</v>
      </c>
      <c r="J495" s="4"/>
      <c r="K495" s="11"/>
      <c r="L495" s="11"/>
      <c r="M495" s="11"/>
      <c r="N495" s="4"/>
      <c r="O495" s="170"/>
      <c r="P495" s="171"/>
      <c r="Q495" s="171"/>
      <c r="R495" s="172"/>
      <c r="S495" s="75"/>
      <c r="T495" s="75"/>
      <c r="U495" s="75"/>
      <c r="V495" s="75"/>
    </row>
    <row r="496" spans="1:22" s="173" customFormat="1" ht="13.2">
      <c r="A496" s="56"/>
      <c r="B496" s="11"/>
      <c r="C496" s="11" t="s">
        <v>428</v>
      </c>
      <c r="D496" s="11"/>
      <c r="E496" s="11" t="s">
        <v>429</v>
      </c>
      <c r="F496" s="11">
        <v>2</v>
      </c>
      <c r="G496" s="11"/>
      <c r="H496" s="11"/>
      <c r="I496" s="175"/>
      <c r="J496" s="4"/>
      <c r="K496" s="11"/>
      <c r="L496" s="11"/>
      <c r="M496" s="11"/>
      <c r="N496" s="4"/>
      <c r="O496" s="170"/>
      <c r="P496" s="171"/>
      <c r="Q496" s="171"/>
      <c r="R496" s="172"/>
      <c r="S496" s="75"/>
      <c r="T496" s="75"/>
      <c r="U496" s="75"/>
      <c r="V496" s="75"/>
    </row>
    <row r="497" spans="1:22" s="173" customFormat="1" ht="13.2">
      <c r="A497" s="56"/>
      <c r="B497" s="11"/>
      <c r="C497" s="11" t="s">
        <v>430</v>
      </c>
      <c r="D497" s="11"/>
      <c r="E497" s="11" t="s">
        <v>206</v>
      </c>
      <c r="F497" s="11">
        <v>186</v>
      </c>
      <c r="G497" s="11">
        <v>4</v>
      </c>
      <c r="H497" s="11">
        <v>2</v>
      </c>
      <c r="I497" s="175">
        <v>1</v>
      </c>
      <c r="J497" s="4"/>
      <c r="K497" s="11"/>
      <c r="L497" s="11"/>
      <c r="M497" s="11"/>
      <c r="N497" s="4"/>
      <c r="O497" s="170"/>
      <c r="P497" s="171"/>
      <c r="Q497" s="171"/>
      <c r="R497" s="172"/>
      <c r="S497" s="75"/>
      <c r="T497" s="75"/>
      <c r="U497" s="75"/>
      <c r="V497" s="75"/>
    </row>
    <row r="498" spans="1:22" s="173" customFormat="1" ht="13.2">
      <c r="A498" s="56"/>
      <c r="B498" s="11"/>
      <c r="C498" s="11" t="s">
        <v>431</v>
      </c>
      <c r="D498" s="11"/>
      <c r="E498" s="11" t="s">
        <v>127</v>
      </c>
      <c r="F498" s="11">
        <v>170</v>
      </c>
      <c r="G498" s="11">
        <v>4</v>
      </c>
      <c r="H498" s="11">
        <v>3</v>
      </c>
      <c r="I498" s="175">
        <v>1.3333333333333299</v>
      </c>
      <c r="J498" s="4"/>
      <c r="K498" s="11"/>
      <c r="L498" s="11"/>
      <c r="M498" s="11"/>
      <c r="N498" s="4"/>
      <c r="O498" s="170"/>
      <c r="P498" s="171"/>
      <c r="Q498" s="171"/>
      <c r="R498" s="172"/>
      <c r="S498" s="75"/>
      <c r="T498" s="75"/>
      <c r="U498" s="75"/>
      <c r="V498" s="75"/>
    </row>
    <row r="499" spans="1:22" s="173" customFormat="1" ht="13.2">
      <c r="A499" s="56"/>
      <c r="B499" s="11"/>
      <c r="C499" s="11" t="s">
        <v>432</v>
      </c>
      <c r="D499" s="11"/>
      <c r="E499" s="11" t="s">
        <v>135</v>
      </c>
      <c r="F499" s="11">
        <v>5</v>
      </c>
      <c r="G499" s="11"/>
      <c r="H499" s="11"/>
      <c r="I499" s="175"/>
      <c r="J499" s="4"/>
      <c r="K499" s="11"/>
      <c r="L499" s="11"/>
      <c r="M499" s="11"/>
      <c r="N499" s="4"/>
      <c r="O499" s="170"/>
      <c r="P499" s="171"/>
      <c r="Q499" s="171"/>
      <c r="R499" s="172"/>
      <c r="S499" s="75"/>
      <c r="T499" s="75"/>
      <c r="U499" s="75"/>
      <c r="V499" s="75"/>
    </row>
    <row r="500" spans="1:22" s="173" customFormat="1" ht="13.2">
      <c r="A500" s="56"/>
      <c r="B500" s="11"/>
      <c r="C500" s="11" t="s">
        <v>434</v>
      </c>
      <c r="D500" s="11"/>
      <c r="E500" s="11" t="s">
        <v>435</v>
      </c>
      <c r="F500" s="11">
        <v>119</v>
      </c>
      <c r="G500" s="11"/>
      <c r="H500" s="11">
        <v>0</v>
      </c>
      <c r="I500" s="175"/>
      <c r="J500" s="4"/>
      <c r="K500" s="11"/>
      <c r="L500" s="11"/>
      <c r="M500" s="11"/>
      <c r="N500" s="4"/>
      <c r="O500" s="170"/>
      <c r="P500" s="171"/>
      <c r="Q500" s="171"/>
      <c r="R500" s="172"/>
      <c r="S500" s="75"/>
      <c r="T500" s="75"/>
      <c r="U500" s="75"/>
      <c r="V500" s="75"/>
    </row>
    <row r="501" spans="1:22" s="173" customFormat="1" ht="13.2">
      <c r="A501" s="56"/>
      <c r="B501" s="11"/>
      <c r="C501" s="11" t="s">
        <v>467</v>
      </c>
      <c r="D501" s="11"/>
      <c r="E501" s="11" t="s">
        <v>156</v>
      </c>
      <c r="F501" s="11">
        <v>1</v>
      </c>
      <c r="G501" s="11"/>
      <c r="H501" s="11"/>
      <c r="I501" s="175"/>
      <c r="J501" s="4"/>
      <c r="K501" s="11"/>
      <c r="L501" s="11"/>
      <c r="M501" s="11"/>
      <c r="N501" s="4"/>
      <c r="O501" s="170"/>
      <c r="P501" s="171"/>
      <c r="Q501" s="171"/>
      <c r="R501" s="172"/>
      <c r="S501" s="75"/>
      <c r="T501" s="75"/>
      <c r="U501" s="75"/>
      <c r="V501" s="75"/>
    </row>
    <row r="502" spans="1:22" s="173" customFormat="1" ht="13.2">
      <c r="A502" s="56"/>
      <c r="B502" s="11"/>
      <c r="C502" s="11" t="s">
        <v>436</v>
      </c>
      <c r="D502" s="11"/>
      <c r="E502" s="11" t="s">
        <v>189</v>
      </c>
      <c r="F502" s="11">
        <v>49</v>
      </c>
      <c r="G502" s="11">
        <v>3</v>
      </c>
      <c r="H502" s="11">
        <v>3</v>
      </c>
      <c r="I502" s="175">
        <v>0.33333333333333298</v>
      </c>
      <c r="J502" s="4"/>
      <c r="K502" s="11"/>
      <c r="L502" s="11"/>
      <c r="M502" s="11"/>
      <c r="N502" s="4"/>
      <c r="O502" s="170"/>
      <c r="P502" s="171"/>
      <c r="Q502" s="171"/>
      <c r="R502" s="172"/>
      <c r="S502" s="75"/>
      <c r="T502" s="75"/>
      <c r="U502" s="75"/>
      <c r="V502" s="75"/>
    </row>
    <row r="503" spans="1:22" s="173" customFormat="1" ht="13.2">
      <c r="A503" s="56"/>
      <c r="B503" s="11"/>
      <c r="C503" s="11" t="s">
        <v>437</v>
      </c>
      <c r="D503" s="11"/>
      <c r="E503" s="11" t="s">
        <v>267</v>
      </c>
      <c r="F503" s="11">
        <v>24</v>
      </c>
      <c r="G503" s="11">
        <v>4</v>
      </c>
      <c r="H503" s="11">
        <v>3</v>
      </c>
      <c r="I503" s="175">
        <v>0</v>
      </c>
      <c r="J503" s="4"/>
      <c r="K503" s="11"/>
      <c r="L503" s="11"/>
      <c r="M503" s="11"/>
      <c r="N503" s="4"/>
      <c r="O503" s="170"/>
      <c r="P503" s="171"/>
      <c r="Q503" s="171"/>
      <c r="R503" s="172"/>
      <c r="S503" s="75"/>
      <c r="T503" s="75"/>
      <c r="U503" s="75"/>
      <c r="V503" s="75"/>
    </row>
    <row r="504" spans="1:22" s="173" customFormat="1" ht="13.2">
      <c r="A504" s="56"/>
      <c r="B504" s="11"/>
      <c r="C504" s="11" t="s">
        <v>438</v>
      </c>
      <c r="D504" s="11"/>
      <c r="E504" s="11" t="s">
        <v>439</v>
      </c>
      <c r="F504" s="11">
        <v>26</v>
      </c>
      <c r="G504" s="11"/>
      <c r="H504" s="11"/>
      <c r="I504" s="175"/>
      <c r="J504" s="4"/>
      <c r="K504" s="11"/>
      <c r="L504" s="11"/>
      <c r="M504" s="11"/>
      <c r="N504" s="4"/>
      <c r="O504" s="170"/>
      <c r="P504" s="171"/>
      <c r="Q504" s="171"/>
      <c r="R504" s="172"/>
      <c r="S504" s="75"/>
      <c r="T504" s="75"/>
      <c r="U504" s="75"/>
      <c r="V504" s="75"/>
    </row>
    <row r="505" spans="1:22" s="173" customFormat="1" ht="13.2">
      <c r="A505" s="56"/>
      <c r="B505" s="11"/>
      <c r="C505" s="11" t="s">
        <v>440</v>
      </c>
      <c r="D505" s="11"/>
      <c r="E505" s="11" t="s">
        <v>274</v>
      </c>
      <c r="F505" s="11">
        <v>5</v>
      </c>
      <c r="G505" s="11"/>
      <c r="H505" s="11"/>
      <c r="I505" s="175"/>
      <c r="J505" s="4"/>
      <c r="K505" s="11"/>
      <c r="L505" s="11"/>
      <c r="M505" s="11"/>
      <c r="N505" s="4"/>
      <c r="O505" s="170"/>
      <c r="P505" s="171"/>
      <c r="Q505" s="171"/>
      <c r="R505" s="172"/>
      <c r="S505" s="75"/>
      <c r="T505" s="75"/>
      <c r="U505" s="75"/>
      <c r="V505" s="75"/>
    </row>
    <row r="506" spans="1:22" s="173" customFormat="1" ht="13.2">
      <c r="A506" s="56"/>
      <c r="B506" s="11"/>
      <c r="C506" s="11" t="s">
        <v>441</v>
      </c>
      <c r="D506" s="11"/>
      <c r="E506" s="11" t="s">
        <v>274</v>
      </c>
      <c r="F506" s="11">
        <v>6</v>
      </c>
      <c r="G506" s="11"/>
      <c r="H506" s="11">
        <v>0</v>
      </c>
      <c r="I506" s="175"/>
      <c r="J506" s="4"/>
      <c r="K506" s="11"/>
      <c r="L506" s="11"/>
      <c r="M506" s="11"/>
      <c r="N506" s="4"/>
      <c r="O506" s="170"/>
      <c r="P506" s="171"/>
      <c r="Q506" s="171"/>
      <c r="R506" s="172"/>
      <c r="S506" s="75"/>
      <c r="T506" s="75"/>
      <c r="U506" s="75"/>
      <c r="V506" s="75"/>
    </row>
    <row r="507" spans="1:22" s="173" customFormat="1" ht="13.2">
      <c r="A507" s="56"/>
      <c r="B507" s="11"/>
      <c r="C507" s="11" t="s">
        <v>443</v>
      </c>
      <c r="D507" s="11"/>
      <c r="E507" s="11" t="s">
        <v>112</v>
      </c>
      <c r="F507" s="11">
        <v>1</v>
      </c>
      <c r="G507" s="11"/>
      <c r="H507" s="11"/>
      <c r="I507" s="175"/>
      <c r="J507" s="4"/>
      <c r="K507" s="11"/>
      <c r="L507" s="11"/>
      <c r="M507" s="11"/>
      <c r="N507" s="4"/>
      <c r="O507" s="170"/>
      <c r="P507" s="171"/>
      <c r="Q507" s="171"/>
      <c r="R507" s="172"/>
      <c r="S507" s="75"/>
      <c r="T507" s="75"/>
      <c r="U507" s="75"/>
      <c r="V507" s="75"/>
    </row>
    <row r="508" spans="1:22" s="173" customFormat="1" ht="13.2">
      <c r="A508" s="56"/>
      <c r="B508" s="11"/>
      <c r="C508" s="11" t="s">
        <v>468</v>
      </c>
      <c r="D508" s="11"/>
      <c r="E508" s="11" t="s">
        <v>115</v>
      </c>
      <c r="F508" s="11">
        <v>1</v>
      </c>
      <c r="G508" s="11"/>
      <c r="H508" s="11"/>
      <c r="I508" s="175"/>
      <c r="J508" s="4"/>
      <c r="K508" s="11"/>
      <c r="L508" s="11"/>
      <c r="M508" s="11"/>
      <c r="N508" s="4"/>
      <c r="O508" s="170"/>
      <c r="P508" s="171"/>
      <c r="Q508" s="171"/>
      <c r="R508" s="172"/>
      <c r="S508" s="75"/>
      <c r="T508" s="75"/>
      <c r="U508" s="75"/>
      <c r="V508" s="75"/>
    </row>
    <row r="509" spans="1:22" s="173" customFormat="1" ht="13.2">
      <c r="A509" s="56"/>
      <c r="B509" s="11"/>
      <c r="C509" s="11" t="s">
        <v>444</v>
      </c>
      <c r="D509" s="11"/>
      <c r="E509" s="11" t="s">
        <v>168</v>
      </c>
      <c r="F509" s="11">
        <v>23</v>
      </c>
      <c r="G509" s="11">
        <v>2</v>
      </c>
      <c r="H509" s="11">
        <v>2</v>
      </c>
      <c r="I509" s="175">
        <v>4.5</v>
      </c>
      <c r="J509" s="4"/>
      <c r="K509" s="11"/>
      <c r="L509" s="11"/>
      <c r="M509" s="11"/>
      <c r="N509" s="4"/>
      <c r="O509" s="170"/>
      <c r="P509" s="171"/>
      <c r="Q509" s="171"/>
      <c r="R509" s="172"/>
      <c r="S509" s="75"/>
      <c r="T509" s="75"/>
      <c r="U509" s="75"/>
      <c r="V509" s="75"/>
    </row>
    <row r="510" spans="1:22" s="173" customFormat="1" ht="13.2">
      <c r="A510" s="56"/>
      <c r="B510" s="11"/>
      <c r="C510" s="11" t="s">
        <v>445</v>
      </c>
      <c r="D510" s="11"/>
      <c r="E510" s="11" t="s">
        <v>197</v>
      </c>
      <c r="F510" s="11">
        <v>3</v>
      </c>
      <c r="G510" s="11"/>
      <c r="H510" s="11">
        <v>0</v>
      </c>
      <c r="I510" s="175"/>
      <c r="J510" s="4"/>
      <c r="K510" s="11"/>
      <c r="L510" s="11"/>
      <c r="M510" s="11"/>
      <c r="N510" s="4"/>
      <c r="O510" s="170"/>
      <c r="P510" s="171"/>
      <c r="Q510" s="171"/>
      <c r="R510" s="172"/>
      <c r="S510" s="75"/>
      <c r="T510" s="75"/>
      <c r="U510" s="75"/>
      <c r="V510" s="75"/>
    </row>
    <row r="511" spans="1:22" s="173" customFormat="1" ht="13.2">
      <c r="A511" s="56"/>
      <c r="B511" s="11"/>
      <c r="C511" s="11" t="s">
        <v>446</v>
      </c>
      <c r="D511" s="11"/>
      <c r="E511" s="11" t="s">
        <v>195</v>
      </c>
      <c r="F511" s="11">
        <v>45</v>
      </c>
      <c r="G511" s="11"/>
      <c r="H511" s="11">
        <v>0</v>
      </c>
      <c r="I511" s="175"/>
      <c r="J511" s="4"/>
      <c r="K511" s="11"/>
      <c r="L511" s="11"/>
      <c r="M511" s="11"/>
      <c r="N511" s="4"/>
      <c r="O511" s="170"/>
      <c r="P511" s="171"/>
      <c r="Q511" s="171"/>
      <c r="R511" s="172"/>
      <c r="S511" s="75"/>
      <c r="T511" s="75"/>
      <c r="U511" s="75"/>
      <c r="V511" s="75"/>
    </row>
    <row r="512" spans="1:22" s="173" customFormat="1" ht="13.2">
      <c r="A512" s="56"/>
      <c r="B512" s="11"/>
      <c r="C512" s="11" t="s">
        <v>447</v>
      </c>
      <c r="D512" s="11"/>
      <c r="E512" s="11" t="s">
        <v>448</v>
      </c>
      <c r="F512" s="11">
        <v>48</v>
      </c>
      <c r="G512" s="11">
        <v>4</v>
      </c>
      <c r="H512" s="11">
        <v>2</v>
      </c>
      <c r="I512" s="175">
        <v>0</v>
      </c>
      <c r="J512" s="4"/>
      <c r="K512" s="11"/>
      <c r="L512" s="11"/>
      <c r="M512" s="11"/>
      <c r="N512" s="4"/>
      <c r="O512" s="170"/>
      <c r="P512" s="171"/>
      <c r="Q512" s="171"/>
      <c r="R512" s="172"/>
      <c r="S512" s="75"/>
      <c r="T512" s="75"/>
      <c r="U512" s="75"/>
      <c r="V512" s="75"/>
    </row>
    <row r="513" spans="1:16384" s="173" customFormat="1" ht="13.2">
      <c r="A513" s="56"/>
      <c r="B513" s="11"/>
      <c r="C513" s="11" t="s">
        <v>449</v>
      </c>
      <c r="D513" s="11"/>
      <c r="E513" s="11" t="s">
        <v>160</v>
      </c>
      <c r="F513" s="11">
        <v>14</v>
      </c>
      <c r="G513" s="11">
        <v>2</v>
      </c>
      <c r="H513" s="11">
        <v>0</v>
      </c>
      <c r="I513" s="175"/>
      <c r="J513" s="4"/>
      <c r="K513" s="11"/>
      <c r="L513" s="11"/>
      <c r="M513" s="11"/>
      <c r="N513" s="4"/>
      <c r="O513" s="170"/>
      <c r="P513" s="171"/>
      <c r="Q513" s="171"/>
      <c r="R513" s="172"/>
      <c r="S513" s="75"/>
      <c r="T513" s="75"/>
      <c r="U513" s="75"/>
      <c r="V513" s="75"/>
    </row>
    <row r="514" spans="1:16384" s="173" customFormat="1" ht="13.2">
      <c r="A514" s="56"/>
      <c r="B514" s="11"/>
      <c r="C514" s="11" t="s">
        <v>450</v>
      </c>
      <c r="D514" s="11"/>
      <c r="E514" s="11" t="s">
        <v>122</v>
      </c>
      <c r="F514" s="11">
        <v>16</v>
      </c>
      <c r="G514" s="11"/>
      <c r="H514" s="11">
        <v>0</v>
      </c>
      <c r="I514" s="175"/>
      <c r="J514" s="4"/>
      <c r="K514" s="11"/>
      <c r="L514" s="11"/>
      <c r="M514" s="11"/>
      <c r="N514" s="4"/>
      <c r="O514" s="170"/>
      <c r="P514" s="171"/>
      <c r="Q514" s="171"/>
      <c r="R514" s="172"/>
      <c r="S514" s="75"/>
      <c r="T514" s="75"/>
      <c r="U514" s="75"/>
      <c r="V514" s="75"/>
    </row>
    <row r="515" spans="1:16384" s="173" customFormat="1" ht="13.2">
      <c r="A515" s="56"/>
      <c r="B515" s="11"/>
      <c r="C515" s="11" t="s">
        <v>451</v>
      </c>
      <c r="D515" s="11"/>
      <c r="E515" s="11" t="s">
        <v>144</v>
      </c>
      <c r="F515" s="11">
        <v>1</v>
      </c>
      <c r="G515" s="11"/>
      <c r="H515" s="11"/>
      <c r="I515" s="175"/>
      <c r="J515" s="4"/>
      <c r="K515" s="11"/>
      <c r="L515" s="11"/>
      <c r="M515" s="11"/>
      <c r="N515" s="4"/>
      <c r="O515" s="170"/>
      <c r="P515" s="171"/>
      <c r="Q515" s="171"/>
      <c r="R515" s="172"/>
      <c r="S515" s="75"/>
      <c r="T515" s="75"/>
      <c r="U515" s="75"/>
      <c r="V515" s="75"/>
    </row>
    <row r="516" spans="1:16384" s="173" customFormat="1" ht="13.2">
      <c r="A516" s="56"/>
      <c r="B516" s="11"/>
      <c r="C516" s="11" t="s">
        <v>451</v>
      </c>
      <c r="D516" s="11"/>
      <c r="E516" s="11" t="s">
        <v>452</v>
      </c>
      <c r="F516" s="11">
        <v>27</v>
      </c>
      <c r="G516" s="11">
        <v>1</v>
      </c>
      <c r="H516" s="11">
        <v>1</v>
      </c>
      <c r="I516" s="175">
        <v>2</v>
      </c>
      <c r="J516" s="4"/>
      <c r="K516" s="11"/>
      <c r="L516" s="11"/>
      <c r="M516" s="11"/>
      <c r="N516" s="4"/>
      <c r="O516" s="170"/>
      <c r="P516" s="171"/>
      <c r="Q516" s="171"/>
      <c r="R516" s="172"/>
      <c r="S516" s="75"/>
      <c r="T516" s="75"/>
      <c r="U516" s="75"/>
      <c r="V516" s="75"/>
    </row>
    <row r="517" spans="1:16384" s="173" customFormat="1" ht="13.2">
      <c r="A517" s="56"/>
      <c r="B517" s="11"/>
      <c r="C517" s="11" t="s">
        <v>453</v>
      </c>
      <c r="D517" s="11"/>
      <c r="E517" s="11" t="s">
        <v>244</v>
      </c>
      <c r="F517" s="11">
        <v>138</v>
      </c>
      <c r="G517" s="11">
        <v>6</v>
      </c>
      <c r="H517" s="11">
        <v>5</v>
      </c>
      <c r="I517" s="175">
        <v>0</v>
      </c>
      <c r="J517" s="4"/>
      <c r="K517" s="11"/>
      <c r="L517" s="11"/>
      <c r="M517" s="11"/>
      <c r="N517" s="4"/>
      <c r="O517" s="170"/>
      <c r="P517" s="171"/>
      <c r="Q517" s="171"/>
      <c r="R517" s="172"/>
      <c r="S517" s="75"/>
      <c r="T517" s="75"/>
      <c r="U517" s="75"/>
      <c r="V517" s="75"/>
    </row>
    <row r="518" spans="1:16384" s="173" customFormat="1" ht="13.2">
      <c r="A518" s="56"/>
      <c r="B518" s="11"/>
      <c r="C518" s="11" t="s">
        <v>454</v>
      </c>
      <c r="D518" s="11"/>
      <c r="E518" s="11" t="s">
        <v>156</v>
      </c>
      <c r="F518" s="11">
        <v>402</v>
      </c>
      <c r="G518" s="11">
        <v>15</v>
      </c>
      <c r="H518" s="11">
        <v>8</v>
      </c>
      <c r="I518" s="175">
        <v>9.75</v>
      </c>
      <c r="J518" s="4"/>
      <c r="K518" s="11"/>
      <c r="L518" s="11"/>
      <c r="M518" s="11"/>
      <c r="N518" s="4"/>
      <c r="O518" s="170"/>
      <c r="P518" s="171"/>
      <c r="Q518" s="171"/>
      <c r="R518" s="172"/>
      <c r="S518" s="75"/>
      <c r="T518" s="75"/>
      <c r="U518" s="75"/>
      <c r="V518" s="75"/>
    </row>
    <row r="519" spans="1:16384" s="173" customFormat="1" ht="13.2">
      <c r="A519" s="56"/>
      <c r="B519" s="11"/>
      <c r="C519" s="11" t="s">
        <v>455</v>
      </c>
      <c r="D519" s="11"/>
      <c r="E519" s="11" t="s">
        <v>230</v>
      </c>
      <c r="F519" s="11">
        <v>4</v>
      </c>
      <c r="G519" s="11">
        <v>1</v>
      </c>
      <c r="H519" s="11">
        <v>1</v>
      </c>
      <c r="I519" s="175">
        <v>0</v>
      </c>
      <c r="J519" s="4"/>
      <c r="K519" s="11"/>
      <c r="L519" s="11"/>
      <c r="M519" s="11"/>
      <c r="N519" s="4"/>
      <c r="O519" s="170"/>
      <c r="P519" s="171"/>
      <c r="Q519" s="171"/>
      <c r="R519" s="172"/>
      <c r="S519" s="75"/>
      <c r="T519" s="75"/>
      <c r="U519" s="75"/>
      <c r="V519" s="75"/>
    </row>
    <row r="520" spans="1:16384" s="173" customFormat="1" ht="13.2">
      <c r="A520" s="56"/>
      <c r="B520" s="11"/>
      <c r="C520" s="11" t="s">
        <v>456</v>
      </c>
      <c r="D520" s="11"/>
      <c r="E520" s="11" t="s">
        <v>457</v>
      </c>
      <c r="F520" s="11">
        <v>6</v>
      </c>
      <c r="G520" s="11"/>
      <c r="H520" s="11"/>
      <c r="I520" s="175"/>
      <c r="J520" s="4"/>
      <c r="K520" s="11"/>
      <c r="L520" s="11"/>
      <c r="M520" s="11"/>
      <c r="N520" s="4"/>
      <c r="O520" s="170"/>
      <c r="P520" s="171"/>
      <c r="Q520" s="171"/>
      <c r="R520" s="172"/>
      <c r="S520" s="75"/>
      <c r="T520" s="75"/>
      <c r="U520" s="75"/>
      <c r="V520" s="75"/>
    </row>
    <row r="521" spans="1:16384" s="173" customFormat="1" ht="13.2">
      <c r="A521" s="56"/>
      <c r="B521" s="11"/>
      <c r="C521" s="11" t="s">
        <v>458</v>
      </c>
      <c r="D521" s="11"/>
      <c r="E521" s="11" t="s">
        <v>244</v>
      </c>
      <c r="F521" s="11">
        <v>1</v>
      </c>
      <c r="G521" s="11"/>
      <c r="H521" s="11"/>
      <c r="I521" s="175"/>
      <c r="J521" s="4"/>
      <c r="K521" s="11"/>
      <c r="L521" s="11"/>
      <c r="M521" s="11"/>
      <c r="N521" s="4"/>
      <c r="O521" s="170"/>
      <c r="P521" s="171"/>
      <c r="Q521" s="171"/>
      <c r="R521" s="172"/>
      <c r="S521" s="75"/>
      <c r="T521" s="75"/>
      <c r="U521" s="75"/>
      <c r="V521" s="75"/>
    </row>
    <row r="522" spans="1:16384" s="173" customFormat="1" ht="13.2">
      <c r="A522" s="56"/>
      <c r="B522" s="11"/>
      <c r="C522" s="11" t="s">
        <v>458</v>
      </c>
      <c r="D522" s="11"/>
      <c r="E522" s="11" t="s">
        <v>124</v>
      </c>
      <c r="F522" s="11">
        <v>46</v>
      </c>
      <c r="G522" s="11"/>
      <c r="H522" s="11">
        <v>0</v>
      </c>
      <c r="I522" s="175"/>
      <c r="J522" s="4"/>
      <c r="K522" s="11"/>
      <c r="L522" s="11"/>
      <c r="M522" s="11"/>
      <c r="N522" s="4"/>
      <c r="O522" s="170"/>
      <c r="P522" s="171"/>
      <c r="Q522" s="171"/>
      <c r="R522" s="172"/>
      <c r="S522" s="75"/>
      <c r="T522" s="75"/>
      <c r="U522" s="75"/>
      <c r="V522" s="75"/>
    </row>
    <row r="523" spans="1:16384" s="173" customFormat="1" ht="13.2">
      <c r="A523" s="56"/>
      <c r="B523" s="11"/>
      <c r="C523" s="11" t="s">
        <v>459</v>
      </c>
      <c r="D523" s="11"/>
      <c r="E523" s="11" t="s">
        <v>359</v>
      </c>
      <c r="F523" s="11">
        <v>72</v>
      </c>
      <c r="G523" s="11">
        <v>1</v>
      </c>
      <c r="H523" s="11">
        <v>1</v>
      </c>
      <c r="I523" s="175">
        <v>0</v>
      </c>
      <c r="J523" s="4"/>
      <c r="K523" s="11"/>
      <c r="L523" s="11"/>
      <c r="M523" s="11"/>
      <c r="N523" s="4"/>
      <c r="O523" s="170"/>
      <c r="P523" s="171"/>
      <c r="Q523" s="171"/>
      <c r="R523" s="172"/>
      <c r="S523" s="75"/>
      <c r="T523" s="75"/>
      <c r="U523" s="75"/>
      <c r="V523" s="75"/>
    </row>
    <row r="524" spans="1:16384" s="173" customFormat="1" ht="13.8" thickBot="1">
      <c r="A524" s="56"/>
      <c r="B524" s="11"/>
      <c r="C524" s="11" t="s">
        <v>460</v>
      </c>
      <c r="D524" s="11"/>
      <c r="E524" s="11" t="s">
        <v>359</v>
      </c>
      <c r="F524" s="11">
        <v>2</v>
      </c>
      <c r="G524" s="11"/>
      <c r="H524" s="11"/>
      <c r="I524" s="175"/>
      <c r="J524" s="4"/>
      <c r="K524" s="11"/>
      <c r="L524" s="11"/>
      <c r="M524" s="11"/>
      <c r="N524" s="4"/>
      <c r="O524" s="170"/>
      <c r="P524" s="171"/>
      <c r="Q524" s="171"/>
      <c r="R524" s="172"/>
      <c r="S524" s="75"/>
      <c r="T524" s="75"/>
      <c r="U524" s="75"/>
      <c r="V524" s="75"/>
    </row>
    <row r="525" spans="1:16384" ht="15" thickBot="1">
      <c r="A525" s="56"/>
      <c r="B525" s="94" t="s">
        <v>55</v>
      </c>
      <c r="C525" s="95"/>
      <c r="D525" s="95"/>
      <c r="E525" s="95"/>
      <c r="F525" s="96">
        <f>SUM(F287:F524)</f>
        <v>11952</v>
      </c>
      <c r="G525" s="96">
        <f t="shared" ref="G525:I525" si="1">SUM(G287:G524)</f>
        <v>304</v>
      </c>
      <c r="H525" s="96">
        <f t="shared" si="1"/>
        <v>178</v>
      </c>
      <c r="I525" s="176">
        <f t="shared" si="1"/>
        <v>108.9540404040404</v>
      </c>
      <c r="K525" s="96"/>
      <c r="L525" s="96"/>
      <c r="M525" s="96"/>
      <c r="O525" s="424"/>
      <c r="P525" s="425"/>
      <c r="Q525" s="425"/>
      <c r="R525" s="426"/>
      <c r="S525" s="435"/>
      <c r="T525" s="435"/>
      <c r="U525" s="435"/>
      <c r="V525" s="435"/>
      <c r="W525" s="420"/>
      <c r="X525" s="420"/>
      <c r="Y525" s="420"/>
      <c r="Z525" s="420"/>
      <c r="AA525" s="420"/>
      <c r="AB525" s="420"/>
      <c r="AC525" s="420"/>
      <c r="AD525" s="420"/>
      <c r="AE525" s="420"/>
      <c r="AF525" s="420"/>
      <c r="AG525" s="420"/>
      <c r="AH525" s="420"/>
      <c r="AI525" s="420"/>
      <c r="AJ525" s="420"/>
      <c r="AK525" s="420"/>
      <c r="AL525" s="420"/>
      <c r="AM525" s="420"/>
      <c r="AN525" s="420"/>
      <c r="AO525" s="420"/>
      <c r="AP525" s="420"/>
      <c r="AQ525" s="420"/>
      <c r="AR525" s="420"/>
      <c r="AS525" s="420"/>
      <c r="AT525" s="420"/>
      <c r="AU525" s="420"/>
      <c r="AV525" s="420"/>
      <c r="AW525" s="420"/>
      <c r="AX525" s="420"/>
      <c r="AY525" s="420"/>
      <c r="AZ525" s="420"/>
      <c r="BA525" s="420"/>
      <c r="BB525" s="420"/>
      <c r="BC525" s="420"/>
      <c r="BD525" s="420"/>
      <c r="BE525" s="420"/>
      <c r="BF525" s="420"/>
      <c r="BG525" s="420"/>
      <c r="BH525" s="420"/>
      <c r="BI525" s="420"/>
      <c r="BJ525" s="420"/>
      <c r="BK525" s="420"/>
      <c r="BL525" s="420"/>
      <c r="BM525" s="420"/>
      <c r="BN525" s="420"/>
      <c r="BO525" s="420"/>
      <c r="BP525" s="420"/>
      <c r="BQ525" s="420"/>
      <c r="BR525" s="420"/>
      <c r="BS525" s="420"/>
      <c r="BT525" s="420"/>
      <c r="BU525" s="420"/>
      <c r="BV525" s="420"/>
      <c r="BW525" s="420"/>
      <c r="BX525" s="420"/>
      <c r="BY525" s="420"/>
      <c r="BZ525" s="420"/>
      <c r="CA525" s="420"/>
      <c r="CB525" s="420"/>
      <c r="CC525" s="420"/>
      <c r="CD525" s="420"/>
      <c r="CE525" s="420"/>
      <c r="CF525" s="420"/>
      <c r="CG525" s="420"/>
      <c r="CH525" s="420"/>
      <c r="CI525" s="420"/>
      <c r="CJ525" s="420"/>
      <c r="CK525" s="420"/>
      <c r="CL525" s="420"/>
      <c r="CM525" s="420"/>
      <c r="CN525" s="420"/>
      <c r="CO525" s="420"/>
      <c r="CP525" s="420"/>
      <c r="CQ525" s="420"/>
      <c r="CR525" s="420"/>
      <c r="CS525" s="420"/>
      <c r="CT525" s="420"/>
      <c r="CU525" s="420"/>
      <c r="CV525" s="420"/>
      <c r="CW525" s="420"/>
      <c r="CX525" s="420"/>
      <c r="CY525" s="420"/>
      <c r="CZ525" s="420"/>
      <c r="DA525" s="420"/>
      <c r="DB525" s="420"/>
      <c r="DC525" s="420"/>
      <c r="DD525" s="420"/>
      <c r="DE525" s="420"/>
      <c r="DF525" s="420"/>
      <c r="DG525" s="420"/>
      <c r="DH525" s="420"/>
      <c r="DI525" s="420"/>
      <c r="DJ525" s="420"/>
      <c r="DK525" s="420"/>
      <c r="DL525" s="420"/>
      <c r="DM525" s="420"/>
      <c r="DN525" s="420"/>
      <c r="DO525" s="420"/>
      <c r="DP525" s="420"/>
      <c r="DQ525" s="420"/>
      <c r="DR525" s="420"/>
      <c r="DS525" s="420"/>
      <c r="DT525" s="420"/>
      <c r="DU525" s="420"/>
      <c r="DV525" s="420"/>
      <c r="DW525" s="420"/>
      <c r="DX525" s="420"/>
      <c r="DY525" s="420"/>
      <c r="DZ525" s="420"/>
      <c r="EA525" s="420"/>
      <c r="EB525" s="420"/>
      <c r="EC525" s="420"/>
      <c r="ED525" s="420"/>
      <c r="EE525" s="420"/>
      <c r="EF525" s="420"/>
      <c r="EG525" s="420"/>
      <c r="EH525" s="420"/>
      <c r="EI525" s="420"/>
      <c r="EJ525" s="420"/>
      <c r="EK525" s="420"/>
      <c r="EL525" s="420"/>
      <c r="EM525" s="420"/>
      <c r="EN525" s="420"/>
      <c r="EO525" s="420"/>
      <c r="EP525" s="420"/>
      <c r="EQ525" s="420"/>
      <c r="ER525" s="420"/>
      <c r="ES525" s="420"/>
      <c r="ET525" s="420"/>
      <c r="EU525" s="420"/>
      <c r="EV525" s="420"/>
      <c r="EW525" s="420"/>
      <c r="EX525" s="420"/>
      <c r="EY525" s="420"/>
      <c r="EZ525" s="420"/>
      <c r="FA525" s="420"/>
      <c r="FB525" s="420"/>
      <c r="FC525" s="420"/>
      <c r="FD525" s="420"/>
      <c r="FE525" s="420"/>
      <c r="FF525" s="420"/>
      <c r="FG525" s="420"/>
      <c r="FH525" s="420"/>
      <c r="FI525" s="420"/>
      <c r="FJ525" s="420"/>
      <c r="FK525" s="420"/>
      <c r="FL525" s="420"/>
      <c r="FM525" s="420"/>
      <c r="FN525" s="420"/>
      <c r="FO525" s="420"/>
      <c r="FP525" s="420"/>
      <c r="FQ525" s="420"/>
      <c r="FR525" s="420"/>
      <c r="FS525" s="420"/>
      <c r="FT525" s="420"/>
      <c r="FU525" s="420"/>
      <c r="FV525" s="420"/>
      <c r="FW525" s="420"/>
      <c r="FX525" s="420"/>
      <c r="FY525" s="420"/>
      <c r="FZ525" s="420"/>
      <c r="GA525" s="420"/>
      <c r="GB525" s="420"/>
      <c r="GC525" s="420"/>
      <c r="GD525" s="420"/>
      <c r="GE525" s="420"/>
      <c r="GF525" s="420"/>
      <c r="GG525" s="420"/>
      <c r="GH525" s="420"/>
      <c r="GI525" s="420"/>
      <c r="GJ525" s="420"/>
      <c r="GK525" s="420"/>
      <c r="GL525" s="420"/>
      <c r="GM525" s="420"/>
      <c r="GN525" s="420"/>
      <c r="GO525" s="420"/>
      <c r="GP525" s="420"/>
      <c r="GQ525" s="420"/>
      <c r="GR525" s="420"/>
      <c r="GS525" s="420"/>
      <c r="GT525" s="420"/>
      <c r="GU525" s="420"/>
      <c r="GV525" s="420"/>
      <c r="GW525" s="420"/>
      <c r="GX525" s="420"/>
      <c r="GY525" s="420"/>
      <c r="GZ525" s="420"/>
      <c r="HA525" s="420"/>
      <c r="HB525" s="420"/>
      <c r="HC525" s="420"/>
      <c r="HD525" s="420"/>
      <c r="HE525" s="420"/>
      <c r="HF525" s="420"/>
      <c r="HG525" s="420"/>
      <c r="HH525" s="420"/>
      <c r="HI525" s="420"/>
      <c r="HJ525" s="420"/>
      <c r="HK525" s="420"/>
      <c r="HL525" s="420"/>
      <c r="HM525" s="420"/>
      <c r="HN525" s="420"/>
      <c r="HO525" s="420"/>
      <c r="HP525" s="420"/>
      <c r="HQ525" s="420"/>
      <c r="HR525" s="420"/>
      <c r="HS525" s="420"/>
      <c r="HT525" s="420"/>
      <c r="HU525" s="420"/>
      <c r="HV525" s="420"/>
      <c r="HW525" s="420"/>
      <c r="HX525" s="420"/>
      <c r="HY525" s="420"/>
      <c r="HZ525" s="420"/>
      <c r="IA525" s="420"/>
      <c r="IB525" s="420"/>
      <c r="IC525" s="420"/>
      <c r="ID525" s="420"/>
      <c r="IE525" s="420"/>
      <c r="IF525" s="420"/>
      <c r="IG525" s="420"/>
      <c r="IH525" s="420"/>
      <c r="II525" s="420"/>
      <c r="IJ525" s="420"/>
      <c r="IK525" s="420"/>
      <c r="IL525" s="420"/>
      <c r="IM525" s="420"/>
      <c r="IN525" s="420"/>
      <c r="IO525" s="420"/>
      <c r="IP525" s="420"/>
      <c r="IQ525" s="420"/>
      <c r="IR525" s="420"/>
      <c r="IS525" s="420"/>
      <c r="IT525" s="420"/>
      <c r="IU525" s="420"/>
      <c r="IV525" s="420"/>
      <c r="IW525" s="420"/>
      <c r="IX525" s="420"/>
      <c r="IY525" s="420"/>
      <c r="IZ525" s="420"/>
      <c r="JA525" s="420"/>
      <c r="JB525" s="420"/>
      <c r="JC525" s="420"/>
      <c r="JD525" s="420"/>
      <c r="JE525" s="420"/>
      <c r="JF525" s="420"/>
      <c r="JG525" s="420"/>
      <c r="JH525" s="420"/>
      <c r="JI525" s="420"/>
      <c r="JJ525" s="420"/>
      <c r="JK525" s="420"/>
      <c r="JL525" s="420"/>
      <c r="JM525" s="420"/>
      <c r="JN525" s="420"/>
      <c r="JO525" s="420"/>
      <c r="JP525" s="420"/>
      <c r="JQ525" s="420"/>
      <c r="JR525" s="420"/>
      <c r="JS525" s="420"/>
      <c r="JT525" s="420"/>
      <c r="JU525" s="420"/>
      <c r="JV525" s="420"/>
      <c r="JW525" s="420"/>
      <c r="JX525" s="420"/>
      <c r="JY525" s="420"/>
      <c r="JZ525" s="420"/>
      <c r="KA525" s="420"/>
      <c r="KB525" s="420"/>
      <c r="KC525" s="420"/>
      <c r="KD525" s="420"/>
      <c r="KE525" s="420"/>
      <c r="KF525" s="420"/>
      <c r="KG525" s="420"/>
      <c r="KH525" s="420"/>
      <c r="KI525" s="420"/>
      <c r="KJ525" s="420"/>
      <c r="KK525" s="420"/>
      <c r="KL525" s="420"/>
      <c r="KM525" s="420"/>
      <c r="KN525" s="420"/>
      <c r="KO525" s="420"/>
      <c r="KP525" s="420"/>
      <c r="KQ525" s="420"/>
      <c r="KR525" s="420"/>
      <c r="KS525" s="420"/>
      <c r="KT525" s="420"/>
      <c r="KU525" s="420"/>
      <c r="KV525" s="420"/>
      <c r="KW525" s="420"/>
      <c r="KX525" s="420"/>
      <c r="KY525" s="420"/>
      <c r="KZ525" s="420"/>
      <c r="LA525" s="420"/>
      <c r="LB525" s="420"/>
      <c r="LC525" s="420"/>
      <c r="LD525" s="420"/>
      <c r="LE525" s="420"/>
      <c r="LF525" s="420"/>
      <c r="LG525" s="420"/>
      <c r="LH525" s="420"/>
      <c r="LI525" s="420"/>
      <c r="LJ525" s="420"/>
      <c r="LK525" s="420"/>
      <c r="LL525" s="420"/>
      <c r="LM525" s="420"/>
      <c r="LN525" s="420"/>
      <c r="LO525" s="420"/>
      <c r="LP525" s="420"/>
      <c r="LQ525" s="420"/>
      <c r="LR525" s="420"/>
      <c r="LS525" s="420"/>
      <c r="LT525" s="420"/>
      <c r="LU525" s="420"/>
      <c r="LV525" s="420"/>
      <c r="LW525" s="420"/>
      <c r="LX525" s="420"/>
      <c r="LY525" s="420"/>
      <c r="LZ525" s="420"/>
      <c r="MA525" s="420"/>
      <c r="MB525" s="420"/>
      <c r="MC525" s="420"/>
      <c r="MD525" s="420"/>
      <c r="ME525" s="420"/>
      <c r="MF525" s="420"/>
      <c r="MG525" s="420"/>
      <c r="MH525" s="420"/>
      <c r="MI525" s="420"/>
      <c r="MJ525" s="420"/>
      <c r="MK525" s="420"/>
      <c r="ML525" s="420"/>
      <c r="MM525" s="420"/>
      <c r="MN525" s="420"/>
      <c r="MO525" s="420"/>
      <c r="MP525" s="420"/>
      <c r="MQ525" s="420"/>
      <c r="MR525" s="420"/>
      <c r="MS525" s="420"/>
      <c r="MT525" s="420"/>
      <c r="MU525" s="420"/>
      <c r="MV525" s="420"/>
      <c r="MW525" s="420"/>
      <c r="MX525" s="420"/>
      <c r="MY525" s="420"/>
      <c r="MZ525" s="420"/>
      <c r="NA525" s="420"/>
      <c r="NB525" s="420"/>
      <c r="NC525" s="420"/>
      <c r="ND525" s="420"/>
      <c r="NE525" s="420"/>
      <c r="NF525" s="420"/>
      <c r="NG525" s="420"/>
      <c r="NH525" s="420"/>
      <c r="NI525" s="420"/>
      <c r="NJ525" s="420"/>
      <c r="NK525" s="420"/>
      <c r="NL525" s="420"/>
      <c r="NM525" s="420"/>
      <c r="NN525" s="420"/>
      <c r="NO525" s="420"/>
      <c r="NP525" s="420"/>
      <c r="NQ525" s="420"/>
      <c r="NR525" s="420"/>
      <c r="NS525" s="420"/>
      <c r="NT525" s="420"/>
      <c r="NU525" s="420"/>
      <c r="NV525" s="420"/>
      <c r="NW525" s="420"/>
      <c r="NX525" s="420"/>
      <c r="NY525" s="420"/>
      <c r="NZ525" s="420"/>
      <c r="OA525" s="420"/>
      <c r="OB525" s="420"/>
      <c r="OC525" s="420"/>
      <c r="OD525" s="420"/>
      <c r="OE525" s="420"/>
      <c r="OF525" s="420"/>
      <c r="OG525" s="420"/>
      <c r="OH525" s="420"/>
      <c r="OI525" s="420"/>
      <c r="OJ525" s="420"/>
      <c r="OK525" s="420"/>
      <c r="OL525" s="420"/>
      <c r="OM525" s="420"/>
      <c r="ON525" s="420"/>
      <c r="OO525" s="420"/>
      <c r="OP525" s="420"/>
      <c r="OQ525" s="420"/>
      <c r="OR525" s="420"/>
      <c r="OS525" s="420"/>
      <c r="OT525" s="420"/>
      <c r="OU525" s="420"/>
      <c r="OV525" s="420"/>
      <c r="OW525" s="420"/>
      <c r="OX525" s="420"/>
      <c r="OY525" s="420"/>
      <c r="OZ525" s="420"/>
      <c r="PA525" s="420"/>
      <c r="PB525" s="420"/>
      <c r="PC525" s="420"/>
      <c r="PD525" s="420"/>
      <c r="PE525" s="420"/>
      <c r="PF525" s="420"/>
      <c r="PG525" s="420"/>
      <c r="PH525" s="420"/>
      <c r="PI525" s="420"/>
      <c r="PJ525" s="420"/>
      <c r="PK525" s="420"/>
      <c r="PL525" s="420"/>
      <c r="PM525" s="420"/>
      <c r="PN525" s="420"/>
      <c r="PO525" s="420"/>
      <c r="PP525" s="420"/>
      <c r="PQ525" s="420"/>
      <c r="PR525" s="420"/>
      <c r="PS525" s="420"/>
      <c r="PT525" s="420"/>
      <c r="PU525" s="420"/>
      <c r="PV525" s="420"/>
      <c r="PW525" s="420"/>
      <c r="PX525" s="420"/>
      <c r="PY525" s="420"/>
      <c r="PZ525" s="420"/>
      <c r="QA525" s="420"/>
      <c r="QB525" s="420"/>
      <c r="QC525" s="420"/>
      <c r="QD525" s="420"/>
      <c r="QE525" s="420"/>
      <c r="QF525" s="420"/>
      <c r="QG525" s="420"/>
      <c r="QH525" s="420"/>
      <c r="QI525" s="420"/>
      <c r="QJ525" s="420"/>
      <c r="QK525" s="420"/>
      <c r="QL525" s="420"/>
      <c r="QM525" s="420"/>
      <c r="QN525" s="420"/>
      <c r="QO525" s="420"/>
      <c r="QP525" s="420"/>
      <c r="QQ525" s="420"/>
      <c r="QR525" s="420"/>
      <c r="QS525" s="420"/>
      <c r="QT525" s="420"/>
      <c r="QU525" s="420"/>
      <c r="QV525" s="420"/>
      <c r="QW525" s="420"/>
      <c r="QX525" s="420"/>
      <c r="QY525" s="420"/>
      <c r="QZ525" s="420"/>
      <c r="RA525" s="420"/>
      <c r="RB525" s="420"/>
      <c r="RC525" s="420"/>
      <c r="RD525" s="420"/>
      <c r="RE525" s="420"/>
      <c r="RF525" s="420"/>
      <c r="RG525" s="420"/>
      <c r="RH525" s="420"/>
      <c r="RI525" s="420"/>
      <c r="RJ525" s="420"/>
      <c r="RK525" s="420"/>
      <c r="RL525" s="420"/>
      <c r="RM525" s="420"/>
      <c r="RN525" s="420"/>
      <c r="RO525" s="420"/>
      <c r="RP525" s="420"/>
      <c r="RQ525" s="420"/>
      <c r="RR525" s="420"/>
      <c r="RS525" s="420"/>
      <c r="RT525" s="420"/>
      <c r="RU525" s="420"/>
      <c r="RV525" s="420"/>
      <c r="RW525" s="420"/>
      <c r="RX525" s="420"/>
      <c r="RY525" s="420"/>
      <c r="RZ525" s="420"/>
      <c r="SA525" s="420"/>
      <c r="SB525" s="420"/>
      <c r="SC525" s="420"/>
      <c r="SD525" s="420"/>
      <c r="SE525" s="420"/>
      <c r="SF525" s="420"/>
      <c r="SG525" s="420"/>
      <c r="SH525" s="420"/>
      <c r="SI525" s="420"/>
      <c r="SJ525" s="420"/>
      <c r="SK525" s="420"/>
      <c r="SL525" s="420"/>
      <c r="SM525" s="420"/>
      <c r="SN525" s="420"/>
      <c r="SO525" s="420"/>
      <c r="SP525" s="420"/>
      <c r="SQ525" s="420"/>
      <c r="SR525" s="420"/>
      <c r="SS525" s="420"/>
      <c r="ST525" s="420"/>
      <c r="SU525" s="420"/>
      <c r="SV525" s="420"/>
      <c r="SW525" s="420"/>
      <c r="SX525" s="420"/>
      <c r="SY525" s="420"/>
      <c r="SZ525" s="420"/>
      <c r="TA525" s="420"/>
      <c r="TB525" s="420"/>
      <c r="TC525" s="420"/>
      <c r="TD525" s="420"/>
      <c r="TE525" s="420"/>
      <c r="TF525" s="420"/>
      <c r="TG525" s="420"/>
      <c r="TH525" s="420"/>
      <c r="TI525" s="420"/>
      <c r="TJ525" s="420"/>
      <c r="TK525" s="420"/>
      <c r="TL525" s="420"/>
      <c r="TM525" s="420"/>
      <c r="TN525" s="420"/>
      <c r="TO525" s="420"/>
      <c r="TP525" s="420"/>
      <c r="TQ525" s="420"/>
      <c r="TR525" s="420"/>
      <c r="TS525" s="420"/>
      <c r="TT525" s="420"/>
      <c r="TU525" s="420"/>
      <c r="TV525" s="420"/>
      <c r="TW525" s="420"/>
      <c r="TX525" s="420"/>
      <c r="TY525" s="420"/>
      <c r="TZ525" s="420"/>
      <c r="UA525" s="420"/>
      <c r="UB525" s="420"/>
      <c r="UC525" s="420"/>
      <c r="UD525" s="420"/>
      <c r="UE525" s="420"/>
      <c r="UF525" s="420"/>
      <c r="UG525" s="420"/>
      <c r="UH525" s="420"/>
      <c r="UI525" s="420"/>
      <c r="UJ525" s="420"/>
      <c r="UK525" s="420"/>
      <c r="UL525" s="420"/>
      <c r="UM525" s="420"/>
      <c r="UN525" s="420"/>
      <c r="UO525" s="420"/>
      <c r="UP525" s="420"/>
      <c r="UQ525" s="420"/>
      <c r="UR525" s="420"/>
      <c r="US525" s="420"/>
      <c r="UT525" s="420"/>
      <c r="UU525" s="420"/>
      <c r="UV525" s="420"/>
      <c r="UW525" s="420"/>
      <c r="UX525" s="420"/>
      <c r="UY525" s="420"/>
      <c r="UZ525" s="420"/>
      <c r="VA525" s="420"/>
      <c r="VB525" s="420"/>
      <c r="VC525" s="420"/>
      <c r="VD525" s="420"/>
      <c r="VE525" s="420"/>
      <c r="VF525" s="420"/>
      <c r="VG525" s="420"/>
      <c r="VH525" s="420"/>
      <c r="VI525" s="420"/>
      <c r="VJ525" s="420"/>
      <c r="VK525" s="420"/>
      <c r="VL525" s="420"/>
      <c r="VM525" s="420"/>
      <c r="VN525" s="420"/>
      <c r="VO525" s="420"/>
      <c r="VP525" s="420"/>
      <c r="VQ525" s="420"/>
      <c r="VR525" s="420"/>
      <c r="VS525" s="420"/>
      <c r="VT525" s="420"/>
      <c r="VU525" s="420"/>
      <c r="VV525" s="420"/>
      <c r="VW525" s="420"/>
      <c r="VX525" s="420"/>
      <c r="VY525" s="420"/>
      <c r="VZ525" s="420"/>
      <c r="WA525" s="420"/>
      <c r="WB525" s="420"/>
      <c r="WC525" s="420"/>
      <c r="WD525" s="420"/>
      <c r="WE525" s="420"/>
      <c r="WF525" s="420"/>
      <c r="WG525" s="420"/>
      <c r="WH525" s="420"/>
      <c r="WI525" s="420"/>
      <c r="WJ525" s="420"/>
      <c r="WK525" s="420"/>
      <c r="WL525" s="420"/>
      <c r="WM525" s="420"/>
      <c r="WN525" s="420"/>
      <c r="WO525" s="420"/>
      <c r="WP525" s="420"/>
      <c r="WQ525" s="420"/>
      <c r="WR525" s="420"/>
      <c r="WS525" s="420"/>
      <c r="WT525" s="420"/>
      <c r="WU525" s="420"/>
      <c r="WV525" s="420"/>
      <c r="WW525" s="420"/>
      <c r="WX525" s="420"/>
      <c r="WY525" s="420"/>
      <c r="WZ525" s="420"/>
      <c r="XA525" s="420"/>
      <c r="XB525" s="420"/>
      <c r="XC525" s="420"/>
      <c r="XD525" s="420"/>
      <c r="XE525" s="420"/>
      <c r="XF525" s="420"/>
      <c r="XG525" s="420"/>
      <c r="XH525" s="420"/>
      <c r="XI525" s="420"/>
      <c r="XJ525" s="420"/>
      <c r="XK525" s="420"/>
      <c r="XL525" s="420"/>
      <c r="XM525" s="420"/>
      <c r="XN525" s="420"/>
      <c r="XO525" s="420"/>
      <c r="XP525" s="420"/>
      <c r="XQ525" s="420"/>
      <c r="XR525" s="420"/>
      <c r="XS525" s="420"/>
      <c r="XT525" s="420"/>
      <c r="XU525" s="420"/>
      <c r="XV525" s="420"/>
      <c r="XW525" s="420"/>
      <c r="XX525" s="420"/>
      <c r="XY525" s="420"/>
      <c r="XZ525" s="420"/>
      <c r="YA525" s="420"/>
      <c r="YB525" s="420"/>
      <c r="YC525" s="420"/>
      <c r="YD525" s="420"/>
      <c r="YE525" s="420"/>
      <c r="YF525" s="420"/>
      <c r="YG525" s="420"/>
      <c r="YH525" s="420"/>
      <c r="YI525" s="420"/>
      <c r="YJ525" s="420"/>
      <c r="YK525" s="420"/>
      <c r="YL525" s="420"/>
      <c r="YM525" s="420"/>
      <c r="YN525" s="420"/>
      <c r="YO525" s="420"/>
      <c r="YP525" s="420"/>
      <c r="YQ525" s="420"/>
      <c r="YR525" s="420"/>
      <c r="YS525" s="420"/>
      <c r="YT525" s="420"/>
      <c r="YU525" s="420"/>
      <c r="YV525" s="420"/>
      <c r="YW525" s="420"/>
      <c r="YX525" s="420"/>
      <c r="YY525" s="420"/>
      <c r="YZ525" s="420"/>
      <c r="ZA525" s="420"/>
      <c r="ZB525" s="420"/>
      <c r="ZC525" s="420"/>
      <c r="ZD525" s="420"/>
      <c r="ZE525" s="420"/>
      <c r="ZF525" s="420"/>
      <c r="ZG525" s="420"/>
      <c r="ZH525" s="420"/>
      <c r="ZI525" s="420"/>
      <c r="ZJ525" s="420"/>
      <c r="ZK525" s="420"/>
      <c r="ZL525" s="420"/>
      <c r="ZM525" s="420"/>
      <c r="ZN525" s="420"/>
      <c r="ZO525" s="420"/>
      <c r="ZP525" s="420"/>
      <c r="ZQ525" s="420"/>
      <c r="ZR525" s="420"/>
      <c r="ZS525" s="420"/>
      <c r="ZT525" s="420"/>
      <c r="ZU525" s="420"/>
      <c r="ZV525" s="420"/>
      <c r="ZW525" s="420"/>
      <c r="ZX525" s="420"/>
      <c r="ZY525" s="420"/>
      <c r="ZZ525" s="420"/>
      <c r="AAA525" s="420"/>
      <c r="AAB525" s="420"/>
      <c r="AAC525" s="420"/>
      <c r="AAD525" s="420"/>
      <c r="AAE525" s="420"/>
      <c r="AAF525" s="420"/>
      <c r="AAG525" s="420"/>
      <c r="AAH525" s="420"/>
      <c r="AAI525" s="420"/>
      <c r="AAJ525" s="420"/>
      <c r="AAK525" s="420"/>
      <c r="AAL525" s="420"/>
      <c r="AAM525" s="420"/>
      <c r="AAN525" s="420"/>
      <c r="AAO525" s="420"/>
      <c r="AAP525" s="420"/>
      <c r="AAQ525" s="420"/>
      <c r="AAR525" s="420"/>
      <c r="AAS525" s="420"/>
      <c r="AAT525" s="420"/>
      <c r="AAU525" s="420"/>
      <c r="AAV525" s="420"/>
      <c r="AAW525" s="420"/>
      <c r="AAX525" s="420"/>
      <c r="AAY525" s="420"/>
      <c r="AAZ525" s="420"/>
      <c r="ABA525" s="420"/>
      <c r="ABB525" s="420"/>
      <c r="ABC525" s="420"/>
      <c r="ABD525" s="420"/>
      <c r="ABE525" s="420"/>
      <c r="ABF525" s="420"/>
      <c r="ABG525" s="420"/>
      <c r="ABH525" s="420"/>
      <c r="ABI525" s="420"/>
      <c r="ABJ525" s="420"/>
      <c r="ABK525" s="420"/>
      <c r="ABL525" s="420"/>
      <c r="ABM525" s="420"/>
      <c r="ABN525" s="420"/>
      <c r="ABO525" s="420"/>
      <c r="ABP525" s="420"/>
      <c r="ABQ525" s="420"/>
      <c r="ABR525" s="420"/>
      <c r="ABS525" s="420"/>
      <c r="ABT525" s="420"/>
      <c r="ABU525" s="420"/>
      <c r="ABV525" s="420"/>
      <c r="ABW525" s="420"/>
      <c r="ABX525" s="420"/>
      <c r="ABY525" s="420"/>
      <c r="ABZ525" s="420"/>
      <c r="ACA525" s="420"/>
      <c r="ACB525" s="420"/>
      <c r="ACC525" s="420"/>
      <c r="ACD525" s="420"/>
      <c r="ACE525" s="420"/>
      <c r="ACF525" s="420"/>
      <c r="ACG525" s="420"/>
      <c r="ACH525" s="420"/>
      <c r="ACI525" s="420"/>
      <c r="ACJ525" s="420"/>
      <c r="ACK525" s="420"/>
      <c r="ACL525" s="420"/>
      <c r="ACM525" s="420"/>
      <c r="ACN525" s="420"/>
      <c r="ACO525" s="420"/>
      <c r="ACP525" s="420"/>
      <c r="ACQ525" s="420"/>
      <c r="ACR525" s="420"/>
      <c r="ACS525" s="420"/>
      <c r="ACT525" s="420"/>
      <c r="ACU525" s="420"/>
      <c r="ACV525" s="420"/>
      <c r="ACW525" s="420"/>
      <c r="ACX525" s="420"/>
      <c r="ACY525" s="420"/>
      <c r="ACZ525" s="420"/>
      <c r="ADA525" s="420"/>
      <c r="ADB525" s="420"/>
      <c r="ADC525" s="420"/>
      <c r="ADD525" s="420"/>
      <c r="ADE525" s="420"/>
      <c r="ADF525" s="420"/>
      <c r="ADG525" s="420"/>
      <c r="ADH525" s="420"/>
      <c r="ADI525" s="420"/>
      <c r="ADJ525" s="420"/>
      <c r="ADK525" s="420"/>
      <c r="ADL525" s="420"/>
      <c r="ADM525" s="420"/>
      <c r="ADN525" s="420"/>
      <c r="ADO525" s="420"/>
      <c r="ADP525" s="420"/>
      <c r="ADQ525" s="420"/>
      <c r="ADR525" s="420"/>
      <c r="ADS525" s="420"/>
      <c r="ADT525" s="420"/>
      <c r="ADU525" s="420"/>
      <c r="ADV525" s="420"/>
      <c r="ADW525" s="420"/>
      <c r="ADX525" s="420"/>
      <c r="ADY525" s="420"/>
      <c r="ADZ525" s="420"/>
      <c r="AEA525" s="420"/>
      <c r="AEB525" s="420"/>
      <c r="AEC525" s="420"/>
      <c r="AED525" s="420"/>
      <c r="AEE525" s="420"/>
      <c r="AEF525" s="420"/>
      <c r="AEG525" s="420"/>
      <c r="AEH525" s="420"/>
      <c r="AEI525" s="420"/>
      <c r="AEJ525" s="420"/>
      <c r="AEK525" s="420"/>
      <c r="AEL525" s="420"/>
      <c r="AEM525" s="420"/>
      <c r="AEN525" s="420"/>
      <c r="AEO525" s="420"/>
      <c r="AEP525" s="420"/>
      <c r="AEQ525" s="420"/>
      <c r="AER525" s="420"/>
      <c r="AES525" s="420"/>
      <c r="AET525" s="420"/>
      <c r="AEU525" s="420"/>
      <c r="AEV525" s="420"/>
      <c r="AEW525" s="420"/>
      <c r="AEX525" s="420"/>
      <c r="AEY525" s="420"/>
      <c r="AEZ525" s="420"/>
      <c r="AFA525" s="420"/>
      <c r="AFB525" s="420"/>
      <c r="AFC525" s="420"/>
      <c r="AFD525" s="420"/>
      <c r="AFE525" s="420"/>
      <c r="AFF525" s="420"/>
      <c r="AFG525" s="420"/>
      <c r="AFH525" s="420"/>
      <c r="AFI525" s="420"/>
      <c r="AFJ525" s="420"/>
      <c r="AFK525" s="420"/>
      <c r="AFL525" s="420"/>
      <c r="AFM525" s="420"/>
      <c r="AFN525" s="420"/>
      <c r="AFO525" s="420"/>
      <c r="AFP525" s="420"/>
      <c r="AFQ525" s="420"/>
      <c r="AFR525" s="420"/>
      <c r="AFS525" s="420"/>
      <c r="AFT525" s="420"/>
      <c r="AFU525" s="420"/>
      <c r="AFV525" s="420"/>
      <c r="AFW525" s="420"/>
      <c r="AFX525" s="420"/>
      <c r="AFY525" s="420"/>
      <c r="AFZ525" s="420"/>
      <c r="AGA525" s="420"/>
      <c r="AGB525" s="420"/>
      <c r="AGC525" s="420"/>
      <c r="AGD525" s="420"/>
      <c r="AGE525" s="420"/>
      <c r="AGF525" s="420"/>
      <c r="AGG525" s="420"/>
      <c r="AGH525" s="420"/>
      <c r="AGI525" s="420"/>
      <c r="AGJ525" s="420"/>
      <c r="AGK525" s="420"/>
      <c r="AGL525" s="420"/>
      <c r="AGM525" s="420"/>
      <c r="AGN525" s="420"/>
      <c r="AGO525" s="420"/>
      <c r="AGP525" s="420"/>
      <c r="AGQ525" s="420"/>
      <c r="AGR525" s="420"/>
      <c r="AGS525" s="420"/>
      <c r="AGT525" s="420"/>
      <c r="AGU525" s="420"/>
      <c r="AGV525" s="420"/>
      <c r="AGW525" s="420"/>
      <c r="AGX525" s="420"/>
      <c r="AGY525" s="420"/>
      <c r="AGZ525" s="420"/>
      <c r="AHA525" s="420"/>
      <c r="AHB525" s="420"/>
      <c r="AHC525" s="420"/>
      <c r="AHD525" s="420"/>
      <c r="AHE525" s="420"/>
      <c r="AHF525" s="420"/>
      <c r="AHG525" s="420"/>
      <c r="AHH525" s="420"/>
      <c r="AHI525" s="420"/>
      <c r="AHJ525" s="420"/>
      <c r="AHK525" s="420"/>
      <c r="AHL525" s="420"/>
      <c r="AHM525" s="420"/>
      <c r="AHN525" s="420"/>
      <c r="AHO525" s="420"/>
      <c r="AHP525" s="420"/>
      <c r="AHQ525" s="420"/>
      <c r="AHR525" s="420"/>
      <c r="AHS525" s="420"/>
      <c r="AHT525" s="420"/>
      <c r="AHU525" s="420"/>
      <c r="AHV525" s="420"/>
      <c r="AHW525" s="420"/>
      <c r="AHX525" s="420"/>
      <c r="AHY525" s="420"/>
      <c r="AHZ525" s="420"/>
      <c r="AIA525" s="420"/>
      <c r="AIB525" s="420"/>
      <c r="AIC525" s="420"/>
      <c r="AID525" s="420"/>
      <c r="AIE525" s="420"/>
      <c r="AIF525" s="420"/>
      <c r="AIG525" s="420"/>
      <c r="AIH525" s="420"/>
      <c r="AII525" s="420"/>
      <c r="AIJ525" s="420"/>
      <c r="AIK525" s="420"/>
      <c r="AIL525" s="420"/>
      <c r="AIM525" s="420"/>
      <c r="AIN525" s="420"/>
      <c r="AIO525" s="420"/>
      <c r="AIP525" s="420"/>
      <c r="AIQ525" s="420"/>
      <c r="AIR525" s="420"/>
      <c r="AIS525" s="420"/>
      <c r="AIT525" s="420"/>
      <c r="AIU525" s="420"/>
      <c r="AIV525" s="420"/>
      <c r="AIW525" s="420"/>
      <c r="AIX525" s="420"/>
      <c r="AIY525" s="420"/>
      <c r="AIZ525" s="420"/>
      <c r="AJA525" s="420"/>
      <c r="AJB525" s="420"/>
      <c r="AJC525" s="420"/>
      <c r="AJD525" s="420"/>
      <c r="AJE525" s="420"/>
      <c r="AJF525" s="420"/>
      <c r="AJG525" s="420"/>
      <c r="AJH525" s="420"/>
      <c r="AJI525" s="420"/>
      <c r="AJJ525" s="420"/>
      <c r="AJK525" s="420"/>
      <c r="AJL525" s="420"/>
      <c r="AJM525" s="420"/>
      <c r="AJN525" s="420"/>
      <c r="AJO525" s="420"/>
      <c r="AJP525" s="420"/>
      <c r="AJQ525" s="420"/>
      <c r="AJR525" s="420"/>
      <c r="AJS525" s="420"/>
      <c r="AJT525" s="420"/>
      <c r="AJU525" s="420"/>
      <c r="AJV525" s="420"/>
      <c r="AJW525" s="420"/>
      <c r="AJX525" s="420"/>
      <c r="AJY525" s="420"/>
      <c r="AJZ525" s="420"/>
      <c r="AKA525" s="420"/>
      <c r="AKB525" s="420"/>
      <c r="AKC525" s="420"/>
      <c r="AKD525" s="420"/>
      <c r="AKE525" s="420"/>
      <c r="AKF525" s="420"/>
      <c r="AKG525" s="420"/>
      <c r="AKH525" s="420"/>
      <c r="AKI525" s="420"/>
      <c r="AKJ525" s="420"/>
      <c r="AKK525" s="420"/>
      <c r="AKL525" s="420"/>
      <c r="AKM525" s="420"/>
      <c r="AKN525" s="420"/>
      <c r="AKO525" s="420"/>
      <c r="AKP525" s="420"/>
      <c r="AKQ525" s="420"/>
      <c r="AKR525" s="420"/>
      <c r="AKS525" s="420"/>
      <c r="AKT525" s="420"/>
      <c r="AKU525" s="420"/>
      <c r="AKV525" s="420"/>
      <c r="AKW525" s="420"/>
      <c r="AKX525" s="420"/>
      <c r="AKY525" s="420"/>
      <c r="AKZ525" s="420"/>
      <c r="ALA525" s="420"/>
      <c r="ALB525" s="420"/>
      <c r="ALC525" s="420"/>
      <c r="ALD525" s="420"/>
      <c r="ALE525" s="420"/>
      <c r="ALF525" s="420"/>
      <c r="ALG525" s="420"/>
      <c r="ALH525" s="420"/>
      <c r="ALI525" s="420"/>
      <c r="ALJ525" s="420"/>
      <c r="ALK525" s="420"/>
      <c r="ALL525" s="420"/>
      <c r="ALM525" s="420"/>
      <c r="ALN525" s="420"/>
      <c r="ALO525" s="420"/>
      <c r="ALP525" s="420"/>
      <c r="ALQ525" s="420"/>
      <c r="ALR525" s="420"/>
      <c r="ALS525" s="420"/>
      <c r="ALT525" s="420"/>
      <c r="ALU525" s="420"/>
      <c r="ALV525" s="420"/>
      <c r="ALW525" s="420"/>
      <c r="ALX525" s="420"/>
      <c r="ALY525" s="420"/>
      <c r="ALZ525" s="420"/>
      <c r="AMA525" s="420"/>
      <c r="AMB525" s="420"/>
      <c r="AMC525" s="420"/>
      <c r="AMD525" s="420"/>
      <c r="AME525" s="420"/>
      <c r="AMF525" s="420"/>
      <c r="AMG525" s="420"/>
      <c r="AMH525" s="420"/>
      <c r="AMI525" s="420"/>
      <c r="AMJ525" s="420"/>
      <c r="AMK525" s="420"/>
      <c r="AML525" s="420"/>
      <c r="AMM525" s="420"/>
      <c r="AMN525" s="420"/>
      <c r="AMO525" s="420"/>
      <c r="AMP525" s="420"/>
      <c r="AMQ525" s="420"/>
      <c r="AMR525" s="420"/>
      <c r="AMS525" s="420"/>
      <c r="AMT525" s="420"/>
      <c r="AMU525" s="420"/>
      <c r="AMV525" s="420"/>
      <c r="AMW525" s="420"/>
      <c r="AMX525" s="420"/>
      <c r="AMY525" s="420"/>
      <c r="AMZ525" s="420"/>
      <c r="ANA525" s="420"/>
      <c r="ANB525" s="420"/>
      <c r="ANC525" s="420"/>
      <c r="AND525" s="420"/>
      <c r="ANE525" s="420"/>
      <c r="ANF525" s="420"/>
      <c r="ANG525" s="420"/>
      <c r="ANH525" s="420"/>
      <c r="ANI525" s="420"/>
      <c r="ANJ525" s="420"/>
      <c r="ANK525" s="420"/>
      <c r="ANL525" s="420"/>
      <c r="ANM525" s="420"/>
      <c r="ANN525" s="420"/>
      <c r="ANO525" s="420"/>
      <c r="ANP525" s="420"/>
      <c r="ANQ525" s="420"/>
      <c r="ANR525" s="420"/>
      <c r="ANS525" s="420"/>
      <c r="ANT525" s="420"/>
      <c r="ANU525" s="420"/>
      <c r="ANV525" s="420"/>
      <c r="ANW525" s="420"/>
      <c r="ANX525" s="420"/>
      <c r="ANY525" s="420"/>
      <c r="ANZ525" s="420"/>
      <c r="AOA525" s="420"/>
      <c r="AOB525" s="420"/>
      <c r="AOC525" s="420"/>
      <c r="AOD525" s="420"/>
      <c r="AOE525" s="420"/>
      <c r="AOF525" s="420"/>
      <c r="AOG525" s="420"/>
      <c r="AOH525" s="420"/>
      <c r="AOI525" s="420"/>
      <c r="AOJ525" s="420"/>
      <c r="AOK525" s="420"/>
      <c r="AOL525" s="420"/>
      <c r="AOM525" s="420"/>
      <c r="AON525" s="420"/>
      <c r="AOO525" s="420"/>
      <c r="AOP525" s="420"/>
      <c r="AOQ525" s="420"/>
      <c r="AOR525" s="420"/>
      <c r="AOS525" s="420"/>
      <c r="AOT525" s="420"/>
      <c r="AOU525" s="420"/>
      <c r="AOV525" s="420"/>
      <c r="AOW525" s="420"/>
      <c r="AOX525" s="420"/>
      <c r="AOY525" s="420"/>
      <c r="AOZ525" s="420"/>
      <c r="APA525" s="420"/>
      <c r="APB525" s="420"/>
      <c r="APC525" s="420"/>
      <c r="APD525" s="420"/>
      <c r="APE525" s="420"/>
      <c r="APF525" s="420"/>
      <c r="APG525" s="420"/>
      <c r="APH525" s="420"/>
      <c r="API525" s="420"/>
      <c r="APJ525" s="420"/>
      <c r="APK525" s="420"/>
      <c r="APL525" s="420"/>
      <c r="APM525" s="420"/>
      <c r="APN525" s="420"/>
      <c r="APO525" s="420"/>
      <c r="APP525" s="420"/>
      <c r="APQ525" s="420"/>
      <c r="APR525" s="420"/>
      <c r="APS525" s="420"/>
      <c r="APT525" s="420"/>
      <c r="APU525" s="420"/>
      <c r="APV525" s="420"/>
      <c r="APW525" s="420"/>
      <c r="APX525" s="420"/>
      <c r="APY525" s="420"/>
      <c r="APZ525" s="420"/>
      <c r="AQA525" s="420"/>
      <c r="AQB525" s="420"/>
      <c r="AQC525" s="420"/>
      <c r="AQD525" s="420"/>
      <c r="AQE525" s="420"/>
      <c r="AQF525" s="420"/>
      <c r="AQG525" s="420"/>
      <c r="AQH525" s="420"/>
      <c r="AQI525" s="420"/>
      <c r="AQJ525" s="420"/>
      <c r="AQK525" s="420"/>
      <c r="AQL525" s="420"/>
      <c r="AQM525" s="420"/>
      <c r="AQN525" s="420"/>
      <c r="AQO525" s="420"/>
      <c r="AQP525" s="420"/>
      <c r="AQQ525" s="420"/>
      <c r="AQR525" s="420"/>
      <c r="AQS525" s="420"/>
      <c r="AQT525" s="420"/>
      <c r="AQU525" s="420"/>
      <c r="AQV525" s="420"/>
      <c r="AQW525" s="420"/>
      <c r="AQX525" s="420"/>
      <c r="AQY525" s="420"/>
      <c r="AQZ525" s="420"/>
      <c r="ARA525" s="420"/>
      <c r="ARB525" s="420"/>
      <c r="ARC525" s="420"/>
      <c r="ARD525" s="420"/>
      <c r="ARE525" s="420"/>
      <c r="ARF525" s="420"/>
      <c r="ARG525" s="420"/>
      <c r="ARH525" s="420"/>
      <c r="ARI525" s="420"/>
      <c r="ARJ525" s="420"/>
      <c r="ARK525" s="420"/>
      <c r="ARL525" s="420"/>
      <c r="ARM525" s="420"/>
      <c r="ARN525" s="420"/>
      <c r="ARO525" s="420"/>
      <c r="ARP525" s="420"/>
      <c r="ARQ525" s="420"/>
      <c r="ARR525" s="420"/>
      <c r="ARS525" s="420"/>
      <c r="ART525" s="420"/>
      <c r="ARU525" s="420"/>
      <c r="ARV525" s="420"/>
      <c r="ARW525" s="420"/>
      <c r="ARX525" s="420"/>
      <c r="ARY525" s="420"/>
      <c r="ARZ525" s="420"/>
      <c r="ASA525" s="420"/>
      <c r="ASB525" s="420"/>
      <c r="ASC525" s="420"/>
      <c r="ASD525" s="420"/>
      <c r="ASE525" s="420"/>
      <c r="ASF525" s="420"/>
      <c r="ASG525" s="420"/>
      <c r="ASH525" s="420"/>
      <c r="ASI525" s="420"/>
      <c r="ASJ525" s="420"/>
      <c r="ASK525" s="420"/>
      <c r="ASL525" s="420"/>
      <c r="ASM525" s="420"/>
      <c r="ASN525" s="420"/>
      <c r="ASO525" s="420"/>
      <c r="ASP525" s="420"/>
      <c r="ASQ525" s="420"/>
      <c r="ASR525" s="420"/>
      <c r="ASS525" s="420"/>
      <c r="AST525" s="420"/>
      <c r="ASU525" s="420"/>
      <c r="ASV525" s="420"/>
      <c r="ASW525" s="420"/>
      <c r="ASX525" s="420"/>
      <c r="ASY525" s="420"/>
      <c r="ASZ525" s="420"/>
      <c r="ATA525" s="420"/>
      <c r="ATB525" s="420"/>
      <c r="ATC525" s="420"/>
      <c r="ATD525" s="420"/>
      <c r="ATE525" s="420"/>
      <c r="ATF525" s="420"/>
      <c r="ATG525" s="420"/>
      <c r="ATH525" s="420"/>
      <c r="ATI525" s="420"/>
      <c r="ATJ525" s="420"/>
      <c r="ATK525" s="420"/>
      <c r="ATL525" s="420"/>
      <c r="ATM525" s="420"/>
      <c r="ATN525" s="420"/>
      <c r="ATO525" s="420"/>
      <c r="ATP525" s="420"/>
      <c r="ATQ525" s="420"/>
      <c r="ATR525" s="420"/>
      <c r="ATS525" s="420"/>
      <c r="ATT525" s="420"/>
      <c r="ATU525" s="420"/>
      <c r="ATV525" s="420"/>
      <c r="ATW525" s="420"/>
      <c r="ATX525" s="420"/>
      <c r="ATY525" s="420"/>
      <c r="ATZ525" s="420"/>
      <c r="AUA525" s="420"/>
      <c r="AUB525" s="420"/>
      <c r="AUC525" s="420"/>
      <c r="AUD525" s="420"/>
      <c r="AUE525" s="420"/>
      <c r="AUF525" s="420"/>
      <c r="AUG525" s="420"/>
      <c r="AUH525" s="420"/>
      <c r="AUI525" s="420"/>
      <c r="AUJ525" s="420"/>
      <c r="AUK525" s="420"/>
      <c r="AUL525" s="420"/>
      <c r="AUM525" s="420"/>
      <c r="AUN525" s="420"/>
      <c r="AUO525" s="420"/>
      <c r="AUP525" s="420"/>
      <c r="AUQ525" s="420"/>
      <c r="AUR525" s="420"/>
      <c r="AUS525" s="420"/>
      <c r="AUT525" s="420"/>
      <c r="AUU525" s="420"/>
      <c r="AUV525" s="420"/>
      <c r="AUW525" s="420"/>
      <c r="AUX525" s="420"/>
      <c r="AUY525" s="420"/>
      <c r="AUZ525" s="420"/>
      <c r="AVA525" s="420"/>
      <c r="AVB525" s="420"/>
      <c r="AVC525" s="420"/>
      <c r="AVD525" s="420"/>
      <c r="AVE525" s="420"/>
      <c r="AVF525" s="420"/>
      <c r="AVG525" s="420"/>
      <c r="AVH525" s="420"/>
      <c r="AVI525" s="420"/>
      <c r="AVJ525" s="420"/>
      <c r="AVK525" s="420"/>
      <c r="AVL525" s="420"/>
      <c r="AVM525" s="420"/>
      <c r="AVN525" s="420"/>
      <c r="AVO525" s="420"/>
      <c r="AVP525" s="420"/>
      <c r="AVQ525" s="420"/>
      <c r="AVR525" s="420"/>
      <c r="AVS525" s="420"/>
      <c r="AVT525" s="420"/>
      <c r="AVU525" s="420"/>
      <c r="AVV525" s="420"/>
      <c r="AVW525" s="420"/>
      <c r="AVX525" s="420"/>
      <c r="AVY525" s="420"/>
      <c r="AVZ525" s="420"/>
      <c r="AWA525" s="420"/>
      <c r="AWB525" s="420"/>
      <c r="AWC525" s="420"/>
      <c r="AWD525" s="420"/>
      <c r="AWE525" s="420"/>
      <c r="AWF525" s="420"/>
      <c r="AWG525" s="420"/>
      <c r="AWH525" s="420"/>
      <c r="AWI525" s="420"/>
      <c r="AWJ525" s="420"/>
      <c r="AWK525" s="420"/>
      <c r="AWL525" s="420"/>
      <c r="AWM525" s="420"/>
      <c r="AWN525" s="420"/>
      <c r="AWO525" s="420"/>
      <c r="AWP525" s="420"/>
      <c r="AWQ525" s="420"/>
      <c r="AWR525" s="420"/>
      <c r="AWS525" s="420"/>
      <c r="AWT525" s="420"/>
      <c r="AWU525" s="420"/>
      <c r="AWV525" s="420"/>
      <c r="AWW525" s="420"/>
      <c r="AWX525" s="420"/>
      <c r="AWY525" s="420"/>
      <c r="AWZ525" s="420"/>
      <c r="AXA525" s="420"/>
      <c r="AXB525" s="420"/>
      <c r="AXC525" s="420"/>
      <c r="AXD525" s="420"/>
      <c r="AXE525" s="420"/>
      <c r="AXF525" s="420"/>
      <c r="AXG525" s="420"/>
      <c r="AXH525" s="420"/>
      <c r="AXI525" s="420"/>
      <c r="AXJ525" s="420"/>
      <c r="AXK525" s="420"/>
      <c r="AXL525" s="420"/>
      <c r="AXM525" s="420"/>
      <c r="AXN525" s="420"/>
      <c r="AXO525" s="420"/>
      <c r="AXP525" s="420"/>
      <c r="AXQ525" s="420"/>
      <c r="AXR525" s="420"/>
      <c r="AXS525" s="420"/>
      <c r="AXT525" s="420"/>
      <c r="AXU525" s="420"/>
      <c r="AXV525" s="420"/>
      <c r="AXW525" s="420"/>
      <c r="AXX525" s="420"/>
      <c r="AXY525" s="420"/>
      <c r="AXZ525" s="420"/>
      <c r="AYA525" s="420"/>
      <c r="AYB525" s="420"/>
      <c r="AYC525" s="420"/>
      <c r="AYD525" s="420"/>
      <c r="AYE525" s="420"/>
      <c r="AYF525" s="420"/>
      <c r="AYG525" s="420"/>
      <c r="AYH525" s="420"/>
      <c r="AYI525" s="420"/>
      <c r="AYJ525" s="420"/>
      <c r="AYK525" s="420"/>
      <c r="AYL525" s="420"/>
      <c r="AYM525" s="420"/>
      <c r="AYN525" s="420"/>
      <c r="AYO525" s="420"/>
      <c r="AYP525" s="420"/>
      <c r="AYQ525" s="420"/>
      <c r="AYR525" s="420"/>
      <c r="AYS525" s="420"/>
      <c r="AYT525" s="420"/>
      <c r="AYU525" s="420"/>
      <c r="AYV525" s="420"/>
      <c r="AYW525" s="420"/>
      <c r="AYX525" s="420"/>
      <c r="AYY525" s="420"/>
      <c r="AYZ525" s="420"/>
      <c r="AZA525" s="420"/>
      <c r="AZB525" s="420"/>
      <c r="AZC525" s="420"/>
      <c r="AZD525" s="420"/>
      <c r="AZE525" s="420"/>
      <c r="AZF525" s="420"/>
      <c r="AZG525" s="420"/>
      <c r="AZH525" s="420"/>
      <c r="AZI525" s="420"/>
      <c r="AZJ525" s="420"/>
      <c r="AZK525" s="420"/>
      <c r="AZL525" s="420"/>
      <c r="AZM525" s="420"/>
      <c r="AZN525" s="420"/>
      <c r="AZO525" s="420"/>
      <c r="AZP525" s="420"/>
      <c r="AZQ525" s="420"/>
      <c r="AZR525" s="420"/>
      <c r="AZS525" s="420"/>
      <c r="AZT525" s="420"/>
      <c r="AZU525" s="420"/>
      <c r="AZV525" s="420"/>
      <c r="AZW525" s="420"/>
      <c r="AZX525" s="420"/>
      <c r="AZY525" s="420"/>
      <c r="AZZ525" s="420"/>
      <c r="BAA525" s="420"/>
      <c r="BAB525" s="420"/>
      <c r="BAC525" s="420"/>
      <c r="BAD525" s="420"/>
      <c r="BAE525" s="420"/>
      <c r="BAF525" s="420"/>
      <c r="BAG525" s="420"/>
      <c r="BAH525" s="420"/>
      <c r="BAI525" s="420"/>
      <c r="BAJ525" s="420"/>
      <c r="BAK525" s="420"/>
      <c r="BAL525" s="420"/>
      <c r="BAM525" s="420"/>
      <c r="BAN525" s="420"/>
      <c r="BAO525" s="420"/>
      <c r="BAP525" s="420"/>
      <c r="BAQ525" s="420"/>
      <c r="BAR525" s="420"/>
      <c r="BAS525" s="420"/>
      <c r="BAT525" s="420"/>
      <c r="BAU525" s="420"/>
      <c r="BAV525" s="420"/>
      <c r="BAW525" s="420"/>
      <c r="BAX525" s="420"/>
      <c r="BAY525" s="420"/>
      <c r="BAZ525" s="420"/>
      <c r="BBA525" s="420"/>
      <c r="BBB525" s="420"/>
      <c r="BBC525" s="420"/>
      <c r="BBD525" s="420"/>
      <c r="BBE525" s="420"/>
      <c r="BBF525" s="420"/>
      <c r="BBG525" s="420"/>
      <c r="BBH525" s="420"/>
      <c r="BBI525" s="420"/>
      <c r="BBJ525" s="420"/>
      <c r="BBK525" s="420"/>
      <c r="BBL525" s="420"/>
      <c r="BBM525" s="420"/>
      <c r="BBN525" s="420"/>
      <c r="BBO525" s="420"/>
      <c r="BBP525" s="420"/>
      <c r="BBQ525" s="420"/>
      <c r="BBR525" s="420"/>
      <c r="BBS525" s="420"/>
      <c r="BBT525" s="420"/>
      <c r="BBU525" s="420"/>
      <c r="BBV525" s="420"/>
      <c r="BBW525" s="420"/>
      <c r="BBX525" s="420"/>
      <c r="BBY525" s="420"/>
      <c r="BBZ525" s="420"/>
      <c r="BCA525" s="420"/>
      <c r="BCB525" s="420"/>
      <c r="BCC525" s="420"/>
      <c r="BCD525" s="420"/>
      <c r="BCE525" s="420"/>
      <c r="BCF525" s="420"/>
      <c r="BCG525" s="420"/>
      <c r="BCH525" s="420"/>
      <c r="BCI525" s="420"/>
      <c r="BCJ525" s="420"/>
      <c r="BCK525" s="420"/>
      <c r="BCL525" s="420"/>
      <c r="BCM525" s="420"/>
      <c r="BCN525" s="420"/>
      <c r="BCO525" s="420"/>
      <c r="BCP525" s="420"/>
      <c r="BCQ525" s="420"/>
      <c r="BCR525" s="420"/>
      <c r="BCS525" s="420"/>
      <c r="BCT525" s="420"/>
      <c r="BCU525" s="420"/>
      <c r="BCV525" s="420"/>
      <c r="BCW525" s="420"/>
      <c r="BCX525" s="420"/>
      <c r="BCY525" s="420"/>
      <c r="BCZ525" s="420"/>
      <c r="BDA525" s="420"/>
      <c r="BDB525" s="420"/>
      <c r="BDC525" s="420"/>
      <c r="BDD525" s="420"/>
      <c r="BDE525" s="420"/>
      <c r="BDF525" s="420"/>
      <c r="BDG525" s="420"/>
      <c r="BDH525" s="420"/>
      <c r="BDI525" s="420"/>
      <c r="BDJ525" s="420"/>
      <c r="BDK525" s="420"/>
      <c r="BDL525" s="420"/>
      <c r="BDM525" s="420"/>
      <c r="BDN525" s="420"/>
      <c r="BDO525" s="420"/>
      <c r="BDP525" s="420"/>
      <c r="BDQ525" s="420"/>
      <c r="BDR525" s="420"/>
      <c r="BDS525" s="420"/>
      <c r="BDT525" s="420"/>
      <c r="BDU525" s="420"/>
      <c r="BDV525" s="420"/>
      <c r="BDW525" s="420"/>
      <c r="BDX525" s="420"/>
      <c r="BDY525" s="420"/>
      <c r="BDZ525" s="420"/>
      <c r="BEA525" s="420"/>
      <c r="BEB525" s="420"/>
      <c r="BEC525" s="420"/>
      <c r="BED525" s="420"/>
      <c r="BEE525" s="420"/>
      <c r="BEF525" s="420"/>
      <c r="BEG525" s="420"/>
      <c r="BEH525" s="420"/>
      <c r="BEI525" s="420"/>
      <c r="BEJ525" s="420"/>
      <c r="BEK525" s="420"/>
      <c r="BEL525" s="420"/>
      <c r="BEM525" s="420"/>
      <c r="BEN525" s="420"/>
      <c r="BEO525" s="420"/>
      <c r="BEP525" s="420"/>
      <c r="BEQ525" s="420"/>
      <c r="BER525" s="420"/>
      <c r="BES525" s="420"/>
      <c r="BET525" s="420"/>
      <c r="BEU525" s="420"/>
      <c r="BEV525" s="420"/>
      <c r="BEW525" s="420"/>
      <c r="BEX525" s="420"/>
      <c r="BEY525" s="420"/>
      <c r="BEZ525" s="420"/>
      <c r="BFA525" s="420"/>
      <c r="BFB525" s="420"/>
      <c r="BFC525" s="420"/>
      <c r="BFD525" s="420"/>
      <c r="BFE525" s="420"/>
      <c r="BFF525" s="420"/>
      <c r="BFG525" s="420"/>
      <c r="BFH525" s="420"/>
      <c r="BFI525" s="420"/>
      <c r="BFJ525" s="420"/>
      <c r="BFK525" s="420"/>
      <c r="BFL525" s="420"/>
      <c r="BFM525" s="420"/>
      <c r="BFN525" s="420"/>
      <c r="BFO525" s="420"/>
      <c r="BFP525" s="420"/>
      <c r="BFQ525" s="420"/>
      <c r="BFR525" s="420"/>
      <c r="BFS525" s="420"/>
      <c r="BFT525" s="420"/>
      <c r="BFU525" s="420"/>
      <c r="BFV525" s="420"/>
      <c r="BFW525" s="420"/>
      <c r="BFX525" s="420"/>
      <c r="BFY525" s="420"/>
      <c r="BFZ525" s="420"/>
      <c r="BGA525" s="420"/>
      <c r="BGB525" s="420"/>
      <c r="BGC525" s="420"/>
      <c r="BGD525" s="420"/>
      <c r="BGE525" s="420"/>
      <c r="BGF525" s="420"/>
      <c r="BGG525" s="420"/>
      <c r="BGH525" s="420"/>
      <c r="BGI525" s="420"/>
      <c r="BGJ525" s="420"/>
      <c r="BGK525" s="420"/>
      <c r="BGL525" s="420"/>
      <c r="BGM525" s="420"/>
      <c r="BGN525" s="420"/>
      <c r="BGO525" s="420"/>
      <c r="BGP525" s="420"/>
      <c r="BGQ525" s="420"/>
      <c r="BGR525" s="420"/>
      <c r="BGS525" s="420"/>
      <c r="BGT525" s="420"/>
      <c r="BGU525" s="420"/>
      <c r="BGV525" s="420"/>
      <c r="BGW525" s="420"/>
      <c r="BGX525" s="420"/>
      <c r="BGY525" s="420"/>
      <c r="BGZ525" s="420"/>
      <c r="BHA525" s="420"/>
      <c r="BHB525" s="420"/>
      <c r="BHC525" s="420"/>
      <c r="BHD525" s="420"/>
      <c r="BHE525" s="420"/>
      <c r="BHF525" s="420"/>
      <c r="BHG525" s="420"/>
      <c r="BHH525" s="420"/>
      <c r="BHI525" s="420"/>
      <c r="BHJ525" s="420"/>
      <c r="BHK525" s="420"/>
      <c r="BHL525" s="420"/>
      <c r="BHM525" s="420"/>
      <c r="BHN525" s="420"/>
      <c r="BHO525" s="420"/>
      <c r="BHP525" s="420"/>
      <c r="BHQ525" s="420"/>
      <c r="BHR525" s="420"/>
      <c r="BHS525" s="420"/>
      <c r="BHT525" s="420"/>
      <c r="BHU525" s="420"/>
      <c r="BHV525" s="420"/>
      <c r="BHW525" s="420"/>
      <c r="BHX525" s="420"/>
      <c r="BHY525" s="420"/>
      <c r="BHZ525" s="420"/>
      <c r="BIA525" s="420"/>
      <c r="BIB525" s="420"/>
      <c r="BIC525" s="420"/>
      <c r="BID525" s="420"/>
      <c r="BIE525" s="420"/>
      <c r="BIF525" s="420"/>
      <c r="BIG525" s="420"/>
      <c r="BIH525" s="420"/>
      <c r="BII525" s="420"/>
      <c r="BIJ525" s="420"/>
      <c r="BIK525" s="420"/>
      <c r="BIL525" s="420"/>
      <c r="BIM525" s="420"/>
      <c r="BIN525" s="420"/>
      <c r="BIO525" s="420"/>
      <c r="BIP525" s="420"/>
      <c r="BIQ525" s="420"/>
      <c r="BIR525" s="420"/>
      <c r="BIS525" s="420"/>
      <c r="BIT525" s="420"/>
      <c r="BIU525" s="420"/>
      <c r="BIV525" s="420"/>
      <c r="BIW525" s="420"/>
      <c r="BIX525" s="420"/>
      <c r="BIY525" s="420"/>
      <c r="BIZ525" s="420"/>
      <c r="BJA525" s="420"/>
      <c r="BJB525" s="420"/>
      <c r="BJC525" s="420"/>
      <c r="BJD525" s="420"/>
      <c r="BJE525" s="420"/>
      <c r="BJF525" s="420"/>
      <c r="BJG525" s="420"/>
      <c r="BJH525" s="420"/>
      <c r="BJI525" s="420"/>
      <c r="BJJ525" s="420"/>
      <c r="BJK525" s="420"/>
      <c r="BJL525" s="420"/>
      <c r="BJM525" s="420"/>
      <c r="BJN525" s="420"/>
      <c r="BJO525" s="420"/>
      <c r="BJP525" s="420"/>
      <c r="BJQ525" s="420"/>
      <c r="BJR525" s="420"/>
      <c r="BJS525" s="420"/>
      <c r="BJT525" s="420"/>
      <c r="BJU525" s="420"/>
      <c r="BJV525" s="420"/>
      <c r="BJW525" s="420"/>
      <c r="BJX525" s="420"/>
      <c r="BJY525" s="420"/>
      <c r="BJZ525" s="420"/>
      <c r="BKA525" s="420"/>
      <c r="BKB525" s="420"/>
      <c r="BKC525" s="420"/>
      <c r="BKD525" s="420"/>
      <c r="BKE525" s="420"/>
      <c r="BKF525" s="420"/>
      <c r="BKG525" s="420"/>
      <c r="BKH525" s="420"/>
      <c r="BKI525" s="420"/>
      <c r="BKJ525" s="420"/>
      <c r="BKK525" s="420"/>
      <c r="BKL525" s="420"/>
      <c r="BKM525" s="420"/>
      <c r="BKN525" s="420"/>
      <c r="BKO525" s="420"/>
      <c r="BKP525" s="420"/>
      <c r="BKQ525" s="420"/>
      <c r="BKR525" s="420"/>
      <c r="BKS525" s="420"/>
      <c r="BKT525" s="420"/>
      <c r="BKU525" s="420"/>
      <c r="BKV525" s="420"/>
      <c r="BKW525" s="420"/>
      <c r="BKX525" s="420"/>
      <c r="BKY525" s="420"/>
      <c r="BKZ525" s="420"/>
      <c r="BLA525" s="420"/>
      <c r="BLB525" s="420"/>
      <c r="BLC525" s="420"/>
      <c r="BLD525" s="420"/>
      <c r="BLE525" s="420"/>
      <c r="BLF525" s="420"/>
      <c r="BLG525" s="420"/>
      <c r="BLH525" s="420"/>
      <c r="BLI525" s="420"/>
      <c r="BLJ525" s="420"/>
      <c r="BLK525" s="420"/>
      <c r="BLL525" s="420"/>
      <c r="BLM525" s="420"/>
      <c r="BLN525" s="420"/>
      <c r="BLO525" s="420"/>
      <c r="BLP525" s="420"/>
      <c r="BLQ525" s="420"/>
      <c r="BLR525" s="420"/>
      <c r="BLS525" s="420"/>
      <c r="BLT525" s="420"/>
      <c r="BLU525" s="420"/>
      <c r="BLV525" s="420"/>
      <c r="BLW525" s="420"/>
      <c r="BLX525" s="420"/>
      <c r="BLY525" s="420"/>
      <c r="BLZ525" s="420"/>
      <c r="BMA525" s="420"/>
      <c r="BMB525" s="420"/>
      <c r="BMC525" s="420"/>
      <c r="BMD525" s="420"/>
      <c r="BME525" s="420"/>
      <c r="BMF525" s="420"/>
      <c r="BMG525" s="420"/>
      <c r="BMH525" s="420"/>
      <c r="BMI525" s="420"/>
      <c r="BMJ525" s="420"/>
      <c r="BMK525" s="420"/>
      <c r="BML525" s="420"/>
      <c r="BMM525" s="420"/>
      <c r="BMN525" s="420"/>
      <c r="BMO525" s="420"/>
      <c r="BMP525" s="420"/>
      <c r="BMQ525" s="420"/>
      <c r="BMR525" s="420"/>
      <c r="BMS525" s="420"/>
      <c r="BMT525" s="420"/>
      <c r="BMU525" s="420"/>
      <c r="BMV525" s="420"/>
      <c r="BMW525" s="420"/>
      <c r="BMX525" s="420"/>
      <c r="BMY525" s="420"/>
      <c r="BMZ525" s="420"/>
      <c r="BNA525" s="420"/>
      <c r="BNB525" s="420"/>
      <c r="BNC525" s="420"/>
      <c r="BND525" s="420"/>
      <c r="BNE525" s="420"/>
      <c r="BNF525" s="420"/>
      <c r="BNG525" s="420"/>
      <c r="BNH525" s="420"/>
      <c r="BNI525" s="420"/>
      <c r="BNJ525" s="420"/>
      <c r="BNK525" s="420"/>
      <c r="BNL525" s="420"/>
      <c r="BNM525" s="420"/>
      <c r="BNN525" s="420"/>
      <c r="BNO525" s="420"/>
      <c r="BNP525" s="420"/>
      <c r="BNQ525" s="420"/>
      <c r="BNR525" s="420"/>
      <c r="BNS525" s="420"/>
      <c r="BNT525" s="420"/>
      <c r="BNU525" s="420"/>
      <c r="BNV525" s="420"/>
      <c r="BNW525" s="420"/>
      <c r="BNX525" s="420"/>
      <c r="BNY525" s="420"/>
      <c r="BNZ525" s="420"/>
      <c r="BOA525" s="420"/>
      <c r="BOB525" s="420"/>
      <c r="BOC525" s="420"/>
      <c r="BOD525" s="420"/>
      <c r="BOE525" s="420"/>
      <c r="BOF525" s="420"/>
      <c r="BOG525" s="420"/>
      <c r="BOH525" s="420"/>
      <c r="BOI525" s="420"/>
      <c r="BOJ525" s="420"/>
      <c r="BOK525" s="420"/>
      <c r="BOL525" s="420"/>
      <c r="BOM525" s="420"/>
      <c r="BON525" s="420"/>
      <c r="BOO525" s="420"/>
      <c r="BOP525" s="420"/>
      <c r="BOQ525" s="420"/>
      <c r="BOR525" s="420"/>
      <c r="BOS525" s="420"/>
      <c r="BOT525" s="420"/>
      <c r="BOU525" s="420"/>
      <c r="BOV525" s="420"/>
      <c r="BOW525" s="420"/>
      <c r="BOX525" s="420"/>
      <c r="BOY525" s="420"/>
      <c r="BOZ525" s="420"/>
      <c r="BPA525" s="420"/>
      <c r="BPB525" s="420"/>
      <c r="BPC525" s="420"/>
      <c r="BPD525" s="420"/>
      <c r="BPE525" s="420"/>
      <c r="BPF525" s="420"/>
      <c r="BPG525" s="420"/>
      <c r="BPH525" s="420"/>
      <c r="BPI525" s="420"/>
      <c r="BPJ525" s="420"/>
      <c r="BPK525" s="420"/>
      <c r="BPL525" s="420"/>
      <c r="BPM525" s="420"/>
      <c r="BPN525" s="420"/>
      <c r="BPO525" s="420"/>
      <c r="BPP525" s="420"/>
      <c r="BPQ525" s="420"/>
      <c r="BPR525" s="420"/>
      <c r="BPS525" s="420"/>
      <c r="BPT525" s="420"/>
      <c r="BPU525" s="420"/>
      <c r="BPV525" s="420"/>
      <c r="BPW525" s="420"/>
      <c r="BPX525" s="420"/>
      <c r="BPY525" s="420"/>
      <c r="BPZ525" s="420"/>
      <c r="BQA525" s="420"/>
      <c r="BQB525" s="420"/>
      <c r="BQC525" s="420"/>
      <c r="BQD525" s="420"/>
      <c r="BQE525" s="420"/>
      <c r="BQF525" s="420"/>
      <c r="BQG525" s="420"/>
      <c r="BQH525" s="420"/>
      <c r="BQI525" s="420"/>
      <c r="BQJ525" s="420"/>
      <c r="BQK525" s="420"/>
      <c r="BQL525" s="420"/>
      <c r="BQM525" s="420"/>
      <c r="BQN525" s="420"/>
      <c r="BQO525" s="420"/>
      <c r="BQP525" s="420"/>
      <c r="BQQ525" s="420"/>
      <c r="BQR525" s="420"/>
      <c r="BQS525" s="420"/>
      <c r="BQT525" s="420"/>
      <c r="BQU525" s="420"/>
      <c r="BQV525" s="420"/>
      <c r="BQW525" s="420"/>
      <c r="BQX525" s="420"/>
      <c r="BQY525" s="420"/>
      <c r="BQZ525" s="420"/>
      <c r="BRA525" s="420"/>
      <c r="BRB525" s="420"/>
      <c r="BRC525" s="420"/>
      <c r="BRD525" s="420"/>
      <c r="BRE525" s="420"/>
      <c r="BRF525" s="420"/>
      <c r="BRG525" s="420"/>
      <c r="BRH525" s="420"/>
      <c r="BRI525" s="420"/>
      <c r="BRJ525" s="420"/>
      <c r="BRK525" s="420"/>
      <c r="BRL525" s="420"/>
      <c r="BRM525" s="420"/>
      <c r="BRN525" s="420"/>
      <c r="BRO525" s="420"/>
      <c r="BRP525" s="420"/>
      <c r="BRQ525" s="420"/>
      <c r="BRR525" s="420"/>
      <c r="BRS525" s="420"/>
      <c r="BRT525" s="420"/>
      <c r="BRU525" s="420"/>
      <c r="BRV525" s="420"/>
      <c r="BRW525" s="420"/>
      <c r="BRX525" s="420"/>
      <c r="BRY525" s="420"/>
      <c r="BRZ525" s="420"/>
      <c r="BSA525" s="420"/>
      <c r="BSB525" s="420"/>
      <c r="BSC525" s="420"/>
      <c r="BSD525" s="420"/>
      <c r="BSE525" s="420"/>
      <c r="BSF525" s="420"/>
      <c r="BSG525" s="420"/>
      <c r="BSH525" s="420"/>
      <c r="BSI525" s="420"/>
      <c r="BSJ525" s="420"/>
      <c r="BSK525" s="420"/>
      <c r="BSL525" s="420"/>
      <c r="BSM525" s="420"/>
      <c r="BSN525" s="420"/>
      <c r="BSO525" s="420"/>
      <c r="BSP525" s="420"/>
      <c r="BSQ525" s="420"/>
      <c r="BSR525" s="420"/>
      <c r="BSS525" s="420"/>
      <c r="BST525" s="420"/>
      <c r="BSU525" s="420"/>
      <c r="BSV525" s="420"/>
      <c r="BSW525" s="420"/>
      <c r="BSX525" s="420"/>
      <c r="BSY525" s="420"/>
      <c r="BSZ525" s="420"/>
      <c r="BTA525" s="420"/>
      <c r="BTB525" s="420"/>
      <c r="BTC525" s="420"/>
      <c r="BTD525" s="420"/>
      <c r="BTE525" s="420"/>
      <c r="BTF525" s="420"/>
      <c r="BTG525" s="420"/>
      <c r="BTH525" s="420"/>
      <c r="BTI525" s="420"/>
      <c r="BTJ525" s="420"/>
      <c r="BTK525" s="420"/>
      <c r="BTL525" s="420"/>
      <c r="BTM525" s="420"/>
      <c r="BTN525" s="420"/>
      <c r="BTO525" s="420"/>
      <c r="BTP525" s="420"/>
      <c r="BTQ525" s="420"/>
      <c r="BTR525" s="420"/>
      <c r="BTS525" s="420"/>
      <c r="BTT525" s="420"/>
      <c r="BTU525" s="420"/>
      <c r="BTV525" s="420"/>
      <c r="BTW525" s="420"/>
      <c r="BTX525" s="420"/>
      <c r="BTY525" s="420"/>
      <c r="BTZ525" s="420"/>
      <c r="BUA525" s="420"/>
      <c r="BUB525" s="420"/>
      <c r="BUC525" s="420"/>
      <c r="BUD525" s="420"/>
      <c r="BUE525" s="420"/>
      <c r="BUF525" s="420"/>
      <c r="BUG525" s="420"/>
      <c r="BUH525" s="420"/>
      <c r="BUI525" s="420"/>
      <c r="BUJ525" s="420"/>
      <c r="BUK525" s="420"/>
      <c r="BUL525" s="420"/>
      <c r="BUM525" s="420"/>
      <c r="BUN525" s="420"/>
      <c r="BUO525" s="420"/>
      <c r="BUP525" s="420"/>
      <c r="BUQ525" s="420"/>
      <c r="BUR525" s="420"/>
      <c r="BUS525" s="420"/>
      <c r="BUT525" s="420"/>
      <c r="BUU525" s="420"/>
      <c r="BUV525" s="420"/>
      <c r="BUW525" s="420"/>
      <c r="BUX525" s="420"/>
      <c r="BUY525" s="420"/>
      <c r="BUZ525" s="420"/>
      <c r="BVA525" s="420"/>
      <c r="BVB525" s="420"/>
      <c r="BVC525" s="420"/>
      <c r="BVD525" s="420"/>
      <c r="BVE525" s="420"/>
      <c r="BVF525" s="420"/>
      <c r="BVG525" s="420"/>
      <c r="BVH525" s="420"/>
      <c r="BVI525" s="420"/>
      <c r="BVJ525" s="420"/>
      <c r="BVK525" s="420"/>
      <c r="BVL525" s="420"/>
      <c r="BVM525" s="420"/>
      <c r="BVN525" s="420"/>
      <c r="BVO525" s="420"/>
      <c r="BVP525" s="420"/>
      <c r="BVQ525" s="420"/>
      <c r="BVR525" s="420"/>
      <c r="BVS525" s="420"/>
      <c r="BVT525" s="420"/>
      <c r="BVU525" s="420"/>
      <c r="BVV525" s="420"/>
      <c r="BVW525" s="420"/>
      <c r="BVX525" s="420"/>
      <c r="BVY525" s="420"/>
      <c r="BVZ525" s="420"/>
      <c r="BWA525" s="420"/>
      <c r="BWB525" s="420"/>
      <c r="BWC525" s="420"/>
      <c r="BWD525" s="420"/>
      <c r="BWE525" s="420"/>
      <c r="BWF525" s="420"/>
      <c r="BWG525" s="420"/>
      <c r="BWH525" s="420"/>
      <c r="BWI525" s="420"/>
      <c r="BWJ525" s="420"/>
      <c r="BWK525" s="420"/>
      <c r="BWL525" s="420"/>
      <c r="BWM525" s="420"/>
      <c r="BWN525" s="420"/>
      <c r="BWO525" s="420"/>
      <c r="BWP525" s="420"/>
      <c r="BWQ525" s="420"/>
      <c r="BWR525" s="420"/>
      <c r="BWS525" s="420"/>
      <c r="BWT525" s="420"/>
      <c r="BWU525" s="420"/>
      <c r="BWV525" s="420"/>
      <c r="BWW525" s="420"/>
      <c r="BWX525" s="420"/>
      <c r="BWY525" s="420"/>
      <c r="BWZ525" s="420"/>
      <c r="BXA525" s="420"/>
      <c r="BXB525" s="420"/>
      <c r="BXC525" s="420"/>
      <c r="BXD525" s="420"/>
      <c r="BXE525" s="420"/>
      <c r="BXF525" s="420"/>
      <c r="BXG525" s="420"/>
      <c r="BXH525" s="420"/>
      <c r="BXI525" s="420"/>
      <c r="BXJ525" s="420"/>
      <c r="BXK525" s="420"/>
      <c r="BXL525" s="420"/>
      <c r="BXM525" s="420"/>
      <c r="BXN525" s="420"/>
      <c r="BXO525" s="420"/>
      <c r="BXP525" s="420"/>
      <c r="BXQ525" s="420"/>
      <c r="BXR525" s="420"/>
      <c r="BXS525" s="420"/>
      <c r="BXT525" s="420"/>
      <c r="BXU525" s="420"/>
      <c r="BXV525" s="420"/>
      <c r="BXW525" s="420"/>
      <c r="BXX525" s="420"/>
      <c r="BXY525" s="420"/>
      <c r="BXZ525" s="420"/>
      <c r="BYA525" s="420"/>
      <c r="BYB525" s="420"/>
      <c r="BYC525" s="420"/>
      <c r="BYD525" s="420"/>
      <c r="BYE525" s="420"/>
      <c r="BYF525" s="420"/>
      <c r="BYG525" s="420"/>
      <c r="BYH525" s="420"/>
      <c r="BYI525" s="420"/>
      <c r="BYJ525" s="420"/>
      <c r="BYK525" s="420"/>
      <c r="BYL525" s="420"/>
      <c r="BYM525" s="420"/>
      <c r="BYN525" s="420"/>
      <c r="BYO525" s="420"/>
      <c r="BYP525" s="420"/>
      <c r="BYQ525" s="420"/>
      <c r="BYR525" s="420"/>
      <c r="BYS525" s="420"/>
      <c r="BYT525" s="420"/>
      <c r="BYU525" s="420"/>
      <c r="BYV525" s="420"/>
      <c r="BYW525" s="420"/>
      <c r="BYX525" s="420"/>
      <c r="BYY525" s="420"/>
      <c r="BYZ525" s="420"/>
      <c r="BZA525" s="420"/>
      <c r="BZB525" s="420"/>
      <c r="BZC525" s="420"/>
      <c r="BZD525" s="420"/>
      <c r="BZE525" s="420"/>
      <c r="BZF525" s="420"/>
      <c r="BZG525" s="420"/>
      <c r="BZH525" s="420"/>
      <c r="BZI525" s="420"/>
      <c r="BZJ525" s="420"/>
      <c r="BZK525" s="420"/>
      <c r="BZL525" s="420"/>
      <c r="BZM525" s="420"/>
      <c r="BZN525" s="420"/>
      <c r="BZO525" s="420"/>
      <c r="BZP525" s="420"/>
      <c r="BZQ525" s="420"/>
      <c r="BZR525" s="420"/>
      <c r="BZS525" s="420"/>
      <c r="BZT525" s="420"/>
      <c r="BZU525" s="420"/>
      <c r="BZV525" s="420"/>
      <c r="BZW525" s="420"/>
      <c r="BZX525" s="420"/>
      <c r="BZY525" s="420"/>
      <c r="BZZ525" s="420"/>
      <c r="CAA525" s="420"/>
      <c r="CAB525" s="420"/>
      <c r="CAC525" s="420"/>
      <c r="CAD525" s="420"/>
      <c r="CAE525" s="420"/>
      <c r="CAF525" s="420"/>
      <c r="CAG525" s="420"/>
      <c r="CAH525" s="420"/>
      <c r="CAI525" s="420"/>
      <c r="CAJ525" s="420"/>
      <c r="CAK525" s="420"/>
      <c r="CAL525" s="420"/>
      <c r="CAM525" s="420"/>
      <c r="CAN525" s="420"/>
      <c r="CAO525" s="420"/>
      <c r="CAP525" s="420"/>
      <c r="CAQ525" s="420"/>
      <c r="CAR525" s="420"/>
      <c r="CAS525" s="420"/>
      <c r="CAT525" s="420"/>
      <c r="CAU525" s="420"/>
      <c r="CAV525" s="420"/>
      <c r="CAW525" s="420"/>
      <c r="CAX525" s="420"/>
      <c r="CAY525" s="420"/>
      <c r="CAZ525" s="420"/>
      <c r="CBA525" s="420"/>
      <c r="CBB525" s="420"/>
      <c r="CBC525" s="420"/>
      <c r="CBD525" s="420"/>
      <c r="CBE525" s="420"/>
      <c r="CBF525" s="420"/>
      <c r="CBG525" s="420"/>
      <c r="CBH525" s="420"/>
      <c r="CBI525" s="420"/>
      <c r="CBJ525" s="420"/>
      <c r="CBK525" s="420"/>
      <c r="CBL525" s="420"/>
      <c r="CBM525" s="420"/>
      <c r="CBN525" s="420"/>
      <c r="CBO525" s="420"/>
      <c r="CBP525" s="420"/>
      <c r="CBQ525" s="420"/>
      <c r="CBR525" s="420"/>
      <c r="CBS525" s="420"/>
      <c r="CBT525" s="420"/>
      <c r="CBU525" s="420"/>
      <c r="CBV525" s="420"/>
      <c r="CBW525" s="420"/>
      <c r="CBX525" s="420"/>
      <c r="CBY525" s="420"/>
      <c r="CBZ525" s="420"/>
      <c r="CCA525" s="420"/>
      <c r="CCB525" s="420"/>
      <c r="CCC525" s="420"/>
      <c r="CCD525" s="420"/>
      <c r="CCE525" s="420"/>
      <c r="CCF525" s="420"/>
      <c r="CCG525" s="420"/>
      <c r="CCH525" s="420"/>
      <c r="CCI525" s="420"/>
      <c r="CCJ525" s="420"/>
      <c r="CCK525" s="420"/>
      <c r="CCL525" s="420"/>
      <c r="CCM525" s="420"/>
      <c r="CCN525" s="420"/>
      <c r="CCO525" s="420"/>
      <c r="CCP525" s="420"/>
      <c r="CCQ525" s="420"/>
      <c r="CCR525" s="420"/>
      <c r="CCS525" s="420"/>
      <c r="CCT525" s="420"/>
      <c r="CCU525" s="420"/>
      <c r="CCV525" s="420"/>
      <c r="CCW525" s="420"/>
      <c r="CCX525" s="420"/>
      <c r="CCY525" s="420"/>
      <c r="CCZ525" s="420"/>
      <c r="CDA525" s="420"/>
      <c r="CDB525" s="420"/>
      <c r="CDC525" s="420"/>
      <c r="CDD525" s="420"/>
      <c r="CDE525" s="420"/>
      <c r="CDF525" s="420"/>
      <c r="CDG525" s="420"/>
      <c r="CDH525" s="420"/>
      <c r="CDI525" s="420"/>
      <c r="CDJ525" s="420"/>
      <c r="CDK525" s="420"/>
      <c r="CDL525" s="420"/>
      <c r="CDM525" s="420"/>
      <c r="CDN525" s="420"/>
      <c r="CDO525" s="420"/>
      <c r="CDP525" s="420"/>
      <c r="CDQ525" s="420"/>
      <c r="CDR525" s="420"/>
      <c r="CDS525" s="420"/>
      <c r="CDT525" s="420"/>
      <c r="CDU525" s="420"/>
      <c r="CDV525" s="420"/>
      <c r="CDW525" s="420"/>
      <c r="CDX525" s="420"/>
      <c r="CDY525" s="420"/>
      <c r="CDZ525" s="420"/>
      <c r="CEA525" s="420"/>
      <c r="CEB525" s="420"/>
      <c r="CEC525" s="420"/>
      <c r="CED525" s="420"/>
      <c r="CEE525" s="420"/>
      <c r="CEF525" s="420"/>
      <c r="CEG525" s="420"/>
      <c r="CEH525" s="420"/>
      <c r="CEI525" s="420"/>
      <c r="CEJ525" s="420"/>
      <c r="CEK525" s="420"/>
      <c r="CEL525" s="420"/>
      <c r="CEM525" s="420"/>
      <c r="CEN525" s="420"/>
      <c r="CEO525" s="420"/>
      <c r="CEP525" s="420"/>
      <c r="CEQ525" s="420"/>
      <c r="CER525" s="420"/>
      <c r="CES525" s="420"/>
      <c r="CET525" s="420"/>
      <c r="CEU525" s="420"/>
      <c r="CEV525" s="420"/>
      <c r="CEW525" s="420"/>
      <c r="CEX525" s="420"/>
      <c r="CEY525" s="420"/>
      <c r="CEZ525" s="420"/>
      <c r="CFA525" s="420"/>
      <c r="CFB525" s="420"/>
      <c r="CFC525" s="420"/>
      <c r="CFD525" s="420"/>
      <c r="CFE525" s="420"/>
      <c r="CFF525" s="420"/>
      <c r="CFG525" s="420"/>
      <c r="CFH525" s="420"/>
      <c r="CFI525" s="420"/>
      <c r="CFJ525" s="420"/>
      <c r="CFK525" s="420"/>
      <c r="CFL525" s="420"/>
      <c r="CFM525" s="420"/>
      <c r="CFN525" s="420"/>
      <c r="CFO525" s="420"/>
      <c r="CFP525" s="420"/>
      <c r="CFQ525" s="420"/>
      <c r="CFR525" s="420"/>
      <c r="CFS525" s="420"/>
      <c r="CFT525" s="420"/>
      <c r="CFU525" s="420"/>
      <c r="CFV525" s="420"/>
      <c r="CFW525" s="420"/>
      <c r="CFX525" s="420"/>
      <c r="CFY525" s="420"/>
      <c r="CFZ525" s="420"/>
      <c r="CGA525" s="420"/>
      <c r="CGB525" s="420"/>
      <c r="CGC525" s="420"/>
      <c r="CGD525" s="420"/>
      <c r="CGE525" s="420"/>
      <c r="CGF525" s="420"/>
      <c r="CGG525" s="420"/>
      <c r="CGH525" s="420"/>
      <c r="CGI525" s="420"/>
      <c r="CGJ525" s="420"/>
      <c r="CGK525" s="420"/>
      <c r="CGL525" s="420"/>
      <c r="CGM525" s="420"/>
      <c r="CGN525" s="420"/>
      <c r="CGO525" s="420"/>
      <c r="CGP525" s="420"/>
      <c r="CGQ525" s="420"/>
      <c r="CGR525" s="420"/>
      <c r="CGS525" s="420"/>
      <c r="CGT525" s="420"/>
      <c r="CGU525" s="420"/>
      <c r="CGV525" s="420"/>
      <c r="CGW525" s="420"/>
      <c r="CGX525" s="420"/>
      <c r="CGY525" s="420"/>
      <c r="CGZ525" s="420"/>
      <c r="CHA525" s="420"/>
      <c r="CHB525" s="420"/>
      <c r="CHC525" s="420"/>
      <c r="CHD525" s="420"/>
      <c r="CHE525" s="420"/>
      <c r="CHF525" s="420"/>
      <c r="CHG525" s="420"/>
      <c r="CHH525" s="420"/>
      <c r="CHI525" s="420"/>
      <c r="CHJ525" s="420"/>
      <c r="CHK525" s="420"/>
      <c r="CHL525" s="420"/>
      <c r="CHM525" s="420"/>
      <c r="CHN525" s="420"/>
      <c r="CHO525" s="420"/>
      <c r="CHP525" s="420"/>
      <c r="CHQ525" s="420"/>
      <c r="CHR525" s="420"/>
      <c r="CHS525" s="420"/>
      <c r="CHT525" s="420"/>
      <c r="CHU525" s="420"/>
      <c r="CHV525" s="420"/>
      <c r="CHW525" s="420"/>
      <c r="CHX525" s="420"/>
      <c r="CHY525" s="420"/>
      <c r="CHZ525" s="420"/>
      <c r="CIA525" s="420"/>
      <c r="CIB525" s="420"/>
      <c r="CIC525" s="420"/>
      <c r="CID525" s="420"/>
      <c r="CIE525" s="420"/>
      <c r="CIF525" s="420"/>
      <c r="CIG525" s="420"/>
      <c r="CIH525" s="420"/>
      <c r="CII525" s="420"/>
      <c r="CIJ525" s="420"/>
      <c r="CIK525" s="420"/>
      <c r="CIL525" s="420"/>
      <c r="CIM525" s="420"/>
      <c r="CIN525" s="420"/>
      <c r="CIO525" s="420"/>
      <c r="CIP525" s="420"/>
      <c r="CIQ525" s="420"/>
      <c r="CIR525" s="420"/>
      <c r="CIS525" s="420"/>
      <c r="CIT525" s="420"/>
      <c r="CIU525" s="420"/>
      <c r="CIV525" s="420"/>
      <c r="CIW525" s="420"/>
      <c r="CIX525" s="420"/>
      <c r="CIY525" s="420"/>
      <c r="CIZ525" s="420"/>
      <c r="CJA525" s="420"/>
      <c r="CJB525" s="420"/>
      <c r="CJC525" s="420"/>
      <c r="CJD525" s="420"/>
      <c r="CJE525" s="420"/>
      <c r="CJF525" s="420"/>
      <c r="CJG525" s="420"/>
      <c r="CJH525" s="420"/>
      <c r="CJI525" s="420"/>
      <c r="CJJ525" s="420"/>
      <c r="CJK525" s="420"/>
      <c r="CJL525" s="420"/>
      <c r="CJM525" s="420"/>
      <c r="CJN525" s="420"/>
      <c r="CJO525" s="420"/>
      <c r="CJP525" s="420"/>
      <c r="CJQ525" s="420"/>
      <c r="CJR525" s="420"/>
      <c r="CJS525" s="420"/>
      <c r="CJT525" s="420"/>
      <c r="CJU525" s="420"/>
      <c r="CJV525" s="420"/>
      <c r="CJW525" s="420"/>
      <c r="CJX525" s="420"/>
      <c r="CJY525" s="420"/>
      <c r="CJZ525" s="420"/>
      <c r="CKA525" s="420"/>
      <c r="CKB525" s="420"/>
      <c r="CKC525" s="420"/>
      <c r="CKD525" s="420"/>
      <c r="CKE525" s="420"/>
      <c r="CKF525" s="420"/>
      <c r="CKG525" s="420"/>
      <c r="CKH525" s="420"/>
      <c r="CKI525" s="420"/>
      <c r="CKJ525" s="420"/>
      <c r="CKK525" s="420"/>
      <c r="CKL525" s="420"/>
      <c r="CKM525" s="420"/>
      <c r="CKN525" s="420"/>
      <c r="CKO525" s="420"/>
      <c r="CKP525" s="420"/>
      <c r="CKQ525" s="420"/>
      <c r="CKR525" s="420"/>
      <c r="CKS525" s="420"/>
      <c r="CKT525" s="420"/>
      <c r="CKU525" s="420"/>
      <c r="CKV525" s="420"/>
      <c r="CKW525" s="420"/>
      <c r="CKX525" s="420"/>
      <c r="CKY525" s="420"/>
      <c r="CKZ525" s="420"/>
      <c r="CLA525" s="420"/>
      <c r="CLB525" s="420"/>
      <c r="CLC525" s="420"/>
      <c r="CLD525" s="420"/>
      <c r="CLE525" s="420"/>
      <c r="CLF525" s="420"/>
      <c r="CLG525" s="420"/>
      <c r="CLH525" s="420"/>
      <c r="CLI525" s="420"/>
      <c r="CLJ525" s="420"/>
      <c r="CLK525" s="420"/>
      <c r="CLL525" s="420"/>
      <c r="CLM525" s="420"/>
      <c r="CLN525" s="420"/>
      <c r="CLO525" s="420"/>
      <c r="CLP525" s="420"/>
      <c r="CLQ525" s="420"/>
      <c r="CLR525" s="420"/>
      <c r="CLS525" s="420"/>
      <c r="CLT525" s="420"/>
      <c r="CLU525" s="420"/>
      <c r="CLV525" s="420"/>
      <c r="CLW525" s="420"/>
      <c r="CLX525" s="420"/>
      <c r="CLY525" s="420"/>
      <c r="CLZ525" s="420"/>
      <c r="CMA525" s="420"/>
      <c r="CMB525" s="420"/>
      <c r="CMC525" s="420"/>
      <c r="CMD525" s="420"/>
      <c r="CME525" s="420"/>
      <c r="CMF525" s="420"/>
      <c r="CMG525" s="420"/>
      <c r="CMH525" s="420"/>
      <c r="CMI525" s="420"/>
      <c r="CMJ525" s="420"/>
      <c r="CMK525" s="420"/>
      <c r="CML525" s="420"/>
      <c r="CMM525" s="420"/>
      <c r="CMN525" s="420"/>
      <c r="CMO525" s="420"/>
      <c r="CMP525" s="420"/>
      <c r="CMQ525" s="420"/>
      <c r="CMR525" s="420"/>
      <c r="CMS525" s="420"/>
      <c r="CMT525" s="420"/>
      <c r="CMU525" s="420"/>
      <c r="CMV525" s="420"/>
      <c r="CMW525" s="420"/>
      <c r="CMX525" s="420"/>
      <c r="CMY525" s="420"/>
      <c r="CMZ525" s="420"/>
      <c r="CNA525" s="420"/>
      <c r="CNB525" s="420"/>
      <c r="CNC525" s="420"/>
      <c r="CND525" s="420"/>
      <c r="CNE525" s="420"/>
      <c r="CNF525" s="420"/>
      <c r="CNG525" s="420"/>
      <c r="CNH525" s="420"/>
      <c r="CNI525" s="420"/>
      <c r="CNJ525" s="420"/>
      <c r="CNK525" s="420"/>
      <c r="CNL525" s="420"/>
      <c r="CNM525" s="420"/>
      <c r="CNN525" s="420"/>
      <c r="CNO525" s="420"/>
      <c r="CNP525" s="420"/>
      <c r="CNQ525" s="420"/>
      <c r="CNR525" s="420"/>
      <c r="CNS525" s="420"/>
      <c r="CNT525" s="420"/>
      <c r="CNU525" s="420"/>
      <c r="CNV525" s="420"/>
      <c r="CNW525" s="420"/>
      <c r="CNX525" s="420"/>
      <c r="CNY525" s="420"/>
      <c r="CNZ525" s="420"/>
      <c r="COA525" s="420"/>
      <c r="COB525" s="420"/>
      <c r="COC525" s="420"/>
      <c r="COD525" s="420"/>
      <c r="COE525" s="420"/>
      <c r="COF525" s="420"/>
      <c r="COG525" s="420"/>
      <c r="COH525" s="420"/>
      <c r="COI525" s="420"/>
      <c r="COJ525" s="420"/>
      <c r="COK525" s="420"/>
      <c r="COL525" s="420"/>
      <c r="COM525" s="420"/>
      <c r="CON525" s="420"/>
      <c r="COO525" s="420"/>
      <c r="COP525" s="420"/>
      <c r="COQ525" s="420"/>
      <c r="COR525" s="420"/>
      <c r="COS525" s="420"/>
      <c r="COT525" s="420"/>
      <c r="COU525" s="420"/>
      <c r="COV525" s="420"/>
      <c r="COW525" s="420"/>
      <c r="COX525" s="420"/>
      <c r="COY525" s="420"/>
      <c r="COZ525" s="420"/>
      <c r="CPA525" s="420"/>
      <c r="CPB525" s="420"/>
      <c r="CPC525" s="420"/>
      <c r="CPD525" s="420"/>
      <c r="CPE525" s="420"/>
      <c r="CPF525" s="420"/>
      <c r="CPG525" s="420"/>
      <c r="CPH525" s="420"/>
      <c r="CPI525" s="420"/>
      <c r="CPJ525" s="420"/>
      <c r="CPK525" s="420"/>
      <c r="CPL525" s="420"/>
      <c r="CPM525" s="420"/>
      <c r="CPN525" s="420"/>
      <c r="CPO525" s="420"/>
      <c r="CPP525" s="420"/>
      <c r="CPQ525" s="420"/>
      <c r="CPR525" s="420"/>
      <c r="CPS525" s="420"/>
      <c r="CPT525" s="420"/>
      <c r="CPU525" s="420"/>
      <c r="CPV525" s="420"/>
      <c r="CPW525" s="420"/>
      <c r="CPX525" s="420"/>
      <c r="CPY525" s="420"/>
      <c r="CPZ525" s="420"/>
      <c r="CQA525" s="420"/>
      <c r="CQB525" s="420"/>
      <c r="CQC525" s="420"/>
      <c r="CQD525" s="420"/>
      <c r="CQE525" s="420"/>
      <c r="CQF525" s="420"/>
      <c r="CQG525" s="420"/>
      <c r="CQH525" s="420"/>
      <c r="CQI525" s="420"/>
      <c r="CQJ525" s="420"/>
      <c r="CQK525" s="420"/>
      <c r="CQL525" s="420"/>
      <c r="CQM525" s="420"/>
      <c r="CQN525" s="420"/>
      <c r="CQO525" s="420"/>
      <c r="CQP525" s="420"/>
      <c r="CQQ525" s="420"/>
      <c r="CQR525" s="420"/>
      <c r="CQS525" s="420"/>
      <c r="CQT525" s="420"/>
      <c r="CQU525" s="420"/>
      <c r="CQV525" s="420"/>
      <c r="CQW525" s="420"/>
      <c r="CQX525" s="420"/>
      <c r="CQY525" s="420"/>
      <c r="CQZ525" s="420"/>
      <c r="CRA525" s="420"/>
      <c r="CRB525" s="420"/>
      <c r="CRC525" s="420"/>
      <c r="CRD525" s="420"/>
      <c r="CRE525" s="420"/>
      <c r="CRF525" s="420"/>
      <c r="CRG525" s="420"/>
      <c r="CRH525" s="420"/>
      <c r="CRI525" s="420"/>
      <c r="CRJ525" s="420"/>
      <c r="CRK525" s="420"/>
      <c r="CRL525" s="420"/>
      <c r="CRM525" s="420"/>
      <c r="CRN525" s="420"/>
      <c r="CRO525" s="420"/>
      <c r="CRP525" s="420"/>
      <c r="CRQ525" s="420"/>
      <c r="CRR525" s="420"/>
      <c r="CRS525" s="420"/>
      <c r="CRT525" s="420"/>
      <c r="CRU525" s="420"/>
      <c r="CRV525" s="420"/>
      <c r="CRW525" s="420"/>
      <c r="CRX525" s="420"/>
      <c r="CRY525" s="420"/>
      <c r="CRZ525" s="420"/>
      <c r="CSA525" s="420"/>
      <c r="CSB525" s="420"/>
      <c r="CSC525" s="420"/>
      <c r="CSD525" s="420"/>
      <c r="CSE525" s="420"/>
      <c r="CSF525" s="420"/>
      <c r="CSG525" s="420"/>
      <c r="CSH525" s="420"/>
      <c r="CSI525" s="420"/>
      <c r="CSJ525" s="420"/>
      <c r="CSK525" s="420"/>
      <c r="CSL525" s="420"/>
      <c r="CSM525" s="420"/>
      <c r="CSN525" s="420"/>
      <c r="CSO525" s="420"/>
      <c r="CSP525" s="420"/>
      <c r="CSQ525" s="420"/>
      <c r="CSR525" s="420"/>
      <c r="CSS525" s="420"/>
      <c r="CST525" s="420"/>
      <c r="CSU525" s="420"/>
      <c r="CSV525" s="420"/>
      <c r="CSW525" s="420"/>
      <c r="CSX525" s="420"/>
      <c r="CSY525" s="420"/>
      <c r="CSZ525" s="420"/>
      <c r="CTA525" s="420"/>
      <c r="CTB525" s="420"/>
      <c r="CTC525" s="420"/>
      <c r="CTD525" s="420"/>
      <c r="CTE525" s="420"/>
      <c r="CTF525" s="420"/>
      <c r="CTG525" s="420"/>
      <c r="CTH525" s="420"/>
      <c r="CTI525" s="420"/>
      <c r="CTJ525" s="420"/>
      <c r="CTK525" s="420"/>
      <c r="CTL525" s="420"/>
      <c r="CTM525" s="420"/>
      <c r="CTN525" s="420"/>
      <c r="CTO525" s="420"/>
      <c r="CTP525" s="420"/>
      <c r="CTQ525" s="420"/>
      <c r="CTR525" s="420"/>
      <c r="CTS525" s="420"/>
      <c r="CTT525" s="420"/>
      <c r="CTU525" s="420"/>
      <c r="CTV525" s="420"/>
      <c r="CTW525" s="420"/>
      <c r="CTX525" s="420"/>
      <c r="CTY525" s="420"/>
      <c r="CTZ525" s="420"/>
      <c r="CUA525" s="420"/>
      <c r="CUB525" s="420"/>
      <c r="CUC525" s="420"/>
      <c r="CUD525" s="420"/>
      <c r="CUE525" s="420"/>
      <c r="CUF525" s="420"/>
      <c r="CUG525" s="420"/>
      <c r="CUH525" s="420"/>
      <c r="CUI525" s="420"/>
      <c r="CUJ525" s="420"/>
      <c r="CUK525" s="420"/>
      <c r="CUL525" s="420"/>
      <c r="CUM525" s="420"/>
      <c r="CUN525" s="420"/>
      <c r="CUO525" s="420"/>
      <c r="CUP525" s="420"/>
      <c r="CUQ525" s="420"/>
      <c r="CUR525" s="420"/>
      <c r="CUS525" s="420"/>
      <c r="CUT525" s="420"/>
      <c r="CUU525" s="420"/>
      <c r="CUV525" s="420"/>
      <c r="CUW525" s="420"/>
      <c r="CUX525" s="420"/>
      <c r="CUY525" s="420"/>
      <c r="CUZ525" s="420"/>
      <c r="CVA525" s="420"/>
      <c r="CVB525" s="420"/>
      <c r="CVC525" s="420"/>
      <c r="CVD525" s="420"/>
      <c r="CVE525" s="420"/>
      <c r="CVF525" s="420"/>
      <c r="CVG525" s="420"/>
      <c r="CVH525" s="420"/>
      <c r="CVI525" s="420"/>
      <c r="CVJ525" s="420"/>
      <c r="CVK525" s="420"/>
      <c r="CVL525" s="420"/>
      <c r="CVM525" s="420"/>
      <c r="CVN525" s="420"/>
      <c r="CVO525" s="420"/>
      <c r="CVP525" s="420"/>
      <c r="CVQ525" s="420"/>
      <c r="CVR525" s="420"/>
      <c r="CVS525" s="420"/>
      <c r="CVT525" s="420"/>
      <c r="CVU525" s="420"/>
      <c r="CVV525" s="420"/>
      <c r="CVW525" s="420"/>
      <c r="CVX525" s="420"/>
      <c r="CVY525" s="420"/>
      <c r="CVZ525" s="420"/>
      <c r="CWA525" s="420"/>
      <c r="CWB525" s="420"/>
      <c r="CWC525" s="420"/>
      <c r="CWD525" s="420"/>
      <c r="CWE525" s="420"/>
      <c r="CWF525" s="420"/>
      <c r="CWG525" s="420"/>
      <c r="CWH525" s="420"/>
      <c r="CWI525" s="420"/>
      <c r="CWJ525" s="420"/>
      <c r="CWK525" s="420"/>
      <c r="CWL525" s="420"/>
      <c r="CWM525" s="420"/>
      <c r="CWN525" s="420"/>
      <c r="CWO525" s="420"/>
      <c r="CWP525" s="420"/>
      <c r="CWQ525" s="420"/>
      <c r="CWR525" s="420"/>
      <c r="CWS525" s="420"/>
      <c r="CWT525" s="420"/>
      <c r="CWU525" s="420"/>
      <c r="CWV525" s="420"/>
      <c r="CWW525" s="420"/>
      <c r="CWX525" s="420"/>
      <c r="CWY525" s="420"/>
      <c r="CWZ525" s="420"/>
      <c r="CXA525" s="420"/>
      <c r="CXB525" s="420"/>
      <c r="CXC525" s="420"/>
      <c r="CXD525" s="420"/>
      <c r="CXE525" s="420"/>
      <c r="CXF525" s="420"/>
      <c r="CXG525" s="420"/>
      <c r="CXH525" s="420"/>
      <c r="CXI525" s="420"/>
      <c r="CXJ525" s="420"/>
      <c r="CXK525" s="420"/>
      <c r="CXL525" s="420"/>
      <c r="CXM525" s="420"/>
      <c r="CXN525" s="420"/>
      <c r="CXO525" s="420"/>
      <c r="CXP525" s="420"/>
      <c r="CXQ525" s="420"/>
      <c r="CXR525" s="420"/>
      <c r="CXS525" s="420"/>
      <c r="CXT525" s="420"/>
      <c r="CXU525" s="420"/>
      <c r="CXV525" s="420"/>
      <c r="CXW525" s="420"/>
      <c r="CXX525" s="420"/>
      <c r="CXY525" s="420"/>
      <c r="CXZ525" s="420"/>
      <c r="CYA525" s="420"/>
      <c r="CYB525" s="420"/>
      <c r="CYC525" s="420"/>
      <c r="CYD525" s="420"/>
      <c r="CYE525" s="420"/>
      <c r="CYF525" s="420"/>
      <c r="CYG525" s="420"/>
      <c r="CYH525" s="420"/>
      <c r="CYI525" s="420"/>
      <c r="CYJ525" s="420"/>
      <c r="CYK525" s="420"/>
      <c r="CYL525" s="420"/>
      <c r="CYM525" s="420"/>
      <c r="CYN525" s="420"/>
      <c r="CYO525" s="420"/>
      <c r="CYP525" s="420"/>
      <c r="CYQ525" s="420"/>
      <c r="CYR525" s="420"/>
      <c r="CYS525" s="420"/>
      <c r="CYT525" s="420"/>
      <c r="CYU525" s="420"/>
      <c r="CYV525" s="420"/>
      <c r="CYW525" s="420"/>
      <c r="CYX525" s="420"/>
      <c r="CYY525" s="420"/>
      <c r="CYZ525" s="420"/>
      <c r="CZA525" s="420"/>
      <c r="CZB525" s="420"/>
      <c r="CZC525" s="420"/>
      <c r="CZD525" s="420"/>
      <c r="CZE525" s="420"/>
      <c r="CZF525" s="420"/>
      <c r="CZG525" s="420"/>
      <c r="CZH525" s="420"/>
      <c r="CZI525" s="420"/>
      <c r="CZJ525" s="420"/>
      <c r="CZK525" s="420"/>
      <c r="CZL525" s="420"/>
      <c r="CZM525" s="420"/>
      <c r="CZN525" s="420"/>
      <c r="CZO525" s="420"/>
      <c r="CZP525" s="420"/>
      <c r="CZQ525" s="420"/>
      <c r="CZR525" s="420"/>
      <c r="CZS525" s="420"/>
      <c r="CZT525" s="420"/>
      <c r="CZU525" s="420"/>
      <c r="CZV525" s="420"/>
      <c r="CZW525" s="420"/>
      <c r="CZX525" s="420"/>
      <c r="CZY525" s="420"/>
      <c r="CZZ525" s="420"/>
      <c r="DAA525" s="420"/>
      <c r="DAB525" s="420"/>
      <c r="DAC525" s="420"/>
      <c r="DAD525" s="420"/>
      <c r="DAE525" s="420"/>
      <c r="DAF525" s="420"/>
      <c r="DAG525" s="420"/>
      <c r="DAH525" s="420"/>
      <c r="DAI525" s="420"/>
      <c r="DAJ525" s="420"/>
      <c r="DAK525" s="420"/>
      <c r="DAL525" s="420"/>
      <c r="DAM525" s="420"/>
      <c r="DAN525" s="420"/>
      <c r="DAO525" s="420"/>
      <c r="DAP525" s="420"/>
      <c r="DAQ525" s="420"/>
      <c r="DAR525" s="420"/>
      <c r="DAS525" s="420"/>
      <c r="DAT525" s="420"/>
      <c r="DAU525" s="420"/>
      <c r="DAV525" s="420"/>
      <c r="DAW525" s="420"/>
      <c r="DAX525" s="420"/>
      <c r="DAY525" s="420"/>
      <c r="DAZ525" s="420"/>
      <c r="DBA525" s="420"/>
      <c r="DBB525" s="420"/>
      <c r="DBC525" s="420"/>
      <c r="DBD525" s="420"/>
      <c r="DBE525" s="420"/>
      <c r="DBF525" s="420"/>
      <c r="DBG525" s="420"/>
      <c r="DBH525" s="420"/>
      <c r="DBI525" s="420"/>
      <c r="DBJ525" s="420"/>
      <c r="DBK525" s="420"/>
      <c r="DBL525" s="420"/>
      <c r="DBM525" s="420"/>
      <c r="DBN525" s="420"/>
      <c r="DBO525" s="420"/>
      <c r="DBP525" s="420"/>
      <c r="DBQ525" s="420"/>
      <c r="DBR525" s="420"/>
      <c r="DBS525" s="420"/>
      <c r="DBT525" s="420"/>
      <c r="DBU525" s="420"/>
      <c r="DBV525" s="420"/>
      <c r="DBW525" s="420"/>
      <c r="DBX525" s="420"/>
      <c r="DBY525" s="420"/>
      <c r="DBZ525" s="420"/>
      <c r="DCA525" s="420"/>
      <c r="DCB525" s="420"/>
      <c r="DCC525" s="420"/>
      <c r="DCD525" s="420"/>
      <c r="DCE525" s="420"/>
      <c r="DCF525" s="420"/>
      <c r="DCG525" s="420"/>
      <c r="DCH525" s="420"/>
      <c r="DCI525" s="420"/>
      <c r="DCJ525" s="420"/>
      <c r="DCK525" s="420"/>
      <c r="DCL525" s="420"/>
      <c r="DCM525" s="420"/>
      <c r="DCN525" s="420"/>
      <c r="DCO525" s="420"/>
      <c r="DCP525" s="420"/>
      <c r="DCQ525" s="420"/>
      <c r="DCR525" s="420"/>
      <c r="DCS525" s="420"/>
      <c r="DCT525" s="420"/>
      <c r="DCU525" s="420"/>
      <c r="DCV525" s="420"/>
      <c r="DCW525" s="420"/>
      <c r="DCX525" s="420"/>
      <c r="DCY525" s="420"/>
      <c r="DCZ525" s="420"/>
      <c r="DDA525" s="420"/>
      <c r="DDB525" s="420"/>
      <c r="DDC525" s="420"/>
      <c r="DDD525" s="420"/>
      <c r="DDE525" s="420"/>
      <c r="DDF525" s="420"/>
      <c r="DDG525" s="420"/>
      <c r="DDH525" s="420"/>
      <c r="DDI525" s="420"/>
      <c r="DDJ525" s="420"/>
      <c r="DDK525" s="420"/>
      <c r="DDL525" s="420"/>
      <c r="DDM525" s="420"/>
      <c r="DDN525" s="420"/>
      <c r="DDO525" s="420"/>
      <c r="DDP525" s="420"/>
      <c r="DDQ525" s="420"/>
      <c r="DDR525" s="420"/>
      <c r="DDS525" s="420"/>
      <c r="DDT525" s="420"/>
      <c r="DDU525" s="420"/>
      <c r="DDV525" s="420"/>
      <c r="DDW525" s="420"/>
      <c r="DDX525" s="420"/>
      <c r="DDY525" s="420"/>
      <c r="DDZ525" s="420"/>
      <c r="DEA525" s="420"/>
      <c r="DEB525" s="420"/>
      <c r="DEC525" s="420"/>
      <c r="DED525" s="420"/>
      <c r="DEE525" s="420"/>
      <c r="DEF525" s="420"/>
      <c r="DEG525" s="420"/>
      <c r="DEH525" s="420"/>
      <c r="DEI525" s="420"/>
      <c r="DEJ525" s="420"/>
      <c r="DEK525" s="420"/>
      <c r="DEL525" s="420"/>
      <c r="DEM525" s="420"/>
      <c r="DEN525" s="420"/>
      <c r="DEO525" s="420"/>
      <c r="DEP525" s="420"/>
      <c r="DEQ525" s="420"/>
      <c r="DER525" s="420"/>
      <c r="DES525" s="420"/>
      <c r="DET525" s="420"/>
      <c r="DEU525" s="420"/>
      <c r="DEV525" s="420"/>
      <c r="DEW525" s="420"/>
      <c r="DEX525" s="420"/>
      <c r="DEY525" s="420"/>
      <c r="DEZ525" s="420"/>
      <c r="DFA525" s="420"/>
      <c r="DFB525" s="420"/>
      <c r="DFC525" s="420"/>
      <c r="DFD525" s="420"/>
      <c r="DFE525" s="420"/>
      <c r="DFF525" s="420"/>
      <c r="DFG525" s="420"/>
      <c r="DFH525" s="420"/>
      <c r="DFI525" s="420"/>
      <c r="DFJ525" s="420"/>
      <c r="DFK525" s="420"/>
      <c r="DFL525" s="420"/>
      <c r="DFM525" s="420"/>
      <c r="DFN525" s="420"/>
      <c r="DFO525" s="420"/>
      <c r="DFP525" s="420"/>
      <c r="DFQ525" s="420"/>
      <c r="DFR525" s="420"/>
      <c r="DFS525" s="420"/>
      <c r="DFT525" s="420"/>
      <c r="DFU525" s="420"/>
      <c r="DFV525" s="420"/>
      <c r="DFW525" s="420"/>
      <c r="DFX525" s="420"/>
      <c r="DFY525" s="420"/>
      <c r="DFZ525" s="420"/>
      <c r="DGA525" s="420"/>
      <c r="DGB525" s="420"/>
      <c r="DGC525" s="420"/>
      <c r="DGD525" s="420"/>
      <c r="DGE525" s="420"/>
      <c r="DGF525" s="420"/>
      <c r="DGG525" s="420"/>
      <c r="DGH525" s="420"/>
      <c r="DGI525" s="420"/>
      <c r="DGJ525" s="420"/>
      <c r="DGK525" s="420"/>
      <c r="DGL525" s="420"/>
      <c r="DGM525" s="420"/>
      <c r="DGN525" s="420"/>
      <c r="DGO525" s="420"/>
      <c r="DGP525" s="420"/>
      <c r="DGQ525" s="420"/>
      <c r="DGR525" s="420"/>
      <c r="DGS525" s="420"/>
      <c r="DGT525" s="420"/>
      <c r="DGU525" s="420"/>
      <c r="DGV525" s="420"/>
      <c r="DGW525" s="420"/>
      <c r="DGX525" s="420"/>
      <c r="DGY525" s="420"/>
      <c r="DGZ525" s="420"/>
      <c r="DHA525" s="420"/>
      <c r="DHB525" s="420"/>
      <c r="DHC525" s="420"/>
      <c r="DHD525" s="420"/>
      <c r="DHE525" s="420"/>
      <c r="DHF525" s="420"/>
      <c r="DHG525" s="420"/>
      <c r="DHH525" s="420"/>
      <c r="DHI525" s="420"/>
      <c r="DHJ525" s="420"/>
      <c r="DHK525" s="420"/>
      <c r="DHL525" s="420"/>
      <c r="DHM525" s="420"/>
      <c r="DHN525" s="420"/>
      <c r="DHO525" s="420"/>
      <c r="DHP525" s="420"/>
      <c r="DHQ525" s="420"/>
      <c r="DHR525" s="420"/>
      <c r="DHS525" s="420"/>
      <c r="DHT525" s="420"/>
      <c r="DHU525" s="420"/>
      <c r="DHV525" s="420"/>
      <c r="DHW525" s="420"/>
      <c r="DHX525" s="420"/>
      <c r="DHY525" s="420"/>
      <c r="DHZ525" s="420"/>
      <c r="DIA525" s="420"/>
      <c r="DIB525" s="420"/>
      <c r="DIC525" s="420"/>
      <c r="DID525" s="420"/>
      <c r="DIE525" s="420"/>
      <c r="DIF525" s="420"/>
      <c r="DIG525" s="420"/>
      <c r="DIH525" s="420"/>
      <c r="DII525" s="420"/>
      <c r="DIJ525" s="420"/>
      <c r="DIK525" s="420"/>
      <c r="DIL525" s="420"/>
      <c r="DIM525" s="420"/>
      <c r="DIN525" s="420"/>
      <c r="DIO525" s="420"/>
      <c r="DIP525" s="420"/>
      <c r="DIQ525" s="420"/>
      <c r="DIR525" s="420"/>
      <c r="DIS525" s="420"/>
      <c r="DIT525" s="420"/>
      <c r="DIU525" s="420"/>
      <c r="DIV525" s="420"/>
      <c r="DIW525" s="420"/>
      <c r="DIX525" s="420"/>
      <c r="DIY525" s="420"/>
      <c r="DIZ525" s="420"/>
      <c r="DJA525" s="420"/>
      <c r="DJB525" s="420"/>
      <c r="DJC525" s="420"/>
      <c r="DJD525" s="420"/>
      <c r="DJE525" s="420"/>
      <c r="DJF525" s="420"/>
      <c r="DJG525" s="420"/>
      <c r="DJH525" s="420"/>
      <c r="DJI525" s="420"/>
      <c r="DJJ525" s="420"/>
      <c r="DJK525" s="420"/>
      <c r="DJL525" s="420"/>
      <c r="DJM525" s="420"/>
      <c r="DJN525" s="420"/>
      <c r="DJO525" s="420"/>
      <c r="DJP525" s="420"/>
      <c r="DJQ525" s="420"/>
      <c r="DJR525" s="420"/>
      <c r="DJS525" s="420"/>
      <c r="DJT525" s="420"/>
      <c r="DJU525" s="420"/>
      <c r="DJV525" s="420"/>
      <c r="DJW525" s="420"/>
      <c r="DJX525" s="420"/>
      <c r="DJY525" s="420"/>
      <c r="DJZ525" s="420"/>
      <c r="DKA525" s="420"/>
      <c r="DKB525" s="420"/>
      <c r="DKC525" s="420"/>
      <c r="DKD525" s="420"/>
      <c r="DKE525" s="420"/>
      <c r="DKF525" s="420"/>
      <c r="DKG525" s="420"/>
      <c r="DKH525" s="420"/>
      <c r="DKI525" s="420"/>
      <c r="DKJ525" s="420"/>
      <c r="DKK525" s="420"/>
      <c r="DKL525" s="420"/>
      <c r="DKM525" s="420"/>
      <c r="DKN525" s="420"/>
      <c r="DKO525" s="420"/>
      <c r="DKP525" s="420"/>
      <c r="DKQ525" s="420"/>
      <c r="DKR525" s="420"/>
      <c r="DKS525" s="420"/>
      <c r="DKT525" s="420"/>
      <c r="DKU525" s="420"/>
      <c r="DKV525" s="420"/>
      <c r="DKW525" s="420"/>
      <c r="DKX525" s="420"/>
      <c r="DKY525" s="420"/>
      <c r="DKZ525" s="420"/>
      <c r="DLA525" s="420"/>
      <c r="DLB525" s="420"/>
      <c r="DLC525" s="420"/>
      <c r="DLD525" s="420"/>
      <c r="DLE525" s="420"/>
      <c r="DLF525" s="420"/>
      <c r="DLG525" s="420"/>
      <c r="DLH525" s="420"/>
      <c r="DLI525" s="420"/>
      <c r="DLJ525" s="420"/>
      <c r="DLK525" s="420"/>
      <c r="DLL525" s="420"/>
      <c r="DLM525" s="420"/>
      <c r="DLN525" s="420"/>
      <c r="DLO525" s="420"/>
      <c r="DLP525" s="420"/>
      <c r="DLQ525" s="420"/>
      <c r="DLR525" s="420"/>
      <c r="DLS525" s="420"/>
      <c r="DLT525" s="420"/>
      <c r="DLU525" s="420"/>
      <c r="DLV525" s="420"/>
      <c r="DLW525" s="420"/>
      <c r="DLX525" s="420"/>
      <c r="DLY525" s="420"/>
      <c r="DLZ525" s="420"/>
      <c r="DMA525" s="420"/>
      <c r="DMB525" s="420"/>
      <c r="DMC525" s="420"/>
      <c r="DMD525" s="420"/>
      <c r="DME525" s="420"/>
      <c r="DMF525" s="420"/>
      <c r="DMG525" s="420"/>
      <c r="DMH525" s="420"/>
      <c r="DMI525" s="420"/>
      <c r="DMJ525" s="420"/>
      <c r="DMK525" s="420"/>
      <c r="DML525" s="420"/>
      <c r="DMM525" s="420"/>
      <c r="DMN525" s="420"/>
      <c r="DMO525" s="420"/>
      <c r="DMP525" s="420"/>
      <c r="DMQ525" s="420"/>
      <c r="DMR525" s="420"/>
      <c r="DMS525" s="420"/>
      <c r="DMT525" s="420"/>
      <c r="DMU525" s="420"/>
      <c r="DMV525" s="420"/>
      <c r="DMW525" s="420"/>
      <c r="DMX525" s="420"/>
      <c r="DMY525" s="420"/>
      <c r="DMZ525" s="420"/>
      <c r="DNA525" s="420"/>
      <c r="DNB525" s="420"/>
      <c r="DNC525" s="420"/>
      <c r="DND525" s="420"/>
      <c r="DNE525" s="420"/>
      <c r="DNF525" s="420"/>
      <c r="DNG525" s="420"/>
      <c r="DNH525" s="420"/>
      <c r="DNI525" s="420"/>
      <c r="DNJ525" s="420"/>
      <c r="DNK525" s="420"/>
      <c r="DNL525" s="420"/>
      <c r="DNM525" s="420"/>
      <c r="DNN525" s="420"/>
      <c r="DNO525" s="420"/>
      <c r="DNP525" s="420"/>
      <c r="DNQ525" s="420"/>
      <c r="DNR525" s="420"/>
      <c r="DNS525" s="420"/>
      <c r="DNT525" s="420"/>
      <c r="DNU525" s="420"/>
      <c r="DNV525" s="420"/>
      <c r="DNW525" s="420"/>
      <c r="DNX525" s="420"/>
      <c r="DNY525" s="420"/>
      <c r="DNZ525" s="420"/>
      <c r="DOA525" s="420"/>
      <c r="DOB525" s="420"/>
      <c r="DOC525" s="420"/>
      <c r="DOD525" s="420"/>
      <c r="DOE525" s="420"/>
      <c r="DOF525" s="420"/>
      <c r="DOG525" s="420"/>
      <c r="DOH525" s="420"/>
      <c r="DOI525" s="420"/>
      <c r="DOJ525" s="420"/>
      <c r="DOK525" s="420"/>
      <c r="DOL525" s="420"/>
      <c r="DOM525" s="420"/>
      <c r="DON525" s="420"/>
      <c r="DOO525" s="420"/>
      <c r="DOP525" s="420"/>
      <c r="DOQ525" s="420"/>
      <c r="DOR525" s="420"/>
      <c r="DOS525" s="420"/>
      <c r="DOT525" s="420"/>
      <c r="DOU525" s="420"/>
      <c r="DOV525" s="420"/>
      <c r="DOW525" s="420"/>
      <c r="DOX525" s="420"/>
      <c r="DOY525" s="420"/>
      <c r="DOZ525" s="420"/>
      <c r="DPA525" s="420"/>
      <c r="DPB525" s="420"/>
      <c r="DPC525" s="420"/>
      <c r="DPD525" s="420"/>
      <c r="DPE525" s="420"/>
      <c r="DPF525" s="420"/>
      <c r="DPG525" s="420"/>
      <c r="DPH525" s="420"/>
      <c r="DPI525" s="420"/>
      <c r="DPJ525" s="420"/>
      <c r="DPK525" s="420"/>
      <c r="DPL525" s="420"/>
      <c r="DPM525" s="420"/>
      <c r="DPN525" s="420"/>
      <c r="DPO525" s="420"/>
      <c r="DPP525" s="420"/>
      <c r="DPQ525" s="420"/>
      <c r="DPR525" s="420"/>
      <c r="DPS525" s="420"/>
      <c r="DPT525" s="420"/>
      <c r="DPU525" s="420"/>
      <c r="DPV525" s="420"/>
      <c r="DPW525" s="420"/>
      <c r="DPX525" s="420"/>
      <c r="DPY525" s="420"/>
      <c r="DPZ525" s="420"/>
      <c r="DQA525" s="420"/>
      <c r="DQB525" s="420"/>
      <c r="DQC525" s="420"/>
      <c r="DQD525" s="420"/>
      <c r="DQE525" s="420"/>
      <c r="DQF525" s="420"/>
      <c r="DQG525" s="420"/>
      <c r="DQH525" s="420"/>
      <c r="DQI525" s="420"/>
      <c r="DQJ525" s="420"/>
      <c r="DQK525" s="420"/>
      <c r="DQL525" s="420"/>
      <c r="DQM525" s="420"/>
      <c r="DQN525" s="420"/>
      <c r="DQO525" s="420"/>
      <c r="DQP525" s="420"/>
      <c r="DQQ525" s="420"/>
      <c r="DQR525" s="420"/>
      <c r="DQS525" s="420"/>
      <c r="DQT525" s="420"/>
      <c r="DQU525" s="420"/>
      <c r="DQV525" s="420"/>
      <c r="DQW525" s="420"/>
      <c r="DQX525" s="420"/>
      <c r="DQY525" s="420"/>
      <c r="DQZ525" s="420"/>
      <c r="DRA525" s="420"/>
      <c r="DRB525" s="420"/>
      <c r="DRC525" s="420"/>
      <c r="DRD525" s="420"/>
      <c r="DRE525" s="420"/>
      <c r="DRF525" s="420"/>
      <c r="DRG525" s="420"/>
      <c r="DRH525" s="420"/>
      <c r="DRI525" s="420"/>
      <c r="DRJ525" s="420"/>
      <c r="DRK525" s="420"/>
      <c r="DRL525" s="420"/>
      <c r="DRM525" s="420"/>
      <c r="DRN525" s="420"/>
      <c r="DRO525" s="420"/>
      <c r="DRP525" s="420"/>
      <c r="DRQ525" s="420"/>
      <c r="DRR525" s="420"/>
      <c r="DRS525" s="420"/>
      <c r="DRT525" s="420"/>
      <c r="DRU525" s="420"/>
      <c r="DRV525" s="420"/>
      <c r="DRW525" s="420"/>
      <c r="DRX525" s="420"/>
      <c r="DRY525" s="420"/>
      <c r="DRZ525" s="420"/>
      <c r="DSA525" s="420"/>
      <c r="DSB525" s="420"/>
      <c r="DSC525" s="420"/>
      <c r="DSD525" s="420"/>
      <c r="DSE525" s="420"/>
      <c r="DSF525" s="420"/>
      <c r="DSG525" s="420"/>
      <c r="DSH525" s="420"/>
      <c r="DSI525" s="420"/>
      <c r="DSJ525" s="420"/>
      <c r="DSK525" s="420"/>
      <c r="DSL525" s="420"/>
      <c r="DSM525" s="420"/>
      <c r="DSN525" s="420"/>
      <c r="DSO525" s="420"/>
      <c r="DSP525" s="420"/>
      <c r="DSQ525" s="420"/>
      <c r="DSR525" s="420"/>
      <c r="DSS525" s="420"/>
      <c r="DST525" s="420"/>
      <c r="DSU525" s="420"/>
      <c r="DSV525" s="420"/>
      <c r="DSW525" s="420"/>
      <c r="DSX525" s="420"/>
      <c r="DSY525" s="420"/>
      <c r="DSZ525" s="420"/>
      <c r="DTA525" s="420"/>
      <c r="DTB525" s="420"/>
      <c r="DTC525" s="420"/>
      <c r="DTD525" s="420"/>
      <c r="DTE525" s="420"/>
      <c r="DTF525" s="420"/>
      <c r="DTG525" s="420"/>
      <c r="DTH525" s="420"/>
      <c r="DTI525" s="420"/>
      <c r="DTJ525" s="420"/>
      <c r="DTK525" s="420"/>
      <c r="DTL525" s="420"/>
      <c r="DTM525" s="420"/>
      <c r="DTN525" s="420"/>
      <c r="DTO525" s="420"/>
      <c r="DTP525" s="420"/>
      <c r="DTQ525" s="420"/>
      <c r="DTR525" s="420"/>
      <c r="DTS525" s="420"/>
      <c r="DTT525" s="420"/>
      <c r="DTU525" s="420"/>
      <c r="DTV525" s="420"/>
      <c r="DTW525" s="420"/>
      <c r="DTX525" s="420"/>
      <c r="DTY525" s="420"/>
      <c r="DTZ525" s="420"/>
      <c r="DUA525" s="420"/>
      <c r="DUB525" s="420"/>
      <c r="DUC525" s="420"/>
      <c r="DUD525" s="420"/>
      <c r="DUE525" s="420"/>
      <c r="DUF525" s="420"/>
      <c r="DUG525" s="420"/>
      <c r="DUH525" s="420"/>
      <c r="DUI525" s="420"/>
      <c r="DUJ525" s="420"/>
      <c r="DUK525" s="420"/>
      <c r="DUL525" s="420"/>
      <c r="DUM525" s="420"/>
      <c r="DUN525" s="420"/>
      <c r="DUO525" s="420"/>
      <c r="DUP525" s="420"/>
      <c r="DUQ525" s="420"/>
      <c r="DUR525" s="420"/>
      <c r="DUS525" s="420"/>
      <c r="DUT525" s="420"/>
      <c r="DUU525" s="420"/>
      <c r="DUV525" s="420"/>
      <c r="DUW525" s="420"/>
      <c r="DUX525" s="420"/>
      <c r="DUY525" s="420"/>
      <c r="DUZ525" s="420"/>
      <c r="DVA525" s="420"/>
      <c r="DVB525" s="420"/>
      <c r="DVC525" s="420"/>
      <c r="DVD525" s="420"/>
      <c r="DVE525" s="420"/>
      <c r="DVF525" s="420"/>
      <c r="DVG525" s="420"/>
      <c r="DVH525" s="420"/>
      <c r="DVI525" s="420"/>
      <c r="DVJ525" s="420"/>
      <c r="DVK525" s="420"/>
      <c r="DVL525" s="420"/>
      <c r="DVM525" s="420"/>
      <c r="DVN525" s="420"/>
      <c r="DVO525" s="420"/>
      <c r="DVP525" s="420"/>
      <c r="DVQ525" s="420"/>
      <c r="DVR525" s="420"/>
      <c r="DVS525" s="420"/>
      <c r="DVT525" s="420"/>
      <c r="DVU525" s="420"/>
      <c r="DVV525" s="420"/>
      <c r="DVW525" s="420"/>
      <c r="DVX525" s="420"/>
      <c r="DVY525" s="420"/>
      <c r="DVZ525" s="420"/>
      <c r="DWA525" s="420"/>
      <c r="DWB525" s="420"/>
      <c r="DWC525" s="420"/>
      <c r="DWD525" s="420"/>
      <c r="DWE525" s="420"/>
      <c r="DWF525" s="420"/>
      <c r="DWG525" s="420"/>
      <c r="DWH525" s="420"/>
      <c r="DWI525" s="420"/>
      <c r="DWJ525" s="420"/>
      <c r="DWK525" s="420"/>
      <c r="DWL525" s="420"/>
      <c r="DWM525" s="420"/>
      <c r="DWN525" s="420"/>
      <c r="DWO525" s="420"/>
      <c r="DWP525" s="420"/>
      <c r="DWQ525" s="420"/>
      <c r="DWR525" s="420"/>
      <c r="DWS525" s="420"/>
      <c r="DWT525" s="420"/>
      <c r="DWU525" s="420"/>
      <c r="DWV525" s="420"/>
      <c r="DWW525" s="420"/>
      <c r="DWX525" s="420"/>
      <c r="DWY525" s="420"/>
      <c r="DWZ525" s="420"/>
      <c r="DXA525" s="420"/>
      <c r="DXB525" s="420"/>
      <c r="DXC525" s="420"/>
      <c r="DXD525" s="420"/>
      <c r="DXE525" s="420"/>
      <c r="DXF525" s="420"/>
      <c r="DXG525" s="420"/>
      <c r="DXH525" s="420"/>
      <c r="DXI525" s="420"/>
      <c r="DXJ525" s="420"/>
      <c r="DXK525" s="420"/>
      <c r="DXL525" s="420"/>
      <c r="DXM525" s="420"/>
      <c r="DXN525" s="420"/>
      <c r="DXO525" s="420"/>
      <c r="DXP525" s="420"/>
      <c r="DXQ525" s="420"/>
      <c r="DXR525" s="420"/>
      <c r="DXS525" s="420"/>
      <c r="DXT525" s="420"/>
      <c r="DXU525" s="420"/>
      <c r="DXV525" s="420"/>
      <c r="DXW525" s="420"/>
      <c r="DXX525" s="420"/>
      <c r="DXY525" s="420"/>
      <c r="DXZ525" s="420"/>
      <c r="DYA525" s="420"/>
      <c r="DYB525" s="420"/>
      <c r="DYC525" s="420"/>
      <c r="DYD525" s="420"/>
      <c r="DYE525" s="420"/>
      <c r="DYF525" s="420"/>
      <c r="DYG525" s="420"/>
      <c r="DYH525" s="420"/>
      <c r="DYI525" s="420"/>
      <c r="DYJ525" s="420"/>
      <c r="DYK525" s="420"/>
      <c r="DYL525" s="420"/>
      <c r="DYM525" s="420"/>
      <c r="DYN525" s="420"/>
      <c r="DYO525" s="420"/>
      <c r="DYP525" s="420"/>
      <c r="DYQ525" s="420"/>
      <c r="DYR525" s="420"/>
      <c r="DYS525" s="420"/>
      <c r="DYT525" s="420"/>
      <c r="DYU525" s="420"/>
      <c r="DYV525" s="420"/>
      <c r="DYW525" s="420"/>
      <c r="DYX525" s="420"/>
      <c r="DYY525" s="420"/>
      <c r="DYZ525" s="420"/>
      <c r="DZA525" s="420"/>
      <c r="DZB525" s="420"/>
      <c r="DZC525" s="420"/>
      <c r="DZD525" s="420"/>
      <c r="DZE525" s="420"/>
      <c r="DZF525" s="420"/>
      <c r="DZG525" s="420"/>
      <c r="DZH525" s="420"/>
      <c r="DZI525" s="420"/>
      <c r="DZJ525" s="420"/>
      <c r="DZK525" s="420"/>
      <c r="DZL525" s="420"/>
      <c r="DZM525" s="420"/>
      <c r="DZN525" s="420"/>
      <c r="DZO525" s="420"/>
      <c r="DZP525" s="420"/>
      <c r="DZQ525" s="420"/>
      <c r="DZR525" s="420"/>
      <c r="DZS525" s="420"/>
      <c r="DZT525" s="420"/>
      <c r="DZU525" s="420"/>
      <c r="DZV525" s="420"/>
      <c r="DZW525" s="420"/>
      <c r="DZX525" s="420"/>
      <c r="DZY525" s="420"/>
      <c r="DZZ525" s="420"/>
      <c r="EAA525" s="420"/>
      <c r="EAB525" s="420"/>
      <c r="EAC525" s="420"/>
      <c r="EAD525" s="420"/>
      <c r="EAE525" s="420"/>
      <c r="EAF525" s="420"/>
      <c r="EAG525" s="420"/>
      <c r="EAH525" s="420"/>
      <c r="EAI525" s="420"/>
      <c r="EAJ525" s="420"/>
      <c r="EAK525" s="420"/>
      <c r="EAL525" s="420"/>
      <c r="EAM525" s="420"/>
      <c r="EAN525" s="420"/>
      <c r="EAO525" s="420"/>
      <c r="EAP525" s="420"/>
      <c r="EAQ525" s="420"/>
      <c r="EAR525" s="420"/>
      <c r="EAS525" s="420"/>
      <c r="EAT525" s="420"/>
      <c r="EAU525" s="420"/>
      <c r="EAV525" s="420"/>
      <c r="EAW525" s="420"/>
      <c r="EAX525" s="420"/>
      <c r="EAY525" s="420"/>
      <c r="EAZ525" s="420"/>
      <c r="EBA525" s="420"/>
      <c r="EBB525" s="420"/>
      <c r="EBC525" s="420"/>
      <c r="EBD525" s="420"/>
      <c r="EBE525" s="420"/>
      <c r="EBF525" s="420"/>
      <c r="EBG525" s="420"/>
      <c r="EBH525" s="420"/>
      <c r="EBI525" s="420"/>
      <c r="EBJ525" s="420"/>
      <c r="EBK525" s="420"/>
      <c r="EBL525" s="420"/>
      <c r="EBM525" s="420"/>
      <c r="EBN525" s="420"/>
      <c r="EBO525" s="420"/>
      <c r="EBP525" s="420"/>
      <c r="EBQ525" s="420"/>
      <c r="EBR525" s="420"/>
      <c r="EBS525" s="420"/>
      <c r="EBT525" s="420"/>
      <c r="EBU525" s="420"/>
      <c r="EBV525" s="420"/>
      <c r="EBW525" s="420"/>
      <c r="EBX525" s="420"/>
      <c r="EBY525" s="420"/>
      <c r="EBZ525" s="420"/>
      <c r="ECA525" s="420"/>
      <c r="ECB525" s="420"/>
      <c r="ECC525" s="420"/>
      <c r="ECD525" s="420"/>
      <c r="ECE525" s="420"/>
      <c r="ECF525" s="420"/>
      <c r="ECG525" s="420"/>
      <c r="ECH525" s="420"/>
      <c r="ECI525" s="420"/>
      <c r="ECJ525" s="420"/>
      <c r="ECK525" s="420"/>
      <c r="ECL525" s="420"/>
      <c r="ECM525" s="420"/>
      <c r="ECN525" s="420"/>
      <c r="ECO525" s="420"/>
      <c r="ECP525" s="420"/>
      <c r="ECQ525" s="420"/>
      <c r="ECR525" s="420"/>
      <c r="ECS525" s="420"/>
      <c r="ECT525" s="420"/>
      <c r="ECU525" s="420"/>
      <c r="ECV525" s="420"/>
      <c r="ECW525" s="420"/>
      <c r="ECX525" s="420"/>
      <c r="ECY525" s="420"/>
      <c r="ECZ525" s="420"/>
      <c r="EDA525" s="420"/>
      <c r="EDB525" s="420"/>
      <c r="EDC525" s="420"/>
      <c r="EDD525" s="420"/>
      <c r="EDE525" s="420"/>
      <c r="EDF525" s="420"/>
      <c r="EDG525" s="420"/>
      <c r="EDH525" s="420"/>
      <c r="EDI525" s="420"/>
      <c r="EDJ525" s="420"/>
      <c r="EDK525" s="420"/>
      <c r="EDL525" s="420"/>
      <c r="EDM525" s="420"/>
      <c r="EDN525" s="420"/>
      <c r="EDO525" s="420"/>
      <c r="EDP525" s="420"/>
      <c r="EDQ525" s="420"/>
      <c r="EDR525" s="420"/>
      <c r="EDS525" s="420"/>
      <c r="EDT525" s="420"/>
      <c r="EDU525" s="420"/>
      <c r="EDV525" s="420"/>
      <c r="EDW525" s="420"/>
      <c r="EDX525" s="420"/>
      <c r="EDY525" s="420"/>
      <c r="EDZ525" s="420"/>
      <c r="EEA525" s="420"/>
      <c r="EEB525" s="420"/>
      <c r="EEC525" s="420"/>
      <c r="EED525" s="420"/>
      <c r="EEE525" s="420"/>
      <c r="EEF525" s="420"/>
      <c r="EEG525" s="420"/>
      <c r="EEH525" s="420"/>
      <c r="EEI525" s="420"/>
      <c r="EEJ525" s="420"/>
      <c r="EEK525" s="420"/>
      <c r="EEL525" s="420"/>
      <c r="EEM525" s="420"/>
      <c r="EEN525" s="420"/>
      <c r="EEO525" s="420"/>
      <c r="EEP525" s="420"/>
      <c r="EEQ525" s="420"/>
      <c r="EER525" s="420"/>
      <c r="EES525" s="420"/>
      <c r="EET525" s="420"/>
      <c r="EEU525" s="420"/>
      <c r="EEV525" s="420"/>
      <c r="EEW525" s="420"/>
      <c r="EEX525" s="420"/>
      <c r="EEY525" s="420"/>
      <c r="EEZ525" s="420"/>
      <c r="EFA525" s="420"/>
      <c r="EFB525" s="420"/>
      <c r="EFC525" s="420"/>
      <c r="EFD525" s="420"/>
      <c r="EFE525" s="420"/>
      <c r="EFF525" s="420"/>
      <c r="EFG525" s="420"/>
      <c r="EFH525" s="420"/>
      <c r="EFI525" s="420"/>
      <c r="EFJ525" s="420"/>
      <c r="EFK525" s="420"/>
      <c r="EFL525" s="420"/>
      <c r="EFM525" s="420"/>
      <c r="EFN525" s="420"/>
      <c r="EFO525" s="420"/>
      <c r="EFP525" s="420"/>
      <c r="EFQ525" s="420"/>
      <c r="EFR525" s="420"/>
      <c r="EFS525" s="420"/>
      <c r="EFT525" s="420"/>
      <c r="EFU525" s="420"/>
      <c r="EFV525" s="420"/>
      <c r="EFW525" s="420"/>
      <c r="EFX525" s="420"/>
      <c r="EFY525" s="420"/>
      <c r="EFZ525" s="420"/>
      <c r="EGA525" s="420"/>
      <c r="EGB525" s="420"/>
      <c r="EGC525" s="420"/>
      <c r="EGD525" s="420"/>
      <c r="EGE525" s="420"/>
      <c r="EGF525" s="420"/>
      <c r="EGG525" s="420"/>
      <c r="EGH525" s="420"/>
      <c r="EGI525" s="420"/>
      <c r="EGJ525" s="420"/>
      <c r="EGK525" s="420"/>
      <c r="EGL525" s="420"/>
      <c r="EGM525" s="420"/>
      <c r="EGN525" s="420"/>
      <c r="EGO525" s="420"/>
      <c r="EGP525" s="420"/>
      <c r="EGQ525" s="420"/>
      <c r="EGR525" s="420"/>
      <c r="EGS525" s="420"/>
      <c r="EGT525" s="420"/>
      <c r="EGU525" s="420"/>
      <c r="EGV525" s="420"/>
      <c r="EGW525" s="420"/>
      <c r="EGX525" s="420"/>
      <c r="EGY525" s="420"/>
      <c r="EGZ525" s="420"/>
      <c r="EHA525" s="420"/>
      <c r="EHB525" s="420"/>
      <c r="EHC525" s="420"/>
      <c r="EHD525" s="420"/>
      <c r="EHE525" s="420"/>
      <c r="EHF525" s="420"/>
      <c r="EHG525" s="420"/>
      <c r="EHH525" s="420"/>
      <c r="EHI525" s="420"/>
      <c r="EHJ525" s="420"/>
      <c r="EHK525" s="420"/>
      <c r="EHL525" s="420"/>
      <c r="EHM525" s="420"/>
      <c r="EHN525" s="420"/>
      <c r="EHO525" s="420"/>
      <c r="EHP525" s="420"/>
      <c r="EHQ525" s="420"/>
      <c r="EHR525" s="420"/>
      <c r="EHS525" s="420"/>
      <c r="EHT525" s="420"/>
      <c r="EHU525" s="420"/>
      <c r="EHV525" s="420"/>
      <c r="EHW525" s="420"/>
      <c r="EHX525" s="420"/>
      <c r="EHY525" s="420"/>
      <c r="EHZ525" s="420"/>
      <c r="EIA525" s="420"/>
      <c r="EIB525" s="420"/>
      <c r="EIC525" s="420"/>
      <c r="EID525" s="420"/>
      <c r="EIE525" s="420"/>
      <c r="EIF525" s="420"/>
      <c r="EIG525" s="420"/>
      <c r="EIH525" s="420"/>
      <c r="EII525" s="420"/>
      <c r="EIJ525" s="420"/>
      <c r="EIK525" s="420"/>
      <c r="EIL525" s="420"/>
      <c r="EIM525" s="420"/>
      <c r="EIN525" s="420"/>
      <c r="EIO525" s="420"/>
      <c r="EIP525" s="420"/>
      <c r="EIQ525" s="420"/>
      <c r="EIR525" s="420"/>
      <c r="EIS525" s="420"/>
      <c r="EIT525" s="420"/>
      <c r="EIU525" s="420"/>
      <c r="EIV525" s="420"/>
      <c r="EIW525" s="420"/>
      <c r="EIX525" s="420"/>
      <c r="EIY525" s="420"/>
      <c r="EIZ525" s="420"/>
      <c r="EJA525" s="420"/>
      <c r="EJB525" s="420"/>
      <c r="EJC525" s="420"/>
      <c r="EJD525" s="420"/>
      <c r="EJE525" s="420"/>
      <c r="EJF525" s="420"/>
      <c r="EJG525" s="420"/>
      <c r="EJH525" s="420"/>
      <c r="EJI525" s="420"/>
      <c r="EJJ525" s="420"/>
      <c r="EJK525" s="420"/>
      <c r="EJL525" s="420"/>
      <c r="EJM525" s="420"/>
      <c r="EJN525" s="420"/>
      <c r="EJO525" s="420"/>
      <c r="EJP525" s="420"/>
      <c r="EJQ525" s="420"/>
      <c r="EJR525" s="420"/>
      <c r="EJS525" s="420"/>
      <c r="EJT525" s="420"/>
      <c r="EJU525" s="420"/>
      <c r="EJV525" s="420"/>
      <c r="EJW525" s="420"/>
      <c r="EJX525" s="420"/>
      <c r="EJY525" s="420"/>
      <c r="EJZ525" s="420"/>
      <c r="EKA525" s="420"/>
      <c r="EKB525" s="420"/>
      <c r="EKC525" s="420"/>
      <c r="EKD525" s="420"/>
      <c r="EKE525" s="420"/>
      <c r="EKF525" s="420"/>
      <c r="EKG525" s="420"/>
      <c r="EKH525" s="420"/>
      <c r="EKI525" s="420"/>
      <c r="EKJ525" s="420"/>
      <c r="EKK525" s="420"/>
      <c r="EKL525" s="420"/>
      <c r="EKM525" s="420"/>
      <c r="EKN525" s="420"/>
      <c r="EKO525" s="420"/>
      <c r="EKP525" s="420"/>
      <c r="EKQ525" s="420"/>
      <c r="EKR525" s="420"/>
      <c r="EKS525" s="420"/>
      <c r="EKT525" s="420"/>
      <c r="EKU525" s="420"/>
      <c r="EKV525" s="420"/>
      <c r="EKW525" s="420"/>
      <c r="EKX525" s="420"/>
      <c r="EKY525" s="420"/>
      <c r="EKZ525" s="420"/>
      <c r="ELA525" s="420"/>
      <c r="ELB525" s="420"/>
      <c r="ELC525" s="420"/>
      <c r="ELD525" s="420"/>
      <c r="ELE525" s="420"/>
      <c r="ELF525" s="420"/>
      <c r="ELG525" s="420"/>
      <c r="ELH525" s="420"/>
      <c r="ELI525" s="420"/>
      <c r="ELJ525" s="420"/>
      <c r="ELK525" s="420"/>
      <c r="ELL525" s="420"/>
      <c r="ELM525" s="420"/>
      <c r="ELN525" s="420"/>
      <c r="ELO525" s="420"/>
      <c r="ELP525" s="420"/>
      <c r="ELQ525" s="420"/>
      <c r="ELR525" s="420"/>
      <c r="ELS525" s="420"/>
      <c r="ELT525" s="420"/>
      <c r="ELU525" s="420"/>
      <c r="ELV525" s="420"/>
      <c r="ELW525" s="420"/>
      <c r="ELX525" s="420"/>
      <c r="ELY525" s="420"/>
      <c r="ELZ525" s="420"/>
      <c r="EMA525" s="420"/>
      <c r="EMB525" s="420"/>
      <c r="EMC525" s="420"/>
      <c r="EMD525" s="420"/>
      <c r="EME525" s="420"/>
      <c r="EMF525" s="420"/>
      <c r="EMG525" s="420"/>
      <c r="EMH525" s="420"/>
      <c r="EMI525" s="420"/>
      <c r="EMJ525" s="420"/>
      <c r="EMK525" s="420"/>
      <c r="EML525" s="420"/>
      <c r="EMM525" s="420"/>
      <c r="EMN525" s="420"/>
      <c r="EMO525" s="420"/>
      <c r="EMP525" s="420"/>
      <c r="EMQ525" s="420"/>
      <c r="EMR525" s="420"/>
      <c r="EMS525" s="420"/>
      <c r="EMT525" s="420"/>
      <c r="EMU525" s="420"/>
      <c r="EMV525" s="420"/>
      <c r="EMW525" s="420"/>
      <c r="EMX525" s="420"/>
      <c r="EMY525" s="420"/>
      <c r="EMZ525" s="420"/>
      <c r="ENA525" s="420"/>
      <c r="ENB525" s="420"/>
      <c r="ENC525" s="420"/>
      <c r="END525" s="420"/>
      <c r="ENE525" s="420"/>
      <c r="ENF525" s="420"/>
      <c r="ENG525" s="420"/>
      <c r="ENH525" s="420"/>
      <c r="ENI525" s="420"/>
      <c r="ENJ525" s="420"/>
      <c r="ENK525" s="420"/>
      <c r="ENL525" s="420"/>
      <c r="ENM525" s="420"/>
      <c r="ENN525" s="420"/>
      <c r="ENO525" s="420"/>
      <c r="ENP525" s="420"/>
      <c r="ENQ525" s="420"/>
      <c r="ENR525" s="420"/>
      <c r="ENS525" s="420"/>
      <c r="ENT525" s="420"/>
      <c r="ENU525" s="420"/>
      <c r="ENV525" s="420"/>
      <c r="ENW525" s="420"/>
      <c r="ENX525" s="420"/>
      <c r="ENY525" s="420"/>
      <c r="ENZ525" s="420"/>
      <c r="EOA525" s="420"/>
      <c r="EOB525" s="420"/>
      <c r="EOC525" s="420"/>
      <c r="EOD525" s="420"/>
      <c r="EOE525" s="420"/>
      <c r="EOF525" s="420"/>
      <c r="EOG525" s="420"/>
      <c r="EOH525" s="420"/>
      <c r="EOI525" s="420"/>
      <c r="EOJ525" s="420"/>
      <c r="EOK525" s="420"/>
      <c r="EOL525" s="420"/>
      <c r="EOM525" s="420"/>
      <c r="EON525" s="420"/>
      <c r="EOO525" s="420"/>
      <c r="EOP525" s="420"/>
      <c r="EOQ525" s="420"/>
      <c r="EOR525" s="420"/>
      <c r="EOS525" s="420"/>
      <c r="EOT525" s="420"/>
      <c r="EOU525" s="420"/>
      <c r="EOV525" s="420"/>
      <c r="EOW525" s="420"/>
      <c r="EOX525" s="420"/>
      <c r="EOY525" s="420"/>
      <c r="EOZ525" s="420"/>
      <c r="EPA525" s="420"/>
      <c r="EPB525" s="420"/>
      <c r="EPC525" s="420"/>
      <c r="EPD525" s="420"/>
      <c r="EPE525" s="420"/>
      <c r="EPF525" s="420"/>
      <c r="EPG525" s="420"/>
      <c r="EPH525" s="420"/>
      <c r="EPI525" s="420"/>
      <c r="EPJ525" s="420"/>
      <c r="EPK525" s="420"/>
      <c r="EPL525" s="420"/>
      <c r="EPM525" s="420"/>
      <c r="EPN525" s="420"/>
      <c r="EPO525" s="420"/>
      <c r="EPP525" s="420"/>
      <c r="EPQ525" s="420"/>
      <c r="EPR525" s="420"/>
      <c r="EPS525" s="420"/>
      <c r="EPT525" s="420"/>
      <c r="EPU525" s="420"/>
      <c r="EPV525" s="420"/>
      <c r="EPW525" s="420"/>
      <c r="EPX525" s="420"/>
      <c r="EPY525" s="420"/>
      <c r="EPZ525" s="420"/>
      <c r="EQA525" s="420"/>
      <c r="EQB525" s="420"/>
      <c r="EQC525" s="420"/>
      <c r="EQD525" s="420"/>
      <c r="EQE525" s="420"/>
      <c r="EQF525" s="420"/>
      <c r="EQG525" s="420"/>
      <c r="EQH525" s="420"/>
      <c r="EQI525" s="420"/>
      <c r="EQJ525" s="420"/>
      <c r="EQK525" s="420"/>
      <c r="EQL525" s="420"/>
      <c r="EQM525" s="420"/>
      <c r="EQN525" s="420"/>
      <c r="EQO525" s="420"/>
      <c r="EQP525" s="420"/>
      <c r="EQQ525" s="420"/>
      <c r="EQR525" s="420"/>
      <c r="EQS525" s="420"/>
      <c r="EQT525" s="420"/>
      <c r="EQU525" s="420"/>
      <c r="EQV525" s="420"/>
      <c r="EQW525" s="420"/>
      <c r="EQX525" s="420"/>
      <c r="EQY525" s="420"/>
      <c r="EQZ525" s="420"/>
      <c r="ERA525" s="420"/>
      <c r="ERB525" s="420"/>
      <c r="ERC525" s="420"/>
      <c r="ERD525" s="420"/>
      <c r="ERE525" s="420"/>
      <c r="ERF525" s="420"/>
      <c r="ERG525" s="420"/>
      <c r="ERH525" s="420"/>
      <c r="ERI525" s="420"/>
      <c r="ERJ525" s="420"/>
      <c r="ERK525" s="420"/>
      <c r="ERL525" s="420"/>
      <c r="ERM525" s="420"/>
      <c r="ERN525" s="420"/>
      <c r="ERO525" s="420"/>
      <c r="ERP525" s="420"/>
      <c r="ERQ525" s="420"/>
      <c r="ERR525" s="420"/>
      <c r="ERS525" s="420"/>
      <c r="ERT525" s="420"/>
      <c r="ERU525" s="420"/>
      <c r="ERV525" s="420"/>
      <c r="ERW525" s="420"/>
      <c r="ERX525" s="420"/>
      <c r="ERY525" s="420"/>
      <c r="ERZ525" s="420"/>
      <c r="ESA525" s="420"/>
      <c r="ESB525" s="420"/>
      <c r="ESC525" s="420"/>
      <c r="ESD525" s="420"/>
      <c r="ESE525" s="420"/>
      <c r="ESF525" s="420"/>
      <c r="ESG525" s="420"/>
      <c r="ESH525" s="420"/>
      <c r="ESI525" s="420"/>
      <c r="ESJ525" s="420"/>
      <c r="ESK525" s="420"/>
      <c r="ESL525" s="420"/>
      <c r="ESM525" s="420"/>
      <c r="ESN525" s="420"/>
      <c r="ESO525" s="420"/>
      <c r="ESP525" s="420"/>
      <c r="ESQ525" s="420"/>
      <c r="ESR525" s="420"/>
      <c r="ESS525" s="420"/>
      <c r="EST525" s="420"/>
      <c r="ESU525" s="420"/>
      <c r="ESV525" s="420"/>
      <c r="ESW525" s="420"/>
      <c r="ESX525" s="420"/>
      <c r="ESY525" s="420"/>
      <c r="ESZ525" s="420"/>
      <c r="ETA525" s="420"/>
      <c r="ETB525" s="420"/>
      <c r="ETC525" s="420"/>
      <c r="ETD525" s="420"/>
      <c r="ETE525" s="420"/>
      <c r="ETF525" s="420"/>
      <c r="ETG525" s="420"/>
      <c r="ETH525" s="420"/>
      <c r="ETI525" s="420"/>
      <c r="ETJ525" s="420"/>
      <c r="ETK525" s="420"/>
      <c r="ETL525" s="420"/>
      <c r="ETM525" s="420"/>
      <c r="ETN525" s="420"/>
      <c r="ETO525" s="420"/>
      <c r="ETP525" s="420"/>
      <c r="ETQ525" s="420"/>
      <c r="ETR525" s="420"/>
      <c r="ETS525" s="420"/>
      <c r="ETT525" s="420"/>
      <c r="ETU525" s="420"/>
      <c r="ETV525" s="420"/>
      <c r="ETW525" s="420"/>
      <c r="ETX525" s="420"/>
      <c r="ETY525" s="420"/>
      <c r="ETZ525" s="420"/>
      <c r="EUA525" s="420"/>
      <c r="EUB525" s="420"/>
      <c r="EUC525" s="420"/>
      <c r="EUD525" s="420"/>
      <c r="EUE525" s="420"/>
      <c r="EUF525" s="420"/>
      <c r="EUG525" s="420"/>
      <c r="EUH525" s="420"/>
      <c r="EUI525" s="420"/>
      <c r="EUJ525" s="420"/>
      <c r="EUK525" s="420"/>
      <c r="EUL525" s="420"/>
      <c r="EUM525" s="420"/>
      <c r="EUN525" s="420"/>
      <c r="EUO525" s="420"/>
      <c r="EUP525" s="420"/>
      <c r="EUQ525" s="420"/>
      <c r="EUR525" s="420"/>
      <c r="EUS525" s="420"/>
      <c r="EUT525" s="420"/>
      <c r="EUU525" s="420"/>
      <c r="EUV525" s="420"/>
      <c r="EUW525" s="420"/>
      <c r="EUX525" s="420"/>
      <c r="EUY525" s="420"/>
      <c r="EUZ525" s="420"/>
      <c r="EVA525" s="420"/>
      <c r="EVB525" s="420"/>
      <c r="EVC525" s="420"/>
      <c r="EVD525" s="420"/>
      <c r="EVE525" s="420"/>
      <c r="EVF525" s="420"/>
      <c r="EVG525" s="420"/>
      <c r="EVH525" s="420"/>
      <c r="EVI525" s="420"/>
      <c r="EVJ525" s="420"/>
      <c r="EVK525" s="420"/>
      <c r="EVL525" s="420"/>
      <c r="EVM525" s="420"/>
      <c r="EVN525" s="420"/>
      <c r="EVO525" s="420"/>
      <c r="EVP525" s="420"/>
      <c r="EVQ525" s="420"/>
      <c r="EVR525" s="420"/>
      <c r="EVS525" s="420"/>
      <c r="EVT525" s="420"/>
      <c r="EVU525" s="420"/>
      <c r="EVV525" s="420"/>
      <c r="EVW525" s="420"/>
      <c r="EVX525" s="420"/>
      <c r="EVY525" s="420"/>
      <c r="EVZ525" s="420"/>
      <c r="EWA525" s="420"/>
      <c r="EWB525" s="420"/>
      <c r="EWC525" s="420"/>
      <c r="EWD525" s="420"/>
      <c r="EWE525" s="420"/>
      <c r="EWF525" s="420"/>
      <c r="EWG525" s="420"/>
      <c r="EWH525" s="420"/>
      <c r="EWI525" s="420"/>
      <c r="EWJ525" s="420"/>
      <c r="EWK525" s="420"/>
      <c r="EWL525" s="420"/>
      <c r="EWM525" s="420"/>
      <c r="EWN525" s="420"/>
      <c r="EWO525" s="420"/>
      <c r="EWP525" s="420"/>
      <c r="EWQ525" s="420"/>
      <c r="EWR525" s="420"/>
      <c r="EWS525" s="420"/>
      <c r="EWT525" s="420"/>
      <c r="EWU525" s="420"/>
      <c r="EWV525" s="420"/>
      <c r="EWW525" s="420"/>
      <c r="EWX525" s="420"/>
      <c r="EWY525" s="420"/>
      <c r="EWZ525" s="420"/>
      <c r="EXA525" s="420"/>
      <c r="EXB525" s="420"/>
      <c r="EXC525" s="420"/>
      <c r="EXD525" s="420"/>
      <c r="EXE525" s="420"/>
      <c r="EXF525" s="420"/>
      <c r="EXG525" s="420"/>
      <c r="EXH525" s="420"/>
      <c r="EXI525" s="420"/>
      <c r="EXJ525" s="420"/>
      <c r="EXK525" s="420"/>
      <c r="EXL525" s="420"/>
      <c r="EXM525" s="420"/>
      <c r="EXN525" s="420"/>
      <c r="EXO525" s="420"/>
      <c r="EXP525" s="420"/>
      <c r="EXQ525" s="420"/>
      <c r="EXR525" s="420"/>
      <c r="EXS525" s="420"/>
      <c r="EXT525" s="420"/>
      <c r="EXU525" s="420"/>
      <c r="EXV525" s="420"/>
      <c r="EXW525" s="420"/>
      <c r="EXX525" s="420"/>
      <c r="EXY525" s="420"/>
      <c r="EXZ525" s="420"/>
      <c r="EYA525" s="420"/>
      <c r="EYB525" s="420"/>
      <c r="EYC525" s="420"/>
      <c r="EYD525" s="420"/>
      <c r="EYE525" s="420"/>
      <c r="EYF525" s="420"/>
      <c r="EYG525" s="420"/>
      <c r="EYH525" s="420"/>
      <c r="EYI525" s="420"/>
      <c r="EYJ525" s="420"/>
      <c r="EYK525" s="420"/>
      <c r="EYL525" s="420"/>
      <c r="EYM525" s="420"/>
      <c r="EYN525" s="420"/>
      <c r="EYO525" s="420"/>
      <c r="EYP525" s="420"/>
      <c r="EYQ525" s="420"/>
      <c r="EYR525" s="420"/>
      <c r="EYS525" s="420"/>
      <c r="EYT525" s="420"/>
      <c r="EYU525" s="420"/>
      <c r="EYV525" s="420"/>
      <c r="EYW525" s="420"/>
      <c r="EYX525" s="420"/>
      <c r="EYY525" s="420"/>
      <c r="EYZ525" s="420"/>
      <c r="EZA525" s="420"/>
      <c r="EZB525" s="420"/>
      <c r="EZC525" s="420"/>
      <c r="EZD525" s="420"/>
      <c r="EZE525" s="420"/>
      <c r="EZF525" s="420"/>
      <c r="EZG525" s="420"/>
      <c r="EZH525" s="420"/>
      <c r="EZI525" s="420"/>
      <c r="EZJ525" s="420"/>
      <c r="EZK525" s="420"/>
      <c r="EZL525" s="420"/>
      <c r="EZM525" s="420"/>
      <c r="EZN525" s="420"/>
      <c r="EZO525" s="420"/>
      <c r="EZP525" s="420"/>
      <c r="EZQ525" s="420"/>
      <c r="EZR525" s="420"/>
      <c r="EZS525" s="420"/>
      <c r="EZT525" s="420"/>
      <c r="EZU525" s="420"/>
      <c r="EZV525" s="420"/>
      <c r="EZW525" s="420"/>
      <c r="EZX525" s="420"/>
      <c r="EZY525" s="420"/>
      <c r="EZZ525" s="420"/>
      <c r="FAA525" s="420"/>
      <c r="FAB525" s="420"/>
      <c r="FAC525" s="420"/>
      <c r="FAD525" s="420"/>
      <c r="FAE525" s="420"/>
      <c r="FAF525" s="420"/>
      <c r="FAG525" s="420"/>
      <c r="FAH525" s="420"/>
      <c r="FAI525" s="420"/>
      <c r="FAJ525" s="420"/>
      <c r="FAK525" s="420"/>
      <c r="FAL525" s="420"/>
      <c r="FAM525" s="420"/>
      <c r="FAN525" s="420"/>
      <c r="FAO525" s="420"/>
      <c r="FAP525" s="420"/>
      <c r="FAQ525" s="420"/>
      <c r="FAR525" s="420"/>
      <c r="FAS525" s="420"/>
      <c r="FAT525" s="420"/>
      <c r="FAU525" s="420"/>
      <c r="FAV525" s="420"/>
      <c r="FAW525" s="420"/>
      <c r="FAX525" s="420"/>
      <c r="FAY525" s="420"/>
      <c r="FAZ525" s="420"/>
      <c r="FBA525" s="420"/>
      <c r="FBB525" s="420"/>
      <c r="FBC525" s="420"/>
      <c r="FBD525" s="420"/>
      <c r="FBE525" s="420"/>
      <c r="FBF525" s="420"/>
      <c r="FBG525" s="420"/>
      <c r="FBH525" s="420"/>
      <c r="FBI525" s="420"/>
      <c r="FBJ525" s="420"/>
      <c r="FBK525" s="420"/>
      <c r="FBL525" s="420"/>
      <c r="FBM525" s="420"/>
      <c r="FBN525" s="420"/>
      <c r="FBO525" s="420"/>
      <c r="FBP525" s="420"/>
      <c r="FBQ525" s="420"/>
      <c r="FBR525" s="420"/>
      <c r="FBS525" s="420"/>
      <c r="FBT525" s="420"/>
      <c r="FBU525" s="420"/>
      <c r="FBV525" s="420"/>
      <c r="FBW525" s="420"/>
      <c r="FBX525" s="420"/>
      <c r="FBY525" s="420"/>
      <c r="FBZ525" s="420"/>
      <c r="FCA525" s="420"/>
      <c r="FCB525" s="420"/>
      <c r="FCC525" s="420"/>
      <c r="FCD525" s="420"/>
      <c r="FCE525" s="420"/>
      <c r="FCF525" s="420"/>
      <c r="FCG525" s="420"/>
      <c r="FCH525" s="420"/>
      <c r="FCI525" s="420"/>
      <c r="FCJ525" s="420"/>
      <c r="FCK525" s="420"/>
      <c r="FCL525" s="420"/>
      <c r="FCM525" s="420"/>
      <c r="FCN525" s="420"/>
      <c r="FCO525" s="420"/>
      <c r="FCP525" s="420"/>
      <c r="FCQ525" s="420"/>
      <c r="FCR525" s="420"/>
      <c r="FCS525" s="420"/>
      <c r="FCT525" s="420"/>
      <c r="FCU525" s="420"/>
      <c r="FCV525" s="420"/>
      <c r="FCW525" s="420"/>
      <c r="FCX525" s="420"/>
      <c r="FCY525" s="420"/>
      <c r="FCZ525" s="420"/>
      <c r="FDA525" s="420"/>
      <c r="FDB525" s="420"/>
      <c r="FDC525" s="420"/>
      <c r="FDD525" s="420"/>
      <c r="FDE525" s="420"/>
      <c r="FDF525" s="420"/>
      <c r="FDG525" s="420"/>
      <c r="FDH525" s="420"/>
      <c r="FDI525" s="420"/>
      <c r="FDJ525" s="420"/>
      <c r="FDK525" s="420"/>
      <c r="FDL525" s="420"/>
      <c r="FDM525" s="420"/>
      <c r="FDN525" s="420"/>
      <c r="FDO525" s="420"/>
      <c r="FDP525" s="420"/>
      <c r="FDQ525" s="420"/>
      <c r="FDR525" s="420"/>
      <c r="FDS525" s="420"/>
      <c r="FDT525" s="420"/>
      <c r="FDU525" s="420"/>
      <c r="FDV525" s="420"/>
      <c r="FDW525" s="420"/>
      <c r="FDX525" s="420"/>
      <c r="FDY525" s="420"/>
      <c r="FDZ525" s="420"/>
      <c r="FEA525" s="420"/>
      <c r="FEB525" s="420"/>
      <c r="FEC525" s="420"/>
      <c r="FED525" s="420"/>
      <c r="FEE525" s="420"/>
      <c r="FEF525" s="420"/>
      <c r="FEG525" s="420"/>
      <c r="FEH525" s="420"/>
      <c r="FEI525" s="420"/>
      <c r="FEJ525" s="420"/>
      <c r="FEK525" s="420"/>
      <c r="FEL525" s="420"/>
      <c r="FEM525" s="420"/>
      <c r="FEN525" s="420"/>
      <c r="FEO525" s="420"/>
      <c r="FEP525" s="420"/>
      <c r="FEQ525" s="420"/>
      <c r="FER525" s="420"/>
      <c r="FES525" s="420"/>
      <c r="FET525" s="420"/>
      <c r="FEU525" s="420"/>
      <c r="FEV525" s="420"/>
      <c r="FEW525" s="420"/>
      <c r="FEX525" s="420"/>
      <c r="FEY525" s="420"/>
      <c r="FEZ525" s="420"/>
      <c r="FFA525" s="420"/>
      <c r="FFB525" s="420"/>
      <c r="FFC525" s="420"/>
      <c r="FFD525" s="420"/>
      <c r="FFE525" s="420"/>
      <c r="FFF525" s="420"/>
      <c r="FFG525" s="420"/>
      <c r="FFH525" s="420"/>
      <c r="FFI525" s="420"/>
      <c r="FFJ525" s="420"/>
      <c r="FFK525" s="420"/>
      <c r="FFL525" s="420"/>
      <c r="FFM525" s="420"/>
      <c r="FFN525" s="420"/>
      <c r="FFO525" s="420"/>
      <c r="FFP525" s="420"/>
      <c r="FFQ525" s="420"/>
      <c r="FFR525" s="420"/>
      <c r="FFS525" s="420"/>
      <c r="FFT525" s="420"/>
      <c r="FFU525" s="420"/>
      <c r="FFV525" s="420"/>
      <c r="FFW525" s="420"/>
      <c r="FFX525" s="420"/>
      <c r="FFY525" s="420"/>
      <c r="FFZ525" s="420"/>
      <c r="FGA525" s="420"/>
      <c r="FGB525" s="420"/>
      <c r="FGC525" s="420"/>
      <c r="FGD525" s="420"/>
      <c r="FGE525" s="420"/>
      <c r="FGF525" s="420"/>
      <c r="FGG525" s="420"/>
      <c r="FGH525" s="420"/>
      <c r="FGI525" s="420"/>
      <c r="FGJ525" s="420"/>
      <c r="FGK525" s="420"/>
      <c r="FGL525" s="420"/>
      <c r="FGM525" s="420"/>
      <c r="FGN525" s="420"/>
      <c r="FGO525" s="420"/>
      <c r="FGP525" s="420"/>
      <c r="FGQ525" s="420"/>
      <c r="FGR525" s="420"/>
      <c r="FGS525" s="420"/>
      <c r="FGT525" s="420"/>
      <c r="FGU525" s="420"/>
      <c r="FGV525" s="420"/>
      <c r="FGW525" s="420"/>
      <c r="FGX525" s="420"/>
      <c r="FGY525" s="420"/>
      <c r="FGZ525" s="420"/>
      <c r="FHA525" s="420"/>
      <c r="FHB525" s="420"/>
      <c r="FHC525" s="420"/>
      <c r="FHD525" s="420"/>
      <c r="FHE525" s="420"/>
      <c r="FHF525" s="420"/>
      <c r="FHG525" s="420"/>
      <c r="FHH525" s="420"/>
      <c r="FHI525" s="420"/>
      <c r="FHJ525" s="420"/>
      <c r="FHK525" s="420"/>
      <c r="FHL525" s="420"/>
      <c r="FHM525" s="420"/>
      <c r="FHN525" s="420"/>
      <c r="FHO525" s="420"/>
      <c r="FHP525" s="420"/>
      <c r="FHQ525" s="420"/>
      <c r="FHR525" s="420"/>
      <c r="FHS525" s="420"/>
      <c r="FHT525" s="420"/>
      <c r="FHU525" s="420"/>
      <c r="FHV525" s="420"/>
      <c r="FHW525" s="420"/>
      <c r="FHX525" s="420"/>
      <c r="FHY525" s="420"/>
      <c r="FHZ525" s="420"/>
      <c r="FIA525" s="420"/>
      <c r="FIB525" s="420"/>
      <c r="FIC525" s="420"/>
      <c r="FID525" s="420"/>
      <c r="FIE525" s="420"/>
      <c r="FIF525" s="420"/>
      <c r="FIG525" s="420"/>
      <c r="FIH525" s="420"/>
      <c r="FII525" s="420"/>
      <c r="FIJ525" s="420"/>
      <c r="FIK525" s="420"/>
      <c r="FIL525" s="420"/>
      <c r="FIM525" s="420"/>
      <c r="FIN525" s="420"/>
      <c r="FIO525" s="420"/>
      <c r="FIP525" s="420"/>
      <c r="FIQ525" s="420"/>
      <c r="FIR525" s="420"/>
      <c r="FIS525" s="420"/>
      <c r="FIT525" s="420"/>
      <c r="FIU525" s="420"/>
      <c r="FIV525" s="420"/>
      <c r="FIW525" s="420"/>
      <c r="FIX525" s="420"/>
      <c r="FIY525" s="420"/>
      <c r="FIZ525" s="420"/>
      <c r="FJA525" s="420"/>
      <c r="FJB525" s="420"/>
      <c r="FJC525" s="420"/>
      <c r="FJD525" s="420"/>
      <c r="FJE525" s="420"/>
      <c r="FJF525" s="420"/>
      <c r="FJG525" s="420"/>
      <c r="FJH525" s="420"/>
      <c r="FJI525" s="420"/>
      <c r="FJJ525" s="420"/>
      <c r="FJK525" s="420"/>
      <c r="FJL525" s="420"/>
      <c r="FJM525" s="420"/>
      <c r="FJN525" s="420"/>
      <c r="FJO525" s="420"/>
      <c r="FJP525" s="420"/>
      <c r="FJQ525" s="420"/>
      <c r="FJR525" s="420"/>
      <c r="FJS525" s="420"/>
      <c r="FJT525" s="420"/>
      <c r="FJU525" s="420"/>
      <c r="FJV525" s="420"/>
      <c r="FJW525" s="420"/>
      <c r="FJX525" s="420"/>
      <c r="FJY525" s="420"/>
      <c r="FJZ525" s="420"/>
      <c r="FKA525" s="420"/>
      <c r="FKB525" s="420"/>
      <c r="FKC525" s="420"/>
      <c r="FKD525" s="420"/>
      <c r="FKE525" s="420"/>
      <c r="FKF525" s="420"/>
      <c r="FKG525" s="420"/>
      <c r="FKH525" s="420"/>
      <c r="FKI525" s="420"/>
      <c r="FKJ525" s="420"/>
      <c r="FKK525" s="420"/>
      <c r="FKL525" s="420"/>
      <c r="FKM525" s="420"/>
      <c r="FKN525" s="420"/>
      <c r="FKO525" s="420"/>
      <c r="FKP525" s="420"/>
      <c r="FKQ525" s="420"/>
      <c r="FKR525" s="420"/>
      <c r="FKS525" s="420"/>
      <c r="FKT525" s="420"/>
      <c r="FKU525" s="420"/>
      <c r="FKV525" s="420"/>
      <c r="FKW525" s="420"/>
      <c r="FKX525" s="420"/>
      <c r="FKY525" s="420"/>
      <c r="FKZ525" s="420"/>
      <c r="FLA525" s="420"/>
      <c r="FLB525" s="420"/>
      <c r="FLC525" s="420"/>
      <c r="FLD525" s="420"/>
      <c r="FLE525" s="420"/>
      <c r="FLF525" s="420"/>
      <c r="FLG525" s="420"/>
      <c r="FLH525" s="420"/>
      <c r="FLI525" s="420"/>
      <c r="FLJ525" s="420"/>
      <c r="FLK525" s="420"/>
      <c r="FLL525" s="420"/>
      <c r="FLM525" s="420"/>
      <c r="FLN525" s="420"/>
      <c r="FLO525" s="420"/>
      <c r="FLP525" s="420"/>
      <c r="FLQ525" s="420"/>
      <c r="FLR525" s="420"/>
      <c r="FLS525" s="420"/>
      <c r="FLT525" s="420"/>
      <c r="FLU525" s="420"/>
      <c r="FLV525" s="420"/>
      <c r="FLW525" s="420"/>
      <c r="FLX525" s="420"/>
      <c r="FLY525" s="420"/>
      <c r="FLZ525" s="420"/>
      <c r="FMA525" s="420"/>
      <c r="FMB525" s="420"/>
      <c r="FMC525" s="420"/>
      <c r="FMD525" s="420"/>
      <c r="FME525" s="420"/>
      <c r="FMF525" s="420"/>
      <c r="FMG525" s="420"/>
      <c r="FMH525" s="420"/>
      <c r="FMI525" s="420"/>
      <c r="FMJ525" s="420"/>
      <c r="FMK525" s="420"/>
      <c r="FML525" s="420"/>
      <c r="FMM525" s="420"/>
      <c r="FMN525" s="420"/>
      <c r="FMO525" s="420"/>
      <c r="FMP525" s="420"/>
      <c r="FMQ525" s="420"/>
      <c r="FMR525" s="420"/>
      <c r="FMS525" s="420"/>
      <c r="FMT525" s="420"/>
      <c r="FMU525" s="420"/>
      <c r="FMV525" s="420"/>
      <c r="FMW525" s="420"/>
      <c r="FMX525" s="420"/>
      <c r="FMY525" s="420"/>
      <c r="FMZ525" s="420"/>
      <c r="FNA525" s="420"/>
      <c r="FNB525" s="420"/>
      <c r="FNC525" s="420"/>
      <c r="FND525" s="420"/>
      <c r="FNE525" s="420"/>
      <c r="FNF525" s="420"/>
      <c r="FNG525" s="420"/>
      <c r="FNH525" s="420"/>
      <c r="FNI525" s="420"/>
      <c r="FNJ525" s="420"/>
      <c r="FNK525" s="420"/>
      <c r="FNL525" s="420"/>
      <c r="FNM525" s="420"/>
      <c r="FNN525" s="420"/>
      <c r="FNO525" s="420"/>
      <c r="FNP525" s="420"/>
      <c r="FNQ525" s="420"/>
      <c r="FNR525" s="420"/>
      <c r="FNS525" s="420"/>
      <c r="FNT525" s="420"/>
      <c r="FNU525" s="420"/>
      <c r="FNV525" s="420"/>
      <c r="FNW525" s="420"/>
      <c r="FNX525" s="420"/>
      <c r="FNY525" s="420"/>
      <c r="FNZ525" s="420"/>
      <c r="FOA525" s="420"/>
      <c r="FOB525" s="420"/>
      <c r="FOC525" s="420"/>
      <c r="FOD525" s="420"/>
      <c r="FOE525" s="420"/>
      <c r="FOF525" s="420"/>
      <c r="FOG525" s="420"/>
      <c r="FOH525" s="420"/>
      <c r="FOI525" s="420"/>
      <c r="FOJ525" s="420"/>
      <c r="FOK525" s="420"/>
      <c r="FOL525" s="420"/>
      <c r="FOM525" s="420"/>
      <c r="FON525" s="420"/>
      <c r="FOO525" s="420"/>
      <c r="FOP525" s="420"/>
      <c r="FOQ525" s="420"/>
      <c r="FOR525" s="420"/>
      <c r="FOS525" s="420"/>
      <c r="FOT525" s="420"/>
      <c r="FOU525" s="420"/>
      <c r="FOV525" s="420"/>
      <c r="FOW525" s="420"/>
      <c r="FOX525" s="420"/>
      <c r="FOY525" s="420"/>
      <c r="FOZ525" s="420"/>
      <c r="FPA525" s="420"/>
      <c r="FPB525" s="420"/>
      <c r="FPC525" s="420"/>
      <c r="FPD525" s="420"/>
      <c r="FPE525" s="420"/>
      <c r="FPF525" s="420"/>
      <c r="FPG525" s="420"/>
      <c r="FPH525" s="420"/>
      <c r="FPI525" s="420"/>
      <c r="FPJ525" s="420"/>
      <c r="FPK525" s="420"/>
      <c r="FPL525" s="420"/>
      <c r="FPM525" s="420"/>
      <c r="FPN525" s="420"/>
      <c r="FPO525" s="420"/>
      <c r="FPP525" s="420"/>
      <c r="FPQ525" s="420"/>
      <c r="FPR525" s="420"/>
      <c r="FPS525" s="420"/>
      <c r="FPT525" s="420"/>
      <c r="FPU525" s="420"/>
      <c r="FPV525" s="420"/>
      <c r="FPW525" s="420"/>
      <c r="FPX525" s="420"/>
      <c r="FPY525" s="420"/>
      <c r="FPZ525" s="420"/>
      <c r="FQA525" s="420"/>
      <c r="FQB525" s="420"/>
      <c r="FQC525" s="420"/>
      <c r="FQD525" s="420"/>
      <c r="FQE525" s="420"/>
      <c r="FQF525" s="420"/>
      <c r="FQG525" s="420"/>
      <c r="FQH525" s="420"/>
      <c r="FQI525" s="420"/>
      <c r="FQJ525" s="420"/>
      <c r="FQK525" s="420"/>
      <c r="FQL525" s="420"/>
      <c r="FQM525" s="420"/>
      <c r="FQN525" s="420"/>
      <c r="FQO525" s="420"/>
      <c r="FQP525" s="420"/>
      <c r="FQQ525" s="420"/>
      <c r="FQR525" s="420"/>
      <c r="FQS525" s="420"/>
      <c r="FQT525" s="420"/>
      <c r="FQU525" s="420"/>
      <c r="FQV525" s="420"/>
      <c r="FQW525" s="420"/>
      <c r="FQX525" s="420"/>
      <c r="FQY525" s="420"/>
      <c r="FQZ525" s="420"/>
      <c r="FRA525" s="420"/>
      <c r="FRB525" s="420"/>
      <c r="FRC525" s="420"/>
      <c r="FRD525" s="420"/>
      <c r="FRE525" s="420"/>
      <c r="FRF525" s="420"/>
      <c r="FRG525" s="420"/>
      <c r="FRH525" s="420"/>
      <c r="FRI525" s="420"/>
      <c r="FRJ525" s="420"/>
      <c r="FRK525" s="420"/>
      <c r="FRL525" s="420"/>
      <c r="FRM525" s="420"/>
      <c r="FRN525" s="420"/>
      <c r="FRO525" s="420"/>
      <c r="FRP525" s="420"/>
      <c r="FRQ525" s="420"/>
      <c r="FRR525" s="420"/>
      <c r="FRS525" s="420"/>
      <c r="FRT525" s="420"/>
      <c r="FRU525" s="420"/>
      <c r="FRV525" s="420"/>
      <c r="FRW525" s="420"/>
      <c r="FRX525" s="420"/>
      <c r="FRY525" s="420"/>
      <c r="FRZ525" s="420"/>
      <c r="FSA525" s="420"/>
      <c r="FSB525" s="420"/>
      <c r="FSC525" s="420"/>
      <c r="FSD525" s="420"/>
      <c r="FSE525" s="420"/>
      <c r="FSF525" s="420"/>
      <c r="FSG525" s="420"/>
      <c r="FSH525" s="420"/>
      <c r="FSI525" s="420"/>
      <c r="FSJ525" s="420"/>
      <c r="FSK525" s="420"/>
      <c r="FSL525" s="420"/>
      <c r="FSM525" s="420"/>
      <c r="FSN525" s="420"/>
      <c r="FSO525" s="420"/>
      <c r="FSP525" s="420"/>
      <c r="FSQ525" s="420"/>
      <c r="FSR525" s="420"/>
      <c r="FSS525" s="420"/>
      <c r="FST525" s="420"/>
      <c r="FSU525" s="420"/>
      <c r="FSV525" s="420"/>
      <c r="FSW525" s="420"/>
      <c r="FSX525" s="420"/>
      <c r="FSY525" s="420"/>
      <c r="FSZ525" s="420"/>
      <c r="FTA525" s="420"/>
      <c r="FTB525" s="420"/>
      <c r="FTC525" s="420"/>
      <c r="FTD525" s="420"/>
      <c r="FTE525" s="420"/>
      <c r="FTF525" s="420"/>
      <c r="FTG525" s="420"/>
      <c r="FTH525" s="420"/>
      <c r="FTI525" s="420"/>
      <c r="FTJ525" s="420"/>
      <c r="FTK525" s="420"/>
      <c r="FTL525" s="420"/>
      <c r="FTM525" s="420"/>
      <c r="FTN525" s="420"/>
      <c r="FTO525" s="420"/>
      <c r="FTP525" s="420"/>
      <c r="FTQ525" s="420"/>
      <c r="FTR525" s="420"/>
      <c r="FTS525" s="420"/>
      <c r="FTT525" s="420"/>
      <c r="FTU525" s="420"/>
      <c r="FTV525" s="420"/>
      <c r="FTW525" s="420"/>
      <c r="FTX525" s="420"/>
      <c r="FTY525" s="420"/>
      <c r="FTZ525" s="420"/>
      <c r="FUA525" s="420"/>
      <c r="FUB525" s="420"/>
      <c r="FUC525" s="420"/>
      <c r="FUD525" s="420"/>
      <c r="FUE525" s="420"/>
      <c r="FUF525" s="420"/>
      <c r="FUG525" s="420"/>
      <c r="FUH525" s="420"/>
      <c r="FUI525" s="420"/>
      <c r="FUJ525" s="420"/>
      <c r="FUK525" s="420"/>
      <c r="FUL525" s="420"/>
      <c r="FUM525" s="420"/>
      <c r="FUN525" s="420"/>
      <c r="FUO525" s="420"/>
      <c r="FUP525" s="420"/>
      <c r="FUQ525" s="420"/>
      <c r="FUR525" s="420"/>
      <c r="FUS525" s="420"/>
      <c r="FUT525" s="420"/>
      <c r="FUU525" s="420"/>
      <c r="FUV525" s="420"/>
      <c r="FUW525" s="420"/>
      <c r="FUX525" s="420"/>
      <c r="FUY525" s="420"/>
      <c r="FUZ525" s="420"/>
      <c r="FVA525" s="420"/>
      <c r="FVB525" s="420"/>
      <c r="FVC525" s="420"/>
      <c r="FVD525" s="420"/>
      <c r="FVE525" s="420"/>
      <c r="FVF525" s="420"/>
      <c r="FVG525" s="420"/>
      <c r="FVH525" s="420"/>
      <c r="FVI525" s="420"/>
      <c r="FVJ525" s="420"/>
      <c r="FVK525" s="420"/>
      <c r="FVL525" s="420"/>
      <c r="FVM525" s="420"/>
      <c r="FVN525" s="420"/>
      <c r="FVO525" s="420"/>
      <c r="FVP525" s="420"/>
      <c r="FVQ525" s="420"/>
      <c r="FVR525" s="420"/>
      <c r="FVS525" s="420"/>
      <c r="FVT525" s="420"/>
      <c r="FVU525" s="420"/>
      <c r="FVV525" s="420"/>
      <c r="FVW525" s="420"/>
      <c r="FVX525" s="420"/>
      <c r="FVY525" s="420"/>
      <c r="FVZ525" s="420"/>
      <c r="FWA525" s="420"/>
      <c r="FWB525" s="420"/>
      <c r="FWC525" s="420"/>
      <c r="FWD525" s="420"/>
      <c r="FWE525" s="420"/>
      <c r="FWF525" s="420"/>
      <c r="FWG525" s="420"/>
      <c r="FWH525" s="420"/>
      <c r="FWI525" s="420"/>
      <c r="FWJ525" s="420"/>
      <c r="FWK525" s="420"/>
      <c r="FWL525" s="420"/>
      <c r="FWM525" s="420"/>
      <c r="FWN525" s="420"/>
      <c r="FWO525" s="420"/>
      <c r="FWP525" s="420"/>
      <c r="FWQ525" s="420"/>
      <c r="FWR525" s="420"/>
      <c r="FWS525" s="420"/>
      <c r="FWT525" s="420"/>
      <c r="FWU525" s="420"/>
      <c r="FWV525" s="420"/>
      <c r="FWW525" s="420"/>
      <c r="FWX525" s="420"/>
      <c r="FWY525" s="420"/>
      <c r="FWZ525" s="420"/>
      <c r="FXA525" s="420"/>
      <c r="FXB525" s="420"/>
      <c r="FXC525" s="420"/>
      <c r="FXD525" s="420"/>
      <c r="FXE525" s="420"/>
      <c r="FXF525" s="420"/>
      <c r="FXG525" s="420"/>
      <c r="FXH525" s="420"/>
      <c r="FXI525" s="420"/>
      <c r="FXJ525" s="420"/>
      <c r="FXK525" s="420"/>
      <c r="FXL525" s="420"/>
      <c r="FXM525" s="420"/>
      <c r="FXN525" s="420"/>
      <c r="FXO525" s="420"/>
      <c r="FXP525" s="420"/>
      <c r="FXQ525" s="420"/>
      <c r="FXR525" s="420"/>
      <c r="FXS525" s="420"/>
      <c r="FXT525" s="420"/>
      <c r="FXU525" s="420"/>
      <c r="FXV525" s="420"/>
      <c r="FXW525" s="420"/>
      <c r="FXX525" s="420"/>
      <c r="FXY525" s="420"/>
      <c r="FXZ525" s="420"/>
      <c r="FYA525" s="420"/>
      <c r="FYB525" s="420"/>
      <c r="FYC525" s="420"/>
      <c r="FYD525" s="420"/>
      <c r="FYE525" s="420"/>
      <c r="FYF525" s="420"/>
      <c r="FYG525" s="420"/>
      <c r="FYH525" s="420"/>
      <c r="FYI525" s="420"/>
      <c r="FYJ525" s="420"/>
      <c r="FYK525" s="420"/>
      <c r="FYL525" s="420"/>
      <c r="FYM525" s="420"/>
      <c r="FYN525" s="420"/>
      <c r="FYO525" s="420"/>
      <c r="FYP525" s="420"/>
      <c r="FYQ525" s="420"/>
      <c r="FYR525" s="420"/>
      <c r="FYS525" s="420"/>
      <c r="FYT525" s="420"/>
      <c r="FYU525" s="420"/>
      <c r="FYV525" s="420"/>
      <c r="FYW525" s="420"/>
      <c r="FYX525" s="420"/>
      <c r="FYY525" s="420"/>
      <c r="FYZ525" s="420"/>
      <c r="FZA525" s="420"/>
      <c r="FZB525" s="420"/>
      <c r="FZC525" s="420"/>
      <c r="FZD525" s="420"/>
      <c r="FZE525" s="420"/>
      <c r="FZF525" s="420"/>
      <c r="FZG525" s="420"/>
      <c r="FZH525" s="420"/>
      <c r="FZI525" s="420"/>
      <c r="FZJ525" s="420"/>
      <c r="FZK525" s="420"/>
      <c r="FZL525" s="420"/>
      <c r="FZM525" s="420"/>
      <c r="FZN525" s="420"/>
      <c r="FZO525" s="420"/>
      <c r="FZP525" s="420"/>
      <c r="FZQ525" s="420"/>
      <c r="FZR525" s="420"/>
      <c r="FZS525" s="420"/>
      <c r="FZT525" s="420"/>
      <c r="FZU525" s="420"/>
      <c r="FZV525" s="420"/>
      <c r="FZW525" s="420"/>
      <c r="FZX525" s="420"/>
      <c r="FZY525" s="420"/>
      <c r="FZZ525" s="420"/>
      <c r="GAA525" s="420"/>
      <c r="GAB525" s="420"/>
      <c r="GAC525" s="420"/>
      <c r="GAD525" s="420"/>
      <c r="GAE525" s="420"/>
      <c r="GAF525" s="420"/>
      <c r="GAG525" s="420"/>
      <c r="GAH525" s="420"/>
      <c r="GAI525" s="420"/>
      <c r="GAJ525" s="420"/>
      <c r="GAK525" s="420"/>
      <c r="GAL525" s="420"/>
      <c r="GAM525" s="420"/>
      <c r="GAN525" s="420"/>
      <c r="GAO525" s="420"/>
      <c r="GAP525" s="420"/>
      <c r="GAQ525" s="420"/>
      <c r="GAR525" s="420"/>
      <c r="GAS525" s="420"/>
      <c r="GAT525" s="420"/>
      <c r="GAU525" s="420"/>
      <c r="GAV525" s="420"/>
      <c r="GAW525" s="420"/>
      <c r="GAX525" s="420"/>
      <c r="GAY525" s="420"/>
      <c r="GAZ525" s="420"/>
      <c r="GBA525" s="420"/>
      <c r="GBB525" s="420"/>
      <c r="GBC525" s="420"/>
      <c r="GBD525" s="420"/>
      <c r="GBE525" s="420"/>
      <c r="GBF525" s="420"/>
      <c r="GBG525" s="420"/>
      <c r="GBH525" s="420"/>
      <c r="GBI525" s="420"/>
      <c r="GBJ525" s="420"/>
      <c r="GBK525" s="420"/>
      <c r="GBL525" s="420"/>
      <c r="GBM525" s="420"/>
      <c r="GBN525" s="420"/>
      <c r="GBO525" s="420"/>
      <c r="GBP525" s="420"/>
      <c r="GBQ525" s="420"/>
      <c r="GBR525" s="420"/>
      <c r="GBS525" s="420"/>
      <c r="GBT525" s="420"/>
      <c r="GBU525" s="420"/>
      <c r="GBV525" s="420"/>
      <c r="GBW525" s="420"/>
      <c r="GBX525" s="420"/>
      <c r="GBY525" s="420"/>
      <c r="GBZ525" s="420"/>
      <c r="GCA525" s="420"/>
      <c r="GCB525" s="420"/>
      <c r="GCC525" s="420"/>
      <c r="GCD525" s="420"/>
      <c r="GCE525" s="420"/>
      <c r="GCF525" s="420"/>
      <c r="GCG525" s="420"/>
      <c r="GCH525" s="420"/>
      <c r="GCI525" s="420"/>
      <c r="GCJ525" s="420"/>
      <c r="GCK525" s="420"/>
      <c r="GCL525" s="420"/>
      <c r="GCM525" s="420"/>
      <c r="GCN525" s="420"/>
      <c r="GCO525" s="420"/>
      <c r="GCP525" s="420"/>
      <c r="GCQ525" s="420"/>
      <c r="GCR525" s="420"/>
      <c r="GCS525" s="420"/>
      <c r="GCT525" s="420"/>
      <c r="GCU525" s="420"/>
      <c r="GCV525" s="420"/>
      <c r="GCW525" s="420"/>
      <c r="GCX525" s="420"/>
      <c r="GCY525" s="420"/>
      <c r="GCZ525" s="420"/>
      <c r="GDA525" s="420"/>
      <c r="GDB525" s="420"/>
      <c r="GDC525" s="420"/>
      <c r="GDD525" s="420"/>
      <c r="GDE525" s="420"/>
      <c r="GDF525" s="420"/>
      <c r="GDG525" s="420"/>
      <c r="GDH525" s="420"/>
      <c r="GDI525" s="420"/>
      <c r="GDJ525" s="420"/>
      <c r="GDK525" s="420"/>
      <c r="GDL525" s="420"/>
      <c r="GDM525" s="420"/>
      <c r="GDN525" s="420"/>
      <c r="GDO525" s="420"/>
      <c r="GDP525" s="420"/>
      <c r="GDQ525" s="420"/>
      <c r="GDR525" s="420"/>
      <c r="GDS525" s="420"/>
      <c r="GDT525" s="420"/>
      <c r="GDU525" s="420"/>
      <c r="GDV525" s="420"/>
      <c r="GDW525" s="420"/>
      <c r="GDX525" s="420"/>
      <c r="GDY525" s="420"/>
      <c r="GDZ525" s="420"/>
      <c r="GEA525" s="420"/>
      <c r="GEB525" s="420"/>
      <c r="GEC525" s="420"/>
      <c r="GED525" s="420"/>
      <c r="GEE525" s="420"/>
      <c r="GEF525" s="420"/>
      <c r="GEG525" s="420"/>
      <c r="GEH525" s="420"/>
      <c r="GEI525" s="420"/>
      <c r="GEJ525" s="420"/>
      <c r="GEK525" s="420"/>
      <c r="GEL525" s="420"/>
      <c r="GEM525" s="420"/>
      <c r="GEN525" s="420"/>
      <c r="GEO525" s="420"/>
      <c r="GEP525" s="420"/>
      <c r="GEQ525" s="420"/>
      <c r="GER525" s="420"/>
      <c r="GES525" s="420"/>
      <c r="GET525" s="420"/>
      <c r="GEU525" s="420"/>
      <c r="GEV525" s="420"/>
      <c r="GEW525" s="420"/>
      <c r="GEX525" s="420"/>
      <c r="GEY525" s="420"/>
      <c r="GEZ525" s="420"/>
      <c r="GFA525" s="420"/>
      <c r="GFB525" s="420"/>
      <c r="GFC525" s="420"/>
      <c r="GFD525" s="420"/>
      <c r="GFE525" s="420"/>
      <c r="GFF525" s="420"/>
      <c r="GFG525" s="420"/>
      <c r="GFH525" s="420"/>
      <c r="GFI525" s="420"/>
      <c r="GFJ525" s="420"/>
      <c r="GFK525" s="420"/>
      <c r="GFL525" s="420"/>
      <c r="GFM525" s="420"/>
      <c r="GFN525" s="420"/>
      <c r="GFO525" s="420"/>
      <c r="GFP525" s="420"/>
      <c r="GFQ525" s="420"/>
      <c r="GFR525" s="420"/>
      <c r="GFS525" s="420"/>
      <c r="GFT525" s="420"/>
      <c r="GFU525" s="420"/>
      <c r="GFV525" s="420"/>
      <c r="GFW525" s="420"/>
      <c r="GFX525" s="420"/>
      <c r="GFY525" s="420"/>
      <c r="GFZ525" s="420"/>
      <c r="GGA525" s="420"/>
      <c r="GGB525" s="420"/>
      <c r="GGC525" s="420"/>
      <c r="GGD525" s="420"/>
      <c r="GGE525" s="420"/>
      <c r="GGF525" s="420"/>
      <c r="GGG525" s="420"/>
      <c r="GGH525" s="420"/>
      <c r="GGI525" s="420"/>
      <c r="GGJ525" s="420"/>
      <c r="GGK525" s="420"/>
      <c r="GGL525" s="420"/>
      <c r="GGM525" s="420"/>
      <c r="GGN525" s="420"/>
      <c r="GGO525" s="420"/>
      <c r="GGP525" s="420"/>
      <c r="GGQ525" s="420"/>
      <c r="GGR525" s="420"/>
      <c r="GGS525" s="420"/>
      <c r="GGT525" s="420"/>
      <c r="GGU525" s="420"/>
      <c r="GGV525" s="420"/>
      <c r="GGW525" s="420"/>
      <c r="GGX525" s="420"/>
      <c r="GGY525" s="420"/>
      <c r="GGZ525" s="420"/>
      <c r="GHA525" s="420"/>
      <c r="GHB525" s="420"/>
      <c r="GHC525" s="420"/>
      <c r="GHD525" s="420"/>
      <c r="GHE525" s="420"/>
      <c r="GHF525" s="420"/>
      <c r="GHG525" s="420"/>
      <c r="GHH525" s="420"/>
      <c r="GHI525" s="420"/>
      <c r="GHJ525" s="420"/>
      <c r="GHK525" s="420"/>
      <c r="GHL525" s="420"/>
      <c r="GHM525" s="420"/>
      <c r="GHN525" s="420"/>
      <c r="GHO525" s="420"/>
      <c r="GHP525" s="420"/>
      <c r="GHQ525" s="420"/>
      <c r="GHR525" s="420"/>
      <c r="GHS525" s="420"/>
      <c r="GHT525" s="420"/>
      <c r="GHU525" s="420"/>
      <c r="GHV525" s="420"/>
      <c r="GHW525" s="420"/>
      <c r="GHX525" s="420"/>
      <c r="GHY525" s="420"/>
      <c r="GHZ525" s="420"/>
      <c r="GIA525" s="420"/>
      <c r="GIB525" s="420"/>
      <c r="GIC525" s="420"/>
      <c r="GID525" s="420"/>
      <c r="GIE525" s="420"/>
      <c r="GIF525" s="420"/>
      <c r="GIG525" s="420"/>
      <c r="GIH525" s="420"/>
      <c r="GII525" s="420"/>
      <c r="GIJ525" s="420"/>
      <c r="GIK525" s="420"/>
      <c r="GIL525" s="420"/>
      <c r="GIM525" s="420"/>
      <c r="GIN525" s="420"/>
      <c r="GIO525" s="420"/>
      <c r="GIP525" s="420"/>
      <c r="GIQ525" s="420"/>
      <c r="GIR525" s="420"/>
      <c r="GIS525" s="420"/>
      <c r="GIT525" s="420"/>
      <c r="GIU525" s="420"/>
      <c r="GIV525" s="420"/>
      <c r="GIW525" s="420"/>
      <c r="GIX525" s="420"/>
      <c r="GIY525" s="420"/>
      <c r="GIZ525" s="420"/>
      <c r="GJA525" s="420"/>
      <c r="GJB525" s="420"/>
      <c r="GJC525" s="420"/>
      <c r="GJD525" s="420"/>
      <c r="GJE525" s="420"/>
      <c r="GJF525" s="420"/>
      <c r="GJG525" s="420"/>
      <c r="GJH525" s="420"/>
      <c r="GJI525" s="420"/>
      <c r="GJJ525" s="420"/>
      <c r="GJK525" s="420"/>
      <c r="GJL525" s="420"/>
      <c r="GJM525" s="420"/>
      <c r="GJN525" s="420"/>
      <c r="GJO525" s="420"/>
      <c r="GJP525" s="420"/>
      <c r="GJQ525" s="420"/>
      <c r="GJR525" s="420"/>
      <c r="GJS525" s="420"/>
      <c r="GJT525" s="420"/>
      <c r="GJU525" s="420"/>
      <c r="GJV525" s="420"/>
      <c r="GJW525" s="420"/>
      <c r="GJX525" s="420"/>
      <c r="GJY525" s="420"/>
      <c r="GJZ525" s="420"/>
      <c r="GKA525" s="420"/>
      <c r="GKB525" s="420"/>
      <c r="GKC525" s="420"/>
      <c r="GKD525" s="420"/>
      <c r="GKE525" s="420"/>
      <c r="GKF525" s="420"/>
      <c r="GKG525" s="420"/>
      <c r="GKH525" s="420"/>
      <c r="GKI525" s="420"/>
      <c r="GKJ525" s="420"/>
      <c r="GKK525" s="420"/>
      <c r="GKL525" s="420"/>
      <c r="GKM525" s="420"/>
      <c r="GKN525" s="420"/>
      <c r="GKO525" s="420"/>
      <c r="GKP525" s="420"/>
      <c r="GKQ525" s="420"/>
      <c r="GKR525" s="420"/>
      <c r="GKS525" s="420"/>
      <c r="GKT525" s="420"/>
      <c r="GKU525" s="420"/>
      <c r="GKV525" s="420"/>
      <c r="GKW525" s="420"/>
      <c r="GKX525" s="420"/>
      <c r="GKY525" s="420"/>
      <c r="GKZ525" s="420"/>
      <c r="GLA525" s="420"/>
      <c r="GLB525" s="420"/>
      <c r="GLC525" s="420"/>
      <c r="GLD525" s="420"/>
      <c r="GLE525" s="420"/>
      <c r="GLF525" s="420"/>
      <c r="GLG525" s="420"/>
      <c r="GLH525" s="420"/>
      <c r="GLI525" s="420"/>
      <c r="GLJ525" s="420"/>
      <c r="GLK525" s="420"/>
      <c r="GLL525" s="420"/>
      <c r="GLM525" s="420"/>
      <c r="GLN525" s="420"/>
      <c r="GLO525" s="420"/>
      <c r="GLP525" s="420"/>
      <c r="GLQ525" s="420"/>
      <c r="GLR525" s="420"/>
      <c r="GLS525" s="420"/>
      <c r="GLT525" s="420"/>
      <c r="GLU525" s="420"/>
      <c r="GLV525" s="420"/>
      <c r="GLW525" s="420"/>
      <c r="GLX525" s="420"/>
      <c r="GLY525" s="420"/>
      <c r="GLZ525" s="420"/>
      <c r="GMA525" s="420"/>
      <c r="GMB525" s="420"/>
      <c r="GMC525" s="420"/>
      <c r="GMD525" s="420"/>
      <c r="GME525" s="420"/>
      <c r="GMF525" s="420"/>
      <c r="GMG525" s="420"/>
      <c r="GMH525" s="420"/>
      <c r="GMI525" s="420"/>
      <c r="GMJ525" s="420"/>
      <c r="GMK525" s="420"/>
      <c r="GML525" s="420"/>
      <c r="GMM525" s="420"/>
      <c r="GMN525" s="420"/>
      <c r="GMO525" s="420"/>
      <c r="GMP525" s="420"/>
      <c r="GMQ525" s="420"/>
      <c r="GMR525" s="420"/>
      <c r="GMS525" s="420"/>
      <c r="GMT525" s="420"/>
      <c r="GMU525" s="420"/>
      <c r="GMV525" s="420"/>
      <c r="GMW525" s="420"/>
      <c r="GMX525" s="420"/>
      <c r="GMY525" s="420"/>
      <c r="GMZ525" s="420"/>
      <c r="GNA525" s="420"/>
      <c r="GNB525" s="420"/>
      <c r="GNC525" s="420"/>
      <c r="GND525" s="420"/>
      <c r="GNE525" s="420"/>
      <c r="GNF525" s="420"/>
      <c r="GNG525" s="420"/>
      <c r="GNH525" s="420"/>
      <c r="GNI525" s="420"/>
      <c r="GNJ525" s="420"/>
      <c r="GNK525" s="420"/>
      <c r="GNL525" s="420"/>
      <c r="GNM525" s="420"/>
      <c r="GNN525" s="420"/>
      <c r="GNO525" s="420"/>
      <c r="GNP525" s="420"/>
      <c r="GNQ525" s="420"/>
      <c r="GNR525" s="420"/>
      <c r="GNS525" s="420"/>
      <c r="GNT525" s="420"/>
      <c r="GNU525" s="420"/>
      <c r="GNV525" s="420"/>
      <c r="GNW525" s="420"/>
      <c r="GNX525" s="420"/>
      <c r="GNY525" s="420"/>
      <c r="GNZ525" s="420"/>
      <c r="GOA525" s="420"/>
      <c r="GOB525" s="420"/>
      <c r="GOC525" s="420"/>
      <c r="GOD525" s="420"/>
      <c r="GOE525" s="420"/>
      <c r="GOF525" s="420"/>
      <c r="GOG525" s="420"/>
      <c r="GOH525" s="420"/>
      <c r="GOI525" s="420"/>
      <c r="GOJ525" s="420"/>
      <c r="GOK525" s="420"/>
      <c r="GOL525" s="420"/>
      <c r="GOM525" s="420"/>
      <c r="GON525" s="420"/>
      <c r="GOO525" s="420"/>
      <c r="GOP525" s="420"/>
      <c r="GOQ525" s="420"/>
      <c r="GOR525" s="420"/>
      <c r="GOS525" s="420"/>
      <c r="GOT525" s="420"/>
      <c r="GOU525" s="420"/>
      <c r="GOV525" s="420"/>
      <c r="GOW525" s="420"/>
      <c r="GOX525" s="420"/>
      <c r="GOY525" s="420"/>
      <c r="GOZ525" s="420"/>
      <c r="GPA525" s="420"/>
      <c r="GPB525" s="420"/>
      <c r="GPC525" s="420"/>
      <c r="GPD525" s="420"/>
      <c r="GPE525" s="420"/>
      <c r="GPF525" s="420"/>
      <c r="GPG525" s="420"/>
      <c r="GPH525" s="420"/>
      <c r="GPI525" s="420"/>
      <c r="GPJ525" s="420"/>
      <c r="GPK525" s="420"/>
      <c r="GPL525" s="420"/>
      <c r="GPM525" s="420"/>
      <c r="GPN525" s="420"/>
      <c r="GPO525" s="420"/>
      <c r="GPP525" s="420"/>
      <c r="GPQ525" s="420"/>
      <c r="GPR525" s="420"/>
      <c r="GPS525" s="420"/>
      <c r="GPT525" s="420"/>
      <c r="GPU525" s="420"/>
      <c r="GPV525" s="420"/>
      <c r="GPW525" s="420"/>
      <c r="GPX525" s="420"/>
      <c r="GPY525" s="420"/>
      <c r="GPZ525" s="420"/>
      <c r="GQA525" s="420"/>
      <c r="GQB525" s="420"/>
      <c r="GQC525" s="420"/>
      <c r="GQD525" s="420"/>
      <c r="GQE525" s="420"/>
      <c r="GQF525" s="420"/>
      <c r="GQG525" s="420"/>
      <c r="GQH525" s="420"/>
      <c r="GQI525" s="420"/>
      <c r="GQJ525" s="420"/>
      <c r="GQK525" s="420"/>
      <c r="GQL525" s="420"/>
      <c r="GQM525" s="420"/>
      <c r="GQN525" s="420"/>
      <c r="GQO525" s="420"/>
      <c r="GQP525" s="420"/>
      <c r="GQQ525" s="420"/>
      <c r="GQR525" s="420"/>
      <c r="GQS525" s="420"/>
      <c r="GQT525" s="420"/>
      <c r="GQU525" s="420"/>
      <c r="GQV525" s="420"/>
      <c r="GQW525" s="420"/>
      <c r="GQX525" s="420"/>
      <c r="GQY525" s="420"/>
      <c r="GQZ525" s="420"/>
      <c r="GRA525" s="420"/>
      <c r="GRB525" s="420"/>
      <c r="GRC525" s="420"/>
      <c r="GRD525" s="420"/>
      <c r="GRE525" s="420"/>
      <c r="GRF525" s="420"/>
      <c r="GRG525" s="420"/>
      <c r="GRH525" s="420"/>
      <c r="GRI525" s="420"/>
      <c r="GRJ525" s="420"/>
      <c r="GRK525" s="420"/>
      <c r="GRL525" s="420"/>
      <c r="GRM525" s="420"/>
      <c r="GRN525" s="420"/>
      <c r="GRO525" s="420"/>
      <c r="GRP525" s="420"/>
      <c r="GRQ525" s="420"/>
      <c r="GRR525" s="420"/>
      <c r="GRS525" s="420"/>
      <c r="GRT525" s="420"/>
      <c r="GRU525" s="420"/>
      <c r="GRV525" s="420"/>
      <c r="GRW525" s="420"/>
      <c r="GRX525" s="420"/>
      <c r="GRY525" s="420"/>
      <c r="GRZ525" s="420"/>
      <c r="GSA525" s="420"/>
      <c r="GSB525" s="420"/>
      <c r="GSC525" s="420"/>
      <c r="GSD525" s="420"/>
      <c r="GSE525" s="420"/>
      <c r="GSF525" s="420"/>
      <c r="GSG525" s="420"/>
      <c r="GSH525" s="420"/>
      <c r="GSI525" s="420"/>
      <c r="GSJ525" s="420"/>
      <c r="GSK525" s="420"/>
      <c r="GSL525" s="420"/>
      <c r="GSM525" s="420"/>
      <c r="GSN525" s="420"/>
      <c r="GSO525" s="420"/>
      <c r="GSP525" s="420"/>
      <c r="GSQ525" s="420"/>
      <c r="GSR525" s="420"/>
      <c r="GSS525" s="420"/>
      <c r="GST525" s="420"/>
      <c r="GSU525" s="420"/>
      <c r="GSV525" s="420"/>
      <c r="GSW525" s="420"/>
      <c r="GSX525" s="420"/>
      <c r="GSY525" s="420"/>
      <c r="GSZ525" s="420"/>
      <c r="GTA525" s="420"/>
      <c r="GTB525" s="420"/>
      <c r="GTC525" s="420"/>
      <c r="GTD525" s="420"/>
      <c r="GTE525" s="420"/>
      <c r="GTF525" s="420"/>
      <c r="GTG525" s="420"/>
      <c r="GTH525" s="420"/>
      <c r="GTI525" s="420"/>
      <c r="GTJ525" s="420"/>
      <c r="GTK525" s="420"/>
      <c r="GTL525" s="420"/>
      <c r="GTM525" s="420"/>
      <c r="GTN525" s="420"/>
      <c r="GTO525" s="420"/>
      <c r="GTP525" s="420"/>
      <c r="GTQ525" s="420"/>
      <c r="GTR525" s="420"/>
      <c r="GTS525" s="420"/>
      <c r="GTT525" s="420"/>
      <c r="GTU525" s="420"/>
      <c r="GTV525" s="420"/>
      <c r="GTW525" s="420"/>
      <c r="GTX525" s="420"/>
      <c r="GTY525" s="420"/>
      <c r="GTZ525" s="420"/>
      <c r="GUA525" s="420"/>
      <c r="GUB525" s="420"/>
      <c r="GUC525" s="420"/>
      <c r="GUD525" s="420"/>
      <c r="GUE525" s="420"/>
      <c r="GUF525" s="420"/>
      <c r="GUG525" s="420"/>
      <c r="GUH525" s="420"/>
      <c r="GUI525" s="420"/>
      <c r="GUJ525" s="420"/>
      <c r="GUK525" s="420"/>
      <c r="GUL525" s="420"/>
      <c r="GUM525" s="420"/>
      <c r="GUN525" s="420"/>
      <c r="GUO525" s="420"/>
      <c r="GUP525" s="420"/>
      <c r="GUQ525" s="420"/>
      <c r="GUR525" s="420"/>
      <c r="GUS525" s="420"/>
      <c r="GUT525" s="420"/>
      <c r="GUU525" s="420"/>
      <c r="GUV525" s="420"/>
      <c r="GUW525" s="420"/>
      <c r="GUX525" s="420"/>
      <c r="GUY525" s="420"/>
      <c r="GUZ525" s="420"/>
      <c r="GVA525" s="420"/>
      <c r="GVB525" s="420"/>
      <c r="GVC525" s="420"/>
      <c r="GVD525" s="420"/>
      <c r="GVE525" s="420"/>
      <c r="GVF525" s="420"/>
      <c r="GVG525" s="420"/>
      <c r="GVH525" s="420"/>
      <c r="GVI525" s="420"/>
      <c r="GVJ525" s="420"/>
      <c r="GVK525" s="420"/>
      <c r="GVL525" s="420"/>
      <c r="GVM525" s="420"/>
      <c r="GVN525" s="420"/>
      <c r="GVO525" s="420"/>
      <c r="GVP525" s="420"/>
      <c r="GVQ525" s="420"/>
      <c r="GVR525" s="420"/>
      <c r="GVS525" s="420"/>
      <c r="GVT525" s="420"/>
      <c r="GVU525" s="420"/>
      <c r="GVV525" s="420"/>
      <c r="GVW525" s="420"/>
      <c r="GVX525" s="420"/>
      <c r="GVY525" s="420"/>
      <c r="GVZ525" s="420"/>
      <c r="GWA525" s="420"/>
      <c r="GWB525" s="420"/>
      <c r="GWC525" s="420"/>
      <c r="GWD525" s="420"/>
      <c r="GWE525" s="420"/>
      <c r="GWF525" s="420"/>
      <c r="GWG525" s="420"/>
      <c r="GWH525" s="420"/>
      <c r="GWI525" s="420"/>
      <c r="GWJ525" s="420"/>
      <c r="GWK525" s="420"/>
      <c r="GWL525" s="420"/>
      <c r="GWM525" s="420"/>
      <c r="GWN525" s="420"/>
      <c r="GWO525" s="420"/>
      <c r="GWP525" s="420"/>
      <c r="GWQ525" s="420"/>
      <c r="GWR525" s="420"/>
      <c r="GWS525" s="420"/>
      <c r="GWT525" s="420"/>
      <c r="GWU525" s="420"/>
      <c r="GWV525" s="420"/>
      <c r="GWW525" s="420"/>
      <c r="GWX525" s="420"/>
      <c r="GWY525" s="420"/>
      <c r="GWZ525" s="420"/>
      <c r="GXA525" s="420"/>
      <c r="GXB525" s="420"/>
      <c r="GXC525" s="420"/>
      <c r="GXD525" s="420"/>
      <c r="GXE525" s="420"/>
      <c r="GXF525" s="420"/>
      <c r="GXG525" s="420"/>
      <c r="GXH525" s="420"/>
      <c r="GXI525" s="420"/>
      <c r="GXJ525" s="420"/>
      <c r="GXK525" s="420"/>
      <c r="GXL525" s="420"/>
      <c r="GXM525" s="420"/>
      <c r="GXN525" s="420"/>
      <c r="GXO525" s="420"/>
      <c r="GXP525" s="420"/>
      <c r="GXQ525" s="420"/>
      <c r="GXR525" s="420"/>
      <c r="GXS525" s="420"/>
      <c r="GXT525" s="420"/>
      <c r="GXU525" s="420"/>
      <c r="GXV525" s="420"/>
      <c r="GXW525" s="420"/>
      <c r="GXX525" s="420"/>
      <c r="GXY525" s="420"/>
      <c r="GXZ525" s="420"/>
      <c r="GYA525" s="420"/>
      <c r="GYB525" s="420"/>
      <c r="GYC525" s="420"/>
      <c r="GYD525" s="420"/>
      <c r="GYE525" s="420"/>
      <c r="GYF525" s="420"/>
      <c r="GYG525" s="420"/>
      <c r="GYH525" s="420"/>
      <c r="GYI525" s="420"/>
      <c r="GYJ525" s="420"/>
      <c r="GYK525" s="420"/>
      <c r="GYL525" s="420"/>
      <c r="GYM525" s="420"/>
      <c r="GYN525" s="420"/>
      <c r="GYO525" s="420"/>
      <c r="GYP525" s="420"/>
      <c r="GYQ525" s="420"/>
      <c r="GYR525" s="420"/>
      <c r="GYS525" s="420"/>
      <c r="GYT525" s="420"/>
      <c r="GYU525" s="420"/>
      <c r="GYV525" s="420"/>
      <c r="GYW525" s="420"/>
      <c r="GYX525" s="420"/>
      <c r="GYY525" s="420"/>
      <c r="GYZ525" s="420"/>
      <c r="GZA525" s="420"/>
      <c r="GZB525" s="420"/>
      <c r="GZC525" s="420"/>
      <c r="GZD525" s="420"/>
      <c r="GZE525" s="420"/>
      <c r="GZF525" s="420"/>
      <c r="GZG525" s="420"/>
      <c r="GZH525" s="420"/>
      <c r="GZI525" s="420"/>
      <c r="GZJ525" s="420"/>
      <c r="GZK525" s="420"/>
      <c r="GZL525" s="420"/>
      <c r="GZM525" s="420"/>
      <c r="GZN525" s="420"/>
      <c r="GZO525" s="420"/>
      <c r="GZP525" s="420"/>
      <c r="GZQ525" s="420"/>
      <c r="GZR525" s="420"/>
      <c r="GZS525" s="420"/>
      <c r="GZT525" s="420"/>
      <c r="GZU525" s="420"/>
      <c r="GZV525" s="420"/>
      <c r="GZW525" s="420"/>
      <c r="GZX525" s="420"/>
      <c r="GZY525" s="420"/>
      <c r="GZZ525" s="420"/>
      <c r="HAA525" s="420"/>
      <c r="HAB525" s="420"/>
      <c r="HAC525" s="420"/>
      <c r="HAD525" s="420"/>
      <c r="HAE525" s="420"/>
      <c r="HAF525" s="420"/>
      <c r="HAG525" s="420"/>
      <c r="HAH525" s="420"/>
      <c r="HAI525" s="420"/>
      <c r="HAJ525" s="420"/>
      <c r="HAK525" s="420"/>
      <c r="HAL525" s="420"/>
      <c r="HAM525" s="420"/>
      <c r="HAN525" s="420"/>
      <c r="HAO525" s="420"/>
      <c r="HAP525" s="420"/>
      <c r="HAQ525" s="420"/>
      <c r="HAR525" s="420"/>
      <c r="HAS525" s="420"/>
      <c r="HAT525" s="420"/>
      <c r="HAU525" s="420"/>
      <c r="HAV525" s="420"/>
      <c r="HAW525" s="420"/>
      <c r="HAX525" s="420"/>
      <c r="HAY525" s="420"/>
      <c r="HAZ525" s="420"/>
      <c r="HBA525" s="420"/>
      <c r="HBB525" s="420"/>
      <c r="HBC525" s="420"/>
      <c r="HBD525" s="420"/>
      <c r="HBE525" s="420"/>
      <c r="HBF525" s="420"/>
      <c r="HBG525" s="420"/>
      <c r="HBH525" s="420"/>
      <c r="HBI525" s="420"/>
      <c r="HBJ525" s="420"/>
      <c r="HBK525" s="420"/>
      <c r="HBL525" s="420"/>
      <c r="HBM525" s="420"/>
      <c r="HBN525" s="420"/>
      <c r="HBO525" s="420"/>
      <c r="HBP525" s="420"/>
      <c r="HBQ525" s="420"/>
      <c r="HBR525" s="420"/>
      <c r="HBS525" s="420"/>
      <c r="HBT525" s="420"/>
      <c r="HBU525" s="420"/>
      <c r="HBV525" s="420"/>
      <c r="HBW525" s="420"/>
      <c r="HBX525" s="420"/>
      <c r="HBY525" s="420"/>
      <c r="HBZ525" s="420"/>
      <c r="HCA525" s="420"/>
      <c r="HCB525" s="420"/>
      <c r="HCC525" s="420"/>
      <c r="HCD525" s="420"/>
      <c r="HCE525" s="420"/>
      <c r="HCF525" s="420"/>
      <c r="HCG525" s="420"/>
      <c r="HCH525" s="420"/>
      <c r="HCI525" s="420"/>
      <c r="HCJ525" s="420"/>
      <c r="HCK525" s="420"/>
      <c r="HCL525" s="420"/>
      <c r="HCM525" s="420"/>
      <c r="HCN525" s="420"/>
      <c r="HCO525" s="420"/>
      <c r="HCP525" s="420"/>
      <c r="HCQ525" s="420"/>
      <c r="HCR525" s="420"/>
      <c r="HCS525" s="420"/>
      <c r="HCT525" s="420"/>
      <c r="HCU525" s="420"/>
      <c r="HCV525" s="420"/>
      <c r="HCW525" s="420"/>
      <c r="HCX525" s="420"/>
      <c r="HCY525" s="420"/>
      <c r="HCZ525" s="420"/>
      <c r="HDA525" s="420"/>
      <c r="HDB525" s="420"/>
      <c r="HDC525" s="420"/>
      <c r="HDD525" s="420"/>
      <c r="HDE525" s="420"/>
      <c r="HDF525" s="420"/>
      <c r="HDG525" s="420"/>
      <c r="HDH525" s="420"/>
      <c r="HDI525" s="420"/>
      <c r="HDJ525" s="420"/>
      <c r="HDK525" s="420"/>
      <c r="HDL525" s="420"/>
      <c r="HDM525" s="420"/>
      <c r="HDN525" s="420"/>
      <c r="HDO525" s="420"/>
      <c r="HDP525" s="420"/>
      <c r="HDQ525" s="420"/>
      <c r="HDR525" s="420"/>
      <c r="HDS525" s="420"/>
      <c r="HDT525" s="420"/>
      <c r="HDU525" s="420"/>
      <c r="HDV525" s="420"/>
      <c r="HDW525" s="420"/>
      <c r="HDX525" s="420"/>
      <c r="HDY525" s="420"/>
      <c r="HDZ525" s="420"/>
      <c r="HEA525" s="420"/>
      <c r="HEB525" s="420"/>
      <c r="HEC525" s="420"/>
      <c r="HED525" s="420"/>
      <c r="HEE525" s="420"/>
      <c r="HEF525" s="420"/>
      <c r="HEG525" s="420"/>
      <c r="HEH525" s="420"/>
      <c r="HEI525" s="420"/>
      <c r="HEJ525" s="420"/>
      <c r="HEK525" s="420"/>
      <c r="HEL525" s="420"/>
      <c r="HEM525" s="420"/>
      <c r="HEN525" s="420"/>
      <c r="HEO525" s="420"/>
      <c r="HEP525" s="420"/>
      <c r="HEQ525" s="420"/>
      <c r="HER525" s="420"/>
      <c r="HES525" s="420"/>
      <c r="HET525" s="420"/>
      <c r="HEU525" s="420"/>
      <c r="HEV525" s="420"/>
      <c r="HEW525" s="420"/>
      <c r="HEX525" s="420"/>
      <c r="HEY525" s="420"/>
      <c r="HEZ525" s="420"/>
      <c r="HFA525" s="420"/>
      <c r="HFB525" s="420"/>
      <c r="HFC525" s="420"/>
      <c r="HFD525" s="420"/>
      <c r="HFE525" s="420"/>
      <c r="HFF525" s="420"/>
      <c r="HFG525" s="420"/>
      <c r="HFH525" s="420"/>
      <c r="HFI525" s="420"/>
      <c r="HFJ525" s="420"/>
      <c r="HFK525" s="420"/>
      <c r="HFL525" s="420"/>
      <c r="HFM525" s="420"/>
      <c r="HFN525" s="420"/>
      <c r="HFO525" s="420"/>
      <c r="HFP525" s="420"/>
      <c r="HFQ525" s="420"/>
      <c r="HFR525" s="420"/>
      <c r="HFS525" s="420"/>
      <c r="HFT525" s="420"/>
      <c r="HFU525" s="420"/>
      <c r="HFV525" s="420"/>
      <c r="HFW525" s="420"/>
      <c r="HFX525" s="420"/>
      <c r="HFY525" s="420"/>
      <c r="HFZ525" s="420"/>
      <c r="HGA525" s="420"/>
      <c r="HGB525" s="420"/>
      <c r="HGC525" s="420"/>
      <c r="HGD525" s="420"/>
      <c r="HGE525" s="420"/>
      <c r="HGF525" s="420"/>
      <c r="HGG525" s="420"/>
      <c r="HGH525" s="420"/>
      <c r="HGI525" s="420"/>
      <c r="HGJ525" s="420"/>
      <c r="HGK525" s="420"/>
      <c r="HGL525" s="420"/>
      <c r="HGM525" s="420"/>
      <c r="HGN525" s="420"/>
      <c r="HGO525" s="420"/>
      <c r="HGP525" s="420"/>
      <c r="HGQ525" s="420"/>
      <c r="HGR525" s="420"/>
      <c r="HGS525" s="420"/>
      <c r="HGT525" s="420"/>
      <c r="HGU525" s="420"/>
      <c r="HGV525" s="420"/>
      <c r="HGW525" s="420"/>
      <c r="HGX525" s="420"/>
      <c r="HGY525" s="420"/>
      <c r="HGZ525" s="420"/>
      <c r="HHA525" s="420"/>
      <c r="HHB525" s="420"/>
      <c r="HHC525" s="420"/>
      <c r="HHD525" s="420"/>
      <c r="HHE525" s="420"/>
      <c r="HHF525" s="420"/>
      <c r="HHG525" s="420"/>
      <c r="HHH525" s="420"/>
      <c r="HHI525" s="420"/>
      <c r="HHJ525" s="420"/>
      <c r="HHK525" s="420"/>
      <c r="HHL525" s="420"/>
      <c r="HHM525" s="420"/>
      <c r="HHN525" s="420"/>
      <c r="HHO525" s="420"/>
      <c r="HHP525" s="420"/>
      <c r="HHQ525" s="420"/>
      <c r="HHR525" s="420"/>
      <c r="HHS525" s="420"/>
      <c r="HHT525" s="420"/>
      <c r="HHU525" s="420"/>
      <c r="HHV525" s="420"/>
      <c r="HHW525" s="420"/>
      <c r="HHX525" s="420"/>
      <c r="HHY525" s="420"/>
      <c r="HHZ525" s="420"/>
      <c r="HIA525" s="420"/>
      <c r="HIB525" s="420"/>
      <c r="HIC525" s="420"/>
      <c r="HID525" s="420"/>
      <c r="HIE525" s="420"/>
      <c r="HIF525" s="420"/>
      <c r="HIG525" s="420"/>
      <c r="HIH525" s="420"/>
      <c r="HII525" s="420"/>
      <c r="HIJ525" s="420"/>
      <c r="HIK525" s="420"/>
      <c r="HIL525" s="420"/>
      <c r="HIM525" s="420"/>
      <c r="HIN525" s="420"/>
      <c r="HIO525" s="420"/>
      <c r="HIP525" s="420"/>
      <c r="HIQ525" s="420"/>
      <c r="HIR525" s="420"/>
      <c r="HIS525" s="420"/>
      <c r="HIT525" s="420"/>
      <c r="HIU525" s="420"/>
      <c r="HIV525" s="420"/>
      <c r="HIW525" s="420"/>
      <c r="HIX525" s="420"/>
      <c r="HIY525" s="420"/>
      <c r="HIZ525" s="420"/>
      <c r="HJA525" s="420"/>
      <c r="HJB525" s="420"/>
      <c r="HJC525" s="420"/>
      <c r="HJD525" s="420"/>
      <c r="HJE525" s="420"/>
      <c r="HJF525" s="420"/>
      <c r="HJG525" s="420"/>
      <c r="HJH525" s="420"/>
      <c r="HJI525" s="420"/>
      <c r="HJJ525" s="420"/>
      <c r="HJK525" s="420"/>
      <c r="HJL525" s="420"/>
      <c r="HJM525" s="420"/>
      <c r="HJN525" s="420"/>
      <c r="HJO525" s="420"/>
      <c r="HJP525" s="420"/>
      <c r="HJQ525" s="420"/>
      <c r="HJR525" s="420"/>
      <c r="HJS525" s="420"/>
      <c r="HJT525" s="420"/>
      <c r="HJU525" s="420"/>
      <c r="HJV525" s="420"/>
      <c r="HJW525" s="420"/>
      <c r="HJX525" s="420"/>
      <c r="HJY525" s="420"/>
      <c r="HJZ525" s="420"/>
      <c r="HKA525" s="420"/>
      <c r="HKB525" s="420"/>
      <c r="HKC525" s="420"/>
      <c r="HKD525" s="420"/>
      <c r="HKE525" s="420"/>
      <c r="HKF525" s="420"/>
      <c r="HKG525" s="420"/>
      <c r="HKH525" s="420"/>
      <c r="HKI525" s="420"/>
      <c r="HKJ525" s="420"/>
      <c r="HKK525" s="420"/>
      <c r="HKL525" s="420"/>
      <c r="HKM525" s="420"/>
      <c r="HKN525" s="420"/>
      <c r="HKO525" s="420"/>
      <c r="HKP525" s="420"/>
      <c r="HKQ525" s="420"/>
      <c r="HKR525" s="420"/>
      <c r="HKS525" s="420"/>
      <c r="HKT525" s="420"/>
      <c r="HKU525" s="420"/>
      <c r="HKV525" s="420"/>
      <c r="HKW525" s="420"/>
      <c r="HKX525" s="420"/>
      <c r="HKY525" s="420"/>
      <c r="HKZ525" s="420"/>
      <c r="HLA525" s="420"/>
      <c r="HLB525" s="420"/>
      <c r="HLC525" s="420"/>
      <c r="HLD525" s="420"/>
      <c r="HLE525" s="420"/>
      <c r="HLF525" s="420"/>
      <c r="HLG525" s="420"/>
      <c r="HLH525" s="420"/>
      <c r="HLI525" s="420"/>
      <c r="HLJ525" s="420"/>
      <c r="HLK525" s="420"/>
      <c r="HLL525" s="420"/>
      <c r="HLM525" s="420"/>
      <c r="HLN525" s="420"/>
      <c r="HLO525" s="420"/>
      <c r="HLP525" s="420"/>
      <c r="HLQ525" s="420"/>
      <c r="HLR525" s="420"/>
      <c r="HLS525" s="420"/>
      <c r="HLT525" s="420"/>
      <c r="HLU525" s="420"/>
      <c r="HLV525" s="420"/>
      <c r="HLW525" s="420"/>
      <c r="HLX525" s="420"/>
      <c r="HLY525" s="420"/>
      <c r="HLZ525" s="420"/>
      <c r="HMA525" s="420"/>
      <c r="HMB525" s="420"/>
      <c r="HMC525" s="420"/>
      <c r="HMD525" s="420"/>
      <c r="HME525" s="420"/>
      <c r="HMF525" s="420"/>
      <c r="HMG525" s="420"/>
      <c r="HMH525" s="420"/>
      <c r="HMI525" s="420"/>
      <c r="HMJ525" s="420"/>
      <c r="HMK525" s="420"/>
      <c r="HML525" s="420"/>
      <c r="HMM525" s="420"/>
      <c r="HMN525" s="420"/>
      <c r="HMO525" s="420"/>
      <c r="HMP525" s="420"/>
      <c r="HMQ525" s="420"/>
      <c r="HMR525" s="420"/>
      <c r="HMS525" s="420"/>
      <c r="HMT525" s="420"/>
      <c r="HMU525" s="420"/>
      <c r="HMV525" s="420"/>
      <c r="HMW525" s="420"/>
      <c r="HMX525" s="420"/>
      <c r="HMY525" s="420"/>
      <c r="HMZ525" s="420"/>
      <c r="HNA525" s="420"/>
      <c r="HNB525" s="420"/>
      <c r="HNC525" s="420"/>
      <c r="HND525" s="420"/>
      <c r="HNE525" s="420"/>
      <c r="HNF525" s="420"/>
      <c r="HNG525" s="420"/>
      <c r="HNH525" s="420"/>
      <c r="HNI525" s="420"/>
      <c r="HNJ525" s="420"/>
      <c r="HNK525" s="420"/>
      <c r="HNL525" s="420"/>
      <c r="HNM525" s="420"/>
      <c r="HNN525" s="420"/>
      <c r="HNO525" s="420"/>
      <c r="HNP525" s="420"/>
      <c r="HNQ525" s="420"/>
      <c r="HNR525" s="420"/>
      <c r="HNS525" s="420"/>
      <c r="HNT525" s="420"/>
      <c r="HNU525" s="420"/>
      <c r="HNV525" s="420"/>
      <c r="HNW525" s="420"/>
      <c r="HNX525" s="420"/>
      <c r="HNY525" s="420"/>
      <c r="HNZ525" s="420"/>
      <c r="HOA525" s="420"/>
      <c r="HOB525" s="420"/>
      <c r="HOC525" s="420"/>
      <c r="HOD525" s="420"/>
      <c r="HOE525" s="420"/>
      <c r="HOF525" s="420"/>
      <c r="HOG525" s="420"/>
      <c r="HOH525" s="420"/>
      <c r="HOI525" s="420"/>
      <c r="HOJ525" s="420"/>
      <c r="HOK525" s="420"/>
      <c r="HOL525" s="420"/>
      <c r="HOM525" s="420"/>
      <c r="HON525" s="420"/>
      <c r="HOO525" s="420"/>
      <c r="HOP525" s="420"/>
      <c r="HOQ525" s="420"/>
      <c r="HOR525" s="420"/>
      <c r="HOS525" s="420"/>
      <c r="HOT525" s="420"/>
      <c r="HOU525" s="420"/>
      <c r="HOV525" s="420"/>
      <c r="HOW525" s="420"/>
      <c r="HOX525" s="420"/>
      <c r="HOY525" s="420"/>
      <c r="HOZ525" s="420"/>
      <c r="HPA525" s="420"/>
      <c r="HPB525" s="420"/>
      <c r="HPC525" s="420"/>
      <c r="HPD525" s="420"/>
      <c r="HPE525" s="420"/>
      <c r="HPF525" s="420"/>
      <c r="HPG525" s="420"/>
      <c r="HPH525" s="420"/>
      <c r="HPI525" s="420"/>
      <c r="HPJ525" s="420"/>
      <c r="HPK525" s="420"/>
      <c r="HPL525" s="420"/>
      <c r="HPM525" s="420"/>
      <c r="HPN525" s="420"/>
      <c r="HPO525" s="420"/>
      <c r="HPP525" s="420"/>
      <c r="HPQ525" s="420"/>
      <c r="HPR525" s="420"/>
      <c r="HPS525" s="420"/>
      <c r="HPT525" s="420"/>
      <c r="HPU525" s="420"/>
      <c r="HPV525" s="420"/>
      <c r="HPW525" s="420"/>
      <c r="HPX525" s="420"/>
      <c r="HPY525" s="420"/>
      <c r="HPZ525" s="420"/>
      <c r="HQA525" s="420"/>
      <c r="HQB525" s="420"/>
      <c r="HQC525" s="420"/>
      <c r="HQD525" s="420"/>
      <c r="HQE525" s="420"/>
      <c r="HQF525" s="420"/>
      <c r="HQG525" s="420"/>
      <c r="HQH525" s="420"/>
      <c r="HQI525" s="420"/>
      <c r="HQJ525" s="420"/>
      <c r="HQK525" s="420"/>
      <c r="HQL525" s="420"/>
      <c r="HQM525" s="420"/>
      <c r="HQN525" s="420"/>
      <c r="HQO525" s="420"/>
      <c r="HQP525" s="420"/>
      <c r="HQQ525" s="420"/>
      <c r="HQR525" s="420"/>
      <c r="HQS525" s="420"/>
      <c r="HQT525" s="420"/>
      <c r="HQU525" s="420"/>
      <c r="HQV525" s="420"/>
      <c r="HQW525" s="420"/>
      <c r="HQX525" s="420"/>
      <c r="HQY525" s="420"/>
      <c r="HQZ525" s="420"/>
      <c r="HRA525" s="420"/>
      <c r="HRB525" s="420"/>
      <c r="HRC525" s="420"/>
      <c r="HRD525" s="420"/>
      <c r="HRE525" s="420"/>
      <c r="HRF525" s="420"/>
      <c r="HRG525" s="420"/>
      <c r="HRH525" s="420"/>
      <c r="HRI525" s="420"/>
      <c r="HRJ525" s="420"/>
      <c r="HRK525" s="420"/>
      <c r="HRL525" s="420"/>
      <c r="HRM525" s="420"/>
      <c r="HRN525" s="420"/>
      <c r="HRO525" s="420"/>
      <c r="HRP525" s="420"/>
      <c r="HRQ525" s="420"/>
      <c r="HRR525" s="420"/>
      <c r="HRS525" s="420"/>
      <c r="HRT525" s="420"/>
      <c r="HRU525" s="420"/>
      <c r="HRV525" s="420"/>
      <c r="HRW525" s="420"/>
      <c r="HRX525" s="420"/>
      <c r="HRY525" s="420"/>
      <c r="HRZ525" s="420"/>
      <c r="HSA525" s="420"/>
      <c r="HSB525" s="420"/>
      <c r="HSC525" s="420"/>
      <c r="HSD525" s="420"/>
      <c r="HSE525" s="420"/>
      <c r="HSF525" s="420"/>
      <c r="HSG525" s="420"/>
      <c r="HSH525" s="420"/>
      <c r="HSI525" s="420"/>
      <c r="HSJ525" s="420"/>
      <c r="HSK525" s="420"/>
      <c r="HSL525" s="420"/>
      <c r="HSM525" s="420"/>
      <c r="HSN525" s="420"/>
      <c r="HSO525" s="420"/>
      <c r="HSP525" s="420"/>
      <c r="HSQ525" s="420"/>
      <c r="HSR525" s="420"/>
      <c r="HSS525" s="420"/>
      <c r="HST525" s="420"/>
      <c r="HSU525" s="420"/>
      <c r="HSV525" s="420"/>
      <c r="HSW525" s="420"/>
      <c r="HSX525" s="420"/>
      <c r="HSY525" s="420"/>
      <c r="HSZ525" s="420"/>
      <c r="HTA525" s="420"/>
      <c r="HTB525" s="420"/>
      <c r="HTC525" s="420"/>
      <c r="HTD525" s="420"/>
      <c r="HTE525" s="420"/>
      <c r="HTF525" s="420"/>
      <c r="HTG525" s="420"/>
      <c r="HTH525" s="420"/>
      <c r="HTI525" s="420"/>
      <c r="HTJ525" s="420"/>
      <c r="HTK525" s="420"/>
      <c r="HTL525" s="420"/>
      <c r="HTM525" s="420"/>
      <c r="HTN525" s="420"/>
      <c r="HTO525" s="420"/>
      <c r="HTP525" s="420"/>
      <c r="HTQ525" s="420"/>
      <c r="HTR525" s="420"/>
      <c r="HTS525" s="420"/>
      <c r="HTT525" s="420"/>
      <c r="HTU525" s="420"/>
      <c r="HTV525" s="420"/>
      <c r="HTW525" s="420"/>
      <c r="HTX525" s="420"/>
      <c r="HTY525" s="420"/>
      <c r="HTZ525" s="420"/>
      <c r="HUA525" s="420"/>
      <c r="HUB525" s="420"/>
      <c r="HUC525" s="420"/>
      <c r="HUD525" s="420"/>
      <c r="HUE525" s="420"/>
      <c r="HUF525" s="420"/>
      <c r="HUG525" s="420"/>
      <c r="HUH525" s="420"/>
      <c r="HUI525" s="420"/>
      <c r="HUJ525" s="420"/>
      <c r="HUK525" s="420"/>
      <c r="HUL525" s="420"/>
      <c r="HUM525" s="420"/>
      <c r="HUN525" s="420"/>
      <c r="HUO525" s="420"/>
      <c r="HUP525" s="420"/>
      <c r="HUQ525" s="420"/>
      <c r="HUR525" s="420"/>
      <c r="HUS525" s="420"/>
      <c r="HUT525" s="420"/>
      <c r="HUU525" s="420"/>
      <c r="HUV525" s="420"/>
      <c r="HUW525" s="420"/>
      <c r="HUX525" s="420"/>
      <c r="HUY525" s="420"/>
      <c r="HUZ525" s="420"/>
      <c r="HVA525" s="420"/>
      <c r="HVB525" s="420"/>
      <c r="HVC525" s="420"/>
      <c r="HVD525" s="420"/>
      <c r="HVE525" s="420"/>
      <c r="HVF525" s="420"/>
      <c r="HVG525" s="420"/>
      <c r="HVH525" s="420"/>
      <c r="HVI525" s="420"/>
      <c r="HVJ525" s="420"/>
      <c r="HVK525" s="420"/>
      <c r="HVL525" s="420"/>
      <c r="HVM525" s="420"/>
      <c r="HVN525" s="420"/>
      <c r="HVO525" s="420"/>
      <c r="HVP525" s="420"/>
      <c r="HVQ525" s="420"/>
      <c r="HVR525" s="420"/>
      <c r="HVS525" s="420"/>
      <c r="HVT525" s="420"/>
      <c r="HVU525" s="420"/>
      <c r="HVV525" s="420"/>
      <c r="HVW525" s="420"/>
      <c r="HVX525" s="420"/>
      <c r="HVY525" s="420"/>
      <c r="HVZ525" s="420"/>
      <c r="HWA525" s="420"/>
      <c r="HWB525" s="420"/>
      <c r="HWC525" s="420"/>
      <c r="HWD525" s="420"/>
      <c r="HWE525" s="420"/>
      <c r="HWF525" s="420"/>
      <c r="HWG525" s="420"/>
      <c r="HWH525" s="420"/>
      <c r="HWI525" s="420"/>
      <c r="HWJ525" s="420"/>
      <c r="HWK525" s="420"/>
      <c r="HWL525" s="420"/>
      <c r="HWM525" s="420"/>
      <c r="HWN525" s="420"/>
      <c r="HWO525" s="420"/>
      <c r="HWP525" s="420"/>
      <c r="HWQ525" s="420"/>
      <c r="HWR525" s="420"/>
      <c r="HWS525" s="420"/>
      <c r="HWT525" s="420"/>
      <c r="HWU525" s="420"/>
      <c r="HWV525" s="420"/>
      <c r="HWW525" s="420"/>
      <c r="HWX525" s="420"/>
      <c r="HWY525" s="420"/>
      <c r="HWZ525" s="420"/>
      <c r="HXA525" s="420"/>
      <c r="HXB525" s="420"/>
      <c r="HXC525" s="420"/>
      <c r="HXD525" s="420"/>
      <c r="HXE525" s="420"/>
      <c r="HXF525" s="420"/>
      <c r="HXG525" s="420"/>
      <c r="HXH525" s="420"/>
      <c r="HXI525" s="420"/>
      <c r="HXJ525" s="420"/>
      <c r="HXK525" s="420"/>
      <c r="HXL525" s="420"/>
      <c r="HXM525" s="420"/>
      <c r="HXN525" s="420"/>
      <c r="HXO525" s="420"/>
      <c r="HXP525" s="420"/>
      <c r="HXQ525" s="420"/>
      <c r="HXR525" s="420"/>
      <c r="HXS525" s="420"/>
      <c r="HXT525" s="420"/>
      <c r="HXU525" s="420"/>
      <c r="HXV525" s="420"/>
      <c r="HXW525" s="420"/>
      <c r="HXX525" s="420"/>
      <c r="HXY525" s="420"/>
      <c r="HXZ525" s="420"/>
      <c r="HYA525" s="420"/>
      <c r="HYB525" s="420"/>
      <c r="HYC525" s="420"/>
      <c r="HYD525" s="420"/>
      <c r="HYE525" s="420"/>
      <c r="HYF525" s="420"/>
      <c r="HYG525" s="420"/>
      <c r="HYH525" s="420"/>
      <c r="HYI525" s="420"/>
      <c r="HYJ525" s="420"/>
      <c r="HYK525" s="420"/>
      <c r="HYL525" s="420"/>
      <c r="HYM525" s="420"/>
      <c r="HYN525" s="420"/>
      <c r="HYO525" s="420"/>
      <c r="HYP525" s="420"/>
      <c r="HYQ525" s="420"/>
      <c r="HYR525" s="420"/>
      <c r="HYS525" s="420"/>
      <c r="HYT525" s="420"/>
      <c r="HYU525" s="420"/>
      <c r="HYV525" s="420"/>
      <c r="HYW525" s="420"/>
      <c r="HYX525" s="420"/>
      <c r="HYY525" s="420"/>
      <c r="HYZ525" s="420"/>
      <c r="HZA525" s="420"/>
      <c r="HZB525" s="420"/>
      <c r="HZC525" s="420"/>
      <c r="HZD525" s="420"/>
      <c r="HZE525" s="420"/>
      <c r="HZF525" s="420"/>
      <c r="HZG525" s="420"/>
      <c r="HZH525" s="420"/>
      <c r="HZI525" s="420"/>
      <c r="HZJ525" s="420"/>
      <c r="HZK525" s="420"/>
      <c r="HZL525" s="420"/>
      <c r="HZM525" s="420"/>
      <c r="HZN525" s="420"/>
      <c r="HZO525" s="420"/>
      <c r="HZP525" s="420"/>
      <c r="HZQ525" s="420"/>
      <c r="HZR525" s="420"/>
      <c r="HZS525" s="420"/>
      <c r="HZT525" s="420"/>
      <c r="HZU525" s="420"/>
      <c r="HZV525" s="420"/>
      <c r="HZW525" s="420"/>
      <c r="HZX525" s="420"/>
      <c r="HZY525" s="420"/>
      <c r="HZZ525" s="420"/>
      <c r="IAA525" s="420"/>
      <c r="IAB525" s="420"/>
      <c r="IAC525" s="420"/>
      <c r="IAD525" s="420"/>
      <c r="IAE525" s="420"/>
      <c r="IAF525" s="420"/>
      <c r="IAG525" s="420"/>
      <c r="IAH525" s="420"/>
      <c r="IAI525" s="420"/>
      <c r="IAJ525" s="420"/>
      <c r="IAK525" s="420"/>
      <c r="IAL525" s="420"/>
      <c r="IAM525" s="420"/>
      <c r="IAN525" s="420"/>
      <c r="IAO525" s="420"/>
      <c r="IAP525" s="420"/>
      <c r="IAQ525" s="420"/>
      <c r="IAR525" s="420"/>
      <c r="IAS525" s="420"/>
      <c r="IAT525" s="420"/>
      <c r="IAU525" s="420"/>
      <c r="IAV525" s="420"/>
      <c r="IAW525" s="420"/>
      <c r="IAX525" s="420"/>
      <c r="IAY525" s="420"/>
      <c r="IAZ525" s="420"/>
      <c r="IBA525" s="420"/>
      <c r="IBB525" s="420"/>
      <c r="IBC525" s="420"/>
      <c r="IBD525" s="420"/>
      <c r="IBE525" s="420"/>
      <c r="IBF525" s="420"/>
      <c r="IBG525" s="420"/>
      <c r="IBH525" s="420"/>
      <c r="IBI525" s="420"/>
      <c r="IBJ525" s="420"/>
      <c r="IBK525" s="420"/>
      <c r="IBL525" s="420"/>
      <c r="IBM525" s="420"/>
      <c r="IBN525" s="420"/>
      <c r="IBO525" s="420"/>
      <c r="IBP525" s="420"/>
      <c r="IBQ525" s="420"/>
      <c r="IBR525" s="420"/>
      <c r="IBS525" s="420"/>
      <c r="IBT525" s="420"/>
      <c r="IBU525" s="420"/>
      <c r="IBV525" s="420"/>
      <c r="IBW525" s="420"/>
      <c r="IBX525" s="420"/>
      <c r="IBY525" s="420"/>
      <c r="IBZ525" s="420"/>
      <c r="ICA525" s="420"/>
      <c r="ICB525" s="420"/>
      <c r="ICC525" s="420"/>
      <c r="ICD525" s="420"/>
      <c r="ICE525" s="420"/>
      <c r="ICF525" s="420"/>
      <c r="ICG525" s="420"/>
      <c r="ICH525" s="420"/>
      <c r="ICI525" s="420"/>
      <c r="ICJ525" s="420"/>
      <c r="ICK525" s="420"/>
      <c r="ICL525" s="420"/>
      <c r="ICM525" s="420"/>
      <c r="ICN525" s="420"/>
      <c r="ICO525" s="420"/>
      <c r="ICP525" s="420"/>
      <c r="ICQ525" s="420"/>
      <c r="ICR525" s="420"/>
      <c r="ICS525" s="420"/>
      <c r="ICT525" s="420"/>
      <c r="ICU525" s="420"/>
      <c r="ICV525" s="420"/>
      <c r="ICW525" s="420"/>
      <c r="ICX525" s="420"/>
      <c r="ICY525" s="420"/>
      <c r="ICZ525" s="420"/>
      <c r="IDA525" s="420"/>
      <c r="IDB525" s="420"/>
      <c r="IDC525" s="420"/>
      <c r="IDD525" s="420"/>
      <c r="IDE525" s="420"/>
      <c r="IDF525" s="420"/>
      <c r="IDG525" s="420"/>
      <c r="IDH525" s="420"/>
      <c r="IDI525" s="420"/>
      <c r="IDJ525" s="420"/>
      <c r="IDK525" s="420"/>
      <c r="IDL525" s="420"/>
      <c r="IDM525" s="420"/>
      <c r="IDN525" s="420"/>
      <c r="IDO525" s="420"/>
      <c r="IDP525" s="420"/>
      <c r="IDQ525" s="420"/>
      <c r="IDR525" s="420"/>
      <c r="IDS525" s="420"/>
      <c r="IDT525" s="420"/>
      <c r="IDU525" s="420"/>
      <c r="IDV525" s="420"/>
      <c r="IDW525" s="420"/>
      <c r="IDX525" s="420"/>
      <c r="IDY525" s="420"/>
      <c r="IDZ525" s="420"/>
      <c r="IEA525" s="420"/>
      <c r="IEB525" s="420"/>
      <c r="IEC525" s="420"/>
      <c r="IED525" s="420"/>
      <c r="IEE525" s="420"/>
      <c r="IEF525" s="420"/>
      <c r="IEG525" s="420"/>
      <c r="IEH525" s="420"/>
      <c r="IEI525" s="420"/>
      <c r="IEJ525" s="420"/>
      <c r="IEK525" s="420"/>
      <c r="IEL525" s="420"/>
      <c r="IEM525" s="420"/>
      <c r="IEN525" s="420"/>
      <c r="IEO525" s="420"/>
      <c r="IEP525" s="420"/>
      <c r="IEQ525" s="420"/>
      <c r="IER525" s="420"/>
      <c r="IES525" s="420"/>
      <c r="IET525" s="420"/>
      <c r="IEU525" s="420"/>
      <c r="IEV525" s="420"/>
      <c r="IEW525" s="420"/>
      <c r="IEX525" s="420"/>
      <c r="IEY525" s="420"/>
      <c r="IEZ525" s="420"/>
      <c r="IFA525" s="420"/>
      <c r="IFB525" s="420"/>
      <c r="IFC525" s="420"/>
      <c r="IFD525" s="420"/>
      <c r="IFE525" s="420"/>
      <c r="IFF525" s="420"/>
      <c r="IFG525" s="420"/>
      <c r="IFH525" s="420"/>
      <c r="IFI525" s="420"/>
      <c r="IFJ525" s="420"/>
      <c r="IFK525" s="420"/>
      <c r="IFL525" s="420"/>
      <c r="IFM525" s="420"/>
      <c r="IFN525" s="420"/>
      <c r="IFO525" s="420"/>
      <c r="IFP525" s="420"/>
      <c r="IFQ525" s="420"/>
      <c r="IFR525" s="420"/>
      <c r="IFS525" s="420"/>
      <c r="IFT525" s="420"/>
      <c r="IFU525" s="420"/>
      <c r="IFV525" s="420"/>
      <c r="IFW525" s="420"/>
      <c r="IFX525" s="420"/>
      <c r="IFY525" s="420"/>
      <c r="IFZ525" s="420"/>
      <c r="IGA525" s="420"/>
      <c r="IGB525" s="420"/>
      <c r="IGC525" s="420"/>
      <c r="IGD525" s="420"/>
      <c r="IGE525" s="420"/>
      <c r="IGF525" s="420"/>
      <c r="IGG525" s="420"/>
      <c r="IGH525" s="420"/>
      <c r="IGI525" s="420"/>
      <c r="IGJ525" s="420"/>
      <c r="IGK525" s="420"/>
      <c r="IGL525" s="420"/>
      <c r="IGM525" s="420"/>
      <c r="IGN525" s="420"/>
      <c r="IGO525" s="420"/>
      <c r="IGP525" s="420"/>
      <c r="IGQ525" s="420"/>
      <c r="IGR525" s="420"/>
      <c r="IGS525" s="420"/>
      <c r="IGT525" s="420"/>
      <c r="IGU525" s="420"/>
      <c r="IGV525" s="420"/>
      <c r="IGW525" s="420"/>
      <c r="IGX525" s="420"/>
      <c r="IGY525" s="420"/>
      <c r="IGZ525" s="420"/>
      <c r="IHA525" s="420"/>
      <c r="IHB525" s="420"/>
      <c r="IHC525" s="420"/>
      <c r="IHD525" s="420"/>
      <c r="IHE525" s="420"/>
      <c r="IHF525" s="420"/>
      <c r="IHG525" s="420"/>
      <c r="IHH525" s="420"/>
      <c r="IHI525" s="420"/>
      <c r="IHJ525" s="420"/>
      <c r="IHK525" s="420"/>
      <c r="IHL525" s="420"/>
      <c r="IHM525" s="420"/>
      <c r="IHN525" s="420"/>
      <c r="IHO525" s="420"/>
      <c r="IHP525" s="420"/>
      <c r="IHQ525" s="420"/>
      <c r="IHR525" s="420"/>
      <c r="IHS525" s="420"/>
      <c r="IHT525" s="420"/>
      <c r="IHU525" s="420"/>
      <c r="IHV525" s="420"/>
      <c r="IHW525" s="420"/>
      <c r="IHX525" s="420"/>
      <c r="IHY525" s="420"/>
      <c r="IHZ525" s="420"/>
      <c r="IIA525" s="420"/>
      <c r="IIB525" s="420"/>
      <c r="IIC525" s="420"/>
      <c r="IID525" s="420"/>
      <c r="IIE525" s="420"/>
      <c r="IIF525" s="420"/>
      <c r="IIG525" s="420"/>
      <c r="IIH525" s="420"/>
      <c r="III525" s="420"/>
      <c r="IIJ525" s="420"/>
      <c r="IIK525" s="420"/>
      <c r="IIL525" s="420"/>
      <c r="IIM525" s="420"/>
      <c r="IIN525" s="420"/>
      <c r="IIO525" s="420"/>
      <c r="IIP525" s="420"/>
      <c r="IIQ525" s="420"/>
      <c r="IIR525" s="420"/>
      <c r="IIS525" s="420"/>
      <c r="IIT525" s="420"/>
      <c r="IIU525" s="420"/>
      <c r="IIV525" s="420"/>
      <c r="IIW525" s="420"/>
      <c r="IIX525" s="420"/>
      <c r="IIY525" s="420"/>
      <c r="IIZ525" s="420"/>
      <c r="IJA525" s="420"/>
      <c r="IJB525" s="420"/>
      <c r="IJC525" s="420"/>
      <c r="IJD525" s="420"/>
      <c r="IJE525" s="420"/>
      <c r="IJF525" s="420"/>
      <c r="IJG525" s="420"/>
      <c r="IJH525" s="420"/>
      <c r="IJI525" s="420"/>
      <c r="IJJ525" s="420"/>
      <c r="IJK525" s="420"/>
      <c r="IJL525" s="420"/>
      <c r="IJM525" s="420"/>
      <c r="IJN525" s="420"/>
      <c r="IJO525" s="420"/>
      <c r="IJP525" s="420"/>
      <c r="IJQ525" s="420"/>
      <c r="IJR525" s="420"/>
      <c r="IJS525" s="420"/>
      <c r="IJT525" s="420"/>
      <c r="IJU525" s="420"/>
      <c r="IJV525" s="420"/>
      <c r="IJW525" s="420"/>
      <c r="IJX525" s="420"/>
      <c r="IJY525" s="420"/>
      <c r="IJZ525" s="420"/>
      <c r="IKA525" s="420"/>
      <c r="IKB525" s="420"/>
      <c r="IKC525" s="420"/>
      <c r="IKD525" s="420"/>
      <c r="IKE525" s="420"/>
      <c r="IKF525" s="420"/>
      <c r="IKG525" s="420"/>
      <c r="IKH525" s="420"/>
      <c r="IKI525" s="420"/>
      <c r="IKJ525" s="420"/>
      <c r="IKK525" s="420"/>
      <c r="IKL525" s="420"/>
      <c r="IKM525" s="420"/>
      <c r="IKN525" s="420"/>
      <c r="IKO525" s="420"/>
      <c r="IKP525" s="420"/>
      <c r="IKQ525" s="420"/>
      <c r="IKR525" s="420"/>
      <c r="IKS525" s="420"/>
      <c r="IKT525" s="420"/>
      <c r="IKU525" s="420"/>
      <c r="IKV525" s="420"/>
      <c r="IKW525" s="420"/>
      <c r="IKX525" s="420"/>
      <c r="IKY525" s="420"/>
      <c r="IKZ525" s="420"/>
      <c r="ILA525" s="420"/>
      <c r="ILB525" s="420"/>
      <c r="ILC525" s="420"/>
      <c r="ILD525" s="420"/>
      <c r="ILE525" s="420"/>
      <c r="ILF525" s="420"/>
      <c r="ILG525" s="420"/>
      <c r="ILH525" s="420"/>
      <c r="ILI525" s="420"/>
      <c r="ILJ525" s="420"/>
      <c r="ILK525" s="420"/>
      <c r="ILL525" s="420"/>
      <c r="ILM525" s="420"/>
      <c r="ILN525" s="420"/>
      <c r="ILO525" s="420"/>
      <c r="ILP525" s="420"/>
      <c r="ILQ525" s="420"/>
      <c r="ILR525" s="420"/>
      <c r="ILS525" s="420"/>
      <c r="ILT525" s="420"/>
      <c r="ILU525" s="420"/>
      <c r="ILV525" s="420"/>
      <c r="ILW525" s="420"/>
      <c r="ILX525" s="420"/>
      <c r="ILY525" s="420"/>
      <c r="ILZ525" s="420"/>
      <c r="IMA525" s="420"/>
      <c r="IMB525" s="420"/>
      <c r="IMC525" s="420"/>
      <c r="IMD525" s="420"/>
      <c r="IME525" s="420"/>
      <c r="IMF525" s="420"/>
      <c r="IMG525" s="420"/>
      <c r="IMH525" s="420"/>
      <c r="IMI525" s="420"/>
      <c r="IMJ525" s="420"/>
      <c r="IMK525" s="420"/>
      <c r="IML525" s="420"/>
      <c r="IMM525" s="420"/>
      <c r="IMN525" s="420"/>
      <c r="IMO525" s="420"/>
      <c r="IMP525" s="420"/>
      <c r="IMQ525" s="420"/>
      <c r="IMR525" s="420"/>
      <c r="IMS525" s="420"/>
      <c r="IMT525" s="420"/>
      <c r="IMU525" s="420"/>
      <c r="IMV525" s="420"/>
      <c r="IMW525" s="420"/>
      <c r="IMX525" s="420"/>
      <c r="IMY525" s="420"/>
      <c r="IMZ525" s="420"/>
      <c r="INA525" s="420"/>
      <c r="INB525" s="420"/>
      <c r="INC525" s="420"/>
      <c r="IND525" s="420"/>
      <c r="INE525" s="420"/>
      <c r="INF525" s="420"/>
      <c r="ING525" s="420"/>
      <c r="INH525" s="420"/>
      <c r="INI525" s="420"/>
      <c r="INJ525" s="420"/>
      <c r="INK525" s="420"/>
      <c r="INL525" s="420"/>
      <c r="INM525" s="420"/>
      <c r="INN525" s="420"/>
      <c r="INO525" s="420"/>
      <c r="INP525" s="420"/>
      <c r="INQ525" s="420"/>
      <c r="INR525" s="420"/>
      <c r="INS525" s="420"/>
      <c r="INT525" s="420"/>
      <c r="INU525" s="420"/>
      <c r="INV525" s="420"/>
      <c r="INW525" s="420"/>
      <c r="INX525" s="420"/>
      <c r="INY525" s="420"/>
      <c r="INZ525" s="420"/>
      <c r="IOA525" s="420"/>
      <c r="IOB525" s="420"/>
      <c r="IOC525" s="420"/>
      <c r="IOD525" s="420"/>
      <c r="IOE525" s="420"/>
      <c r="IOF525" s="420"/>
      <c r="IOG525" s="420"/>
      <c r="IOH525" s="420"/>
      <c r="IOI525" s="420"/>
      <c r="IOJ525" s="420"/>
      <c r="IOK525" s="420"/>
      <c r="IOL525" s="420"/>
      <c r="IOM525" s="420"/>
      <c r="ION525" s="420"/>
      <c r="IOO525" s="420"/>
      <c r="IOP525" s="420"/>
      <c r="IOQ525" s="420"/>
      <c r="IOR525" s="420"/>
      <c r="IOS525" s="420"/>
      <c r="IOT525" s="420"/>
      <c r="IOU525" s="420"/>
      <c r="IOV525" s="420"/>
      <c r="IOW525" s="420"/>
      <c r="IOX525" s="420"/>
      <c r="IOY525" s="420"/>
      <c r="IOZ525" s="420"/>
      <c r="IPA525" s="420"/>
      <c r="IPB525" s="420"/>
      <c r="IPC525" s="420"/>
      <c r="IPD525" s="420"/>
      <c r="IPE525" s="420"/>
      <c r="IPF525" s="420"/>
      <c r="IPG525" s="420"/>
      <c r="IPH525" s="420"/>
      <c r="IPI525" s="420"/>
      <c r="IPJ525" s="420"/>
      <c r="IPK525" s="420"/>
      <c r="IPL525" s="420"/>
      <c r="IPM525" s="420"/>
      <c r="IPN525" s="420"/>
      <c r="IPO525" s="420"/>
      <c r="IPP525" s="420"/>
      <c r="IPQ525" s="420"/>
      <c r="IPR525" s="420"/>
      <c r="IPS525" s="420"/>
      <c r="IPT525" s="420"/>
      <c r="IPU525" s="420"/>
      <c r="IPV525" s="420"/>
      <c r="IPW525" s="420"/>
      <c r="IPX525" s="420"/>
      <c r="IPY525" s="420"/>
      <c r="IPZ525" s="420"/>
      <c r="IQA525" s="420"/>
      <c r="IQB525" s="420"/>
      <c r="IQC525" s="420"/>
      <c r="IQD525" s="420"/>
      <c r="IQE525" s="420"/>
      <c r="IQF525" s="420"/>
      <c r="IQG525" s="420"/>
      <c r="IQH525" s="420"/>
      <c r="IQI525" s="420"/>
      <c r="IQJ525" s="420"/>
      <c r="IQK525" s="420"/>
      <c r="IQL525" s="420"/>
      <c r="IQM525" s="420"/>
      <c r="IQN525" s="420"/>
      <c r="IQO525" s="420"/>
      <c r="IQP525" s="420"/>
      <c r="IQQ525" s="420"/>
      <c r="IQR525" s="420"/>
      <c r="IQS525" s="420"/>
      <c r="IQT525" s="420"/>
      <c r="IQU525" s="420"/>
      <c r="IQV525" s="420"/>
      <c r="IQW525" s="420"/>
      <c r="IQX525" s="420"/>
      <c r="IQY525" s="420"/>
      <c r="IQZ525" s="420"/>
      <c r="IRA525" s="420"/>
      <c r="IRB525" s="420"/>
      <c r="IRC525" s="420"/>
      <c r="IRD525" s="420"/>
      <c r="IRE525" s="420"/>
      <c r="IRF525" s="420"/>
      <c r="IRG525" s="420"/>
      <c r="IRH525" s="420"/>
      <c r="IRI525" s="420"/>
      <c r="IRJ525" s="420"/>
      <c r="IRK525" s="420"/>
      <c r="IRL525" s="420"/>
      <c r="IRM525" s="420"/>
      <c r="IRN525" s="420"/>
      <c r="IRO525" s="420"/>
      <c r="IRP525" s="420"/>
      <c r="IRQ525" s="420"/>
      <c r="IRR525" s="420"/>
      <c r="IRS525" s="420"/>
      <c r="IRT525" s="420"/>
      <c r="IRU525" s="420"/>
      <c r="IRV525" s="420"/>
      <c r="IRW525" s="420"/>
      <c r="IRX525" s="420"/>
      <c r="IRY525" s="420"/>
      <c r="IRZ525" s="420"/>
      <c r="ISA525" s="420"/>
      <c r="ISB525" s="420"/>
      <c r="ISC525" s="420"/>
      <c r="ISD525" s="420"/>
      <c r="ISE525" s="420"/>
      <c r="ISF525" s="420"/>
      <c r="ISG525" s="420"/>
      <c r="ISH525" s="420"/>
      <c r="ISI525" s="420"/>
      <c r="ISJ525" s="420"/>
      <c r="ISK525" s="420"/>
      <c r="ISL525" s="420"/>
      <c r="ISM525" s="420"/>
      <c r="ISN525" s="420"/>
      <c r="ISO525" s="420"/>
      <c r="ISP525" s="420"/>
      <c r="ISQ525" s="420"/>
      <c r="ISR525" s="420"/>
      <c r="ISS525" s="420"/>
      <c r="IST525" s="420"/>
      <c r="ISU525" s="420"/>
      <c r="ISV525" s="420"/>
      <c r="ISW525" s="420"/>
      <c r="ISX525" s="420"/>
      <c r="ISY525" s="420"/>
      <c r="ISZ525" s="420"/>
      <c r="ITA525" s="420"/>
      <c r="ITB525" s="420"/>
      <c r="ITC525" s="420"/>
      <c r="ITD525" s="420"/>
      <c r="ITE525" s="420"/>
      <c r="ITF525" s="420"/>
      <c r="ITG525" s="420"/>
      <c r="ITH525" s="420"/>
      <c r="ITI525" s="420"/>
      <c r="ITJ525" s="420"/>
      <c r="ITK525" s="420"/>
      <c r="ITL525" s="420"/>
      <c r="ITM525" s="420"/>
      <c r="ITN525" s="420"/>
      <c r="ITO525" s="420"/>
      <c r="ITP525" s="420"/>
      <c r="ITQ525" s="420"/>
      <c r="ITR525" s="420"/>
      <c r="ITS525" s="420"/>
      <c r="ITT525" s="420"/>
      <c r="ITU525" s="420"/>
      <c r="ITV525" s="420"/>
      <c r="ITW525" s="420"/>
      <c r="ITX525" s="420"/>
      <c r="ITY525" s="420"/>
      <c r="ITZ525" s="420"/>
      <c r="IUA525" s="420"/>
      <c r="IUB525" s="420"/>
      <c r="IUC525" s="420"/>
      <c r="IUD525" s="420"/>
      <c r="IUE525" s="420"/>
      <c r="IUF525" s="420"/>
      <c r="IUG525" s="420"/>
      <c r="IUH525" s="420"/>
      <c r="IUI525" s="420"/>
      <c r="IUJ525" s="420"/>
      <c r="IUK525" s="420"/>
      <c r="IUL525" s="420"/>
      <c r="IUM525" s="420"/>
      <c r="IUN525" s="420"/>
      <c r="IUO525" s="420"/>
      <c r="IUP525" s="420"/>
      <c r="IUQ525" s="420"/>
      <c r="IUR525" s="420"/>
      <c r="IUS525" s="420"/>
      <c r="IUT525" s="420"/>
      <c r="IUU525" s="420"/>
      <c r="IUV525" s="420"/>
      <c r="IUW525" s="420"/>
      <c r="IUX525" s="420"/>
      <c r="IUY525" s="420"/>
      <c r="IUZ525" s="420"/>
      <c r="IVA525" s="420"/>
      <c r="IVB525" s="420"/>
      <c r="IVC525" s="420"/>
      <c r="IVD525" s="420"/>
      <c r="IVE525" s="420"/>
      <c r="IVF525" s="420"/>
      <c r="IVG525" s="420"/>
      <c r="IVH525" s="420"/>
      <c r="IVI525" s="420"/>
      <c r="IVJ525" s="420"/>
      <c r="IVK525" s="420"/>
      <c r="IVL525" s="420"/>
      <c r="IVM525" s="420"/>
      <c r="IVN525" s="420"/>
      <c r="IVO525" s="420"/>
      <c r="IVP525" s="420"/>
      <c r="IVQ525" s="420"/>
      <c r="IVR525" s="420"/>
      <c r="IVS525" s="420"/>
      <c r="IVT525" s="420"/>
      <c r="IVU525" s="420"/>
      <c r="IVV525" s="420"/>
      <c r="IVW525" s="420"/>
      <c r="IVX525" s="420"/>
      <c r="IVY525" s="420"/>
      <c r="IVZ525" s="420"/>
      <c r="IWA525" s="420"/>
      <c r="IWB525" s="420"/>
      <c r="IWC525" s="420"/>
      <c r="IWD525" s="420"/>
      <c r="IWE525" s="420"/>
      <c r="IWF525" s="420"/>
      <c r="IWG525" s="420"/>
      <c r="IWH525" s="420"/>
      <c r="IWI525" s="420"/>
      <c r="IWJ525" s="420"/>
      <c r="IWK525" s="420"/>
      <c r="IWL525" s="420"/>
      <c r="IWM525" s="420"/>
      <c r="IWN525" s="420"/>
      <c r="IWO525" s="420"/>
      <c r="IWP525" s="420"/>
      <c r="IWQ525" s="420"/>
      <c r="IWR525" s="420"/>
      <c r="IWS525" s="420"/>
      <c r="IWT525" s="420"/>
      <c r="IWU525" s="420"/>
      <c r="IWV525" s="420"/>
      <c r="IWW525" s="420"/>
      <c r="IWX525" s="420"/>
      <c r="IWY525" s="420"/>
      <c r="IWZ525" s="420"/>
      <c r="IXA525" s="420"/>
      <c r="IXB525" s="420"/>
      <c r="IXC525" s="420"/>
      <c r="IXD525" s="420"/>
      <c r="IXE525" s="420"/>
      <c r="IXF525" s="420"/>
      <c r="IXG525" s="420"/>
      <c r="IXH525" s="420"/>
      <c r="IXI525" s="420"/>
      <c r="IXJ525" s="420"/>
      <c r="IXK525" s="420"/>
      <c r="IXL525" s="420"/>
      <c r="IXM525" s="420"/>
      <c r="IXN525" s="420"/>
      <c r="IXO525" s="420"/>
      <c r="IXP525" s="420"/>
      <c r="IXQ525" s="420"/>
      <c r="IXR525" s="420"/>
      <c r="IXS525" s="420"/>
      <c r="IXT525" s="420"/>
      <c r="IXU525" s="420"/>
      <c r="IXV525" s="420"/>
      <c r="IXW525" s="420"/>
      <c r="IXX525" s="420"/>
      <c r="IXY525" s="420"/>
      <c r="IXZ525" s="420"/>
      <c r="IYA525" s="420"/>
      <c r="IYB525" s="420"/>
      <c r="IYC525" s="420"/>
      <c r="IYD525" s="420"/>
      <c r="IYE525" s="420"/>
      <c r="IYF525" s="420"/>
      <c r="IYG525" s="420"/>
      <c r="IYH525" s="420"/>
      <c r="IYI525" s="420"/>
      <c r="IYJ525" s="420"/>
      <c r="IYK525" s="420"/>
      <c r="IYL525" s="420"/>
      <c r="IYM525" s="420"/>
      <c r="IYN525" s="420"/>
      <c r="IYO525" s="420"/>
      <c r="IYP525" s="420"/>
      <c r="IYQ525" s="420"/>
      <c r="IYR525" s="420"/>
      <c r="IYS525" s="420"/>
      <c r="IYT525" s="420"/>
      <c r="IYU525" s="420"/>
      <c r="IYV525" s="420"/>
      <c r="IYW525" s="420"/>
      <c r="IYX525" s="420"/>
      <c r="IYY525" s="420"/>
      <c r="IYZ525" s="420"/>
      <c r="IZA525" s="420"/>
      <c r="IZB525" s="420"/>
      <c r="IZC525" s="420"/>
      <c r="IZD525" s="420"/>
      <c r="IZE525" s="420"/>
      <c r="IZF525" s="420"/>
      <c r="IZG525" s="420"/>
      <c r="IZH525" s="420"/>
      <c r="IZI525" s="420"/>
      <c r="IZJ525" s="420"/>
      <c r="IZK525" s="420"/>
      <c r="IZL525" s="420"/>
      <c r="IZM525" s="420"/>
      <c r="IZN525" s="420"/>
      <c r="IZO525" s="420"/>
      <c r="IZP525" s="420"/>
      <c r="IZQ525" s="420"/>
      <c r="IZR525" s="420"/>
      <c r="IZS525" s="420"/>
      <c r="IZT525" s="420"/>
      <c r="IZU525" s="420"/>
      <c r="IZV525" s="420"/>
      <c r="IZW525" s="420"/>
      <c r="IZX525" s="420"/>
      <c r="IZY525" s="420"/>
      <c r="IZZ525" s="420"/>
      <c r="JAA525" s="420"/>
      <c r="JAB525" s="420"/>
      <c r="JAC525" s="420"/>
      <c r="JAD525" s="420"/>
      <c r="JAE525" s="420"/>
      <c r="JAF525" s="420"/>
      <c r="JAG525" s="420"/>
      <c r="JAH525" s="420"/>
      <c r="JAI525" s="420"/>
      <c r="JAJ525" s="420"/>
      <c r="JAK525" s="420"/>
      <c r="JAL525" s="420"/>
      <c r="JAM525" s="420"/>
      <c r="JAN525" s="420"/>
      <c r="JAO525" s="420"/>
      <c r="JAP525" s="420"/>
      <c r="JAQ525" s="420"/>
      <c r="JAR525" s="420"/>
      <c r="JAS525" s="420"/>
      <c r="JAT525" s="420"/>
      <c r="JAU525" s="420"/>
      <c r="JAV525" s="420"/>
      <c r="JAW525" s="420"/>
      <c r="JAX525" s="420"/>
      <c r="JAY525" s="420"/>
      <c r="JAZ525" s="420"/>
      <c r="JBA525" s="420"/>
      <c r="JBB525" s="420"/>
      <c r="JBC525" s="420"/>
      <c r="JBD525" s="420"/>
      <c r="JBE525" s="420"/>
      <c r="JBF525" s="420"/>
      <c r="JBG525" s="420"/>
      <c r="JBH525" s="420"/>
      <c r="JBI525" s="420"/>
      <c r="JBJ525" s="420"/>
      <c r="JBK525" s="420"/>
      <c r="JBL525" s="420"/>
      <c r="JBM525" s="420"/>
      <c r="JBN525" s="420"/>
      <c r="JBO525" s="420"/>
      <c r="JBP525" s="420"/>
      <c r="JBQ525" s="420"/>
      <c r="JBR525" s="420"/>
      <c r="JBS525" s="420"/>
      <c r="JBT525" s="420"/>
      <c r="JBU525" s="420"/>
      <c r="JBV525" s="420"/>
      <c r="JBW525" s="420"/>
      <c r="JBX525" s="420"/>
      <c r="JBY525" s="420"/>
      <c r="JBZ525" s="420"/>
      <c r="JCA525" s="420"/>
      <c r="JCB525" s="420"/>
      <c r="JCC525" s="420"/>
      <c r="JCD525" s="420"/>
      <c r="JCE525" s="420"/>
      <c r="JCF525" s="420"/>
      <c r="JCG525" s="420"/>
      <c r="JCH525" s="420"/>
      <c r="JCI525" s="420"/>
      <c r="JCJ525" s="420"/>
      <c r="JCK525" s="420"/>
      <c r="JCL525" s="420"/>
      <c r="JCM525" s="420"/>
      <c r="JCN525" s="420"/>
      <c r="JCO525" s="420"/>
      <c r="JCP525" s="420"/>
      <c r="JCQ525" s="420"/>
      <c r="JCR525" s="420"/>
      <c r="JCS525" s="420"/>
      <c r="JCT525" s="420"/>
      <c r="JCU525" s="420"/>
      <c r="JCV525" s="420"/>
      <c r="JCW525" s="420"/>
      <c r="JCX525" s="420"/>
      <c r="JCY525" s="420"/>
      <c r="JCZ525" s="420"/>
      <c r="JDA525" s="420"/>
      <c r="JDB525" s="420"/>
      <c r="JDC525" s="420"/>
      <c r="JDD525" s="420"/>
      <c r="JDE525" s="420"/>
      <c r="JDF525" s="420"/>
      <c r="JDG525" s="420"/>
      <c r="JDH525" s="420"/>
      <c r="JDI525" s="420"/>
      <c r="JDJ525" s="420"/>
      <c r="JDK525" s="420"/>
      <c r="JDL525" s="420"/>
      <c r="JDM525" s="420"/>
      <c r="JDN525" s="420"/>
      <c r="JDO525" s="420"/>
      <c r="JDP525" s="420"/>
      <c r="JDQ525" s="420"/>
      <c r="JDR525" s="420"/>
      <c r="JDS525" s="420"/>
      <c r="JDT525" s="420"/>
      <c r="JDU525" s="420"/>
      <c r="JDV525" s="420"/>
      <c r="JDW525" s="420"/>
      <c r="JDX525" s="420"/>
      <c r="JDY525" s="420"/>
      <c r="JDZ525" s="420"/>
      <c r="JEA525" s="420"/>
      <c r="JEB525" s="420"/>
      <c r="JEC525" s="420"/>
      <c r="JED525" s="420"/>
      <c r="JEE525" s="420"/>
      <c r="JEF525" s="420"/>
      <c r="JEG525" s="420"/>
      <c r="JEH525" s="420"/>
      <c r="JEI525" s="420"/>
      <c r="JEJ525" s="420"/>
      <c r="JEK525" s="420"/>
      <c r="JEL525" s="420"/>
      <c r="JEM525" s="420"/>
      <c r="JEN525" s="420"/>
      <c r="JEO525" s="420"/>
      <c r="JEP525" s="420"/>
      <c r="JEQ525" s="420"/>
      <c r="JER525" s="420"/>
      <c r="JES525" s="420"/>
      <c r="JET525" s="420"/>
      <c r="JEU525" s="420"/>
      <c r="JEV525" s="420"/>
      <c r="JEW525" s="420"/>
      <c r="JEX525" s="420"/>
      <c r="JEY525" s="420"/>
      <c r="JEZ525" s="420"/>
      <c r="JFA525" s="420"/>
      <c r="JFB525" s="420"/>
      <c r="JFC525" s="420"/>
      <c r="JFD525" s="420"/>
      <c r="JFE525" s="420"/>
      <c r="JFF525" s="420"/>
      <c r="JFG525" s="420"/>
      <c r="JFH525" s="420"/>
      <c r="JFI525" s="420"/>
      <c r="JFJ525" s="420"/>
      <c r="JFK525" s="420"/>
      <c r="JFL525" s="420"/>
      <c r="JFM525" s="420"/>
      <c r="JFN525" s="420"/>
      <c r="JFO525" s="420"/>
      <c r="JFP525" s="420"/>
      <c r="JFQ525" s="420"/>
      <c r="JFR525" s="420"/>
      <c r="JFS525" s="420"/>
      <c r="JFT525" s="420"/>
      <c r="JFU525" s="420"/>
      <c r="JFV525" s="420"/>
      <c r="JFW525" s="420"/>
      <c r="JFX525" s="420"/>
      <c r="JFY525" s="420"/>
      <c r="JFZ525" s="420"/>
      <c r="JGA525" s="420"/>
      <c r="JGB525" s="420"/>
      <c r="JGC525" s="420"/>
      <c r="JGD525" s="420"/>
      <c r="JGE525" s="420"/>
      <c r="JGF525" s="420"/>
      <c r="JGG525" s="420"/>
      <c r="JGH525" s="420"/>
      <c r="JGI525" s="420"/>
      <c r="JGJ525" s="420"/>
      <c r="JGK525" s="420"/>
      <c r="JGL525" s="420"/>
      <c r="JGM525" s="420"/>
      <c r="JGN525" s="420"/>
      <c r="JGO525" s="420"/>
      <c r="JGP525" s="420"/>
      <c r="JGQ525" s="420"/>
      <c r="JGR525" s="420"/>
      <c r="JGS525" s="420"/>
      <c r="JGT525" s="420"/>
      <c r="JGU525" s="420"/>
      <c r="JGV525" s="420"/>
      <c r="JGW525" s="420"/>
      <c r="JGX525" s="420"/>
      <c r="JGY525" s="420"/>
      <c r="JGZ525" s="420"/>
      <c r="JHA525" s="420"/>
      <c r="JHB525" s="420"/>
      <c r="JHC525" s="420"/>
      <c r="JHD525" s="420"/>
      <c r="JHE525" s="420"/>
      <c r="JHF525" s="420"/>
      <c r="JHG525" s="420"/>
      <c r="JHH525" s="420"/>
      <c r="JHI525" s="420"/>
      <c r="JHJ525" s="420"/>
      <c r="JHK525" s="420"/>
      <c r="JHL525" s="420"/>
      <c r="JHM525" s="420"/>
      <c r="JHN525" s="420"/>
      <c r="JHO525" s="420"/>
      <c r="JHP525" s="420"/>
      <c r="JHQ525" s="420"/>
      <c r="JHR525" s="420"/>
      <c r="JHS525" s="420"/>
      <c r="JHT525" s="420"/>
      <c r="JHU525" s="420"/>
      <c r="JHV525" s="420"/>
      <c r="JHW525" s="420"/>
      <c r="JHX525" s="420"/>
      <c r="JHY525" s="420"/>
      <c r="JHZ525" s="420"/>
      <c r="JIA525" s="420"/>
      <c r="JIB525" s="420"/>
      <c r="JIC525" s="420"/>
      <c r="JID525" s="420"/>
      <c r="JIE525" s="420"/>
      <c r="JIF525" s="420"/>
      <c r="JIG525" s="420"/>
      <c r="JIH525" s="420"/>
      <c r="JII525" s="420"/>
      <c r="JIJ525" s="420"/>
      <c r="JIK525" s="420"/>
      <c r="JIL525" s="420"/>
      <c r="JIM525" s="420"/>
      <c r="JIN525" s="420"/>
      <c r="JIO525" s="420"/>
      <c r="JIP525" s="420"/>
      <c r="JIQ525" s="420"/>
      <c r="JIR525" s="420"/>
      <c r="JIS525" s="420"/>
      <c r="JIT525" s="420"/>
      <c r="JIU525" s="420"/>
      <c r="JIV525" s="420"/>
      <c r="JIW525" s="420"/>
      <c r="JIX525" s="420"/>
      <c r="JIY525" s="420"/>
      <c r="JIZ525" s="420"/>
      <c r="JJA525" s="420"/>
      <c r="JJB525" s="420"/>
      <c r="JJC525" s="420"/>
      <c r="JJD525" s="420"/>
      <c r="JJE525" s="420"/>
      <c r="JJF525" s="420"/>
      <c r="JJG525" s="420"/>
      <c r="JJH525" s="420"/>
      <c r="JJI525" s="420"/>
      <c r="JJJ525" s="420"/>
      <c r="JJK525" s="420"/>
      <c r="JJL525" s="420"/>
      <c r="JJM525" s="420"/>
      <c r="JJN525" s="420"/>
      <c r="JJO525" s="420"/>
      <c r="JJP525" s="420"/>
      <c r="JJQ525" s="420"/>
      <c r="JJR525" s="420"/>
      <c r="JJS525" s="420"/>
      <c r="JJT525" s="420"/>
      <c r="JJU525" s="420"/>
      <c r="JJV525" s="420"/>
      <c r="JJW525" s="420"/>
      <c r="JJX525" s="420"/>
      <c r="JJY525" s="420"/>
      <c r="JJZ525" s="420"/>
      <c r="JKA525" s="420"/>
      <c r="JKB525" s="420"/>
      <c r="JKC525" s="420"/>
      <c r="JKD525" s="420"/>
      <c r="JKE525" s="420"/>
      <c r="JKF525" s="420"/>
      <c r="JKG525" s="420"/>
      <c r="JKH525" s="420"/>
      <c r="JKI525" s="420"/>
      <c r="JKJ525" s="420"/>
      <c r="JKK525" s="420"/>
      <c r="JKL525" s="420"/>
      <c r="JKM525" s="420"/>
      <c r="JKN525" s="420"/>
      <c r="JKO525" s="420"/>
      <c r="JKP525" s="420"/>
      <c r="JKQ525" s="420"/>
      <c r="JKR525" s="420"/>
      <c r="JKS525" s="420"/>
      <c r="JKT525" s="420"/>
      <c r="JKU525" s="420"/>
      <c r="JKV525" s="420"/>
      <c r="JKW525" s="420"/>
      <c r="JKX525" s="420"/>
      <c r="JKY525" s="420"/>
      <c r="JKZ525" s="420"/>
      <c r="JLA525" s="420"/>
      <c r="JLB525" s="420"/>
      <c r="JLC525" s="420"/>
      <c r="JLD525" s="420"/>
      <c r="JLE525" s="420"/>
      <c r="JLF525" s="420"/>
      <c r="JLG525" s="420"/>
      <c r="JLH525" s="420"/>
      <c r="JLI525" s="420"/>
      <c r="JLJ525" s="420"/>
      <c r="JLK525" s="420"/>
      <c r="JLL525" s="420"/>
      <c r="JLM525" s="420"/>
      <c r="JLN525" s="420"/>
      <c r="JLO525" s="420"/>
      <c r="JLP525" s="420"/>
      <c r="JLQ525" s="420"/>
      <c r="JLR525" s="420"/>
      <c r="JLS525" s="420"/>
      <c r="JLT525" s="420"/>
      <c r="JLU525" s="420"/>
      <c r="JLV525" s="420"/>
      <c r="JLW525" s="420"/>
      <c r="JLX525" s="420"/>
      <c r="JLY525" s="420"/>
      <c r="JLZ525" s="420"/>
      <c r="JMA525" s="420"/>
      <c r="JMB525" s="420"/>
      <c r="JMC525" s="420"/>
      <c r="JMD525" s="420"/>
      <c r="JME525" s="420"/>
      <c r="JMF525" s="420"/>
      <c r="JMG525" s="420"/>
      <c r="JMH525" s="420"/>
      <c r="JMI525" s="420"/>
      <c r="JMJ525" s="420"/>
      <c r="JMK525" s="420"/>
      <c r="JML525" s="420"/>
      <c r="JMM525" s="420"/>
      <c r="JMN525" s="420"/>
      <c r="JMO525" s="420"/>
      <c r="JMP525" s="420"/>
      <c r="JMQ525" s="420"/>
      <c r="JMR525" s="420"/>
      <c r="JMS525" s="420"/>
      <c r="JMT525" s="420"/>
      <c r="JMU525" s="420"/>
      <c r="JMV525" s="420"/>
      <c r="JMW525" s="420"/>
      <c r="JMX525" s="420"/>
      <c r="JMY525" s="420"/>
      <c r="JMZ525" s="420"/>
      <c r="JNA525" s="420"/>
      <c r="JNB525" s="420"/>
      <c r="JNC525" s="420"/>
      <c r="JND525" s="420"/>
      <c r="JNE525" s="420"/>
      <c r="JNF525" s="420"/>
      <c r="JNG525" s="420"/>
      <c r="JNH525" s="420"/>
      <c r="JNI525" s="420"/>
      <c r="JNJ525" s="420"/>
      <c r="JNK525" s="420"/>
      <c r="JNL525" s="420"/>
      <c r="JNM525" s="420"/>
      <c r="JNN525" s="420"/>
      <c r="JNO525" s="420"/>
      <c r="JNP525" s="420"/>
      <c r="JNQ525" s="420"/>
      <c r="JNR525" s="420"/>
      <c r="JNS525" s="420"/>
      <c r="JNT525" s="420"/>
      <c r="JNU525" s="420"/>
      <c r="JNV525" s="420"/>
      <c r="JNW525" s="420"/>
      <c r="JNX525" s="420"/>
      <c r="JNY525" s="420"/>
      <c r="JNZ525" s="420"/>
      <c r="JOA525" s="420"/>
      <c r="JOB525" s="420"/>
      <c r="JOC525" s="420"/>
      <c r="JOD525" s="420"/>
      <c r="JOE525" s="420"/>
      <c r="JOF525" s="420"/>
      <c r="JOG525" s="420"/>
      <c r="JOH525" s="420"/>
      <c r="JOI525" s="420"/>
      <c r="JOJ525" s="420"/>
      <c r="JOK525" s="420"/>
      <c r="JOL525" s="420"/>
      <c r="JOM525" s="420"/>
      <c r="JON525" s="420"/>
      <c r="JOO525" s="420"/>
      <c r="JOP525" s="420"/>
      <c r="JOQ525" s="420"/>
      <c r="JOR525" s="420"/>
      <c r="JOS525" s="420"/>
      <c r="JOT525" s="420"/>
      <c r="JOU525" s="420"/>
      <c r="JOV525" s="420"/>
      <c r="JOW525" s="420"/>
      <c r="JOX525" s="420"/>
      <c r="JOY525" s="420"/>
      <c r="JOZ525" s="420"/>
      <c r="JPA525" s="420"/>
      <c r="JPB525" s="420"/>
      <c r="JPC525" s="420"/>
      <c r="JPD525" s="420"/>
      <c r="JPE525" s="420"/>
      <c r="JPF525" s="420"/>
      <c r="JPG525" s="420"/>
      <c r="JPH525" s="420"/>
      <c r="JPI525" s="420"/>
      <c r="JPJ525" s="420"/>
      <c r="JPK525" s="420"/>
      <c r="JPL525" s="420"/>
      <c r="JPM525" s="420"/>
      <c r="JPN525" s="420"/>
      <c r="JPO525" s="420"/>
      <c r="JPP525" s="420"/>
      <c r="JPQ525" s="420"/>
      <c r="JPR525" s="420"/>
      <c r="JPS525" s="420"/>
      <c r="JPT525" s="420"/>
      <c r="JPU525" s="420"/>
      <c r="JPV525" s="420"/>
      <c r="JPW525" s="420"/>
      <c r="JPX525" s="420"/>
      <c r="JPY525" s="420"/>
      <c r="JPZ525" s="420"/>
      <c r="JQA525" s="420"/>
      <c r="JQB525" s="420"/>
      <c r="JQC525" s="420"/>
      <c r="JQD525" s="420"/>
      <c r="JQE525" s="420"/>
      <c r="JQF525" s="420"/>
      <c r="JQG525" s="420"/>
      <c r="JQH525" s="420"/>
      <c r="JQI525" s="420"/>
      <c r="JQJ525" s="420"/>
      <c r="JQK525" s="420"/>
      <c r="JQL525" s="420"/>
      <c r="JQM525" s="420"/>
      <c r="JQN525" s="420"/>
      <c r="JQO525" s="420"/>
      <c r="JQP525" s="420"/>
      <c r="JQQ525" s="420"/>
      <c r="JQR525" s="420"/>
      <c r="JQS525" s="420"/>
      <c r="JQT525" s="420"/>
      <c r="JQU525" s="420"/>
      <c r="JQV525" s="420"/>
      <c r="JQW525" s="420"/>
      <c r="JQX525" s="420"/>
      <c r="JQY525" s="420"/>
      <c r="JQZ525" s="420"/>
      <c r="JRA525" s="420"/>
      <c r="JRB525" s="420"/>
      <c r="JRC525" s="420"/>
      <c r="JRD525" s="420"/>
      <c r="JRE525" s="420"/>
      <c r="JRF525" s="420"/>
      <c r="JRG525" s="420"/>
      <c r="JRH525" s="420"/>
      <c r="JRI525" s="420"/>
      <c r="JRJ525" s="420"/>
      <c r="JRK525" s="420"/>
      <c r="JRL525" s="420"/>
      <c r="JRM525" s="420"/>
      <c r="JRN525" s="420"/>
      <c r="JRO525" s="420"/>
      <c r="JRP525" s="420"/>
      <c r="JRQ525" s="420"/>
      <c r="JRR525" s="420"/>
      <c r="JRS525" s="420"/>
      <c r="JRT525" s="420"/>
      <c r="JRU525" s="420"/>
      <c r="JRV525" s="420"/>
      <c r="JRW525" s="420"/>
      <c r="JRX525" s="420"/>
      <c r="JRY525" s="420"/>
      <c r="JRZ525" s="420"/>
      <c r="JSA525" s="420"/>
      <c r="JSB525" s="420"/>
      <c r="JSC525" s="420"/>
      <c r="JSD525" s="420"/>
      <c r="JSE525" s="420"/>
      <c r="JSF525" s="420"/>
      <c r="JSG525" s="420"/>
      <c r="JSH525" s="420"/>
      <c r="JSI525" s="420"/>
      <c r="JSJ525" s="420"/>
      <c r="JSK525" s="420"/>
      <c r="JSL525" s="420"/>
      <c r="JSM525" s="420"/>
      <c r="JSN525" s="420"/>
      <c r="JSO525" s="420"/>
      <c r="JSP525" s="420"/>
      <c r="JSQ525" s="420"/>
      <c r="JSR525" s="420"/>
      <c r="JSS525" s="420"/>
      <c r="JST525" s="420"/>
      <c r="JSU525" s="420"/>
      <c r="JSV525" s="420"/>
      <c r="JSW525" s="420"/>
      <c r="JSX525" s="420"/>
      <c r="JSY525" s="420"/>
      <c r="JSZ525" s="420"/>
      <c r="JTA525" s="420"/>
      <c r="JTB525" s="420"/>
      <c r="JTC525" s="420"/>
      <c r="JTD525" s="420"/>
      <c r="JTE525" s="420"/>
      <c r="JTF525" s="420"/>
      <c r="JTG525" s="420"/>
      <c r="JTH525" s="420"/>
      <c r="JTI525" s="420"/>
      <c r="JTJ525" s="420"/>
      <c r="JTK525" s="420"/>
      <c r="JTL525" s="420"/>
      <c r="JTM525" s="420"/>
      <c r="JTN525" s="420"/>
      <c r="JTO525" s="420"/>
      <c r="JTP525" s="420"/>
      <c r="JTQ525" s="420"/>
      <c r="JTR525" s="420"/>
      <c r="JTS525" s="420"/>
      <c r="JTT525" s="420"/>
      <c r="JTU525" s="420"/>
      <c r="JTV525" s="420"/>
      <c r="JTW525" s="420"/>
      <c r="JTX525" s="420"/>
      <c r="JTY525" s="420"/>
      <c r="JTZ525" s="420"/>
      <c r="JUA525" s="420"/>
      <c r="JUB525" s="420"/>
      <c r="JUC525" s="420"/>
      <c r="JUD525" s="420"/>
      <c r="JUE525" s="420"/>
      <c r="JUF525" s="420"/>
      <c r="JUG525" s="420"/>
      <c r="JUH525" s="420"/>
      <c r="JUI525" s="420"/>
      <c r="JUJ525" s="420"/>
      <c r="JUK525" s="420"/>
      <c r="JUL525" s="420"/>
      <c r="JUM525" s="420"/>
      <c r="JUN525" s="420"/>
      <c r="JUO525" s="420"/>
      <c r="JUP525" s="420"/>
      <c r="JUQ525" s="420"/>
      <c r="JUR525" s="420"/>
      <c r="JUS525" s="420"/>
      <c r="JUT525" s="420"/>
      <c r="JUU525" s="420"/>
      <c r="JUV525" s="420"/>
      <c r="JUW525" s="420"/>
      <c r="JUX525" s="420"/>
      <c r="JUY525" s="420"/>
      <c r="JUZ525" s="420"/>
      <c r="JVA525" s="420"/>
      <c r="JVB525" s="420"/>
      <c r="JVC525" s="420"/>
      <c r="JVD525" s="420"/>
      <c r="JVE525" s="420"/>
      <c r="JVF525" s="420"/>
      <c r="JVG525" s="420"/>
      <c r="JVH525" s="420"/>
      <c r="JVI525" s="420"/>
      <c r="JVJ525" s="420"/>
      <c r="JVK525" s="420"/>
      <c r="JVL525" s="420"/>
      <c r="JVM525" s="420"/>
      <c r="JVN525" s="420"/>
      <c r="JVO525" s="420"/>
      <c r="JVP525" s="420"/>
      <c r="JVQ525" s="420"/>
      <c r="JVR525" s="420"/>
      <c r="JVS525" s="420"/>
      <c r="JVT525" s="420"/>
      <c r="JVU525" s="420"/>
      <c r="JVV525" s="420"/>
      <c r="JVW525" s="420"/>
      <c r="JVX525" s="420"/>
      <c r="JVY525" s="420"/>
      <c r="JVZ525" s="420"/>
      <c r="JWA525" s="420"/>
      <c r="JWB525" s="420"/>
      <c r="JWC525" s="420"/>
      <c r="JWD525" s="420"/>
      <c r="JWE525" s="420"/>
      <c r="JWF525" s="420"/>
      <c r="JWG525" s="420"/>
      <c r="JWH525" s="420"/>
      <c r="JWI525" s="420"/>
      <c r="JWJ525" s="420"/>
      <c r="JWK525" s="420"/>
      <c r="JWL525" s="420"/>
      <c r="JWM525" s="420"/>
      <c r="JWN525" s="420"/>
      <c r="JWO525" s="420"/>
      <c r="JWP525" s="420"/>
      <c r="JWQ525" s="420"/>
      <c r="JWR525" s="420"/>
      <c r="JWS525" s="420"/>
      <c r="JWT525" s="420"/>
      <c r="JWU525" s="420"/>
      <c r="JWV525" s="420"/>
      <c r="JWW525" s="420"/>
      <c r="JWX525" s="420"/>
      <c r="JWY525" s="420"/>
      <c r="JWZ525" s="420"/>
      <c r="JXA525" s="420"/>
      <c r="JXB525" s="420"/>
      <c r="JXC525" s="420"/>
      <c r="JXD525" s="420"/>
      <c r="JXE525" s="420"/>
      <c r="JXF525" s="420"/>
      <c r="JXG525" s="420"/>
      <c r="JXH525" s="420"/>
      <c r="JXI525" s="420"/>
      <c r="JXJ525" s="420"/>
      <c r="JXK525" s="420"/>
      <c r="JXL525" s="420"/>
      <c r="JXM525" s="420"/>
      <c r="JXN525" s="420"/>
      <c r="JXO525" s="420"/>
      <c r="JXP525" s="420"/>
      <c r="JXQ525" s="420"/>
      <c r="JXR525" s="420"/>
      <c r="JXS525" s="420"/>
      <c r="JXT525" s="420"/>
      <c r="JXU525" s="420"/>
      <c r="JXV525" s="420"/>
      <c r="JXW525" s="420"/>
      <c r="JXX525" s="420"/>
      <c r="JXY525" s="420"/>
      <c r="JXZ525" s="420"/>
      <c r="JYA525" s="420"/>
      <c r="JYB525" s="420"/>
      <c r="JYC525" s="420"/>
      <c r="JYD525" s="420"/>
      <c r="JYE525" s="420"/>
      <c r="JYF525" s="420"/>
      <c r="JYG525" s="420"/>
      <c r="JYH525" s="420"/>
      <c r="JYI525" s="420"/>
      <c r="JYJ525" s="420"/>
      <c r="JYK525" s="420"/>
      <c r="JYL525" s="420"/>
      <c r="JYM525" s="420"/>
      <c r="JYN525" s="420"/>
      <c r="JYO525" s="420"/>
      <c r="JYP525" s="420"/>
      <c r="JYQ525" s="420"/>
      <c r="JYR525" s="420"/>
      <c r="JYS525" s="420"/>
      <c r="JYT525" s="420"/>
      <c r="JYU525" s="420"/>
      <c r="JYV525" s="420"/>
      <c r="JYW525" s="420"/>
      <c r="JYX525" s="420"/>
      <c r="JYY525" s="420"/>
      <c r="JYZ525" s="420"/>
      <c r="JZA525" s="420"/>
      <c r="JZB525" s="420"/>
      <c r="JZC525" s="420"/>
      <c r="JZD525" s="420"/>
      <c r="JZE525" s="420"/>
      <c r="JZF525" s="420"/>
      <c r="JZG525" s="420"/>
      <c r="JZH525" s="420"/>
      <c r="JZI525" s="420"/>
      <c r="JZJ525" s="420"/>
      <c r="JZK525" s="420"/>
      <c r="JZL525" s="420"/>
      <c r="JZM525" s="420"/>
      <c r="JZN525" s="420"/>
      <c r="JZO525" s="420"/>
      <c r="JZP525" s="420"/>
      <c r="JZQ525" s="420"/>
      <c r="JZR525" s="420"/>
      <c r="JZS525" s="420"/>
      <c r="JZT525" s="420"/>
      <c r="JZU525" s="420"/>
      <c r="JZV525" s="420"/>
      <c r="JZW525" s="420"/>
      <c r="JZX525" s="420"/>
      <c r="JZY525" s="420"/>
      <c r="JZZ525" s="420"/>
      <c r="KAA525" s="420"/>
      <c r="KAB525" s="420"/>
      <c r="KAC525" s="420"/>
      <c r="KAD525" s="420"/>
      <c r="KAE525" s="420"/>
      <c r="KAF525" s="420"/>
      <c r="KAG525" s="420"/>
      <c r="KAH525" s="420"/>
      <c r="KAI525" s="420"/>
      <c r="KAJ525" s="420"/>
      <c r="KAK525" s="420"/>
      <c r="KAL525" s="420"/>
      <c r="KAM525" s="420"/>
      <c r="KAN525" s="420"/>
      <c r="KAO525" s="420"/>
      <c r="KAP525" s="420"/>
      <c r="KAQ525" s="420"/>
      <c r="KAR525" s="420"/>
      <c r="KAS525" s="420"/>
      <c r="KAT525" s="420"/>
      <c r="KAU525" s="420"/>
      <c r="KAV525" s="420"/>
      <c r="KAW525" s="420"/>
      <c r="KAX525" s="420"/>
      <c r="KAY525" s="420"/>
      <c r="KAZ525" s="420"/>
      <c r="KBA525" s="420"/>
      <c r="KBB525" s="420"/>
      <c r="KBC525" s="420"/>
      <c r="KBD525" s="420"/>
      <c r="KBE525" s="420"/>
      <c r="KBF525" s="420"/>
      <c r="KBG525" s="420"/>
      <c r="KBH525" s="420"/>
      <c r="KBI525" s="420"/>
      <c r="KBJ525" s="420"/>
      <c r="KBK525" s="420"/>
      <c r="KBL525" s="420"/>
      <c r="KBM525" s="420"/>
      <c r="KBN525" s="420"/>
      <c r="KBO525" s="420"/>
      <c r="KBP525" s="420"/>
      <c r="KBQ525" s="420"/>
      <c r="KBR525" s="420"/>
      <c r="KBS525" s="420"/>
      <c r="KBT525" s="420"/>
      <c r="KBU525" s="420"/>
      <c r="KBV525" s="420"/>
      <c r="KBW525" s="420"/>
      <c r="KBX525" s="420"/>
      <c r="KBY525" s="420"/>
      <c r="KBZ525" s="420"/>
      <c r="KCA525" s="420"/>
      <c r="KCB525" s="420"/>
      <c r="KCC525" s="420"/>
      <c r="KCD525" s="420"/>
      <c r="KCE525" s="420"/>
      <c r="KCF525" s="420"/>
      <c r="KCG525" s="420"/>
      <c r="KCH525" s="420"/>
      <c r="KCI525" s="420"/>
      <c r="KCJ525" s="420"/>
      <c r="KCK525" s="420"/>
      <c r="KCL525" s="420"/>
      <c r="KCM525" s="420"/>
      <c r="KCN525" s="420"/>
      <c r="KCO525" s="420"/>
      <c r="KCP525" s="420"/>
      <c r="KCQ525" s="420"/>
      <c r="KCR525" s="420"/>
      <c r="KCS525" s="420"/>
      <c r="KCT525" s="420"/>
      <c r="KCU525" s="420"/>
      <c r="KCV525" s="420"/>
      <c r="KCW525" s="420"/>
      <c r="KCX525" s="420"/>
      <c r="KCY525" s="420"/>
      <c r="KCZ525" s="420"/>
      <c r="KDA525" s="420"/>
      <c r="KDB525" s="420"/>
      <c r="KDC525" s="420"/>
      <c r="KDD525" s="420"/>
      <c r="KDE525" s="420"/>
      <c r="KDF525" s="420"/>
      <c r="KDG525" s="420"/>
      <c r="KDH525" s="420"/>
      <c r="KDI525" s="420"/>
      <c r="KDJ525" s="420"/>
      <c r="KDK525" s="420"/>
      <c r="KDL525" s="420"/>
      <c r="KDM525" s="420"/>
      <c r="KDN525" s="420"/>
      <c r="KDO525" s="420"/>
      <c r="KDP525" s="420"/>
      <c r="KDQ525" s="420"/>
      <c r="KDR525" s="420"/>
      <c r="KDS525" s="420"/>
      <c r="KDT525" s="420"/>
      <c r="KDU525" s="420"/>
      <c r="KDV525" s="420"/>
      <c r="KDW525" s="420"/>
      <c r="KDX525" s="420"/>
      <c r="KDY525" s="420"/>
      <c r="KDZ525" s="420"/>
      <c r="KEA525" s="420"/>
      <c r="KEB525" s="420"/>
      <c r="KEC525" s="420"/>
      <c r="KED525" s="420"/>
      <c r="KEE525" s="420"/>
      <c r="KEF525" s="420"/>
      <c r="KEG525" s="420"/>
      <c r="KEH525" s="420"/>
      <c r="KEI525" s="420"/>
      <c r="KEJ525" s="420"/>
      <c r="KEK525" s="420"/>
      <c r="KEL525" s="420"/>
      <c r="KEM525" s="420"/>
      <c r="KEN525" s="420"/>
      <c r="KEO525" s="420"/>
      <c r="KEP525" s="420"/>
      <c r="KEQ525" s="420"/>
      <c r="KER525" s="420"/>
      <c r="KES525" s="420"/>
      <c r="KET525" s="420"/>
      <c r="KEU525" s="420"/>
      <c r="KEV525" s="420"/>
      <c r="KEW525" s="420"/>
      <c r="KEX525" s="420"/>
      <c r="KEY525" s="420"/>
      <c r="KEZ525" s="420"/>
      <c r="KFA525" s="420"/>
      <c r="KFB525" s="420"/>
      <c r="KFC525" s="420"/>
      <c r="KFD525" s="420"/>
      <c r="KFE525" s="420"/>
      <c r="KFF525" s="420"/>
      <c r="KFG525" s="420"/>
      <c r="KFH525" s="420"/>
      <c r="KFI525" s="420"/>
      <c r="KFJ525" s="420"/>
      <c r="KFK525" s="420"/>
      <c r="KFL525" s="420"/>
      <c r="KFM525" s="420"/>
      <c r="KFN525" s="420"/>
      <c r="KFO525" s="420"/>
      <c r="KFP525" s="420"/>
      <c r="KFQ525" s="420"/>
      <c r="KFR525" s="420"/>
      <c r="KFS525" s="420"/>
      <c r="KFT525" s="420"/>
      <c r="KFU525" s="420"/>
      <c r="KFV525" s="420"/>
      <c r="KFW525" s="420"/>
      <c r="KFX525" s="420"/>
      <c r="KFY525" s="420"/>
      <c r="KFZ525" s="420"/>
      <c r="KGA525" s="420"/>
      <c r="KGB525" s="420"/>
      <c r="KGC525" s="420"/>
      <c r="KGD525" s="420"/>
      <c r="KGE525" s="420"/>
      <c r="KGF525" s="420"/>
      <c r="KGG525" s="420"/>
      <c r="KGH525" s="420"/>
      <c r="KGI525" s="420"/>
      <c r="KGJ525" s="420"/>
      <c r="KGK525" s="420"/>
      <c r="KGL525" s="420"/>
      <c r="KGM525" s="420"/>
      <c r="KGN525" s="420"/>
      <c r="KGO525" s="420"/>
      <c r="KGP525" s="420"/>
      <c r="KGQ525" s="420"/>
      <c r="KGR525" s="420"/>
      <c r="KGS525" s="420"/>
      <c r="KGT525" s="420"/>
      <c r="KGU525" s="420"/>
      <c r="KGV525" s="420"/>
      <c r="KGW525" s="420"/>
      <c r="KGX525" s="420"/>
      <c r="KGY525" s="420"/>
      <c r="KGZ525" s="420"/>
      <c r="KHA525" s="420"/>
      <c r="KHB525" s="420"/>
      <c r="KHC525" s="420"/>
      <c r="KHD525" s="420"/>
      <c r="KHE525" s="420"/>
      <c r="KHF525" s="420"/>
      <c r="KHG525" s="420"/>
      <c r="KHH525" s="420"/>
      <c r="KHI525" s="420"/>
      <c r="KHJ525" s="420"/>
      <c r="KHK525" s="420"/>
      <c r="KHL525" s="420"/>
      <c r="KHM525" s="420"/>
      <c r="KHN525" s="420"/>
      <c r="KHO525" s="420"/>
      <c r="KHP525" s="420"/>
      <c r="KHQ525" s="420"/>
      <c r="KHR525" s="420"/>
      <c r="KHS525" s="420"/>
      <c r="KHT525" s="420"/>
      <c r="KHU525" s="420"/>
      <c r="KHV525" s="420"/>
      <c r="KHW525" s="420"/>
      <c r="KHX525" s="420"/>
      <c r="KHY525" s="420"/>
      <c r="KHZ525" s="420"/>
      <c r="KIA525" s="420"/>
      <c r="KIB525" s="420"/>
      <c r="KIC525" s="420"/>
      <c r="KID525" s="420"/>
      <c r="KIE525" s="420"/>
      <c r="KIF525" s="420"/>
      <c r="KIG525" s="420"/>
      <c r="KIH525" s="420"/>
      <c r="KII525" s="420"/>
      <c r="KIJ525" s="420"/>
      <c r="KIK525" s="420"/>
      <c r="KIL525" s="420"/>
      <c r="KIM525" s="420"/>
      <c r="KIN525" s="420"/>
      <c r="KIO525" s="420"/>
      <c r="KIP525" s="420"/>
      <c r="KIQ525" s="420"/>
      <c r="KIR525" s="420"/>
      <c r="KIS525" s="420"/>
      <c r="KIT525" s="420"/>
      <c r="KIU525" s="420"/>
      <c r="KIV525" s="420"/>
      <c r="KIW525" s="420"/>
      <c r="KIX525" s="420"/>
      <c r="KIY525" s="420"/>
      <c r="KIZ525" s="420"/>
      <c r="KJA525" s="420"/>
      <c r="KJB525" s="420"/>
      <c r="KJC525" s="420"/>
      <c r="KJD525" s="420"/>
      <c r="KJE525" s="420"/>
      <c r="KJF525" s="420"/>
      <c r="KJG525" s="420"/>
      <c r="KJH525" s="420"/>
      <c r="KJI525" s="420"/>
      <c r="KJJ525" s="420"/>
      <c r="KJK525" s="420"/>
      <c r="KJL525" s="420"/>
      <c r="KJM525" s="420"/>
      <c r="KJN525" s="420"/>
      <c r="KJO525" s="420"/>
      <c r="KJP525" s="420"/>
      <c r="KJQ525" s="420"/>
      <c r="KJR525" s="420"/>
      <c r="KJS525" s="420"/>
      <c r="KJT525" s="420"/>
      <c r="KJU525" s="420"/>
      <c r="KJV525" s="420"/>
      <c r="KJW525" s="420"/>
      <c r="KJX525" s="420"/>
      <c r="KJY525" s="420"/>
      <c r="KJZ525" s="420"/>
      <c r="KKA525" s="420"/>
      <c r="KKB525" s="420"/>
      <c r="KKC525" s="420"/>
      <c r="KKD525" s="420"/>
      <c r="KKE525" s="420"/>
      <c r="KKF525" s="420"/>
      <c r="KKG525" s="420"/>
      <c r="KKH525" s="420"/>
      <c r="KKI525" s="420"/>
      <c r="KKJ525" s="420"/>
      <c r="KKK525" s="420"/>
      <c r="KKL525" s="420"/>
      <c r="KKM525" s="420"/>
      <c r="KKN525" s="420"/>
      <c r="KKO525" s="420"/>
      <c r="KKP525" s="420"/>
      <c r="KKQ525" s="420"/>
      <c r="KKR525" s="420"/>
      <c r="KKS525" s="420"/>
      <c r="KKT525" s="420"/>
      <c r="KKU525" s="420"/>
      <c r="KKV525" s="420"/>
      <c r="KKW525" s="420"/>
      <c r="KKX525" s="420"/>
      <c r="KKY525" s="420"/>
      <c r="KKZ525" s="420"/>
      <c r="KLA525" s="420"/>
      <c r="KLB525" s="420"/>
      <c r="KLC525" s="420"/>
      <c r="KLD525" s="420"/>
      <c r="KLE525" s="420"/>
      <c r="KLF525" s="420"/>
      <c r="KLG525" s="420"/>
      <c r="KLH525" s="420"/>
      <c r="KLI525" s="420"/>
      <c r="KLJ525" s="420"/>
      <c r="KLK525" s="420"/>
      <c r="KLL525" s="420"/>
      <c r="KLM525" s="420"/>
      <c r="KLN525" s="420"/>
      <c r="KLO525" s="420"/>
      <c r="KLP525" s="420"/>
      <c r="KLQ525" s="420"/>
      <c r="KLR525" s="420"/>
      <c r="KLS525" s="420"/>
      <c r="KLT525" s="420"/>
      <c r="KLU525" s="420"/>
      <c r="KLV525" s="420"/>
      <c r="KLW525" s="420"/>
      <c r="KLX525" s="420"/>
      <c r="KLY525" s="420"/>
      <c r="KLZ525" s="420"/>
      <c r="KMA525" s="420"/>
      <c r="KMB525" s="420"/>
      <c r="KMC525" s="420"/>
      <c r="KMD525" s="420"/>
      <c r="KME525" s="420"/>
      <c r="KMF525" s="420"/>
      <c r="KMG525" s="420"/>
      <c r="KMH525" s="420"/>
      <c r="KMI525" s="420"/>
      <c r="KMJ525" s="420"/>
      <c r="KMK525" s="420"/>
      <c r="KML525" s="420"/>
      <c r="KMM525" s="420"/>
      <c r="KMN525" s="420"/>
      <c r="KMO525" s="420"/>
      <c r="KMP525" s="420"/>
      <c r="KMQ525" s="420"/>
      <c r="KMR525" s="420"/>
      <c r="KMS525" s="420"/>
      <c r="KMT525" s="420"/>
      <c r="KMU525" s="420"/>
      <c r="KMV525" s="420"/>
      <c r="KMW525" s="420"/>
      <c r="KMX525" s="420"/>
      <c r="KMY525" s="420"/>
      <c r="KMZ525" s="420"/>
      <c r="KNA525" s="420"/>
      <c r="KNB525" s="420"/>
      <c r="KNC525" s="420"/>
      <c r="KND525" s="420"/>
      <c r="KNE525" s="420"/>
      <c r="KNF525" s="420"/>
      <c r="KNG525" s="420"/>
      <c r="KNH525" s="420"/>
      <c r="KNI525" s="420"/>
      <c r="KNJ525" s="420"/>
      <c r="KNK525" s="420"/>
      <c r="KNL525" s="420"/>
      <c r="KNM525" s="420"/>
      <c r="KNN525" s="420"/>
      <c r="KNO525" s="420"/>
      <c r="KNP525" s="420"/>
      <c r="KNQ525" s="420"/>
      <c r="KNR525" s="420"/>
      <c r="KNS525" s="420"/>
      <c r="KNT525" s="420"/>
      <c r="KNU525" s="420"/>
      <c r="KNV525" s="420"/>
      <c r="KNW525" s="420"/>
      <c r="KNX525" s="420"/>
      <c r="KNY525" s="420"/>
      <c r="KNZ525" s="420"/>
      <c r="KOA525" s="420"/>
      <c r="KOB525" s="420"/>
      <c r="KOC525" s="420"/>
      <c r="KOD525" s="420"/>
      <c r="KOE525" s="420"/>
      <c r="KOF525" s="420"/>
      <c r="KOG525" s="420"/>
      <c r="KOH525" s="420"/>
      <c r="KOI525" s="420"/>
      <c r="KOJ525" s="420"/>
      <c r="KOK525" s="420"/>
      <c r="KOL525" s="420"/>
      <c r="KOM525" s="420"/>
      <c r="KON525" s="420"/>
      <c r="KOO525" s="420"/>
      <c r="KOP525" s="420"/>
      <c r="KOQ525" s="420"/>
      <c r="KOR525" s="420"/>
      <c r="KOS525" s="420"/>
      <c r="KOT525" s="420"/>
      <c r="KOU525" s="420"/>
      <c r="KOV525" s="420"/>
      <c r="KOW525" s="420"/>
      <c r="KOX525" s="420"/>
      <c r="KOY525" s="420"/>
      <c r="KOZ525" s="420"/>
      <c r="KPA525" s="420"/>
      <c r="KPB525" s="420"/>
      <c r="KPC525" s="420"/>
      <c r="KPD525" s="420"/>
      <c r="KPE525" s="420"/>
      <c r="KPF525" s="420"/>
      <c r="KPG525" s="420"/>
      <c r="KPH525" s="420"/>
      <c r="KPI525" s="420"/>
      <c r="KPJ525" s="420"/>
      <c r="KPK525" s="420"/>
      <c r="KPL525" s="420"/>
      <c r="KPM525" s="420"/>
      <c r="KPN525" s="420"/>
      <c r="KPO525" s="420"/>
      <c r="KPP525" s="420"/>
      <c r="KPQ525" s="420"/>
      <c r="KPR525" s="420"/>
      <c r="KPS525" s="420"/>
      <c r="KPT525" s="420"/>
      <c r="KPU525" s="420"/>
      <c r="KPV525" s="420"/>
      <c r="KPW525" s="420"/>
      <c r="KPX525" s="420"/>
      <c r="KPY525" s="420"/>
      <c r="KPZ525" s="420"/>
      <c r="KQA525" s="420"/>
      <c r="KQB525" s="420"/>
      <c r="KQC525" s="420"/>
      <c r="KQD525" s="420"/>
      <c r="KQE525" s="420"/>
      <c r="KQF525" s="420"/>
      <c r="KQG525" s="420"/>
      <c r="KQH525" s="420"/>
      <c r="KQI525" s="420"/>
      <c r="KQJ525" s="420"/>
      <c r="KQK525" s="420"/>
      <c r="KQL525" s="420"/>
      <c r="KQM525" s="420"/>
      <c r="KQN525" s="420"/>
      <c r="KQO525" s="420"/>
      <c r="KQP525" s="420"/>
      <c r="KQQ525" s="420"/>
      <c r="KQR525" s="420"/>
      <c r="KQS525" s="420"/>
      <c r="KQT525" s="420"/>
      <c r="KQU525" s="420"/>
      <c r="KQV525" s="420"/>
      <c r="KQW525" s="420"/>
      <c r="KQX525" s="420"/>
      <c r="KQY525" s="420"/>
      <c r="KQZ525" s="420"/>
      <c r="KRA525" s="420"/>
      <c r="KRB525" s="420"/>
      <c r="KRC525" s="420"/>
      <c r="KRD525" s="420"/>
      <c r="KRE525" s="420"/>
      <c r="KRF525" s="420"/>
      <c r="KRG525" s="420"/>
      <c r="KRH525" s="420"/>
      <c r="KRI525" s="420"/>
      <c r="KRJ525" s="420"/>
      <c r="KRK525" s="420"/>
      <c r="KRL525" s="420"/>
      <c r="KRM525" s="420"/>
      <c r="KRN525" s="420"/>
      <c r="KRO525" s="420"/>
      <c r="KRP525" s="420"/>
      <c r="KRQ525" s="420"/>
      <c r="KRR525" s="420"/>
      <c r="KRS525" s="420"/>
      <c r="KRT525" s="420"/>
      <c r="KRU525" s="420"/>
      <c r="KRV525" s="420"/>
      <c r="KRW525" s="420"/>
      <c r="KRX525" s="420"/>
      <c r="KRY525" s="420"/>
      <c r="KRZ525" s="420"/>
      <c r="KSA525" s="420"/>
      <c r="KSB525" s="420"/>
      <c r="KSC525" s="420"/>
      <c r="KSD525" s="420"/>
      <c r="KSE525" s="420"/>
      <c r="KSF525" s="420"/>
      <c r="KSG525" s="420"/>
      <c r="KSH525" s="420"/>
      <c r="KSI525" s="420"/>
      <c r="KSJ525" s="420"/>
      <c r="KSK525" s="420"/>
      <c r="KSL525" s="420"/>
      <c r="KSM525" s="420"/>
      <c r="KSN525" s="420"/>
      <c r="KSO525" s="420"/>
      <c r="KSP525" s="420"/>
      <c r="KSQ525" s="420"/>
      <c r="KSR525" s="420"/>
      <c r="KSS525" s="420"/>
      <c r="KST525" s="420"/>
      <c r="KSU525" s="420"/>
      <c r="KSV525" s="420"/>
      <c r="KSW525" s="420"/>
      <c r="KSX525" s="420"/>
      <c r="KSY525" s="420"/>
      <c r="KSZ525" s="420"/>
      <c r="KTA525" s="420"/>
      <c r="KTB525" s="420"/>
      <c r="KTC525" s="420"/>
      <c r="KTD525" s="420"/>
      <c r="KTE525" s="420"/>
      <c r="KTF525" s="420"/>
      <c r="KTG525" s="420"/>
      <c r="KTH525" s="420"/>
      <c r="KTI525" s="420"/>
      <c r="KTJ525" s="420"/>
      <c r="KTK525" s="420"/>
      <c r="KTL525" s="420"/>
      <c r="KTM525" s="420"/>
      <c r="KTN525" s="420"/>
      <c r="KTO525" s="420"/>
      <c r="KTP525" s="420"/>
      <c r="KTQ525" s="420"/>
      <c r="KTR525" s="420"/>
      <c r="KTS525" s="420"/>
      <c r="KTT525" s="420"/>
      <c r="KTU525" s="420"/>
      <c r="KTV525" s="420"/>
      <c r="KTW525" s="420"/>
      <c r="KTX525" s="420"/>
      <c r="KTY525" s="420"/>
      <c r="KTZ525" s="420"/>
      <c r="KUA525" s="420"/>
      <c r="KUB525" s="420"/>
      <c r="KUC525" s="420"/>
      <c r="KUD525" s="420"/>
      <c r="KUE525" s="420"/>
      <c r="KUF525" s="420"/>
      <c r="KUG525" s="420"/>
      <c r="KUH525" s="420"/>
      <c r="KUI525" s="420"/>
      <c r="KUJ525" s="420"/>
      <c r="KUK525" s="420"/>
      <c r="KUL525" s="420"/>
      <c r="KUM525" s="420"/>
      <c r="KUN525" s="420"/>
      <c r="KUO525" s="420"/>
      <c r="KUP525" s="420"/>
      <c r="KUQ525" s="420"/>
      <c r="KUR525" s="420"/>
      <c r="KUS525" s="420"/>
      <c r="KUT525" s="420"/>
      <c r="KUU525" s="420"/>
      <c r="KUV525" s="420"/>
      <c r="KUW525" s="420"/>
      <c r="KUX525" s="420"/>
      <c r="KUY525" s="420"/>
      <c r="KUZ525" s="420"/>
      <c r="KVA525" s="420"/>
      <c r="KVB525" s="420"/>
      <c r="KVC525" s="420"/>
      <c r="KVD525" s="420"/>
      <c r="KVE525" s="420"/>
      <c r="KVF525" s="420"/>
      <c r="KVG525" s="420"/>
      <c r="KVH525" s="420"/>
      <c r="KVI525" s="420"/>
      <c r="KVJ525" s="420"/>
      <c r="KVK525" s="420"/>
      <c r="KVL525" s="420"/>
      <c r="KVM525" s="420"/>
      <c r="KVN525" s="420"/>
      <c r="KVO525" s="420"/>
      <c r="KVP525" s="420"/>
      <c r="KVQ525" s="420"/>
      <c r="KVR525" s="420"/>
      <c r="KVS525" s="420"/>
      <c r="KVT525" s="420"/>
      <c r="KVU525" s="420"/>
      <c r="KVV525" s="420"/>
      <c r="KVW525" s="420"/>
      <c r="KVX525" s="420"/>
      <c r="KVY525" s="420"/>
      <c r="KVZ525" s="420"/>
      <c r="KWA525" s="420"/>
      <c r="KWB525" s="420"/>
      <c r="KWC525" s="420"/>
      <c r="KWD525" s="420"/>
      <c r="KWE525" s="420"/>
      <c r="KWF525" s="420"/>
      <c r="KWG525" s="420"/>
      <c r="KWH525" s="420"/>
      <c r="KWI525" s="420"/>
      <c r="KWJ525" s="420"/>
      <c r="KWK525" s="420"/>
      <c r="KWL525" s="420"/>
      <c r="KWM525" s="420"/>
      <c r="KWN525" s="420"/>
      <c r="KWO525" s="420"/>
      <c r="KWP525" s="420"/>
      <c r="KWQ525" s="420"/>
      <c r="KWR525" s="420"/>
      <c r="KWS525" s="420"/>
      <c r="KWT525" s="420"/>
      <c r="KWU525" s="420"/>
      <c r="KWV525" s="420"/>
      <c r="KWW525" s="420"/>
      <c r="KWX525" s="420"/>
      <c r="KWY525" s="420"/>
      <c r="KWZ525" s="420"/>
      <c r="KXA525" s="420"/>
      <c r="KXB525" s="420"/>
      <c r="KXC525" s="420"/>
      <c r="KXD525" s="420"/>
      <c r="KXE525" s="420"/>
      <c r="KXF525" s="420"/>
      <c r="KXG525" s="420"/>
      <c r="KXH525" s="420"/>
      <c r="KXI525" s="420"/>
      <c r="KXJ525" s="420"/>
      <c r="KXK525" s="420"/>
      <c r="KXL525" s="420"/>
      <c r="KXM525" s="420"/>
      <c r="KXN525" s="420"/>
      <c r="KXO525" s="420"/>
      <c r="KXP525" s="420"/>
      <c r="KXQ525" s="420"/>
      <c r="KXR525" s="420"/>
      <c r="KXS525" s="420"/>
      <c r="KXT525" s="420"/>
      <c r="KXU525" s="420"/>
      <c r="KXV525" s="420"/>
      <c r="KXW525" s="420"/>
      <c r="KXX525" s="420"/>
      <c r="KXY525" s="420"/>
      <c r="KXZ525" s="420"/>
      <c r="KYA525" s="420"/>
      <c r="KYB525" s="420"/>
      <c r="KYC525" s="420"/>
      <c r="KYD525" s="420"/>
      <c r="KYE525" s="420"/>
      <c r="KYF525" s="420"/>
      <c r="KYG525" s="420"/>
      <c r="KYH525" s="420"/>
      <c r="KYI525" s="420"/>
      <c r="KYJ525" s="420"/>
      <c r="KYK525" s="420"/>
      <c r="KYL525" s="420"/>
      <c r="KYM525" s="420"/>
      <c r="KYN525" s="420"/>
      <c r="KYO525" s="420"/>
      <c r="KYP525" s="420"/>
      <c r="KYQ525" s="420"/>
      <c r="KYR525" s="420"/>
      <c r="KYS525" s="420"/>
      <c r="KYT525" s="420"/>
      <c r="KYU525" s="420"/>
      <c r="KYV525" s="420"/>
      <c r="KYW525" s="420"/>
      <c r="KYX525" s="420"/>
      <c r="KYY525" s="420"/>
      <c r="KYZ525" s="420"/>
      <c r="KZA525" s="420"/>
      <c r="KZB525" s="420"/>
      <c r="KZC525" s="420"/>
      <c r="KZD525" s="420"/>
      <c r="KZE525" s="420"/>
      <c r="KZF525" s="420"/>
      <c r="KZG525" s="420"/>
      <c r="KZH525" s="420"/>
      <c r="KZI525" s="420"/>
      <c r="KZJ525" s="420"/>
      <c r="KZK525" s="420"/>
      <c r="KZL525" s="420"/>
      <c r="KZM525" s="420"/>
      <c r="KZN525" s="420"/>
      <c r="KZO525" s="420"/>
      <c r="KZP525" s="420"/>
      <c r="KZQ525" s="420"/>
      <c r="KZR525" s="420"/>
      <c r="KZS525" s="420"/>
      <c r="KZT525" s="420"/>
      <c r="KZU525" s="420"/>
      <c r="KZV525" s="420"/>
      <c r="KZW525" s="420"/>
      <c r="KZX525" s="420"/>
      <c r="KZY525" s="420"/>
      <c r="KZZ525" s="420"/>
      <c r="LAA525" s="420"/>
      <c r="LAB525" s="420"/>
      <c r="LAC525" s="420"/>
      <c r="LAD525" s="420"/>
      <c r="LAE525" s="420"/>
      <c r="LAF525" s="420"/>
      <c r="LAG525" s="420"/>
      <c r="LAH525" s="420"/>
      <c r="LAI525" s="420"/>
      <c r="LAJ525" s="420"/>
      <c r="LAK525" s="420"/>
      <c r="LAL525" s="420"/>
      <c r="LAM525" s="420"/>
      <c r="LAN525" s="420"/>
      <c r="LAO525" s="420"/>
      <c r="LAP525" s="420"/>
      <c r="LAQ525" s="420"/>
      <c r="LAR525" s="420"/>
      <c r="LAS525" s="420"/>
      <c r="LAT525" s="420"/>
      <c r="LAU525" s="420"/>
      <c r="LAV525" s="420"/>
      <c r="LAW525" s="420"/>
      <c r="LAX525" s="420"/>
      <c r="LAY525" s="420"/>
      <c r="LAZ525" s="420"/>
      <c r="LBA525" s="420"/>
      <c r="LBB525" s="420"/>
      <c r="LBC525" s="420"/>
      <c r="LBD525" s="420"/>
      <c r="LBE525" s="420"/>
      <c r="LBF525" s="420"/>
      <c r="LBG525" s="420"/>
      <c r="LBH525" s="420"/>
      <c r="LBI525" s="420"/>
      <c r="LBJ525" s="420"/>
      <c r="LBK525" s="420"/>
      <c r="LBL525" s="420"/>
      <c r="LBM525" s="420"/>
      <c r="LBN525" s="420"/>
      <c r="LBO525" s="420"/>
      <c r="LBP525" s="420"/>
      <c r="LBQ525" s="420"/>
      <c r="LBR525" s="420"/>
      <c r="LBS525" s="420"/>
      <c r="LBT525" s="420"/>
      <c r="LBU525" s="420"/>
      <c r="LBV525" s="420"/>
      <c r="LBW525" s="420"/>
      <c r="LBX525" s="420"/>
      <c r="LBY525" s="420"/>
      <c r="LBZ525" s="420"/>
      <c r="LCA525" s="420"/>
      <c r="LCB525" s="420"/>
      <c r="LCC525" s="420"/>
      <c r="LCD525" s="420"/>
      <c r="LCE525" s="420"/>
      <c r="LCF525" s="420"/>
      <c r="LCG525" s="420"/>
      <c r="LCH525" s="420"/>
      <c r="LCI525" s="420"/>
      <c r="LCJ525" s="420"/>
      <c r="LCK525" s="420"/>
      <c r="LCL525" s="420"/>
      <c r="LCM525" s="420"/>
      <c r="LCN525" s="420"/>
      <c r="LCO525" s="420"/>
      <c r="LCP525" s="420"/>
      <c r="LCQ525" s="420"/>
      <c r="LCR525" s="420"/>
      <c r="LCS525" s="420"/>
      <c r="LCT525" s="420"/>
      <c r="LCU525" s="420"/>
      <c r="LCV525" s="420"/>
      <c r="LCW525" s="420"/>
      <c r="LCX525" s="420"/>
      <c r="LCY525" s="420"/>
      <c r="LCZ525" s="420"/>
      <c r="LDA525" s="420"/>
      <c r="LDB525" s="420"/>
      <c r="LDC525" s="420"/>
      <c r="LDD525" s="420"/>
      <c r="LDE525" s="420"/>
      <c r="LDF525" s="420"/>
      <c r="LDG525" s="420"/>
      <c r="LDH525" s="420"/>
      <c r="LDI525" s="420"/>
      <c r="LDJ525" s="420"/>
      <c r="LDK525" s="420"/>
      <c r="LDL525" s="420"/>
      <c r="LDM525" s="420"/>
      <c r="LDN525" s="420"/>
      <c r="LDO525" s="420"/>
      <c r="LDP525" s="420"/>
      <c r="LDQ525" s="420"/>
      <c r="LDR525" s="420"/>
      <c r="LDS525" s="420"/>
      <c r="LDT525" s="420"/>
      <c r="LDU525" s="420"/>
      <c r="LDV525" s="420"/>
      <c r="LDW525" s="420"/>
      <c r="LDX525" s="420"/>
      <c r="LDY525" s="420"/>
      <c r="LDZ525" s="420"/>
      <c r="LEA525" s="420"/>
      <c r="LEB525" s="420"/>
      <c r="LEC525" s="420"/>
      <c r="LED525" s="420"/>
      <c r="LEE525" s="420"/>
      <c r="LEF525" s="420"/>
      <c r="LEG525" s="420"/>
      <c r="LEH525" s="420"/>
      <c r="LEI525" s="420"/>
      <c r="LEJ525" s="420"/>
      <c r="LEK525" s="420"/>
      <c r="LEL525" s="420"/>
      <c r="LEM525" s="420"/>
      <c r="LEN525" s="420"/>
      <c r="LEO525" s="420"/>
      <c r="LEP525" s="420"/>
      <c r="LEQ525" s="420"/>
      <c r="LER525" s="420"/>
      <c r="LES525" s="420"/>
      <c r="LET525" s="420"/>
      <c r="LEU525" s="420"/>
      <c r="LEV525" s="420"/>
      <c r="LEW525" s="420"/>
      <c r="LEX525" s="420"/>
      <c r="LEY525" s="420"/>
      <c r="LEZ525" s="420"/>
      <c r="LFA525" s="420"/>
      <c r="LFB525" s="420"/>
      <c r="LFC525" s="420"/>
      <c r="LFD525" s="420"/>
      <c r="LFE525" s="420"/>
      <c r="LFF525" s="420"/>
      <c r="LFG525" s="420"/>
      <c r="LFH525" s="420"/>
      <c r="LFI525" s="420"/>
      <c r="LFJ525" s="420"/>
      <c r="LFK525" s="420"/>
      <c r="LFL525" s="420"/>
      <c r="LFM525" s="420"/>
      <c r="LFN525" s="420"/>
      <c r="LFO525" s="420"/>
      <c r="LFP525" s="420"/>
      <c r="LFQ525" s="420"/>
      <c r="LFR525" s="420"/>
      <c r="LFS525" s="420"/>
      <c r="LFT525" s="420"/>
      <c r="LFU525" s="420"/>
      <c r="LFV525" s="420"/>
      <c r="LFW525" s="420"/>
      <c r="LFX525" s="420"/>
      <c r="LFY525" s="420"/>
      <c r="LFZ525" s="420"/>
      <c r="LGA525" s="420"/>
      <c r="LGB525" s="420"/>
      <c r="LGC525" s="420"/>
      <c r="LGD525" s="420"/>
      <c r="LGE525" s="420"/>
      <c r="LGF525" s="420"/>
      <c r="LGG525" s="420"/>
      <c r="LGH525" s="420"/>
      <c r="LGI525" s="420"/>
      <c r="LGJ525" s="420"/>
      <c r="LGK525" s="420"/>
      <c r="LGL525" s="420"/>
      <c r="LGM525" s="420"/>
      <c r="LGN525" s="420"/>
      <c r="LGO525" s="420"/>
      <c r="LGP525" s="420"/>
      <c r="LGQ525" s="420"/>
      <c r="LGR525" s="420"/>
      <c r="LGS525" s="420"/>
      <c r="LGT525" s="420"/>
      <c r="LGU525" s="420"/>
      <c r="LGV525" s="420"/>
      <c r="LGW525" s="420"/>
      <c r="LGX525" s="420"/>
      <c r="LGY525" s="420"/>
      <c r="LGZ525" s="420"/>
      <c r="LHA525" s="420"/>
      <c r="LHB525" s="420"/>
      <c r="LHC525" s="420"/>
      <c r="LHD525" s="420"/>
      <c r="LHE525" s="420"/>
      <c r="LHF525" s="420"/>
      <c r="LHG525" s="420"/>
      <c r="LHH525" s="420"/>
      <c r="LHI525" s="420"/>
      <c r="LHJ525" s="420"/>
      <c r="LHK525" s="420"/>
      <c r="LHL525" s="420"/>
      <c r="LHM525" s="420"/>
      <c r="LHN525" s="420"/>
      <c r="LHO525" s="420"/>
      <c r="LHP525" s="420"/>
      <c r="LHQ525" s="420"/>
      <c r="LHR525" s="420"/>
      <c r="LHS525" s="420"/>
      <c r="LHT525" s="420"/>
      <c r="LHU525" s="420"/>
      <c r="LHV525" s="420"/>
      <c r="LHW525" s="420"/>
      <c r="LHX525" s="420"/>
      <c r="LHY525" s="420"/>
      <c r="LHZ525" s="420"/>
      <c r="LIA525" s="420"/>
      <c r="LIB525" s="420"/>
      <c r="LIC525" s="420"/>
      <c r="LID525" s="420"/>
      <c r="LIE525" s="420"/>
      <c r="LIF525" s="420"/>
      <c r="LIG525" s="420"/>
      <c r="LIH525" s="420"/>
      <c r="LII525" s="420"/>
      <c r="LIJ525" s="420"/>
      <c r="LIK525" s="420"/>
      <c r="LIL525" s="420"/>
      <c r="LIM525" s="420"/>
      <c r="LIN525" s="420"/>
      <c r="LIO525" s="420"/>
      <c r="LIP525" s="420"/>
      <c r="LIQ525" s="420"/>
      <c r="LIR525" s="420"/>
      <c r="LIS525" s="420"/>
      <c r="LIT525" s="420"/>
      <c r="LIU525" s="420"/>
      <c r="LIV525" s="420"/>
      <c r="LIW525" s="420"/>
      <c r="LIX525" s="420"/>
      <c r="LIY525" s="420"/>
      <c r="LIZ525" s="420"/>
      <c r="LJA525" s="420"/>
      <c r="LJB525" s="420"/>
      <c r="LJC525" s="420"/>
      <c r="LJD525" s="420"/>
      <c r="LJE525" s="420"/>
      <c r="LJF525" s="420"/>
      <c r="LJG525" s="420"/>
      <c r="LJH525" s="420"/>
      <c r="LJI525" s="420"/>
      <c r="LJJ525" s="420"/>
      <c r="LJK525" s="420"/>
      <c r="LJL525" s="420"/>
      <c r="LJM525" s="420"/>
      <c r="LJN525" s="420"/>
      <c r="LJO525" s="420"/>
      <c r="LJP525" s="420"/>
      <c r="LJQ525" s="420"/>
      <c r="LJR525" s="420"/>
      <c r="LJS525" s="420"/>
      <c r="LJT525" s="420"/>
      <c r="LJU525" s="420"/>
      <c r="LJV525" s="420"/>
      <c r="LJW525" s="420"/>
      <c r="LJX525" s="420"/>
      <c r="LJY525" s="420"/>
      <c r="LJZ525" s="420"/>
      <c r="LKA525" s="420"/>
      <c r="LKB525" s="420"/>
      <c r="LKC525" s="420"/>
      <c r="LKD525" s="420"/>
      <c r="LKE525" s="420"/>
      <c r="LKF525" s="420"/>
      <c r="LKG525" s="420"/>
      <c r="LKH525" s="420"/>
      <c r="LKI525" s="420"/>
      <c r="LKJ525" s="420"/>
      <c r="LKK525" s="420"/>
      <c r="LKL525" s="420"/>
      <c r="LKM525" s="420"/>
      <c r="LKN525" s="420"/>
      <c r="LKO525" s="420"/>
      <c r="LKP525" s="420"/>
      <c r="LKQ525" s="420"/>
      <c r="LKR525" s="420"/>
      <c r="LKS525" s="420"/>
      <c r="LKT525" s="420"/>
      <c r="LKU525" s="420"/>
      <c r="LKV525" s="420"/>
      <c r="LKW525" s="420"/>
      <c r="LKX525" s="420"/>
      <c r="LKY525" s="420"/>
      <c r="LKZ525" s="420"/>
      <c r="LLA525" s="420"/>
      <c r="LLB525" s="420"/>
      <c r="LLC525" s="420"/>
      <c r="LLD525" s="420"/>
      <c r="LLE525" s="420"/>
      <c r="LLF525" s="420"/>
      <c r="LLG525" s="420"/>
      <c r="LLH525" s="420"/>
      <c r="LLI525" s="420"/>
      <c r="LLJ525" s="420"/>
      <c r="LLK525" s="420"/>
      <c r="LLL525" s="420"/>
      <c r="LLM525" s="420"/>
      <c r="LLN525" s="420"/>
      <c r="LLO525" s="420"/>
      <c r="LLP525" s="420"/>
      <c r="LLQ525" s="420"/>
      <c r="LLR525" s="420"/>
      <c r="LLS525" s="420"/>
      <c r="LLT525" s="420"/>
      <c r="LLU525" s="420"/>
      <c r="LLV525" s="420"/>
      <c r="LLW525" s="420"/>
      <c r="LLX525" s="420"/>
      <c r="LLY525" s="420"/>
      <c r="LLZ525" s="420"/>
      <c r="LMA525" s="420"/>
      <c r="LMB525" s="420"/>
      <c r="LMC525" s="420"/>
      <c r="LMD525" s="420"/>
      <c r="LME525" s="420"/>
      <c r="LMF525" s="420"/>
      <c r="LMG525" s="420"/>
      <c r="LMH525" s="420"/>
      <c r="LMI525" s="420"/>
      <c r="LMJ525" s="420"/>
      <c r="LMK525" s="420"/>
      <c r="LML525" s="420"/>
      <c r="LMM525" s="420"/>
      <c r="LMN525" s="420"/>
      <c r="LMO525" s="420"/>
      <c r="LMP525" s="420"/>
      <c r="LMQ525" s="420"/>
      <c r="LMR525" s="420"/>
      <c r="LMS525" s="420"/>
      <c r="LMT525" s="420"/>
      <c r="LMU525" s="420"/>
      <c r="LMV525" s="420"/>
      <c r="LMW525" s="420"/>
      <c r="LMX525" s="420"/>
      <c r="LMY525" s="420"/>
      <c r="LMZ525" s="420"/>
      <c r="LNA525" s="420"/>
      <c r="LNB525" s="420"/>
      <c r="LNC525" s="420"/>
      <c r="LND525" s="420"/>
      <c r="LNE525" s="420"/>
      <c r="LNF525" s="420"/>
      <c r="LNG525" s="420"/>
      <c r="LNH525" s="420"/>
      <c r="LNI525" s="420"/>
      <c r="LNJ525" s="420"/>
      <c r="LNK525" s="420"/>
      <c r="LNL525" s="420"/>
      <c r="LNM525" s="420"/>
      <c r="LNN525" s="420"/>
      <c r="LNO525" s="420"/>
      <c r="LNP525" s="420"/>
      <c r="LNQ525" s="420"/>
      <c r="LNR525" s="420"/>
      <c r="LNS525" s="420"/>
      <c r="LNT525" s="420"/>
      <c r="LNU525" s="420"/>
      <c r="LNV525" s="420"/>
      <c r="LNW525" s="420"/>
      <c r="LNX525" s="420"/>
      <c r="LNY525" s="420"/>
      <c r="LNZ525" s="420"/>
      <c r="LOA525" s="420"/>
      <c r="LOB525" s="420"/>
      <c r="LOC525" s="420"/>
      <c r="LOD525" s="420"/>
      <c r="LOE525" s="420"/>
      <c r="LOF525" s="420"/>
      <c r="LOG525" s="420"/>
      <c r="LOH525" s="420"/>
      <c r="LOI525" s="420"/>
      <c r="LOJ525" s="420"/>
      <c r="LOK525" s="420"/>
      <c r="LOL525" s="420"/>
      <c r="LOM525" s="420"/>
      <c r="LON525" s="420"/>
      <c r="LOO525" s="420"/>
      <c r="LOP525" s="420"/>
      <c r="LOQ525" s="420"/>
      <c r="LOR525" s="420"/>
      <c r="LOS525" s="420"/>
      <c r="LOT525" s="420"/>
      <c r="LOU525" s="420"/>
      <c r="LOV525" s="420"/>
      <c r="LOW525" s="420"/>
      <c r="LOX525" s="420"/>
      <c r="LOY525" s="420"/>
      <c r="LOZ525" s="420"/>
      <c r="LPA525" s="420"/>
      <c r="LPB525" s="420"/>
      <c r="LPC525" s="420"/>
      <c r="LPD525" s="420"/>
      <c r="LPE525" s="420"/>
      <c r="LPF525" s="420"/>
      <c r="LPG525" s="420"/>
      <c r="LPH525" s="420"/>
      <c r="LPI525" s="420"/>
      <c r="LPJ525" s="420"/>
      <c r="LPK525" s="420"/>
      <c r="LPL525" s="420"/>
      <c r="LPM525" s="420"/>
      <c r="LPN525" s="420"/>
      <c r="LPO525" s="420"/>
      <c r="LPP525" s="420"/>
      <c r="LPQ525" s="420"/>
      <c r="LPR525" s="420"/>
      <c r="LPS525" s="420"/>
      <c r="LPT525" s="420"/>
      <c r="LPU525" s="420"/>
      <c r="LPV525" s="420"/>
      <c r="LPW525" s="420"/>
      <c r="LPX525" s="420"/>
      <c r="LPY525" s="420"/>
      <c r="LPZ525" s="420"/>
      <c r="LQA525" s="420"/>
      <c r="LQB525" s="420"/>
      <c r="LQC525" s="420"/>
      <c r="LQD525" s="420"/>
      <c r="LQE525" s="420"/>
      <c r="LQF525" s="420"/>
      <c r="LQG525" s="420"/>
      <c r="LQH525" s="420"/>
      <c r="LQI525" s="420"/>
      <c r="LQJ525" s="420"/>
      <c r="LQK525" s="420"/>
      <c r="LQL525" s="420"/>
      <c r="LQM525" s="420"/>
      <c r="LQN525" s="420"/>
      <c r="LQO525" s="420"/>
      <c r="LQP525" s="420"/>
      <c r="LQQ525" s="420"/>
      <c r="LQR525" s="420"/>
      <c r="LQS525" s="420"/>
      <c r="LQT525" s="420"/>
      <c r="LQU525" s="420"/>
      <c r="LQV525" s="420"/>
      <c r="LQW525" s="420"/>
      <c r="LQX525" s="420"/>
      <c r="LQY525" s="420"/>
      <c r="LQZ525" s="420"/>
      <c r="LRA525" s="420"/>
      <c r="LRB525" s="420"/>
      <c r="LRC525" s="420"/>
      <c r="LRD525" s="420"/>
      <c r="LRE525" s="420"/>
      <c r="LRF525" s="420"/>
      <c r="LRG525" s="420"/>
      <c r="LRH525" s="420"/>
      <c r="LRI525" s="420"/>
      <c r="LRJ525" s="420"/>
      <c r="LRK525" s="420"/>
      <c r="LRL525" s="420"/>
      <c r="LRM525" s="420"/>
      <c r="LRN525" s="420"/>
      <c r="LRO525" s="420"/>
      <c r="LRP525" s="420"/>
      <c r="LRQ525" s="420"/>
      <c r="LRR525" s="420"/>
      <c r="LRS525" s="420"/>
      <c r="LRT525" s="420"/>
      <c r="LRU525" s="420"/>
      <c r="LRV525" s="420"/>
      <c r="LRW525" s="420"/>
      <c r="LRX525" s="420"/>
      <c r="LRY525" s="420"/>
      <c r="LRZ525" s="420"/>
      <c r="LSA525" s="420"/>
      <c r="LSB525" s="420"/>
      <c r="LSC525" s="420"/>
      <c r="LSD525" s="420"/>
      <c r="LSE525" s="420"/>
      <c r="LSF525" s="420"/>
      <c r="LSG525" s="420"/>
      <c r="LSH525" s="420"/>
      <c r="LSI525" s="420"/>
      <c r="LSJ525" s="420"/>
      <c r="LSK525" s="420"/>
      <c r="LSL525" s="420"/>
      <c r="LSM525" s="420"/>
      <c r="LSN525" s="420"/>
      <c r="LSO525" s="420"/>
      <c r="LSP525" s="420"/>
      <c r="LSQ525" s="420"/>
      <c r="LSR525" s="420"/>
      <c r="LSS525" s="420"/>
      <c r="LST525" s="420"/>
      <c r="LSU525" s="420"/>
      <c r="LSV525" s="420"/>
      <c r="LSW525" s="420"/>
      <c r="LSX525" s="420"/>
      <c r="LSY525" s="420"/>
      <c r="LSZ525" s="420"/>
      <c r="LTA525" s="420"/>
      <c r="LTB525" s="420"/>
      <c r="LTC525" s="420"/>
      <c r="LTD525" s="420"/>
      <c r="LTE525" s="420"/>
      <c r="LTF525" s="420"/>
      <c r="LTG525" s="420"/>
      <c r="LTH525" s="420"/>
      <c r="LTI525" s="420"/>
      <c r="LTJ525" s="420"/>
      <c r="LTK525" s="420"/>
      <c r="LTL525" s="420"/>
      <c r="LTM525" s="420"/>
      <c r="LTN525" s="420"/>
      <c r="LTO525" s="420"/>
      <c r="LTP525" s="420"/>
      <c r="LTQ525" s="420"/>
      <c r="LTR525" s="420"/>
      <c r="LTS525" s="420"/>
      <c r="LTT525" s="420"/>
      <c r="LTU525" s="420"/>
      <c r="LTV525" s="420"/>
      <c r="LTW525" s="420"/>
      <c r="LTX525" s="420"/>
      <c r="LTY525" s="420"/>
      <c r="LTZ525" s="420"/>
      <c r="LUA525" s="420"/>
      <c r="LUB525" s="420"/>
      <c r="LUC525" s="420"/>
      <c r="LUD525" s="420"/>
      <c r="LUE525" s="420"/>
      <c r="LUF525" s="420"/>
      <c r="LUG525" s="420"/>
      <c r="LUH525" s="420"/>
      <c r="LUI525" s="420"/>
      <c r="LUJ525" s="420"/>
      <c r="LUK525" s="420"/>
      <c r="LUL525" s="420"/>
      <c r="LUM525" s="420"/>
      <c r="LUN525" s="420"/>
      <c r="LUO525" s="420"/>
      <c r="LUP525" s="420"/>
      <c r="LUQ525" s="420"/>
      <c r="LUR525" s="420"/>
      <c r="LUS525" s="420"/>
      <c r="LUT525" s="420"/>
      <c r="LUU525" s="420"/>
      <c r="LUV525" s="420"/>
      <c r="LUW525" s="420"/>
      <c r="LUX525" s="420"/>
      <c r="LUY525" s="420"/>
      <c r="LUZ525" s="420"/>
      <c r="LVA525" s="420"/>
      <c r="LVB525" s="420"/>
      <c r="LVC525" s="420"/>
      <c r="LVD525" s="420"/>
      <c r="LVE525" s="420"/>
      <c r="LVF525" s="420"/>
      <c r="LVG525" s="420"/>
      <c r="LVH525" s="420"/>
      <c r="LVI525" s="420"/>
      <c r="LVJ525" s="420"/>
      <c r="LVK525" s="420"/>
      <c r="LVL525" s="420"/>
      <c r="LVM525" s="420"/>
      <c r="LVN525" s="420"/>
      <c r="LVO525" s="420"/>
      <c r="LVP525" s="420"/>
      <c r="LVQ525" s="420"/>
      <c r="LVR525" s="420"/>
      <c r="LVS525" s="420"/>
      <c r="LVT525" s="420"/>
      <c r="LVU525" s="420"/>
      <c r="LVV525" s="420"/>
      <c r="LVW525" s="420"/>
      <c r="LVX525" s="420"/>
      <c r="LVY525" s="420"/>
      <c r="LVZ525" s="420"/>
      <c r="LWA525" s="420"/>
      <c r="LWB525" s="420"/>
      <c r="LWC525" s="420"/>
      <c r="LWD525" s="420"/>
      <c r="LWE525" s="420"/>
      <c r="LWF525" s="420"/>
      <c r="LWG525" s="420"/>
      <c r="LWH525" s="420"/>
      <c r="LWI525" s="420"/>
      <c r="LWJ525" s="420"/>
      <c r="LWK525" s="420"/>
      <c r="LWL525" s="420"/>
      <c r="LWM525" s="420"/>
      <c r="LWN525" s="420"/>
      <c r="LWO525" s="420"/>
      <c r="LWP525" s="420"/>
      <c r="LWQ525" s="420"/>
      <c r="LWR525" s="420"/>
      <c r="LWS525" s="420"/>
      <c r="LWT525" s="420"/>
      <c r="LWU525" s="420"/>
      <c r="LWV525" s="420"/>
      <c r="LWW525" s="420"/>
      <c r="LWX525" s="420"/>
      <c r="LWY525" s="420"/>
      <c r="LWZ525" s="420"/>
      <c r="LXA525" s="420"/>
      <c r="LXB525" s="420"/>
      <c r="LXC525" s="420"/>
      <c r="LXD525" s="420"/>
      <c r="LXE525" s="420"/>
      <c r="LXF525" s="420"/>
      <c r="LXG525" s="420"/>
      <c r="LXH525" s="420"/>
      <c r="LXI525" s="420"/>
      <c r="LXJ525" s="420"/>
      <c r="LXK525" s="420"/>
      <c r="LXL525" s="420"/>
      <c r="LXM525" s="420"/>
      <c r="LXN525" s="420"/>
      <c r="LXO525" s="420"/>
      <c r="LXP525" s="420"/>
      <c r="LXQ525" s="420"/>
      <c r="LXR525" s="420"/>
      <c r="LXS525" s="420"/>
      <c r="LXT525" s="420"/>
      <c r="LXU525" s="420"/>
      <c r="LXV525" s="420"/>
      <c r="LXW525" s="420"/>
      <c r="LXX525" s="420"/>
      <c r="LXY525" s="420"/>
      <c r="LXZ525" s="420"/>
      <c r="LYA525" s="420"/>
      <c r="LYB525" s="420"/>
      <c r="LYC525" s="420"/>
      <c r="LYD525" s="420"/>
      <c r="LYE525" s="420"/>
      <c r="LYF525" s="420"/>
      <c r="LYG525" s="420"/>
      <c r="LYH525" s="420"/>
      <c r="LYI525" s="420"/>
      <c r="LYJ525" s="420"/>
      <c r="LYK525" s="420"/>
      <c r="LYL525" s="420"/>
      <c r="LYM525" s="420"/>
      <c r="LYN525" s="420"/>
      <c r="LYO525" s="420"/>
      <c r="LYP525" s="420"/>
      <c r="LYQ525" s="420"/>
      <c r="LYR525" s="420"/>
      <c r="LYS525" s="420"/>
      <c r="LYT525" s="420"/>
      <c r="LYU525" s="420"/>
      <c r="LYV525" s="420"/>
      <c r="LYW525" s="420"/>
      <c r="LYX525" s="420"/>
      <c r="LYY525" s="420"/>
      <c r="LYZ525" s="420"/>
      <c r="LZA525" s="420"/>
      <c r="LZB525" s="420"/>
      <c r="LZC525" s="420"/>
      <c r="LZD525" s="420"/>
      <c r="LZE525" s="420"/>
      <c r="LZF525" s="420"/>
      <c r="LZG525" s="420"/>
      <c r="LZH525" s="420"/>
      <c r="LZI525" s="420"/>
      <c r="LZJ525" s="420"/>
      <c r="LZK525" s="420"/>
      <c r="LZL525" s="420"/>
      <c r="LZM525" s="420"/>
      <c r="LZN525" s="420"/>
      <c r="LZO525" s="420"/>
      <c r="LZP525" s="420"/>
      <c r="LZQ525" s="420"/>
      <c r="LZR525" s="420"/>
      <c r="LZS525" s="420"/>
      <c r="LZT525" s="420"/>
      <c r="LZU525" s="420"/>
      <c r="LZV525" s="420"/>
      <c r="LZW525" s="420"/>
      <c r="LZX525" s="420"/>
      <c r="LZY525" s="420"/>
      <c r="LZZ525" s="420"/>
      <c r="MAA525" s="420"/>
      <c r="MAB525" s="420"/>
      <c r="MAC525" s="420"/>
      <c r="MAD525" s="420"/>
      <c r="MAE525" s="420"/>
      <c r="MAF525" s="420"/>
      <c r="MAG525" s="420"/>
      <c r="MAH525" s="420"/>
      <c r="MAI525" s="420"/>
      <c r="MAJ525" s="420"/>
      <c r="MAK525" s="420"/>
      <c r="MAL525" s="420"/>
      <c r="MAM525" s="420"/>
      <c r="MAN525" s="420"/>
      <c r="MAO525" s="420"/>
      <c r="MAP525" s="420"/>
      <c r="MAQ525" s="420"/>
      <c r="MAR525" s="420"/>
      <c r="MAS525" s="420"/>
      <c r="MAT525" s="420"/>
      <c r="MAU525" s="420"/>
      <c r="MAV525" s="420"/>
      <c r="MAW525" s="420"/>
      <c r="MAX525" s="420"/>
      <c r="MAY525" s="420"/>
      <c r="MAZ525" s="420"/>
      <c r="MBA525" s="420"/>
      <c r="MBB525" s="420"/>
      <c r="MBC525" s="420"/>
      <c r="MBD525" s="420"/>
      <c r="MBE525" s="420"/>
      <c r="MBF525" s="420"/>
      <c r="MBG525" s="420"/>
      <c r="MBH525" s="420"/>
      <c r="MBI525" s="420"/>
      <c r="MBJ525" s="420"/>
      <c r="MBK525" s="420"/>
      <c r="MBL525" s="420"/>
      <c r="MBM525" s="420"/>
      <c r="MBN525" s="420"/>
      <c r="MBO525" s="420"/>
      <c r="MBP525" s="420"/>
      <c r="MBQ525" s="420"/>
      <c r="MBR525" s="420"/>
      <c r="MBS525" s="420"/>
      <c r="MBT525" s="420"/>
      <c r="MBU525" s="420"/>
      <c r="MBV525" s="420"/>
      <c r="MBW525" s="420"/>
      <c r="MBX525" s="420"/>
      <c r="MBY525" s="420"/>
      <c r="MBZ525" s="420"/>
      <c r="MCA525" s="420"/>
      <c r="MCB525" s="420"/>
      <c r="MCC525" s="420"/>
      <c r="MCD525" s="420"/>
      <c r="MCE525" s="420"/>
      <c r="MCF525" s="420"/>
      <c r="MCG525" s="420"/>
      <c r="MCH525" s="420"/>
      <c r="MCI525" s="420"/>
      <c r="MCJ525" s="420"/>
      <c r="MCK525" s="420"/>
      <c r="MCL525" s="420"/>
      <c r="MCM525" s="420"/>
      <c r="MCN525" s="420"/>
      <c r="MCO525" s="420"/>
      <c r="MCP525" s="420"/>
      <c r="MCQ525" s="420"/>
      <c r="MCR525" s="420"/>
      <c r="MCS525" s="420"/>
      <c r="MCT525" s="420"/>
      <c r="MCU525" s="420"/>
      <c r="MCV525" s="420"/>
      <c r="MCW525" s="420"/>
      <c r="MCX525" s="420"/>
      <c r="MCY525" s="420"/>
      <c r="MCZ525" s="420"/>
      <c r="MDA525" s="420"/>
      <c r="MDB525" s="420"/>
      <c r="MDC525" s="420"/>
      <c r="MDD525" s="420"/>
      <c r="MDE525" s="420"/>
      <c r="MDF525" s="420"/>
      <c r="MDG525" s="420"/>
      <c r="MDH525" s="420"/>
      <c r="MDI525" s="420"/>
      <c r="MDJ525" s="420"/>
      <c r="MDK525" s="420"/>
      <c r="MDL525" s="420"/>
      <c r="MDM525" s="420"/>
      <c r="MDN525" s="420"/>
      <c r="MDO525" s="420"/>
      <c r="MDP525" s="420"/>
      <c r="MDQ525" s="420"/>
      <c r="MDR525" s="420"/>
      <c r="MDS525" s="420"/>
      <c r="MDT525" s="420"/>
      <c r="MDU525" s="420"/>
      <c r="MDV525" s="420"/>
      <c r="MDW525" s="420"/>
      <c r="MDX525" s="420"/>
      <c r="MDY525" s="420"/>
      <c r="MDZ525" s="420"/>
      <c r="MEA525" s="420"/>
      <c r="MEB525" s="420"/>
      <c r="MEC525" s="420"/>
      <c r="MED525" s="420"/>
      <c r="MEE525" s="420"/>
      <c r="MEF525" s="420"/>
      <c r="MEG525" s="420"/>
      <c r="MEH525" s="420"/>
      <c r="MEI525" s="420"/>
      <c r="MEJ525" s="420"/>
      <c r="MEK525" s="420"/>
      <c r="MEL525" s="420"/>
      <c r="MEM525" s="420"/>
      <c r="MEN525" s="420"/>
      <c r="MEO525" s="420"/>
      <c r="MEP525" s="420"/>
      <c r="MEQ525" s="420"/>
      <c r="MER525" s="420"/>
      <c r="MES525" s="420"/>
      <c r="MET525" s="420"/>
      <c r="MEU525" s="420"/>
      <c r="MEV525" s="420"/>
      <c r="MEW525" s="420"/>
      <c r="MEX525" s="420"/>
      <c r="MEY525" s="420"/>
      <c r="MEZ525" s="420"/>
      <c r="MFA525" s="420"/>
      <c r="MFB525" s="420"/>
      <c r="MFC525" s="420"/>
      <c r="MFD525" s="420"/>
      <c r="MFE525" s="420"/>
      <c r="MFF525" s="420"/>
      <c r="MFG525" s="420"/>
      <c r="MFH525" s="420"/>
      <c r="MFI525" s="420"/>
      <c r="MFJ525" s="420"/>
      <c r="MFK525" s="420"/>
      <c r="MFL525" s="420"/>
      <c r="MFM525" s="420"/>
      <c r="MFN525" s="420"/>
      <c r="MFO525" s="420"/>
      <c r="MFP525" s="420"/>
      <c r="MFQ525" s="420"/>
      <c r="MFR525" s="420"/>
      <c r="MFS525" s="420"/>
      <c r="MFT525" s="420"/>
      <c r="MFU525" s="420"/>
      <c r="MFV525" s="420"/>
      <c r="MFW525" s="420"/>
      <c r="MFX525" s="420"/>
      <c r="MFY525" s="420"/>
      <c r="MFZ525" s="420"/>
      <c r="MGA525" s="420"/>
      <c r="MGB525" s="420"/>
      <c r="MGC525" s="420"/>
      <c r="MGD525" s="420"/>
      <c r="MGE525" s="420"/>
      <c r="MGF525" s="420"/>
      <c r="MGG525" s="420"/>
      <c r="MGH525" s="420"/>
      <c r="MGI525" s="420"/>
      <c r="MGJ525" s="420"/>
      <c r="MGK525" s="420"/>
      <c r="MGL525" s="420"/>
      <c r="MGM525" s="420"/>
      <c r="MGN525" s="420"/>
      <c r="MGO525" s="420"/>
      <c r="MGP525" s="420"/>
      <c r="MGQ525" s="420"/>
      <c r="MGR525" s="420"/>
      <c r="MGS525" s="420"/>
      <c r="MGT525" s="420"/>
      <c r="MGU525" s="420"/>
      <c r="MGV525" s="420"/>
      <c r="MGW525" s="420"/>
      <c r="MGX525" s="420"/>
      <c r="MGY525" s="420"/>
      <c r="MGZ525" s="420"/>
      <c r="MHA525" s="420"/>
      <c r="MHB525" s="420"/>
      <c r="MHC525" s="420"/>
      <c r="MHD525" s="420"/>
      <c r="MHE525" s="420"/>
      <c r="MHF525" s="420"/>
      <c r="MHG525" s="420"/>
      <c r="MHH525" s="420"/>
      <c r="MHI525" s="420"/>
      <c r="MHJ525" s="420"/>
      <c r="MHK525" s="420"/>
      <c r="MHL525" s="420"/>
      <c r="MHM525" s="420"/>
      <c r="MHN525" s="420"/>
      <c r="MHO525" s="420"/>
      <c r="MHP525" s="420"/>
      <c r="MHQ525" s="420"/>
      <c r="MHR525" s="420"/>
      <c r="MHS525" s="420"/>
      <c r="MHT525" s="420"/>
      <c r="MHU525" s="420"/>
      <c r="MHV525" s="420"/>
      <c r="MHW525" s="420"/>
      <c r="MHX525" s="420"/>
      <c r="MHY525" s="420"/>
      <c r="MHZ525" s="420"/>
      <c r="MIA525" s="420"/>
      <c r="MIB525" s="420"/>
      <c r="MIC525" s="420"/>
      <c r="MID525" s="420"/>
      <c r="MIE525" s="420"/>
      <c r="MIF525" s="420"/>
      <c r="MIG525" s="420"/>
      <c r="MIH525" s="420"/>
      <c r="MII525" s="420"/>
      <c r="MIJ525" s="420"/>
      <c r="MIK525" s="420"/>
      <c r="MIL525" s="420"/>
      <c r="MIM525" s="420"/>
      <c r="MIN525" s="420"/>
      <c r="MIO525" s="420"/>
      <c r="MIP525" s="420"/>
      <c r="MIQ525" s="420"/>
      <c r="MIR525" s="420"/>
      <c r="MIS525" s="420"/>
      <c r="MIT525" s="420"/>
      <c r="MIU525" s="420"/>
      <c r="MIV525" s="420"/>
      <c r="MIW525" s="420"/>
      <c r="MIX525" s="420"/>
      <c r="MIY525" s="420"/>
      <c r="MIZ525" s="420"/>
      <c r="MJA525" s="420"/>
      <c r="MJB525" s="420"/>
      <c r="MJC525" s="420"/>
      <c r="MJD525" s="420"/>
      <c r="MJE525" s="420"/>
      <c r="MJF525" s="420"/>
      <c r="MJG525" s="420"/>
      <c r="MJH525" s="420"/>
      <c r="MJI525" s="420"/>
      <c r="MJJ525" s="420"/>
      <c r="MJK525" s="420"/>
      <c r="MJL525" s="420"/>
      <c r="MJM525" s="420"/>
      <c r="MJN525" s="420"/>
      <c r="MJO525" s="420"/>
      <c r="MJP525" s="420"/>
      <c r="MJQ525" s="420"/>
      <c r="MJR525" s="420"/>
      <c r="MJS525" s="420"/>
      <c r="MJT525" s="420"/>
      <c r="MJU525" s="420"/>
      <c r="MJV525" s="420"/>
      <c r="MJW525" s="420"/>
      <c r="MJX525" s="420"/>
      <c r="MJY525" s="420"/>
      <c r="MJZ525" s="420"/>
      <c r="MKA525" s="420"/>
      <c r="MKB525" s="420"/>
      <c r="MKC525" s="420"/>
      <c r="MKD525" s="420"/>
      <c r="MKE525" s="420"/>
      <c r="MKF525" s="420"/>
      <c r="MKG525" s="420"/>
      <c r="MKH525" s="420"/>
      <c r="MKI525" s="420"/>
      <c r="MKJ525" s="420"/>
      <c r="MKK525" s="420"/>
      <c r="MKL525" s="420"/>
      <c r="MKM525" s="420"/>
      <c r="MKN525" s="420"/>
      <c r="MKO525" s="420"/>
      <c r="MKP525" s="420"/>
      <c r="MKQ525" s="420"/>
      <c r="MKR525" s="420"/>
      <c r="MKS525" s="420"/>
      <c r="MKT525" s="420"/>
      <c r="MKU525" s="420"/>
      <c r="MKV525" s="420"/>
      <c r="MKW525" s="420"/>
      <c r="MKX525" s="420"/>
      <c r="MKY525" s="420"/>
      <c r="MKZ525" s="420"/>
      <c r="MLA525" s="420"/>
      <c r="MLB525" s="420"/>
      <c r="MLC525" s="420"/>
      <c r="MLD525" s="420"/>
      <c r="MLE525" s="420"/>
      <c r="MLF525" s="420"/>
      <c r="MLG525" s="420"/>
      <c r="MLH525" s="420"/>
      <c r="MLI525" s="420"/>
      <c r="MLJ525" s="420"/>
      <c r="MLK525" s="420"/>
      <c r="MLL525" s="420"/>
      <c r="MLM525" s="420"/>
      <c r="MLN525" s="420"/>
      <c r="MLO525" s="420"/>
      <c r="MLP525" s="420"/>
      <c r="MLQ525" s="420"/>
      <c r="MLR525" s="420"/>
      <c r="MLS525" s="420"/>
      <c r="MLT525" s="420"/>
      <c r="MLU525" s="420"/>
      <c r="MLV525" s="420"/>
      <c r="MLW525" s="420"/>
      <c r="MLX525" s="420"/>
      <c r="MLY525" s="420"/>
      <c r="MLZ525" s="420"/>
      <c r="MMA525" s="420"/>
      <c r="MMB525" s="420"/>
      <c r="MMC525" s="420"/>
      <c r="MMD525" s="420"/>
      <c r="MME525" s="420"/>
      <c r="MMF525" s="420"/>
      <c r="MMG525" s="420"/>
      <c r="MMH525" s="420"/>
      <c r="MMI525" s="420"/>
      <c r="MMJ525" s="420"/>
      <c r="MMK525" s="420"/>
      <c r="MML525" s="420"/>
      <c r="MMM525" s="420"/>
      <c r="MMN525" s="420"/>
      <c r="MMO525" s="420"/>
      <c r="MMP525" s="420"/>
      <c r="MMQ525" s="420"/>
      <c r="MMR525" s="420"/>
      <c r="MMS525" s="420"/>
      <c r="MMT525" s="420"/>
      <c r="MMU525" s="420"/>
      <c r="MMV525" s="420"/>
      <c r="MMW525" s="420"/>
      <c r="MMX525" s="420"/>
      <c r="MMY525" s="420"/>
      <c r="MMZ525" s="420"/>
      <c r="MNA525" s="420"/>
      <c r="MNB525" s="420"/>
      <c r="MNC525" s="420"/>
      <c r="MND525" s="420"/>
      <c r="MNE525" s="420"/>
      <c r="MNF525" s="420"/>
      <c r="MNG525" s="420"/>
      <c r="MNH525" s="420"/>
      <c r="MNI525" s="420"/>
      <c r="MNJ525" s="420"/>
      <c r="MNK525" s="420"/>
      <c r="MNL525" s="420"/>
      <c r="MNM525" s="420"/>
      <c r="MNN525" s="420"/>
      <c r="MNO525" s="420"/>
      <c r="MNP525" s="420"/>
      <c r="MNQ525" s="420"/>
      <c r="MNR525" s="420"/>
      <c r="MNS525" s="420"/>
      <c r="MNT525" s="420"/>
      <c r="MNU525" s="420"/>
      <c r="MNV525" s="420"/>
      <c r="MNW525" s="420"/>
      <c r="MNX525" s="420"/>
      <c r="MNY525" s="420"/>
      <c r="MNZ525" s="420"/>
      <c r="MOA525" s="420"/>
      <c r="MOB525" s="420"/>
      <c r="MOC525" s="420"/>
      <c r="MOD525" s="420"/>
      <c r="MOE525" s="420"/>
      <c r="MOF525" s="420"/>
      <c r="MOG525" s="420"/>
      <c r="MOH525" s="420"/>
      <c r="MOI525" s="420"/>
      <c r="MOJ525" s="420"/>
      <c r="MOK525" s="420"/>
      <c r="MOL525" s="420"/>
      <c r="MOM525" s="420"/>
      <c r="MON525" s="420"/>
      <c r="MOO525" s="420"/>
      <c r="MOP525" s="420"/>
      <c r="MOQ525" s="420"/>
      <c r="MOR525" s="420"/>
      <c r="MOS525" s="420"/>
      <c r="MOT525" s="420"/>
      <c r="MOU525" s="420"/>
      <c r="MOV525" s="420"/>
      <c r="MOW525" s="420"/>
      <c r="MOX525" s="420"/>
      <c r="MOY525" s="420"/>
      <c r="MOZ525" s="420"/>
      <c r="MPA525" s="420"/>
      <c r="MPB525" s="420"/>
      <c r="MPC525" s="420"/>
      <c r="MPD525" s="420"/>
      <c r="MPE525" s="420"/>
      <c r="MPF525" s="420"/>
      <c r="MPG525" s="420"/>
      <c r="MPH525" s="420"/>
      <c r="MPI525" s="420"/>
      <c r="MPJ525" s="420"/>
      <c r="MPK525" s="420"/>
      <c r="MPL525" s="420"/>
      <c r="MPM525" s="420"/>
      <c r="MPN525" s="420"/>
      <c r="MPO525" s="420"/>
      <c r="MPP525" s="420"/>
      <c r="MPQ525" s="420"/>
      <c r="MPR525" s="420"/>
      <c r="MPS525" s="420"/>
      <c r="MPT525" s="420"/>
      <c r="MPU525" s="420"/>
      <c r="MPV525" s="420"/>
      <c r="MPW525" s="420"/>
      <c r="MPX525" s="420"/>
      <c r="MPY525" s="420"/>
      <c r="MPZ525" s="420"/>
      <c r="MQA525" s="420"/>
      <c r="MQB525" s="420"/>
      <c r="MQC525" s="420"/>
      <c r="MQD525" s="420"/>
      <c r="MQE525" s="420"/>
      <c r="MQF525" s="420"/>
      <c r="MQG525" s="420"/>
      <c r="MQH525" s="420"/>
      <c r="MQI525" s="420"/>
      <c r="MQJ525" s="420"/>
      <c r="MQK525" s="420"/>
      <c r="MQL525" s="420"/>
      <c r="MQM525" s="420"/>
      <c r="MQN525" s="420"/>
      <c r="MQO525" s="420"/>
      <c r="MQP525" s="420"/>
      <c r="MQQ525" s="420"/>
      <c r="MQR525" s="420"/>
      <c r="MQS525" s="420"/>
      <c r="MQT525" s="420"/>
      <c r="MQU525" s="420"/>
      <c r="MQV525" s="420"/>
      <c r="MQW525" s="420"/>
      <c r="MQX525" s="420"/>
      <c r="MQY525" s="420"/>
      <c r="MQZ525" s="420"/>
      <c r="MRA525" s="420"/>
      <c r="MRB525" s="420"/>
      <c r="MRC525" s="420"/>
      <c r="MRD525" s="420"/>
      <c r="MRE525" s="420"/>
      <c r="MRF525" s="420"/>
      <c r="MRG525" s="420"/>
      <c r="MRH525" s="420"/>
      <c r="MRI525" s="420"/>
      <c r="MRJ525" s="420"/>
      <c r="MRK525" s="420"/>
      <c r="MRL525" s="420"/>
      <c r="MRM525" s="420"/>
      <c r="MRN525" s="420"/>
      <c r="MRO525" s="420"/>
      <c r="MRP525" s="420"/>
      <c r="MRQ525" s="420"/>
      <c r="MRR525" s="420"/>
      <c r="MRS525" s="420"/>
      <c r="MRT525" s="420"/>
      <c r="MRU525" s="420"/>
      <c r="MRV525" s="420"/>
      <c r="MRW525" s="420"/>
      <c r="MRX525" s="420"/>
      <c r="MRY525" s="420"/>
      <c r="MRZ525" s="420"/>
      <c r="MSA525" s="420"/>
      <c r="MSB525" s="420"/>
      <c r="MSC525" s="420"/>
      <c r="MSD525" s="420"/>
      <c r="MSE525" s="420"/>
      <c r="MSF525" s="420"/>
      <c r="MSG525" s="420"/>
      <c r="MSH525" s="420"/>
      <c r="MSI525" s="420"/>
      <c r="MSJ525" s="420"/>
      <c r="MSK525" s="420"/>
      <c r="MSL525" s="420"/>
      <c r="MSM525" s="420"/>
      <c r="MSN525" s="420"/>
      <c r="MSO525" s="420"/>
      <c r="MSP525" s="420"/>
      <c r="MSQ525" s="420"/>
      <c r="MSR525" s="420"/>
      <c r="MSS525" s="420"/>
      <c r="MST525" s="420"/>
      <c r="MSU525" s="420"/>
      <c r="MSV525" s="420"/>
      <c r="MSW525" s="420"/>
      <c r="MSX525" s="420"/>
      <c r="MSY525" s="420"/>
      <c r="MSZ525" s="420"/>
      <c r="MTA525" s="420"/>
      <c r="MTB525" s="420"/>
      <c r="MTC525" s="420"/>
      <c r="MTD525" s="420"/>
      <c r="MTE525" s="420"/>
      <c r="MTF525" s="420"/>
      <c r="MTG525" s="420"/>
      <c r="MTH525" s="420"/>
      <c r="MTI525" s="420"/>
      <c r="MTJ525" s="420"/>
      <c r="MTK525" s="420"/>
      <c r="MTL525" s="420"/>
      <c r="MTM525" s="420"/>
      <c r="MTN525" s="420"/>
      <c r="MTO525" s="420"/>
      <c r="MTP525" s="420"/>
      <c r="MTQ525" s="420"/>
      <c r="MTR525" s="420"/>
      <c r="MTS525" s="420"/>
      <c r="MTT525" s="420"/>
      <c r="MTU525" s="420"/>
      <c r="MTV525" s="420"/>
      <c r="MTW525" s="420"/>
      <c r="MTX525" s="420"/>
      <c r="MTY525" s="420"/>
      <c r="MTZ525" s="420"/>
      <c r="MUA525" s="420"/>
      <c r="MUB525" s="420"/>
      <c r="MUC525" s="420"/>
      <c r="MUD525" s="420"/>
      <c r="MUE525" s="420"/>
      <c r="MUF525" s="420"/>
      <c r="MUG525" s="420"/>
      <c r="MUH525" s="420"/>
      <c r="MUI525" s="420"/>
      <c r="MUJ525" s="420"/>
      <c r="MUK525" s="420"/>
      <c r="MUL525" s="420"/>
      <c r="MUM525" s="420"/>
      <c r="MUN525" s="420"/>
      <c r="MUO525" s="420"/>
      <c r="MUP525" s="420"/>
      <c r="MUQ525" s="420"/>
      <c r="MUR525" s="420"/>
      <c r="MUS525" s="420"/>
      <c r="MUT525" s="420"/>
      <c r="MUU525" s="420"/>
      <c r="MUV525" s="420"/>
      <c r="MUW525" s="420"/>
      <c r="MUX525" s="420"/>
      <c r="MUY525" s="420"/>
      <c r="MUZ525" s="420"/>
      <c r="MVA525" s="420"/>
      <c r="MVB525" s="420"/>
      <c r="MVC525" s="420"/>
      <c r="MVD525" s="420"/>
      <c r="MVE525" s="420"/>
      <c r="MVF525" s="420"/>
      <c r="MVG525" s="420"/>
      <c r="MVH525" s="420"/>
      <c r="MVI525" s="420"/>
      <c r="MVJ525" s="420"/>
      <c r="MVK525" s="420"/>
      <c r="MVL525" s="420"/>
      <c r="MVM525" s="420"/>
      <c r="MVN525" s="420"/>
      <c r="MVO525" s="420"/>
      <c r="MVP525" s="420"/>
      <c r="MVQ525" s="420"/>
      <c r="MVR525" s="420"/>
      <c r="MVS525" s="420"/>
      <c r="MVT525" s="420"/>
      <c r="MVU525" s="420"/>
      <c r="MVV525" s="420"/>
      <c r="MVW525" s="420"/>
      <c r="MVX525" s="420"/>
      <c r="MVY525" s="420"/>
      <c r="MVZ525" s="420"/>
      <c r="MWA525" s="420"/>
      <c r="MWB525" s="420"/>
      <c r="MWC525" s="420"/>
      <c r="MWD525" s="420"/>
      <c r="MWE525" s="420"/>
      <c r="MWF525" s="420"/>
      <c r="MWG525" s="420"/>
      <c r="MWH525" s="420"/>
      <c r="MWI525" s="420"/>
      <c r="MWJ525" s="420"/>
      <c r="MWK525" s="420"/>
      <c r="MWL525" s="420"/>
      <c r="MWM525" s="420"/>
      <c r="MWN525" s="420"/>
      <c r="MWO525" s="420"/>
      <c r="MWP525" s="420"/>
      <c r="MWQ525" s="420"/>
      <c r="MWR525" s="420"/>
      <c r="MWS525" s="420"/>
      <c r="MWT525" s="420"/>
      <c r="MWU525" s="420"/>
      <c r="MWV525" s="420"/>
      <c r="MWW525" s="420"/>
      <c r="MWX525" s="420"/>
      <c r="MWY525" s="420"/>
      <c r="MWZ525" s="420"/>
      <c r="MXA525" s="420"/>
      <c r="MXB525" s="420"/>
      <c r="MXC525" s="420"/>
      <c r="MXD525" s="420"/>
      <c r="MXE525" s="420"/>
      <c r="MXF525" s="420"/>
      <c r="MXG525" s="420"/>
      <c r="MXH525" s="420"/>
      <c r="MXI525" s="420"/>
      <c r="MXJ525" s="420"/>
      <c r="MXK525" s="420"/>
      <c r="MXL525" s="420"/>
      <c r="MXM525" s="420"/>
      <c r="MXN525" s="420"/>
      <c r="MXO525" s="420"/>
      <c r="MXP525" s="420"/>
      <c r="MXQ525" s="420"/>
      <c r="MXR525" s="420"/>
      <c r="MXS525" s="420"/>
      <c r="MXT525" s="420"/>
      <c r="MXU525" s="420"/>
      <c r="MXV525" s="420"/>
      <c r="MXW525" s="420"/>
      <c r="MXX525" s="420"/>
      <c r="MXY525" s="420"/>
      <c r="MXZ525" s="420"/>
      <c r="MYA525" s="420"/>
      <c r="MYB525" s="420"/>
      <c r="MYC525" s="420"/>
      <c r="MYD525" s="420"/>
      <c r="MYE525" s="420"/>
      <c r="MYF525" s="420"/>
      <c r="MYG525" s="420"/>
      <c r="MYH525" s="420"/>
      <c r="MYI525" s="420"/>
      <c r="MYJ525" s="420"/>
      <c r="MYK525" s="420"/>
      <c r="MYL525" s="420"/>
      <c r="MYM525" s="420"/>
      <c r="MYN525" s="420"/>
      <c r="MYO525" s="420"/>
      <c r="MYP525" s="420"/>
      <c r="MYQ525" s="420"/>
      <c r="MYR525" s="420"/>
      <c r="MYS525" s="420"/>
      <c r="MYT525" s="420"/>
      <c r="MYU525" s="420"/>
      <c r="MYV525" s="420"/>
      <c r="MYW525" s="420"/>
      <c r="MYX525" s="420"/>
      <c r="MYY525" s="420"/>
      <c r="MYZ525" s="420"/>
      <c r="MZA525" s="420"/>
      <c r="MZB525" s="420"/>
      <c r="MZC525" s="420"/>
      <c r="MZD525" s="420"/>
      <c r="MZE525" s="420"/>
      <c r="MZF525" s="420"/>
      <c r="MZG525" s="420"/>
      <c r="MZH525" s="420"/>
      <c r="MZI525" s="420"/>
      <c r="MZJ525" s="420"/>
      <c r="MZK525" s="420"/>
      <c r="MZL525" s="420"/>
      <c r="MZM525" s="420"/>
      <c r="MZN525" s="420"/>
      <c r="MZO525" s="420"/>
      <c r="MZP525" s="420"/>
      <c r="MZQ525" s="420"/>
      <c r="MZR525" s="420"/>
      <c r="MZS525" s="420"/>
      <c r="MZT525" s="420"/>
      <c r="MZU525" s="420"/>
      <c r="MZV525" s="420"/>
      <c r="MZW525" s="420"/>
      <c r="MZX525" s="420"/>
      <c r="MZY525" s="420"/>
      <c r="MZZ525" s="420"/>
      <c r="NAA525" s="420"/>
      <c r="NAB525" s="420"/>
      <c r="NAC525" s="420"/>
      <c r="NAD525" s="420"/>
      <c r="NAE525" s="420"/>
      <c r="NAF525" s="420"/>
      <c r="NAG525" s="420"/>
      <c r="NAH525" s="420"/>
      <c r="NAI525" s="420"/>
      <c r="NAJ525" s="420"/>
      <c r="NAK525" s="420"/>
      <c r="NAL525" s="420"/>
      <c r="NAM525" s="420"/>
      <c r="NAN525" s="420"/>
      <c r="NAO525" s="420"/>
      <c r="NAP525" s="420"/>
      <c r="NAQ525" s="420"/>
      <c r="NAR525" s="420"/>
      <c r="NAS525" s="420"/>
      <c r="NAT525" s="420"/>
      <c r="NAU525" s="420"/>
      <c r="NAV525" s="420"/>
      <c r="NAW525" s="420"/>
      <c r="NAX525" s="420"/>
      <c r="NAY525" s="420"/>
      <c r="NAZ525" s="420"/>
      <c r="NBA525" s="420"/>
      <c r="NBB525" s="420"/>
      <c r="NBC525" s="420"/>
      <c r="NBD525" s="420"/>
      <c r="NBE525" s="420"/>
      <c r="NBF525" s="420"/>
      <c r="NBG525" s="420"/>
      <c r="NBH525" s="420"/>
      <c r="NBI525" s="420"/>
      <c r="NBJ525" s="420"/>
      <c r="NBK525" s="420"/>
      <c r="NBL525" s="420"/>
      <c r="NBM525" s="420"/>
      <c r="NBN525" s="420"/>
      <c r="NBO525" s="420"/>
      <c r="NBP525" s="420"/>
      <c r="NBQ525" s="420"/>
      <c r="NBR525" s="420"/>
      <c r="NBS525" s="420"/>
      <c r="NBT525" s="420"/>
      <c r="NBU525" s="420"/>
      <c r="NBV525" s="420"/>
      <c r="NBW525" s="420"/>
      <c r="NBX525" s="420"/>
      <c r="NBY525" s="420"/>
      <c r="NBZ525" s="420"/>
      <c r="NCA525" s="420"/>
      <c r="NCB525" s="420"/>
      <c r="NCC525" s="420"/>
      <c r="NCD525" s="420"/>
      <c r="NCE525" s="420"/>
      <c r="NCF525" s="420"/>
      <c r="NCG525" s="420"/>
      <c r="NCH525" s="420"/>
      <c r="NCI525" s="420"/>
      <c r="NCJ525" s="420"/>
      <c r="NCK525" s="420"/>
      <c r="NCL525" s="420"/>
      <c r="NCM525" s="420"/>
      <c r="NCN525" s="420"/>
      <c r="NCO525" s="420"/>
      <c r="NCP525" s="420"/>
      <c r="NCQ525" s="420"/>
      <c r="NCR525" s="420"/>
      <c r="NCS525" s="420"/>
      <c r="NCT525" s="420"/>
      <c r="NCU525" s="420"/>
      <c r="NCV525" s="420"/>
      <c r="NCW525" s="420"/>
      <c r="NCX525" s="420"/>
      <c r="NCY525" s="420"/>
      <c r="NCZ525" s="420"/>
      <c r="NDA525" s="420"/>
      <c r="NDB525" s="420"/>
      <c r="NDC525" s="420"/>
      <c r="NDD525" s="420"/>
      <c r="NDE525" s="420"/>
      <c r="NDF525" s="420"/>
      <c r="NDG525" s="420"/>
      <c r="NDH525" s="420"/>
      <c r="NDI525" s="420"/>
      <c r="NDJ525" s="420"/>
      <c r="NDK525" s="420"/>
      <c r="NDL525" s="420"/>
      <c r="NDM525" s="420"/>
      <c r="NDN525" s="420"/>
      <c r="NDO525" s="420"/>
      <c r="NDP525" s="420"/>
      <c r="NDQ525" s="420"/>
      <c r="NDR525" s="420"/>
      <c r="NDS525" s="420"/>
      <c r="NDT525" s="420"/>
      <c r="NDU525" s="420"/>
      <c r="NDV525" s="420"/>
      <c r="NDW525" s="420"/>
      <c r="NDX525" s="420"/>
      <c r="NDY525" s="420"/>
      <c r="NDZ525" s="420"/>
      <c r="NEA525" s="420"/>
      <c r="NEB525" s="420"/>
      <c r="NEC525" s="420"/>
      <c r="NED525" s="420"/>
      <c r="NEE525" s="420"/>
      <c r="NEF525" s="420"/>
      <c r="NEG525" s="420"/>
      <c r="NEH525" s="420"/>
      <c r="NEI525" s="420"/>
      <c r="NEJ525" s="420"/>
      <c r="NEK525" s="420"/>
      <c r="NEL525" s="420"/>
      <c r="NEM525" s="420"/>
      <c r="NEN525" s="420"/>
      <c r="NEO525" s="420"/>
      <c r="NEP525" s="420"/>
      <c r="NEQ525" s="420"/>
      <c r="NER525" s="420"/>
      <c r="NES525" s="420"/>
      <c r="NET525" s="420"/>
      <c r="NEU525" s="420"/>
      <c r="NEV525" s="420"/>
      <c r="NEW525" s="420"/>
      <c r="NEX525" s="420"/>
      <c r="NEY525" s="420"/>
      <c r="NEZ525" s="420"/>
      <c r="NFA525" s="420"/>
      <c r="NFB525" s="420"/>
      <c r="NFC525" s="420"/>
      <c r="NFD525" s="420"/>
      <c r="NFE525" s="420"/>
      <c r="NFF525" s="420"/>
      <c r="NFG525" s="420"/>
      <c r="NFH525" s="420"/>
      <c r="NFI525" s="420"/>
      <c r="NFJ525" s="420"/>
      <c r="NFK525" s="420"/>
      <c r="NFL525" s="420"/>
      <c r="NFM525" s="420"/>
      <c r="NFN525" s="420"/>
      <c r="NFO525" s="420"/>
      <c r="NFP525" s="420"/>
      <c r="NFQ525" s="420"/>
      <c r="NFR525" s="420"/>
      <c r="NFS525" s="420"/>
      <c r="NFT525" s="420"/>
      <c r="NFU525" s="420"/>
      <c r="NFV525" s="420"/>
      <c r="NFW525" s="420"/>
      <c r="NFX525" s="420"/>
      <c r="NFY525" s="420"/>
      <c r="NFZ525" s="420"/>
      <c r="NGA525" s="420"/>
      <c r="NGB525" s="420"/>
      <c r="NGC525" s="420"/>
      <c r="NGD525" s="420"/>
      <c r="NGE525" s="420"/>
      <c r="NGF525" s="420"/>
      <c r="NGG525" s="420"/>
      <c r="NGH525" s="420"/>
      <c r="NGI525" s="420"/>
      <c r="NGJ525" s="420"/>
      <c r="NGK525" s="420"/>
      <c r="NGL525" s="420"/>
      <c r="NGM525" s="420"/>
      <c r="NGN525" s="420"/>
      <c r="NGO525" s="420"/>
      <c r="NGP525" s="420"/>
      <c r="NGQ525" s="420"/>
      <c r="NGR525" s="420"/>
      <c r="NGS525" s="420"/>
      <c r="NGT525" s="420"/>
      <c r="NGU525" s="420"/>
      <c r="NGV525" s="420"/>
      <c r="NGW525" s="420"/>
      <c r="NGX525" s="420"/>
      <c r="NGY525" s="420"/>
      <c r="NGZ525" s="420"/>
      <c r="NHA525" s="420"/>
      <c r="NHB525" s="420"/>
      <c r="NHC525" s="420"/>
      <c r="NHD525" s="420"/>
      <c r="NHE525" s="420"/>
      <c r="NHF525" s="420"/>
      <c r="NHG525" s="420"/>
      <c r="NHH525" s="420"/>
      <c r="NHI525" s="420"/>
      <c r="NHJ525" s="420"/>
      <c r="NHK525" s="420"/>
      <c r="NHL525" s="420"/>
      <c r="NHM525" s="420"/>
      <c r="NHN525" s="420"/>
      <c r="NHO525" s="420"/>
      <c r="NHP525" s="420"/>
      <c r="NHQ525" s="420"/>
      <c r="NHR525" s="420"/>
      <c r="NHS525" s="420"/>
      <c r="NHT525" s="420"/>
      <c r="NHU525" s="420"/>
      <c r="NHV525" s="420"/>
      <c r="NHW525" s="420"/>
      <c r="NHX525" s="420"/>
      <c r="NHY525" s="420"/>
      <c r="NHZ525" s="420"/>
      <c r="NIA525" s="420"/>
      <c r="NIB525" s="420"/>
      <c r="NIC525" s="420"/>
      <c r="NID525" s="420"/>
      <c r="NIE525" s="420"/>
      <c r="NIF525" s="420"/>
      <c r="NIG525" s="420"/>
      <c r="NIH525" s="420"/>
      <c r="NII525" s="420"/>
      <c r="NIJ525" s="420"/>
      <c r="NIK525" s="420"/>
      <c r="NIL525" s="420"/>
      <c r="NIM525" s="420"/>
      <c r="NIN525" s="420"/>
      <c r="NIO525" s="420"/>
      <c r="NIP525" s="420"/>
      <c r="NIQ525" s="420"/>
      <c r="NIR525" s="420"/>
      <c r="NIS525" s="420"/>
      <c r="NIT525" s="420"/>
      <c r="NIU525" s="420"/>
      <c r="NIV525" s="420"/>
      <c r="NIW525" s="420"/>
      <c r="NIX525" s="420"/>
      <c r="NIY525" s="420"/>
      <c r="NIZ525" s="420"/>
      <c r="NJA525" s="420"/>
      <c r="NJB525" s="420"/>
      <c r="NJC525" s="420"/>
      <c r="NJD525" s="420"/>
      <c r="NJE525" s="420"/>
      <c r="NJF525" s="420"/>
      <c r="NJG525" s="420"/>
      <c r="NJH525" s="420"/>
      <c r="NJI525" s="420"/>
      <c r="NJJ525" s="420"/>
      <c r="NJK525" s="420"/>
      <c r="NJL525" s="420"/>
      <c r="NJM525" s="420"/>
      <c r="NJN525" s="420"/>
      <c r="NJO525" s="420"/>
      <c r="NJP525" s="420"/>
      <c r="NJQ525" s="420"/>
      <c r="NJR525" s="420"/>
      <c r="NJS525" s="420"/>
      <c r="NJT525" s="420"/>
      <c r="NJU525" s="420"/>
      <c r="NJV525" s="420"/>
      <c r="NJW525" s="420"/>
      <c r="NJX525" s="420"/>
      <c r="NJY525" s="420"/>
      <c r="NJZ525" s="420"/>
      <c r="NKA525" s="420"/>
      <c r="NKB525" s="420"/>
      <c r="NKC525" s="420"/>
      <c r="NKD525" s="420"/>
      <c r="NKE525" s="420"/>
      <c r="NKF525" s="420"/>
      <c r="NKG525" s="420"/>
      <c r="NKH525" s="420"/>
      <c r="NKI525" s="420"/>
      <c r="NKJ525" s="420"/>
      <c r="NKK525" s="420"/>
      <c r="NKL525" s="420"/>
      <c r="NKM525" s="420"/>
      <c r="NKN525" s="420"/>
      <c r="NKO525" s="420"/>
      <c r="NKP525" s="420"/>
      <c r="NKQ525" s="420"/>
      <c r="NKR525" s="420"/>
      <c r="NKS525" s="420"/>
      <c r="NKT525" s="420"/>
      <c r="NKU525" s="420"/>
      <c r="NKV525" s="420"/>
      <c r="NKW525" s="420"/>
      <c r="NKX525" s="420"/>
      <c r="NKY525" s="420"/>
      <c r="NKZ525" s="420"/>
      <c r="NLA525" s="420"/>
      <c r="NLB525" s="420"/>
      <c r="NLC525" s="420"/>
      <c r="NLD525" s="420"/>
      <c r="NLE525" s="420"/>
      <c r="NLF525" s="420"/>
      <c r="NLG525" s="420"/>
      <c r="NLH525" s="420"/>
      <c r="NLI525" s="420"/>
      <c r="NLJ525" s="420"/>
      <c r="NLK525" s="420"/>
      <c r="NLL525" s="420"/>
      <c r="NLM525" s="420"/>
      <c r="NLN525" s="420"/>
      <c r="NLO525" s="420"/>
      <c r="NLP525" s="420"/>
      <c r="NLQ525" s="420"/>
      <c r="NLR525" s="420"/>
      <c r="NLS525" s="420"/>
      <c r="NLT525" s="420"/>
      <c r="NLU525" s="420"/>
      <c r="NLV525" s="420"/>
      <c r="NLW525" s="420"/>
      <c r="NLX525" s="420"/>
      <c r="NLY525" s="420"/>
      <c r="NLZ525" s="420"/>
      <c r="NMA525" s="420"/>
      <c r="NMB525" s="420"/>
      <c r="NMC525" s="420"/>
      <c r="NMD525" s="420"/>
      <c r="NME525" s="420"/>
      <c r="NMF525" s="420"/>
      <c r="NMG525" s="420"/>
      <c r="NMH525" s="420"/>
      <c r="NMI525" s="420"/>
      <c r="NMJ525" s="420"/>
      <c r="NMK525" s="420"/>
      <c r="NML525" s="420"/>
      <c r="NMM525" s="420"/>
      <c r="NMN525" s="420"/>
      <c r="NMO525" s="420"/>
      <c r="NMP525" s="420"/>
      <c r="NMQ525" s="420"/>
      <c r="NMR525" s="420"/>
      <c r="NMS525" s="420"/>
      <c r="NMT525" s="420"/>
      <c r="NMU525" s="420"/>
      <c r="NMV525" s="420"/>
      <c r="NMW525" s="420"/>
      <c r="NMX525" s="420"/>
      <c r="NMY525" s="420"/>
      <c r="NMZ525" s="420"/>
      <c r="NNA525" s="420"/>
      <c r="NNB525" s="420"/>
      <c r="NNC525" s="420"/>
      <c r="NND525" s="420"/>
      <c r="NNE525" s="420"/>
      <c r="NNF525" s="420"/>
      <c r="NNG525" s="420"/>
      <c r="NNH525" s="420"/>
      <c r="NNI525" s="420"/>
      <c r="NNJ525" s="420"/>
      <c r="NNK525" s="420"/>
      <c r="NNL525" s="420"/>
      <c r="NNM525" s="420"/>
      <c r="NNN525" s="420"/>
      <c r="NNO525" s="420"/>
      <c r="NNP525" s="420"/>
      <c r="NNQ525" s="420"/>
      <c r="NNR525" s="420"/>
      <c r="NNS525" s="420"/>
      <c r="NNT525" s="420"/>
      <c r="NNU525" s="420"/>
      <c r="NNV525" s="420"/>
      <c r="NNW525" s="420"/>
      <c r="NNX525" s="420"/>
      <c r="NNY525" s="420"/>
      <c r="NNZ525" s="420"/>
      <c r="NOA525" s="420"/>
      <c r="NOB525" s="420"/>
      <c r="NOC525" s="420"/>
      <c r="NOD525" s="420"/>
      <c r="NOE525" s="420"/>
      <c r="NOF525" s="420"/>
      <c r="NOG525" s="420"/>
      <c r="NOH525" s="420"/>
      <c r="NOI525" s="420"/>
      <c r="NOJ525" s="420"/>
      <c r="NOK525" s="420"/>
      <c r="NOL525" s="420"/>
      <c r="NOM525" s="420"/>
      <c r="NON525" s="420"/>
      <c r="NOO525" s="420"/>
      <c r="NOP525" s="420"/>
      <c r="NOQ525" s="420"/>
      <c r="NOR525" s="420"/>
      <c r="NOS525" s="420"/>
      <c r="NOT525" s="420"/>
      <c r="NOU525" s="420"/>
      <c r="NOV525" s="420"/>
      <c r="NOW525" s="420"/>
      <c r="NOX525" s="420"/>
      <c r="NOY525" s="420"/>
      <c r="NOZ525" s="420"/>
      <c r="NPA525" s="420"/>
      <c r="NPB525" s="420"/>
      <c r="NPC525" s="420"/>
      <c r="NPD525" s="420"/>
      <c r="NPE525" s="420"/>
      <c r="NPF525" s="420"/>
      <c r="NPG525" s="420"/>
      <c r="NPH525" s="420"/>
      <c r="NPI525" s="420"/>
      <c r="NPJ525" s="420"/>
      <c r="NPK525" s="420"/>
      <c r="NPL525" s="420"/>
      <c r="NPM525" s="420"/>
      <c r="NPN525" s="420"/>
      <c r="NPO525" s="420"/>
      <c r="NPP525" s="420"/>
      <c r="NPQ525" s="420"/>
      <c r="NPR525" s="420"/>
      <c r="NPS525" s="420"/>
      <c r="NPT525" s="420"/>
      <c r="NPU525" s="420"/>
      <c r="NPV525" s="420"/>
      <c r="NPW525" s="420"/>
      <c r="NPX525" s="420"/>
      <c r="NPY525" s="420"/>
      <c r="NPZ525" s="420"/>
      <c r="NQA525" s="420"/>
      <c r="NQB525" s="420"/>
      <c r="NQC525" s="420"/>
      <c r="NQD525" s="420"/>
      <c r="NQE525" s="420"/>
      <c r="NQF525" s="420"/>
      <c r="NQG525" s="420"/>
      <c r="NQH525" s="420"/>
      <c r="NQI525" s="420"/>
      <c r="NQJ525" s="420"/>
      <c r="NQK525" s="420"/>
      <c r="NQL525" s="420"/>
      <c r="NQM525" s="420"/>
      <c r="NQN525" s="420"/>
      <c r="NQO525" s="420"/>
      <c r="NQP525" s="420"/>
      <c r="NQQ525" s="420"/>
      <c r="NQR525" s="420"/>
      <c r="NQS525" s="420"/>
      <c r="NQT525" s="420"/>
      <c r="NQU525" s="420"/>
      <c r="NQV525" s="420"/>
      <c r="NQW525" s="420"/>
      <c r="NQX525" s="420"/>
      <c r="NQY525" s="420"/>
      <c r="NQZ525" s="420"/>
      <c r="NRA525" s="420"/>
      <c r="NRB525" s="420"/>
      <c r="NRC525" s="420"/>
      <c r="NRD525" s="420"/>
      <c r="NRE525" s="420"/>
      <c r="NRF525" s="420"/>
      <c r="NRG525" s="420"/>
      <c r="NRH525" s="420"/>
      <c r="NRI525" s="420"/>
      <c r="NRJ525" s="420"/>
      <c r="NRK525" s="420"/>
      <c r="NRL525" s="420"/>
      <c r="NRM525" s="420"/>
      <c r="NRN525" s="420"/>
      <c r="NRO525" s="420"/>
      <c r="NRP525" s="420"/>
      <c r="NRQ525" s="420"/>
      <c r="NRR525" s="420"/>
      <c r="NRS525" s="420"/>
      <c r="NRT525" s="420"/>
      <c r="NRU525" s="420"/>
      <c r="NRV525" s="420"/>
      <c r="NRW525" s="420"/>
      <c r="NRX525" s="420"/>
      <c r="NRY525" s="420"/>
      <c r="NRZ525" s="420"/>
      <c r="NSA525" s="420"/>
      <c r="NSB525" s="420"/>
      <c r="NSC525" s="420"/>
      <c r="NSD525" s="420"/>
      <c r="NSE525" s="420"/>
      <c r="NSF525" s="420"/>
      <c r="NSG525" s="420"/>
      <c r="NSH525" s="420"/>
      <c r="NSI525" s="420"/>
      <c r="NSJ525" s="420"/>
      <c r="NSK525" s="420"/>
      <c r="NSL525" s="420"/>
      <c r="NSM525" s="420"/>
      <c r="NSN525" s="420"/>
      <c r="NSO525" s="420"/>
      <c r="NSP525" s="420"/>
      <c r="NSQ525" s="420"/>
      <c r="NSR525" s="420"/>
      <c r="NSS525" s="420"/>
      <c r="NST525" s="420"/>
      <c r="NSU525" s="420"/>
      <c r="NSV525" s="420"/>
      <c r="NSW525" s="420"/>
      <c r="NSX525" s="420"/>
      <c r="NSY525" s="420"/>
      <c r="NSZ525" s="420"/>
      <c r="NTA525" s="420"/>
      <c r="NTB525" s="420"/>
      <c r="NTC525" s="420"/>
      <c r="NTD525" s="420"/>
      <c r="NTE525" s="420"/>
      <c r="NTF525" s="420"/>
      <c r="NTG525" s="420"/>
      <c r="NTH525" s="420"/>
      <c r="NTI525" s="420"/>
      <c r="NTJ525" s="420"/>
      <c r="NTK525" s="420"/>
      <c r="NTL525" s="420"/>
      <c r="NTM525" s="420"/>
      <c r="NTN525" s="420"/>
      <c r="NTO525" s="420"/>
      <c r="NTP525" s="420"/>
      <c r="NTQ525" s="420"/>
      <c r="NTR525" s="420"/>
      <c r="NTS525" s="420"/>
      <c r="NTT525" s="420"/>
      <c r="NTU525" s="420"/>
      <c r="NTV525" s="420"/>
      <c r="NTW525" s="420"/>
      <c r="NTX525" s="420"/>
      <c r="NTY525" s="420"/>
      <c r="NTZ525" s="420"/>
      <c r="NUA525" s="420"/>
      <c r="NUB525" s="420"/>
      <c r="NUC525" s="420"/>
      <c r="NUD525" s="420"/>
      <c r="NUE525" s="420"/>
      <c r="NUF525" s="420"/>
      <c r="NUG525" s="420"/>
      <c r="NUH525" s="420"/>
      <c r="NUI525" s="420"/>
      <c r="NUJ525" s="420"/>
      <c r="NUK525" s="420"/>
      <c r="NUL525" s="420"/>
      <c r="NUM525" s="420"/>
      <c r="NUN525" s="420"/>
      <c r="NUO525" s="420"/>
      <c r="NUP525" s="420"/>
      <c r="NUQ525" s="420"/>
      <c r="NUR525" s="420"/>
      <c r="NUS525" s="420"/>
      <c r="NUT525" s="420"/>
      <c r="NUU525" s="420"/>
      <c r="NUV525" s="420"/>
      <c r="NUW525" s="420"/>
      <c r="NUX525" s="420"/>
      <c r="NUY525" s="420"/>
      <c r="NUZ525" s="420"/>
      <c r="NVA525" s="420"/>
      <c r="NVB525" s="420"/>
      <c r="NVC525" s="420"/>
      <c r="NVD525" s="420"/>
      <c r="NVE525" s="420"/>
      <c r="NVF525" s="420"/>
      <c r="NVG525" s="420"/>
      <c r="NVH525" s="420"/>
      <c r="NVI525" s="420"/>
      <c r="NVJ525" s="420"/>
      <c r="NVK525" s="420"/>
      <c r="NVL525" s="420"/>
      <c r="NVM525" s="420"/>
      <c r="NVN525" s="420"/>
      <c r="NVO525" s="420"/>
      <c r="NVP525" s="420"/>
      <c r="NVQ525" s="420"/>
      <c r="NVR525" s="420"/>
      <c r="NVS525" s="420"/>
      <c r="NVT525" s="420"/>
      <c r="NVU525" s="420"/>
      <c r="NVV525" s="420"/>
      <c r="NVW525" s="420"/>
      <c r="NVX525" s="420"/>
      <c r="NVY525" s="420"/>
      <c r="NVZ525" s="420"/>
      <c r="NWA525" s="420"/>
      <c r="NWB525" s="420"/>
      <c r="NWC525" s="420"/>
      <c r="NWD525" s="420"/>
      <c r="NWE525" s="420"/>
      <c r="NWF525" s="420"/>
      <c r="NWG525" s="420"/>
      <c r="NWH525" s="420"/>
      <c r="NWI525" s="420"/>
      <c r="NWJ525" s="420"/>
      <c r="NWK525" s="420"/>
      <c r="NWL525" s="420"/>
      <c r="NWM525" s="420"/>
      <c r="NWN525" s="420"/>
      <c r="NWO525" s="420"/>
      <c r="NWP525" s="420"/>
      <c r="NWQ525" s="420"/>
      <c r="NWR525" s="420"/>
      <c r="NWS525" s="420"/>
      <c r="NWT525" s="420"/>
      <c r="NWU525" s="420"/>
      <c r="NWV525" s="420"/>
      <c r="NWW525" s="420"/>
      <c r="NWX525" s="420"/>
      <c r="NWY525" s="420"/>
      <c r="NWZ525" s="420"/>
      <c r="NXA525" s="420"/>
      <c r="NXB525" s="420"/>
      <c r="NXC525" s="420"/>
      <c r="NXD525" s="420"/>
      <c r="NXE525" s="420"/>
      <c r="NXF525" s="420"/>
      <c r="NXG525" s="420"/>
      <c r="NXH525" s="420"/>
      <c r="NXI525" s="420"/>
      <c r="NXJ525" s="420"/>
      <c r="NXK525" s="420"/>
      <c r="NXL525" s="420"/>
      <c r="NXM525" s="420"/>
      <c r="NXN525" s="420"/>
      <c r="NXO525" s="420"/>
      <c r="NXP525" s="420"/>
      <c r="NXQ525" s="420"/>
      <c r="NXR525" s="420"/>
      <c r="NXS525" s="420"/>
      <c r="NXT525" s="420"/>
      <c r="NXU525" s="420"/>
      <c r="NXV525" s="420"/>
      <c r="NXW525" s="420"/>
      <c r="NXX525" s="420"/>
      <c r="NXY525" s="420"/>
      <c r="NXZ525" s="420"/>
      <c r="NYA525" s="420"/>
      <c r="NYB525" s="420"/>
      <c r="NYC525" s="420"/>
      <c r="NYD525" s="420"/>
      <c r="NYE525" s="420"/>
      <c r="NYF525" s="420"/>
      <c r="NYG525" s="420"/>
      <c r="NYH525" s="420"/>
      <c r="NYI525" s="420"/>
      <c r="NYJ525" s="420"/>
      <c r="NYK525" s="420"/>
      <c r="NYL525" s="420"/>
      <c r="NYM525" s="420"/>
      <c r="NYN525" s="420"/>
      <c r="NYO525" s="420"/>
      <c r="NYP525" s="420"/>
      <c r="NYQ525" s="420"/>
      <c r="NYR525" s="420"/>
      <c r="NYS525" s="420"/>
      <c r="NYT525" s="420"/>
      <c r="NYU525" s="420"/>
      <c r="NYV525" s="420"/>
      <c r="NYW525" s="420"/>
      <c r="NYX525" s="420"/>
      <c r="NYY525" s="420"/>
      <c r="NYZ525" s="420"/>
      <c r="NZA525" s="420"/>
      <c r="NZB525" s="420"/>
      <c r="NZC525" s="420"/>
      <c r="NZD525" s="420"/>
      <c r="NZE525" s="420"/>
      <c r="NZF525" s="420"/>
      <c r="NZG525" s="420"/>
      <c r="NZH525" s="420"/>
      <c r="NZI525" s="420"/>
      <c r="NZJ525" s="420"/>
      <c r="NZK525" s="420"/>
      <c r="NZL525" s="420"/>
      <c r="NZM525" s="420"/>
      <c r="NZN525" s="420"/>
      <c r="NZO525" s="420"/>
      <c r="NZP525" s="420"/>
      <c r="NZQ525" s="420"/>
      <c r="NZR525" s="420"/>
      <c r="NZS525" s="420"/>
      <c r="NZT525" s="420"/>
      <c r="NZU525" s="420"/>
      <c r="NZV525" s="420"/>
      <c r="NZW525" s="420"/>
      <c r="NZX525" s="420"/>
      <c r="NZY525" s="420"/>
      <c r="NZZ525" s="420"/>
      <c r="OAA525" s="420"/>
      <c r="OAB525" s="420"/>
      <c r="OAC525" s="420"/>
      <c r="OAD525" s="420"/>
      <c r="OAE525" s="420"/>
      <c r="OAF525" s="420"/>
      <c r="OAG525" s="420"/>
      <c r="OAH525" s="420"/>
      <c r="OAI525" s="420"/>
      <c r="OAJ525" s="420"/>
      <c r="OAK525" s="420"/>
      <c r="OAL525" s="420"/>
      <c r="OAM525" s="420"/>
      <c r="OAN525" s="420"/>
      <c r="OAO525" s="420"/>
      <c r="OAP525" s="420"/>
      <c r="OAQ525" s="420"/>
      <c r="OAR525" s="420"/>
      <c r="OAS525" s="420"/>
      <c r="OAT525" s="420"/>
      <c r="OAU525" s="420"/>
      <c r="OAV525" s="420"/>
      <c r="OAW525" s="420"/>
      <c r="OAX525" s="420"/>
      <c r="OAY525" s="420"/>
      <c r="OAZ525" s="420"/>
      <c r="OBA525" s="420"/>
      <c r="OBB525" s="420"/>
      <c r="OBC525" s="420"/>
      <c r="OBD525" s="420"/>
      <c r="OBE525" s="420"/>
      <c r="OBF525" s="420"/>
      <c r="OBG525" s="420"/>
      <c r="OBH525" s="420"/>
      <c r="OBI525" s="420"/>
      <c r="OBJ525" s="420"/>
      <c r="OBK525" s="420"/>
      <c r="OBL525" s="420"/>
      <c r="OBM525" s="420"/>
      <c r="OBN525" s="420"/>
      <c r="OBO525" s="420"/>
      <c r="OBP525" s="420"/>
      <c r="OBQ525" s="420"/>
      <c r="OBR525" s="420"/>
      <c r="OBS525" s="420"/>
      <c r="OBT525" s="420"/>
      <c r="OBU525" s="420"/>
      <c r="OBV525" s="420"/>
      <c r="OBW525" s="420"/>
      <c r="OBX525" s="420"/>
      <c r="OBY525" s="420"/>
      <c r="OBZ525" s="420"/>
      <c r="OCA525" s="420"/>
      <c r="OCB525" s="420"/>
      <c r="OCC525" s="420"/>
      <c r="OCD525" s="420"/>
      <c r="OCE525" s="420"/>
      <c r="OCF525" s="420"/>
      <c r="OCG525" s="420"/>
      <c r="OCH525" s="420"/>
      <c r="OCI525" s="420"/>
      <c r="OCJ525" s="420"/>
      <c r="OCK525" s="420"/>
      <c r="OCL525" s="420"/>
      <c r="OCM525" s="420"/>
      <c r="OCN525" s="420"/>
      <c r="OCO525" s="420"/>
      <c r="OCP525" s="420"/>
      <c r="OCQ525" s="420"/>
      <c r="OCR525" s="420"/>
      <c r="OCS525" s="420"/>
      <c r="OCT525" s="420"/>
      <c r="OCU525" s="420"/>
      <c r="OCV525" s="420"/>
      <c r="OCW525" s="420"/>
      <c r="OCX525" s="420"/>
      <c r="OCY525" s="420"/>
      <c r="OCZ525" s="420"/>
      <c r="ODA525" s="420"/>
      <c r="ODB525" s="420"/>
      <c r="ODC525" s="420"/>
      <c r="ODD525" s="420"/>
      <c r="ODE525" s="420"/>
      <c r="ODF525" s="420"/>
      <c r="ODG525" s="420"/>
      <c r="ODH525" s="420"/>
      <c r="ODI525" s="420"/>
      <c r="ODJ525" s="420"/>
      <c r="ODK525" s="420"/>
      <c r="ODL525" s="420"/>
      <c r="ODM525" s="420"/>
      <c r="ODN525" s="420"/>
      <c r="ODO525" s="420"/>
      <c r="ODP525" s="420"/>
      <c r="ODQ525" s="420"/>
      <c r="ODR525" s="420"/>
      <c r="ODS525" s="420"/>
      <c r="ODT525" s="420"/>
      <c r="ODU525" s="420"/>
      <c r="ODV525" s="420"/>
      <c r="ODW525" s="420"/>
      <c r="ODX525" s="420"/>
      <c r="ODY525" s="420"/>
      <c r="ODZ525" s="420"/>
      <c r="OEA525" s="420"/>
      <c r="OEB525" s="420"/>
      <c r="OEC525" s="420"/>
      <c r="OED525" s="420"/>
      <c r="OEE525" s="420"/>
      <c r="OEF525" s="420"/>
      <c r="OEG525" s="420"/>
      <c r="OEH525" s="420"/>
      <c r="OEI525" s="420"/>
      <c r="OEJ525" s="420"/>
      <c r="OEK525" s="420"/>
      <c r="OEL525" s="420"/>
      <c r="OEM525" s="420"/>
      <c r="OEN525" s="420"/>
      <c r="OEO525" s="420"/>
      <c r="OEP525" s="420"/>
      <c r="OEQ525" s="420"/>
      <c r="OER525" s="420"/>
      <c r="OES525" s="420"/>
      <c r="OET525" s="420"/>
      <c r="OEU525" s="420"/>
      <c r="OEV525" s="420"/>
      <c r="OEW525" s="420"/>
      <c r="OEX525" s="420"/>
      <c r="OEY525" s="420"/>
      <c r="OEZ525" s="420"/>
      <c r="OFA525" s="420"/>
      <c r="OFB525" s="420"/>
      <c r="OFC525" s="420"/>
      <c r="OFD525" s="420"/>
      <c r="OFE525" s="420"/>
      <c r="OFF525" s="420"/>
      <c r="OFG525" s="420"/>
      <c r="OFH525" s="420"/>
      <c r="OFI525" s="420"/>
      <c r="OFJ525" s="420"/>
      <c r="OFK525" s="420"/>
      <c r="OFL525" s="420"/>
      <c r="OFM525" s="420"/>
      <c r="OFN525" s="420"/>
      <c r="OFO525" s="420"/>
      <c r="OFP525" s="420"/>
      <c r="OFQ525" s="420"/>
      <c r="OFR525" s="420"/>
      <c r="OFS525" s="420"/>
      <c r="OFT525" s="420"/>
      <c r="OFU525" s="420"/>
      <c r="OFV525" s="420"/>
      <c r="OFW525" s="420"/>
      <c r="OFX525" s="420"/>
      <c r="OFY525" s="420"/>
      <c r="OFZ525" s="420"/>
      <c r="OGA525" s="420"/>
      <c r="OGB525" s="420"/>
      <c r="OGC525" s="420"/>
      <c r="OGD525" s="420"/>
      <c r="OGE525" s="420"/>
      <c r="OGF525" s="420"/>
      <c r="OGG525" s="420"/>
      <c r="OGH525" s="420"/>
      <c r="OGI525" s="420"/>
      <c r="OGJ525" s="420"/>
      <c r="OGK525" s="420"/>
      <c r="OGL525" s="420"/>
      <c r="OGM525" s="420"/>
      <c r="OGN525" s="420"/>
      <c r="OGO525" s="420"/>
      <c r="OGP525" s="420"/>
      <c r="OGQ525" s="420"/>
      <c r="OGR525" s="420"/>
      <c r="OGS525" s="420"/>
      <c r="OGT525" s="420"/>
      <c r="OGU525" s="420"/>
      <c r="OGV525" s="420"/>
      <c r="OGW525" s="420"/>
      <c r="OGX525" s="420"/>
      <c r="OGY525" s="420"/>
      <c r="OGZ525" s="420"/>
      <c r="OHA525" s="420"/>
      <c r="OHB525" s="420"/>
      <c r="OHC525" s="420"/>
      <c r="OHD525" s="420"/>
      <c r="OHE525" s="420"/>
      <c r="OHF525" s="420"/>
      <c r="OHG525" s="420"/>
      <c r="OHH525" s="420"/>
      <c r="OHI525" s="420"/>
      <c r="OHJ525" s="420"/>
      <c r="OHK525" s="420"/>
      <c r="OHL525" s="420"/>
      <c r="OHM525" s="420"/>
      <c r="OHN525" s="420"/>
      <c r="OHO525" s="420"/>
      <c r="OHP525" s="420"/>
      <c r="OHQ525" s="420"/>
      <c r="OHR525" s="420"/>
      <c r="OHS525" s="420"/>
      <c r="OHT525" s="420"/>
      <c r="OHU525" s="420"/>
      <c r="OHV525" s="420"/>
      <c r="OHW525" s="420"/>
      <c r="OHX525" s="420"/>
      <c r="OHY525" s="420"/>
      <c r="OHZ525" s="420"/>
      <c r="OIA525" s="420"/>
      <c r="OIB525" s="420"/>
      <c r="OIC525" s="420"/>
      <c r="OID525" s="420"/>
      <c r="OIE525" s="420"/>
      <c r="OIF525" s="420"/>
      <c r="OIG525" s="420"/>
      <c r="OIH525" s="420"/>
      <c r="OII525" s="420"/>
      <c r="OIJ525" s="420"/>
      <c r="OIK525" s="420"/>
      <c r="OIL525" s="420"/>
      <c r="OIM525" s="420"/>
      <c r="OIN525" s="420"/>
      <c r="OIO525" s="420"/>
      <c r="OIP525" s="420"/>
      <c r="OIQ525" s="420"/>
      <c r="OIR525" s="420"/>
      <c r="OIS525" s="420"/>
      <c r="OIT525" s="420"/>
      <c r="OIU525" s="420"/>
      <c r="OIV525" s="420"/>
      <c r="OIW525" s="420"/>
      <c r="OIX525" s="420"/>
      <c r="OIY525" s="420"/>
      <c r="OIZ525" s="420"/>
      <c r="OJA525" s="420"/>
      <c r="OJB525" s="420"/>
      <c r="OJC525" s="420"/>
      <c r="OJD525" s="420"/>
      <c r="OJE525" s="420"/>
      <c r="OJF525" s="420"/>
      <c r="OJG525" s="420"/>
      <c r="OJH525" s="420"/>
      <c r="OJI525" s="420"/>
      <c r="OJJ525" s="420"/>
      <c r="OJK525" s="420"/>
      <c r="OJL525" s="420"/>
      <c r="OJM525" s="420"/>
      <c r="OJN525" s="420"/>
      <c r="OJO525" s="420"/>
      <c r="OJP525" s="420"/>
      <c r="OJQ525" s="420"/>
      <c r="OJR525" s="420"/>
      <c r="OJS525" s="420"/>
      <c r="OJT525" s="420"/>
      <c r="OJU525" s="420"/>
      <c r="OJV525" s="420"/>
      <c r="OJW525" s="420"/>
      <c r="OJX525" s="420"/>
      <c r="OJY525" s="420"/>
      <c r="OJZ525" s="420"/>
      <c r="OKA525" s="420"/>
      <c r="OKB525" s="420"/>
      <c r="OKC525" s="420"/>
      <c r="OKD525" s="420"/>
      <c r="OKE525" s="420"/>
      <c r="OKF525" s="420"/>
      <c r="OKG525" s="420"/>
      <c r="OKH525" s="420"/>
      <c r="OKI525" s="420"/>
      <c r="OKJ525" s="420"/>
      <c r="OKK525" s="420"/>
      <c r="OKL525" s="420"/>
      <c r="OKM525" s="420"/>
      <c r="OKN525" s="420"/>
      <c r="OKO525" s="420"/>
      <c r="OKP525" s="420"/>
      <c r="OKQ525" s="420"/>
      <c r="OKR525" s="420"/>
      <c r="OKS525" s="420"/>
      <c r="OKT525" s="420"/>
      <c r="OKU525" s="420"/>
      <c r="OKV525" s="420"/>
      <c r="OKW525" s="420"/>
      <c r="OKX525" s="420"/>
      <c r="OKY525" s="420"/>
      <c r="OKZ525" s="420"/>
      <c r="OLA525" s="420"/>
      <c r="OLB525" s="420"/>
      <c r="OLC525" s="420"/>
      <c r="OLD525" s="420"/>
      <c r="OLE525" s="420"/>
      <c r="OLF525" s="420"/>
      <c r="OLG525" s="420"/>
      <c r="OLH525" s="420"/>
      <c r="OLI525" s="420"/>
      <c r="OLJ525" s="420"/>
      <c r="OLK525" s="420"/>
      <c r="OLL525" s="420"/>
      <c r="OLM525" s="420"/>
      <c r="OLN525" s="420"/>
      <c r="OLO525" s="420"/>
      <c r="OLP525" s="420"/>
      <c r="OLQ525" s="420"/>
      <c r="OLR525" s="420"/>
      <c r="OLS525" s="420"/>
      <c r="OLT525" s="420"/>
      <c r="OLU525" s="420"/>
      <c r="OLV525" s="420"/>
      <c r="OLW525" s="420"/>
      <c r="OLX525" s="420"/>
      <c r="OLY525" s="420"/>
      <c r="OLZ525" s="420"/>
      <c r="OMA525" s="420"/>
      <c r="OMB525" s="420"/>
      <c r="OMC525" s="420"/>
      <c r="OMD525" s="420"/>
      <c r="OME525" s="420"/>
      <c r="OMF525" s="420"/>
      <c r="OMG525" s="420"/>
      <c r="OMH525" s="420"/>
      <c r="OMI525" s="420"/>
      <c r="OMJ525" s="420"/>
      <c r="OMK525" s="420"/>
      <c r="OML525" s="420"/>
      <c r="OMM525" s="420"/>
      <c r="OMN525" s="420"/>
      <c r="OMO525" s="420"/>
      <c r="OMP525" s="420"/>
      <c r="OMQ525" s="420"/>
      <c r="OMR525" s="420"/>
      <c r="OMS525" s="420"/>
      <c r="OMT525" s="420"/>
      <c r="OMU525" s="420"/>
      <c r="OMV525" s="420"/>
      <c r="OMW525" s="420"/>
      <c r="OMX525" s="420"/>
      <c r="OMY525" s="420"/>
      <c r="OMZ525" s="420"/>
      <c r="ONA525" s="420"/>
      <c r="ONB525" s="420"/>
      <c r="ONC525" s="420"/>
      <c r="OND525" s="420"/>
      <c r="ONE525" s="420"/>
      <c r="ONF525" s="420"/>
      <c r="ONG525" s="420"/>
      <c r="ONH525" s="420"/>
      <c r="ONI525" s="420"/>
      <c r="ONJ525" s="420"/>
      <c r="ONK525" s="420"/>
      <c r="ONL525" s="420"/>
      <c r="ONM525" s="420"/>
      <c r="ONN525" s="420"/>
      <c r="ONO525" s="420"/>
      <c r="ONP525" s="420"/>
      <c r="ONQ525" s="420"/>
      <c r="ONR525" s="420"/>
      <c r="ONS525" s="420"/>
      <c r="ONT525" s="420"/>
      <c r="ONU525" s="420"/>
      <c r="ONV525" s="420"/>
      <c r="ONW525" s="420"/>
      <c r="ONX525" s="420"/>
      <c r="ONY525" s="420"/>
      <c r="ONZ525" s="420"/>
      <c r="OOA525" s="420"/>
      <c r="OOB525" s="420"/>
      <c r="OOC525" s="420"/>
      <c r="OOD525" s="420"/>
      <c r="OOE525" s="420"/>
      <c r="OOF525" s="420"/>
      <c r="OOG525" s="420"/>
      <c r="OOH525" s="420"/>
      <c r="OOI525" s="420"/>
      <c r="OOJ525" s="420"/>
      <c r="OOK525" s="420"/>
      <c r="OOL525" s="420"/>
      <c r="OOM525" s="420"/>
      <c r="OON525" s="420"/>
      <c r="OOO525" s="420"/>
      <c r="OOP525" s="420"/>
      <c r="OOQ525" s="420"/>
      <c r="OOR525" s="420"/>
      <c r="OOS525" s="420"/>
      <c r="OOT525" s="420"/>
      <c r="OOU525" s="420"/>
      <c r="OOV525" s="420"/>
      <c r="OOW525" s="420"/>
      <c r="OOX525" s="420"/>
      <c r="OOY525" s="420"/>
      <c r="OOZ525" s="420"/>
      <c r="OPA525" s="420"/>
      <c r="OPB525" s="420"/>
      <c r="OPC525" s="420"/>
      <c r="OPD525" s="420"/>
      <c r="OPE525" s="420"/>
      <c r="OPF525" s="420"/>
      <c r="OPG525" s="420"/>
      <c r="OPH525" s="420"/>
      <c r="OPI525" s="420"/>
      <c r="OPJ525" s="420"/>
      <c r="OPK525" s="420"/>
      <c r="OPL525" s="420"/>
      <c r="OPM525" s="420"/>
      <c r="OPN525" s="420"/>
      <c r="OPO525" s="420"/>
      <c r="OPP525" s="420"/>
      <c r="OPQ525" s="420"/>
      <c r="OPR525" s="420"/>
      <c r="OPS525" s="420"/>
      <c r="OPT525" s="420"/>
      <c r="OPU525" s="420"/>
      <c r="OPV525" s="420"/>
      <c r="OPW525" s="420"/>
      <c r="OPX525" s="420"/>
      <c r="OPY525" s="420"/>
      <c r="OPZ525" s="420"/>
      <c r="OQA525" s="420"/>
      <c r="OQB525" s="420"/>
      <c r="OQC525" s="420"/>
      <c r="OQD525" s="420"/>
      <c r="OQE525" s="420"/>
      <c r="OQF525" s="420"/>
      <c r="OQG525" s="420"/>
      <c r="OQH525" s="420"/>
      <c r="OQI525" s="420"/>
      <c r="OQJ525" s="420"/>
      <c r="OQK525" s="420"/>
      <c r="OQL525" s="420"/>
      <c r="OQM525" s="420"/>
      <c r="OQN525" s="420"/>
      <c r="OQO525" s="420"/>
      <c r="OQP525" s="420"/>
      <c r="OQQ525" s="420"/>
      <c r="OQR525" s="420"/>
      <c r="OQS525" s="420"/>
      <c r="OQT525" s="420"/>
      <c r="OQU525" s="420"/>
      <c r="OQV525" s="420"/>
      <c r="OQW525" s="420"/>
      <c r="OQX525" s="420"/>
      <c r="OQY525" s="420"/>
      <c r="OQZ525" s="420"/>
      <c r="ORA525" s="420"/>
      <c r="ORB525" s="420"/>
      <c r="ORC525" s="420"/>
      <c r="ORD525" s="420"/>
      <c r="ORE525" s="420"/>
      <c r="ORF525" s="420"/>
      <c r="ORG525" s="420"/>
      <c r="ORH525" s="420"/>
      <c r="ORI525" s="420"/>
      <c r="ORJ525" s="420"/>
      <c r="ORK525" s="420"/>
      <c r="ORL525" s="420"/>
      <c r="ORM525" s="420"/>
      <c r="ORN525" s="420"/>
      <c r="ORO525" s="420"/>
      <c r="ORP525" s="420"/>
      <c r="ORQ525" s="420"/>
      <c r="ORR525" s="420"/>
      <c r="ORS525" s="420"/>
      <c r="ORT525" s="420"/>
      <c r="ORU525" s="420"/>
      <c r="ORV525" s="420"/>
      <c r="ORW525" s="420"/>
      <c r="ORX525" s="420"/>
      <c r="ORY525" s="420"/>
      <c r="ORZ525" s="420"/>
      <c r="OSA525" s="420"/>
      <c r="OSB525" s="420"/>
      <c r="OSC525" s="420"/>
      <c r="OSD525" s="420"/>
      <c r="OSE525" s="420"/>
      <c r="OSF525" s="420"/>
      <c r="OSG525" s="420"/>
      <c r="OSH525" s="420"/>
      <c r="OSI525" s="420"/>
      <c r="OSJ525" s="420"/>
      <c r="OSK525" s="420"/>
      <c r="OSL525" s="420"/>
      <c r="OSM525" s="420"/>
      <c r="OSN525" s="420"/>
      <c r="OSO525" s="420"/>
      <c r="OSP525" s="420"/>
      <c r="OSQ525" s="420"/>
      <c r="OSR525" s="420"/>
      <c r="OSS525" s="420"/>
      <c r="OST525" s="420"/>
      <c r="OSU525" s="420"/>
      <c r="OSV525" s="420"/>
      <c r="OSW525" s="420"/>
      <c r="OSX525" s="420"/>
      <c r="OSY525" s="420"/>
      <c r="OSZ525" s="420"/>
      <c r="OTA525" s="420"/>
      <c r="OTB525" s="420"/>
      <c r="OTC525" s="420"/>
      <c r="OTD525" s="420"/>
      <c r="OTE525" s="420"/>
      <c r="OTF525" s="420"/>
      <c r="OTG525" s="420"/>
      <c r="OTH525" s="420"/>
      <c r="OTI525" s="420"/>
      <c r="OTJ525" s="420"/>
      <c r="OTK525" s="420"/>
      <c r="OTL525" s="420"/>
      <c r="OTM525" s="420"/>
      <c r="OTN525" s="420"/>
      <c r="OTO525" s="420"/>
      <c r="OTP525" s="420"/>
      <c r="OTQ525" s="420"/>
      <c r="OTR525" s="420"/>
      <c r="OTS525" s="420"/>
      <c r="OTT525" s="420"/>
      <c r="OTU525" s="420"/>
      <c r="OTV525" s="420"/>
      <c r="OTW525" s="420"/>
      <c r="OTX525" s="420"/>
      <c r="OTY525" s="420"/>
      <c r="OTZ525" s="420"/>
      <c r="OUA525" s="420"/>
      <c r="OUB525" s="420"/>
      <c r="OUC525" s="420"/>
      <c r="OUD525" s="420"/>
      <c r="OUE525" s="420"/>
      <c r="OUF525" s="420"/>
      <c r="OUG525" s="420"/>
      <c r="OUH525" s="420"/>
      <c r="OUI525" s="420"/>
      <c r="OUJ525" s="420"/>
      <c r="OUK525" s="420"/>
      <c r="OUL525" s="420"/>
      <c r="OUM525" s="420"/>
      <c r="OUN525" s="420"/>
      <c r="OUO525" s="420"/>
      <c r="OUP525" s="420"/>
      <c r="OUQ525" s="420"/>
      <c r="OUR525" s="420"/>
      <c r="OUS525" s="420"/>
      <c r="OUT525" s="420"/>
      <c r="OUU525" s="420"/>
      <c r="OUV525" s="420"/>
      <c r="OUW525" s="420"/>
      <c r="OUX525" s="420"/>
      <c r="OUY525" s="420"/>
      <c r="OUZ525" s="420"/>
      <c r="OVA525" s="420"/>
      <c r="OVB525" s="420"/>
      <c r="OVC525" s="420"/>
      <c r="OVD525" s="420"/>
      <c r="OVE525" s="420"/>
      <c r="OVF525" s="420"/>
      <c r="OVG525" s="420"/>
      <c r="OVH525" s="420"/>
      <c r="OVI525" s="420"/>
      <c r="OVJ525" s="420"/>
      <c r="OVK525" s="420"/>
      <c r="OVL525" s="420"/>
      <c r="OVM525" s="420"/>
      <c r="OVN525" s="420"/>
      <c r="OVO525" s="420"/>
      <c r="OVP525" s="420"/>
      <c r="OVQ525" s="420"/>
      <c r="OVR525" s="420"/>
      <c r="OVS525" s="420"/>
      <c r="OVT525" s="420"/>
      <c r="OVU525" s="420"/>
      <c r="OVV525" s="420"/>
      <c r="OVW525" s="420"/>
      <c r="OVX525" s="420"/>
      <c r="OVY525" s="420"/>
      <c r="OVZ525" s="420"/>
      <c r="OWA525" s="420"/>
      <c r="OWB525" s="420"/>
      <c r="OWC525" s="420"/>
      <c r="OWD525" s="420"/>
      <c r="OWE525" s="420"/>
      <c r="OWF525" s="420"/>
      <c r="OWG525" s="420"/>
      <c r="OWH525" s="420"/>
      <c r="OWI525" s="420"/>
      <c r="OWJ525" s="420"/>
      <c r="OWK525" s="420"/>
      <c r="OWL525" s="420"/>
      <c r="OWM525" s="420"/>
      <c r="OWN525" s="420"/>
      <c r="OWO525" s="420"/>
      <c r="OWP525" s="420"/>
      <c r="OWQ525" s="420"/>
      <c r="OWR525" s="420"/>
      <c r="OWS525" s="420"/>
      <c r="OWT525" s="420"/>
      <c r="OWU525" s="420"/>
      <c r="OWV525" s="420"/>
      <c r="OWW525" s="420"/>
      <c r="OWX525" s="420"/>
      <c r="OWY525" s="420"/>
      <c r="OWZ525" s="420"/>
      <c r="OXA525" s="420"/>
      <c r="OXB525" s="420"/>
      <c r="OXC525" s="420"/>
      <c r="OXD525" s="420"/>
      <c r="OXE525" s="420"/>
      <c r="OXF525" s="420"/>
      <c r="OXG525" s="420"/>
      <c r="OXH525" s="420"/>
      <c r="OXI525" s="420"/>
      <c r="OXJ525" s="420"/>
      <c r="OXK525" s="420"/>
      <c r="OXL525" s="420"/>
      <c r="OXM525" s="420"/>
      <c r="OXN525" s="420"/>
      <c r="OXO525" s="420"/>
      <c r="OXP525" s="420"/>
      <c r="OXQ525" s="420"/>
      <c r="OXR525" s="420"/>
      <c r="OXS525" s="420"/>
      <c r="OXT525" s="420"/>
      <c r="OXU525" s="420"/>
      <c r="OXV525" s="420"/>
      <c r="OXW525" s="420"/>
      <c r="OXX525" s="420"/>
      <c r="OXY525" s="420"/>
      <c r="OXZ525" s="420"/>
      <c r="OYA525" s="420"/>
      <c r="OYB525" s="420"/>
      <c r="OYC525" s="420"/>
      <c r="OYD525" s="420"/>
      <c r="OYE525" s="420"/>
      <c r="OYF525" s="420"/>
      <c r="OYG525" s="420"/>
      <c r="OYH525" s="420"/>
      <c r="OYI525" s="420"/>
      <c r="OYJ525" s="420"/>
      <c r="OYK525" s="420"/>
      <c r="OYL525" s="420"/>
      <c r="OYM525" s="420"/>
      <c r="OYN525" s="420"/>
      <c r="OYO525" s="420"/>
      <c r="OYP525" s="420"/>
      <c r="OYQ525" s="420"/>
      <c r="OYR525" s="420"/>
      <c r="OYS525" s="420"/>
      <c r="OYT525" s="420"/>
      <c r="OYU525" s="420"/>
      <c r="OYV525" s="420"/>
      <c r="OYW525" s="420"/>
      <c r="OYX525" s="420"/>
      <c r="OYY525" s="420"/>
      <c r="OYZ525" s="420"/>
      <c r="OZA525" s="420"/>
      <c r="OZB525" s="420"/>
      <c r="OZC525" s="420"/>
      <c r="OZD525" s="420"/>
      <c r="OZE525" s="420"/>
      <c r="OZF525" s="420"/>
      <c r="OZG525" s="420"/>
      <c r="OZH525" s="420"/>
      <c r="OZI525" s="420"/>
      <c r="OZJ525" s="420"/>
      <c r="OZK525" s="420"/>
      <c r="OZL525" s="420"/>
      <c r="OZM525" s="420"/>
      <c r="OZN525" s="420"/>
      <c r="OZO525" s="420"/>
      <c r="OZP525" s="420"/>
      <c r="OZQ525" s="420"/>
      <c r="OZR525" s="420"/>
      <c r="OZS525" s="420"/>
      <c r="OZT525" s="420"/>
      <c r="OZU525" s="420"/>
      <c r="OZV525" s="420"/>
      <c r="OZW525" s="420"/>
      <c r="OZX525" s="420"/>
      <c r="OZY525" s="420"/>
      <c r="OZZ525" s="420"/>
      <c r="PAA525" s="420"/>
      <c r="PAB525" s="420"/>
      <c r="PAC525" s="420"/>
      <c r="PAD525" s="420"/>
      <c r="PAE525" s="420"/>
      <c r="PAF525" s="420"/>
      <c r="PAG525" s="420"/>
      <c r="PAH525" s="420"/>
      <c r="PAI525" s="420"/>
      <c r="PAJ525" s="420"/>
      <c r="PAK525" s="420"/>
      <c r="PAL525" s="420"/>
      <c r="PAM525" s="420"/>
      <c r="PAN525" s="420"/>
      <c r="PAO525" s="420"/>
      <c r="PAP525" s="420"/>
      <c r="PAQ525" s="420"/>
      <c r="PAR525" s="420"/>
      <c r="PAS525" s="420"/>
      <c r="PAT525" s="420"/>
      <c r="PAU525" s="420"/>
      <c r="PAV525" s="420"/>
      <c r="PAW525" s="420"/>
      <c r="PAX525" s="420"/>
      <c r="PAY525" s="420"/>
      <c r="PAZ525" s="420"/>
      <c r="PBA525" s="420"/>
      <c r="PBB525" s="420"/>
      <c r="PBC525" s="420"/>
      <c r="PBD525" s="420"/>
      <c r="PBE525" s="420"/>
      <c r="PBF525" s="420"/>
      <c r="PBG525" s="420"/>
      <c r="PBH525" s="420"/>
      <c r="PBI525" s="420"/>
      <c r="PBJ525" s="420"/>
      <c r="PBK525" s="420"/>
      <c r="PBL525" s="420"/>
      <c r="PBM525" s="420"/>
      <c r="PBN525" s="420"/>
      <c r="PBO525" s="420"/>
      <c r="PBP525" s="420"/>
      <c r="PBQ525" s="420"/>
      <c r="PBR525" s="420"/>
      <c r="PBS525" s="420"/>
      <c r="PBT525" s="420"/>
      <c r="PBU525" s="420"/>
      <c r="PBV525" s="420"/>
      <c r="PBW525" s="420"/>
      <c r="PBX525" s="420"/>
      <c r="PBY525" s="420"/>
      <c r="PBZ525" s="420"/>
      <c r="PCA525" s="420"/>
      <c r="PCB525" s="420"/>
      <c r="PCC525" s="420"/>
      <c r="PCD525" s="420"/>
      <c r="PCE525" s="420"/>
      <c r="PCF525" s="420"/>
      <c r="PCG525" s="420"/>
      <c r="PCH525" s="420"/>
      <c r="PCI525" s="420"/>
      <c r="PCJ525" s="420"/>
      <c r="PCK525" s="420"/>
      <c r="PCL525" s="420"/>
      <c r="PCM525" s="420"/>
      <c r="PCN525" s="420"/>
      <c r="PCO525" s="420"/>
      <c r="PCP525" s="420"/>
      <c r="PCQ525" s="420"/>
      <c r="PCR525" s="420"/>
      <c r="PCS525" s="420"/>
      <c r="PCT525" s="420"/>
      <c r="PCU525" s="420"/>
      <c r="PCV525" s="420"/>
      <c r="PCW525" s="420"/>
      <c r="PCX525" s="420"/>
      <c r="PCY525" s="420"/>
      <c r="PCZ525" s="420"/>
      <c r="PDA525" s="420"/>
      <c r="PDB525" s="420"/>
      <c r="PDC525" s="420"/>
      <c r="PDD525" s="420"/>
      <c r="PDE525" s="420"/>
      <c r="PDF525" s="420"/>
      <c r="PDG525" s="420"/>
      <c r="PDH525" s="420"/>
      <c r="PDI525" s="420"/>
      <c r="PDJ525" s="420"/>
      <c r="PDK525" s="420"/>
      <c r="PDL525" s="420"/>
      <c r="PDM525" s="420"/>
      <c r="PDN525" s="420"/>
      <c r="PDO525" s="420"/>
      <c r="PDP525" s="420"/>
      <c r="PDQ525" s="420"/>
      <c r="PDR525" s="420"/>
      <c r="PDS525" s="420"/>
      <c r="PDT525" s="420"/>
      <c r="PDU525" s="420"/>
      <c r="PDV525" s="420"/>
      <c r="PDW525" s="420"/>
      <c r="PDX525" s="420"/>
      <c r="PDY525" s="420"/>
      <c r="PDZ525" s="420"/>
      <c r="PEA525" s="420"/>
      <c r="PEB525" s="420"/>
      <c r="PEC525" s="420"/>
      <c r="PED525" s="420"/>
      <c r="PEE525" s="420"/>
      <c r="PEF525" s="420"/>
      <c r="PEG525" s="420"/>
      <c r="PEH525" s="420"/>
      <c r="PEI525" s="420"/>
      <c r="PEJ525" s="420"/>
      <c r="PEK525" s="420"/>
      <c r="PEL525" s="420"/>
      <c r="PEM525" s="420"/>
      <c r="PEN525" s="420"/>
      <c r="PEO525" s="420"/>
      <c r="PEP525" s="420"/>
      <c r="PEQ525" s="420"/>
      <c r="PER525" s="420"/>
      <c r="PES525" s="420"/>
      <c r="PET525" s="420"/>
      <c r="PEU525" s="420"/>
      <c r="PEV525" s="420"/>
      <c r="PEW525" s="420"/>
      <c r="PEX525" s="420"/>
      <c r="PEY525" s="420"/>
      <c r="PEZ525" s="420"/>
      <c r="PFA525" s="420"/>
      <c r="PFB525" s="420"/>
      <c r="PFC525" s="420"/>
      <c r="PFD525" s="420"/>
      <c r="PFE525" s="420"/>
      <c r="PFF525" s="420"/>
      <c r="PFG525" s="420"/>
      <c r="PFH525" s="420"/>
      <c r="PFI525" s="420"/>
      <c r="PFJ525" s="420"/>
      <c r="PFK525" s="420"/>
      <c r="PFL525" s="420"/>
      <c r="PFM525" s="420"/>
      <c r="PFN525" s="420"/>
      <c r="PFO525" s="420"/>
      <c r="PFP525" s="420"/>
      <c r="PFQ525" s="420"/>
      <c r="PFR525" s="420"/>
      <c r="PFS525" s="420"/>
      <c r="PFT525" s="420"/>
      <c r="PFU525" s="420"/>
      <c r="PFV525" s="420"/>
      <c r="PFW525" s="420"/>
      <c r="PFX525" s="420"/>
      <c r="PFY525" s="420"/>
      <c r="PFZ525" s="420"/>
      <c r="PGA525" s="420"/>
      <c r="PGB525" s="420"/>
      <c r="PGC525" s="420"/>
      <c r="PGD525" s="420"/>
      <c r="PGE525" s="420"/>
      <c r="PGF525" s="420"/>
      <c r="PGG525" s="420"/>
      <c r="PGH525" s="420"/>
      <c r="PGI525" s="420"/>
      <c r="PGJ525" s="420"/>
      <c r="PGK525" s="420"/>
      <c r="PGL525" s="420"/>
      <c r="PGM525" s="420"/>
      <c r="PGN525" s="420"/>
      <c r="PGO525" s="420"/>
      <c r="PGP525" s="420"/>
      <c r="PGQ525" s="420"/>
      <c r="PGR525" s="420"/>
      <c r="PGS525" s="420"/>
      <c r="PGT525" s="420"/>
      <c r="PGU525" s="420"/>
      <c r="PGV525" s="420"/>
      <c r="PGW525" s="420"/>
      <c r="PGX525" s="420"/>
      <c r="PGY525" s="420"/>
      <c r="PGZ525" s="420"/>
      <c r="PHA525" s="420"/>
      <c r="PHB525" s="420"/>
      <c r="PHC525" s="420"/>
      <c r="PHD525" s="420"/>
      <c r="PHE525" s="420"/>
      <c r="PHF525" s="420"/>
      <c r="PHG525" s="420"/>
      <c r="PHH525" s="420"/>
      <c r="PHI525" s="420"/>
      <c r="PHJ525" s="420"/>
      <c r="PHK525" s="420"/>
      <c r="PHL525" s="420"/>
      <c r="PHM525" s="420"/>
      <c r="PHN525" s="420"/>
      <c r="PHO525" s="420"/>
      <c r="PHP525" s="420"/>
      <c r="PHQ525" s="420"/>
      <c r="PHR525" s="420"/>
      <c r="PHS525" s="420"/>
      <c r="PHT525" s="420"/>
      <c r="PHU525" s="420"/>
      <c r="PHV525" s="420"/>
      <c r="PHW525" s="420"/>
      <c r="PHX525" s="420"/>
      <c r="PHY525" s="420"/>
      <c r="PHZ525" s="420"/>
      <c r="PIA525" s="420"/>
      <c r="PIB525" s="420"/>
      <c r="PIC525" s="420"/>
      <c r="PID525" s="420"/>
      <c r="PIE525" s="420"/>
      <c r="PIF525" s="420"/>
      <c r="PIG525" s="420"/>
      <c r="PIH525" s="420"/>
      <c r="PII525" s="420"/>
      <c r="PIJ525" s="420"/>
      <c r="PIK525" s="420"/>
      <c r="PIL525" s="420"/>
      <c r="PIM525" s="420"/>
      <c r="PIN525" s="420"/>
      <c r="PIO525" s="420"/>
      <c r="PIP525" s="420"/>
      <c r="PIQ525" s="420"/>
      <c r="PIR525" s="420"/>
      <c r="PIS525" s="420"/>
      <c r="PIT525" s="420"/>
      <c r="PIU525" s="420"/>
      <c r="PIV525" s="420"/>
      <c r="PIW525" s="420"/>
      <c r="PIX525" s="420"/>
      <c r="PIY525" s="420"/>
      <c r="PIZ525" s="420"/>
      <c r="PJA525" s="420"/>
      <c r="PJB525" s="420"/>
      <c r="PJC525" s="420"/>
      <c r="PJD525" s="420"/>
      <c r="PJE525" s="420"/>
      <c r="PJF525" s="420"/>
      <c r="PJG525" s="420"/>
      <c r="PJH525" s="420"/>
      <c r="PJI525" s="420"/>
      <c r="PJJ525" s="420"/>
      <c r="PJK525" s="420"/>
      <c r="PJL525" s="420"/>
      <c r="PJM525" s="420"/>
      <c r="PJN525" s="420"/>
      <c r="PJO525" s="420"/>
      <c r="PJP525" s="420"/>
      <c r="PJQ525" s="420"/>
      <c r="PJR525" s="420"/>
      <c r="PJS525" s="420"/>
      <c r="PJT525" s="420"/>
      <c r="PJU525" s="420"/>
      <c r="PJV525" s="420"/>
      <c r="PJW525" s="420"/>
      <c r="PJX525" s="420"/>
      <c r="PJY525" s="420"/>
      <c r="PJZ525" s="420"/>
      <c r="PKA525" s="420"/>
      <c r="PKB525" s="420"/>
      <c r="PKC525" s="420"/>
      <c r="PKD525" s="420"/>
      <c r="PKE525" s="420"/>
      <c r="PKF525" s="420"/>
      <c r="PKG525" s="420"/>
      <c r="PKH525" s="420"/>
      <c r="PKI525" s="420"/>
      <c r="PKJ525" s="420"/>
      <c r="PKK525" s="420"/>
      <c r="PKL525" s="420"/>
      <c r="PKM525" s="420"/>
      <c r="PKN525" s="420"/>
      <c r="PKO525" s="420"/>
      <c r="PKP525" s="420"/>
      <c r="PKQ525" s="420"/>
      <c r="PKR525" s="420"/>
      <c r="PKS525" s="420"/>
      <c r="PKT525" s="420"/>
      <c r="PKU525" s="420"/>
      <c r="PKV525" s="420"/>
      <c r="PKW525" s="420"/>
      <c r="PKX525" s="420"/>
      <c r="PKY525" s="420"/>
      <c r="PKZ525" s="420"/>
      <c r="PLA525" s="420"/>
      <c r="PLB525" s="420"/>
      <c r="PLC525" s="420"/>
      <c r="PLD525" s="420"/>
      <c r="PLE525" s="420"/>
      <c r="PLF525" s="420"/>
      <c r="PLG525" s="420"/>
      <c r="PLH525" s="420"/>
      <c r="PLI525" s="420"/>
      <c r="PLJ525" s="420"/>
      <c r="PLK525" s="420"/>
      <c r="PLL525" s="420"/>
      <c r="PLM525" s="420"/>
      <c r="PLN525" s="420"/>
      <c r="PLO525" s="420"/>
      <c r="PLP525" s="420"/>
      <c r="PLQ525" s="420"/>
      <c r="PLR525" s="420"/>
      <c r="PLS525" s="420"/>
      <c r="PLT525" s="420"/>
      <c r="PLU525" s="420"/>
      <c r="PLV525" s="420"/>
      <c r="PLW525" s="420"/>
      <c r="PLX525" s="420"/>
      <c r="PLY525" s="420"/>
      <c r="PLZ525" s="420"/>
      <c r="PMA525" s="420"/>
      <c r="PMB525" s="420"/>
      <c r="PMC525" s="420"/>
      <c r="PMD525" s="420"/>
      <c r="PME525" s="420"/>
      <c r="PMF525" s="420"/>
      <c r="PMG525" s="420"/>
      <c r="PMH525" s="420"/>
      <c r="PMI525" s="420"/>
      <c r="PMJ525" s="420"/>
      <c r="PMK525" s="420"/>
      <c r="PML525" s="420"/>
      <c r="PMM525" s="420"/>
      <c r="PMN525" s="420"/>
      <c r="PMO525" s="420"/>
      <c r="PMP525" s="420"/>
      <c r="PMQ525" s="420"/>
      <c r="PMR525" s="420"/>
      <c r="PMS525" s="420"/>
      <c r="PMT525" s="420"/>
      <c r="PMU525" s="420"/>
      <c r="PMV525" s="420"/>
      <c r="PMW525" s="420"/>
      <c r="PMX525" s="420"/>
      <c r="PMY525" s="420"/>
      <c r="PMZ525" s="420"/>
      <c r="PNA525" s="420"/>
      <c r="PNB525" s="420"/>
      <c r="PNC525" s="420"/>
      <c r="PND525" s="420"/>
      <c r="PNE525" s="420"/>
      <c r="PNF525" s="420"/>
      <c r="PNG525" s="420"/>
      <c r="PNH525" s="420"/>
      <c r="PNI525" s="420"/>
      <c r="PNJ525" s="420"/>
      <c r="PNK525" s="420"/>
      <c r="PNL525" s="420"/>
      <c r="PNM525" s="420"/>
      <c r="PNN525" s="420"/>
      <c r="PNO525" s="420"/>
      <c r="PNP525" s="420"/>
      <c r="PNQ525" s="420"/>
      <c r="PNR525" s="420"/>
      <c r="PNS525" s="420"/>
      <c r="PNT525" s="420"/>
      <c r="PNU525" s="420"/>
      <c r="PNV525" s="420"/>
      <c r="PNW525" s="420"/>
      <c r="PNX525" s="420"/>
      <c r="PNY525" s="420"/>
      <c r="PNZ525" s="420"/>
      <c r="POA525" s="420"/>
      <c r="POB525" s="420"/>
      <c r="POC525" s="420"/>
      <c r="POD525" s="420"/>
      <c r="POE525" s="420"/>
      <c r="POF525" s="420"/>
      <c r="POG525" s="420"/>
      <c r="POH525" s="420"/>
      <c r="POI525" s="420"/>
      <c r="POJ525" s="420"/>
      <c r="POK525" s="420"/>
      <c r="POL525" s="420"/>
      <c r="POM525" s="420"/>
      <c r="PON525" s="420"/>
      <c r="POO525" s="420"/>
      <c r="POP525" s="420"/>
      <c r="POQ525" s="420"/>
      <c r="POR525" s="420"/>
      <c r="POS525" s="420"/>
      <c r="POT525" s="420"/>
      <c r="POU525" s="420"/>
      <c r="POV525" s="420"/>
      <c r="POW525" s="420"/>
      <c r="POX525" s="420"/>
      <c r="POY525" s="420"/>
      <c r="POZ525" s="420"/>
      <c r="PPA525" s="420"/>
      <c r="PPB525" s="420"/>
      <c r="PPC525" s="420"/>
      <c r="PPD525" s="420"/>
      <c r="PPE525" s="420"/>
      <c r="PPF525" s="420"/>
      <c r="PPG525" s="420"/>
      <c r="PPH525" s="420"/>
      <c r="PPI525" s="420"/>
      <c r="PPJ525" s="420"/>
      <c r="PPK525" s="420"/>
      <c r="PPL525" s="420"/>
      <c r="PPM525" s="420"/>
      <c r="PPN525" s="420"/>
      <c r="PPO525" s="420"/>
      <c r="PPP525" s="420"/>
      <c r="PPQ525" s="420"/>
      <c r="PPR525" s="420"/>
      <c r="PPS525" s="420"/>
      <c r="PPT525" s="420"/>
      <c r="PPU525" s="420"/>
      <c r="PPV525" s="420"/>
      <c r="PPW525" s="420"/>
      <c r="PPX525" s="420"/>
      <c r="PPY525" s="420"/>
      <c r="PPZ525" s="420"/>
      <c r="PQA525" s="420"/>
      <c r="PQB525" s="420"/>
      <c r="PQC525" s="420"/>
      <c r="PQD525" s="420"/>
      <c r="PQE525" s="420"/>
      <c r="PQF525" s="420"/>
      <c r="PQG525" s="420"/>
      <c r="PQH525" s="420"/>
      <c r="PQI525" s="420"/>
      <c r="PQJ525" s="420"/>
      <c r="PQK525" s="420"/>
      <c r="PQL525" s="420"/>
      <c r="PQM525" s="420"/>
      <c r="PQN525" s="420"/>
      <c r="PQO525" s="420"/>
      <c r="PQP525" s="420"/>
      <c r="PQQ525" s="420"/>
      <c r="PQR525" s="420"/>
      <c r="PQS525" s="420"/>
      <c r="PQT525" s="420"/>
      <c r="PQU525" s="420"/>
      <c r="PQV525" s="420"/>
      <c r="PQW525" s="420"/>
      <c r="PQX525" s="420"/>
      <c r="PQY525" s="420"/>
      <c r="PQZ525" s="420"/>
      <c r="PRA525" s="420"/>
      <c r="PRB525" s="420"/>
      <c r="PRC525" s="420"/>
      <c r="PRD525" s="420"/>
      <c r="PRE525" s="420"/>
      <c r="PRF525" s="420"/>
      <c r="PRG525" s="420"/>
      <c r="PRH525" s="420"/>
      <c r="PRI525" s="420"/>
      <c r="PRJ525" s="420"/>
      <c r="PRK525" s="420"/>
      <c r="PRL525" s="420"/>
      <c r="PRM525" s="420"/>
      <c r="PRN525" s="420"/>
      <c r="PRO525" s="420"/>
      <c r="PRP525" s="420"/>
      <c r="PRQ525" s="420"/>
      <c r="PRR525" s="420"/>
      <c r="PRS525" s="420"/>
      <c r="PRT525" s="420"/>
      <c r="PRU525" s="420"/>
      <c r="PRV525" s="420"/>
      <c r="PRW525" s="420"/>
      <c r="PRX525" s="420"/>
      <c r="PRY525" s="420"/>
      <c r="PRZ525" s="420"/>
      <c r="PSA525" s="420"/>
      <c r="PSB525" s="420"/>
      <c r="PSC525" s="420"/>
      <c r="PSD525" s="420"/>
      <c r="PSE525" s="420"/>
      <c r="PSF525" s="420"/>
      <c r="PSG525" s="420"/>
      <c r="PSH525" s="420"/>
      <c r="PSI525" s="420"/>
      <c r="PSJ525" s="420"/>
      <c r="PSK525" s="420"/>
      <c r="PSL525" s="420"/>
      <c r="PSM525" s="420"/>
      <c r="PSN525" s="420"/>
      <c r="PSO525" s="420"/>
      <c r="PSP525" s="420"/>
      <c r="PSQ525" s="420"/>
      <c r="PSR525" s="420"/>
      <c r="PSS525" s="420"/>
      <c r="PST525" s="420"/>
      <c r="PSU525" s="420"/>
      <c r="PSV525" s="420"/>
      <c r="PSW525" s="420"/>
      <c r="PSX525" s="420"/>
      <c r="PSY525" s="420"/>
      <c r="PSZ525" s="420"/>
      <c r="PTA525" s="420"/>
      <c r="PTB525" s="420"/>
      <c r="PTC525" s="420"/>
      <c r="PTD525" s="420"/>
      <c r="PTE525" s="420"/>
      <c r="PTF525" s="420"/>
      <c r="PTG525" s="420"/>
      <c r="PTH525" s="420"/>
      <c r="PTI525" s="420"/>
      <c r="PTJ525" s="420"/>
      <c r="PTK525" s="420"/>
      <c r="PTL525" s="420"/>
      <c r="PTM525" s="420"/>
      <c r="PTN525" s="420"/>
      <c r="PTO525" s="420"/>
      <c r="PTP525" s="420"/>
      <c r="PTQ525" s="420"/>
      <c r="PTR525" s="420"/>
      <c r="PTS525" s="420"/>
      <c r="PTT525" s="420"/>
      <c r="PTU525" s="420"/>
      <c r="PTV525" s="420"/>
      <c r="PTW525" s="420"/>
      <c r="PTX525" s="420"/>
      <c r="PTY525" s="420"/>
      <c r="PTZ525" s="420"/>
      <c r="PUA525" s="420"/>
      <c r="PUB525" s="420"/>
      <c r="PUC525" s="420"/>
      <c r="PUD525" s="420"/>
      <c r="PUE525" s="420"/>
      <c r="PUF525" s="420"/>
      <c r="PUG525" s="420"/>
      <c r="PUH525" s="420"/>
      <c r="PUI525" s="420"/>
      <c r="PUJ525" s="420"/>
      <c r="PUK525" s="420"/>
      <c r="PUL525" s="420"/>
      <c r="PUM525" s="420"/>
      <c r="PUN525" s="420"/>
      <c r="PUO525" s="420"/>
      <c r="PUP525" s="420"/>
      <c r="PUQ525" s="420"/>
      <c r="PUR525" s="420"/>
      <c r="PUS525" s="420"/>
      <c r="PUT525" s="420"/>
      <c r="PUU525" s="420"/>
      <c r="PUV525" s="420"/>
      <c r="PUW525" s="420"/>
      <c r="PUX525" s="420"/>
      <c r="PUY525" s="420"/>
      <c r="PUZ525" s="420"/>
      <c r="PVA525" s="420"/>
      <c r="PVB525" s="420"/>
      <c r="PVC525" s="420"/>
      <c r="PVD525" s="420"/>
      <c r="PVE525" s="420"/>
      <c r="PVF525" s="420"/>
      <c r="PVG525" s="420"/>
      <c r="PVH525" s="420"/>
      <c r="PVI525" s="420"/>
      <c r="PVJ525" s="420"/>
      <c r="PVK525" s="420"/>
      <c r="PVL525" s="420"/>
      <c r="PVM525" s="420"/>
      <c r="PVN525" s="420"/>
      <c r="PVO525" s="420"/>
      <c r="PVP525" s="420"/>
      <c r="PVQ525" s="420"/>
      <c r="PVR525" s="420"/>
      <c r="PVS525" s="420"/>
      <c r="PVT525" s="420"/>
      <c r="PVU525" s="420"/>
      <c r="PVV525" s="420"/>
      <c r="PVW525" s="420"/>
      <c r="PVX525" s="420"/>
      <c r="PVY525" s="420"/>
      <c r="PVZ525" s="420"/>
      <c r="PWA525" s="420"/>
      <c r="PWB525" s="420"/>
      <c r="PWC525" s="420"/>
      <c r="PWD525" s="420"/>
      <c r="PWE525" s="420"/>
      <c r="PWF525" s="420"/>
      <c r="PWG525" s="420"/>
      <c r="PWH525" s="420"/>
      <c r="PWI525" s="420"/>
      <c r="PWJ525" s="420"/>
      <c r="PWK525" s="420"/>
      <c r="PWL525" s="420"/>
      <c r="PWM525" s="420"/>
      <c r="PWN525" s="420"/>
      <c r="PWO525" s="420"/>
      <c r="PWP525" s="420"/>
      <c r="PWQ525" s="420"/>
      <c r="PWR525" s="420"/>
      <c r="PWS525" s="420"/>
      <c r="PWT525" s="420"/>
      <c r="PWU525" s="420"/>
      <c r="PWV525" s="420"/>
      <c r="PWW525" s="420"/>
      <c r="PWX525" s="420"/>
      <c r="PWY525" s="420"/>
      <c r="PWZ525" s="420"/>
      <c r="PXA525" s="420"/>
      <c r="PXB525" s="420"/>
      <c r="PXC525" s="420"/>
      <c r="PXD525" s="420"/>
      <c r="PXE525" s="420"/>
      <c r="PXF525" s="420"/>
      <c r="PXG525" s="420"/>
      <c r="PXH525" s="420"/>
      <c r="PXI525" s="420"/>
      <c r="PXJ525" s="420"/>
      <c r="PXK525" s="420"/>
      <c r="PXL525" s="420"/>
      <c r="PXM525" s="420"/>
      <c r="PXN525" s="420"/>
      <c r="PXO525" s="420"/>
      <c r="PXP525" s="420"/>
      <c r="PXQ525" s="420"/>
      <c r="PXR525" s="420"/>
      <c r="PXS525" s="420"/>
      <c r="PXT525" s="420"/>
      <c r="PXU525" s="420"/>
      <c r="PXV525" s="420"/>
      <c r="PXW525" s="420"/>
      <c r="PXX525" s="420"/>
      <c r="PXY525" s="420"/>
      <c r="PXZ525" s="420"/>
      <c r="PYA525" s="420"/>
      <c r="PYB525" s="420"/>
      <c r="PYC525" s="420"/>
      <c r="PYD525" s="420"/>
      <c r="PYE525" s="420"/>
      <c r="PYF525" s="420"/>
      <c r="PYG525" s="420"/>
      <c r="PYH525" s="420"/>
      <c r="PYI525" s="420"/>
      <c r="PYJ525" s="420"/>
      <c r="PYK525" s="420"/>
      <c r="PYL525" s="420"/>
      <c r="PYM525" s="420"/>
      <c r="PYN525" s="420"/>
      <c r="PYO525" s="420"/>
      <c r="PYP525" s="420"/>
      <c r="PYQ525" s="420"/>
      <c r="PYR525" s="420"/>
      <c r="PYS525" s="420"/>
      <c r="PYT525" s="420"/>
      <c r="PYU525" s="420"/>
      <c r="PYV525" s="420"/>
      <c r="PYW525" s="420"/>
      <c r="PYX525" s="420"/>
      <c r="PYY525" s="420"/>
      <c r="PYZ525" s="420"/>
      <c r="PZA525" s="420"/>
      <c r="PZB525" s="420"/>
      <c r="PZC525" s="420"/>
      <c r="PZD525" s="420"/>
      <c r="PZE525" s="420"/>
      <c r="PZF525" s="420"/>
      <c r="PZG525" s="420"/>
      <c r="PZH525" s="420"/>
      <c r="PZI525" s="420"/>
      <c r="PZJ525" s="420"/>
      <c r="PZK525" s="420"/>
      <c r="PZL525" s="420"/>
      <c r="PZM525" s="420"/>
      <c r="PZN525" s="420"/>
      <c r="PZO525" s="420"/>
      <c r="PZP525" s="420"/>
      <c r="PZQ525" s="420"/>
      <c r="PZR525" s="420"/>
      <c r="PZS525" s="420"/>
      <c r="PZT525" s="420"/>
      <c r="PZU525" s="420"/>
      <c r="PZV525" s="420"/>
      <c r="PZW525" s="420"/>
      <c r="PZX525" s="420"/>
      <c r="PZY525" s="420"/>
      <c r="PZZ525" s="420"/>
      <c r="QAA525" s="420"/>
      <c r="QAB525" s="420"/>
      <c r="QAC525" s="420"/>
      <c r="QAD525" s="420"/>
      <c r="QAE525" s="420"/>
      <c r="QAF525" s="420"/>
      <c r="QAG525" s="420"/>
      <c r="QAH525" s="420"/>
      <c r="QAI525" s="420"/>
      <c r="QAJ525" s="420"/>
      <c r="QAK525" s="420"/>
      <c r="QAL525" s="420"/>
      <c r="QAM525" s="420"/>
      <c r="QAN525" s="420"/>
      <c r="QAO525" s="420"/>
      <c r="QAP525" s="420"/>
      <c r="QAQ525" s="420"/>
      <c r="QAR525" s="420"/>
      <c r="QAS525" s="420"/>
      <c r="QAT525" s="420"/>
      <c r="QAU525" s="420"/>
      <c r="QAV525" s="420"/>
      <c r="QAW525" s="420"/>
      <c r="QAX525" s="420"/>
      <c r="QAY525" s="420"/>
      <c r="QAZ525" s="420"/>
      <c r="QBA525" s="420"/>
      <c r="QBB525" s="420"/>
      <c r="QBC525" s="420"/>
      <c r="QBD525" s="420"/>
      <c r="QBE525" s="420"/>
      <c r="QBF525" s="420"/>
      <c r="QBG525" s="420"/>
      <c r="QBH525" s="420"/>
      <c r="QBI525" s="420"/>
      <c r="QBJ525" s="420"/>
      <c r="QBK525" s="420"/>
      <c r="QBL525" s="420"/>
      <c r="QBM525" s="420"/>
      <c r="QBN525" s="420"/>
      <c r="QBO525" s="420"/>
      <c r="QBP525" s="420"/>
      <c r="QBQ525" s="420"/>
      <c r="QBR525" s="420"/>
      <c r="QBS525" s="420"/>
      <c r="QBT525" s="420"/>
      <c r="QBU525" s="420"/>
      <c r="QBV525" s="420"/>
      <c r="QBW525" s="420"/>
      <c r="QBX525" s="420"/>
      <c r="QBY525" s="420"/>
      <c r="QBZ525" s="420"/>
      <c r="QCA525" s="420"/>
      <c r="QCB525" s="420"/>
      <c r="QCC525" s="420"/>
      <c r="QCD525" s="420"/>
      <c r="QCE525" s="420"/>
      <c r="QCF525" s="420"/>
      <c r="QCG525" s="420"/>
      <c r="QCH525" s="420"/>
      <c r="QCI525" s="420"/>
      <c r="QCJ525" s="420"/>
      <c r="QCK525" s="420"/>
      <c r="QCL525" s="420"/>
      <c r="QCM525" s="420"/>
      <c r="QCN525" s="420"/>
      <c r="QCO525" s="420"/>
      <c r="QCP525" s="420"/>
      <c r="QCQ525" s="420"/>
      <c r="QCR525" s="420"/>
      <c r="QCS525" s="420"/>
      <c r="QCT525" s="420"/>
      <c r="QCU525" s="420"/>
      <c r="QCV525" s="420"/>
      <c r="QCW525" s="420"/>
      <c r="QCX525" s="420"/>
      <c r="QCY525" s="420"/>
      <c r="QCZ525" s="420"/>
      <c r="QDA525" s="420"/>
      <c r="QDB525" s="420"/>
      <c r="QDC525" s="420"/>
      <c r="QDD525" s="420"/>
      <c r="QDE525" s="420"/>
      <c r="QDF525" s="420"/>
      <c r="QDG525" s="420"/>
      <c r="QDH525" s="420"/>
      <c r="QDI525" s="420"/>
      <c r="QDJ525" s="420"/>
      <c r="QDK525" s="420"/>
      <c r="QDL525" s="420"/>
      <c r="QDM525" s="420"/>
      <c r="QDN525" s="420"/>
      <c r="QDO525" s="420"/>
      <c r="QDP525" s="420"/>
      <c r="QDQ525" s="420"/>
      <c r="QDR525" s="420"/>
      <c r="QDS525" s="420"/>
      <c r="QDT525" s="420"/>
      <c r="QDU525" s="420"/>
      <c r="QDV525" s="420"/>
      <c r="QDW525" s="420"/>
      <c r="QDX525" s="420"/>
      <c r="QDY525" s="420"/>
      <c r="QDZ525" s="420"/>
      <c r="QEA525" s="420"/>
      <c r="QEB525" s="420"/>
      <c r="QEC525" s="420"/>
      <c r="QED525" s="420"/>
      <c r="QEE525" s="420"/>
      <c r="QEF525" s="420"/>
      <c r="QEG525" s="420"/>
      <c r="QEH525" s="420"/>
      <c r="QEI525" s="420"/>
      <c r="QEJ525" s="420"/>
      <c r="QEK525" s="420"/>
      <c r="QEL525" s="420"/>
      <c r="QEM525" s="420"/>
      <c r="QEN525" s="420"/>
      <c r="QEO525" s="420"/>
      <c r="QEP525" s="420"/>
      <c r="QEQ525" s="420"/>
      <c r="QER525" s="420"/>
      <c r="QES525" s="420"/>
      <c r="QET525" s="420"/>
      <c r="QEU525" s="420"/>
      <c r="QEV525" s="420"/>
      <c r="QEW525" s="420"/>
      <c r="QEX525" s="420"/>
      <c r="QEY525" s="420"/>
      <c r="QEZ525" s="420"/>
      <c r="QFA525" s="420"/>
      <c r="QFB525" s="420"/>
      <c r="QFC525" s="420"/>
      <c r="QFD525" s="420"/>
      <c r="QFE525" s="420"/>
      <c r="QFF525" s="420"/>
      <c r="QFG525" s="420"/>
      <c r="QFH525" s="420"/>
      <c r="QFI525" s="420"/>
      <c r="QFJ525" s="420"/>
      <c r="QFK525" s="420"/>
      <c r="QFL525" s="420"/>
      <c r="QFM525" s="420"/>
      <c r="QFN525" s="420"/>
      <c r="QFO525" s="420"/>
      <c r="QFP525" s="420"/>
      <c r="QFQ525" s="420"/>
      <c r="QFR525" s="420"/>
      <c r="QFS525" s="420"/>
      <c r="QFT525" s="420"/>
      <c r="QFU525" s="420"/>
      <c r="QFV525" s="420"/>
      <c r="QFW525" s="420"/>
      <c r="QFX525" s="420"/>
      <c r="QFY525" s="420"/>
      <c r="QFZ525" s="420"/>
      <c r="QGA525" s="420"/>
      <c r="QGB525" s="420"/>
      <c r="QGC525" s="420"/>
      <c r="QGD525" s="420"/>
      <c r="QGE525" s="420"/>
      <c r="QGF525" s="420"/>
      <c r="QGG525" s="420"/>
      <c r="QGH525" s="420"/>
      <c r="QGI525" s="420"/>
      <c r="QGJ525" s="420"/>
      <c r="QGK525" s="420"/>
      <c r="QGL525" s="420"/>
      <c r="QGM525" s="420"/>
      <c r="QGN525" s="420"/>
      <c r="QGO525" s="420"/>
      <c r="QGP525" s="420"/>
      <c r="QGQ525" s="420"/>
      <c r="QGR525" s="420"/>
      <c r="QGS525" s="420"/>
      <c r="QGT525" s="420"/>
      <c r="QGU525" s="420"/>
      <c r="QGV525" s="420"/>
      <c r="QGW525" s="420"/>
      <c r="QGX525" s="420"/>
      <c r="QGY525" s="420"/>
      <c r="QGZ525" s="420"/>
      <c r="QHA525" s="420"/>
      <c r="QHB525" s="420"/>
      <c r="QHC525" s="420"/>
      <c r="QHD525" s="420"/>
      <c r="QHE525" s="420"/>
      <c r="QHF525" s="420"/>
      <c r="QHG525" s="420"/>
      <c r="QHH525" s="420"/>
      <c r="QHI525" s="420"/>
      <c r="QHJ525" s="420"/>
      <c r="QHK525" s="420"/>
      <c r="QHL525" s="420"/>
      <c r="QHM525" s="420"/>
      <c r="QHN525" s="420"/>
      <c r="QHO525" s="420"/>
      <c r="QHP525" s="420"/>
      <c r="QHQ525" s="420"/>
      <c r="QHR525" s="420"/>
      <c r="QHS525" s="420"/>
      <c r="QHT525" s="420"/>
      <c r="QHU525" s="420"/>
      <c r="QHV525" s="420"/>
      <c r="QHW525" s="420"/>
      <c r="QHX525" s="420"/>
      <c r="QHY525" s="420"/>
      <c r="QHZ525" s="420"/>
      <c r="QIA525" s="420"/>
      <c r="QIB525" s="420"/>
      <c r="QIC525" s="420"/>
      <c r="QID525" s="420"/>
      <c r="QIE525" s="420"/>
      <c r="QIF525" s="420"/>
      <c r="QIG525" s="420"/>
      <c r="QIH525" s="420"/>
      <c r="QII525" s="420"/>
      <c r="QIJ525" s="420"/>
      <c r="QIK525" s="420"/>
      <c r="QIL525" s="420"/>
      <c r="QIM525" s="420"/>
      <c r="QIN525" s="420"/>
      <c r="QIO525" s="420"/>
      <c r="QIP525" s="420"/>
      <c r="QIQ525" s="420"/>
      <c r="QIR525" s="420"/>
      <c r="QIS525" s="420"/>
      <c r="QIT525" s="420"/>
      <c r="QIU525" s="420"/>
      <c r="QIV525" s="420"/>
      <c r="QIW525" s="420"/>
      <c r="QIX525" s="420"/>
      <c r="QIY525" s="420"/>
      <c r="QIZ525" s="420"/>
      <c r="QJA525" s="420"/>
      <c r="QJB525" s="420"/>
      <c r="QJC525" s="420"/>
      <c r="QJD525" s="420"/>
      <c r="QJE525" s="420"/>
      <c r="QJF525" s="420"/>
      <c r="QJG525" s="420"/>
      <c r="QJH525" s="420"/>
      <c r="QJI525" s="420"/>
      <c r="QJJ525" s="420"/>
      <c r="QJK525" s="420"/>
      <c r="QJL525" s="420"/>
      <c r="QJM525" s="420"/>
      <c r="QJN525" s="420"/>
      <c r="QJO525" s="420"/>
      <c r="QJP525" s="420"/>
      <c r="QJQ525" s="420"/>
      <c r="QJR525" s="420"/>
      <c r="QJS525" s="420"/>
      <c r="QJT525" s="420"/>
      <c r="QJU525" s="420"/>
      <c r="QJV525" s="420"/>
      <c r="QJW525" s="420"/>
      <c r="QJX525" s="420"/>
      <c r="QJY525" s="420"/>
      <c r="QJZ525" s="420"/>
      <c r="QKA525" s="420"/>
      <c r="QKB525" s="420"/>
      <c r="QKC525" s="420"/>
      <c r="QKD525" s="420"/>
      <c r="QKE525" s="420"/>
      <c r="QKF525" s="420"/>
      <c r="QKG525" s="420"/>
      <c r="QKH525" s="420"/>
      <c r="QKI525" s="420"/>
      <c r="QKJ525" s="420"/>
      <c r="QKK525" s="420"/>
      <c r="QKL525" s="420"/>
      <c r="QKM525" s="420"/>
      <c r="QKN525" s="420"/>
      <c r="QKO525" s="420"/>
      <c r="QKP525" s="420"/>
      <c r="QKQ525" s="420"/>
      <c r="QKR525" s="420"/>
      <c r="QKS525" s="420"/>
      <c r="QKT525" s="420"/>
      <c r="QKU525" s="420"/>
      <c r="QKV525" s="420"/>
      <c r="QKW525" s="420"/>
      <c r="QKX525" s="420"/>
      <c r="QKY525" s="420"/>
      <c r="QKZ525" s="420"/>
      <c r="QLA525" s="420"/>
      <c r="QLB525" s="420"/>
      <c r="QLC525" s="420"/>
      <c r="QLD525" s="420"/>
      <c r="QLE525" s="420"/>
      <c r="QLF525" s="420"/>
      <c r="QLG525" s="420"/>
      <c r="QLH525" s="420"/>
      <c r="QLI525" s="420"/>
      <c r="QLJ525" s="420"/>
      <c r="QLK525" s="420"/>
      <c r="QLL525" s="420"/>
      <c r="QLM525" s="420"/>
      <c r="QLN525" s="420"/>
      <c r="QLO525" s="420"/>
      <c r="QLP525" s="420"/>
      <c r="QLQ525" s="420"/>
      <c r="QLR525" s="420"/>
      <c r="QLS525" s="420"/>
      <c r="QLT525" s="420"/>
      <c r="QLU525" s="420"/>
      <c r="QLV525" s="420"/>
      <c r="QLW525" s="420"/>
      <c r="QLX525" s="420"/>
      <c r="QLY525" s="420"/>
      <c r="QLZ525" s="420"/>
      <c r="QMA525" s="420"/>
      <c r="QMB525" s="420"/>
      <c r="QMC525" s="420"/>
      <c r="QMD525" s="420"/>
      <c r="QME525" s="420"/>
      <c r="QMF525" s="420"/>
      <c r="QMG525" s="420"/>
      <c r="QMH525" s="420"/>
      <c r="QMI525" s="420"/>
      <c r="QMJ525" s="420"/>
      <c r="QMK525" s="420"/>
      <c r="QML525" s="420"/>
      <c r="QMM525" s="420"/>
      <c r="QMN525" s="420"/>
      <c r="QMO525" s="420"/>
      <c r="QMP525" s="420"/>
      <c r="QMQ525" s="420"/>
      <c r="QMR525" s="420"/>
      <c r="QMS525" s="420"/>
      <c r="QMT525" s="420"/>
      <c r="QMU525" s="420"/>
      <c r="QMV525" s="420"/>
      <c r="QMW525" s="420"/>
      <c r="QMX525" s="420"/>
      <c r="QMY525" s="420"/>
      <c r="QMZ525" s="420"/>
      <c r="QNA525" s="420"/>
      <c r="QNB525" s="420"/>
      <c r="QNC525" s="420"/>
      <c r="QND525" s="420"/>
      <c r="QNE525" s="420"/>
      <c r="QNF525" s="420"/>
      <c r="QNG525" s="420"/>
      <c r="QNH525" s="420"/>
      <c r="QNI525" s="420"/>
      <c r="QNJ525" s="420"/>
      <c r="QNK525" s="420"/>
      <c r="QNL525" s="420"/>
      <c r="QNM525" s="420"/>
      <c r="QNN525" s="420"/>
      <c r="QNO525" s="420"/>
      <c r="QNP525" s="420"/>
      <c r="QNQ525" s="420"/>
      <c r="QNR525" s="420"/>
      <c r="QNS525" s="420"/>
      <c r="QNT525" s="420"/>
      <c r="QNU525" s="420"/>
      <c r="QNV525" s="420"/>
      <c r="QNW525" s="420"/>
      <c r="QNX525" s="420"/>
      <c r="QNY525" s="420"/>
      <c r="QNZ525" s="420"/>
      <c r="QOA525" s="420"/>
      <c r="QOB525" s="420"/>
      <c r="QOC525" s="420"/>
      <c r="QOD525" s="420"/>
      <c r="QOE525" s="420"/>
      <c r="QOF525" s="420"/>
      <c r="QOG525" s="420"/>
      <c r="QOH525" s="420"/>
      <c r="QOI525" s="420"/>
      <c r="QOJ525" s="420"/>
      <c r="QOK525" s="420"/>
      <c r="QOL525" s="420"/>
      <c r="QOM525" s="420"/>
      <c r="QON525" s="420"/>
      <c r="QOO525" s="420"/>
      <c r="QOP525" s="420"/>
      <c r="QOQ525" s="420"/>
      <c r="QOR525" s="420"/>
      <c r="QOS525" s="420"/>
      <c r="QOT525" s="420"/>
      <c r="QOU525" s="420"/>
      <c r="QOV525" s="420"/>
      <c r="QOW525" s="420"/>
      <c r="QOX525" s="420"/>
      <c r="QOY525" s="420"/>
      <c r="QOZ525" s="420"/>
      <c r="QPA525" s="420"/>
      <c r="QPB525" s="420"/>
      <c r="QPC525" s="420"/>
      <c r="QPD525" s="420"/>
      <c r="QPE525" s="420"/>
      <c r="QPF525" s="420"/>
      <c r="QPG525" s="420"/>
      <c r="QPH525" s="420"/>
      <c r="QPI525" s="420"/>
      <c r="QPJ525" s="420"/>
      <c r="QPK525" s="420"/>
      <c r="QPL525" s="420"/>
      <c r="QPM525" s="420"/>
      <c r="QPN525" s="420"/>
      <c r="QPO525" s="420"/>
      <c r="QPP525" s="420"/>
      <c r="QPQ525" s="420"/>
      <c r="QPR525" s="420"/>
      <c r="QPS525" s="420"/>
      <c r="QPT525" s="420"/>
      <c r="QPU525" s="420"/>
      <c r="QPV525" s="420"/>
      <c r="QPW525" s="420"/>
      <c r="QPX525" s="420"/>
      <c r="QPY525" s="420"/>
      <c r="QPZ525" s="420"/>
      <c r="QQA525" s="420"/>
      <c r="QQB525" s="420"/>
      <c r="QQC525" s="420"/>
      <c r="QQD525" s="420"/>
      <c r="QQE525" s="420"/>
      <c r="QQF525" s="420"/>
      <c r="QQG525" s="420"/>
      <c r="QQH525" s="420"/>
      <c r="QQI525" s="420"/>
      <c r="QQJ525" s="420"/>
      <c r="QQK525" s="420"/>
      <c r="QQL525" s="420"/>
      <c r="QQM525" s="420"/>
      <c r="QQN525" s="420"/>
      <c r="QQO525" s="420"/>
      <c r="QQP525" s="420"/>
      <c r="QQQ525" s="420"/>
      <c r="QQR525" s="420"/>
      <c r="QQS525" s="420"/>
      <c r="QQT525" s="420"/>
      <c r="QQU525" s="420"/>
      <c r="QQV525" s="420"/>
      <c r="QQW525" s="420"/>
      <c r="QQX525" s="420"/>
      <c r="QQY525" s="420"/>
      <c r="QQZ525" s="420"/>
      <c r="QRA525" s="420"/>
      <c r="QRB525" s="420"/>
      <c r="QRC525" s="420"/>
      <c r="QRD525" s="420"/>
      <c r="QRE525" s="420"/>
      <c r="QRF525" s="420"/>
      <c r="QRG525" s="420"/>
      <c r="QRH525" s="420"/>
      <c r="QRI525" s="420"/>
      <c r="QRJ525" s="420"/>
      <c r="QRK525" s="420"/>
      <c r="QRL525" s="420"/>
      <c r="QRM525" s="420"/>
      <c r="QRN525" s="420"/>
      <c r="QRO525" s="420"/>
      <c r="QRP525" s="420"/>
      <c r="QRQ525" s="420"/>
      <c r="QRR525" s="420"/>
      <c r="QRS525" s="420"/>
      <c r="QRT525" s="420"/>
      <c r="QRU525" s="420"/>
      <c r="QRV525" s="420"/>
      <c r="QRW525" s="420"/>
      <c r="QRX525" s="420"/>
      <c r="QRY525" s="420"/>
      <c r="QRZ525" s="420"/>
      <c r="QSA525" s="420"/>
      <c r="QSB525" s="420"/>
      <c r="QSC525" s="420"/>
      <c r="QSD525" s="420"/>
      <c r="QSE525" s="420"/>
      <c r="QSF525" s="420"/>
      <c r="QSG525" s="420"/>
      <c r="QSH525" s="420"/>
      <c r="QSI525" s="420"/>
      <c r="QSJ525" s="420"/>
      <c r="QSK525" s="420"/>
      <c r="QSL525" s="420"/>
      <c r="QSM525" s="420"/>
      <c r="QSN525" s="420"/>
      <c r="QSO525" s="420"/>
      <c r="QSP525" s="420"/>
      <c r="QSQ525" s="420"/>
      <c r="QSR525" s="420"/>
      <c r="QSS525" s="420"/>
      <c r="QST525" s="420"/>
      <c r="QSU525" s="420"/>
      <c r="QSV525" s="420"/>
      <c r="QSW525" s="420"/>
      <c r="QSX525" s="420"/>
      <c r="QSY525" s="420"/>
      <c r="QSZ525" s="420"/>
      <c r="QTA525" s="420"/>
      <c r="QTB525" s="420"/>
      <c r="QTC525" s="420"/>
      <c r="QTD525" s="420"/>
      <c r="QTE525" s="420"/>
      <c r="QTF525" s="420"/>
      <c r="QTG525" s="420"/>
      <c r="QTH525" s="420"/>
      <c r="QTI525" s="420"/>
      <c r="QTJ525" s="420"/>
      <c r="QTK525" s="420"/>
      <c r="QTL525" s="420"/>
      <c r="QTM525" s="420"/>
      <c r="QTN525" s="420"/>
      <c r="QTO525" s="420"/>
      <c r="QTP525" s="420"/>
      <c r="QTQ525" s="420"/>
      <c r="QTR525" s="420"/>
      <c r="QTS525" s="420"/>
      <c r="QTT525" s="420"/>
      <c r="QTU525" s="420"/>
      <c r="QTV525" s="420"/>
      <c r="QTW525" s="420"/>
      <c r="QTX525" s="420"/>
      <c r="QTY525" s="420"/>
      <c r="QTZ525" s="420"/>
      <c r="QUA525" s="420"/>
      <c r="QUB525" s="420"/>
      <c r="QUC525" s="420"/>
      <c r="QUD525" s="420"/>
      <c r="QUE525" s="420"/>
      <c r="QUF525" s="420"/>
      <c r="QUG525" s="420"/>
      <c r="QUH525" s="420"/>
      <c r="QUI525" s="420"/>
      <c r="QUJ525" s="420"/>
      <c r="QUK525" s="420"/>
      <c r="QUL525" s="420"/>
      <c r="QUM525" s="420"/>
      <c r="QUN525" s="420"/>
      <c r="QUO525" s="420"/>
      <c r="QUP525" s="420"/>
      <c r="QUQ525" s="420"/>
      <c r="QUR525" s="420"/>
      <c r="QUS525" s="420"/>
      <c r="QUT525" s="420"/>
      <c r="QUU525" s="420"/>
      <c r="QUV525" s="420"/>
      <c r="QUW525" s="420"/>
      <c r="QUX525" s="420"/>
      <c r="QUY525" s="420"/>
      <c r="QUZ525" s="420"/>
      <c r="QVA525" s="420"/>
      <c r="QVB525" s="420"/>
      <c r="QVC525" s="420"/>
      <c r="QVD525" s="420"/>
      <c r="QVE525" s="420"/>
      <c r="QVF525" s="420"/>
      <c r="QVG525" s="420"/>
      <c r="QVH525" s="420"/>
      <c r="QVI525" s="420"/>
      <c r="QVJ525" s="420"/>
      <c r="QVK525" s="420"/>
      <c r="QVL525" s="420"/>
      <c r="QVM525" s="420"/>
      <c r="QVN525" s="420"/>
      <c r="QVO525" s="420"/>
      <c r="QVP525" s="420"/>
      <c r="QVQ525" s="420"/>
      <c r="QVR525" s="420"/>
      <c r="QVS525" s="420"/>
      <c r="QVT525" s="420"/>
      <c r="QVU525" s="420"/>
      <c r="QVV525" s="420"/>
      <c r="QVW525" s="420"/>
      <c r="QVX525" s="420"/>
      <c r="QVY525" s="420"/>
      <c r="QVZ525" s="420"/>
      <c r="QWA525" s="420"/>
      <c r="QWB525" s="420"/>
      <c r="QWC525" s="420"/>
      <c r="QWD525" s="420"/>
      <c r="QWE525" s="420"/>
      <c r="QWF525" s="420"/>
      <c r="QWG525" s="420"/>
      <c r="QWH525" s="420"/>
      <c r="QWI525" s="420"/>
      <c r="QWJ525" s="420"/>
      <c r="QWK525" s="420"/>
      <c r="QWL525" s="420"/>
      <c r="QWM525" s="420"/>
      <c r="QWN525" s="420"/>
      <c r="QWO525" s="420"/>
      <c r="QWP525" s="420"/>
      <c r="QWQ525" s="420"/>
      <c r="QWR525" s="420"/>
      <c r="QWS525" s="420"/>
      <c r="QWT525" s="420"/>
      <c r="QWU525" s="420"/>
      <c r="QWV525" s="420"/>
      <c r="QWW525" s="420"/>
      <c r="QWX525" s="420"/>
      <c r="QWY525" s="420"/>
      <c r="QWZ525" s="420"/>
      <c r="QXA525" s="420"/>
      <c r="QXB525" s="420"/>
      <c r="QXC525" s="420"/>
      <c r="QXD525" s="420"/>
      <c r="QXE525" s="420"/>
      <c r="QXF525" s="420"/>
      <c r="QXG525" s="420"/>
      <c r="QXH525" s="420"/>
      <c r="QXI525" s="420"/>
      <c r="QXJ525" s="420"/>
      <c r="QXK525" s="420"/>
      <c r="QXL525" s="420"/>
      <c r="QXM525" s="420"/>
      <c r="QXN525" s="420"/>
      <c r="QXO525" s="420"/>
      <c r="QXP525" s="420"/>
      <c r="QXQ525" s="420"/>
      <c r="QXR525" s="420"/>
      <c r="QXS525" s="420"/>
      <c r="QXT525" s="420"/>
      <c r="QXU525" s="420"/>
      <c r="QXV525" s="420"/>
      <c r="QXW525" s="420"/>
      <c r="QXX525" s="420"/>
      <c r="QXY525" s="420"/>
      <c r="QXZ525" s="420"/>
      <c r="QYA525" s="420"/>
      <c r="QYB525" s="420"/>
      <c r="QYC525" s="420"/>
      <c r="QYD525" s="420"/>
      <c r="QYE525" s="420"/>
      <c r="QYF525" s="420"/>
      <c r="QYG525" s="420"/>
      <c r="QYH525" s="420"/>
      <c r="QYI525" s="420"/>
      <c r="QYJ525" s="420"/>
      <c r="QYK525" s="420"/>
      <c r="QYL525" s="420"/>
      <c r="QYM525" s="420"/>
      <c r="QYN525" s="420"/>
      <c r="QYO525" s="420"/>
      <c r="QYP525" s="420"/>
      <c r="QYQ525" s="420"/>
      <c r="QYR525" s="420"/>
      <c r="QYS525" s="420"/>
      <c r="QYT525" s="420"/>
      <c r="QYU525" s="420"/>
      <c r="QYV525" s="420"/>
      <c r="QYW525" s="420"/>
      <c r="QYX525" s="420"/>
      <c r="QYY525" s="420"/>
      <c r="QYZ525" s="420"/>
      <c r="QZA525" s="420"/>
      <c r="QZB525" s="420"/>
      <c r="QZC525" s="420"/>
      <c r="QZD525" s="420"/>
      <c r="QZE525" s="420"/>
      <c r="QZF525" s="420"/>
      <c r="QZG525" s="420"/>
      <c r="QZH525" s="420"/>
      <c r="QZI525" s="420"/>
      <c r="QZJ525" s="420"/>
      <c r="QZK525" s="420"/>
      <c r="QZL525" s="420"/>
      <c r="QZM525" s="420"/>
      <c r="QZN525" s="420"/>
      <c r="QZO525" s="420"/>
      <c r="QZP525" s="420"/>
      <c r="QZQ525" s="420"/>
      <c r="QZR525" s="420"/>
      <c r="QZS525" s="420"/>
      <c r="QZT525" s="420"/>
      <c r="QZU525" s="420"/>
      <c r="QZV525" s="420"/>
      <c r="QZW525" s="420"/>
      <c r="QZX525" s="420"/>
      <c r="QZY525" s="420"/>
      <c r="QZZ525" s="420"/>
      <c r="RAA525" s="420"/>
      <c r="RAB525" s="420"/>
      <c r="RAC525" s="420"/>
      <c r="RAD525" s="420"/>
      <c r="RAE525" s="420"/>
      <c r="RAF525" s="420"/>
      <c r="RAG525" s="420"/>
      <c r="RAH525" s="420"/>
      <c r="RAI525" s="420"/>
      <c r="RAJ525" s="420"/>
      <c r="RAK525" s="420"/>
      <c r="RAL525" s="420"/>
      <c r="RAM525" s="420"/>
      <c r="RAN525" s="420"/>
      <c r="RAO525" s="420"/>
      <c r="RAP525" s="420"/>
      <c r="RAQ525" s="420"/>
      <c r="RAR525" s="420"/>
      <c r="RAS525" s="420"/>
      <c r="RAT525" s="420"/>
      <c r="RAU525" s="420"/>
      <c r="RAV525" s="420"/>
      <c r="RAW525" s="420"/>
      <c r="RAX525" s="420"/>
      <c r="RAY525" s="420"/>
      <c r="RAZ525" s="420"/>
      <c r="RBA525" s="420"/>
      <c r="RBB525" s="420"/>
      <c r="RBC525" s="420"/>
      <c r="RBD525" s="420"/>
      <c r="RBE525" s="420"/>
      <c r="RBF525" s="420"/>
      <c r="RBG525" s="420"/>
      <c r="RBH525" s="420"/>
      <c r="RBI525" s="420"/>
      <c r="RBJ525" s="420"/>
      <c r="RBK525" s="420"/>
      <c r="RBL525" s="420"/>
      <c r="RBM525" s="420"/>
      <c r="RBN525" s="420"/>
      <c r="RBO525" s="420"/>
      <c r="RBP525" s="420"/>
      <c r="RBQ525" s="420"/>
      <c r="RBR525" s="420"/>
      <c r="RBS525" s="420"/>
      <c r="RBT525" s="420"/>
      <c r="RBU525" s="420"/>
      <c r="RBV525" s="420"/>
      <c r="RBW525" s="420"/>
      <c r="RBX525" s="420"/>
      <c r="RBY525" s="420"/>
      <c r="RBZ525" s="420"/>
      <c r="RCA525" s="420"/>
      <c r="RCB525" s="420"/>
      <c r="RCC525" s="420"/>
      <c r="RCD525" s="420"/>
      <c r="RCE525" s="420"/>
      <c r="RCF525" s="420"/>
      <c r="RCG525" s="420"/>
      <c r="RCH525" s="420"/>
      <c r="RCI525" s="420"/>
      <c r="RCJ525" s="420"/>
      <c r="RCK525" s="420"/>
      <c r="RCL525" s="420"/>
      <c r="RCM525" s="420"/>
      <c r="RCN525" s="420"/>
      <c r="RCO525" s="420"/>
      <c r="RCP525" s="420"/>
      <c r="RCQ525" s="420"/>
      <c r="RCR525" s="420"/>
      <c r="RCS525" s="420"/>
      <c r="RCT525" s="420"/>
      <c r="RCU525" s="420"/>
      <c r="RCV525" s="420"/>
      <c r="RCW525" s="420"/>
      <c r="RCX525" s="420"/>
      <c r="RCY525" s="420"/>
      <c r="RCZ525" s="420"/>
      <c r="RDA525" s="420"/>
      <c r="RDB525" s="420"/>
      <c r="RDC525" s="420"/>
      <c r="RDD525" s="420"/>
      <c r="RDE525" s="420"/>
      <c r="RDF525" s="420"/>
      <c r="RDG525" s="420"/>
      <c r="RDH525" s="420"/>
      <c r="RDI525" s="420"/>
      <c r="RDJ525" s="420"/>
      <c r="RDK525" s="420"/>
      <c r="RDL525" s="420"/>
      <c r="RDM525" s="420"/>
      <c r="RDN525" s="420"/>
      <c r="RDO525" s="420"/>
      <c r="RDP525" s="420"/>
      <c r="RDQ525" s="420"/>
      <c r="RDR525" s="420"/>
      <c r="RDS525" s="420"/>
      <c r="RDT525" s="420"/>
      <c r="RDU525" s="420"/>
      <c r="RDV525" s="420"/>
      <c r="RDW525" s="420"/>
      <c r="RDX525" s="420"/>
      <c r="RDY525" s="420"/>
      <c r="RDZ525" s="420"/>
      <c r="REA525" s="420"/>
      <c r="REB525" s="420"/>
      <c r="REC525" s="420"/>
      <c r="RED525" s="420"/>
      <c r="REE525" s="420"/>
      <c r="REF525" s="420"/>
      <c r="REG525" s="420"/>
      <c r="REH525" s="420"/>
      <c r="REI525" s="420"/>
      <c r="REJ525" s="420"/>
      <c r="REK525" s="420"/>
      <c r="REL525" s="420"/>
      <c r="REM525" s="420"/>
      <c r="REN525" s="420"/>
      <c r="REO525" s="420"/>
      <c r="REP525" s="420"/>
      <c r="REQ525" s="420"/>
      <c r="RER525" s="420"/>
      <c r="RES525" s="420"/>
      <c r="RET525" s="420"/>
      <c r="REU525" s="420"/>
      <c r="REV525" s="420"/>
      <c r="REW525" s="420"/>
      <c r="REX525" s="420"/>
      <c r="REY525" s="420"/>
      <c r="REZ525" s="420"/>
      <c r="RFA525" s="420"/>
      <c r="RFB525" s="420"/>
      <c r="RFC525" s="420"/>
      <c r="RFD525" s="420"/>
      <c r="RFE525" s="420"/>
      <c r="RFF525" s="420"/>
      <c r="RFG525" s="420"/>
      <c r="RFH525" s="420"/>
      <c r="RFI525" s="420"/>
      <c r="RFJ525" s="420"/>
      <c r="RFK525" s="420"/>
      <c r="RFL525" s="420"/>
      <c r="RFM525" s="420"/>
      <c r="RFN525" s="420"/>
      <c r="RFO525" s="420"/>
      <c r="RFP525" s="420"/>
      <c r="RFQ525" s="420"/>
      <c r="RFR525" s="420"/>
      <c r="RFS525" s="420"/>
      <c r="RFT525" s="420"/>
      <c r="RFU525" s="420"/>
      <c r="RFV525" s="420"/>
      <c r="RFW525" s="420"/>
      <c r="RFX525" s="420"/>
      <c r="RFY525" s="420"/>
      <c r="RFZ525" s="420"/>
      <c r="RGA525" s="420"/>
      <c r="RGB525" s="420"/>
      <c r="RGC525" s="420"/>
      <c r="RGD525" s="420"/>
      <c r="RGE525" s="420"/>
      <c r="RGF525" s="420"/>
      <c r="RGG525" s="420"/>
      <c r="RGH525" s="420"/>
      <c r="RGI525" s="420"/>
      <c r="RGJ525" s="420"/>
      <c r="RGK525" s="420"/>
      <c r="RGL525" s="420"/>
      <c r="RGM525" s="420"/>
      <c r="RGN525" s="420"/>
      <c r="RGO525" s="420"/>
      <c r="RGP525" s="420"/>
      <c r="RGQ525" s="420"/>
      <c r="RGR525" s="420"/>
      <c r="RGS525" s="420"/>
      <c r="RGT525" s="420"/>
      <c r="RGU525" s="420"/>
      <c r="RGV525" s="420"/>
      <c r="RGW525" s="420"/>
      <c r="RGX525" s="420"/>
      <c r="RGY525" s="420"/>
      <c r="RGZ525" s="420"/>
      <c r="RHA525" s="420"/>
      <c r="RHB525" s="420"/>
      <c r="RHC525" s="420"/>
      <c r="RHD525" s="420"/>
      <c r="RHE525" s="420"/>
      <c r="RHF525" s="420"/>
      <c r="RHG525" s="420"/>
      <c r="RHH525" s="420"/>
      <c r="RHI525" s="420"/>
      <c r="RHJ525" s="420"/>
      <c r="RHK525" s="420"/>
      <c r="RHL525" s="420"/>
      <c r="RHM525" s="420"/>
      <c r="RHN525" s="420"/>
      <c r="RHO525" s="420"/>
      <c r="RHP525" s="420"/>
      <c r="RHQ525" s="420"/>
      <c r="RHR525" s="420"/>
      <c r="RHS525" s="420"/>
      <c r="RHT525" s="420"/>
      <c r="RHU525" s="420"/>
      <c r="RHV525" s="420"/>
      <c r="RHW525" s="420"/>
      <c r="RHX525" s="420"/>
      <c r="RHY525" s="420"/>
      <c r="RHZ525" s="420"/>
      <c r="RIA525" s="420"/>
      <c r="RIB525" s="420"/>
      <c r="RIC525" s="420"/>
      <c r="RID525" s="420"/>
      <c r="RIE525" s="420"/>
      <c r="RIF525" s="420"/>
      <c r="RIG525" s="420"/>
      <c r="RIH525" s="420"/>
      <c r="RII525" s="420"/>
      <c r="RIJ525" s="420"/>
      <c r="RIK525" s="420"/>
      <c r="RIL525" s="420"/>
      <c r="RIM525" s="420"/>
      <c r="RIN525" s="420"/>
      <c r="RIO525" s="420"/>
      <c r="RIP525" s="420"/>
      <c r="RIQ525" s="420"/>
      <c r="RIR525" s="420"/>
      <c r="RIS525" s="420"/>
      <c r="RIT525" s="420"/>
      <c r="RIU525" s="420"/>
      <c r="RIV525" s="420"/>
      <c r="RIW525" s="420"/>
      <c r="RIX525" s="420"/>
      <c r="RIY525" s="420"/>
      <c r="RIZ525" s="420"/>
      <c r="RJA525" s="420"/>
      <c r="RJB525" s="420"/>
      <c r="RJC525" s="420"/>
      <c r="RJD525" s="420"/>
      <c r="RJE525" s="420"/>
      <c r="RJF525" s="420"/>
      <c r="RJG525" s="420"/>
      <c r="RJH525" s="420"/>
      <c r="RJI525" s="420"/>
      <c r="RJJ525" s="420"/>
      <c r="RJK525" s="420"/>
      <c r="RJL525" s="420"/>
      <c r="RJM525" s="420"/>
      <c r="RJN525" s="420"/>
      <c r="RJO525" s="420"/>
      <c r="RJP525" s="420"/>
      <c r="RJQ525" s="420"/>
      <c r="RJR525" s="420"/>
      <c r="RJS525" s="420"/>
      <c r="RJT525" s="420"/>
      <c r="RJU525" s="420"/>
      <c r="RJV525" s="420"/>
      <c r="RJW525" s="420"/>
      <c r="RJX525" s="420"/>
      <c r="RJY525" s="420"/>
      <c r="RJZ525" s="420"/>
      <c r="RKA525" s="420"/>
      <c r="RKB525" s="420"/>
      <c r="RKC525" s="420"/>
      <c r="RKD525" s="420"/>
      <c r="RKE525" s="420"/>
      <c r="RKF525" s="420"/>
      <c r="RKG525" s="420"/>
      <c r="RKH525" s="420"/>
      <c r="RKI525" s="420"/>
      <c r="RKJ525" s="420"/>
      <c r="RKK525" s="420"/>
      <c r="RKL525" s="420"/>
      <c r="RKM525" s="420"/>
      <c r="RKN525" s="420"/>
      <c r="RKO525" s="420"/>
      <c r="RKP525" s="420"/>
      <c r="RKQ525" s="420"/>
      <c r="RKR525" s="420"/>
      <c r="RKS525" s="420"/>
      <c r="RKT525" s="420"/>
      <c r="RKU525" s="420"/>
      <c r="RKV525" s="420"/>
      <c r="RKW525" s="420"/>
      <c r="RKX525" s="420"/>
      <c r="RKY525" s="420"/>
      <c r="RKZ525" s="420"/>
      <c r="RLA525" s="420"/>
      <c r="RLB525" s="420"/>
      <c r="RLC525" s="420"/>
      <c r="RLD525" s="420"/>
      <c r="RLE525" s="420"/>
      <c r="RLF525" s="420"/>
      <c r="RLG525" s="420"/>
      <c r="RLH525" s="420"/>
      <c r="RLI525" s="420"/>
      <c r="RLJ525" s="420"/>
      <c r="RLK525" s="420"/>
      <c r="RLL525" s="420"/>
      <c r="RLM525" s="420"/>
      <c r="RLN525" s="420"/>
      <c r="RLO525" s="420"/>
      <c r="RLP525" s="420"/>
      <c r="RLQ525" s="420"/>
      <c r="RLR525" s="420"/>
      <c r="RLS525" s="420"/>
      <c r="RLT525" s="420"/>
      <c r="RLU525" s="420"/>
      <c r="RLV525" s="420"/>
      <c r="RLW525" s="420"/>
      <c r="RLX525" s="420"/>
      <c r="RLY525" s="420"/>
      <c r="RLZ525" s="420"/>
      <c r="RMA525" s="420"/>
      <c r="RMB525" s="420"/>
      <c r="RMC525" s="420"/>
      <c r="RMD525" s="420"/>
      <c r="RME525" s="420"/>
      <c r="RMF525" s="420"/>
      <c r="RMG525" s="420"/>
      <c r="RMH525" s="420"/>
      <c r="RMI525" s="420"/>
      <c r="RMJ525" s="420"/>
      <c r="RMK525" s="420"/>
      <c r="RML525" s="420"/>
      <c r="RMM525" s="420"/>
      <c r="RMN525" s="420"/>
      <c r="RMO525" s="420"/>
      <c r="RMP525" s="420"/>
      <c r="RMQ525" s="420"/>
      <c r="RMR525" s="420"/>
      <c r="RMS525" s="420"/>
      <c r="RMT525" s="420"/>
      <c r="RMU525" s="420"/>
      <c r="RMV525" s="420"/>
      <c r="RMW525" s="420"/>
      <c r="RMX525" s="420"/>
      <c r="RMY525" s="420"/>
      <c r="RMZ525" s="420"/>
      <c r="RNA525" s="420"/>
      <c r="RNB525" s="420"/>
      <c r="RNC525" s="420"/>
      <c r="RND525" s="420"/>
      <c r="RNE525" s="420"/>
      <c r="RNF525" s="420"/>
      <c r="RNG525" s="420"/>
      <c r="RNH525" s="420"/>
      <c r="RNI525" s="420"/>
      <c r="RNJ525" s="420"/>
      <c r="RNK525" s="420"/>
      <c r="RNL525" s="420"/>
      <c r="RNM525" s="420"/>
      <c r="RNN525" s="420"/>
      <c r="RNO525" s="420"/>
      <c r="RNP525" s="420"/>
      <c r="RNQ525" s="420"/>
      <c r="RNR525" s="420"/>
      <c r="RNS525" s="420"/>
      <c r="RNT525" s="420"/>
      <c r="RNU525" s="420"/>
      <c r="RNV525" s="420"/>
      <c r="RNW525" s="420"/>
      <c r="RNX525" s="420"/>
      <c r="RNY525" s="420"/>
      <c r="RNZ525" s="420"/>
      <c r="ROA525" s="420"/>
      <c r="ROB525" s="420"/>
      <c r="ROC525" s="420"/>
      <c r="ROD525" s="420"/>
      <c r="ROE525" s="420"/>
      <c r="ROF525" s="420"/>
      <c r="ROG525" s="420"/>
      <c r="ROH525" s="420"/>
      <c r="ROI525" s="420"/>
      <c r="ROJ525" s="420"/>
      <c r="ROK525" s="420"/>
      <c r="ROL525" s="420"/>
      <c r="ROM525" s="420"/>
      <c r="RON525" s="420"/>
      <c r="ROO525" s="420"/>
      <c r="ROP525" s="420"/>
      <c r="ROQ525" s="420"/>
      <c r="ROR525" s="420"/>
      <c r="ROS525" s="420"/>
      <c r="ROT525" s="420"/>
      <c r="ROU525" s="420"/>
      <c r="ROV525" s="420"/>
      <c r="ROW525" s="420"/>
      <c r="ROX525" s="420"/>
      <c r="ROY525" s="420"/>
      <c r="ROZ525" s="420"/>
      <c r="RPA525" s="420"/>
      <c r="RPB525" s="420"/>
      <c r="RPC525" s="420"/>
      <c r="RPD525" s="420"/>
      <c r="RPE525" s="420"/>
      <c r="RPF525" s="420"/>
      <c r="RPG525" s="420"/>
      <c r="RPH525" s="420"/>
      <c r="RPI525" s="420"/>
      <c r="RPJ525" s="420"/>
      <c r="RPK525" s="420"/>
      <c r="RPL525" s="420"/>
      <c r="RPM525" s="420"/>
      <c r="RPN525" s="420"/>
      <c r="RPO525" s="420"/>
      <c r="RPP525" s="420"/>
      <c r="RPQ525" s="420"/>
      <c r="RPR525" s="420"/>
      <c r="RPS525" s="420"/>
      <c r="RPT525" s="420"/>
      <c r="RPU525" s="420"/>
      <c r="RPV525" s="420"/>
      <c r="RPW525" s="420"/>
      <c r="RPX525" s="420"/>
      <c r="RPY525" s="420"/>
      <c r="RPZ525" s="420"/>
      <c r="RQA525" s="420"/>
      <c r="RQB525" s="420"/>
      <c r="RQC525" s="420"/>
      <c r="RQD525" s="420"/>
      <c r="RQE525" s="420"/>
      <c r="RQF525" s="420"/>
      <c r="RQG525" s="420"/>
      <c r="RQH525" s="420"/>
      <c r="RQI525" s="420"/>
      <c r="RQJ525" s="420"/>
      <c r="RQK525" s="420"/>
      <c r="RQL525" s="420"/>
      <c r="RQM525" s="420"/>
      <c r="RQN525" s="420"/>
      <c r="RQO525" s="420"/>
      <c r="RQP525" s="420"/>
      <c r="RQQ525" s="420"/>
      <c r="RQR525" s="420"/>
      <c r="RQS525" s="420"/>
      <c r="RQT525" s="420"/>
      <c r="RQU525" s="420"/>
      <c r="RQV525" s="420"/>
      <c r="RQW525" s="420"/>
      <c r="RQX525" s="420"/>
      <c r="RQY525" s="420"/>
      <c r="RQZ525" s="420"/>
      <c r="RRA525" s="420"/>
      <c r="RRB525" s="420"/>
      <c r="RRC525" s="420"/>
      <c r="RRD525" s="420"/>
      <c r="RRE525" s="420"/>
      <c r="RRF525" s="420"/>
      <c r="RRG525" s="420"/>
      <c r="RRH525" s="420"/>
      <c r="RRI525" s="420"/>
      <c r="RRJ525" s="420"/>
      <c r="RRK525" s="420"/>
      <c r="RRL525" s="420"/>
      <c r="RRM525" s="420"/>
      <c r="RRN525" s="420"/>
      <c r="RRO525" s="420"/>
      <c r="RRP525" s="420"/>
      <c r="RRQ525" s="420"/>
      <c r="RRR525" s="420"/>
      <c r="RRS525" s="420"/>
      <c r="RRT525" s="420"/>
      <c r="RRU525" s="420"/>
      <c r="RRV525" s="420"/>
      <c r="RRW525" s="420"/>
      <c r="RRX525" s="420"/>
      <c r="RRY525" s="420"/>
      <c r="RRZ525" s="420"/>
      <c r="RSA525" s="420"/>
      <c r="RSB525" s="420"/>
      <c r="RSC525" s="420"/>
      <c r="RSD525" s="420"/>
      <c r="RSE525" s="420"/>
      <c r="RSF525" s="420"/>
      <c r="RSG525" s="420"/>
      <c r="RSH525" s="420"/>
      <c r="RSI525" s="420"/>
      <c r="RSJ525" s="420"/>
      <c r="RSK525" s="420"/>
      <c r="RSL525" s="420"/>
      <c r="RSM525" s="420"/>
      <c r="RSN525" s="420"/>
      <c r="RSO525" s="420"/>
      <c r="RSP525" s="420"/>
      <c r="RSQ525" s="420"/>
      <c r="RSR525" s="420"/>
      <c r="RSS525" s="420"/>
      <c r="RST525" s="420"/>
      <c r="RSU525" s="420"/>
      <c r="RSV525" s="420"/>
      <c r="RSW525" s="420"/>
      <c r="RSX525" s="420"/>
      <c r="RSY525" s="420"/>
      <c r="RSZ525" s="420"/>
      <c r="RTA525" s="420"/>
      <c r="RTB525" s="420"/>
      <c r="RTC525" s="420"/>
      <c r="RTD525" s="420"/>
      <c r="RTE525" s="420"/>
      <c r="RTF525" s="420"/>
      <c r="RTG525" s="420"/>
      <c r="RTH525" s="420"/>
      <c r="RTI525" s="420"/>
      <c r="RTJ525" s="420"/>
      <c r="RTK525" s="420"/>
      <c r="RTL525" s="420"/>
      <c r="RTM525" s="420"/>
      <c r="RTN525" s="420"/>
      <c r="RTO525" s="420"/>
      <c r="RTP525" s="420"/>
      <c r="RTQ525" s="420"/>
      <c r="RTR525" s="420"/>
      <c r="RTS525" s="420"/>
      <c r="RTT525" s="420"/>
      <c r="RTU525" s="420"/>
      <c r="RTV525" s="420"/>
      <c r="RTW525" s="420"/>
      <c r="RTX525" s="420"/>
      <c r="RTY525" s="420"/>
      <c r="RTZ525" s="420"/>
      <c r="RUA525" s="420"/>
      <c r="RUB525" s="420"/>
      <c r="RUC525" s="420"/>
      <c r="RUD525" s="420"/>
      <c r="RUE525" s="420"/>
      <c r="RUF525" s="420"/>
      <c r="RUG525" s="420"/>
      <c r="RUH525" s="420"/>
      <c r="RUI525" s="420"/>
      <c r="RUJ525" s="420"/>
      <c r="RUK525" s="420"/>
      <c r="RUL525" s="420"/>
      <c r="RUM525" s="420"/>
      <c r="RUN525" s="420"/>
      <c r="RUO525" s="420"/>
      <c r="RUP525" s="420"/>
      <c r="RUQ525" s="420"/>
      <c r="RUR525" s="420"/>
      <c r="RUS525" s="420"/>
      <c r="RUT525" s="420"/>
      <c r="RUU525" s="420"/>
      <c r="RUV525" s="420"/>
      <c r="RUW525" s="420"/>
      <c r="RUX525" s="420"/>
      <c r="RUY525" s="420"/>
      <c r="RUZ525" s="420"/>
      <c r="RVA525" s="420"/>
      <c r="RVB525" s="420"/>
      <c r="RVC525" s="420"/>
      <c r="RVD525" s="420"/>
      <c r="RVE525" s="420"/>
      <c r="RVF525" s="420"/>
      <c r="RVG525" s="420"/>
      <c r="RVH525" s="420"/>
      <c r="RVI525" s="420"/>
      <c r="RVJ525" s="420"/>
      <c r="RVK525" s="420"/>
      <c r="RVL525" s="420"/>
      <c r="RVM525" s="420"/>
      <c r="RVN525" s="420"/>
      <c r="RVO525" s="420"/>
      <c r="RVP525" s="420"/>
      <c r="RVQ525" s="420"/>
      <c r="RVR525" s="420"/>
      <c r="RVS525" s="420"/>
      <c r="RVT525" s="420"/>
      <c r="RVU525" s="420"/>
      <c r="RVV525" s="420"/>
      <c r="RVW525" s="420"/>
      <c r="RVX525" s="420"/>
      <c r="RVY525" s="420"/>
      <c r="RVZ525" s="420"/>
      <c r="RWA525" s="420"/>
      <c r="RWB525" s="420"/>
      <c r="RWC525" s="420"/>
      <c r="RWD525" s="420"/>
      <c r="RWE525" s="420"/>
      <c r="RWF525" s="420"/>
      <c r="RWG525" s="420"/>
      <c r="RWH525" s="420"/>
      <c r="RWI525" s="420"/>
      <c r="RWJ525" s="420"/>
      <c r="RWK525" s="420"/>
      <c r="RWL525" s="420"/>
      <c r="RWM525" s="420"/>
      <c r="RWN525" s="420"/>
      <c r="RWO525" s="420"/>
      <c r="RWP525" s="420"/>
      <c r="RWQ525" s="420"/>
      <c r="RWR525" s="420"/>
      <c r="RWS525" s="420"/>
      <c r="RWT525" s="420"/>
      <c r="RWU525" s="420"/>
      <c r="RWV525" s="420"/>
      <c r="RWW525" s="420"/>
      <c r="RWX525" s="420"/>
      <c r="RWY525" s="420"/>
      <c r="RWZ525" s="420"/>
      <c r="RXA525" s="420"/>
      <c r="RXB525" s="420"/>
      <c r="RXC525" s="420"/>
      <c r="RXD525" s="420"/>
      <c r="RXE525" s="420"/>
      <c r="RXF525" s="420"/>
      <c r="RXG525" s="420"/>
      <c r="RXH525" s="420"/>
      <c r="RXI525" s="420"/>
      <c r="RXJ525" s="420"/>
      <c r="RXK525" s="420"/>
      <c r="RXL525" s="420"/>
      <c r="RXM525" s="420"/>
      <c r="RXN525" s="420"/>
      <c r="RXO525" s="420"/>
      <c r="RXP525" s="420"/>
      <c r="RXQ525" s="420"/>
      <c r="RXR525" s="420"/>
      <c r="RXS525" s="420"/>
      <c r="RXT525" s="420"/>
      <c r="RXU525" s="420"/>
      <c r="RXV525" s="420"/>
      <c r="RXW525" s="420"/>
      <c r="RXX525" s="420"/>
      <c r="RXY525" s="420"/>
      <c r="RXZ525" s="420"/>
      <c r="RYA525" s="420"/>
      <c r="RYB525" s="420"/>
      <c r="RYC525" s="420"/>
      <c r="RYD525" s="420"/>
      <c r="RYE525" s="420"/>
      <c r="RYF525" s="420"/>
      <c r="RYG525" s="420"/>
      <c r="RYH525" s="420"/>
      <c r="RYI525" s="420"/>
      <c r="RYJ525" s="420"/>
      <c r="RYK525" s="420"/>
      <c r="RYL525" s="420"/>
      <c r="RYM525" s="420"/>
      <c r="RYN525" s="420"/>
      <c r="RYO525" s="420"/>
      <c r="RYP525" s="420"/>
      <c r="RYQ525" s="420"/>
      <c r="RYR525" s="420"/>
      <c r="RYS525" s="420"/>
      <c r="RYT525" s="420"/>
      <c r="RYU525" s="420"/>
      <c r="RYV525" s="420"/>
      <c r="RYW525" s="420"/>
      <c r="RYX525" s="420"/>
      <c r="RYY525" s="420"/>
      <c r="RYZ525" s="420"/>
      <c r="RZA525" s="420"/>
      <c r="RZB525" s="420"/>
      <c r="RZC525" s="420"/>
      <c r="RZD525" s="420"/>
      <c r="RZE525" s="420"/>
      <c r="RZF525" s="420"/>
      <c r="RZG525" s="420"/>
      <c r="RZH525" s="420"/>
      <c r="RZI525" s="420"/>
      <c r="RZJ525" s="420"/>
      <c r="RZK525" s="420"/>
      <c r="RZL525" s="420"/>
      <c r="RZM525" s="420"/>
      <c r="RZN525" s="420"/>
      <c r="RZO525" s="420"/>
      <c r="RZP525" s="420"/>
      <c r="RZQ525" s="420"/>
      <c r="RZR525" s="420"/>
      <c r="RZS525" s="420"/>
      <c r="RZT525" s="420"/>
      <c r="RZU525" s="420"/>
      <c r="RZV525" s="420"/>
      <c r="RZW525" s="420"/>
      <c r="RZX525" s="420"/>
      <c r="RZY525" s="420"/>
      <c r="RZZ525" s="420"/>
      <c r="SAA525" s="420"/>
      <c r="SAB525" s="420"/>
      <c r="SAC525" s="420"/>
      <c r="SAD525" s="420"/>
      <c r="SAE525" s="420"/>
      <c r="SAF525" s="420"/>
      <c r="SAG525" s="420"/>
      <c r="SAH525" s="420"/>
      <c r="SAI525" s="420"/>
      <c r="SAJ525" s="420"/>
      <c r="SAK525" s="420"/>
      <c r="SAL525" s="420"/>
      <c r="SAM525" s="420"/>
      <c r="SAN525" s="420"/>
      <c r="SAO525" s="420"/>
      <c r="SAP525" s="420"/>
      <c r="SAQ525" s="420"/>
      <c r="SAR525" s="420"/>
      <c r="SAS525" s="420"/>
      <c r="SAT525" s="420"/>
      <c r="SAU525" s="420"/>
      <c r="SAV525" s="420"/>
      <c r="SAW525" s="420"/>
      <c r="SAX525" s="420"/>
      <c r="SAY525" s="420"/>
      <c r="SAZ525" s="420"/>
      <c r="SBA525" s="420"/>
      <c r="SBB525" s="420"/>
      <c r="SBC525" s="420"/>
      <c r="SBD525" s="420"/>
      <c r="SBE525" s="420"/>
      <c r="SBF525" s="420"/>
      <c r="SBG525" s="420"/>
      <c r="SBH525" s="420"/>
      <c r="SBI525" s="420"/>
      <c r="SBJ525" s="420"/>
      <c r="SBK525" s="420"/>
      <c r="SBL525" s="420"/>
      <c r="SBM525" s="420"/>
      <c r="SBN525" s="420"/>
      <c r="SBO525" s="420"/>
      <c r="SBP525" s="420"/>
      <c r="SBQ525" s="420"/>
      <c r="SBR525" s="420"/>
      <c r="SBS525" s="420"/>
      <c r="SBT525" s="420"/>
      <c r="SBU525" s="420"/>
      <c r="SBV525" s="420"/>
      <c r="SBW525" s="420"/>
      <c r="SBX525" s="420"/>
      <c r="SBY525" s="420"/>
      <c r="SBZ525" s="420"/>
      <c r="SCA525" s="420"/>
      <c r="SCB525" s="420"/>
      <c r="SCC525" s="420"/>
      <c r="SCD525" s="420"/>
      <c r="SCE525" s="420"/>
      <c r="SCF525" s="420"/>
      <c r="SCG525" s="420"/>
      <c r="SCH525" s="420"/>
      <c r="SCI525" s="420"/>
      <c r="SCJ525" s="420"/>
      <c r="SCK525" s="420"/>
      <c r="SCL525" s="420"/>
      <c r="SCM525" s="420"/>
      <c r="SCN525" s="420"/>
      <c r="SCO525" s="420"/>
      <c r="SCP525" s="420"/>
      <c r="SCQ525" s="420"/>
      <c r="SCR525" s="420"/>
      <c r="SCS525" s="420"/>
      <c r="SCT525" s="420"/>
      <c r="SCU525" s="420"/>
      <c r="SCV525" s="420"/>
      <c r="SCW525" s="420"/>
      <c r="SCX525" s="420"/>
      <c r="SCY525" s="420"/>
      <c r="SCZ525" s="420"/>
      <c r="SDA525" s="420"/>
      <c r="SDB525" s="420"/>
      <c r="SDC525" s="420"/>
      <c r="SDD525" s="420"/>
      <c r="SDE525" s="420"/>
      <c r="SDF525" s="420"/>
      <c r="SDG525" s="420"/>
      <c r="SDH525" s="420"/>
      <c r="SDI525" s="420"/>
      <c r="SDJ525" s="420"/>
      <c r="SDK525" s="420"/>
      <c r="SDL525" s="420"/>
      <c r="SDM525" s="420"/>
      <c r="SDN525" s="420"/>
      <c r="SDO525" s="420"/>
      <c r="SDP525" s="420"/>
      <c r="SDQ525" s="420"/>
      <c r="SDR525" s="420"/>
      <c r="SDS525" s="420"/>
      <c r="SDT525" s="420"/>
      <c r="SDU525" s="420"/>
      <c r="SDV525" s="420"/>
      <c r="SDW525" s="420"/>
      <c r="SDX525" s="420"/>
      <c r="SDY525" s="420"/>
      <c r="SDZ525" s="420"/>
      <c r="SEA525" s="420"/>
      <c r="SEB525" s="420"/>
      <c r="SEC525" s="420"/>
      <c r="SED525" s="420"/>
      <c r="SEE525" s="420"/>
      <c r="SEF525" s="420"/>
      <c r="SEG525" s="420"/>
      <c r="SEH525" s="420"/>
      <c r="SEI525" s="420"/>
      <c r="SEJ525" s="420"/>
      <c r="SEK525" s="420"/>
      <c r="SEL525" s="420"/>
      <c r="SEM525" s="420"/>
      <c r="SEN525" s="420"/>
      <c r="SEO525" s="420"/>
      <c r="SEP525" s="420"/>
      <c r="SEQ525" s="420"/>
      <c r="SER525" s="420"/>
      <c r="SES525" s="420"/>
      <c r="SET525" s="420"/>
      <c r="SEU525" s="420"/>
      <c r="SEV525" s="420"/>
      <c r="SEW525" s="420"/>
      <c r="SEX525" s="420"/>
      <c r="SEY525" s="420"/>
      <c r="SEZ525" s="420"/>
      <c r="SFA525" s="420"/>
      <c r="SFB525" s="420"/>
      <c r="SFC525" s="420"/>
      <c r="SFD525" s="420"/>
      <c r="SFE525" s="420"/>
      <c r="SFF525" s="420"/>
      <c r="SFG525" s="420"/>
      <c r="SFH525" s="420"/>
      <c r="SFI525" s="420"/>
      <c r="SFJ525" s="420"/>
      <c r="SFK525" s="420"/>
      <c r="SFL525" s="420"/>
      <c r="SFM525" s="420"/>
      <c r="SFN525" s="420"/>
      <c r="SFO525" s="420"/>
      <c r="SFP525" s="420"/>
      <c r="SFQ525" s="420"/>
      <c r="SFR525" s="420"/>
      <c r="SFS525" s="420"/>
      <c r="SFT525" s="420"/>
      <c r="SFU525" s="420"/>
      <c r="SFV525" s="420"/>
      <c r="SFW525" s="420"/>
      <c r="SFX525" s="420"/>
      <c r="SFY525" s="420"/>
      <c r="SFZ525" s="420"/>
      <c r="SGA525" s="420"/>
      <c r="SGB525" s="420"/>
      <c r="SGC525" s="420"/>
      <c r="SGD525" s="420"/>
      <c r="SGE525" s="420"/>
      <c r="SGF525" s="420"/>
      <c r="SGG525" s="420"/>
      <c r="SGH525" s="420"/>
      <c r="SGI525" s="420"/>
      <c r="SGJ525" s="420"/>
      <c r="SGK525" s="420"/>
      <c r="SGL525" s="420"/>
      <c r="SGM525" s="420"/>
      <c r="SGN525" s="420"/>
      <c r="SGO525" s="420"/>
      <c r="SGP525" s="420"/>
      <c r="SGQ525" s="420"/>
      <c r="SGR525" s="420"/>
      <c r="SGS525" s="420"/>
      <c r="SGT525" s="420"/>
      <c r="SGU525" s="420"/>
      <c r="SGV525" s="420"/>
      <c r="SGW525" s="420"/>
      <c r="SGX525" s="420"/>
      <c r="SGY525" s="420"/>
      <c r="SGZ525" s="420"/>
      <c r="SHA525" s="420"/>
      <c r="SHB525" s="420"/>
      <c r="SHC525" s="420"/>
      <c r="SHD525" s="420"/>
      <c r="SHE525" s="420"/>
      <c r="SHF525" s="420"/>
      <c r="SHG525" s="420"/>
      <c r="SHH525" s="420"/>
      <c r="SHI525" s="420"/>
      <c r="SHJ525" s="420"/>
      <c r="SHK525" s="420"/>
      <c r="SHL525" s="420"/>
      <c r="SHM525" s="420"/>
      <c r="SHN525" s="420"/>
      <c r="SHO525" s="420"/>
      <c r="SHP525" s="420"/>
      <c r="SHQ525" s="420"/>
      <c r="SHR525" s="420"/>
      <c r="SHS525" s="420"/>
      <c r="SHT525" s="420"/>
      <c r="SHU525" s="420"/>
      <c r="SHV525" s="420"/>
      <c r="SHW525" s="420"/>
      <c r="SHX525" s="420"/>
      <c r="SHY525" s="420"/>
      <c r="SHZ525" s="420"/>
      <c r="SIA525" s="420"/>
      <c r="SIB525" s="420"/>
      <c r="SIC525" s="420"/>
      <c r="SID525" s="420"/>
      <c r="SIE525" s="420"/>
      <c r="SIF525" s="420"/>
      <c r="SIG525" s="420"/>
      <c r="SIH525" s="420"/>
      <c r="SII525" s="420"/>
      <c r="SIJ525" s="420"/>
      <c r="SIK525" s="420"/>
      <c r="SIL525" s="420"/>
      <c r="SIM525" s="420"/>
      <c r="SIN525" s="420"/>
      <c r="SIO525" s="420"/>
      <c r="SIP525" s="420"/>
      <c r="SIQ525" s="420"/>
      <c r="SIR525" s="420"/>
      <c r="SIS525" s="420"/>
      <c r="SIT525" s="420"/>
      <c r="SIU525" s="420"/>
      <c r="SIV525" s="420"/>
      <c r="SIW525" s="420"/>
      <c r="SIX525" s="420"/>
      <c r="SIY525" s="420"/>
      <c r="SIZ525" s="420"/>
      <c r="SJA525" s="420"/>
      <c r="SJB525" s="420"/>
      <c r="SJC525" s="420"/>
      <c r="SJD525" s="420"/>
      <c r="SJE525" s="420"/>
      <c r="SJF525" s="420"/>
      <c r="SJG525" s="420"/>
      <c r="SJH525" s="420"/>
      <c r="SJI525" s="420"/>
      <c r="SJJ525" s="420"/>
      <c r="SJK525" s="420"/>
      <c r="SJL525" s="420"/>
      <c r="SJM525" s="420"/>
      <c r="SJN525" s="420"/>
      <c r="SJO525" s="420"/>
      <c r="SJP525" s="420"/>
      <c r="SJQ525" s="420"/>
      <c r="SJR525" s="420"/>
      <c r="SJS525" s="420"/>
      <c r="SJT525" s="420"/>
      <c r="SJU525" s="420"/>
      <c r="SJV525" s="420"/>
      <c r="SJW525" s="420"/>
      <c r="SJX525" s="420"/>
      <c r="SJY525" s="420"/>
      <c r="SJZ525" s="420"/>
      <c r="SKA525" s="420"/>
      <c r="SKB525" s="420"/>
      <c r="SKC525" s="420"/>
      <c r="SKD525" s="420"/>
      <c r="SKE525" s="420"/>
      <c r="SKF525" s="420"/>
      <c r="SKG525" s="420"/>
      <c r="SKH525" s="420"/>
      <c r="SKI525" s="420"/>
      <c r="SKJ525" s="420"/>
      <c r="SKK525" s="420"/>
      <c r="SKL525" s="420"/>
      <c r="SKM525" s="420"/>
      <c r="SKN525" s="420"/>
      <c r="SKO525" s="420"/>
      <c r="SKP525" s="420"/>
      <c r="SKQ525" s="420"/>
      <c r="SKR525" s="420"/>
      <c r="SKS525" s="420"/>
      <c r="SKT525" s="420"/>
      <c r="SKU525" s="420"/>
      <c r="SKV525" s="420"/>
      <c r="SKW525" s="420"/>
      <c r="SKX525" s="420"/>
      <c r="SKY525" s="420"/>
      <c r="SKZ525" s="420"/>
      <c r="SLA525" s="420"/>
      <c r="SLB525" s="420"/>
      <c r="SLC525" s="420"/>
      <c r="SLD525" s="420"/>
      <c r="SLE525" s="420"/>
      <c r="SLF525" s="420"/>
      <c r="SLG525" s="420"/>
      <c r="SLH525" s="420"/>
      <c r="SLI525" s="420"/>
      <c r="SLJ525" s="420"/>
      <c r="SLK525" s="420"/>
      <c r="SLL525" s="420"/>
      <c r="SLM525" s="420"/>
      <c r="SLN525" s="420"/>
      <c r="SLO525" s="420"/>
      <c r="SLP525" s="420"/>
      <c r="SLQ525" s="420"/>
      <c r="SLR525" s="420"/>
      <c r="SLS525" s="420"/>
      <c r="SLT525" s="420"/>
      <c r="SLU525" s="420"/>
      <c r="SLV525" s="420"/>
      <c r="SLW525" s="420"/>
      <c r="SLX525" s="420"/>
      <c r="SLY525" s="420"/>
      <c r="SLZ525" s="420"/>
      <c r="SMA525" s="420"/>
      <c r="SMB525" s="420"/>
      <c r="SMC525" s="420"/>
      <c r="SMD525" s="420"/>
      <c r="SME525" s="420"/>
      <c r="SMF525" s="420"/>
      <c r="SMG525" s="420"/>
      <c r="SMH525" s="420"/>
      <c r="SMI525" s="420"/>
      <c r="SMJ525" s="420"/>
      <c r="SMK525" s="420"/>
      <c r="SML525" s="420"/>
      <c r="SMM525" s="420"/>
      <c r="SMN525" s="420"/>
      <c r="SMO525" s="420"/>
      <c r="SMP525" s="420"/>
      <c r="SMQ525" s="420"/>
      <c r="SMR525" s="420"/>
      <c r="SMS525" s="420"/>
      <c r="SMT525" s="420"/>
      <c r="SMU525" s="420"/>
      <c r="SMV525" s="420"/>
      <c r="SMW525" s="420"/>
      <c r="SMX525" s="420"/>
      <c r="SMY525" s="420"/>
      <c r="SMZ525" s="420"/>
      <c r="SNA525" s="420"/>
      <c r="SNB525" s="420"/>
      <c r="SNC525" s="420"/>
      <c r="SND525" s="420"/>
      <c r="SNE525" s="420"/>
      <c r="SNF525" s="420"/>
      <c r="SNG525" s="420"/>
      <c r="SNH525" s="420"/>
      <c r="SNI525" s="420"/>
      <c r="SNJ525" s="420"/>
      <c r="SNK525" s="420"/>
      <c r="SNL525" s="420"/>
      <c r="SNM525" s="420"/>
      <c r="SNN525" s="420"/>
      <c r="SNO525" s="420"/>
      <c r="SNP525" s="420"/>
      <c r="SNQ525" s="420"/>
      <c r="SNR525" s="420"/>
      <c r="SNS525" s="420"/>
      <c r="SNT525" s="420"/>
      <c r="SNU525" s="420"/>
      <c r="SNV525" s="420"/>
      <c r="SNW525" s="420"/>
      <c r="SNX525" s="420"/>
      <c r="SNY525" s="420"/>
      <c r="SNZ525" s="420"/>
      <c r="SOA525" s="420"/>
      <c r="SOB525" s="420"/>
      <c r="SOC525" s="420"/>
      <c r="SOD525" s="420"/>
      <c r="SOE525" s="420"/>
      <c r="SOF525" s="420"/>
      <c r="SOG525" s="420"/>
      <c r="SOH525" s="420"/>
      <c r="SOI525" s="420"/>
      <c r="SOJ525" s="420"/>
      <c r="SOK525" s="420"/>
      <c r="SOL525" s="420"/>
      <c r="SOM525" s="420"/>
      <c r="SON525" s="420"/>
      <c r="SOO525" s="420"/>
      <c r="SOP525" s="420"/>
      <c r="SOQ525" s="420"/>
      <c r="SOR525" s="420"/>
      <c r="SOS525" s="420"/>
      <c r="SOT525" s="420"/>
      <c r="SOU525" s="420"/>
      <c r="SOV525" s="420"/>
      <c r="SOW525" s="420"/>
      <c r="SOX525" s="420"/>
      <c r="SOY525" s="420"/>
      <c r="SOZ525" s="420"/>
      <c r="SPA525" s="420"/>
      <c r="SPB525" s="420"/>
      <c r="SPC525" s="420"/>
      <c r="SPD525" s="420"/>
      <c r="SPE525" s="420"/>
      <c r="SPF525" s="420"/>
      <c r="SPG525" s="420"/>
      <c r="SPH525" s="420"/>
      <c r="SPI525" s="420"/>
      <c r="SPJ525" s="420"/>
      <c r="SPK525" s="420"/>
      <c r="SPL525" s="420"/>
      <c r="SPM525" s="420"/>
      <c r="SPN525" s="420"/>
      <c r="SPO525" s="420"/>
      <c r="SPP525" s="420"/>
      <c r="SPQ525" s="420"/>
      <c r="SPR525" s="420"/>
      <c r="SPS525" s="420"/>
      <c r="SPT525" s="420"/>
      <c r="SPU525" s="420"/>
      <c r="SPV525" s="420"/>
      <c r="SPW525" s="420"/>
      <c r="SPX525" s="420"/>
      <c r="SPY525" s="420"/>
      <c r="SPZ525" s="420"/>
      <c r="SQA525" s="420"/>
      <c r="SQB525" s="420"/>
      <c r="SQC525" s="420"/>
      <c r="SQD525" s="420"/>
      <c r="SQE525" s="420"/>
      <c r="SQF525" s="420"/>
      <c r="SQG525" s="420"/>
      <c r="SQH525" s="420"/>
      <c r="SQI525" s="420"/>
      <c r="SQJ525" s="420"/>
      <c r="SQK525" s="420"/>
      <c r="SQL525" s="420"/>
      <c r="SQM525" s="420"/>
      <c r="SQN525" s="420"/>
      <c r="SQO525" s="420"/>
      <c r="SQP525" s="420"/>
      <c r="SQQ525" s="420"/>
      <c r="SQR525" s="420"/>
      <c r="SQS525" s="420"/>
      <c r="SQT525" s="420"/>
      <c r="SQU525" s="420"/>
      <c r="SQV525" s="420"/>
      <c r="SQW525" s="420"/>
      <c r="SQX525" s="420"/>
      <c r="SQY525" s="420"/>
      <c r="SQZ525" s="420"/>
      <c r="SRA525" s="420"/>
      <c r="SRB525" s="420"/>
      <c r="SRC525" s="420"/>
      <c r="SRD525" s="420"/>
      <c r="SRE525" s="420"/>
      <c r="SRF525" s="420"/>
      <c r="SRG525" s="420"/>
      <c r="SRH525" s="420"/>
      <c r="SRI525" s="420"/>
      <c r="SRJ525" s="420"/>
      <c r="SRK525" s="420"/>
      <c r="SRL525" s="420"/>
      <c r="SRM525" s="420"/>
      <c r="SRN525" s="420"/>
      <c r="SRO525" s="420"/>
      <c r="SRP525" s="420"/>
      <c r="SRQ525" s="420"/>
      <c r="SRR525" s="420"/>
      <c r="SRS525" s="420"/>
      <c r="SRT525" s="420"/>
      <c r="SRU525" s="420"/>
      <c r="SRV525" s="420"/>
      <c r="SRW525" s="420"/>
      <c r="SRX525" s="420"/>
      <c r="SRY525" s="420"/>
      <c r="SRZ525" s="420"/>
      <c r="SSA525" s="420"/>
      <c r="SSB525" s="420"/>
      <c r="SSC525" s="420"/>
      <c r="SSD525" s="420"/>
      <c r="SSE525" s="420"/>
      <c r="SSF525" s="420"/>
      <c r="SSG525" s="420"/>
      <c r="SSH525" s="420"/>
      <c r="SSI525" s="420"/>
      <c r="SSJ525" s="420"/>
      <c r="SSK525" s="420"/>
      <c r="SSL525" s="420"/>
      <c r="SSM525" s="420"/>
      <c r="SSN525" s="420"/>
      <c r="SSO525" s="420"/>
      <c r="SSP525" s="420"/>
      <c r="SSQ525" s="420"/>
      <c r="SSR525" s="420"/>
      <c r="SSS525" s="420"/>
      <c r="SST525" s="420"/>
      <c r="SSU525" s="420"/>
      <c r="SSV525" s="420"/>
      <c r="SSW525" s="420"/>
      <c r="SSX525" s="420"/>
      <c r="SSY525" s="420"/>
      <c r="SSZ525" s="420"/>
      <c r="STA525" s="420"/>
      <c r="STB525" s="420"/>
      <c r="STC525" s="420"/>
      <c r="STD525" s="420"/>
      <c r="STE525" s="420"/>
      <c r="STF525" s="420"/>
      <c r="STG525" s="420"/>
      <c r="STH525" s="420"/>
      <c r="STI525" s="420"/>
      <c r="STJ525" s="420"/>
      <c r="STK525" s="420"/>
      <c r="STL525" s="420"/>
      <c r="STM525" s="420"/>
      <c r="STN525" s="420"/>
      <c r="STO525" s="420"/>
      <c r="STP525" s="420"/>
      <c r="STQ525" s="420"/>
      <c r="STR525" s="420"/>
      <c r="STS525" s="420"/>
      <c r="STT525" s="420"/>
      <c r="STU525" s="420"/>
      <c r="STV525" s="420"/>
      <c r="STW525" s="420"/>
      <c r="STX525" s="420"/>
      <c r="STY525" s="420"/>
      <c r="STZ525" s="420"/>
      <c r="SUA525" s="420"/>
      <c r="SUB525" s="420"/>
      <c r="SUC525" s="420"/>
      <c r="SUD525" s="420"/>
      <c r="SUE525" s="420"/>
      <c r="SUF525" s="420"/>
      <c r="SUG525" s="420"/>
      <c r="SUH525" s="420"/>
      <c r="SUI525" s="420"/>
      <c r="SUJ525" s="420"/>
      <c r="SUK525" s="420"/>
      <c r="SUL525" s="420"/>
      <c r="SUM525" s="420"/>
      <c r="SUN525" s="420"/>
      <c r="SUO525" s="420"/>
      <c r="SUP525" s="420"/>
      <c r="SUQ525" s="420"/>
      <c r="SUR525" s="420"/>
      <c r="SUS525" s="420"/>
      <c r="SUT525" s="420"/>
      <c r="SUU525" s="420"/>
      <c r="SUV525" s="420"/>
      <c r="SUW525" s="420"/>
      <c r="SUX525" s="420"/>
      <c r="SUY525" s="420"/>
      <c r="SUZ525" s="420"/>
      <c r="SVA525" s="420"/>
      <c r="SVB525" s="420"/>
      <c r="SVC525" s="420"/>
      <c r="SVD525" s="420"/>
      <c r="SVE525" s="420"/>
      <c r="SVF525" s="420"/>
      <c r="SVG525" s="420"/>
      <c r="SVH525" s="420"/>
      <c r="SVI525" s="420"/>
      <c r="SVJ525" s="420"/>
      <c r="SVK525" s="420"/>
      <c r="SVL525" s="420"/>
      <c r="SVM525" s="420"/>
      <c r="SVN525" s="420"/>
      <c r="SVO525" s="420"/>
      <c r="SVP525" s="420"/>
      <c r="SVQ525" s="420"/>
      <c r="SVR525" s="420"/>
      <c r="SVS525" s="420"/>
      <c r="SVT525" s="420"/>
      <c r="SVU525" s="420"/>
      <c r="SVV525" s="420"/>
      <c r="SVW525" s="420"/>
      <c r="SVX525" s="420"/>
      <c r="SVY525" s="420"/>
      <c r="SVZ525" s="420"/>
      <c r="SWA525" s="420"/>
      <c r="SWB525" s="420"/>
      <c r="SWC525" s="420"/>
      <c r="SWD525" s="420"/>
      <c r="SWE525" s="420"/>
      <c r="SWF525" s="420"/>
      <c r="SWG525" s="420"/>
      <c r="SWH525" s="420"/>
      <c r="SWI525" s="420"/>
      <c r="SWJ525" s="420"/>
      <c r="SWK525" s="420"/>
      <c r="SWL525" s="420"/>
      <c r="SWM525" s="420"/>
      <c r="SWN525" s="420"/>
      <c r="SWO525" s="420"/>
      <c r="SWP525" s="420"/>
      <c r="SWQ525" s="420"/>
      <c r="SWR525" s="420"/>
      <c r="SWS525" s="420"/>
      <c r="SWT525" s="420"/>
      <c r="SWU525" s="420"/>
      <c r="SWV525" s="420"/>
      <c r="SWW525" s="420"/>
      <c r="SWX525" s="420"/>
      <c r="SWY525" s="420"/>
      <c r="SWZ525" s="420"/>
      <c r="SXA525" s="420"/>
      <c r="SXB525" s="420"/>
      <c r="SXC525" s="420"/>
      <c r="SXD525" s="420"/>
      <c r="SXE525" s="420"/>
      <c r="SXF525" s="420"/>
      <c r="SXG525" s="420"/>
      <c r="SXH525" s="420"/>
      <c r="SXI525" s="420"/>
      <c r="SXJ525" s="420"/>
      <c r="SXK525" s="420"/>
      <c r="SXL525" s="420"/>
      <c r="SXM525" s="420"/>
      <c r="SXN525" s="420"/>
      <c r="SXO525" s="420"/>
      <c r="SXP525" s="420"/>
      <c r="SXQ525" s="420"/>
      <c r="SXR525" s="420"/>
      <c r="SXS525" s="420"/>
      <c r="SXT525" s="420"/>
      <c r="SXU525" s="420"/>
      <c r="SXV525" s="420"/>
      <c r="SXW525" s="420"/>
      <c r="SXX525" s="420"/>
      <c r="SXY525" s="420"/>
      <c r="SXZ525" s="420"/>
      <c r="SYA525" s="420"/>
      <c r="SYB525" s="420"/>
      <c r="SYC525" s="420"/>
      <c r="SYD525" s="420"/>
      <c r="SYE525" s="420"/>
      <c r="SYF525" s="420"/>
      <c r="SYG525" s="420"/>
      <c r="SYH525" s="420"/>
      <c r="SYI525" s="420"/>
      <c r="SYJ525" s="420"/>
      <c r="SYK525" s="420"/>
      <c r="SYL525" s="420"/>
      <c r="SYM525" s="420"/>
      <c r="SYN525" s="420"/>
      <c r="SYO525" s="420"/>
      <c r="SYP525" s="420"/>
      <c r="SYQ525" s="420"/>
      <c r="SYR525" s="420"/>
      <c r="SYS525" s="420"/>
      <c r="SYT525" s="420"/>
      <c r="SYU525" s="420"/>
      <c r="SYV525" s="420"/>
      <c r="SYW525" s="420"/>
      <c r="SYX525" s="420"/>
      <c r="SYY525" s="420"/>
      <c r="SYZ525" s="420"/>
      <c r="SZA525" s="420"/>
      <c r="SZB525" s="420"/>
      <c r="SZC525" s="420"/>
      <c r="SZD525" s="420"/>
      <c r="SZE525" s="420"/>
      <c r="SZF525" s="420"/>
      <c r="SZG525" s="420"/>
      <c r="SZH525" s="420"/>
      <c r="SZI525" s="420"/>
      <c r="SZJ525" s="420"/>
      <c r="SZK525" s="420"/>
      <c r="SZL525" s="420"/>
      <c r="SZM525" s="420"/>
      <c r="SZN525" s="420"/>
      <c r="SZO525" s="420"/>
      <c r="SZP525" s="420"/>
      <c r="SZQ525" s="420"/>
      <c r="SZR525" s="420"/>
      <c r="SZS525" s="420"/>
      <c r="SZT525" s="420"/>
      <c r="SZU525" s="420"/>
      <c r="SZV525" s="420"/>
      <c r="SZW525" s="420"/>
      <c r="SZX525" s="420"/>
      <c r="SZY525" s="420"/>
      <c r="SZZ525" s="420"/>
      <c r="TAA525" s="420"/>
      <c r="TAB525" s="420"/>
      <c r="TAC525" s="420"/>
      <c r="TAD525" s="420"/>
      <c r="TAE525" s="420"/>
      <c r="TAF525" s="420"/>
      <c r="TAG525" s="420"/>
      <c r="TAH525" s="420"/>
      <c r="TAI525" s="420"/>
      <c r="TAJ525" s="420"/>
      <c r="TAK525" s="420"/>
      <c r="TAL525" s="420"/>
      <c r="TAM525" s="420"/>
      <c r="TAN525" s="420"/>
      <c r="TAO525" s="420"/>
      <c r="TAP525" s="420"/>
      <c r="TAQ525" s="420"/>
      <c r="TAR525" s="420"/>
      <c r="TAS525" s="420"/>
      <c r="TAT525" s="420"/>
      <c r="TAU525" s="420"/>
      <c r="TAV525" s="420"/>
      <c r="TAW525" s="420"/>
      <c r="TAX525" s="420"/>
      <c r="TAY525" s="420"/>
      <c r="TAZ525" s="420"/>
      <c r="TBA525" s="420"/>
      <c r="TBB525" s="420"/>
      <c r="TBC525" s="420"/>
      <c r="TBD525" s="420"/>
      <c r="TBE525" s="420"/>
      <c r="TBF525" s="420"/>
      <c r="TBG525" s="420"/>
      <c r="TBH525" s="420"/>
      <c r="TBI525" s="420"/>
      <c r="TBJ525" s="420"/>
      <c r="TBK525" s="420"/>
      <c r="TBL525" s="420"/>
      <c r="TBM525" s="420"/>
      <c r="TBN525" s="420"/>
      <c r="TBO525" s="420"/>
      <c r="TBP525" s="420"/>
      <c r="TBQ525" s="420"/>
      <c r="TBR525" s="420"/>
      <c r="TBS525" s="420"/>
      <c r="TBT525" s="420"/>
      <c r="TBU525" s="420"/>
      <c r="TBV525" s="420"/>
      <c r="TBW525" s="420"/>
      <c r="TBX525" s="420"/>
      <c r="TBY525" s="420"/>
      <c r="TBZ525" s="420"/>
      <c r="TCA525" s="420"/>
      <c r="TCB525" s="420"/>
      <c r="TCC525" s="420"/>
      <c r="TCD525" s="420"/>
      <c r="TCE525" s="420"/>
      <c r="TCF525" s="420"/>
      <c r="TCG525" s="420"/>
      <c r="TCH525" s="420"/>
      <c r="TCI525" s="420"/>
      <c r="TCJ525" s="420"/>
      <c r="TCK525" s="420"/>
      <c r="TCL525" s="420"/>
      <c r="TCM525" s="420"/>
      <c r="TCN525" s="420"/>
      <c r="TCO525" s="420"/>
      <c r="TCP525" s="420"/>
      <c r="TCQ525" s="420"/>
      <c r="TCR525" s="420"/>
      <c r="TCS525" s="420"/>
      <c r="TCT525" s="420"/>
      <c r="TCU525" s="420"/>
      <c r="TCV525" s="420"/>
      <c r="TCW525" s="420"/>
      <c r="TCX525" s="420"/>
      <c r="TCY525" s="420"/>
      <c r="TCZ525" s="420"/>
      <c r="TDA525" s="420"/>
      <c r="TDB525" s="420"/>
      <c r="TDC525" s="420"/>
      <c r="TDD525" s="420"/>
      <c r="TDE525" s="420"/>
      <c r="TDF525" s="420"/>
      <c r="TDG525" s="420"/>
      <c r="TDH525" s="420"/>
      <c r="TDI525" s="420"/>
      <c r="TDJ525" s="420"/>
      <c r="TDK525" s="420"/>
      <c r="TDL525" s="420"/>
      <c r="TDM525" s="420"/>
      <c r="TDN525" s="420"/>
      <c r="TDO525" s="420"/>
      <c r="TDP525" s="420"/>
      <c r="TDQ525" s="420"/>
      <c r="TDR525" s="420"/>
      <c r="TDS525" s="420"/>
      <c r="TDT525" s="420"/>
      <c r="TDU525" s="420"/>
      <c r="TDV525" s="420"/>
      <c r="TDW525" s="420"/>
      <c r="TDX525" s="420"/>
      <c r="TDY525" s="420"/>
      <c r="TDZ525" s="420"/>
      <c r="TEA525" s="420"/>
      <c r="TEB525" s="420"/>
      <c r="TEC525" s="420"/>
      <c r="TED525" s="420"/>
      <c r="TEE525" s="420"/>
      <c r="TEF525" s="420"/>
      <c r="TEG525" s="420"/>
      <c r="TEH525" s="420"/>
      <c r="TEI525" s="420"/>
      <c r="TEJ525" s="420"/>
      <c r="TEK525" s="420"/>
      <c r="TEL525" s="420"/>
      <c r="TEM525" s="420"/>
      <c r="TEN525" s="420"/>
      <c r="TEO525" s="420"/>
      <c r="TEP525" s="420"/>
      <c r="TEQ525" s="420"/>
      <c r="TER525" s="420"/>
      <c r="TES525" s="420"/>
      <c r="TET525" s="420"/>
      <c r="TEU525" s="420"/>
      <c r="TEV525" s="420"/>
      <c r="TEW525" s="420"/>
      <c r="TEX525" s="420"/>
      <c r="TEY525" s="420"/>
      <c r="TEZ525" s="420"/>
      <c r="TFA525" s="420"/>
      <c r="TFB525" s="420"/>
      <c r="TFC525" s="420"/>
      <c r="TFD525" s="420"/>
      <c r="TFE525" s="420"/>
      <c r="TFF525" s="420"/>
      <c r="TFG525" s="420"/>
      <c r="TFH525" s="420"/>
      <c r="TFI525" s="420"/>
      <c r="TFJ525" s="420"/>
      <c r="TFK525" s="420"/>
      <c r="TFL525" s="420"/>
      <c r="TFM525" s="420"/>
      <c r="TFN525" s="420"/>
      <c r="TFO525" s="420"/>
      <c r="TFP525" s="420"/>
      <c r="TFQ525" s="420"/>
      <c r="TFR525" s="420"/>
      <c r="TFS525" s="420"/>
      <c r="TFT525" s="420"/>
      <c r="TFU525" s="420"/>
      <c r="TFV525" s="420"/>
      <c r="TFW525" s="420"/>
      <c r="TFX525" s="420"/>
      <c r="TFY525" s="420"/>
      <c r="TFZ525" s="420"/>
      <c r="TGA525" s="420"/>
      <c r="TGB525" s="420"/>
      <c r="TGC525" s="420"/>
      <c r="TGD525" s="420"/>
      <c r="TGE525" s="420"/>
      <c r="TGF525" s="420"/>
      <c r="TGG525" s="420"/>
      <c r="TGH525" s="420"/>
      <c r="TGI525" s="420"/>
      <c r="TGJ525" s="420"/>
      <c r="TGK525" s="420"/>
      <c r="TGL525" s="420"/>
      <c r="TGM525" s="420"/>
      <c r="TGN525" s="420"/>
      <c r="TGO525" s="420"/>
      <c r="TGP525" s="420"/>
      <c r="TGQ525" s="420"/>
      <c r="TGR525" s="420"/>
      <c r="TGS525" s="420"/>
      <c r="TGT525" s="420"/>
      <c r="TGU525" s="420"/>
      <c r="TGV525" s="420"/>
      <c r="TGW525" s="420"/>
      <c r="TGX525" s="420"/>
      <c r="TGY525" s="420"/>
      <c r="TGZ525" s="420"/>
      <c r="THA525" s="420"/>
      <c r="THB525" s="420"/>
      <c r="THC525" s="420"/>
      <c r="THD525" s="420"/>
      <c r="THE525" s="420"/>
      <c r="THF525" s="420"/>
      <c r="THG525" s="420"/>
      <c r="THH525" s="420"/>
      <c r="THI525" s="420"/>
      <c r="THJ525" s="420"/>
      <c r="THK525" s="420"/>
      <c r="THL525" s="420"/>
      <c r="THM525" s="420"/>
      <c r="THN525" s="420"/>
      <c r="THO525" s="420"/>
      <c r="THP525" s="420"/>
      <c r="THQ525" s="420"/>
      <c r="THR525" s="420"/>
      <c r="THS525" s="420"/>
      <c r="THT525" s="420"/>
      <c r="THU525" s="420"/>
      <c r="THV525" s="420"/>
      <c r="THW525" s="420"/>
      <c r="THX525" s="420"/>
      <c r="THY525" s="420"/>
      <c r="THZ525" s="420"/>
      <c r="TIA525" s="420"/>
      <c r="TIB525" s="420"/>
      <c r="TIC525" s="420"/>
      <c r="TID525" s="420"/>
      <c r="TIE525" s="420"/>
      <c r="TIF525" s="420"/>
      <c r="TIG525" s="420"/>
      <c r="TIH525" s="420"/>
      <c r="TII525" s="420"/>
      <c r="TIJ525" s="420"/>
      <c r="TIK525" s="420"/>
      <c r="TIL525" s="420"/>
      <c r="TIM525" s="420"/>
      <c r="TIN525" s="420"/>
      <c r="TIO525" s="420"/>
      <c r="TIP525" s="420"/>
      <c r="TIQ525" s="420"/>
      <c r="TIR525" s="420"/>
      <c r="TIS525" s="420"/>
      <c r="TIT525" s="420"/>
      <c r="TIU525" s="420"/>
      <c r="TIV525" s="420"/>
      <c r="TIW525" s="420"/>
      <c r="TIX525" s="420"/>
      <c r="TIY525" s="420"/>
      <c r="TIZ525" s="420"/>
      <c r="TJA525" s="420"/>
      <c r="TJB525" s="420"/>
      <c r="TJC525" s="420"/>
      <c r="TJD525" s="420"/>
      <c r="TJE525" s="420"/>
      <c r="TJF525" s="420"/>
      <c r="TJG525" s="420"/>
      <c r="TJH525" s="420"/>
      <c r="TJI525" s="420"/>
      <c r="TJJ525" s="420"/>
      <c r="TJK525" s="420"/>
      <c r="TJL525" s="420"/>
      <c r="TJM525" s="420"/>
      <c r="TJN525" s="420"/>
      <c r="TJO525" s="420"/>
      <c r="TJP525" s="420"/>
      <c r="TJQ525" s="420"/>
      <c r="TJR525" s="420"/>
      <c r="TJS525" s="420"/>
      <c r="TJT525" s="420"/>
      <c r="TJU525" s="420"/>
      <c r="TJV525" s="420"/>
      <c r="TJW525" s="420"/>
      <c r="TJX525" s="420"/>
      <c r="TJY525" s="420"/>
      <c r="TJZ525" s="420"/>
      <c r="TKA525" s="420"/>
      <c r="TKB525" s="420"/>
      <c r="TKC525" s="420"/>
      <c r="TKD525" s="420"/>
      <c r="TKE525" s="420"/>
      <c r="TKF525" s="420"/>
      <c r="TKG525" s="420"/>
      <c r="TKH525" s="420"/>
      <c r="TKI525" s="420"/>
      <c r="TKJ525" s="420"/>
      <c r="TKK525" s="420"/>
      <c r="TKL525" s="420"/>
      <c r="TKM525" s="420"/>
      <c r="TKN525" s="420"/>
      <c r="TKO525" s="420"/>
      <c r="TKP525" s="420"/>
      <c r="TKQ525" s="420"/>
      <c r="TKR525" s="420"/>
      <c r="TKS525" s="420"/>
      <c r="TKT525" s="420"/>
      <c r="TKU525" s="420"/>
      <c r="TKV525" s="420"/>
      <c r="TKW525" s="420"/>
      <c r="TKX525" s="420"/>
      <c r="TKY525" s="420"/>
      <c r="TKZ525" s="420"/>
      <c r="TLA525" s="420"/>
      <c r="TLB525" s="420"/>
      <c r="TLC525" s="420"/>
      <c r="TLD525" s="420"/>
      <c r="TLE525" s="420"/>
      <c r="TLF525" s="420"/>
      <c r="TLG525" s="420"/>
      <c r="TLH525" s="420"/>
      <c r="TLI525" s="420"/>
      <c r="TLJ525" s="420"/>
      <c r="TLK525" s="420"/>
      <c r="TLL525" s="420"/>
      <c r="TLM525" s="420"/>
      <c r="TLN525" s="420"/>
      <c r="TLO525" s="420"/>
      <c r="TLP525" s="420"/>
      <c r="TLQ525" s="420"/>
      <c r="TLR525" s="420"/>
      <c r="TLS525" s="420"/>
      <c r="TLT525" s="420"/>
      <c r="TLU525" s="420"/>
      <c r="TLV525" s="420"/>
      <c r="TLW525" s="420"/>
      <c r="TLX525" s="420"/>
      <c r="TLY525" s="420"/>
      <c r="TLZ525" s="420"/>
      <c r="TMA525" s="420"/>
      <c r="TMB525" s="420"/>
      <c r="TMC525" s="420"/>
      <c r="TMD525" s="420"/>
      <c r="TME525" s="420"/>
      <c r="TMF525" s="420"/>
      <c r="TMG525" s="420"/>
      <c r="TMH525" s="420"/>
      <c r="TMI525" s="420"/>
      <c r="TMJ525" s="420"/>
      <c r="TMK525" s="420"/>
      <c r="TML525" s="420"/>
      <c r="TMM525" s="420"/>
      <c r="TMN525" s="420"/>
      <c r="TMO525" s="420"/>
      <c r="TMP525" s="420"/>
      <c r="TMQ525" s="420"/>
      <c r="TMR525" s="420"/>
      <c r="TMS525" s="420"/>
      <c r="TMT525" s="420"/>
      <c r="TMU525" s="420"/>
      <c r="TMV525" s="420"/>
      <c r="TMW525" s="420"/>
      <c r="TMX525" s="420"/>
      <c r="TMY525" s="420"/>
      <c r="TMZ525" s="420"/>
      <c r="TNA525" s="420"/>
      <c r="TNB525" s="420"/>
      <c r="TNC525" s="420"/>
      <c r="TND525" s="420"/>
      <c r="TNE525" s="420"/>
      <c r="TNF525" s="420"/>
      <c r="TNG525" s="420"/>
      <c r="TNH525" s="420"/>
      <c r="TNI525" s="420"/>
      <c r="TNJ525" s="420"/>
      <c r="TNK525" s="420"/>
      <c r="TNL525" s="420"/>
      <c r="TNM525" s="420"/>
      <c r="TNN525" s="420"/>
      <c r="TNO525" s="420"/>
      <c r="TNP525" s="420"/>
      <c r="TNQ525" s="420"/>
      <c r="TNR525" s="420"/>
      <c r="TNS525" s="420"/>
      <c r="TNT525" s="420"/>
      <c r="TNU525" s="420"/>
      <c r="TNV525" s="420"/>
      <c r="TNW525" s="420"/>
      <c r="TNX525" s="420"/>
      <c r="TNY525" s="420"/>
      <c r="TNZ525" s="420"/>
      <c r="TOA525" s="420"/>
      <c r="TOB525" s="420"/>
      <c r="TOC525" s="420"/>
      <c r="TOD525" s="420"/>
      <c r="TOE525" s="420"/>
      <c r="TOF525" s="420"/>
      <c r="TOG525" s="420"/>
      <c r="TOH525" s="420"/>
      <c r="TOI525" s="420"/>
      <c r="TOJ525" s="420"/>
      <c r="TOK525" s="420"/>
      <c r="TOL525" s="420"/>
      <c r="TOM525" s="420"/>
      <c r="TON525" s="420"/>
      <c r="TOO525" s="420"/>
      <c r="TOP525" s="420"/>
      <c r="TOQ525" s="420"/>
      <c r="TOR525" s="420"/>
      <c r="TOS525" s="420"/>
      <c r="TOT525" s="420"/>
      <c r="TOU525" s="420"/>
      <c r="TOV525" s="420"/>
      <c r="TOW525" s="420"/>
      <c r="TOX525" s="420"/>
      <c r="TOY525" s="420"/>
      <c r="TOZ525" s="420"/>
      <c r="TPA525" s="420"/>
      <c r="TPB525" s="420"/>
      <c r="TPC525" s="420"/>
      <c r="TPD525" s="420"/>
      <c r="TPE525" s="420"/>
      <c r="TPF525" s="420"/>
      <c r="TPG525" s="420"/>
      <c r="TPH525" s="420"/>
      <c r="TPI525" s="420"/>
      <c r="TPJ525" s="420"/>
      <c r="TPK525" s="420"/>
      <c r="TPL525" s="420"/>
      <c r="TPM525" s="420"/>
      <c r="TPN525" s="420"/>
      <c r="TPO525" s="420"/>
      <c r="TPP525" s="420"/>
      <c r="TPQ525" s="420"/>
      <c r="TPR525" s="420"/>
      <c r="TPS525" s="420"/>
      <c r="TPT525" s="420"/>
      <c r="TPU525" s="420"/>
      <c r="TPV525" s="420"/>
      <c r="TPW525" s="420"/>
      <c r="TPX525" s="420"/>
      <c r="TPY525" s="420"/>
      <c r="TPZ525" s="420"/>
      <c r="TQA525" s="420"/>
      <c r="TQB525" s="420"/>
      <c r="TQC525" s="420"/>
      <c r="TQD525" s="420"/>
      <c r="TQE525" s="420"/>
      <c r="TQF525" s="420"/>
      <c r="TQG525" s="420"/>
      <c r="TQH525" s="420"/>
      <c r="TQI525" s="420"/>
      <c r="TQJ525" s="420"/>
      <c r="TQK525" s="420"/>
      <c r="TQL525" s="420"/>
      <c r="TQM525" s="420"/>
      <c r="TQN525" s="420"/>
      <c r="TQO525" s="420"/>
      <c r="TQP525" s="420"/>
      <c r="TQQ525" s="420"/>
      <c r="TQR525" s="420"/>
      <c r="TQS525" s="420"/>
      <c r="TQT525" s="420"/>
      <c r="TQU525" s="420"/>
      <c r="TQV525" s="420"/>
      <c r="TQW525" s="420"/>
      <c r="TQX525" s="420"/>
      <c r="TQY525" s="420"/>
      <c r="TQZ525" s="420"/>
      <c r="TRA525" s="420"/>
      <c r="TRB525" s="420"/>
      <c r="TRC525" s="420"/>
      <c r="TRD525" s="420"/>
      <c r="TRE525" s="420"/>
      <c r="TRF525" s="420"/>
      <c r="TRG525" s="420"/>
      <c r="TRH525" s="420"/>
      <c r="TRI525" s="420"/>
      <c r="TRJ525" s="420"/>
      <c r="TRK525" s="420"/>
      <c r="TRL525" s="420"/>
      <c r="TRM525" s="420"/>
      <c r="TRN525" s="420"/>
      <c r="TRO525" s="420"/>
      <c r="TRP525" s="420"/>
      <c r="TRQ525" s="420"/>
      <c r="TRR525" s="420"/>
      <c r="TRS525" s="420"/>
      <c r="TRT525" s="420"/>
      <c r="TRU525" s="420"/>
      <c r="TRV525" s="420"/>
      <c r="TRW525" s="420"/>
      <c r="TRX525" s="420"/>
      <c r="TRY525" s="420"/>
      <c r="TRZ525" s="420"/>
      <c r="TSA525" s="420"/>
      <c r="TSB525" s="420"/>
      <c r="TSC525" s="420"/>
      <c r="TSD525" s="420"/>
      <c r="TSE525" s="420"/>
      <c r="TSF525" s="420"/>
      <c r="TSG525" s="420"/>
      <c r="TSH525" s="420"/>
      <c r="TSI525" s="420"/>
      <c r="TSJ525" s="420"/>
      <c r="TSK525" s="420"/>
      <c r="TSL525" s="420"/>
      <c r="TSM525" s="420"/>
      <c r="TSN525" s="420"/>
      <c r="TSO525" s="420"/>
      <c r="TSP525" s="420"/>
      <c r="TSQ525" s="420"/>
      <c r="TSR525" s="420"/>
      <c r="TSS525" s="420"/>
      <c r="TST525" s="420"/>
      <c r="TSU525" s="420"/>
      <c r="TSV525" s="420"/>
      <c r="TSW525" s="420"/>
      <c r="TSX525" s="420"/>
      <c r="TSY525" s="420"/>
      <c r="TSZ525" s="420"/>
      <c r="TTA525" s="420"/>
      <c r="TTB525" s="420"/>
      <c r="TTC525" s="420"/>
      <c r="TTD525" s="420"/>
      <c r="TTE525" s="420"/>
      <c r="TTF525" s="420"/>
      <c r="TTG525" s="420"/>
      <c r="TTH525" s="420"/>
      <c r="TTI525" s="420"/>
      <c r="TTJ525" s="420"/>
      <c r="TTK525" s="420"/>
      <c r="TTL525" s="420"/>
      <c r="TTM525" s="420"/>
      <c r="TTN525" s="420"/>
      <c r="TTO525" s="420"/>
      <c r="TTP525" s="420"/>
      <c r="TTQ525" s="420"/>
      <c r="TTR525" s="420"/>
      <c r="TTS525" s="420"/>
      <c r="TTT525" s="420"/>
      <c r="TTU525" s="420"/>
      <c r="TTV525" s="420"/>
      <c r="TTW525" s="420"/>
      <c r="TTX525" s="420"/>
      <c r="TTY525" s="420"/>
      <c r="TTZ525" s="420"/>
      <c r="TUA525" s="420"/>
      <c r="TUB525" s="420"/>
      <c r="TUC525" s="420"/>
      <c r="TUD525" s="420"/>
      <c r="TUE525" s="420"/>
      <c r="TUF525" s="420"/>
      <c r="TUG525" s="420"/>
      <c r="TUH525" s="420"/>
      <c r="TUI525" s="420"/>
      <c r="TUJ525" s="420"/>
      <c r="TUK525" s="420"/>
      <c r="TUL525" s="420"/>
      <c r="TUM525" s="420"/>
      <c r="TUN525" s="420"/>
      <c r="TUO525" s="420"/>
      <c r="TUP525" s="420"/>
      <c r="TUQ525" s="420"/>
      <c r="TUR525" s="420"/>
      <c r="TUS525" s="420"/>
      <c r="TUT525" s="420"/>
      <c r="TUU525" s="420"/>
      <c r="TUV525" s="420"/>
      <c r="TUW525" s="420"/>
      <c r="TUX525" s="420"/>
      <c r="TUY525" s="420"/>
      <c r="TUZ525" s="420"/>
      <c r="TVA525" s="420"/>
      <c r="TVB525" s="420"/>
      <c r="TVC525" s="420"/>
      <c r="TVD525" s="420"/>
      <c r="TVE525" s="420"/>
      <c r="TVF525" s="420"/>
      <c r="TVG525" s="420"/>
      <c r="TVH525" s="420"/>
      <c r="TVI525" s="420"/>
      <c r="TVJ525" s="420"/>
      <c r="TVK525" s="420"/>
      <c r="TVL525" s="420"/>
      <c r="TVM525" s="420"/>
      <c r="TVN525" s="420"/>
      <c r="TVO525" s="420"/>
      <c r="TVP525" s="420"/>
      <c r="TVQ525" s="420"/>
      <c r="TVR525" s="420"/>
      <c r="TVS525" s="420"/>
      <c r="TVT525" s="420"/>
      <c r="TVU525" s="420"/>
      <c r="TVV525" s="420"/>
      <c r="TVW525" s="420"/>
      <c r="TVX525" s="420"/>
      <c r="TVY525" s="420"/>
      <c r="TVZ525" s="420"/>
      <c r="TWA525" s="420"/>
      <c r="TWB525" s="420"/>
      <c r="TWC525" s="420"/>
      <c r="TWD525" s="420"/>
      <c r="TWE525" s="420"/>
      <c r="TWF525" s="420"/>
      <c r="TWG525" s="420"/>
      <c r="TWH525" s="420"/>
      <c r="TWI525" s="420"/>
      <c r="TWJ525" s="420"/>
      <c r="TWK525" s="420"/>
      <c r="TWL525" s="420"/>
      <c r="TWM525" s="420"/>
      <c r="TWN525" s="420"/>
      <c r="TWO525" s="420"/>
      <c r="TWP525" s="420"/>
      <c r="TWQ525" s="420"/>
      <c r="TWR525" s="420"/>
      <c r="TWS525" s="420"/>
      <c r="TWT525" s="420"/>
      <c r="TWU525" s="420"/>
      <c r="TWV525" s="420"/>
      <c r="TWW525" s="420"/>
      <c r="TWX525" s="420"/>
      <c r="TWY525" s="420"/>
      <c r="TWZ525" s="420"/>
      <c r="TXA525" s="420"/>
      <c r="TXB525" s="420"/>
      <c r="TXC525" s="420"/>
      <c r="TXD525" s="420"/>
      <c r="TXE525" s="420"/>
      <c r="TXF525" s="420"/>
      <c r="TXG525" s="420"/>
      <c r="TXH525" s="420"/>
      <c r="TXI525" s="420"/>
      <c r="TXJ525" s="420"/>
      <c r="TXK525" s="420"/>
      <c r="TXL525" s="420"/>
      <c r="TXM525" s="420"/>
      <c r="TXN525" s="420"/>
      <c r="TXO525" s="420"/>
      <c r="TXP525" s="420"/>
      <c r="TXQ525" s="420"/>
      <c r="TXR525" s="420"/>
      <c r="TXS525" s="420"/>
      <c r="TXT525" s="420"/>
      <c r="TXU525" s="420"/>
      <c r="TXV525" s="420"/>
      <c r="TXW525" s="420"/>
      <c r="TXX525" s="420"/>
      <c r="TXY525" s="420"/>
      <c r="TXZ525" s="420"/>
      <c r="TYA525" s="420"/>
      <c r="TYB525" s="420"/>
      <c r="TYC525" s="420"/>
      <c r="TYD525" s="420"/>
      <c r="TYE525" s="420"/>
      <c r="TYF525" s="420"/>
      <c r="TYG525" s="420"/>
      <c r="TYH525" s="420"/>
      <c r="TYI525" s="420"/>
      <c r="TYJ525" s="420"/>
      <c r="TYK525" s="420"/>
      <c r="TYL525" s="420"/>
      <c r="TYM525" s="420"/>
      <c r="TYN525" s="420"/>
      <c r="TYO525" s="420"/>
      <c r="TYP525" s="420"/>
      <c r="TYQ525" s="420"/>
      <c r="TYR525" s="420"/>
      <c r="TYS525" s="420"/>
      <c r="TYT525" s="420"/>
      <c r="TYU525" s="420"/>
      <c r="TYV525" s="420"/>
      <c r="TYW525" s="420"/>
      <c r="TYX525" s="420"/>
      <c r="TYY525" s="420"/>
      <c r="TYZ525" s="420"/>
      <c r="TZA525" s="420"/>
      <c r="TZB525" s="420"/>
      <c r="TZC525" s="420"/>
      <c r="TZD525" s="420"/>
      <c r="TZE525" s="420"/>
      <c r="TZF525" s="420"/>
      <c r="TZG525" s="420"/>
      <c r="TZH525" s="420"/>
      <c r="TZI525" s="420"/>
      <c r="TZJ525" s="420"/>
      <c r="TZK525" s="420"/>
      <c r="TZL525" s="420"/>
      <c r="TZM525" s="420"/>
      <c r="TZN525" s="420"/>
      <c r="TZO525" s="420"/>
      <c r="TZP525" s="420"/>
      <c r="TZQ525" s="420"/>
      <c r="TZR525" s="420"/>
      <c r="TZS525" s="420"/>
      <c r="TZT525" s="420"/>
      <c r="TZU525" s="420"/>
      <c r="TZV525" s="420"/>
      <c r="TZW525" s="420"/>
      <c r="TZX525" s="420"/>
      <c r="TZY525" s="420"/>
      <c r="TZZ525" s="420"/>
      <c r="UAA525" s="420"/>
      <c r="UAB525" s="420"/>
      <c r="UAC525" s="420"/>
      <c r="UAD525" s="420"/>
      <c r="UAE525" s="420"/>
      <c r="UAF525" s="420"/>
      <c r="UAG525" s="420"/>
      <c r="UAH525" s="420"/>
      <c r="UAI525" s="420"/>
      <c r="UAJ525" s="420"/>
      <c r="UAK525" s="420"/>
      <c r="UAL525" s="420"/>
      <c r="UAM525" s="420"/>
      <c r="UAN525" s="420"/>
      <c r="UAO525" s="420"/>
      <c r="UAP525" s="420"/>
      <c r="UAQ525" s="420"/>
      <c r="UAR525" s="420"/>
      <c r="UAS525" s="420"/>
      <c r="UAT525" s="420"/>
      <c r="UAU525" s="420"/>
      <c r="UAV525" s="420"/>
      <c r="UAW525" s="420"/>
      <c r="UAX525" s="420"/>
      <c r="UAY525" s="420"/>
      <c r="UAZ525" s="420"/>
      <c r="UBA525" s="420"/>
      <c r="UBB525" s="420"/>
      <c r="UBC525" s="420"/>
      <c r="UBD525" s="420"/>
      <c r="UBE525" s="420"/>
      <c r="UBF525" s="420"/>
      <c r="UBG525" s="420"/>
      <c r="UBH525" s="420"/>
      <c r="UBI525" s="420"/>
      <c r="UBJ525" s="420"/>
      <c r="UBK525" s="420"/>
      <c r="UBL525" s="420"/>
      <c r="UBM525" s="420"/>
      <c r="UBN525" s="420"/>
      <c r="UBO525" s="420"/>
      <c r="UBP525" s="420"/>
      <c r="UBQ525" s="420"/>
      <c r="UBR525" s="420"/>
      <c r="UBS525" s="420"/>
      <c r="UBT525" s="420"/>
      <c r="UBU525" s="420"/>
      <c r="UBV525" s="420"/>
      <c r="UBW525" s="420"/>
      <c r="UBX525" s="420"/>
      <c r="UBY525" s="420"/>
      <c r="UBZ525" s="420"/>
      <c r="UCA525" s="420"/>
      <c r="UCB525" s="420"/>
      <c r="UCC525" s="420"/>
      <c r="UCD525" s="420"/>
      <c r="UCE525" s="420"/>
      <c r="UCF525" s="420"/>
      <c r="UCG525" s="420"/>
      <c r="UCH525" s="420"/>
      <c r="UCI525" s="420"/>
      <c r="UCJ525" s="420"/>
      <c r="UCK525" s="420"/>
      <c r="UCL525" s="420"/>
      <c r="UCM525" s="420"/>
      <c r="UCN525" s="420"/>
      <c r="UCO525" s="420"/>
      <c r="UCP525" s="420"/>
      <c r="UCQ525" s="420"/>
      <c r="UCR525" s="420"/>
      <c r="UCS525" s="420"/>
      <c r="UCT525" s="420"/>
      <c r="UCU525" s="420"/>
      <c r="UCV525" s="420"/>
      <c r="UCW525" s="420"/>
      <c r="UCX525" s="420"/>
      <c r="UCY525" s="420"/>
      <c r="UCZ525" s="420"/>
      <c r="UDA525" s="420"/>
      <c r="UDB525" s="420"/>
      <c r="UDC525" s="420"/>
      <c r="UDD525" s="420"/>
      <c r="UDE525" s="420"/>
      <c r="UDF525" s="420"/>
      <c r="UDG525" s="420"/>
      <c r="UDH525" s="420"/>
      <c r="UDI525" s="420"/>
      <c r="UDJ525" s="420"/>
      <c r="UDK525" s="420"/>
      <c r="UDL525" s="420"/>
      <c r="UDM525" s="420"/>
      <c r="UDN525" s="420"/>
      <c r="UDO525" s="420"/>
      <c r="UDP525" s="420"/>
      <c r="UDQ525" s="420"/>
      <c r="UDR525" s="420"/>
      <c r="UDS525" s="420"/>
      <c r="UDT525" s="420"/>
      <c r="UDU525" s="420"/>
      <c r="UDV525" s="420"/>
      <c r="UDW525" s="420"/>
      <c r="UDX525" s="420"/>
      <c r="UDY525" s="420"/>
      <c r="UDZ525" s="420"/>
      <c r="UEA525" s="420"/>
      <c r="UEB525" s="420"/>
      <c r="UEC525" s="420"/>
      <c r="UED525" s="420"/>
      <c r="UEE525" s="420"/>
      <c r="UEF525" s="420"/>
      <c r="UEG525" s="420"/>
      <c r="UEH525" s="420"/>
      <c r="UEI525" s="420"/>
      <c r="UEJ525" s="420"/>
      <c r="UEK525" s="420"/>
      <c r="UEL525" s="420"/>
      <c r="UEM525" s="420"/>
      <c r="UEN525" s="420"/>
      <c r="UEO525" s="420"/>
      <c r="UEP525" s="420"/>
      <c r="UEQ525" s="420"/>
      <c r="UER525" s="420"/>
      <c r="UES525" s="420"/>
      <c r="UET525" s="420"/>
      <c r="UEU525" s="420"/>
      <c r="UEV525" s="420"/>
      <c r="UEW525" s="420"/>
      <c r="UEX525" s="420"/>
      <c r="UEY525" s="420"/>
      <c r="UEZ525" s="420"/>
      <c r="UFA525" s="420"/>
      <c r="UFB525" s="420"/>
      <c r="UFC525" s="420"/>
      <c r="UFD525" s="420"/>
      <c r="UFE525" s="420"/>
      <c r="UFF525" s="420"/>
      <c r="UFG525" s="420"/>
      <c r="UFH525" s="420"/>
      <c r="UFI525" s="420"/>
      <c r="UFJ525" s="420"/>
      <c r="UFK525" s="420"/>
      <c r="UFL525" s="420"/>
      <c r="UFM525" s="420"/>
      <c r="UFN525" s="420"/>
      <c r="UFO525" s="420"/>
      <c r="UFP525" s="420"/>
      <c r="UFQ525" s="420"/>
      <c r="UFR525" s="420"/>
      <c r="UFS525" s="420"/>
      <c r="UFT525" s="420"/>
      <c r="UFU525" s="420"/>
      <c r="UFV525" s="420"/>
      <c r="UFW525" s="420"/>
      <c r="UFX525" s="420"/>
      <c r="UFY525" s="420"/>
      <c r="UFZ525" s="420"/>
      <c r="UGA525" s="420"/>
      <c r="UGB525" s="420"/>
      <c r="UGC525" s="420"/>
      <c r="UGD525" s="420"/>
      <c r="UGE525" s="420"/>
      <c r="UGF525" s="420"/>
      <c r="UGG525" s="420"/>
      <c r="UGH525" s="420"/>
      <c r="UGI525" s="420"/>
      <c r="UGJ525" s="420"/>
      <c r="UGK525" s="420"/>
      <c r="UGL525" s="420"/>
      <c r="UGM525" s="420"/>
      <c r="UGN525" s="420"/>
      <c r="UGO525" s="420"/>
      <c r="UGP525" s="420"/>
      <c r="UGQ525" s="420"/>
      <c r="UGR525" s="420"/>
      <c r="UGS525" s="420"/>
      <c r="UGT525" s="420"/>
      <c r="UGU525" s="420"/>
      <c r="UGV525" s="420"/>
      <c r="UGW525" s="420"/>
      <c r="UGX525" s="420"/>
      <c r="UGY525" s="420"/>
      <c r="UGZ525" s="420"/>
      <c r="UHA525" s="420"/>
      <c r="UHB525" s="420"/>
      <c r="UHC525" s="420"/>
      <c r="UHD525" s="420"/>
      <c r="UHE525" s="420"/>
      <c r="UHF525" s="420"/>
      <c r="UHG525" s="420"/>
      <c r="UHH525" s="420"/>
      <c r="UHI525" s="420"/>
      <c r="UHJ525" s="420"/>
      <c r="UHK525" s="420"/>
      <c r="UHL525" s="420"/>
      <c r="UHM525" s="420"/>
      <c r="UHN525" s="420"/>
      <c r="UHO525" s="420"/>
      <c r="UHP525" s="420"/>
      <c r="UHQ525" s="420"/>
      <c r="UHR525" s="420"/>
      <c r="UHS525" s="420"/>
      <c r="UHT525" s="420"/>
      <c r="UHU525" s="420"/>
      <c r="UHV525" s="420"/>
      <c r="UHW525" s="420"/>
      <c r="UHX525" s="420"/>
      <c r="UHY525" s="420"/>
      <c r="UHZ525" s="420"/>
      <c r="UIA525" s="420"/>
      <c r="UIB525" s="420"/>
      <c r="UIC525" s="420"/>
      <c r="UID525" s="420"/>
      <c r="UIE525" s="420"/>
      <c r="UIF525" s="420"/>
      <c r="UIG525" s="420"/>
      <c r="UIH525" s="420"/>
      <c r="UII525" s="420"/>
      <c r="UIJ525" s="420"/>
      <c r="UIK525" s="420"/>
      <c r="UIL525" s="420"/>
      <c r="UIM525" s="420"/>
      <c r="UIN525" s="420"/>
      <c r="UIO525" s="420"/>
      <c r="UIP525" s="420"/>
      <c r="UIQ525" s="420"/>
      <c r="UIR525" s="420"/>
      <c r="UIS525" s="420"/>
      <c r="UIT525" s="420"/>
      <c r="UIU525" s="420"/>
      <c r="UIV525" s="420"/>
      <c r="UIW525" s="420"/>
      <c r="UIX525" s="420"/>
      <c r="UIY525" s="420"/>
      <c r="UIZ525" s="420"/>
      <c r="UJA525" s="420"/>
      <c r="UJB525" s="420"/>
      <c r="UJC525" s="420"/>
      <c r="UJD525" s="420"/>
      <c r="UJE525" s="420"/>
      <c r="UJF525" s="420"/>
      <c r="UJG525" s="420"/>
      <c r="UJH525" s="420"/>
      <c r="UJI525" s="420"/>
      <c r="UJJ525" s="420"/>
      <c r="UJK525" s="420"/>
      <c r="UJL525" s="420"/>
      <c r="UJM525" s="420"/>
      <c r="UJN525" s="420"/>
      <c r="UJO525" s="420"/>
      <c r="UJP525" s="420"/>
      <c r="UJQ525" s="420"/>
      <c r="UJR525" s="420"/>
      <c r="UJS525" s="420"/>
      <c r="UJT525" s="420"/>
      <c r="UJU525" s="420"/>
      <c r="UJV525" s="420"/>
      <c r="UJW525" s="420"/>
      <c r="UJX525" s="420"/>
      <c r="UJY525" s="420"/>
      <c r="UJZ525" s="420"/>
      <c r="UKA525" s="420"/>
      <c r="UKB525" s="420"/>
      <c r="UKC525" s="420"/>
      <c r="UKD525" s="420"/>
      <c r="UKE525" s="420"/>
      <c r="UKF525" s="420"/>
      <c r="UKG525" s="420"/>
      <c r="UKH525" s="420"/>
      <c r="UKI525" s="420"/>
      <c r="UKJ525" s="420"/>
      <c r="UKK525" s="420"/>
      <c r="UKL525" s="420"/>
      <c r="UKM525" s="420"/>
      <c r="UKN525" s="420"/>
      <c r="UKO525" s="420"/>
      <c r="UKP525" s="420"/>
      <c r="UKQ525" s="420"/>
      <c r="UKR525" s="420"/>
      <c r="UKS525" s="420"/>
      <c r="UKT525" s="420"/>
      <c r="UKU525" s="420"/>
      <c r="UKV525" s="420"/>
      <c r="UKW525" s="420"/>
      <c r="UKX525" s="420"/>
      <c r="UKY525" s="420"/>
      <c r="UKZ525" s="420"/>
      <c r="ULA525" s="420"/>
      <c r="ULB525" s="420"/>
      <c r="ULC525" s="420"/>
      <c r="ULD525" s="420"/>
      <c r="ULE525" s="420"/>
      <c r="ULF525" s="420"/>
      <c r="ULG525" s="420"/>
      <c r="ULH525" s="420"/>
      <c r="ULI525" s="420"/>
      <c r="ULJ525" s="420"/>
      <c r="ULK525" s="420"/>
      <c r="ULL525" s="420"/>
      <c r="ULM525" s="420"/>
      <c r="ULN525" s="420"/>
      <c r="ULO525" s="420"/>
      <c r="ULP525" s="420"/>
      <c r="ULQ525" s="420"/>
      <c r="ULR525" s="420"/>
      <c r="ULS525" s="420"/>
      <c r="ULT525" s="420"/>
      <c r="ULU525" s="420"/>
      <c r="ULV525" s="420"/>
      <c r="ULW525" s="420"/>
      <c r="ULX525" s="420"/>
      <c r="ULY525" s="420"/>
      <c r="ULZ525" s="420"/>
      <c r="UMA525" s="420"/>
      <c r="UMB525" s="420"/>
      <c r="UMC525" s="420"/>
      <c r="UMD525" s="420"/>
      <c r="UME525" s="420"/>
      <c r="UMF525" s="420"/>
      <c r="UMG525" s="420"/>
      <c r="UMH525" s="420"/>
      <c r="UMI525" s="420"/>
      <c r="UMJ525" s="420"/>
      <c r="UMK525" s="420"/>
      <c r="UML525" s="420"/>
      <c r="UMM525" s="420"/>
      <c r="UMN525" s="420"/>
      <c r="UMO525" s="420"/>
      <c r="UMP525" s="420"/>
      <c r="UMQ525" s="420"/>
      <c r="UMR525" s="420"/>
      <c r="UMS525" s="420"/>
      <c r="UMT525" s="420"/>
      <c r="UMU525" s="420"/>
      <c r="UMV525" s="420"/>
      <c r="UMW525" s="420"/>
      <c r="UMX525" s="420"/>
      <c r="UMY525" s="420"/>
      <c r="UMZ525" s="420"/>
      <c r="UNA525" s="420"/>
      <c r="UNB525" s="420"/>
      <c r="UNC525" s="420"/>
      <c r="UND525" s="420"/>
      <c r="UNE525" s="420"/>
      <c r="UNF525" s="420"/>
      <c r="UNG525" s="420"/>
      <c r="UNH525" s="420"/>
      <c r="UNI525" s="420"/>
      <c r="UNJ525" s="420"/>
      <c r="UNK525" s="420"/>
      <c r="UNL525" s="420"/>
      <c r="UNM525" s="420"/>
      <c r="UNN525" s="420"/>
      <c r="UNO525" s="420"/>
      <c r="UNP525" s="420"/>
      <c r="UNQ525" s="420"/>
      <c r="UNR525" s="420"/>
      <c r="UNS525" s="420"/>
      <c r="UNT525" s="420"/>
      <c r="UNU525" s="420"/>
      <c r="UNV525" s="420"/>
      <c r="UNW525" s="420"/>
      <c r="UNX525" s="420"/>
      <c r="UNY525" s="420"/>
      <c r="UNZ525" s="420"/>
      <c r="UOA525" s="420"/>
      <c r="UOB525" s="420"/>
      <c r="UOC525" s="420"/>
      <c r="UOD525" s="420"/>
      <c r="UOE525" s="420"/>
      <c r="UOF525" s="420"/>
      <c r="UOG525" s="420"/>
      <c r="UOH525" s="420"/>
      <c r="UOI525" s="420"/>
      <c r="UOJ525" s="420"/>
      <c r="UOK525" s="420"/>
      <c r="UOL525" s="420"/>
      <c r="UOM525" s="420"/>
      <c r="UON525" s="420"/>
      <c r="UOO525" s="420"/>
      <c r="UOP525" s="420"/>
      <c r="UOQ525" s="420"/>
      <c r="UOR525" s="420"/>
      <c r="UOS525" s="420"/>
      <c r="UOT525" s="420"/>
      <c r="UOU525" s="420"/>
      <c r="UOV525" s="420"/>
      <c r="UOW525" s="420"/>
      <c r="UOX525" s="420"/>
      <c r="UOY525" s="420"/>
      <c r="UOZ525" s="420"/>
      <c r="UPA525" s="420"/>
      <c r="UPB525" s="420"/>
      <c r="UPC525" s="420"/>
      <c r="UPD525" s="420"/>
      <c r="UPE525" s="420"/>
      <c r="UPF525" s="420"/>
      <c r="UPG525" s="420"/>
      <c r="UPH525" s="420"/>
      <c r="UPI525" s="420"/>
      <c r="UPJ525" s="420"/>
      <c r="UPK525" s="420"/>
      <c r="UPL525" s="420"/>
      <c r="UPM525" s="420"/>
      <c r="UPN525" s="420"/>
      <c r="UPO525" s="420"/>
      <c r="UPP525" s="420"/>
      <c r="UPQ525" s="420"/>
      <c r="UPR525" s="420"/>
      <c r="UPS525" s="420"/>
      <c r="UPT525" s="420"/>
      <c r="UPU525" s="420"/>
      <c r="UPV525" s="420"/>
      <c r="UPW525" s="420"/>
      <c r="UPX525" s="420"/>
      <c r="UPY525" s="420"/>
      <c r="UPZ525" s="420"/>
      <c r="UQA525" s="420"/>
      <c r="UQB525" s="420"/>
      <c r="UQC525" s="420"/>
      <c r="UQD525" s="420"/>
      <c r="UQE525" s="420"/>
      <c r="UQF525" s="420"/>
      <c r="UQG525" s="420"/>
      <c r="UQH525" s="420"/>
      <c r="UQI525" s="420"/>
      <c r="UQJ525" s="420"/>
      <c r="UQK525" s="420"/>
      <c r="UQL525" s="420"/>
      <c r="UQM525" s="420"/>
      <c r="UQN525" s="420"/>
      <c r="UQO525" s="420"/>
      <c r="UQP525" s="420"/>
      <c r="UQQ525" s="420"/>
      <c r="UQR525" s="420"/>
      <c r="UQS525" s="420"/>
      <c r="UQT525" s="420"/>
      <c r="UQU525" s="420"/>
      <c r="UQV525" s="420"/>
      <c r="UQW525" s="420"/>
      <c r="UQX525" s="420"/>
      <c r="UQY525" s="420"/>
      <c r="UQZ525" s="420"/>
      <c r="URA525" s="420"/>
      <c r="URB525" s="420"/>
      <c r="URC525" s="420"/>
      <c r="URD525" s="420"/>
      <c r="URE525" s="420"/>
      <c r="URF525" s="420"/>
      <c r="URG525" s="420"/>
      <c r="URH525" s="420"/>
      <c r="URI525" s="420"/>
      <c r="URJ525" s="420"/>
      <c r="URK525" s="420"/>
      <c r="URL525" s="420"/>
      <c r="URM525" s="420"/>
      <c r="URN525" s="420"/>
      <c r="URO525" s="420"/>
      <c r="URP525" s="420"/>
      <c r="URQ525" s="420"/>
      <c r="URR525" s="420"/>
      <c r="URS525" s="420"/>
      <c r="URT525" s="420"/>
      <c r="URU525" s="420"/>
      <c r="URV525" s="420"/>
      <c r="URW525" s="420"/>
      <c r="URX525" s="420"/>
      <c r="URY525" s="420"/>
      <c r="URZ525" s="420"/>
      <c r="USA525" s="420"/>
      <c r="USB525" s="420"/>
      <c r="USC525" s="420"/>
      <c r="USD525" s="420"/>
      <c r="USE525" s="420"/>
      <c r="USF525" s="420"/>
      <c r="USG525" s="420"/>
      <c r="USH525" s="420"/>
      <c r="USI525" s="420"/>
      <c r="USJ525" s="420"/>
      <c r="USK525" s="420"/>
      <c r="USL525" s="420"/>
      <c r="USM525" s="420"/>
      <c r="USN525" s="420"/>
      <c r="USO525" s="420"/>
      <c r="USP525" s="420"/>
      <c r="USQ525" s="420"/>
      <c r="USR525" s="420"/>
      <c r="USS525" s="420"/>
      <c r="UST525" s="420"/>
      <c r="USU525" s="420"/>
      <c r="USV525" s="420"/>
      <c r="USW525" s="420"/>
      <c r="USX525" s="420"/>
      <c r="USY525" s="420"/>
      <c r="USZ525" s="420"/>
      <c r="UTA525" s="420"/>
      <c r="UTB525" s="420"/>
      <c r="UTC525" s="420"/>
      <c r="UTD525" s="420"/>
      <c r="UTE525" s="420"/>
      <c r="UTF525" s="420"/>
      <c r="UTG525" s="420"/>
      <c r="UTH525" s="420"/>
      <c r="UTI525" s="420"/>
      <c r="UTJ525" s="420"/>
      <c r="UTK525" s="420"/>
      <c r="UTL525" s="420"/>
      <c r="UTM525" s="420"/>
      <c r="UTN525" s="420"/>
      <c r="UTO525" s="420"/>
      <c r="UTP525" s="420"/>
      <c r="UTQ525" s="420"/>
      <c r="UTR525" s="420"/>
      <c r="UTS525" s="420"/>
      <c r="UTT525" s="420"/>
      <c r="UTU525" s="420"/>
      <c r="UTV525" s="420"/>
      <c r="UTW525" s="420"/>
      <c r="UTX525" s="420"/>
      <c r="UTY525" s="420"/>
      <c r="UTZ525" s="420"/>
      <c r="UUA525" s="420"/>
      <c r="UUB525" s="420"/>
      <c r="UUC525" s="420"/>
      <c r="UUD525" s="420"/>
      <c r="UUE525" s="420"/>
      <c r="UUF525" s="420"/>
      <c r="UUG525" s="420"/>
      <c r="UUH525" s="420"/>
      <c r="UUI525" s="420"/>
      <c r="UUJ525" s="420"/>
      <c r="UUK525" s="420"/>
      <c r="UUL525" s="420"/>
      <c r="UUM525" s="420"/>
      <c r="UUN525" s="420"/>
      <c r="UUO525" s="420"/>
      <c r="UUP525" s="420"/>
      <c r="UUQ525" s="420"/>
      <c r="UUR525" s="420"/>
      <c r="UUS525" s="420"/>
      <c r="UUT525" s="420"/>
      <c r="UUU525" s="420"/>
      <c r="UUV525" s="420"/>
      <c r="UUW525" s="420"/>
      <c r="UUX525" s="420"/>
      <c r="UUY525" s="420"/>
      <c r="UUZ525" s="420"/>
      <c r="UVA525" s="420"/>
      <c r="UVB525" s="420"/>
      <c r="UVC525" s="420"/>
      <c r="UVD525" s="420"/>
      <c r="UVE525" s="420"/>
      <c r="UVF525" s="420"/>
      <c r="UVG525" s="420"/>
      <c r="UVH525" s="420"/>
      <c r="UVI525" s="420"/>
      <c r="UVJ525" s="420"/>
      <c r="UVK525" s="420"/>
      <c r="UVL525" s="420"/>
      <c r="UVM525" s="420"/>
      <c r="UVN525" s="420"/>
      <c r="UVO525" s="420"/>
      <c r="UVP525" s="420"/>
      <c r="UVQ525" s="420"/>
      <c r="UVR525" s="420"/>
      <c r="UVS525" s="420"/>
      <c r="UVT525" s="420"/>
      <c r="UVU525" s="420"/>
      <c r="UVV525" s="420"/>
      <c r="UVW525" s="420"/>
      <c r="UVX525" s="420"/>
      <c r="UVY525" s="420"/>
      <c r="UVZ525" s="420"/>
      <c r="UWA525" s="420"/>
      <c r="UWB525" s="420"/>
      <c r="UWC525" s="420"/>
      <c r="UWD525" s="420"/>
      <c r="UWE525" s="420"/>
      <c r="UWF525" s="420"/>
      <c r="UWG525" s="420"/>
      <c r="UWH525" s="420"/>
      <c r="UWI525" s="420"/>
      <c r="UWJ525" s="420"/>
      <c r="UWK525" s="420"/>
      <c r="UWL525" s="420"/>
      <c r="UWM525" s="420"/>
      <c r="UWN525" s="420"/>
      <c r="UWO525" s="420"/>
      <c r="UWP525" s="420"/>
      <c r="UWQ525" s="420"/>
      <c r="UWR525" s="420"/>
      <c r="UWS525" s="420"/>
      <c r="UWT525" s="420"/>
      <c r="UWU525" s="420"/>
      <c r="UWV525" s="420"/>
      <c r="UWW525" s="420"/>
      <c r="UWX525" s="420"/>
      <c r="UWY525" s="420"/>
      <c r="UWZ525" s="420"/>
      <c r="UXA525" s="420"/>
      <c r="UXB525" s="420"/>
      <c r="UXC525" s="420"/>
      <c r="UXD525" s="420"/>
      <c r="UXE525" s="420"/>
      <c r="UXF525" s="420"/>
      <c r="UXG525" s="420"/>
      <c r="UXH525" s="420"/>
      <c r="UXI525" s="420"/>
      <c r="UXJ525" s="420"/>
      <c r="UXK525" s="420"/>
      <c r="UXL525" s="420"/>
      <c r="UXM525" s="420"/>
      <c r="UXN525" s="420"/>
      <c r="UXO525" s="420"/>
      <c r="UXP525" s="420"/>
      <c r="UXQ525" s="420"/>
      <c r="UXR525" s="420"/>
      <c r="UXS525" s="420"/>
      <c r="UXT525" s="420"/>
      <c r="UXU525" s="420"/>
      <c r="UXV525" s="420"/>
      <c r="UXW525" s="420"/>
      <c r="UXX525" s="420"/>
      <c r="UXY525" s="420"/>
      <c r="UXZ525" s="420"/>
      <c r="UYA525" s="420"/>
      <c r="UYB525" s="420"/>
      <c r="UYC525" s="420"/>
      <c r="UYD525" s="420"/>
      <c r="UYE525" s="420"/>
      <c r="UYF525" s="420"/>
      <c r="UYG525" s="420"/>
      <c r="UYH525" s="420"/>
      <c r="UYI525" s="420"/>
      <c r="UYJ525" s="420"/>
      <c r="UYK525" s="420"/>
      <c r="UYL525" s="420"/>
      <c r="UYM525" s="420"/>
      <c r="UYN525" s="420"/>
      <c r="UYO525" s="420"/>
      <c r="UYP525" s="420"/>
      <c r="UYQ525" s="420"/>
      <c r="UYR525" s="420"/>
      <c r="UYS525" s="420"/>
      <c r="UYT525" s="420"/>
      <c r="UYU525" s="420"/>
      <c r="UYV525" s="420"/>
      <c r="UYW525" s="420"/>
      <c r="UYX525" s="420"/>
      <c r="UYY525" s="420"/>
      <c r="UYZ525" s="420"/>
      <c r="UZA525" s="420"/>
      <c r="UZB525" s="420"/>
      <c r="UZC525" s="420"/>
      <c r="UZD525" s="420"/>
      <c r="UZE525" s="420"/>
      <c r="UZF525" s="420"/>
      <c r="UZG525" s="420"/>
      <c r="UZH525" s="420"/>
      <c r="UZI525" s="420"/>
      <c r="UZJ525" s="420"/>
      <c r="UZK525" s="420"/>
      <c r="UZL525" s="420"/>
      <c r="UZM525" s="420"/>
      <c r="UZN525" s="420"/>
      <c r="UZO525" s="420"/>
      <c r="UZP525" s="420"/>
      <c r="UZQ525" s="420"/>
      <c r="UZR525" s="420"/>
      <c r="UZS525" s="420"/>
      <c r="UZT525" s="420"/>
      <c r="UZU525" s="420"/>
      <c r="UZV525" s="420"/>
      <c r="UZW525" s="420"/>
      <c r="UZX525" s="420"/>
      <c r="UZY525" s="420"/>
      <c r="UZZ525" s="420"/>
      <c r="VAA525" s="420"/>
      <c r="VAB525" s="420"/>
      <c r="VAC525" s="420"/>
      <c r="VAD525" s="420"/>
      <c r="VAE525" s="420"/>
      <c r="VAF525" s="420"/>
      <c r="VAG525" s="420"/>
      <c r="VAH525" s="420"/>
      <c r="VAI525" s="420"/>
      <c r="VAJ525" s="420"/>
      <c r="VAK525" s="420"/>
      <c r="VAL525" s="420"/>
      <c r="VAM525" s="420"/>
      <c r="VAN525" s="420"/>
      <c r="VAO525" s="420"/>
      <c r="VAP525" s="420"/>
      <c r="VAQ525" s="420"/>
      <c r="VAR525" s="420"/>
      <c r="VAS525" s="420"/>
      <c r="VAT525" s="420"/>
      <c r="VAU525" s="420"/>
      <c r="VAV525" s="420"/>
      <c r="VAW525" s="420"/>
      <c r="VAX525" s="420"/>
      <c r="VAY525" s="420"/>
      <c r="VAZ525" s="420"/>
      <c r="VBA525" s="420"/>
      <c r="VBB525" s="420"/>
      <c r="VBC525" s="420"/>
      <c r="VBD525" s="420"/>
      <c r="VBE525" s="420"/>
      <c r="VBF525" s="420"/>
      <c r="VBG525" s="420"/>
      <c r="VBH525" s="420"/>
      <c r="VBI525" s="420"/>
      <c r="VBJ525" s="420"/>
      <c r="VBK525" s="420"/>
      <c r="VBL525" s="420"/>
      <c r="VBM525" s="420"/>
      <c r="VBN525" s="420"/>
      <c r="VBO525" s="420"/>
      <c r="VBP525" s="420"/>
      <c r="VBQ525" s="420"/>
      <c r="VBR525" s="420"/>
      <c r="VBS525" s="420"/>
      <c r="VBT525" s="420"/>
      <c r="VBU525" s="420"/>
      <c r="VBV525" s="420"/>
      <c r="VBW525" s="420"/>
      <c r="VBX525" s="420"/>
      <c r="VBY525" s="420"/>
      <c r="VBZ525" s="420"/>
      <c r="VCA525" s="420"/>
      <c r="VCB525" s="420"/>
      <c r="VCC525" s="420"/>
      <c r="VCD525" s="420"/>
      <c r="VCE525" s="420"/>
      <c r="VCF525" s="420"/>
      <c r="VCG525" s="420"/>
      <c r="VCH525" s="420"/>
      <c r="VCI525" s="420"/>
      <c r="VCJ525" s="420"/>
      <c r="VCK525" s="420"/>
      <c r="VCL525" s="420"/>
      <c r="VCM525" s="420"/>
      <c r="VCN525" s="420"/>
      <c r="VCO525" s="420"/>
      <c r="VCP525" s="420"/>
      <c r="VCQ525" s="420"/>
      <c r="VCR525" s="420"/>
      <c r="VCS525" s="420"/>
      <c r="VCT525" s="420"/>
      <c r="VCU525" s="420"/>
      <c r="VCV525" s="420"/>
      <c r="VCW525" s="420"/>
      <c r="VCX525" s="420"/>
      <c r="VCY525" s="420"/>
      <c r="VCZ525" s="420"/>
      <c r="VDA525" s="420"/>
      <c r="VDB525" s="420"/>
      <c r="VDC525" s="420"/>
      <c r="VDD525" s="420"/>
      <c r="VDE525" s="420"/>
      <c r="VDF525" s="420"/>
      <c r="VDG525" s="420"/>
      <c r="VDH525" s="420"/>
      <c r="VDI525" s="420"/>
      <c r="VDJ525" s="420"/>
      <c r="VDK525" s="420"/>
      <c r="VDL525" s="420"/>
      <c r="VDM525" s="420"/>
      <c r="VDN525" s="420"/>
      <c r="VDO525" s="420"/>
      <c r="VDP525" s="420"/>
      <c r="VDQ525" s="420"/>
      <c r="VDR525" s="420"/>
      <c r="VDS525" s="420"/>
      <c r="VDT525" s="420"/>
      <c r="VDU525" s="420"/>
      <c r="VDV525" s="420"/>
      <c r="VDW525" s="420"/>
      <c r="VDX525" s="420"/>
      <c r="VDY525" s="420"/>
      <c r="VDZ525" s="420"/>
      <c r="VEA525" s="420"/>
      <c r="VEB525" s="420"/>
      <c r="VEC525" s="420"/>
      <c r="VED525" s="420"/>
      <c r="VEE525" s="420"/>
      <c r="VEF525" s="420"/>
      <c r="VEG525" s="420"/>
      <c r="VEH525" s="420"/>
      <c r="VEI525" s="420"/>
      <c r="VEJ525" s="420"/>
      <c r="VEK525" s="420"/>
      <c r="VEL525" s="420"/>
      <c r="VEM525" s="420"/>
      <c r="VEN525" s="420"/>
      <c r="VEO525" s="420"/>
      <c r="VEP525" s="420"/>
      <c r="VEQ525" s="420"/>
      <c r="VER525" s="420"/>
      <c r="VES525" s="420"/>
      <c r="VET525" s="420"/>
      <c r="VEU525" s="420"/>
      <c r="VEV525" s="420"/>
      <c r="VEW525" s="420"/>
      <c r="VEX525" s="420"/>
      <c r="VEY525" s="420"/>
      <c r="VEZ525" s="420"/>
      <c r="VFA525" s="420"/>
      <c r="VFB525" s="420"/>
      <c r="VFC525" s="420"/>
      <c r="VFD525" s="420"/>
      <c r="VFE525" s="420"/>
      <c r="VFF525" s="420"/>
      <c r="VFG525" s="420"/>
      <c r="VFH525" s="420"/>
      <c r="VFI525" s="420"/>
      <c r="VFJ525" s="420"/>
      <c r="VFK525" s="420"/>
      <c r="VFL525" s="420"/>
      <c r="VFM525" s="420"/>
      <c r="VFN525" s="420"/>
      <c r="VFO525" s="420"/>
      <c r="VFP525" s="420"/>
      <c r="VFQ525" s="420"/>
      <c r="VFR525" s="420"/>
      <c r="VFS525" s="420"/>
      <c r="VFT525" s="420"/>
      <c r="VFU525" s="420"/>
      <c r="VFV525" s="420"/>
      <c r="VFW525" s="420"/>
      <c r="VFX525" s="420"/>
      <c r="VFY525" s="420"/>
      <c r="VFZ525" s="420"/>
      <c r="VGA525" s="420"/>
      <c r="VGB525" s="420"/>
      <c r="VGC525" s="420"/>
      <c r="VGD525" s="420"/>
      <c r="VGE525" s="420"/>
      <c r="VGF525" s="420"/>
      <c r="VGG525" s="420"/>
      <c r="VGH525" s="420"/>
      <c r="VGI525" s="420"/>
      <c r="VGJ525" s="420"/>
      <c r="VGK525" s="420"/>
      <c r="VGL525" s="420"/>
      <c r="VGM525" s="420"/>
      <c r="VGN525" s="420"/>
      <c r="VGO525" s="420"/>
      <c r="VGP525" s="420"/>
      <c r="VGQ525" s="420"/>
      <c r="VGR525" s="420"/>
      <c r="VGS525" s="420"/>
      <c r="VGT525" s="420"/>
      <c r="VGU525" s="420"/>
      <c r="VGV525" s="420"/>
      <c r="VGW525" s="420"/>
      <c r="VGX525" s="420"/>
      <c r="VGY525" s="420"/>
      <c r="VGZ525" s="420"/>
      <c r="VHA525" s="420"/>
      <c r="VHB525" s="420"/>
      <c r="VHC525" s="420"/>
      <c r="VHD525" s="420"/>
      <c r="VHE525" s="420"/>
      <c r="VHF525" s="420"/>
      <c r="VHG525" s="420"/>
      <c r="VHH525" s="420"/>
      <c r="VHI525" s="420"/>
      <c r="VHJ525" s="420"/>
      <c r="VHK525" s="420"/>
      <c r="VHL525" s="420"/>
      <c r="VHM525" s="420"/>
      <c r="VHN525" s="420"/>
      <c r="VHO525" s="420"/>
      <c r="VHP525" s="420"/>
      <c r="VHQ525" s="420"/>
      <c r="VHR525" s="420"/>
      <c r="VHS525" s="420"/>
      <c r="VHT525" s="420"/>
      <c r="VHU525" s="420"/>
      <c r="VHV525" s="420"/>
      <c r="VHW525" s="420"/>
      <c r="VHX525" s="420"/>
      <c r="VHY525" s="420"/>
      <c r="VHZ525" s="420"/>
      <c r="VIA525" s="420"/>
      <c r="VIB525" s="420"/>
      <c r="VIC525" s="420"/>
      <c r="VID525" s="420"/>
      <c r="VIE525" s="420"/>
      <c r="VIF525" s="420"/>
      <c r="VIG525" s="420"/>
      <c r="VIH525" s="420"/>
      <c r="VII525" s="420"/>
      <c r="VIJ525" s="420"/>
      <c r="VIK525" s="420"/>
      <c r="VIL525" s="420"/>
      <c r="VIM525" s="420"/>
      <c r="VIN525" s="420"/>
      <c r="VIO525" s="420"/>
      <c r="VIP525" s="420"/>
      <c r="VIQ525" s="420"/>
      <c r="VIR525" s="420"/>
      <c r="VIS525" s="420"/>
      <c r="VIT525" s="420"/>
      <c r="VIU525" s="420"/>
      <c r="VIV525" s="420"/>
      <c r="VIW525" s="420"/>
      <c r="VIX525" s="420"/>
      <c r="VIY525" s="420"/>
      <c r="VIZ525" s="420"/>
      <c r="VJA525" s="420"/>
      <c r="VJB525" s="420"/>
      <c r="VJC525" s="420"/>
      <c r="VJD525" s="420"/>
      <c r="VJE525" s="420"/>
      <c r="VJF525" s="420"/>
      <c r="VJG525" s="420"/>
      <c r="VJH525" s="420"/>
      <c r="VJI525" s="420"/>
      <c r="VJJ525" s="420"/>
      <c r="VJK525" s="420"/>
      <c r="VJL525" s="420"/>
      <c r="VJM525" s="420"/>
      <c r="VJN525" s="420"/>
      <c r="VJO525" s="420"/>
      <c r="VJP525" s="420"/>
      <c r="VJQ525" s="420"/>
      <c r="VJR525" s="420"/>
      <c r="VJS525" s="420"/>
      <c r="VJT525" s="420"/>
      <c r="VJU525" s="420"/>
      <c r="VJV525" s="420"/>
      <c r="VJW525" s="420"/>
      <c r="VJX525" s="420"/>
      <c r="VJY525" s="420"/>
      <c r="VJZ525" s="420"/>
      <c r="VKA525" s="420"/>
      <c r="VKB525" s="420"/>
      <c r="VKC525" s="420"/>
      <c r="VKD525" s="420"/>
      <c r="VKE525" s="420"/>
      <c r="VKF525" s="420"/>
      <c r="VKG525" s="420"/>
      <c r="VKH525" s="420"/>
      <c r="VKI525" s="420"/>
      <c r="VKJ525" s="420"/>
      <c r="VKK525" s="420"/>
      <c r="VKL525" s="420"/>
      <c r="VKM525" s="420"/>
      <c r="VKN525" s="420"/>
      <c r="VKO525" s="420"/>
      <c r="VKP525" s="420"/>
      <c r="VKQ525" s="420"/>
      <c r="VKR525" s="420"/>
      <c r="VKS525" s="420"/>
      <c r="VKT525" s="420"/>
      <c r="VKU525" s="420"/>
      <c r="VKV525" s="420"/>
      <c r="VKW525" s="420"/>
      <c r="VKX525" s="420"/>
      <c r="VKY525" s="420"/>
      <c r="VKZ525" s="420"/>
      <c r="VLA525" s="420"/>
      <c r="VLB525" s="420"/>
      <c r="VLC525" s="420"/>
      <c r="VLD525" s="420"/>
      <c r="VLE525" s="420"/>
      <c r="VLF525" s="420"/>
      <c r="VLG525" s="420"/>
      <c r="VLH525" s="420"/>
      <c r="VLI525" s="420"/>
      <c r="VLJ525" s="420"/>
      <c r="VLK525" s="420"/>
      <c r="VLL525" s="420"/>
      <c r="VLM525" s="420"/>
      <c r="VLN525" s="420"/>
      <c r="VLO525" s="420"/>
      <c r="VLP525" s="420"/>
      <c r="VLQ525" s="420"/>
      <c r="VLR525" s="420"/>
      <c r="VLS525" s="420"/>
      <c r="VLT525" s="420"/>
      <c r="VLU525" s="420"/>
      <c r="VLV525" s="420"/>
      <c r="VLW525" s="420"/>
      <c r="VLX525" s="420"/>
      <c r="VLY525" s="420"/>
      <c r="VLZ525" s="420"/>
      <c r="VMA525" s="420"/>
      <c r="VMB525" s="420"/>
      <c r="VMC525" s="420"/>
      <c r="VMD525" s="420"/>
      <c r="VME525" s="420"/>
      <c r="VMF525" s="420"/>
      <c r="VMG525" s="420"/>
      <c r="VMH525" s="420"/>
      <c r="VMI525" s="420"/>
      <c r="VMJ525" s="420"/>
      <c r="VMK525" s="420"/>
      <c r="VML525" s="420"/>
      <c r="VMM525" s="420"/>
      <c r="VMN525" s="420"/>
      <c r="VMO525" s="420"/>
      <c r="VMP525" s="420"/>
      <c r="VMQ525" s="420"/>
      <c r="VMR525" s="420"/>
      <c r="VMS525" s="420"/>
      <c r="VMT525" s="420"/>
      <c r="VMU525" s="420"/>
      <c r="VMV525" s="420"/>
      <c r="VMW525" s="420"/>
      <c r="VMX525" s="420"/>
      <c r="VMY525" s="420"/>
      <c r="VMZ525" s="420"/>
      <c r="VNA525" s="420"/>
      <c r="VNB525" s="420"/>
      <c r="VNC525" s="420"/>
      <c r="VND525" s="420"/>
      <c r="VNE525" s="420"/>
      <c r="VNF525" s="420"/>
      <c r="VNG525" s="420"/>
      <c r="VNH525" s="420"/>
      <c r="VNI525" s="420"/>
      <c r="VNJ525" s="420"/>
      <c r="VNK525" s="420"/>
      <c r="VNL525" s="420"/>
      <c r="VNM525" s="420"/>
      <c r="VNN525" s="420"/>
      <c r="VNO525" s="420"/>
      <c r="VNP525" s="420"/>
      <c r="VNQ525" s="420"/>
      <c r="VNR525" s="420"/>
      <c r="VNS525" s="420"/>
      <c r="VNT525" s="420"/>
      <c r="VNU525" s="420"/>
      <c r="VNV525" s="420"/>
      <c r="VNW525" s="420"/>
      <c r="VNX525" s="420"/>
      <c r="VNY525" s="420"/>
      <c r="VNZ525" s="420"/>
      <c r="VOA525" s="420"/>
      <c r="VOB525" s="420"/>
      <c r="VOC525" s="420"/>
      <c r="VOD525" s="420"/>
      <c r="VOE525" s="420"/>
      <c r="VOF525" s="420"/>
      <c r="VOG525" s="420"/>
      <c r="VOH525" s="420"/>
      <c r="VOI525" s="420"/>
      <c r="VOJ525" s="420"/>
      <c r="VOK525" s="420"/>
      <c r="VOL525" s="420"/>
      <c r="VOM525" s="420"/>
      <c r="VON525" s="420"/>
      <c r="VOO525" s="420"/>
      <c r="VOP525" s="420"/>
      <c r="VOQ525" s="420"/>
      <c r="VOR525" s="420"/>
      <c r="VOS525" s="420"/>
      <c r="VOT525" s="420"/>
      <c r="VOU525" s="420"/>
      <c r="VOV525" s="420"/>
      <c r="VOW525" s="420"/>
      <c r="VOX525" s="420"/>
      <c r="VOY525" s="420"/>
      <c r="VOZ525" s="420"/>
      <c r="VPA525" s="420"/>
      <c r="VPB525" s="420"/>
      <c r="VPC525" s="420"/>
      <c r="VPD525" s="420"/>
      <c r="VPE525" s="420"/>
      <c r="VPF525" s="420"/>
      <c r="VPG525" s="420"/>
      <c r="VPH525" s="420"/>
      <c r="VPI525" s="420"/>
      <c r="VPJ525" s="420"/>
      <c r="VPK525" s="420"/>
      <c r="VPL525" s="420"/>
      <c r="VPM525" s="420"/>
      <c r="VPN525" s="420"/>
      <c r="VPO525" s="420"/>
      <c r="VPP525" s="420"/>
      <c r="VPQ525" s="420"/>
      <c r="VPR525" s="420"/>
      <c r="VPS525" s="420"/>
      <c r="VPT525" s="420"/>
      <c r="VPU525" s="420"/>
      <c r="VPV525" s="420"/>
      <c r="VPW525" s="420"/>
      <c r="VPX525" s="420"/>
      <c r="VPY525" s="420"/>
      <c r="VPZ525" s="420"/>
      <c r="VQA525" s="420"/>
      <c r="VQB525" s="420"/>
      <c r="VQC525" s="420"/>
      <c r="VQD525" s="420"/>
      <c r="VQE525" s="420"/>
      <c r="VQF525" s="420"/>
      <c r="VQG525" s="420"/>
      <c r="VQH525" s="420"/>
      <c r="VQI525" s="420"/>
      <c r="VQJ525" s="420"/>
      <c r="VQK525" s="420"/>
      <c r="VQL525" s="420"/>
      <c r="VQM525" s="420"/>
      <c r="VQN525" s="420"/>
      <c r="VQO525" s="420"/>
      <c r="VQP525" s="420"/>
      <c r="VQQ525" s="420"/>
      <c r="VQR525" s="420"/>
      <c r="VQS525" s="420"/>
      <c r="VQT525" s="420"/>
      <c r="VQU525" s="420"/>
      <c r="VQV525" s="420"/>
      <c r="VQW525" s="420"/>
      <c r="VQX525" s="420"/>
      <c r="VQY525" s="420"/>
      <c r="VQZ525" s="420"/>
      <c r="VRA525" s="420"/>
      <c r="VRB525" s="420"/>
      <c r="VRC525" s="420"/>
      <c r="VRD525" s="420"/>
      <c r="VRE525" s="420"/>
      <c r="VRF525" s="420"/>
      <c r="VRG525" s="420"/>
      <c r="VRH525" s="420"/>
      <c r="VRI525" s="420"/>
      <c r="VRJ525" s="420"/>
      <c r="VRK525" s="420"/>
      <c r="VRL525" s="420"/>
      <c r="VRM525" s="420"/>
      <c r="VRN525" s="420"/>
      <c r="VRO525" s="420"/>
      <c r="VRP525" s="420"/>
      <c r="VRQ525" s="420"/>
      <c r="VRR525" s="420"/>
      <c r="VRS525" s="420"/>
      <c r="VRT525" s="420"/>
      <c r="VRU525" s="420"/>
      <c r="VRV525" s="420"/>
      <c r="VRW525" s="420"/>
      <c r="VRX525" s="420"/>
      <c r="VRY525" s="420"/>
      <c r="VRZ525" s="420"/>
      <c r="VSA525" s="420"/>
      <c r="VSB525" s="420"/>
      <c r="VSC525" s="420"/>
      <c r="VSD525" s="420"/>
      <c r="VSE525" s="420"/>
      <c r="VSF525" s="420"/>
      <c r="VSG525" s="420"/>
      <c r="VSH525" s="420"/>
      <c r="VSI525" s="420"/>
      <c r="VSJ525" s="420"/>
      <c r="VSK525" s="420"/>
      <c r="VSL525" s="420"/>
      <c r="VSM525" s="420"/>
      <c r="VSN525" s="420"/>
      <c r="VSO525" s="420"/>
      <c r="VSP525" s="420"/>
      <c r="VSQ525" s="420"/>
      <c r="VSR525" s="420"/>
      <c r="VSS525" s="420"/>
      <c r="VST525" s="420"/>
      <c r="VSU525" s="420"/>
      <c r="VSV525" s="420"/>
      <c r="VSW525" s="420"/>
      <c r="VSX525" s="420"/>
      <c r="VSY525" s="420"/>
      <c r="VSZ525" s="420"/>
      <c r="VTA525" s="420"/>
      <c r="VTB525" s="420"/>
      <c r="VTC525" s="420"/>
      <c r="VTD525" s="420"/>
      <c r="VTE525" s="420"/>
      <c r="VTF525" s="420"/>
      <c r="VTG525" s="420"/>
      <c r="VTH525" s="420"/>
      <c r="VTI525" s="420"/>
      <c r="VTJ525" s="420"/>
      <c r="VTK525" s="420"/>
      <c r="VTL525" s="420"/>
      <c r="VTM525" s="420"/>
      <c r="VTN525" s="420"/>
      <c r="VTO525" s="420"/>
      <c r="VTP525" s="420"/>
      <c r="VTQ525" s="420"/>
      <c r="VTR525" s="420"/>
      <c r="VTS525" s="420"/>
      <c r="VTT525" s="420"/>
      <c r="VTU525" s="420"/>
      <c r="VTV525" s="420"/>
      <c r="VTW525" s="420"/>
      <c r="VTX525" s="420"/>
      <c r="VTY525" s="420"/>
      <c r="VTZ525" s="420"/>
      <c r="VUA525" s="420"/>
      <c r="VUB525" s="420"/>
      <c r="VUC525" s="420"/>
      <c r="VUD525" s="420"/>
      <c r="VUE525" s="420"/>
      <c r="VUF525" s="420"/>
      <c r="VUG525" s="420"/>
      <c r="VUH525" s="420"/>
      <c r="VUI525" s="420"/>
      <c r="VUJ525" s="420"/>
      <c r="VUK525" s="420"/>
      <c r="VUL525" s="420"/>
      <c r="VUM525" s="420"/>
      <c r="VUN525" s="420"/>
      <c r="VUO525" s="420"/>
      <c r="VUP525" s="420"/>
      <c r="VUQ525" s="420"/>
      <c r="VUR525" s="420"/>
      <c r="VUS525" s="420"/>
      <c r="VUT525" s="420"/>
      <c r="VUU525" s="420"/>
      <c r="VUV525" s="420"/>
      <c r="VUW525" s="420"/>
      <c r="VUX525" s="420"/>
      <c r="VUY525" s="420"/>
      <c r="VUZ525" s="420"/>
      <c r="VVA525" s="420"/>
      <c r="VVB525" s="420"/>
      <c r="VVC525" s="420"/>
      <c r="VVD525" s="420"/>
      <c r="VVE525" s="420"/>
      <c r="VVF525" s="420"/>
      <c r="VVG525" s="420"/>
      <c r="VVH525" s="420"/>
      <c r="VVI525" s="420"/>
      <c r="VVJ525" s="420"/>
      <c r="VVK525" s="420"/>
      <c r="VVL525" s="420"/>
      <c r="VVM525" s="420"/>
      <c r="VVN525" s="420"/>
      <c r="VVO525" s="420"/>
      <c r="VVP525" s="420"/>
      <c r="VVQ525" s="420"/>
      <c r="VVR525" s="420"/>
      <c r="VVS525" s="420"/>
      <c r="VVT525" s="420"/>
      <c r="VVU525" s="420"/>
      <c r="VVV525" s="420"/>
      <c r="VVW525" s="420"/>
      <c r="VVX525" s="420"/>
      <c r="VVY525" s="420"/>
      <c r="VVZ525" s="420"/>
      <c r="VWA525" s="420"/>
      <c r="VWB525" s="420"/>
      <c r="VWC525" s="420"/>
      <c r="VWD525" s="420"/>
      <c r="VWE525" s="420"/>
      <c r="VWF525" s="420"/>
      <c r="VWG525" s="420"/>
      <c r="VWH525" s="420"/>
      <c r="VWI525" s="420"/>
      <c r="VWJ525" s="420"/>
      <c r="VWK525" s="420"/>
      <c r="VWL525" s="420"/>
      <c r="VWM525" s="420"/>
      <c r="VWN525" s="420"/>
      <c r="VWO525" s="420"/>
      <c r="VWP525" s="420"/>
      <c r="VWQ525" s="420"/>
      <c r="VWR525" s="420"/>
      <c r="VWS525" s="420"/>
      <c r="VWT525" s="420"/>
      <c r="VWU525" s="420"/>
      <c r="VWV525" s="420"/>
      <c r="VWW525" s="420"/>
      <c r="VWX525" s="420"/>
      <c r="VWY525" s="420"/>
      <c r="VWZ525" s="420"/>
      <c r="VXA525" s="420"/>
      <c r="VXB525" s="420"/>
      <c r="VXC525" s="420"/>
      <c r="VXD525" s="420"/>
      <c r="VXE525" s="420"/>
      <c r="VXF525" s="420"/>
      <c r="VXG525" s="420"/>
      <c r="VXH525" s="420"/>
      <c r="VXI525" s="420"/>
      <c r="VXJ525" s="420"/>
      <c r="VXK525" s="420"/>
      <c r="VXL525" s="420"/>
      <c r="VXM525" s="420"/>
      <c r="VXN525" s="420"/>
      <c r="VXO525" s="420"/>
      <c r="VXP525" s="420"/>
      <c r="VXQ525" s="420"/>
      <c r="VXR525" s="420"/>
      <c r="VXS525" s="420"/>
      <c r="VXT525" s="420"/>
      <c r="VXU525" s="420"/>
      <c r="VXV525" s="420"/>
      <c r="VXW525" s="420"/>
      <c r="VXX525" s="420"/>
      <c r="VXY525" s="420"/>
      <c r="VXZ525" s="420"/>
      <c r="VYA525" s="420"/>
      <c r="VYB525" s="420"/>
      <c r="VYC525" s="420"/>
      <c r="VYD525" s="420"/>
      <c r="VYE525" s="420"/>
      <c r="VYF525" s="420"/>
      <c r="VYG525" s="420"/>
      <c r="VYH525" s="420"/>
      <c r="VYI525" s="420"/>
      <c r="VYJ525" s="420"/>
      <c r="VYK525" s="420"/>
      <c r="VYL525" s="420"/>
      <c r="VYM525" s="420"/>
      <c r="VYN525" s="420"/>
      <c r="VYO525" s="420"/>
      <c r="VYP525" s="420"/>
      <c r="VYQ525" s="420"/>
      <c r="VYR525" s="420"/>
      <c r="VYS525" s="420"/>
      <c r="VYT525" s="420"/>
      <c r="VYU525" s="420"/>
      <c r="VYV525" s="420"/>
      <c r="VYW525" s="420"/>
      <c r="VYX525" s="420"/>
      <c r="VYY525" s="420"/>
      <c r="VYZ525" s="420"/>
      <c r="VZA525" s="420"/>
      <c r="VZB525" s="420"/>
      <c r="VZC525" s="420"/>
      <c r="VZD525" s="420"/>
      <c r="VZE525" s="420"/>
      <c r="VZF525" s="420"/>
      <c r="VZG525" s="420"/>
      <c r="VZH525" s="420"/>
      <c r="VZI525" s="420"/>
      <c r="VZJ525" s="420"/>
      <c r="VZK525" s="420"/>
      <c r="VZL525" s="420"/>
      <c r="VZM525" s="420"/>
      <c r="VZN525" s="420"/>
      <c r="VZO525" s="420"/>
      <c r="VZP525" s="420"/>
      <c r="VZQ525" s="420"/>
      <c r="VZR525" s="420"/>
      <c r="VZS525" s="420"/>
      <c r="VZT525" s="420"/>
      <c r="VZU525" s="420"/>
      <c r="VZV525" s="420"/>
      <c r="VZW525" s="420"/>
      <c r="VZX525" s="420"/>
      <c r="VZY525" s="420"/>
      <c r="VZZ525" s="420"/>
      <c r="WAA525" s="420"/>
      <c r="WAB525" s="420"/>
      <c r="WAC525" s="420"/>
      <c r="WAD525" s="420"/>
      <c r="WAE525" s="420"/>
      <c r="WAF525" s="420"/>
      <c r="WAG525" s="420"/>
      <c r="WAH525" s="420"/>
      <c r="WAI525" s="420"/>
      <c r="WAJ525" s="420"/>
      <c r="WAK525" s="420"/>
      <c r="WAL525" s="420"/>
      <c r="WAM525" s="420"/>
      <c r="WAN525" s="420"/>
      <c r="WAO525" s="420"/>
      <c r="WAP525" s="420"/>
      <c r="WAQ525" s="420"/>
      <c r="WAR525" s="420"/>
      <c r="WAS525" s="420"/>
      <c r="WAT525" s="420"/>
      <c r="WAU525" s="420"/>
      <c r="WAV525" s="420"/>
      <c r="WAW525" s="420"/>
      <c r="WAX525" s="420"/>
      <c r="WAY525" s="420"/>
      <c r="WAZ525" s="420"/>
      <c r="WBA525" s="420"/>
      <c r="WBB525" s="420"/>
      <c r="WBC525" s="420"/>
      <c r="WBD525" s="420"/>
      <c r="WBE525" s="420"/>
      <c r="WBF525" s="420"/>
      <c r="WBG525" s="420"/>
      <c r="WBH525" s="420"/>
      <c r="WBI525" s="420"/>
      <c r="WBJ525" s="420"/>
      <c r="WBK525" s="420"/>
      <c r="WBL525" s="420"/>
      <c r="WBM525" s="420"/>
      <c r="WBN525" s="420"/>
      <c r="WBO525" s="420"/>
      <c r="WBP525" s="420"/>
      <c r="WBQ525" s="420"/>
      <c r="WBR525" s="420"/>
      <c r="WBS525" s="420"/>
      <c r="WBT525" s="420"/>
      <c r="WBU525" s="420"/>
      <c r="WBV525" s="420"/>
      <c r="WBW525" s="420"/>
      <c r="WBX525" s="420"/>
      <c r="WBY525" s="420"/>
      <c r="WBZ525" s="420"/>
      <c r="WCA525" s="420"/>
      <c r="WCB525" s="420"/>
      <c r="WCC525" s="420"/>
      <c r="WCD525" s="420"/>
      <c r="WCE525" s="420"/>
      <c r="WCF525" s="420"/>
      <c r="WCG525" s="420"/>
      <c r="WCH525" s="420"/>
      <c r="WCI525" s="420"/>
      <c r="WCJ525" s="420"/>
      <c r="WCK525" s="420"/>
      <c r="WCL525" s="420"/>
      <c r="WCM525" s="420"/>
      <c r="WCN525" s="420"/>
      <c r="WCO525" s="420"/>
      <c r="WCP525" s="420"/>
      <c r="WCQ525" s="420"/>
      <c r="WCR525" s="420"/>
      <c r="WCS525" s="420"/>
      <c r="WCT525" s="420"/>
      <c r="WCU525" s="420"/>
      <c r="WCV525" s="420"/>
      <c r="WCW525" s="420"/>
      <c r="WCX525" s="420"/>
      <c r="WCY525" s="420"/>
      <c r="WCZ525" s="420"/>
      <c r="WDA525" s="420"/>
      <c r="WDB525" s="420"/>
      <c r="WDC525" s="420"/>
      <c r="WDD525" s="420"/>
      <c r="WDE525" s="420"/>
      <c r="WDF525" s="420"/>
      <c r="WDG525" s="420"/>
      <c r="WDH525" s="420"/>
      <c r="WDI525" s="420"/>
      <c r="WDJ525" s="420"/>
      <c r="WDK525" s="420"/>
      <c r="WDL525" s="420"/>
      <c r="WDM525" s="420"/>
      <c r="WDN525" s="420"/>
      <c r="WDO525" s="420"/>
      <c r="WDP525" s="420"/>
      <c r="WDQ525" s="420"/>
      <c r="WDR525" s="420"/>
      <c r="WDS525" s="420"/>
      <c r="WDT525" s="420"/>
      <c r="WDU525" s="420"/>
      <c r="WDV525" s="420"/>
      <c r="WDW525" s="420"/>
      <c r="WDX525" s="420"/>
      <c r="WDY525" s="420"/>
      <c r="WDZ525" s="420"/>
      <c r="WEA525" s="420"/>
      <c r="WEB525" s="420"/>
      <c r="WEC525" s="420"/>
      <c r="WED525" s="420"/>
      <c r="WEE525" s="420"/>
      <c r="WEF525" s="420"/>
      <c r="WEG525" s="420"/>
      <c r="WEH525" s="420"/>
      <c r="WEI525" s="420"/>
      <c r="WEJ525" s="420"/>
      <c r="WEK525" s="420"/>
      <c r="WEL525" s="420"/>
      <c r="WEM525" s="420"/>
      <c r="WEN525" s="420"/>
      <c r="WEO525" s="420"/>
      <c r="WEP525" s="420"/>
      <c r="WEQ525" s="420"/>
      <c r="WER525" s="420"/>
      <c r="WES525" s="420"/>
      <c r="WET525" s="420"/>
      <c r="WEU525" s="420"/>
      <c r="WEV525" s="420"/>
      <c r="WEW525" s="420"/>
      <c r="WEX525" s="420"/>
      <c r="WEY525" s="420"/>
      <c r="WEZ525" s="420"/>
      <c r="WFA525" s="420"/>
      <c r="WFB525" s="420"/>
      <c r="WFC525" s="420"/>
      <c r="WFD525" s="420"/>
      <c r="WFE525" s="420"/>
      <c r="WFF525" s="420"/>
      <c r="WFG525" s="420"/>
      <c r="WFH525" s="420"/>
      <c r="WFI525" s="420"/>
      <c r="WFJ525" s="420"/>
      <c r="WFK525" s="420"/>
      <c r="WFL525" s="420"/>
      <c r="WFM525" s="420"/>
      <c r="WFN525" s="420"/>
      <c r="WFO525" s="420"/>
      <c r="WFP525" s="420"/>
      <c r="WFQ525" s="420"/>
      <c r="WFR525" s="420"/>
      <c r="WFS525" s="420"/>
      <c r="WFT525" s="420"/>
      <c r="WFU525" s="420"/>
      <c r="WFV525" s="420"/>
      <c r="WFW525" s="420"/>
      <c r="WFX525" s="420"/>
      <c r="WFY525" s="420"/>
      <c r="WFZ525" s="420"/>
      <c r="WGA525" s="420"/>
      <c r="WGB525" s="420"/>
      <c r="WGC525" s="420"/>
      <c r="WGD525" s="420"/>
      <c r="WGE525" s="420"/>
      <c r="WGF525" s="420"/>
      <c r="WGG525" s="420"/>
      <c r="WGH525" s="420"/>
      <c r="WGI525" s="420"/>
      <c r="WGJ525" s="420"/>
      <c r="WGK525" s="420"/>
      <c r="WGL525" s="420"/>
      <c r="WGM525" s="420"/>
      <c r="WGN525" s="420"/>
      <c r="WGO525" s="420"/>
      <c r="WGP525" s="420"/>
      <c r="WGQ525" s="420"/>
      <c r="WGR525" s="420"/>
      <c r="WGS525" s="420"/>
      <c r="WGT525" s="420"/>
      <c r="WGU525" s="420"/>
      <c r="WGV525" s="420"/>
      <c r="WGW525" s="420"/>
      <c r="WGX525" s="420"/>
      <c r="WGY525" s="420"/>
      <c r="WGZ525" s="420"/>
      <c r="WHA525" s="420"/>
      <c r="WHB525" s="420"/>
      <c r="WHC525" s="420"/>
      <c r="WHD525" s="420"/>
      <c r="WHE525" s="420"/>
      <c r="WHF525" s="420"/>
      <c r="WHG525" s="420"/>
      <c r="WHH525" s="420"/>
      <c r="WHI525" s="420"/>
      <c r="WHJ525" s="420"/>
      <c r="WHK525" s="420"/>
      <c r="WHL525" s="420"/>
      <c r="WHM525" s="420"/>
      <c r="WHN525" s="420"/>
      <c r="WHO525" s="420"/>
      <c r="WHP525" s="420"/>
      <c r="WHQ525" s="420"/>
      <c r="WHR525" s="420"/>
      <c r="WHS525" s="420"/>
      <c r="WHT525" s="420"/>
      <c r="WHU525" s="420"/>
      <c r="WHV525" s="420"/>
      <c r="WHW525" s="420"/>
      <c r="WHX525" s="420"/>
      <c r="WHY525" s="420"/>
      <c r="WHZ525" s="420"/>
      <c r="WIA525" s="420"/>
      <c r="WIB525" s="420"/>
      <c r="WIC525" s="420"/>
      <c r="WID525" s="420"/>
      <c r="WIE525" s="420"/>
      <c r="WIF525" s="420"/>
      <c r="WIG525" s="420"/>
      <c r="WIH525" s="420"/>
      <c r="WII525" s="420"/>
      <c r="WIJ525" s="420"/>
      <c r="WIK525" s="420"/>
      <c r="WIL525" s="420"/>
      <c r="WIM525" s="420"/>
      <c r="WIN525" s="420"/>
      <c r="WIO525" s="420"/>
      <c r="WIP525" s="420"/>
      <c r="WIQ525" s="420"/>
      <c r="WIR525" s="420"/>
      <c r="WIS525" s="420"/>
      <c r="WIT525" s="420"/>
      <c r="WIU525" s="420"/>
      <c r="WIV525" s="420"/>
      <c r="WIW525" s="420"/>
      <c r="WIX525" s="420"/>
      <c r="WIY525" s="420"/>
      <c r="WIZ525" s="420"/>
      <c r="WJA525" s="420"/>
      <c r="WJB525" s="420"/>
      <c r="WJC525" s="420"/>
      <c r="WJD525" s="420"/>
      <c r="WJE525" s="420"/>
      <c r="WJF525" s="420"/>
      <c r="WJG525" s="420"/>
      <c r="WJH525" s="420"/>
      <c r="WJI525" s="420"/>
      <c r="WJJ525" s="420"/>
      <c r="WJK525" s="420"/>
      <c r="WJL525" s="420"/>
      <c r="WJM525" s="420"/>
      <c r="WJN525" s="420"/>
      <c r="WJO525" s="420"/>
      <c r="WJP525" s="420"/>
      <c r="WJQ525" s="420"/>
      <c r="WJR525" s="420"/>
      <c r="WJS525" s="420"/>
      <c r="WJT525" s="420"/>
      <c r="WJU525" s="420"/>
      <c r="WJV525" s="420"/>
      <c r="WJW525" s="420"/>
      <c r="WJX525" s="420"/>
      <c r="WJY525" s="420"/>
      <c r="WJZ525" s="420"/>
      <c r="WKA525" s="420"/>
      <c r="WKB525" s="420"/>
      <c r="WKC525" s="420"/>
      <c r="WKD525" s="420"/>
      <c r="WKE525" s="420"/>
      <c r="WKF525" s="420"/>
      <c r="WKG525" s="420"/>
      <c r="WKH525" s="420"/>
      <c r="WKI525" s="420"/>
      <c r="WKJ525" s="420"/>
      <c r="WKK525" s="420"/>
      <c r="WKL525" s="420"/>
      <c r="WKM525" s="420"/>
      <c r="WKN525" s="420"/>
      <c r="WKO525" s="420"/>
      <c r="WKP525" s="420"/>
      <c r="WKQ525" s="420"/>
      <c r="WKR525" s="420"/>
      <c r="WKS525" s="420"/>
      <c r="WKT525" s="420"/>
      <c r="WKU525" s="420"/>
      <c r="WKV525" s="420"/>
      <c r="WKW525" s="420"/>
      <c r="WKX525" s="420"/>
      <c r="WKY525" s="420"/>
      <c r="WKZ525" s="420"/>
      <c r="WLA525" s="420"/>
      <c r="WLB525" s="420"/>
      <c r="WLC525" s="420"/>
      <c r="WLD525" s="420"/>
      <c r="WLE525" s="420"/>
      <c r="WLF525" s="420"/>
      <c r="WLG525" s="420"/>
      <c r="WLH525" s="420"/>
      <c r="WLI525" s="420"/>
      <c r="WLJ525" s="420"/>
      <c r="WLK525" s="420"/>
      <c r="WLL525" s="420"/>
      <c r="WLM525" s="420"/>
      <c r="WLN525" s="420"/>
      <c r="WLO525" s="420"/>
      <c r="WLP525" s="420"/>
      <c r="WLQ525" s="420"/>
      <c r="WLR525" s="420"/>
      <c r="WLS525" s="420"/>
      <c r="WLT525" s="420"/>
      <c r="WLU525" s="420"/>
      <c r="WLV525" s="420"/>
      <c r="WLW525" s="420"/>
      <c r="WLX525" s="420"/>
      <c r="WLY525" s="420"/>
      <c r="WLZ525" s="420"/>
      <c r="WMA525" s="420"/>
      <c r="WMB525" s="420"/>
      <c r="WMC525" s="420"/>
      <c r="WMD525" s="420"/>
      <c r="WME525" s="420"/>
      <c r="WMF525" s="420"/>
      <c r="WMG525" s="420"/>
      <c r="WMH525" s="420"/>
      <c r="WMI525" s="420"/>
      <c r="WMJ525" s="420"/>
      <c r="WMK525" s="420"/>
      <c r="WML525" s="420"/>
      <c r="WMM525" s="420"/>
      <c r="WMN525" s="420"/>
      <c r="WMO525" s="420"/>
      <c r="WMP525" s="420"/>
      <c r="WMQ525" s="420"/>
      <c r="WMR525" s="420"/>
      <c r="WMS525" s="420"/>
      <c r="WMT525" s="420"/>
      <c r="WMU525" s="420"/>
      <c r="WMV525" s="420"/>
      <c r="WMW525" s="420"/>
      <c r="WMX525" s="420"/>
      <c r="WMY525" s="420"/>
      <c r="WMZ525" s="420"/>
      <c r="WNA525" s="420"/>
      <c r="WNB525" s="420"/>
      <c r="WNC525" s="420"/>
      <c r="WND525" s="420"/>
      <c r="WNE525" s="420"/>
      <c r="WNF525" s="420"/>
      <c r="WNG525" s="420"/>
      <c r="WNH525" s="420"/>
      <c r="WNI525" s="420"/>
      <c r="WNJ525" s="420"/>
      <c r="WNK525" s="420"/>
      <c r="WNL525" s="420"/>
      <c r="WNM525" s="420"/>
      <c r="WNN525" s="420"/>
      <c r="WNO525" s="420"/>
      <c r="WNP525" s="420"/>
      <c r="WNQ525" s="420"/>
      <c r="WNR525" s="420"/>
      <c r="WNS525" s="420"/>
      <c r="WNT525" s="420"/>
      <c r="WNU525" s="420"/>
      <c r="WNV525" s="420"/>
      <c r="WNW525" s="420"/>
      <c r="WNX525" s="420"/>
      <c r="WNY525" s="420"/>
      <c r="WNZ525" s="420"/>
      <c r="WOA525" s="420"/>
      <c r="WOB525" s="420"/>
      <c r="WOC525" s="420"/>
      <c r="WOD525" s="420"/>
      <c r="WOE525" s="420"/>
      <c r="WOF525" s="420"/>
      <c r="WOG525" s="420"/>
      <c r="WOH525" s="420"/>
      <c r="WOI525" s="420"/>
      <c r="WOJ525" s="420"/>
      <c r="WOK525" s="420"/>
      <c r="WOL525" s="420"/>
      <c r="WOM525" s="420"/>
      <c r="WON525" s="420"/>
      <c r="WOO525" s="420"/>
      <c r="WOP525" s="420"/>
      <c r="WOQ525" s="420"/>
      <c r="WOR525" s="420"/>
      <c r="WOS525" s="420"/>
      <c r="WOT525" s="420"/>
      <c r="WOU525" s="420"/>
      <c r="WOV525" s="420"/>
      <c r="WOW525" s="420"/>
      <c r="WOX525" s="420"/>
      <c r="WOY525" s="420"/>
      <c r="WOZ525" s="420"/>
      <c r="WPA525" s="420"/>
      <c r="WPB525" s="420"/>
      <c r="WPC525" s="420"/>
      <c r="WPD525" s="420"/>
      <c r="WPE525" s="420"/>
      <c r="WPF525" s="420"/>
      <c r="WPG525" s="420"/>
      <c r="WPH525" s="420"/>
      <c r="WPI525" s="420"/>
      <c r="WPJ525" s="420"/>
      <c r="WPK525" s="420"/>
      <c r="WPL525" s="420"/>
      <c r="WPM525" s="420"/>
      <c r="WPN525" s="420"/>
      <c r="WPO525" s="420"/>
      <c r="WPP525" s="420"/>
      <c r="WPQ525" s="420"/>
      <c r="WPR525" s="420"/>
      <c r="WPS525" s="420"/>
      <c r="WPT525" s="420"/>
      <c r="WPU525" s="420"/>
      <c r="WPV525" s="420"/>
      <c r="WPW525" s="420"/>
      <c r="WPX525" s="420"/>
      <c r="WPY525" s="420"/>
      <c r="WPZ525" s="420"/>
      <c r="WQA525" s="420"/>
      <c r="WQB525" s="420"/>
      <c r="WQC525" s="420"/>
      <c r="WQD525" s="420"/>
      <c r="WQE525" s="420"/>
      <c r="WQF525" s="420"/>
      <c r="WQG525" s="420"/>
      <c r="WQH525" s="420"/>
      <c r="WQI525" s="420"/>
      <c r="WQJ525" s="420"/>
      <c r="WQK525" s="420"/>
      <c r="WQL525" s="420"/>
      <c r="WQM525" s="420"/>
      <c r="WQN525" s="420"/>
      <c r="WQO525" s="420"/>
      <c r="WQP525" s="420"/>
      <c r="WQQ525" s="420"/>
      <c r="WQR525" s="420"/>
      <c r="WQS525" s="420"/>
      <c r="WQT525" s="420"/>
      <c r="WQU525" s="420"/>
      <c r="WQV525" s="420"/>
      <c r="WQW525" s="420"/>
      <c r="WQX525" s="420"/>
      <c r="WQY525" s="420"/>
      <c r="WQZ525" s="420"/>
      <c r="WRA525" s="420"/>
      <c r="WRB525" s="420"/>
      <c r="WRC525" s="420"/>
      <c r="WRD525" s="420"/>
      <c r="WRE525" s="420"/>
      <c r="WRF525" s="420"/>
      <c r="WRG525" s="420"/>
      <c r="WRH525" s="420"/>
      <c r="WRI525" s="420"/>
      <c r="WRJ525" s="420"/>
      <c r="WRK525" s="420"/>
      <c r="WRL525" s="420"/>
      <c r="WRM525" s="420"/>
      <c r="WRN525" s="420"/>
      <c r="WRO525" s="420"/>
      <c r="WRP525" s="420"/>
      <c r="WRQ525" s="420"/>
      <c r="WRR525" s="420"/>
      <c r="WRS525" s="420"/>
      <c r="WRT525" s="420"/>
      <c r="WRU525" s="420"/>
      <c r="WRV525" s="420"/>
      <c r="WRW525" s="420"/>
      <c r="WRX525" s="420"/>
      <c r="WRY525" s="420"/>
      <c r="WRZ525" s="420"/>
      <c r="WSA525" s="420"/>
      <c r="WSB525" s="420"/>
      <c r="WSC525" s="420"/>
      <c r="WSD525" s="420"/>
      <c r="WSE525" s="420"/>
      <c r="WSF525" s="420"/>
      <c r="WSG525" s="420"/>
      <c r="WSH525" s="420"/>
      <c r="WSI525" s="420"/>
      <c r="WSJ525" s="420"/>
      <c r="WSK525" s="420"/>
      <c r="WSL525" s="420"/>
      <c r="WSM525" s="420"/>
      <c r="WSN525" s="420"/>
      <c r="WSO525" s="420"/>
      <c r="WSP525" s="420"/>
      <c r="WSQ525" s="420"/>
      <c r="WSR525" s="420"/>
      <c r="WSS525" s="420"/>
      <c r="WST525" s="420"/>
      <c r="WSU525" s="420"/>
      <c r="WSV525" s="420"/>
      <c r="WSW525" s="420"/>
      <c r="WSX525" s="420"/>
      <c r="WSY525" s="420"/>
      <c r="WSZ525" s="420"/>
      <c r="WTA525" s="420"/>
      <c r="WTB525" s="420"/>
      <c r="WTC525" s="420"/>
      <c r="WTD525" s="420"/>
      <c r="WTE525" s="420"/>
      <c r="WTF525" s="420"/>
      <c r="WTG525" s="420"/>
      <c r="WTH525" s="420"/>
      <c r="WTI525" s="420"/>
      <c r="WTJ525" s="420"/>
      <c r="WTK525" s="420"/>
      <c r="WTL525" s="420"/>
      <c r="WTM525" s="420"/>
      <c r="WTN525" s="420"/>
      <c r="WTO525" s="420"/>
      <c r="WTP525" s="420"/>
      <c r="WTQ525" s="420"/>
      <c r="WTR525" s="420"/>
      <c r="WTS525" s="420"/>
      <c r="WTT525" s="420"/>
      <c r="WTU525" s="420"/>
      <c r="WTV525" s="420"/>
      <c r="WTW525" s="420"/>
      <c r="WTX525" s="420"/>
      <c r="WTY525" s="420"/>
      <c r="WTZ525" s="420"/>
      <c r="WUA525" s="420"/>
      <c r="WUB525" s="420"/>
      <c r="WUC525" s="420"/>
      <c r="WUD525" s="420"/>
      <c r="WUE525" s="420"/>
      <c r="WUF525" s="420"/>
      <c r="WUG525" s="420"/>
      <c r="WUH525" s="420"/>
      <c r="WUI525" s="420"/>
      <c r="WUJ525" s="420"/>
      <c r="WUK525" s="420"/>
      <c r="WUL525" s="420"/>
      <c r="WUM525" s="420"/>
      <c r="WUN525" s="420"/>
      <c r="WUO525" s="420"/>
      <c r="WUP525" s="420"/>
      <c r="WUQ525" s="420"/>
      <c r="WUR525" s="420"/>
      <c r="WUS525" s="420"/>
      <c r="WUT525" s="420"/>
      <c r="WUU525" s="420"/>
      <c r="WUV525" s="420"/>
      <c r="WUW525" s="420"/>
      <c r="WUX525" s="420"/>
      <c r="WUY525" s="420"/>
      <c r="WUZ525" s="420"/>
      <c r="WVA525" s="420"/>
      <c r="WVB525" s="420"/>
      <c r="WVC525" s="420"/>
      <c r="WVD525" s="420"/>
      <c r="WVE525" s="420"/>
      <c r="WVF525" s="420"/>
      <c r="WVG525" s="420"/>
      <c r="WVH525" s="420"/>
      <c r="WVI525" s="420"/>
      <c r="WVJ525" s="420"/>
      <c r="WVK525" s="420"/>
      <c r="WVL525" s="420"/>
      <c r="WVM525" s="420"/>
      <c r="WVN525" s="420"/>
      <c r="WVO525" s="420"/>
      <c r="WVP525" s="420"/>
      <c r="WVQ525" s="420"/>
      <c r="WVR525" s="420"/>
      <c r="WVS525" s="420"/>
      <c r="WVT525" s="420"/>
      <c r="WVU525" s="420"/>
      <c r="WVV525" s="420"/>
      <c r="WVW525" s="420"/>
      <c r="WVX525" s="420"/>
      <c r="WVY525" s="420"/>
      <c r="WVZ525" s="420"/>
      <c r="WWA525" s="420"/>
      <c r="WWB525" s="420"/>
      <c r="WWC525" s="420"/>
      <c r="WWD525" s="420"/>
      <c r="WWE525" s="420"/>
      <c r="WWF525" s="420"/>
      <c r="WWG525" s="420"/>
      <c r="WWH525" s="420"/>
      <c r="WWI525" s="420"/>
      <c r="WWJ525" s="420"/>
      <c r="WWK525" s="420"/>
      <c r="WWL525" s="420"/>
      <c r="WWM525" s="420"/>
      <c r="WWN525" s="420"/>
      <c r="WWO525" s="420"/>
      <c r="WWP525" s="420"/>
      <c r="WWQ525" s="420"/>
      <c r="WWR525" s="420"/>
      <c r="WWS525" s="420"/>
      <c r="WWT525" s="420"/>
      <c r="WWU525" s="420"/>
      <c r="WWV525" s="420"/>
      <c r="WWW525" s="420"/>
      <c r="WWX525" s="420"/>
      <c r="WWY525" s="420"/>
      <c r="WWZ525" s="420"/>
      <c r="WXA525" s="420"/>
      <c r="WXB525" s="420"/>
      <c r="WXC525" s="420"/>
      <c r="WXD525" s="420"/>
      <c r="WXE525" s="420"/>
      <c r="WXF525" s="420"/>
      <c r="WXG525" s="420"/>
      <c r="WXH525" s="420"/>
      <c r="WXI525" s="420"/>
      <c r="WXJ525" s="420"/>
      <c r="WXK525" s="420"/>
      <c r="WXL525" s="420"/>
      <c r="WXM525" s="420"/>
      <c r="WXN525" s="420"/>
      <c r="WXO525" s="420"/>
      <c r="WXP525" s="420"/>
      <c r="WXQ525" s="420"/>
      <c r="WXR525" s="420"/>
      <c r="WXS525" s="420"/>
      <c r="WXT525" s="420"/>
      <c r="WXU525" s="420"/>
      <c r="WXV525" s="420"/>
      <c r="WXW525" s="420"/>
      <c r="WXX525" s="420"/>
      <c r="WXY525" s="420"/>
      <c r="WXZ525" s="420"/>
      <c r="WYA525" s="420"/>
      <c r="WYB525" s="420"/>
      <c r="WYC525" s="420"/>
      <c r="WYD525" s="420"/>
      <c r="WYE525" s="420"/>
      <c r="WYF525" s="420"/>
      <c r="WYG525" s="420"/>
      <c r="WYH525" s="420"/>
      <c r="WYI525" s="420"/>
      <c r="WYJ525" s="420"/>
      <c r="WYK525" s="420"/>
      <c r="WYL525" s="420"/>
      <c r="WYM525" s="420"/>
      <c r="WYN525" s="420"/>
      <c r="WYO525" s="420"/>
      <c r="WYP525" s="420"/>
      <c r="WYQ525" s="420"/>
      <c r="WYR525" s="420"/>
      <c r="WYS525" s="420"/>
      <c r="WYT525" s="420"/>
      <c r="WYU525" s="420"/>
      <c r="WYV525" s="420"/>
      <c r="WYW525" s="420"/>
      <c r="WYX525" s="420"/>
      <c r="WYY525" s="420"/>
      <c r="WYZ525" s="420"/>
      <c r="WZA525" s="420"/>
      <c r="WZB525" s="420"/>
      <c r="WZC525" s="420"/>
      <c r="WZD525" s="420"/>
      <c r="WZE525" s="420"/>
      <c r="WZF525" s="420"/>
      <c r="WZG525" s="420"/>
      <c r="WZH525" s="420"/>
      <c r="WZI525" s="420"/>
      <c r="WZJ525" s="420"/>
      <c r="WZK525" s="420"/>
      <c r="WZL525" s="420"/>
      <c r="WZM525" s="420"/>
      <c r="WZN525" s="420"/>
      <c r="WZO525" s="420"/>
      <c r="WZP525" s="420"/>
      <c r="WZQ525" s="420"/>
      <c r="WZR525" s="420"/>
      <c r="WZS525" s="420"/>
      <c r="WZT525" s="420"/>
      <c r="WZU525" s="420"/>
      <c r="WZV525" s="420"/>
      <c r="WZW525" s="420"/>
      <c r="WZX525" s="420"/>
      <c r="WZY525" s="420"/>
      <c r="WZZ525" s="420"/>
      <c r="XAA525" s="420"/>
      <c r="XAB525" s="420"/>
      <c r="XAC525" s="420"/>
      <c r="XAD525" s="420"/>
      <c r="XAE525" s="420"/>
      <c r="XAF525" s="420"/>
      <c r="XAG525" s="420"/>
      <c r="XAH525" s="420"/>
      <c r="XAI525" s="420"/>
      <c r="XAJ525" s="420"/>
      <c r="XAK525" s="420"/>
      <c r="XAL525" s="420"/>
      <c r="XAM525" s="420"/>
      <c r="XAN525" s="420"/>
      <c r="XAO525" s="420"/>
      <c r="XAP525" s="420"/>
      <c r="XAQ525" s="420"/>
      <c r="XAR525" s="420"/>
      <c r="XAS525" s="420"/>
      <c r="XAT525" s="420"/>
      <c r="XAU525" s="420"/>
      <c r="XAV525" s="420"/>
      <c r="XAW525" s="420"/>
      <c r="XAX525" s="420"/>
      <c r="XAY525" s="420"/>
      <c r="XAZ525" s="420"/>
      <c r="XBA525" s="420"/>
      <c r="XBB525" s="420"/>
      <c r="XBC525" s="420"/>
      <c r="XBD525" s="420"/>
      <c r="XBE525" s="420"/>
      <c r="XBF525" s="420"/>
      <c r="XBG525" s="420"/>
      <c r="XBH525" s="420"/>
      <c r="XBI525" s="420"/>
      <c r="XBJ525" s="420"/>
      <c r="XBK525" s="420"/>
      <c r="XBL525" s="420"/>
      <c r="XBM525" s="420"/>
      <c r="XBN525" s="420"/>
      <c r="XBO525" s="420"/>
      <c r="XBP525" s="420"/>
      <c r="XBQ525" s="420"/>
      <c r="XBR525" s="420"/>
      <c r="XBS525" s="420"/>
      <c r="XBT525" s="420"/>
      <c r="XBU525" s="420"/>
      <c r="XBV525" s="420"/>
      <c r="XBW525" s="420"/>
      <c r="XBX525" s="420"/>
      <c r="XBY525" s="420"/>
      <c r="XBZ525" s="420"/>
      <c r="XCA525" s="420"/>
      <c r="XCB525" s="420"/>
      <c r="XCC525" s="420"/>
      <c r="XCD525" s="420"/>
      <c r="XCE525" s="420"/>
      <c r="XCF525" s="420"/>
      <c r="XCG525" s="420"/>
      <c r="XCH525" s="420"/>
      <c r="XCI525" s="420"/>
      <c r="XCJ525" s="420"/>
      <c r="XCK525" s="420"/>
      <c r="XCL525" s="420"/>
      <c r="XCM525" s="420"/>
      <c r="XCN525" s="420"/>
      <c r="XCO525" s="420"/>
      <c r="XCP525" s="420"/>
      <c r="XCQ525" s="420"/>
      <c r="XCR525" s="420"/>
      <c r="XCS525" s="420"/>
      <c r="XCT525" s="420"/>
      <c r="XCU525" s="420"/>
      <c r="XCV525" s="420"/>
      <c r="XCW525" s="420"/>
      <c r="XCX525" s="420"/>
      <c r="XCY525" s="420"/>
      <c r="XCZ525" s="420"/>
      <c r="XDA525" s="420"/>
      <c r="XDB525" s="420"/>
      <c r="XDC525" s="420"/>
      <c r="XDD525" s="420"/>
      <c r="XDE525" s="420"/>
      <c r="XDF525" s="420"/>
      <c r="XDG525" s="420"/>
      <c r="XDH525" s="420"/>
      <c r="XDI525" s="420"/>
      <c r="XDJ525" s="420"/>
      <c r="XDK525" s="420"/>
      <c r="XDL525" s="420"/>
      <c r="XDM525" s="420"/>
      <c r="XDN525" s="420"/>
      <c r="XDO525" s="420"/>
      <c r="XDP525" s="420"/>
      <c r="XDQ525" s="420"/>
      <c r="XDR525" s="420"/>
      <c r="XDS525" s="420"/>
      <c r="XDT525" s="420"/>
      <c r="XDU525" s="420"/>
      <c r="XDV525" s="420"/>
      <c r="XDW525" s="420"/>
      <c r="XDX525" s="420"/>
      <c r="XDY525" s="420"/>
      <c r="XDZ525" s="420"/>
      <c r="XEA525" s="420"/>
      <c r="XEB525" s="420"/>
      <c r="XEC525" s="420"/>
      <c r="XED525" s="420"/>
      <c r="XEE525" s="420"/>
      <c r="XEF525" s="420"/>
      <c r="XEG525" s="420"/>
      <c r="XEH525" s="420"/>
      <c r="XEI525" s="420"/>
      <c r="XEJ525" s="420"/>
      <c r="XEK525" s="420"/>
      <c r="XEL525" s="420"/>
      <c r="XEM525" s="420"/>
      <c r="XEN525" s="420"/>
      <c r="XEO525" s="420"/>
      <c r="XEP525" s="420"/>
      <c r="XEQ525" s="420"/>
      <c r="XER525" s="420"/>
      <c r="XES525" s="420"/>
      <c r="XET525" s="420"/>
      <c r="XEU525" s="420"/>
      <c r="XEV525" s="420"/>
      <c r="XEW525" s="420"/>
      <c r="XEX525" s="420"/>
      <c r="XEY525" s="420"/>
      <c r="XEZ525" s="420"/>
      <c r="XFA525" s="420"/>
      <c r="XFB525" s="420"/>
      <c r="XFC525" s="420"/>
      <c r="XFD525" s="420"/>
    </row>
    <row r="526" spans="1:16384" s="4" customFormat="1" ht="13.2">
      <c r="A526" s="56"/>
      <c r="I526" s="177"/>
      <c r="K526" s="51"/>
    </row>
    <row r="527" spans="1:16384" ht="66">
      <c r="A527" s="56" t="s">
        <v>469</v>
      </c>
      <c r="B527" s="3" t="s">
        <v>37</v>
      </c>
      <c r="C527" s="3" t="s">
        <v>38</v>
      </c>
      <c r="D527" s="3" t="s">
        <v>39</v>
      </c>
      <c r="E527" s="3" t="s">
        <v>40</v>
      </c>
      <c r="F527" s="2" t="s">
        <v>80</v>
      </c>
      <c r="G527" s="2" t="s">
        <v>81</v>
      </c>
      <c r="H527" s="2" t="s">
        <v>82</v>
      </c>
      <c r="I527" s="178" t="s">
        <v>83</v>
      </c>
      <c r="J527" s="71"/>
      <c r="K527" s="50" t="s">
        <v>84</v>
      </c>
      <c r="L527" s="92" t="s">
        <v>85</v>
      </c>
      <c r="M527" s="99" t="s">
        <v>86</v>
      </c>
      <c r="N527" s="71"/>
      <c r="O527" s="430" t="s">
        <v>87</v>
      </c>
      <c r="P527" s="431"/>
      <c r="Q527" s="431"/>
      <c r="R527" s="432"/>
      <c r="U527" s="4"/>
      <c r="V527" s="4"/>
    </row>
    <row r="528" spans="1:16384">
      <c r="A528" s="56"/>
      <c r="B528" s="11"/>
      <c r="C528" s="11" t="s">
        <v>88</v>
      </c>
      <c r="D528" s="11"/>
      <c r="E528" s="11" t="s">
        <v>89</v>
      </c>
      <c r="F528" s="11">
        <v>157</v>
      </c>
      <c r="G528" s="11">
        <v>2</v>
      </c>
      <c r="H528" s="11">
        <v>2</v>
      </c>
      <c r="I528" s="175">
        <v>0.5</v>
      </c>
      <c r="K528" s="11"/>
      <c r="L528" s="11"/>
      <c r="M528" s="11"/>
      <c r="O528" s="427"/>
      <c r="P528" s="428"/>
      <c r="Q528" s="428"/>
      <c r="R528" s="429"/>
      <c r="U528" s="4"/>
      <c r="V528" s="4"/>
    </row>
    <row r="529" spans="1:22">
      <c r="A529" s="56"/>
      <c r="B529" s="11"/>
      <c r="C529" s="11" t="s">
        <v>88</v>
      </c>
      <c r="D529" s="11"/>
      <c r="E529" s="11" t="s">
        <v>90</v>
      </c>
      <c r="F529" s="11">
        <v>250</v>
      </c>
      <c r="G529" s="11">
        <v>1</v>
      </c>
      <c r="H529" s="11">
        <v>1</v>
      </c>
      <c r="I529" s="175">
        <v>0</v>
      </c>
      <c r="K529" s="11"/>
      <c r="L529" s="11"/>
      <c r="M529" s="11"/>
      <c r="O529" s="170"/>
      <c r="P529" s="171"/>
      <c r="Q529" s="171"/>
      <c r="R529" s="172"/>
      <c r="U529" s="4"/>
      <c r="V529" s="4"/>
    </row>
    <row r="530" spans="1:22">
      <c r="A530" s="56"/>
      <c r="B530" s="11"/>
      <c r="C530" s="11" t="s">
        <v>91</v>
      </c>
      <c r="D530" s="11"/>
      <c r="E530" s="11" t="s">
        <v>92</v>
      </c>
      <c r="F530" s="11">
        <v>12</v>
      </c>
      <c r="G530" s="11"/>
      <c r="H530" s="11"/>
      <c r="I530" s="175"/>
      <c r="K530" s="11"/>
      <c r="L530" s="11"/>
      <c r="M530" s="11"/>
      <c r="O530" s="170"/>
      <c r="P530" s="171"/>
      <c r="Q530" s="171"/>
      <c r="R530" s="172"/>
      <c r="U530" s="4"/>
      <c r="V530" s="4"/>
    </row>
    <row r="531" spans="1:22">
      <c r="A531" s="56"/>
      <c r="B531" s="11"/>
      <c r="C531" s="11" t="s">
        <v>93</v>
      </c>
      <c r="D531" s="11"/>
      <c r="E531" s="11" t="s">
        <v>94</v>
      </c>
      <c r="F531" s="11">
        <v>24</v>
      </c>
      <c r="G531" s="11"/>
      <c r="H531" s="11">
        <v>0</v>
      </c>
      <c r="I531" s="175"/>
      <c r="K531" s="11"/>
      <c r="L531" s="11"/>
      <c r="M531" s="11"/>
      <c r="O531" s="170"/>
      <c r="P531" s="171"/>
      <c r="Q531" s="171"/>
      <c r="R531" s="172"/>
      <c r="U531" s="4"/>
      <c r="V531" s="4"/>
    </row>
    <row r="532" spans="1:22">
      <c r="A532" s="56"/>
      <c r="B532" s="11"/>
      <c r="C532" s="11" t="s">
        <v>470</v>
      </c>
      <c r="D532" s="11"/>
      <c r="E532" s="11" t="s">
        <v>448</v>
      </c>
      <c r="F532" s="11">
        <v>1</v>
      </c>
      <c r="G532" s="11"/>
      <c r="H532" s="11"/>
      <c r="I532" s="175"/>
      <c r="K532" s="11"/>
      <c r="L532" s="11"/>
      <c r="M532" s="11"/>
      <c r="O532" s="170"/>
      <c r="P532" s="171"/>
      <c r="Q532" s="171"/>
      <c r="R532" s="172"/>
      <c r="U532" s="4"/>
      <c r="V532" s="4"/>
    </row>
    <row r="533" spans="1:22">
      <c r="A533" s="56"/>
      <c r="B533" s="11"/>
      <c r="C533" s="11" t="s">
        <v>95</v>
      </c>
      <c r="D533" s="11"/>
      <c r="E533" s="11" t="s">
        <v>96</v>
      </c>
      <c r="F533" s="11">
        <v>4</v>
      </c>
      <c r="G533" s="11"/>
      <c r="H533" s="11">
        <v>0</v>
      </c>
      <c r="I533" s="175"/>
      <c r="K533" s="11"/>
      <c r="L533" s="11"/>
      <c r="M533" s="11"/>
      <c r="O533" s="170"/>
      <c r="P533" s="171"/>
      <c r="Q533" s="171"/>
      <c r="R533" s="172"/>
      <c r="U533" s="4"/>
      <c r="V533" s="4"/>
    </row>
    <row r="534" spans="1:22">
      <c r="A534" s="56"/>
      <c r="B534" s="11"/>
      <c r="C534" s="11" t="s">
        <v>97</v>
      </c>
      <c r="D534" s="11"/>
      <c r="E534" s="11" t="s">
        <v>98</v>
      </c>
      <c r="F534" s="11">
        <v>187</v>
      </c>
      <c r="G534" s="11">
        <v>5</v>
      </c>
      <c r="H534" s="11">
        <v>3</v>
      </c>
      <c r="I534" s="175">
        <v>1</v>
      </c>
      <c r="K534" s="11"/>
      <c r="L534" s="11"/>
      <c r="M534" s="11"/>
      <c r="O534" s="170"/>
      <c r="P534" s="171"/>
      <c r="Q534" s="171"/>
      <c r="R534" s="172"/>
      <c r="U534" s="4"/>
      <c r="V534" s="4"/>
    </row>
    <row r="535" spans="1:22">
      <c r="A535" s="56"/>
      <c r="B535" s="11"/>
      <c r="C535" s="11" t="s">
        <v>99</v>
      </c>
      <c r="D535" s="11"/>
      <c r="E535" s="11" t="s">
        <v>101</v>
      </c>
      <c r="F535" s="11">
        <v>835</v>
      </c>
      <c r="G535" s="11">
        <v>7</v>
      </c>
      <c r="H535" s="11">
        <v>3</v>
      </c>
      <c r="I535" s="175">
        <v>1.3333333333333299</v>
      </c>
      <c r="K535" s="11"/>
      <c r="L535" s="11"/>
      <c r="M535" s="11"/>
      <c r="O535" s="170"/>
      <c r="P535" s="171"/>
      <c r="Q535" s="171"/>
      <c r="R535" s="172"/>
      <c r="U535" s="4"/>
      <c r="V535" s="4"/>
    </row>
    <row r="536" spans="1:22" ht="18.899999999999999" customHeight="1">
      <c r="A536" s="56"/>
      <c r="B536" s="11"/>
      <c r="C536" s="11" t="s">
        <v>102</v>
      </c>
      <c r="D536" s="11"/>
      <c r="E536" s="11" t="s">
        <v>103</v>
      </c>
      <c r="F536" s="11">
        <v>3</v>
      </c>
      <c r="G536" s="11"/>
      <c r="H536" s="11"/>
      <c r="I536" s="175"/>
      <c r="K536" s="11"/>
      <c r="L536" s="11"/>
      <c r="M536" s="11"/>
      <c r="O536" s="170"/>
      <c r="P536" s="171"/>
      <c r="Q536" s="171"/>
      <c r="R536" s="172"/>
      <c r="U536" s="4"/>
      <c r="V536" s="4"/>
    </row>
    <row r="537" spans="1:22">
      <c r="A537" s="56"/>
      <c r="B537" s="11"/>
      <c r="C537" s="11" t="s">
        <v>104</v>
      </c>
      <c r="D537" s="11"/>
      <c r="E537" s="11" t="s">
        <v>105</v>
      </c>
      <c r="F537" s="11">
        <v>5</v>
      </c>
      <c r="G537" s="11"/>
      <c r="H537" s="11"/>
      <c r="I537" s="175"/>
      <c r="K537" s="11"/>
      <c r="L537" s="11"/>
      <c r="M537" s="11"/>
      <c r="O537" s="170"/>
      <c r="P537" s="171"/>
      <c r="Q537" s="171"/>
      <c r="R537" s="172"/>
      <c r="U537" s="4"/>
      <c r="V537" s="4"/>
    </row>
    <row r="538" spans="1:22">
      <c r="A538" s="56"/>
      <c r="B538" s="11"/>
      <c r="C538" s="11" t="s">
        <v>107</v>
      </c>
      <c r="D538" s="11"/>
      <c r="E538" s="11" t="s">
        <v>108</v>
      </c>
      <c r="F538" s="11">
        <v>42</v>
      </c>
      <c r="G538" s="11"/>
      <c r="H538" s="11">
        <v>0</v>
      </c>
      <c r="I538" s="175"/>
      <c r="K538" s="11"/>
      <c r="L538" s="11"/>
      <c r="M538" s="11"/>
      <c r="O538" s="170"/>
      <c r="P538" s="171"/>
      <c r="Q538" s="171"/>
      <c r="R538" s="172"/>
      <c r="U538" s="4"/>
      <c r="V538" s="4"/>
    </row>
    <row r="539" spans="1:22">
      <c r="A539" s="56"/>
      <c r="B539" s="11"/>
      <c r="C539" s="11" t="s">
        <v>109</v>
      </c>
      <c r="D539" s="11"/>
      <c r="E539" s="11" t="s">
        <v>110</v>
      </c>
      <c r="F539" s="11">
        <v>116</v>
      </c>
      <c r="G539" s="11">
        <v>1</v>
      </c>
      <c r="H539" s="11">
        <v>0</v>
      </c>
      <c r="I539" s="175"/>
      <c r="K539" s="11"/>
      <c r="L539" s="11"/>
      <c r="M539" s="11"/>
      <c r="O539" s="170"/>
      <c r="P539" s="171"/>
      <c r="Q539" s="171"/>
      <c r="R539" s="172"/>
      <c r="U539" s="4"/>
      <c r="V539" s="4"/>
    </row>
    <row r="540" spans="1:22">
      <c r="A540" s="56"/>
      <c r="B540" s="11"/>
      <c r="C540" s="11" t="s">
        <v>111</v>
      </c>
      <c r="D540" s="11"/>
      <c r="E540" s="11" t="s">
        <v>112</v>
      </c>
      <c r="F540" s="11">
        <v>32</v>
      </c>
      <c r="G540" s="11">
        <v>1</v>
      </c>
      <c r="H540" s="11">
        <v>0</v>
      </c>
      <c r="I540" s="175"/>
      <c r="K540" s="11"/>
      <c r="L540" s="11"/>
      <c r="M540" s="11"/>
      <c r="O540" s="170"/>
      <c r="P540" s="171"/>
      <c r="Q540" s="171"/>
      <c r="R540" s="172"/>
      <c r="U540" s="4"/>
      <c r="V540" s="4"/>
    </row>
    <row r="541" spans="1:22">
      <c r="A541" s="56"/>
      <c r="B541" s="11"/>
      <c r="C541" s="11" t="s">
        <v>111</v>
      </c>
      <c r="D541" s="11"/>
      <c r="E541" s="11" t="s">
        <v>113</v>
      </c>
      <c r="F541" s="11">
        <v>18</v>
      </c>
      <c r="G541" s="11"/>
      <c r="H541" s="11"/>
      <c r="I541" s="175"/>
      <c r="K541" s="11"/>
      <c r="L541" s="11"/>
      <c r="M541" s="11"/>
      <c r="O541" s="170"/>
      <c r="P541" s="171"/>
      <c r="Q541" s="171"/>
      <c r="R541" s="172"/>
      <c r="U541" s="4"/>
      <c r="V541" s="4"/>
    </row>
    <row r="542" spans="1:22">
      <c r="A542" s="56"/>
      <c r="B542" s="11"/>
      <c r="C542" s="11" t="s">
        <v>114</v>
      </c>
      <c r="D542" s="11"/>
      <c r="E542" s="11" t="s">
        <v>115</v>
      </c>
      <c r="F542" s="11">
        <v>7</v>
      </c>
      <c r="G542" s="11"/>
      <c r="H542" s="11">
        <v>0</v>
      </c>
      <c r="I542" s="175"/>
      <c r="K542" s="11"/>
      <c r="L542" s="11"/>
      <c r="M542" s="11"/>
      <c r="O542" s="170"/>
      <c r="P542" s="171"/>
      <c r="Q542" s="171"/>
      <c r="R542" s="172"/>
      <c r="U542" s="4"/>
      <c r="V542" s="4"/>
    </row>
    <row r="543" spans="1:22">
      <c r="A543" s="56"/>
      <c r="B543" s="11"/>
      <c r="C543" s="11" t="s">
        <v>116</v>
      </c>
      <c r="D543" s="11"/>
      <c r="E543" s="11" t="s">
        <v>117</v>
      </c>
      <c r="F543" s="11">
        <v>16</v>
      </c>
      <c r="G543" s="11"/>
      <c r="H543" s="11">
        <v>0</v>
      </c>
      <c r="I543" s="175"/>
      <c r="K543" s="11"/>
      <c r="L543" s="11"/>
      <c r="M543" s="11"/>
      <c r="O543" s="170"/>
      <c r="P543" s="171"/>
      <c r="Q543" s="171"/>
      <c r="R543" s="172"/>
      <c r="U543" s="4"/>
      <c r="V543" s="4"/>
    </row>
    <row r="544" spans="1:22">
      <c r="A544" s="56"/>
      <c r="B544" s="11"/>
      <c r="C544" s="11" t="s">
        <v>116</v>
      </c>
      <c r="D544" s="11"/>
      <c r="E544" s="11" t="s">
        <v>118</v>
      </c>
      <c r="F544" s="11">
        <v>32</v>
      </c>
      <c r="G544" s="11">
        <v>1</v>
      </c>
      <c r="H544" s="11">
        <v>0</v>
      </c>
      <c r="I544" s="175"/>
      <c r="K544" s="11"/>
      <c r="L544" s="11"/>
      <c r="M544" s="11"/>
      <c r="O544" s="170"/>
      <c r="P544" s="171"/>
      <c r="Q544" s="171"/>
      <c r="R544" s="172"/>
      <c r="U544" s="4"/>
      <c r="V544" s="4"/>
    </row>
    <row r="545" spans="1:22">
      <c r="A545" s="56"/>
      <c r="B545" s="11"/>
      <c r="C545" s="11" t="s">
        <v>119</v>
      </c>
      <c r="D545" s="11"/>
      <c r="E545" s="11" t="s">
        <v>120</v>
      </c>
      <c r="F545" s="11">
        <v>1</v>
      </c>
      <c r="G545" s="11"/>
      <c r="H545" s="11"/>
      <c r="I545" s="175"/>
      <c r="K545" s="11"/>
      <c r="L545" s="11"/>
      <c r="M545" s="11"/>
      <c r="O545" s="170"/>
      <c r="P545" s="171"/>
      <c r="Q545" s="171"/>
      <c r="R545" s="172"/>
      <c r="U545" s="4"/>
      <c r="V545" s="4"/>
    </row>
    <row r="546" spans="1:22">
      <c r="A546" s="56"/>
      <c r="B546" s="11"/>
      <c r="C546" s="11" t="s">
        <v>121</v>
      </c>
      <c r="D546" s="11"/>
      <c r="E546" s="11" t="s">
        <v>122</v>
      </c>
      <c r="F546" s="11">
        <v>3</v>
      </c>
      <c r="G546" s="11"/>
      <c r="H546" s="11"/>
      <c r="I546" s="175"/>
      <c r="K546" s="11"/>
      <c r="L546" s="11"/>
      <c r="M546" s="11"/>
      <c r="O546" s="170"/>
      <c r="P546" s="171"/>
      <c r="Q546" s="171"/>
      <c r="R546" s="172"/>
      <c r="U546" s="4"/>
      <c r="V546" s="4"/>
    </row>
    <row r="547" spans="1:22">
      <c r="A547" s="56"/>
      <c r="B547" s="11"/>
      <c r="C547" s="11" t="s">
        <v>123</v>
      </c>
      <c r="D547" s="11"/>
      <c r="E547" s="11" t="s">
        <v>124</v>
      </c>
      <c r="F547" s="11">
        <v>2</v>
      </c>
      <c r="G547" s="11"/>
      <c r="H547" s="11">
        <v>0</v>
      </c>
      <c r="I547" s="175"/>
      <c r="K547" s="11"/>
      <c r="L547" s="11"/>
      <c r="M547" s="11"/>
      <c r="O547" s="170"/>
      <c r="P547" s="171"/>
      <c r="Q547" s="171"/>
      <c r="R547" s="172"/>
      <c r="U547" s="4"/>
      <c r="V547" s="4"/>
    </row>
    <row r="548" spans="1:22">
      <c r="A548" s="56"/>
      <c r="B548" s="11"/>
      <c r="C548" s="11" t="s">
        <v>125</v>
      </c>
      <c r="D548" s="11"/>
      <c r="E548" s="11" t="s">
        <v>92</v>
      </c>
      <c r="F548" s="11">
        <v>178</v>
      </c>
      <c r="G548" s="11">
        <v>3</v>
      </c>
      <c r="H548" s="11">
        <v>3</v>
      </c>
      <c r="I548" s="175">
        <v>3</v>
      </c>
      <c r="K548" s="11"/>
      <c r="L548" s="11"/>
      <c r="M548" s="11"/>
      <c r="O548" s="170"/>
      <c r="P548" s="171"/>
      <c r="Q548" s="171"/>
      <c r="R548" s="172"/>
      <c r="U548" s="4"/>
      <c r="V548" s="4"/>
    </row>
    <row r="549" spans="1:22">
      <c r="A549" s="56"/>
      <c r="B549" s="11"/>
      <c r="C549" s="11" t="s">
        <v>471</v>
      </c>
      <c r="D549" s="11"/>
      <c r="E549" s="11" t="s">
        <v>115</v>
      </c>
      <c r="F549" s="11">
        <v>1</v>
      </c>
      <c r="G549" s="11"/>
      <c r="H549" s="11"/>
      <c r="I549" s="175"/>
      <c r="K549" s="11"/>
      <c r="L549" s="11"/>
      <c r="M549" s="11"/>
      <c r="O549" s="170"/>
      <c r="P549" s="171"/>
      <c r="Q549" s="171"/>
      <c r="R549" s="172"/>
      <c r="U549" s="4"/>
      <c r="V549" s="4"/>
    </row>
    <row r="550" spans="1:22">
      <c r="A550" s="56"/>
      <c r="B550" s="11"/>
      <c r="C550" s="11" t="s">
        <v>126</v>
      </c>
      <c r="D550" s="11"/>
      <c r="E550" s="11" t="s">
        <v>127</v>
      </c>
      <c r="F550" s="11">
        <v>112</v>
      </c>
      <c r="G550" s="11">
        <v>1</v>
      </c>
      <c r="H550" s="11">
        <v>0</v>
      </c>
      <c r="I550" s="175"/>
      <c r="K550" s="11"/>
      <c r="L550" s="11"/>
      <c r="M550" s="11"/>
      <c r="O550" s="170"/>
      <c r="P550" s="171"/>
      <c r="Q550" s="171"/>
      <c r="R550" s="172"/>
      <c r="U550" s="4"/>
      <c r="V550" s="4"/>
    </row>
    <row r="551" spans="1:22">
      <c r="A551" s="56"/>
      <c r="B551" s="11"/>
      <c r="C551" s="11" t="s">
        <v>129</v>
      </c>
      <c r="D551" s="11"/>
      <c r="E551" s="11" t="s">
        <v>96</v>
      </c>
      <c r="F551" s="11">
        <v>15</v>
      </c>
      <c r="G551" s="11"/>
      <c r="H551" s="11">
        <v>0</v>
      </c>
      <c r="I551" s="175"/>
      <c r="K551" s="11"/>
      <c r="L551" s="11"/>
      <c r="M551" s="11"/>
      <c r="O551" s="170"/>
      <c r="P551" s="171"/>
      <c r="Q551" s="171"/>
      <c r="R551" s="172"/>
      <c r="U551" s="4"/>
      <c r="V551" s="4"/>
    </row>
    <row r="552" spans="1:22">
      <c r="A552" s="56"/>
      <c r="B552" s="11"/>
      <c r="C552" s="11" t="s">
        <v>130</v>
      </c>
      <c r="D552" s="11"/>
      <c r="E552" s="11" t="s">
        <v>96</v>
      </c>
      <c r="F552" s="11">
        <v>5</v>
      </c>
      <c r="G552" s="11"/>
      <c r="H552" s="11"/>
      <c r="I552" s="175"/>
      <c r="K552" s="11"/>
      <c r="L552" s="11"/>
      <c r="M552" s="11"/>
      <c r="O552" s="170"/>
      <c r="P552" s="171"/>
      <c r="Q552" s="171"/>
      <c r="R552" s="172"/>
      <c r="U552" s="4"/>
      <c r="V552" s="4"/>
    </row>
    <row r="553" spans="1:22">
      <c r="A553" s="56"/>
      <c r="B553" s="11"/>
      <c r="C553" s="11" t="s">
        <v>472</v>
      </c>
      <c r="D553" s="11"/>
      <c r="E553" s="11" t="s">
        <v>140</v>
      </c>
      <c r="F553" s="11">
        <v>1</v>
      </c>
      <c r="G553" s="11"/>
      <c r="H553" s="11"/>
      <c r="I553" s="175"/>
      <c r="K553" s="11"/>
      <c r="L553" s="11"/>
      <c r="M553" s="11"/>
      <c r="O553" s="170"/>
      <c r="P553" s="171"/>
      <c r="Q553" s="171"/>
      <c r="R553" s="172"/>
      <c r="U553" s="4"/>
      <c r="V553" s="4"/>
    </row>
    <row r="554" spans="1:22">
      <c r="A554" s="56"/>
      <c r="B554" s="11"/>
      <c r="C554" s="11" t="s">
        <v>131</v>
      </c>
      <c r="D554" s="11"/>
      <c r="E554" s="11" t="s">
        <v>117</v>
      </c>
      <c r="F554" s="11">
        <v>8</v>
      </c>
      <c r="G554" s="11"/>
      <c r="H554" s="11"/>
      <c r="I554" s="175"/>
      <c r="K554" s="11"/>
      <c r="L554" s="11"/>
      <c r="M554" s="11"/>
      <c r="O554" s="170"/>
      <c r="P554" s="171"/>
      <c r="Q554" s="171"/>
      <c r="R554" s="172"/>
      <c r="U554" s="4"/>
      <c r="V554" s="4"/>
    </row>
    <row r="555" spans="1:22">
      <c r="A555" s="56"/>
      <c r="B555" s="11"/>
      <c r="C555" s="11" t="s">
        <v>132</v>
      </c>
      <c r="D555" s="11"/>
      <c r="E555" s="11" t="s">
        <v>133</v>
      </c>
      <c r="F555" s="11">
        <v>17</v>
      </c>
      <c r="G555" s="11"/>
      <c r="H555" s="11"/>
      <c r="I555" s="175"/>
      <c r="K555" s="11"/>
      <c r="L555" s="11"/>
      <c r="M555" s="11"/>
      <c r="O555" s="170"/>
      <c r="P555" s="171"/>
      <c r="Q555" s="171"/>
      <c r="R555" s="172"/>
      <c r="U555" s="4"/>
      <c r="V555" s="4"/>
    </row>
    <row r="556" spans="1:22">
      <c r="A556" s="56"/>
      <c r="B556" s="11"/>
      <c r="C556" s="11" t="s">
        <v>134</v>
      </c>
      <c r="D556" s="11"/>
      <c r="E556" s="11" t="s">
        <v>135</v>
      </c>
      <c r="F556" s="11">
        <v>707</v>
      </c>
      <c r="G556" s="11">
        <v>19</v>
      </c>
      <c r="H556" s="11">
        <v>9</v>
      </c>
      <c r="I556" s="175">
        <v>0.55555555555555602</v>
      </c>
      <c r="K556" s="11"/>
      <c r="L556" s="11"/>
      <c r="M556" s="11"/>
      <c r="O556" s="170"/>
      <c r="P556" s="171"/>
      <c r="Q556" s="171"/>
      <c r="R556" s="172"/>
      <c r="U556" s="4"/>
      <c r="V556" s="4"/>
    </row>
    <row r="557" spans="1:22">
      <c r="A557" s="56"/>
      <c r="B557" s="11"/>
      <c r="C557" s="11" t="s">
        <v>134</v>
      </c>
      <c r="D557" s="11"/>
      <c r="E557" s="11" t="s">
        <v>136</v>
      </c>
      <c r="F557" s="11">
        <v>1</v>
      </c>
      <c r="G557" s="11"/>
      <c r="H557" s="11"/>
      <c r="I557" s="175"/>
      <c r="K557" s="11"/>
      <c r="L557" s="11"/>
      <c r="M557" s="11"/>
      <c r="O557" s="170"/>
      <c r="P557" s="171"/>
      <c r="Q557" s="171"/>
      <c r="R557" s="172"/>
      <c r="U557" s="4"/>
      <c r="V557" s="4"/>
    </row>
    <row r="558" spans="1:22">
      <c r="A558" s="56"/>
      <c r="B558" s="11"/>
      <c r="C558" s="11" t="s">
        <v>137</v>
      </c>
      <c r="D558" s="11"/>
      <c r="E558" s="11" t="s">
        <v>138</v>
      </c>
      <c r="F558" s="11">
        <v>119</v>
      </c>
      <c r="G558" s="11"/>
      <c r="H558" s="11">
        <v>0</v>
      </c>
      <c r="I558" s="175"/>
      <c r="K558" s="11"/>
      <c r="L558" s="11"/>
      <c r="M558" s="11"/>
      <c r="O558" s="170"/>
      <c r="P558" s="171"/>
      <c r="Q558" s="171"/>
      <c r="R558" s="172"/>
      <c r="U558" s="4"/>
      <c r="V558" s="4"/>
    </row>
    <row r="559" spans="1:22">
      <c r="A559" s="56"/>
      <c r="B559" s="11"/>
      <c r="C559" s="11" t="s">
        <v>139</v>
      </c>
      <c r="D559" s="11"/>
      <c r="E559" s="11" t="s">
        <v>135</v>
      </c>
      <c r="F559" s="11">
        <v>2</v>
      </c>
      <c r="G559" s="11"/>
      <c r="H559" s="11"/>
      <c r="I559" s="175"/>
      <c r="K559" s="11"/>
      <c r="L559" s="11"/>
      <c r="M559" s="11"/>
      <c r="O559" s="170"/>
      <c r="P559" s="171"/>
      <c r="Q559" s="171"/>
      <c r="R559" s="172"/>
      <c r="U559" s="4"/>
      <c r="V559" s="4"/>
    </row>
    <row r="560" spans="1:22">
      <c r="A560" s="56"/>
      <c r="B560" s="11"/>
      <c r="C560" s="11" t="s">
        <v>141</v>
      </c>
      <c r="D560" s="11"/>
      <c r="E560" s="11" t="s">
        <v>142</v>
      </c>
      <c r="F560" s="11">
        <v>44</v>
      </c>
      <c r="G560" s="11">
        <v>2</v>
      </c>
      <c r="H560" s="11">
        <v>0</v>
      </c>
      <c r="I560" s="175"/>
      <c r="K560" s="11"/>
      <c r="L560" s="11"/>
      <c r="M560" s="11"/>
      <c r="O560" s="170"/>
      <c r="P560" s="171"/>
      <c r="Q560" s="171"/>
      <c r="R560" s="172"/>
      <c r="U560" s="4"/>
      <c r="V560" s="4"/>
    </row>
    <row r="561" spans="1:22">
      <c r="A561" s="56"/>
      <c r="B561" s="11"/>
      <c r="C561" s="11" t="s">
        <v>143</v>
      </c>
      <c r="D561" s="11"/>
      <c r="E561" s="11" t="s">
        <v>144</v>
      </c>
      <c r="F561" s="11">
        <v>10</v>
      </c>
      <c r="G561" s="11">
        <v>1</v>
      </c>
      <c r="H561" s="11">
        <v>0</v>
      </c>
      <c r="I561" s="175"/>
      <c r="K561" s="11"/>
      <c r="L561" s="11"/>
      <c r="M561" s="11"/>
      <c r="O561" s="170"/>
      <c r="P561" s="171"/>
      <c r="Q561" s="171"/>
      <c r="R561" s="172"/>
      <c r="U561" s="4"/>
      <c r="V561" s="4"/>
    </row>
    <row r="562" spans="1:22">
      <c r="A562" s="56"/>
      <c r="B562" s="11"/>
      <c r="C562" s="11" t="s">
        <v>145</v>
      </c>
      <c r="D562" s="11"/>
      <c r="E562" s="11" t="s">
        <v>146</v>
      </c>
      <c r="F562" s="11">
        <v>1</v>
      </c>
      <c r="G562" s="11"/>
      <c r="H562" s="11"/>
      <c r="I562" s="175"/>
      <c r="K562" s="11"/>
      <c r="L562" s="11"/>
      <c r="M562" s="11"/>
      <c r="O562" s="170"/>
      <c r="P562" s="171"/>
      <c r="Q562" s="171"/>
      <c r="R562" s="172"/>
      <c r="U562" s="4"/>
      <c r="V562" s="4"/>
    </row>
    <row r="563" spans="1:22">
      <c r="A563" s="56"/>
      <c r="B563" s="11"/>
      <c r="C563" s="11" t="s">
        <v>147</v>
      </c>
      <c r="D563" s="11"/>
      <c r="E563" s="11" t="s">
        <v>148</v>
      </c>
      <c r="F563" s="11">
        <v>73</v>
      </c>
      <c r="G563" s="11">
        <v>3</v>
      </c>
      <c r="H563" s="11">
        <v>2</v>
      </c>
      <c r="I563" s="175">
        <v>0</v>
      </c>
      <c r="K563" s="11"/>
      <c r="L563" s="11"/>
      <c r="M563" s="11"/>
      <c r="O563" s="170"/>
      <c r="P563" s="171"/>
      <c r="Q563" s="171"/>
      <c r="R563" s="172"/>
      <c r="U563" s="4"/>
      <c r="V563" s="4"/>
    </row>
    <row r="564" spans="1:22">
      <c r="A564" s="56"/>
      <c r="B564" s="11"/>
      <c r="C564" s="11" t="s">
        <v>147</v>
      </c>
      <c r="D564" s="11"/>
      <c r="E564" s="11" t="s">
        <v>144</v>
      </c>
      <c r="F564" s="11">
        <v>109</v>
      </c>
      <c r="G564" s="11">
        <v>1</v>
      </c>
      <c r="H564" s="11">
        <v>1</v>
      </c>
      <c r="I564" s="175">
        <v>0</v>
      </c>
      <c r="K564" s="11"/>
      <c r="L564" s="11"/>
      <c r="M564" s="11"/>
      <c r="O564" s="170"/>
      <c r="P564" s="171"/>
      <c r="Q564" s="171"/>
      <c r="R564" s="172"/>
      <c r="U564" s="4"/>
      <c r="V564" s="4"/>
    </row>
    <row r="565" spans="1:22">
      <c r="A565" s="56"/>
      <c r="B565" s="11"/>
      <c r="C565" s="11" t="s">
        <v>147</v>
      </c>
      <c r="D565" s="11"/>
      <c r="E565" s="11" t="s">
        <v>149</v>
      </c>
      <c r="F565" s="11">
        <v>2</v>
      </c>
      <c r="G565" s="11"/>
      <c r="H565" s="11"/>
      <c r="I565" s="175"/>
      <c r="K565" s="11"/>
      <c r="L565" s="11"/>
      <c r="M565" s="11"/>
      <c r="O565" s="170"/>
      <c r="P565" s="171"/>
      <c r="Q565" s="171"/>
      <c r="R565" s="172"/>
      <c r="U565" s="4"/>
      <c r="V565" s="4"/>
    </row>
    <row r="566" spans="1:22">
      <c r="A566" s="56"/>
      <c r="B566" s="11"/>
      <c r="C566" s="11" t="s">
        <v>150</v>
      </c>
      <c r="D566" s="11"/>
      <c r="E566" s="11" t="s">
        <v>100</v>
      </c>
      <c r="F566" s="11">
        <v>5</v>
      </c>
      <c r="G566" s="11"/>
      <c r="H566" s="11"/>
      <c r="I566" s="175"/>
      <c r="K566" s="11"/>
      <c r="L566" s="11"/>
      <c r="M566" s="11"/>
      <c r="O566" s="170"/>
      <c r="P566" s="171"/>
      <c r="Q566" s="171"/>
      <c r="R566" s="172"/>
      <c r="U566" s="4"/>
      <c r="V566" s="4"/>
    </row>
    <row r="567" spans="1:22">
      <c r="A567" s="56"/>
      <c r="B567" s="11"/>
      <c r="C567" s="11" t="s">
        <v>150</v>
      </c>
      <c r="D567" s="11"/>
      <c r="E567" s="11" t="s">
        <v>110</v>
      </c>
      <c r="F567" s="11">
        <v>17</v>
      </c>
      <c r="G567" s="11"/>
      <c r="H567" s="11"/>
      <c r="I567" s="175"/>
      <c r="K567" s="11"/>
      <c r="L567" s="11"/>
      <c r="M567" s="11"/>
      <c r="O567" s="170"/>
      <c r="P567" s="171"/>
      <c r="Q567" s="171"/>
      <c r="R567" s="172"/>
      <c r="U567" s="4"/>
      <c r="V567" s="4"/>
    </row>
    <row r="568" spans="1:22">
      <c r="A568" s="56"/>
      <c r="B568" s="11"/>
      <c r="C568" s="11" t="s">
        <v>151</v>
      </c>
      <c r="D568" s="11"/>
      <c r="E568" s="11" t="s">
        <v>152</v>
      </c>
      <c r="F568" s="11">
        <v>7</v>
      </c>
      <c r="G568" s="11">
        <v>1</v>
      </c>
      <c r="H568" s="11">
        <v>1</v>
      </c>
      <c r="I568" s="175">
        <v>0</v>
      </c>
      <c r="K568" s="11"/>
      <c r="L568" s="11"/>
      <c r="M568" s="11"/>
      <c r="O568" s="170"/>
      <c r="P568" s="171"/>
      <c r="Q568" s="171"/>
      <c r="R568" s="172"/>
      <c r="U568" s="4"/>
      <c r="V568" s="4"/>
    </row>
    <row r="569" spans="1:22">
      <c r="A569" s="56"/>
      <c r="B569" s="11"/>
      <c r="C569" s="11" t="s">
        <v>153</v>
      </c>
      <c r="D569" s="11"/>
      <c r="E569" s="11" t="s">
        <v>154</v>
      </c>
      <c r="F569" s="11">
        <v>141</v>
      </c>
      <c r="G569" s="11">
        <v>3</v>
      </c>
      <c r="H569" s="11">
        <v>1</v>
      </c>
      <c r="I569" s="175">
        <v>1</v>
      </c>
      <c r="K569" s="11"/>
      <c r="L569" s="11"/>
      <c r="M569" s="11"/>
      <c r="O569" s="170"/>
      <c r="P569" s="171"/>
      <c r="Q569" s="171"/>
      <c r="R569" s="172"/>
      <c r="U569" s="4"/>
      <c r="V569" s="4"/>
    </row>
    <row r="570" spans="1:22">
      <c r="A570" s="56"/>
      <c r="B570" s="11"/>
      <c r="C570" s="11" t="s">
        <v>155</v>
      </c>
      <c r="D570" s="11"/>
      <c r="E570" s="11" t="s">
        <v>156</v>
      </c>
      <c r="F570" s="11">
        <v>39</v>
      </c>
      <c r="G570" s="11">
        <v>1</v>
      </c>
      <c r="H570" s="11">
        <v>1</v>
      </c>
      <c r="I570" s="175">
        <v>1</v>
      </c>
      <c r="K570" s="11"/>
      <c r="L570" s="11"/>
      <c r="M570" s="11"/>
      <c r="O570" s="170"/>
      <c r="P570" s="171"/>
      <c r="Q570" s="171"/>
      <c r="R570" s="172"/>
      <c r="U570" s="4"/>
      <c r="V570" s="4"/>
    </row>
    <row r="571" spans="1:22">
      <c r="A571" s="56"/>
      <c r="B571" s="11"/>
      <c r="C571" s="11" t="s">
        <v>157</v>
      </c>
      <c r="D571" s="11"/>
      <c r="E571" s="11" t="s">
        <v>158</v>
      </c>
      <c r="F571" s="11">
        <v>57</v>
      </c>
      <c r="G571" s="11"/>
      <c r="H571" s="11">
        <v>0</v>
      </c>
      <c r="I571" s="175"/>
      <c r="K571" s="11"/>
      <c r="L571" s="11"/>
      <c r="M571" s="11"/>
      <c r="O571" s="170"/>
      <c r="P571" s="171"/>
      <c r="Q571" s="171"/>
      <c r="R571" s="172"/>
      <c r="U571" s="4"/>
      <c r="V571" s="4"/>
    </row>
    <row r="572" spans="1:22">
      <c r="A572" s="56"/>
      <c r="B572" s="11"/>
      <c r="C572" s="11" t="s">
        <v>159</v>
      </c>
      <c r="D572" s="11"/>
      <c r="E572" s="11" t="s">
        <v>160</v>
      </c>
      <c r="F572" s="11">
        <v>10</v>
      </c>
      <c r="G572" s="11">
        <v>1</v>
      </c>
      <c r="H572" s="11">
        <v>1</v>
      </c>
      <c r="I572" s="175">
        <v>11</v>
      </c>
      <c r="K572" s="11"/>
      <c r="L572" s="11"/>
      <c r="M572" s="11"/>
      <c r="O572" s="170"/>
      <c r="P572" s="171"/>
      <c r="Q572" s="171"/>
      <c r="R572" s="172"/>
      <c r="U572" s="4"/>
      <c r="V572" s="4"/>
    </row>
    <row r="573" spans="1:22">
      <c r="A573" s="56"/>
      <c r="B573" s="11"/>
      <c r="C573" s="11" t="s">
        <v>161</v>
      </c>
      <c r="D573" s="11"/>
      <c r="E573" s="11" t="s">
        <v>162</v>
      </c>
      <c r="F573" s="11">
        <v>58</v>
      </c>
      <c r="G573" s="11">
        <v>1</v>
      </c>
      <c r="H573" s="11">
        <v>0</v>
      </c>
      <c r="I573" s="175"/>
      <c r="K573" s="11"/>
      <c r="L573" s="11"/>
      <c r="M573" s="11"/>
      <c r="O573" s="170"/>
      <c r="P573" s="171"/>
      <c r="Q573" s="171"/>
      <c r="R573" s="172"/>
      <c r="U573" s="4"/>
      <c r="V573" s="4"/>
    </row>
    <row r="574" spans="1:22">
      <c r="A574" s="56"/>
      <c r="B574" s="11"/>
      <c r="C574" s="11" t="s">
        <v>163</v>
      </c>
      <c r="D574" s="11"/>
      <c r="E574" s="11" t="s">
        <v>164</v>
      </c>
      <c r="F574" s="11">
        <v>10</v>
      </c>
      <c r="G574" s="11"/>
      <c r="H574" s="11">
        <v>0</v>
      </c>
      <c r="I574" s="175"/>
      <c r="K574" s="11"/>
      <c r="L574" s="11"/>
      <c r="M574" s="11"/>
      <c r="O574" s="170"/>
      <c r="P574" s="171"/>
      <c r="Q574" s="171"/>
      <c r="R574" s="172"/>
      <c r="U574" s="4"/>
      <c r="V574" s="4"/>
    </row>
    <row r="575" spans="1:22">
      <c r="A575" s="56"/>
      <c r="B575" s="11"/>
      <c r="C575" s="11" t="s">
        <v>165</v>
      </c>
      <c r="D575" s="11"/>
      <c r="E575" s="11" t="s">
        <v>166</v>
      </c>
      <c r="F575" s="11">
        <v>14</v>
      </c>
      <c r="G575" s="11"/>
      <c r="H575" s="11"/>
      <c r="I575" s="175"/>
      <c r="K575" s="11"/>
      <c r="L575" s="11"/>
      <c r="M575" s="11"/>
      <c r="O575" s="170"/>
      <c r="P575" s="171"/>
      <c r="Q575" s="171"/>
      <c r="R575" s="172"/>
      <c r="U575" s="4"/>
      <c r="V575" s="4"/>
    </row>
    <row r="576" spans="1:22">
      <c r="A576" s="56"/>
      <c r="B576" s="11"/>
      <c r="C576" s="11" t="s">
        <v>167</v>
      </c>
      <c r="D576" s="11"/>
      <c r="E576" s="11" t="s">
        <v>168</v>
      </c>
      <c r="F576" s="11">
        <v>33</v>
      </c>
      <c r="G576" s="11"/>
      <c r="H576" s="11">
        <v>0</v>
      </c>
      <c r="I576" s="175"/>
      <c r="K576" s="11"/>
      <c r="L576" s="11"/>
      <c r="M576" s="11"/>
      <c r="O576" s="170"/>
      <c r="P576" s="171"/>
      <c r="Q576" s="171"/>
      <c r="R576" s="172"/>
      <c r="U576" s="4"/>
      <c r="V576" s="4"/>
    </row>
    <row r="577" spans="1:22">
      <c r="A577" s="56"/>
      <c r="B577" s="11"/>
      <c r="C577" s="11" t="s">
        <v>169</v>
      </c>
      <c r="D577" s="11"/>
      <c r="E577" s="11" t="s">
        <v>170</v>
      </c>
      <c r="F577" s="11">
        <v>29</v>
      </c>
      <c r="G577" s="11"/>
      <c r="H577" s="11">
        <v>0</v>
      </c>
      <c r="I577" s="175"/>
      <c r="K577" s="11"/>
      <c r="L577" s="11"/>
      <c r="M577" s="11"/>
      <c r="O577" s="170"/>
      <c r="P577" s="171"/>
      <c r="Q577" s="171"/>
      <c r="R577" s="172"/>
      <c r="U577" s="4"/>
      <c r="V577" s="4"/>
    </row>
    <row r="578" spans="1:22">
      <c r="A578" s="56"/>
      <c r="B578" s="11"/>
      <c r="C578" s="11" t="s">
        <v>171</v>
      </c>
      <c r="D578" s="11"/>
      <c r="E578" s="11" t="s">
        <v>162</v>
      </c>
      <c r="F578" s="11">
        <v>1</v>
      </c>
      <c r="G578" s="11"/>
      <c r="H578" s="11"/>
      <c r="I578" s="175"/>
      <c r="K578" s="11"/>
      <c r="L578" s="11"/>
      <c r="M578" s="11"/>
      <c r="O578" s="170"/>
      <c r="P578" s="171"/>
      <c r="Q578" s="171"/>
      <c r="R578" s="172"/>
      <c r="U578" s="4"/>
      <c r="V578" s="4"/>
    </row>
    <row r="579" spans="1:22">
      <c r="A579" s="56"/>
      <c r="B579" s="11"/>
      <c r="C579" s="11" t="s">
        <v>171</v>
      </c>
      <c r="D579" s="11"/>
      <c r="E579" s="11" t="s">
        <v>172</v>
      </c>
      <c r="F579" s="11">
        <v>148</v>
      </c>
      <c r="G579" s="11"/>
      <c r="H579" s="11">
        <v>0</v>
      </c>
      <c r="I579" s="175"/>
      <c r="K579" s="11"/>
      <c r="L579" s="11"/>
      <c r="M579" s="11"/>
      <c r="O579" s="170"/>
      <c r="P579" s="171"/>
      <c r="Q579" s="171"/>
      <c r="R579" s="172"/>
      <c r="U579" s="4"/>
      <c r="V579" s="4"/>
    </row>
    <row r="580" spans="1:22">
      <c r="A580" s="56"/>
      <c r="B580" s="11"/>
      <c r="C580" s="11" t="s">
        <v>173</v>
      </c>
      <c r="D580" s="11"/>
      <c r="E580" s="11" t="s">
        <v>174</v>
      </c>
      <c r="F580" s="11">
        <v>218</v>
      </c>
      <c r="G580" s="11">
        <v>2</v>
      </c>
      <c r="H580" s="11">
        <v>2</v>
      </c>
      <c r="I580" s="175">
        <v>3.5</v>
      </c>
      <c r="K580" s="11"/>
      <c r="L580" s="11"/>
      <c r="M580" s="11"/>
      <c r="O580" s="170"/>
      <c r="P580" s="171"/>
      <c r="Q580" s="171"/>
      <c r="R580" s="172"/>
      <c r="U580" s="4"/>
      <c r="V580" s="4"/>
    </row>
    <row r="581" spans="1:22">
      <c r="A581" s="56"/>
      <c r="B581" s="11"/>
      <c r="C581" s="11" t="s">
        <v>175</v>
      </c>
      <c r="D581" s="11"/>
      <c r="E581" s="11" t="s">
        <v>144</v>
      </c>
      <c r="F581" s="11">
        <v>12</v>
      </c>
      <c r="G581" s="11"/>
      <c r="H581" s="11"/>
      <c r="I581" s="175"/>
      <c r="K581" s="11"/>
      <c r="L581" s="11"/>
      <c r="M581" s="11"/>
      <c r="O581" s="170"/>
      <c r="P581" s="171"/>
      <c r="Q581" s="171"/>
      <c r="R581" s="172"/>
      <c r="U581" s="4"/>
      <c r="V581" s="4"/>
    </row>
    <row r="582" spans="1:22">
      <c r="A582" s="56"/>
      <c r="B582" s="11"/>
      <c r="C582" s="11" t="s">
        <v>177</v>
      </c>
      <c r="D582" s="11"/>
      <c r="E582" s="11" t="s">
        <v>148</v>
      </c>
      <c r="F582" s="11">
        <v>16</v>
      </c>
      <c r="G582" s="11"/>
      <c r="H582" s="11"/>
      <c r="I582" s="175"/>
      <c r="K582" s="11"/>
      <c r="L582" s="11"/>
      <c r="M582" s="11"/>
      <c r="O582" s="170"/>
      <c r="P582" s="171"/>
      <c r="Q582" s="171"/>
      <c r="R582" s="172"/>
      <c r="U582" s="4"/>
      <c r="V582" s="4"/>
    </row>
    <row r="583" spans="1:22">
      <c r="A583" s="56"/>
      <c r="B583" s="11"/>
      <c r="C583" s="11" t="s">
        <v>178</v>
      </c>
      <c r="D583" s="11"/>
      <c r="E583" s="11" t="s">
        <v>156</v>
      </c>
      <c r="F583" s="11">
        <v>50</v>
      </c>
      <c r="G583" s="11">
        <v>2</v>
      </c>
      <c r="H583" s="11">
        <v>2</v>
      </c>
      <c r="I583" s="175">
        <v>0.5</v>
      </c>
      <c r="K583" s="11"/>
      <c r="L583" s="11"/>
      <c r="M583" s="11"/>
      <c r="O583" s="170"/>
      <c r="P583" s="171"/>
      <c r="Q583" s="171"/>
      <c r="R583" s="172"/>
      <c r="U583" s="4"/>
      <c r="V583" s="4"/>
    </row>
    <row r="584" spans="1:22">
      <c r="A584" s="56"/>
      <c r="B584" s="11"/>
      <c r="C584" s="11" t="s">
        <v>179</v>
      </c>
      <c r="D584" s="11"/>
      <c r="E584" s="11" t="s">
        <v>180</v>
      </c>
      <c r="F584" s="11">
        <v>10</v>
      </c>
      <c r="G584" s="11">
        <v>1</v>
      </c>
      <c r="H584" s="11">
        <v>0</v>
      </c>
      <c r="I584" s="175"/>
      <c r="K584" s="11"/>
      <c r="L584" s="11"/>
      <c r="M584" s="11"/>
      <c r="O584" s="170"/>
      <c r="P584" s="171"/>
      <c r="Q584" s="171"/>
      <c r="R584" s="172"/>
      <c r="U584" s="4"/>
      <c r="V584" s="4"/>
    </row>
    <row r="585" spans="1:22">
      <c r="A585" s="56"/>
      <c r="B585" s="11"/>
      <c r="C585" s="11" t="s">
        <v>181</v>
      </c>
      <c r="D585" s="11"/>
      <c r="E585" s="11" t="s">
        <v>124</v>
      </c>
      <c r="F585" s="11">
        <v>9</v>
      </c>
      <c r="G585" s="11"/>
      <c r="H585" s="11">
        <v>0</v>
      </c>
      <c r="I585" s="175"/>
      <c r="K585" s="11"/>
      <c r="L585" s="11"/>
      <c r="M585" s="11"/>
      <c r="O585" s="170"/>
      <c r="P585" s="171"/>
      <c r="Q585" s="171"/>
      <c r="R585" s="172"/>
      <c r="U585" s="4"/>
      <c r="V585" s="4"/>
    </row>
    <row r="586" spans="1:22">
      <c r="A586" s="56"/>
      <c r="B586" s="11"/>
      <c r="C586" s="11" t="s">
        <v>184</v>
      </c>
      <c r="D586" s="11"/>
      <c r="E586" s="11" t="s">
        <v>185</v>
      </c>
      <c r="F586" s="11">
        <v>20</v>
      </c>
      <c r="G586" s="11"/>
      <c r="H586" s="11">
        <v>0</v>
      </c>
      <c r="I586" s="175"/>
      <c r="K586" s="11"/>
      <c r="L586" s="11"/>
      <c r="M586" s="11"/>
      <c r="O586" s="170"/>
      <c r="P586" s="171"/>
      <c r="Q586" s="171"/>
      <c r="R586" s="172"/>
      <c r="U586" s="4"/>
      <c r="V586" s="4"/>
    </row>
    <row r="587" spans="1:22">
      <c r="A587" s="56"/>
      <c r="B587" s="11"/>
      <c r="C587" s="11" t="s">
        <v>186</v>
      </c>
      <c r="D587" s="11"/>
      <c r="E587" s="11" t="s">
        <v>187</v>
      </c>
      <c r="F587" s="11">
        <v>9</v>
      </c>
      <c r="G587" s="11"/>
      <c r="H587" s="11"/>
      <c r="I587" s="175"/>
      <c r="K587" s="11"/>
      <c r="L587" s="11"/>
      <c r="M587" s="11"/>
      <c r="O587" s="170"/>
      <c r="P587" s="171"/>
      <c r="Q587" s="171"/>
      <c r="R587" s="172"/>
      <c r="U587" s="4"/>
      <c r="V587" s="4"/>
    </row>
    <row r="588" spans="1:22">
      <c r="A588" s="56"/>
      <c r="B588" s="11"/>
      <c r="C588" s="11" t="s">
        <v>188</v>
      </c>
      <c r="D588" s="11"/>
      <c r="E588" s="11" t="s">
        <v>189</v>
      </c>
      <c r="F588" s="11">
        <v>25</v>
      </c>
      <c r="G588" s="11">
        <v>1</v>
      </c>
      <c r="H588" s="11">
        <v>0</v>
      </c>
      <c r="I588" s="175"/>
      <c r="K588" s="11"/>
      <c r="L588" s="11"/>
      <c r="M588" s="11"/>
      <c r="O588" s="170"/>
      <c r="P588" s="171"/>
      <c r="Q588" s="171"/>
      <c r="R588" s="172"/>
      <c r="U588" s="4"/>
      <c r="V588" s="4"/>
    </row>
    <row r="589" spans="1:22">
      <c r="A589" s="56"/>
      <c r="B589" s="11"/>
      <c r="C589" s="11" t="s">
        <v>190</v>
      </c>
      <c r="D589" s="11"/>
      <c r="E589" s="11" t="s">
        <v>191</v>
      </c>
      <c r="F589" s="11">
        <v>2</v>
      </c>
      <c r="G589" s="11">
        <v>1</v>
      </c>
      <c r="H589" s="11">
        <v>2</v>
      </c>
      <c r="I589" s="175">
        <v>2</v>
      </c>
      <c r="K589" s="11"/>
      <c r="L589" s="11"/>
      <c r="M589" s="11"/>
      <c r="O589" s="170"/>
      <c r="P589" s="171"/>
      <c r="Q589" s="171"/>
      <c r="R589" s="172"/>
      <c r="U589" s="4"/>
      <c r="V589" s="4"/>
    </row>
    <row r="590" spans="1:22">
      <c r="A590" s="56"/>
      <c r="B590" s="11"/>
      <c r="C590" s="11" t="s">
        <v>192</v>
      </c>
      <c r="D590" s="11"/>
      <c r="E590" s="11" t="s">
        <v>193</v>
      </c>
      <c r="F590" s="11">
        <v>17</v>
      </c>
      <c r="G590" s="11"/>
      <c r="H590" s="11">
        <v>0</v>
      </c>
      <c r="I590" s="175"/>
      <c r="K590" s="11"/>
      <c r="L590" s="11"/>
      <c r="M590" s="11"/>
      <c r="O590" s="170"/>
      <c r="P590" s="171"/>
      <c r="Q590" s="171"/>
      <c r="R590" s="172"/>
      <c r="U590" s="4"/>
      <c r="V590" s="4"/>
    </row>
    <row r="591" spans="1:22">
      <c r="A591" s="56"/>
      <c r="B591" s="11"/>
      <c r="C591" s="11" t="s">
        <v>194</v>
      </c>
      <c r="D591" s="11"/>
      <c r="E591" s="11" t="s">
        <v>195</v>
      </c>
      <c r="F591" s="11">
        <v>1</v>
      </c>
      <c r="G591" s="11"/>
      <c r="H591" s="11"/>
      <c r="I591" s="175"/>
      <c r="K591" s="11"/>
      <c r="L591" s="11"/>
      <c r="M591" s="11"/>
      <c r="O591" s="170"/>
      <c r="P591" s="171"/>
      <c r="Q591" s="171"/>
      <c r="R591" s="172"/>
      <c r="U591" s="4"/>
      <c r="V591" s="4"/>
    </row>
    <row r="592" spans="1:22">
      <c r="A592" s="56"/>
      <c r="B592" s="11"/>
      <c r="C592" s="11" t="s">
        <v>196</v>
      </c>
      <c r="D592" s="11"/>
      <c r="E592" s="11" t="s">
        <v>197</v>
      </c>
      <c r="F592" s="11">
        <v>13</v>
      </c>
      <c r="G592" s="11">
        <v>1</v>
      </c>
      <c r="H592" s="11">
        <v>0</v>
      </c>
      <c r="I592" s="175"/>
      <c r="K592" s="11"/>
      <c r="L592" s="11"/>
      <c r="M592" s="11"/>
      <c r="O592" s="170"/>
      <c r="P592" s="171"/>
      <c r="Q592" s="171"/>
      <c r="R592" s="172"/>
      <c r="U592" s="4"/>
      <c r="V592" s="4"/>
    </row>
    <row r="593" spans="1:22">
      <c r="A593" s="56"/>
      <c r="B593" s="11"/>
      <c r="C593" s="11" t="s">
        <v>198</v>
      </c>
      <c r="D593" s="11"/>
      <c r="E593" s="11" t="s">
        <v>199</v>
      </c>
      <c r="F593" s="11">
        <v>18</v>
      </c>
      <c r="G593" s="11"/>
      <c r="H593" s="11"/>
      <c r="I593" s="175"/>
      <c r="K593" s="11"/>
      <c r="L593" s="11"/>
      <c r="M593" s="11"/>
      <c r="O593" s="170"/>
      <c r="P593" s="171"/>
      <c r="Q593" s="171"/>
      <c r="R593" s="172"/>
      <c r="U593" s="4"/>
      <c r="V593" s="4"/>
    </row>
    <row r="594" spans="1:22">
      <c r="A594" s="56"/>
      <c r="B594" s="11"/>
      <c r="C594" s="11" t="s">
        <v>200</v>
      </c>
      <c r="D594" s="11"/>
      <c r="E594" s="11" t="s">
        <v>201</v>
      </c>
      <c r="F594" s="11">
        <v>5</v>
      </c>
      <c r="G594" s="11"/>
      <c r="H594" s="11"/>
      <c r="I594" s="175"/>
      <c r="K594" s="11"/>
      <c r="L594" s="11"/>
      <c r="M594" s="11"/>
      <c r="O594" s="170"/>
      <c r="P594" s="171"/>
      <c r="Q594" s="171"/>
      <c r="R594" s="172"/>
      <c r="U594" s="4"/>
      <c r="V594" s="4"/>
    </row>
    <row r="595" spans="1:22">
      <c r="A595" s="56"/>
      <c r="B595" s="11"/>
      <c r="C595" s="11" t="s">
        <v>202</v>
      </c>
      <c r="D595" s="11"/>
      <c r="E595" s="11" t="s">
        <v>203</v>
      </c>
      <c r="F595" s="11">
        <v>11</v>
      </c>
      <c r="G595" s="11"/>
      <c r="H595" s="11">
        <v>0</v>
      </c>
      <c r="I595" s="175"/>
      <c r="K595" s="11"/>
      <c r="L595" s="11"/>
      <c r="M595" s="11"/>
      <c r="O595" s="170"/>
      <c r="P595" s="171"/>
      <c r="Q595" s="171"/>
      <c r="R595" s="172"/>
      <c r="U595" s="4"/>
      <c r="V595" s="4"/>
    </row>
    <row r="596" spans="1:22">
      <c r="A596" s="56"/>
      <c r="B596" s="11"/>
      <c r="C596" s="11" t="s">
        <v>205</v>
      </c>
      <c r="D596" s="11"/>
      <c r="E596" s="11" t="s">
        <v>206</v>
      </c>
      <c r="F596" s="11">
        <v>4</v>
      </c>
      <c r="G596" s="11"/>
      <c r="H596" s="11"/>
      <c r="I596" s="175"/>
      <c r="K596" s="11"/>
      <c r="L596" s="11"/>
      <c r="M596" s="11"/>
      <c r="O596" s="170"/>
      <c r="P596" s="171"/>
      <c r="Q596" s="171"/>
      <c r="R596" s="172"/>
      <c r="U596" s="4"/>
      <c r="V596" s="4"/>
    </row>
    <row r="597" spans="1:22">
      <c r="A597" s="56"/>
      <c r="B597" s="11"/>
      <c r="C597" s="11" t="s">
        <v>205</v>
      </c>
      <c r="D597" s="11"/>
      <c r="E597" s="11" t="s">
        <v>197</v>
      </c>
      <c r="F597" s="11">
        <v>148</v>
      </c>
      <c r="G597" s="11">
        <v>3</v>
      </c>
      <c r="H597" s="11">
        <v>2</v>
      </c>
      <c r="I597" s="175">
        <v>0.5</v>
      </c>
      <c r="K597" s="11"/>
      <c r="L597" s="11"/>
      <c r="M597" s="11"/>
      <c r="O597" s="170"/>
      <c r="P597" s="171"/>
      <c r="Q597" s="171"/>
      <c r="R597" s="172"/>
      <c r="U597" s="4"/>
      <c r="V597" s="4"/>
    </row>
    <row r="598" spans="1:22">
      <c r="A598" s="56"/>
      <c r="B598" s="11"/>
      <c r="C598" s="11" t="s">
        <v>205</v>
      </c>
      <c r="D598" s="11"/>
      <c r="E598" s="11" t="s">
        <v>110</v>
      </c>
      <c r="F598" s="11">
        <v>203</v>
      </c>
      <c r="G598" s="11">
        <v>1</v>
      </c>
      <c r="H598" s="11">
        <v>1</v>
      </c>
      <c r="I598" s="175">
        <v>3</v>
      </c>
      <c r="K598" s="11"/>
      <c r="L598" s="11"/>
      <c r="M598" s="11"/>
      <c r="O598" s="170"/>
      <c r="P598" s="171"/>
      <c r="Q598" s="171"/>
      <c r="R598" s="172"/>
      <c r="U598" s="4"/>
      <c r="V598" s="4"/>
    </row>
    <row r="599" spans="1:22">
      <c r="A599" s="56"/>
      <c r="B599" s="11"/>
      <c r="C599" s="11" t="s">
        <v>207</v>
      </c>
      <c r="D599" s="11"/>
      <c r="E599" s="11" t="s">
        <v>124</v>
      </c>
      <c r="F599" s="11">
        <v>7</v>
      </c>
      <c r="G599" s="11"/>
      <c r="H599" s="11"/>
      <c r="I599" s="175"/>
      <c r="K599" s="11"/>
      <c r="L599" s="11"/>
      <c r="M599" s="11"/>
      <c r="O599" s="170"/>
      <c r="P599" s="171"/>
      <c r="Q599" s="171"/>
      <c r="R599" s="172"/>
      <c r="U599" s="4"/>
      <c r="V599" s="4"/>
    </row>
    <row r="600" spans="1:22">
      <c r="A600" s="56"/>
      <c r="B600" s="11"/>
      <c r="C600" s="11" t="s">
        <v>208</v>
      </c>
      <c r="D600" s="11"/>
      <c r="E600" s="11" t="s">
        <v>96</v>
      </c>
      <c r="F600" s="11">
        <v>11</v>
      </c>
      <c r="G600" s="11"/>
      <c r="H600" s="11">
        <v>0</v>
      </c>
      <c r="I600" s="175"/>
      <c r="K600" s="11"/>
      <c r="L600" s="11"/>
      <c r="M600" s="11"/>
      <c r="O600" s="170"/>
      <c r="P600" s="171"/>
      <c r="Q600" s="171"/>
      <c r="R600" s="172"/>
      <c r="U600" s="4"/>
      <c r="V600" s="4"/>
    </row>
    <row r="601" spans="1:22">
      <c r="A601" s="56"/>
      <c r="B601" s="11"/>
      <c r="C601" s="11" t="s">
        <v>209</v>
      </c>
      <c r="D601" s="11"/>
      <c r="E601" s="11" t="s">
        <v>164</v>
      </c>
      <c r="F601" s="11">
        <v>79</v>
      </c>
      <c r="G601" s="11">
        <v>4</v>
      </c>
      <c r="H601" s="11">
        <v>3</v>
      </c>
      <c r="I601" s="175">
        <v>0.33333333333333298</v>
      </c>
      <c r="K601" s="11"/>
      <c r="L601" s="11"/>
      <c r="M601" s="11"/>
      <c r="O601" s="170"/>
      <c r="P601" s="171"/>
      <c r="Q601" s="171"/>
      <c r="R601" s="172"/>
      <c r="U601" s="4"/>
      <c r="V601" s="4"/>
    </row>
    <row r="602" spans="1:22">
      <c r="A602" s="56"/>
      <c r="B602" s="11"/>
      <c r="C602" s="11" t="s">
        <v>210</v>
      </c>
      <c r="D602" s="11"/>
      <c r="E602" s="11" t="s">
        <v>211</v>
      </c>
      <c r="F602" s="11">
        <v>34</v>
      </c>
      <c r="G602" s="11">
        <v>1</v>
      </c>
      <c r="H602" s="11">
        <v>2</v>
      </c>
      <c r="I602" s="175">
        <v>2.5</v>
      </c>
      <c r="K602" s="11"/>
      <c r="L602" s="11"/>
      <c r="M602" s="11"/>
      <c r="O602" s="170"/>
      <c r="P602" s="171"/>
      <c r="Q602" s="171"/>
      <c r="R602" s="172"/>
      <c r="U602" s="4"/>
      <c r="V602" s="4"/>
    </row>
    <row r="603" spans="1:22">
      <c r="A603" s="56"/>
      <c r="B603" s="11"/>
      <c r="C603" s="11" t="s">
        <v>212</v>
      </c>
      <c r="D603" s="11"/>
      <c r="E603" s="11" t="s">
        <v>110</v>
      </c>
      <c r="F603" s="11">
        <v>1</v>
      </c>
      <c r="G603" s="11"/>
      <c r="H603" s="11"/>
      <c r="I603" s="175"/>
      <c r="K603" s="11"/>
      <c r="L603" s="11"/>
      <c r="M603" s="11"/>
      <c r="O603" s="170"/>
      <c r="P603" s="171"/>
      <c r="Q603" s="171"/>
      <c r="R603" s="172"/>
      <c r="U603" s="4"/>
      <c r="V603" s="4"/>
    </row>
    <row r="604" spans="1:22">
      <c r="A604" s="56"/>
      <c r="B604" s="11"/>
      <c r="C604" s="11" t="s">
        <v>212</v>
      </c>
      <c r="D604" s="11"/>
      <c r="E604" s="11" t="s">
        <v>122</v>
      </c>
      <c r="F604" s="11">
        <v>9</v>
      </c>
      <c r="G604" s="11"/>
      <c r="H604" s="11"/>
      <c r="I604" s="175"/>
      <c r="K604" s="11"/>
      <c r="L604" s="11"/>
      <c r="M604" s="11"/>
      <c r="O604" s="170"/>
      <c r="P604" s="171"/>
      <c r="Q604" s="171"/>
      <c r="R604" s="172"/>
      <c r="U604" s="4"/>
      <c r="V604" s="4"/>
    </row>
    <row r="605" spans="1:22">
      <c r="A605" s="56"/>
      <c r="B605" s="11"/>
      <c r="C605" s="11" t="s">
        <v>213</v>
      </c>
      <c r="D605" s="11"/>
      <c r="E605" s="11" t="s">
        <v>128</v>
      </c>
      <c r="F605" s="11">
        <v>342</v>
      </c>
      <c r="G605" s="11">
        <v>10</v>
      </c>
      <c r="H605" s="11">
        <v>6</v>
      </c>
      <c r="I605" s="175">
        <v>3.5</v>
      </c>
      <c r="K605" s="11"/>
      <c r="L605" s="11"/>
      <c r="M605" s="11"/>
      <c r="O605" s="170"/>
      <c r="P605" s="171"/>
      <c r="Q605" s="171"/>
      <c r="R605" s="172"/>
      <c r="U605" s="4"/>
      <c r="V605" s="4"/>
    </row>
    <row r="606" spans="1:22">
      <c r="A606" s="56"/>
      <c r="B606" s="11"/>
      <c r="C606" s="11" t="s">
        <v>214</v>
      </c>
      <c r="D606" s="11"/>
      <c r="E606" s="11" t="s">
        <v>148</v>
      </c>
      <c r="F606" s="11">
        <v>30</v>
      </c>
      <c r="G606" s="11">
        <v>2</v>
      </c>
      <c r="H606" s="11">
        <v>1</v>
      </c>
      <c r="I606" s="175">
        <v>0</v>
      </c>
      <c r="K606" s="11"/>
      <c r="L606" s="11"/>
      <c r="M606" s="11"/>
      <c r="O606" s="170"/>
      <c r="P606" s="171"/>
      <c r="Q606" s="171"/>
      <c r="R606" s="172"/>
      <c r="U606" s="4"/>
      <c r="V606" s="4"/>
    </row>
    <row r="607" spans="1:22">
      <c r="A607" s="56"/>
      <c r="B607" s="11"/>
      <c r="C607" s="11" t="s">
        <v>215</v>
      </c>
      <c r="D607" s="11"/>
      <c r="E607" s="11" t="s">
        <v>216</v>
      </c>
      <c r="F607" s="11">
        <v>22</v>
      </c>
      <c r="G607" s="11">
        <v>1</v>
      </c>
      <c r="H607" s="11">
        <v>0</v>
      </c>
      <c r="I607" s="175"/>
      <c r="K607" s="11"/>
      <c r="L607" s="11"/>
      <c r="M607" s="11"/>
      <c r="O607" s="170"/>
      <c r="P607" s="171"/>
      <c r="Q607" s="171"/>
      <c r="R607" s="172"/>
      <c r="U607" s="4"/>
      <c r="V607" s="4"/>
    </row>
    <row r="608" spans="1:22">
      <c r="A608" s="56"/>
      <c r="B608" s="11"/>
      <c r="C608" s="11" t="s">
        <v>217</v>
      </c>
      <c r="D608" s="11"/>
      <c r="E608" s="11" t="s">
        <v>218</v>
      </c>
      <c r="F608" s="11">
        <v>6</v>
      </c>
      <c r="G608" s="11"/>
      <c r="H608" s="11"/>
      <c r="I608" s="175"/>
      <c r="K608" s="11"/>
      <c r="L608" s="11"/>
      <c r="M608" s="11"/>
      <c r="O608" s="170"/>
      <c r="P608" s="171"/>
      <c r="Q608" s="171"/>
      <c r="R608" s="172"/>
      <c r="U608" s="4"/>
      <c r="V608" s="4"/>
    </row>
    <row r="609" spans="1:22">
      <c r="A609" s="56"/>
      <c r="B609" s="11"/>
      <c r="C609" s="11" t="s">
        <v>219</v>
      </c>
      <c r="D609" s="11"/>
      <c r="E609" s="11" t="s">
        <v>135</v>
      </c>
      <c r="F609" s="11">
        <v>7</v>
      </c>
      <c r="G609" s="11"/>
      <c r="H609" s="11"/>
      <c r="I609" s="175"/>
      <c r="K609" s="11"/>
      <c r="L609" s="11"/>
      <c r="M609" s="11"/>
      <c r="O609" s="170"/>
      <c r="P609" s="171"/>
      <c r="Q609" s="171"/>
      <c r="R609" s="172"/>
      <c r="U609" s="4"/>
      <c r="V609" s="4"/>
    </row>
    <row r="610" spans="1:22">
      <c r="A610" s="56"/>
      <c r="B610" s="11"/>
      <c r="C610" s="11" t="s">
        <v>219</v>
      </c>
      <c r="D610" s="11"/>
      <c r="E610" s="11" t="s">
        <v>221</v>
      </c>
      <c r="F610" s="11">
        <v>1</v>
      </c>
      <c r="G610" s="11"/>
      <c r="H610" s="11"/>
      <c r="I610" s="175"/>
      <c r="K610" s="11"/>
      <c r="L610" s="11"/>
      <c r="M610" s="11"/>
      <c r="O610" s="170"/>
      <c r="P610" s="171"/>
      <c r="Q610" s="171"/>
      <c r="R610" s="172"/>
      <c r="U610" s="4"/>
      <c r="V610" s="4"/>
    </row>
    <row r="611" spans="1:22">
      <c r="A611" s="56"/>
      <c r="B611" s="11"/>
      <c r="C611" s="11" t="s">
        <v>220</v>
      </c>
      <c r="D611" s="11"/>
      <c r="E611" s="11" t="s">
        <v>221</v>
      </c>
      <c r="F611" s="11">
        <v>18</v>
      </c>
      <c r="G611" s="11"/>
      <c r="H611" s="11"/>
      <c r="I611" s="175"/>
      <c r="K611" s="11"/>
      <c r="L611" s="11"/>
      <c r="M611" s="11"/>
      <c r="O611" s="170"/>
      <c r="P611" s="171"/>
      <c r="Q611" s="171"/>
      <c r="R611" s="172"/>
      <c r="U611" s="4"/>
      <c r="V611" s="4"/>
    </row>
    <row r="612" spans="1:22">
      <c r="A612" s="56"/>
      <c r="B612" s="11"/>
      <c r="C612" s="11" t="s">
        <v>222</v>
      </c>
      <c r="D612" s="11"/>
      <c r="E612" s="11" t="s">
        <v>110</v>
      </c>
      <c r="F612" s="11">
        <v>1</v>
      </c>
      <c r="G612" s="11"/>
      <c r="H612" s="11"/>
      <c r="I612" s="175"/>
      <c r="K612" s="11"/>
      <c r="L612" s="11"/>
      <c r="M612" s="11"/>
      <c r="O612" s="170"/>
      <c r="P612" s="171"/>
      <c r="Q612" s="171"/>
      <c r="R612" s="172"/>
      <c r="U612" s="4"/>
      <c r="V612" s="4"/>
    </row>
    <row r="613" spans="1:22">
      <c r="A613" s="56"/>
      <c r="B613" s="11"/>
      <c r="C613" s="11" t="s">
        <v>224</v>
      </c>
      <c r="D613" s="11"/>
      <c r="E613" s="11" t="s">
        <v>106</v>
      </c>
      <c r="F613" s="11">
        <v>6</v>
      </c>
      <c r="G613" s="11">
        <v>1</v>
      </c>
      <c r="H613" s="11">
        <v>1</v>
      </c>
      <c r="I613" s="175">
        <v>0</v>
      </c>
      <c r="K613" s="11"/>
      <c r="L613" s="11"/>
      <c r="M613" s="11"/>
      <c r="O613" s="170"/>
      <c r="P613" s="171"/>
      <c r="Q613" s="171"/>
      <c r="R613" s="172"/>
      <c r="U613" s="4"/>
      <c r="V613" s="4"/>
    </row>
    <row r="614" spans="1:22">
      <c r="A614" s="56"/>
      <c r="B614" s="11"/>
      <c r="C614" s="11" t="s">
        <v>225</v>
      </c>
      <c r="D614" s="11"/>
      <c r="E614" s="11" t="s">
        <v>148</v>
      </c>
      <c r="F614" s="11">
        <v>12</v>
      </c>
      <c r="G614" s="11"/>
      <c r="H614" s="11">
        <v>1</v>
      </c>
      <c r="I614" s="175">
        <v>-34</v>
      </c>
      <c r="K614" s="11"/>
      <c r="L614" s="11"/>
      <c r="M614" s="11"/>
      <c r="O614" s="170"/>
      <c r="P614" s="171"/>
      <c r="Q614" s="171"/>
      <c r="R614" s="172"/>
      <c r="U614" s="4"/>
      <c r="V614" s="4"/>
    </row>
    <row r="615" spans="1:22">
      <c r="A615" s="56"/>
      <c r="B615" s="11"/>
      <c r="C615" s="11" t="s">
        <v>473</v>
      </c>
      <c r="D615" s="11"/>
      <c r="E615" s="11" t="s">
        <v>92</v>
      </c>
      <c r="F615" s="11">
        <v>1</v>
      </c>
      <c r="G615" s="11"/>
      <c r="H615" s="11"/>
      <c r="I615" s="175"/>
      <c r="K615" s="11"/>
      <c r="L615" s="11"/>
      <c r="M615" s="11"/>
      <c r="O615" s="170"/>
      <c r="P615" s="171"/>
      <c r="Q615" s="171"/>
      <c r="R615" s="172"/>
      <c r="U615" s="4"/>
      <c r="V615" s="4"/>
    </row>
    <row r="616" spans="1:22">
      <c r="A616" s="56"/>
      <c r="B616" s="11"/>
      <c r="C616" s="11" t="s">
        <v>226</v>
      </c>
      <c r="D616" s="11"/>
      <c r="E616" s="11" t="s">
        <v>96</v>
      </c>
      <c r="F616" s="11">
        <v>13</v>
      </c>
      <c r="G616" s="11"/>
      <c r="H616" s="11">
        <v>0</v>
      </c>
      <c r="I616" s="175"/>
      <c r="K616" s="11"/>
      <c r="L616" s="11"/>
      <c r="M616" s="11"/>
      <c r="O616" s="170"/>
      <c r="P616" s="171"/>
      <c r="Q616" s="171"/>
      <c r="R616" s="172"/>
      <c r="U616" s="4"/>
      <c r="V616" s="4"/>
    </row>
    <row r="617" spans="1:22">
      <c r="A617" s="56"/>
      <c r="B617" s="11"/>
      <c r="C617" s="11" t="s">
        <v>227</v>
      </c>
      <c r="D617" s="11"/>
      <c r="E617" s="11" t="s">
        <v>228</v>
      </c>
      <c r="F617" s="11">
        <v>8</v>
      </c>
      <c r="G617" s="11"/>
      <c r="H617" s="11"/>
      <c r="I617" s="175"/>
      <c r="K617" s="11"/>
      <c r="L617" s="11"/>
      <c r="M617" s="11"/>
      <c r="O617" s="170"/>
      <c r="P617" s="171"/>
      <c r="Q617" s="171"/>
      <c r="R617" s="172"/>
      <c r="U617" s="4"/>
      <c r="V617" s="4"/>
    </row>
    <row r="618" spans="1:22">
      <c r="A618" s="56"/>
      <c r="B618" s="11"/>
      <c r="C618" s="11" t="s">
        <v>231</v>
      </c>
      <c r="D618" s="11"/>
      <c r="E618" s="11" t="s">
        <v>232</v>
      </c>
      <c r="F618" s="11">
        <v>153</v>
      </c>
      <c r="G618" s="11">
        <v>3</v>
      </c>
      <c r="H618" s="11">
        <v>2</v>
      </c>
      <c r="I618" s="175">
        <v>0</v>
      </c>
      <c r="K618" s="11"/>
      <c r="L618" s="11"/>
      <c r="M618" s="11"/>
      <c r="O618" s="170"/>
      <c r="P618" s="171"/>
      <c r="Q618" s="171"/>
      <c r="R618" s="172"/>
      <c r="U618" s="4"/>
      <c r="V618" s="4"/>
    </row>
    <row r="619" spans="1:22">
      <c r="A619" s="56"/>
      <c r="B619" s="11"/>
      <c r="C619" s="11" t="s">
        <v>233</v>
      </c>
      <c r="D619" s="11"/>
      <c r="E619" s="11" t="s">
        <v>90</v>
      </c>
      <c r="F619" s="11">
        <v>15</v>
      </c>
      <c r="G619" s="11"/>
      <c r="H619" s="11">
        <v>0</v>
      </c>
      <c r="I619" s="175"/>
      <c r="K619" s="11"/>
      <c r="L619" s="11"/>
      <c r="M619" s="11"/>
      <c r="O619" s="170"/>
      <c r="P619" s="171"/>
      <c r="Q619" s="171"/>
      <c r="R619" s="172"/>
      <c r="U619" s="4"/>
      <c r="V619" s="4"/>
    </row>
    <row r="620" spans="1:22">
      <c r="A620" s="56"/>
      <c r="B620" s="11"/>
      <c r="C620" s="11" t="s">
        <v>474</v>
      </c>
      <c r="D620" s="11"/>
      <c r="E620" s="11" t="s">
        <v>335</v>
      </c>
      <c r="F620" s="11">
        <v>1</v>
      </c>
      <c r="G620" s="11"/>
      <c r="H620" s="11"/>
      <c r="I620" s="175"/>
      <c r="K620" s="11"/>
      <c r="L620" s="11"/>
      <c r="M620" s="11"/>
      <c r="O620" s="170"/>
      <c r="P620" s="171"/>
      <c r="Q620" s="171"/>
      <c r="R620" s="172"/>
      <c r="U620" s="4"/>
      <c r="V620" s="4"/>
    </row>
    <row r="621" spans="1:22">
      <c r="A621" s="56"/>
      <c r="B621" s="11"/>
      <c r="C621" s="11" t="s">
        <v>234</v>
      </c>
      <c r="D621" s="11"/>
      <c r="E621" s="11" t="s">
        <v>197</v>
      </c>
      <c r="F621" s="11">
        <v>26</v>
      </c>
      <c r="G621" s="11">
        <v>1</v>
      </c>
      <c r="H621" s="11">
        <v>0</v>
      </c>
      <c r="I621" s="175"/>
      <c r="K621" s="11"/>
      <c r="L621" s="11"/>
      <c r="M621" s="11"/>
      <c r="O621" s="170"/>
      <c r="P621" s="171"/>
      <c r="Q621" s="171"/>
      <c r="R621" s="172"/>
      <c r="U621" s="4"/>
      <c r="V621" s="4"/>
    </row>
    <row r="622" spans="1:22">
      <c r="A622" s="56"/>
      <c r="B622" s="11"/>
      <c r="C622" s="11" t="s">
        <v>235</v>
      </c>
      <c r="D622" s="11"/>
      <c r="E622" s="11" t="s">
        <v>236</v>
      </c>
      <c r="F622" s="11">
        <v>28</v>
      </c>
      <c r="G622" s="11">
        <v>1</v>
      </c>
      <c r="H622" s="11">
        <v>0</v>
      </c>
      <c r="I622" s="175"/>
      <c r="K622" s="11"/>
      <c r="L622" s="11"/>
      <c r="M622" s="11"/>
      <c r="O622" s="170"/>
      <c r="P622" s="171"/>
      <c r="Q622" s="171"/>
      <c r="R622" s="172"/>
      <c r="U622" s="4"/>
      <c r="V622" s="4"/>
    </row>
    <row r="623" spans="1:22">
      <c r="A623" s="56"/>
      <c r="B623" s="11"/>
      <c r="C623" s="11" t="s">
        <v>237</v>
      </c>
      <c r="D623" s="11"/>
      <c r="E623" s="11" t="s">
        <v>238</v>
      </c>
      <c r="F623" s="11">
        <v>112</v>
      </c>
      <c r="G623" s="11"/>
      <c r="H623" s="11">
        <v>0</v>
      </c>
      <c r="I623" s="175"/>
      <c r="K623" s="11"/>
      <c r="L623" s="11"/>
      <c r="M623" s="11"/>
      <c r="O623" s="170"/>
      <c r="P623" s="171"/>
      <c r="Q623" s="171"/>
      <c r="R623" s="172"/>
      <c r="U623" s="4"/>
      <c r="V623" s="4"/>
    </row>
    <row r="624" spans="1:22">
      <c r="A624" s="56"/>
      <c r="B624" s="11"/>
      <c r="C624" s="11" t="s">
        <v>239</v>
      </c>
      <c r="D624" s="11"/>
      <c r="E624" s="11" t="s">
        <v>105</v>
      </c>
      <c r="F624" s="11">
        <v>200</v>
      </c>
      <c r="G624" s="11">
        <v>2</v>
      </c>
      <c r="H624" s="11">
        <v>2</v>
      </c>
      <c r="I624" s="175">
        <v>2.5</v>
      </c>
      <c r="K624" s="11"/>
      <c r="L624" s="11"/>
      <c r="M624" s="11"/>
      <c r="O624" s="170"/>
      <c r="P624" s="171"/>
      <c r="Q624" s="171"/>
      <c r="R624" s="172"/>
      <c r="U624" s="4"/>
      <c r="V624" s="4"/>
    </row>
    <row r="625" spans="1:22">
      <c r="A625" s="56"/>
      <c r="B625" s="11"/>
      <c r="C625" s="11" t="s">
        <v>240</v>
      </c>
      <c r="D625" s="11"/>
      <c r="E625" s="11" t="s">
        <v>241</v>
      </c>
      <c r="F625" s="11">
        <v>5</v>
      </c>
      <c r="G625" s="11">
        <v>1</v>
      </c>
      <c r="H625" s="11">
        <v>1</v>
      </c>
      <c r="I625" s="175">
        <v>0</v>
      </c>
      <c r="K625" s="11"/>
      <c r="L625" s="11"/>
      <c r="M625" s="11"/>
      <c r="O625" s="170"/>
      <c r="P625" s="171"/>
      <c r="Q625" s="171"/>
      <c r="R625" s="172"/>
      <c r="U625" s="4"/>
      <c r="V625" s="4"/>
    </row>
    <row r="626" spans="1:22">
      <c r="A626" s="56"/>
      <c r="B626" s="11"/>
      <c r="C626" s="11" t="s">
        <v>243</v>
      </c>
      <c r="D626" s="11"/>
      <c r="E626" s="11" t="s">
        <v>244</v>
      </c>
      <c r="F626" s="11">
        <v>1</v>
      </c>
      <c r="G626" s="11"/>
      <c r="H626" s="11"/>
      <c r="I626" s="175"/>
      <c r="K626" s="11"/>
      <c r="L626" s="11"/>
      <c r="M626" s="11"/>
      <c r="O626" s="170"/>
      <c r="P626" s="171"/>
      <c r="Q626" s="171"/>
      <c r="R626" s="172"/>
      <c r="U626" s="4"/>
      <c r="V626" s="4"/>
    </row>
    <row r="627" spans="1:22">
      <c r="A627" s="56"/>
      <c r="B627" s="11"/>
      <c r="C627" s="11" t="s">
        <v>245</v>
      </c>
      <c r="D627" s="11"/>
      <c r="E627" s="11" t="s">
        <v>197</v>
      </c>
      <c r="F627" s="11">
        <v>6</v>
      </c>
      <c r="G627" s="11"/>
      <c r="H627" s="11">
        <v>0</v>
      </c>
      <c r="I627" s="175"/>
      <c r="K627" s="11"/>
      <c r="L627" s="11"/>
      <c r="M627" s="11"/>
      <c r="O627" s="170"/>
      <c r="P627" s="171"/>
      <c r="Q627" s="171"/>
      <c r="R627" s="172"/>
      <c r="U627" s="4"/>
      <c r="V627" s="4"/>
    </row>
    <row r="628" spans="1:22">
      <c r="A628" s="56"/>
      <c r="B628" s="11"/>
      <c r="C628" s="11" t="s">
        <v>246</v>
      </c>
      <c r="D628" s="11"/>
      <c r="E628" s="11" t="s">
        <v>247</v>
      </c>
      <c r="F628" s="11">
        <v>16</v>
      </c>
      <c r="G628" s="11">
        <v>1</v>
      </c>
      <c r="H628" s="11">
        <v>1</v>
      </c>
      <c r="I628" s="175">
        <v>0</v>
      </c>
      <c r="K628" s="11"/>
      <c r="L628" s="11"/>
      <c r="M628" s="11"/>
      <c r="O628" s="170"/>
      <c r="P628" s="171"/>
      <c r="Q628" s="171"/>
      <c r="R628" s="172"/>
      <c r="U628" s="4"/>
      <c r="V628" s="4"/>
    </row>
    <row r="629" spans="1:22">
      <c r="A629" s="56"/>
      <c r="B629" s="11"/>
      <c r="C629" s="11" t="s">
        <v>248</v>
      </c>
      <c r="D629" s="11"/>
      <c r="E629" s="11" t="s">
        <v>249</v>
      </c>
      <c r="F629" s="11">
        <v>10</v>
      </c>
      <c r="G629" s="11"/>
      <c r="H629" s="11">
        <v>0</v>
      </c>
      <c r="I629" s="175"/>
      <c r="K629" s="11"/>
      <c r="L629" s="11"/>
      <c r="M629" s="11"/>
      <c r="O629" s="170"/>
      <c r="P629" s="171"/>
      <c r="Q629" s="171"/>
      <c r="R629" s="172"/>
      <c r="U629" s="4"/>
      <c r="V629" s="4"/>
    </row>
    <row r="630" spans="1:22">
      <c r="A630" s="56"/>
      <c r="B630" s="11"/>
      <c r="C630" s="11" t="s">
        <v>250</v>
      </c>
      <c r="D630" s="11"/>
      <c r="E630" s="11" t="s">
        <v>251</v>
      </c>
      <c r="F630" s="11">
        <v>9</v>
      </c>
      <c r="G630" s="11"/>
      <c r="H630" s="11">
        <v>0</v>
      </c>
      <c r="I630" s="175"/>
      <c r="K630" s="11"/>
      <c r="L630" s="11"/>
      <c r="M630" s="11"/>
      <c r="O630" s="170"/>
      <c r="P630" s="171"/>
      <c r="Q630" s="171"/>
      <c r="R630" s="172"/>
      <c r="U630" s="4"/>
      <c r="V630" s="4"/>
    </row>
    <row r="631" spans="1:22">
      <c r="A631" s="56"/>
      <c r="B631" s="11"/>
      <c r="C631" s="11" t="s">
        <v>252</v>
      </c>
      <c r="D631" s="11"/>
      <c r="E631" s="11" t="s">
        <v>96</v>
      </c>
      <c r="F631" s="11">
        <v>212</v>
      </c>
      <c r="G631" s="11">
        <v>2</v>
      </c>
      <c r="H631" s="11">
        <v>0</v>
      </c>
      <c r="I631" s="175"/>
      <c r="K631" s="11"/>
      <c r="L631" s="11"/>
      <c r="M631" s="11"/>
      <c r="O631" s="170"/>
      <c r="P631" s="171"/>
      <c r="Q631" s="171"/>
      <c r="R631" s="172"/>
      <c r="U631" s="4"/>
      <c r="V631" s="4"/>
    </row>
    <row r="632" spans="1:22">
      <c r="A632" s="56"/>
      <c r="B632" s="11"/>
      <c r="C632" s="11" t="s">
        <v>253</v>
      </c>
      <c r="D632" s="11"/>
      <c r="E632" s="11" t="s">
        <v>254</v>
      </c>
      <c r="F632" s="11">
        <v>6</v>
      </c>
      <c r="G632" s="11"/>
      <c r="H632" s="11"/>
      <c r="I632" s="175"/>
      <c r="K632" s="11"/>
      <c r="L632" s="11"/>
      <c r="M632" s="11"/>
      <c r="O632" s="170"/>
      <c r="P632" s="171"/>
      <c r="Q632" s="171"/>
      <c r="R632" s="172"/>
      <c r="U632" s="4"/>
      <c r="V632" s="4"/>
    </row>
    <row r="633" spans="1:22">
      <c r="A633" s="56"/>
      <c r="B633" s="11"/>
      <c r="C633" s="11" t="s">
        <v>256</v>
      </c>
      <c r="D633" s="11"/>
      <c r="E633" s="11" t="s">
        <v>257</v>
      </c>
      <c r="F633" s="11">
        <v>9</v>
      </c>
      <c r="G633" s="11"/>
      <c r="H633" s="11"/>
      <c r="I633" s="175"/>
      <c r="K633" s="11"/>
      <c r="L633" s="11"/>
      <c r="M633" s="11"/>
      <c r="O633" s="170"/>
      <c r="P633" s="171"/>
      <c r="Q633" s="171"/>
      <c r="R633" s="172"/>
      <c r="U633" s="4"/>
      <c r="V633" s="4"/>
    </row>
    <row r="634" spans="1:22">
      <c r="A634" s="56"/>
      <c r="B634" s="11"/>
      <c r="C634" s="11" t="s">
        <v>258</v>
      </c>
      <c r="D634" s="11"/>
      <c r="E634" s="11" t="s">
        <v>117</v>
      </c>
      <c r="F634" s="11">
        <v>13</v>
      </c>
      <c r="G634" s="11"/>
      <c r="H634" s="11">
        <v>0</v>
      </c>
      <c r="I634" s="175"/>
      <c r="K634" s="11"/>
      <c r="L634" s="11"/>
      <c r="M634" s="11"/>
      <c r="O634" s="170"/>
      <c r="P634" s="171"/>
      <c r="Q634" s="171"/>
      <c r="R634" s="172"/>
      <c r="U634" s="4"/>
      <c r="V634" s="4"/>
    </row>
    <row r="635" spans="1:22">
      <c r="A635" s="56"/>
      <c r="B635" s="11"/>
      <c r="C635" s="11" t="s">
        <v>259</v>
      </c>
      <c r="D635" s="11"/>
      <c r="E635" s="11" t="s">
        <v>260</v>
      </c>
      <c r="F635" s="11">
        <v>1</v>
      </c>
      <c r="G635" s="11"/>
      <c r="H635" s="11">
        <v>0</v>
      </c>
      <c r="I635" s="175"/>
      <c r="K635" s="11"/>
      <c r="L635" s="11"/>
      <c r="M635" s="11"/>
      <c r="O635" s="170"/>
      <c r="P635" s="171"/>
      <c r="Q635" s="171"/>
      <c r="R635" s="172"/>
      <c r="U635" s="4"/>
      <c r="V635" s="4"/>
    </row>
    <row r="636" spans="1:22">
      <c r="A636" s="56"/>
      <c r="B636" s="11"/>
      <c r="C636" s="11" t="s">
        <v>261</v>
      </c>
      <c r="D636" s="11"/>
      <c r="E636" s="11" t="s">
        <v>262</v>
      </c>
      <c r="F636" s="11">
        <v>2</v>
      </c>
      <c r="G636" s="11"/>
      <c r="H636" s="11"/>
      <c r="I636" s="175"/>
      <c r="K636" s="11"/>
      <c r="L636" s="11"/>
      <c r="M636" s="11"/>
      <c r="O636" s="170"/>
      <c r="P636" s="171"/>
      <c r="Q636" s="171"/>
      <c r="R636" s="172"/>
      <c r="U636" s="4"/>
      <c r="V636" s="4"/>
    </row>
    <row r="637" spans="1:22">
      <c r="A637" s="56"/>
      <c r="B637" s="11"/>
      <c r="C637" s="11" t="s">
        <v>263</v>
      </c>
      <c r="D637" s="11"/>
      <c r="E637" s="11" t="s">
        <v>117</v>
      </c>
      <c r="F637" s="11">
        <v>5</v>
      </c>
      <c r="G637" s="11"/>
      <c r="H637" s="11"/>
      <c r="I637" s="175"/>
      <c r="K637" s="11"/>
      <c r="L637" s="11"/>
      <c r="M637" s="11"/>
      <c r="O637" s="170"/>
      <c r="P637" s="171"/>
      <c r="Q637" s="171"/>
      <c r="R637" s="172"/>
      <c r="U637" s="4"/>
      <c r="V637" s="4"/>
    </row>
    <row r="638" spans="1:22">
      <c r="A638" s="56"/>
      <c r="B638" s="11"/>
      <c r="C638" s="11" t="s">
        <v>265</v>
      </c>
      <c r="D638" s="11"/>
      <c r="E638" s="11" t="s">
        <v>115</v>
      </c>
      <c r="F638" s="11">
        <v>1</v>
      </c>
      <c r="G638" s="11"/>
      <c r="H638" s="11"/>
      <c r="I638" s="175"/>
      <c r="K638" s="11"/>
      <c r="L638" s="11"/>
      <c r="M638" s="11"/>
      <c r="O638" s="170"/>
      <c r="P638" s="171"/>
      <c r="Q638" s="171"/>
      <c r="R638" s="172"/>
      <c r="U638" s="4"/>
      <c r="V638" s="4"/>
    </row>
    <row r="639" spans="1:22">
      <c r="A639" s="56"/>
      <c r="B639" s="11"/>
      <c r="C639" s="11" t="s">
        <v>266</v>
      </c>
      <c r="D639" s="11"/>
      <c r="E639" s="11" t="s">
        <v>267</v>
      </c>
      <c r="F639" s="11">
        <v>77</v>
      </c>
      <c r="G639" s="11">
        <v>2</v>
      </c>
      <c r="H639" s="11">
        <v>2</v>
      </c>
      <c r="I639" s="175">
        <v>0.5</v>
      </c>
      <c r="K639" s="11"/>
      <c r="L639" s="11"/>
      <c r="M639" s="11"/>
      <c r="O639" s="170"/>
      <c r="P639" s="171"/>
      <c r="Q639" s="171"/>
      <c r="R639" s="172"/>
      <c r="U639" s="4"/>
      <c r="V639" s="4"/>
    </row>
    <row r="640" spans="1:22">
      <c r="A640" s="56"/>
      <c r="B640" s="11"/>
      <c r="C640" s="11" t="s">
        <v>270</v>
      </c>
      <c r="D640" s="11"/>
      <c r="E640" s="11" t="s">
        <v>115</v>
      </c>
      <c r="F640" s="11">
        <v>2</v>
      </c>
      <c r="G640" s="11"/>
      <c r="H640" s="11"/>
      <c r="I640" s="175"/>
      <c r="K640" s="11"/>
      <c r="L640" s="11"/>
      <c r="M640" s="11"/>
      <c r="O640" s="170"/>
      <c r="P640" s="171"/>
      <c r="Q640" s="171"/>
      <c r="R640" s="172"/>
      <c r="U640" s="4"/>
      <c r="V640" s="4"/>
    </row>
    <row r="641" spans="1:22">
      <c r="A641" s="56"/>
      <c r="B641" s="11"/>
      <c r="C641" s="11" t="s">
        <v>273</v>
      </c>
      <c r="D641" s="11"/>
      <c r="E641" s="11" t="s">
        <v>274</v>
      </c>
      <c r="F641" s="11">
        <v>22</v>
      </c>
      <c r="G641" s="11">
        <v>1</v>
      </c>
      <c r="H641" s="11">
        <v>1</v>
      </c>
      <c r="I641" s="175">
        <v>0</v>
      </c>
      <c r="K641" s="11"/>
      <c r="L641" s="11"/>
      <c r="M641" s="11"/>
      <c r="O641" s="170"/>
      <c r="P641" s="171"/>
      <c r="Q641" s="171"/>
      <c r="R641" s="172"/>
      <c r="U641" s="4"/>
      <c r="V641" s="4"/>
    </row>
    <row r="642" spans="1:22">
      <c r="A642" s="56"/>
      <c r="B642" s="11"/>
      <c r="C642" s="11" t="s">
        <v>275</v>
      </c>
      <c r="D642" s="11"/>
      <c r="E642" s="11" t="s">
        <v>276</v>
      </c>
      <c r="F642" s="11">
        <v>38</v>
      </c>
      <c r="G642" s="11"/>
      <c r="H642" s="11">
        <v>0</v>
      </c>
      <c r="I642" s="175"/>
      <c r="K642" s="11"/>
      <c r="L642" s="11"/>
      <c r="M642" s="11"/>
      <c r="O642" s="170"/>
      <c r="P642" s="171"/>
      <c r="Q642" s="171"/>
      <c r="R642" s="172"/>
      <c r="U642" s="4"/>
      <c r="V642" s="4"/>
    </row>
    <row r="643" spans="1:22">
      <c r="A643" s="56"/>
      <c r="B643" s="11"/>
      <c r="C643" s="11" t="s">
        <v>277</v>
      </c>
      <c r="D643" s="11"/>
      <c r="E643" s="11" t="s">
        <v>278</v>
      </c>
      <c r="F643" s="11">
        <v>62</v>
      </c>
      <c r="G643" s="11">
        <v>1</v>
      </c>
      <c r="H643" s="11">
        <v>1</v>
      </c>
      <c r="I643" s="175">
        <v>0</v>
      </c>
      <c r="K643" s="11"/>
      <c r="L643" s="11"/>
      <c r="M643" s="11"/>
      <c r="O643" s="170"/>
      <c r="P643" s="171"/>
      <c r="Q643" s="171"/>
      <c r="R643" s="172"/>
      <c r="U643" s="4"/>
      <c r="V643" s="4"/>
    </row>
    <row r="644" spans="1:22">
      <c r="A644" s="56"/>
      <c r="B644" s="11"/>
      <c r="C644" s="11" t="s">
        <v>279</v>
      </c>
      <c r="D644" s="11"/>
      <c r="E644" s="11" t="s">
        <v>152</v>
      </c>
      <c r="F644" s="11">
        <v>81</v>
      </c>
      <c r="G644" s="11">
        <v>1</v>
      </c>
      <c r="H644" s="11">
        <v>1</v>
      </c>
      <c r="I644" s="175">
        <v>0</v>
      </c>
      <c r="K644" s="11"/>
      <c r="L644" s="11"/>
      <c r="M644" s="11"/>
      <c r="O644" s="170"/>
      <c r="P644" s="171"/>
      <c r="Q644" s="171"/>
      <c r="R644" s="172"/>
      <c r="U644" s="4"/>
      <c r="V644" s="4"/>
    </row>
    <row r="645" spans="1:22">
      <c r="A645" s="56"/>
      <c r="B645" s="11"/>
      <c r="C645" s="11" t="s">
        <v>280</v>
      </c>
      <c r="D645" s="11"/>
      <c r="E645" s="11" t="s">
        <v>174</v>
      </c>
      <c r="F645" s="11">
        <v>28</v>
      </c>
      <c r="G645" s="11"/>
      <c r="H645" s="11">
        <v>0</v>
      </c>
      <c r="I645" s="175"/>
      <c r="K645" s="11"/>
      <c r="L645" s="11"/>
      <c r="M645" s="11"/>
      <c r="O645" s="170"/>
      <c r="P645" s="171"/>
      <c r="Q645" s="171"/>
      <c r="R645" s="172"/>
      <c r="U645" s="4"/>
      <c r="V645" s="4"/>
    </row>
    <row r="646" spans="1:22">
      <c r="A646" s="56"/>
      <c r="B646" s="11"/>
      <c r="C646" s="11" t="s">
        <v>281</v>
      </c>
      <c r="D646" s="11"/>
      <c r="E646" s="11" t="s">
        <v>282</v>
      </c>
      <c r="F646" s="11">
        <v>9</v>
      </c>
      <c r="G646" s="11">
        <v>1</v>
      </c>
      <c r="H646" s="11">
        <v>1</v>
      </c>
      <c r="I646" s="175">
        <v>18</v>
      </c>
      <c r="K646" s="11"/>
      <c r="L646" s="11"/>
      <c r="M646" s="11"/>
      <c r="O646" s="170"/>
      <c r="P646" s="171"/>
      <c r="Q646" s="171"/>
      <c r="R646" s="172"/>
      <c r="U646" s="4"/>
      <c r="V646" s="4"/>
    </row>
    <row r="647" spans="1:22">
      <c r="A647" s="56"/>
      <c r="B647" s="11"/>
      <c r="C647" s="11" t="s">
        <v>285</v>
      </c>
      <c r="D647" s="11"/>
      <c r="E647" s="11" t="s">
        <v>286</v>
      </c>
      <c r="F647" s="11">
        <v>1</v>
      </c>
      <c r="G647" s="11"/>
      <c r="H647" s="11"/>
      <c r="I647" s="175"/>
      <c r="K647" s="11"/>
      <c r="L647" s="11"/>
      <c r="M647" s="11"/>
      <c r="O647" s="170"/>
      <c r="P647" s="171"/>
      <c r="Q647" s="171"/>
      <c r="R647" s="172"/>
      <c r="U647" s="4"/>
      <c r="V647" s="4"/>
    </row>
    <row r="648" spans="1:22">
      <c r="A648" s="56"/>
      <c r="B648" s="11"/>
      <c r="C648" s="11" t="s">
        <v>287</v>
      </c>
      <c r="D648" s="11"/>
      <c r="E648" s="11" t="s">
        <v>174</v>
      </c>
      <c r="F648" s="11">
        <v>219</v>
      </c>
      <c r="G648" s="11">
        <v>7</v>
      </c>
      <c r="H648" s="11">
        <v>3</v>
      </c>
      <c r="I648" s="175">
        <v>0.33333333333333298</v>
      </c>
      <c r="K648" s="11"/>
      <c r="L648" s="11"/>
      <c r="M648" s="11"/>
      <c r="O648" s="170"/>
      <c r="P648" s="171"/>
      <c r="Q648" s="171"/>
      <c r="R648" s="172"/>
      <c r="U648" s="4"/>
      <c r="V648" s="4"/>
    </row>
    <row r="649" spans="1:22">
      <c r="A649" s="56"/>
      <c r="B649" s="11"/>
      <c r="C649" s="11" t="s">
        <v>288</v>
      </c>
      <c r="D649" s="11"/>
      <c r="E649" s="11" t="s">
        <v>289</v>
      </c>
      <c r="F649" s="11">
        <v>92</v>
      </c>
      <c r="G649" s="11"/>
      <c r="H649" s="11">
        <v>0</v>
      </c>
      <c r="I649" s="175"/>
      <c r="K649" s="11"/>
      <c r="L649" s="11"/>
      <c r="M649" s="11"/>
      <c r="O649" s="170"/>
      <c r="P649" s="171"/>
      <c r="Q649" s="171"/>
      <c r="R649" s="172"/>
      <c r="U649" s="4"/>
      <c r="V649" s="4"/>
    </row>
    <row r="650" spans="1:22">
      <c r="A650" s="56"/>
      <c r="B650" s="11"/>
      <c r="C650" s="11" t="s">
        <v>290</v>
      </c>
      <c r="D650" s="11"/>
      <c r="E650" s="11" t="s">
        <v>117</v>
      </c>
      <c r="F650" s="11">
        <v>7</v>
      </c>
      <c r="G650" s="11"/>
      <c r="H650" s="11"/>
      <c r="I650" s="175"/>
      <c r="K650" s="11"/>
      <c r="L650" s="11"/>
      <c r="M650" s="11"/>
      <c r="O650" s="170"/>
      <c r="P650" s="171"/>
      <c r="Q650" s="171"/>
      <c r="R650" s="172"/>
      <c r="U650" s="4"/>
      <c r="V650" s="4"/>
    </row>
    <row r="651" spans="1:22">
      <c r="A651" s="56"/>
      <c r="B651" s="11"/>
      <c r="C651" s="11" t="s">
        <v>291</v>
      </c>
      <c r="D651" s="11"/>
      <c r="E651" s="11" t="s">
        <v>292</v>
      </c>
      <c r="F651" s="11">
        <v>7</v>
      </c>
      <c r="G651" s="11"/>
      <c r="H651" s="11">
        <v>0</v>
      </c>
      <c r="I651" s="175"/>
      <c r="K651" s="11"/>
      <c r="L651" s="11"/>
      <c r="M651" s="11"/>
      <c r="O651" s="170"/>
      <c r="P651" s="171"/>
      <c r="Q651" s="171"/>
      <c r="R651" s="172"/>
      <c r="U651" s="4"/>
      <c r="V651" s="4"/>
    </row>
    <row r="652" spans="1:22">
      <c r="A652" s="56"/>
      <c r="B652" s="11"/>
      <c r="C652" s="11" t="s">
        <v>293</v>
      </c>
      <c r="D652" s="11"/>
      <c r="E652" s="11" t="s">
        <v>117</v>
      </c>
      <c r="F652" s="11">
        <v>15</v>
      </c>
      <c r="G652" s="11"/>
      <c r="H652" s="11"/>
      <c r="I652" s="175"/>
      <c r="K652" s="11"/>
      <c r="L652" s="11"/>
      <c r="M652" s="11"/>
      <c r="O652" s="170"/>
      <c r="P652" s="171"/>
      <c r="Q652" s="171"/>
      <c r="R652" s="172"/>
      <c r="U652" s="4"/>
      <c r="V652" s="4"/>
    </row>
    <row r="653" spans="1:22">
      <c r="A653" s="56"/>
      <c r="B653" s="11"/>
      <c r="C653" s="11" t="s">
        <v>294</v>
      </c>
      <c r="D653" s="11"/>
      <c r="E653" s="11" t="s">
        <v>197</v>
      </c>
      <c r="F653" s="11">
        <v>7</v>
      </c>
      <c r="G653" s="11"/>
      <c r="H653" s="11"/>
      <c r="I653" s="175"/>
      <c r="K653" s="11"/>
      <c r="L653" s="11"/>
      <c r="M653" s="11"/>
      <c r="O653" s="170"/>
      <c r="P653" s="171"/>
      <c r="Q653" s="171"/>
      <c r="R653" s="172"/>
      <c r="U653" s="4"/>
      <c r="V653" s="4"/>
    </row>
    <row r="654" spans="1:22">
      <c r="A654" s="56"/>
      <c r="B654" s="11"/>
      <c r="C654" s="11" t="s">
        <v>295</v>
      </c>
      <c r="D654" s="11"/>
      <c r="E654" s="11" t="s">
        <v>296</v>
      </c>
      <c r="F654" s="11">
        <v>34</v>
      </c>
      <c r="G654" s="11">
        <v>1</v>
      </c>
      <c r="H654" s="11">
        <v>1</v>
      </c>
      <c r="I654" s="175">
        <v>0</v>
      </c>
      <c r="K654" s="11"/>
      <c r="L654" s="11"/>
      <c r="M654" s="11"/>
      <c r="O654" s="170"/>
      <c r="P654" s="171"/>
      <c r="Q654" s="171"/>
      <c r="R654" s="172"/>
      <c r="U654" s="4"/>
      <c r="V654" s="4"/>
    </row>
    <row r="655" spans="1:22">
      <c r="A655" s="56"/>
      <c r="B655" s="11"/>
      <c r="C655" s="11" t="s">
        <v>297</v>
      </c>
      <c r="D655" s="11"/>
      <c r="E655" s="11" t="s">
        <v>118</v>
      </c>
      <c r="F655" s="11">
        <v>265</v>
      </c>
      <c r="G655" s="11">
        <v>2</v>
      </c>
      <c r="H655" s="11">
        <v>2</v>
      </c>
      <c r="I655" s="175">
        <v>0</v>
      </c>
      <c r="K655" s="11"/>
      <c r="L655" s="11"/>
      <c r="M655" s="11"/>
      <c r="O655" s="170"/>
      <c r="P655" s="171"/>
      <c r="Q655" s="171"/>
      <c r="R655" s="172"/>
      <c r="U655" s="4"/>
      <c r="V655" s="4"/>
    </row>
    <row r="656" spans="1:22">
      <c r="A656" s="56"/>
      <c r="B656" s="11"/>
      <c r="C656" s="11" t="s">
        <v>298</v>
      </c>
      <c r="D656" s="11"/>
      <c r="E656" s="11" t="s">
        <v>299</v>
      </c>
      <c r="F656" s="11">
        <v>9</v>
      </c>
      <c r="G656" s="11"/>
      <c r="H656" s="11">
        <v>0</v>
      </c>
      <c r="I656" s="175"/>
      <c r="K656" s="11"/>
      <c r="L656" s="11"/>
      <c r="M656" s="11"/>
      <c r="O656" s="170"/>
      <c r="P656" s="171"/>
      <c r="Q656" s="171"/>
      <c r="R656" s="172"/>
      <c r="U656" s="4"/>
      <c r="V656" s="4"/>
    </row>
    <row r="657" spans="1:22">
      <c r="A657" s="56"/>
      <c r="B657" s="11"/>
      <c r="C657" s="11" t="s">
        <v>300</v>
      </c>
      <c r="D657" s="11"/>
      <c r="E657" s="11" t="s">
        <v>301</v>
      </c>
      <c r="F657" s="11">
        <v>116</v>
      </c>
      <c r="G657" s="11">
        <v>5</v>
      </c>
      <c r="H657" s="11">
        <v>0</v>
      </c>
      <c r="I657" s="175"/>
      <c r="K657" s="11"/>
      <c r="L657" s="11"/>
      <c r="M657" s="11"/>
      <c r="O657" s="170"/>
      <c r="P657" s="171"/>
      <c r="Q657" s="171"/>
      <c r="R657" s="172"/>
      <c r="U657" s="4"/>
      <c r="V657" s="4"/>
    </row>
    <row r="658" spans="1:22">
      <c r="A658" s="56"/>
      <c r="B658" s="11"/>
      <c r="C658" s="11" t="s">
        <v>302</v>
      </c>
      <c r="D658" s="11"/>
      <c r="E658" s="11" t="s">
        <v>303</v>
      </c>
      <c r="F658" s="11">
        <v>21</v>
      </c>
      <c r="G658" s="11"/>
      <c r="H658" s="11"/>
      <c r="I658" s="175"/>
      <c r="K658" s="11"/>
      <c r="L658" s="11"/>
      <c r="M658" s="11"/>
      <c r="O658" s="170"/>
      <c r="P658" s="171"/>
      <c r="Q658" s="171"/>
      <c r="R658" s="172"/>
      <c r="U658" s="4"/>
      <c r="V658" s="4"/>
    </row>
    <row r="659" spans="1:22">
      <c r="A659" s="56"/>
      <c r="B659" s="11"/>
      <c r="C659" s="11" t="s">
        <v>304</v>
      </c>
      <c r="D659" s="11"/>
      <c r="E659" s="11" t="s">
        <v>276</v>
      </c>
      <c r="F659" s="11">
        <v>133</v>
      </c>
      <c r="G659" s="11">
        <v>2</v>
      </c>
      <c r="H659" s="11">
        <v>2</v>
      </c>
      <c r="I659" s="175">
        <v>3</v>
      </c>
      <c r="K659" s="11"/>
      <c r="L659" s="11"/>
      <c r="M659" s="11"/>
      <c r="O659" s="170"/>
      <c r="P659" s="171"/>
      <c r="Q659" s="171"/>
      <c r="R659" s="172"/>
      <c r="U659" s="4"/>
      <c r="V659" s="4"/>
    </row>
    <row r="660" spans="1:22">
      <c r="A660" s="56"/>
      <c r="B660" s="11"/>
      <c r="C660" s="11" t="s">
        <v>305</v>
      </c>
      <c r="D660" s="11"/>
      <c r="E660" s="11" t="s">
        <v>120</v>
      </c>
      <c r="F660" s="11">
        <v>31</v>
      </c>
      <c r="G660" s="11"/>
      <c r="H660" s="11">
        <v>0</v>
      </c>
      <c r="I660" s="175"/>
      <c r="K660" s="11"/>
      <c r="L660" s="11"/>
      <c r="M660" s="11"/>
      <c r="O660" s="170"/>
      <c r="P660" s="171"/>
      <c r="Q660" s="171"/>
      <c r="R660" s="172"/>
      <c r="U660" s="4"/>
      <c r="V660" s="4"/>
    </row>
    <row r="661" spans="1:22">
      <c r="A661" s="56"/>
      <c r="B661" s="11"/>
      <c r="C661" s="11" t="s">
        <v>306</v>
      </c>
      <c r="D661" s="11"/>
      <c r="E661" s="11" t="s">
        <v>284</v>
      </c>
      <c r="F661" s="11">
        <v>1</v>
      </c>
      <c r="G661" s="11"/>
      <c r="H661" s="11"/>
      <c r="I661" s="175"/>
      <c r="K661" s="11"/>
      <c r="L661" s="11"/>
      <c r="M661" s="11"/>
      <c r="O661" s="170"/>
      <c r="P661" s="171"/>
      <c r="Q661" s="171"/>
      <c r="R661" s="172"/>
      <c r="U661" s="4"/>
      <c r="V661" s="4"/>
    </row>
    <row r="662" spans="1:22">
      <c r="A662" s="56"/>
      <c r="B662" s="11"/>
      <c r="C662" s="11" t="s">
        <v>307</v>
      </c>
      <c r="D662" s="11"/>
      <c r="E662" s="11" t="s">
        <v>308</v>
      </c>
      <c r="F662" s="11">
        <v>6</v>
      </c>
      <c r="G662" s="11"/>
      <c r="H662" s="11"/>
      <c r="I662" s="175"/>
      <c r="K662" s="11"/>
      <c r="L662" s="11"/>
      <c r="M662" s="11"/>
      <c r="O662" s="170"/>
      <c r="P662" s="171"/>
      <c r="Q662" s="171"/>
      <c r="R662" s="172"/>
      <c r="U662" s="4"/>
      <c r="V662" s="4"/>
    </row>
    <row r="663" spans="1:22">
      <c r="A663" s="56"/>
      <c r="B663" s="11"/>
      <c r="C663" s="11" t="s">
        <v>309</v>
      </c>
      <c r="D663" s="11"/>
      <c r="E663" s="11" t="s">
        <v>160</v>
      </c>
      <c r="F663" s="11">
        <v>6</v>
      </c>
      <c r="G663" s="11"/>
      <c r="H663" s="11"/>
      <c r="I663" s="175"/>
      <c r="K663" s="11"/>
      <c r="L663" s="11"/>
      <c r="M663" s="11"/>
      <c r="O663" s="170"/>
      <c r="P663" s="171"/>
      <c r="Q663" s="171"/>
      <c r="R663" s="172"/>
      <c r="U663" s="4"/>
      <c r="V663" s="4"/>
    </row>
    <row r="664" spans="1:22">
      <c r="A664" s="56"/>
      <c r="B664" s="11"/>
      <c r="C664" s="11" t="s">
        <v>310</v>
      </c>
      <c r="D664" s="11"/>
      <c r="E664" s="11" t="s">
        <v>122</v>
      </c>
      <c r="F664" s="11">
        <v>224</v>
      </c>
      <c r="G664" s="11">
        <v>2</v>
      </c>
      <c r="H664" s="11">
        <v>0</v>
      </c>
      <c r="I664" s="175"/>
      <c r="K664" s="11"/>
      <c r="L664" s="11"/>
      <c r="M664" s="11"/>
      <c r="O664" s="170"/>
      <c r="P664" s="171"/>
      <c r="Q664" s="171"/>
      <c r="R664" s="172"/>
      <c r="U664" s="4"/>
      <c r="V664" s="4"/>
    </row>
    <row r="665" spans="1:22">
      <c r="A665" s="56"/>
      <c r="B665" s="11"/>
      <c r="C665" s="11" t="s">
        <v>311</v>
      </c>
      <c r="D665" s="11"/>
      <c r="E665" s="11" t="s">
        <v>144</v>
      </c>
      <c r="F665" s="11">
        <v>14</v>
      </c>
      <c r="G665" s="11"/>
      <c r="H665" s="11">
        <v>0</v>
      </c>
      <c r="I665" s="175"/>
      <c r="K665" s="11"/>
      <c r="L665" s="11"/>
      <c r="M665" s="11"/>
      <c r="O665" s="170"/>
      <c r="P665" s="171"/>
      <c r="Q665" s="171"/>
      <c r="R665" s="172"/>
      <c r="U665" s="4"/>
      <c r="V665" s="4"/>
    </row>
    <row r="666" spans="1:22">
      <c r="A666" s="56"/>
      <c r="B666" s="11"/>
      <c r="C666" s="11" t="s">
        <v>312</v>
      </c>
      <c r="D666" s="11"/>
      <c r="E666" s="11" t="s">
        <v>100</v>
      </c>
      <c r="F666" s="11">
        <v>2</v>
      </c>
      <c r="G666" s="11"/>
      <c r="H666" s="11"/>
      <c r="I666" s="175"/>
      <c r="K666" s="11"/>
      <c r="L666" s="11"/>
      <c r="M666" s="11"/>
      <c r="O666" s="170"/>
      <c r="P666" s="171"/>
      <c r="Q666" s="171"/>
      <c r="R666" s="172"/>
      <c r="U666" s="4"/>
      <c r="V666" s="4"/>
    </row>
    <row r="667" spans="1:22">
      <c r="A667" s="56"/>
      <c r="B667" s="11"/>
      <c r="C667" s="11" t="s">
        <v>312</v>
      </c>
      <c r="D667" s="11"/>
      <c r="E667" s="11" t="s">
        <v>110</v>
      </c>
      <c r="F667" s="11">
        <v>136</v>
      </c>
      <c r="G667" s="11">
        <v>1</v>
      </c>
      <c r="H667" s="11">
        <v>1</v>
      </c>
      <c r="I667" s="175">
        <v>2</v>
      </c>
      <c r="K667" s="11"/>
      <c r="L667" s="11"/>
      <c r="M667" s="11"/>
      <c r="O667" s="170"/>
      <c r="P667" s="171"/>
      <c r="Q667" s="171"/>
      <c r="R667" s="172"/>
      <c r="U667" s="4"/>
      <c r="V667" s="4"/>
    </row>
    <row r="668" spans="1:22">
      <c r="A668" s="56"/>
      <c r="B668" s="11"/>
      <c r="C668" s="11" t="s">
        <v>313</v>
      </c>
      <c r="D668" s="11"/>
      <c r="E668" s="11" t="s">
        <v>314</v>
      </c>
      <c r="F668" s="11">
        <v>70</v>
      </c>
      <c r="G668" s="11"/>
      <c r="H668" s="11">
        <v>0</v>
      </c>
      <c r="I668" s="175"/>
      <c r="K668" s="11"/>
      <c r="L668" s="11"/>
      <c r="M668" s="11"/>
      <c r="O668" s="170"/>
      <c r="P668" s="171"/>
      <c r="Q668" s="171"/>
      <c r="R668" s="172"/>
      <c r="U668" s="4"/>
      <c r="V668" s="4"/>
    </row>
    <row r="669" spans="1:22">
      <c r="A669" s="56"/>
      <c r="B669" s="11"/>
      <c r="C669" s="11" t="s">
        <v>315</v>
      </c>
      <c r="D669" s="11"/>
      <c r="E669" s="11" t="s">
        <v>316</v>
      </c>
      <c r="F669" s="11">
        <v>56</v>
      </c>
      <c r="G669" s="11"/>
      <c r="H669" s="11">
        <v>0</v>
      </c>
      <c r="I669" s="175"/>
      <c r="K669" s="11"/>
      <c r="L669" s="11"/>
      <c r="M669" s="11"/>
      <c r="O669" s="170"/>
      <c r="P669" s="171"/>
      <c r="Q669" s="171"/>
      <c r="R669" s="172"/>
      <c r="U669" s="4"/>
      <c r="V669" s="4"/>
    </row>
    <row r="670" spans="1:22">
      <c r="A670" s="56"/>
      <c r="B670" s="11"/>
      <c r="C670" s="11" t="s">
        <v>317</v>
      </c>
      <c r="D670" s="11"/>
      <c r="E670" s="11" t="s">
        <v>152</v>
      </c>
      <c r="F670" s="11">
        <v>582</v>
      </c>
      <c r="G670" s="11">
        <v>17</v>
      </c>
      <c r="H670" s="11">
        <v>5</v>
      </c>
      <c r="I670" s="175">
        <v>2.4</v>
      </c>
      <c r="K670" s="11"/>
      <c r="L670" s="11"/>
      <c r="M670" s="11"/>
      <c r="O670" s="170"/>
      <c r="P670" s="171"/>
      <c r="Q670" s="171"/>
      <c r="R670" s="172"/>
      <c r="U670" s="4"/>
      <c r="V670" s="4"/>
    </row>
    <row r="671" spans="1:22">
      <c r="A671" s="56"/>
      <c r="B671" s="11"/>
      <c r="C671" s="11" t="s">
        <v>318</v>
      </c>
      <c r="D671" s="11"/>
      <c r="E671" s="11" t="s">
        <v>319</v>
      </c>
      <c r="F671" s="11">
        <v>10</v>
      </c>
      <c r="G671" s="11"/>
      <c r="H671" s="11"/>
      <c r="I671" s="175"/>
      <c r="K671" s="11"/>
      <c r="L671" s="11"/>
      <c r="M671" s="11"/>
      <c r="O671" s="170"/>
      <c r="P671" s="171"/>
      <c r="Q671" s="171"/>
      <c r="R671" s="172"/>
      <c r="U671" s="4"/>
      <c r="V671" s="4"/>
    </row>
    <row r="672" spans="1:22">
      <c r="A672" s="56"/>
      <c r="B672" s="11"/>
      <c r="C672" s="11" t="s">
        <v>320</v>
      </c>
      <c r="D672" s="11"/>
      <c r="E672" s="11" t="s">
        <v>321</v>
      </c>
      <c r="F672" s="11">
        <v>30</v>
      </c>
      <c r="G672" s="11"/>
      <c r="H672" s="11">
        <v>0</v>
      </c>
      <c r="I672" s="175"/>
      <c r="K672" s="11"/>
      <c r="L672" s="11"/>
      <c r="M672" s="11"/>
      <c r="O672" s="170"/>
      <c r="P672" s="171"/>
      <c r="Q672" s="171"/>
      <c r="R672" s="172"/>
      <c r="U672" s="4"/>
      <c r="V672" s="4"/>
    </row>
    <row r="673" spans="1:22">
      <c r="A673" s="56"/>
      <c r="B673" s="11"/>
      <c r="C673" s="11" t="s">
        <v>322</v>
      </c>
      <c r="D673" s="11"/>
      <c r="E673" s="11" t="s">
        <v>323</v>
      </c>
      <c r="F673" s="11">
        <v>27</v>
      </c>
      <c r="G673" s="11"/>
      <c r="H673" s="11"/>
      <c r="I673" s="175"/>
      <c r="K673" s="11"/>
      <c r="L673" s="11"/>
      <c r="M673" s="11"/>
      <c r="O673" s="170"/>
      <c r="P673" s="171"/>
      <c r="Q673" s="171"/>
      <c r="R673" s="172"/>
      <c r="U673" s="4"/>
      <c r="V673" s="4"/>
    </row>
    <row r="674" spans="1:22">
      <c r="A674" s="56"/>
      <c r="B674" s="11"/>
      <c r="C674" s="11" t="s">
        <v>324</v>
      </c>
      <c r="D674" s="11"/>
      <c r="E674" s="11" t="s">
        <v>106</v>
      </c>
      <c r="F674" s="11">
        <v>28</v>
      </c>
      <c r="G674" s="11">
        <v>2</v>
      </c>
      <c r="H674" s="11">
        <v>1</v>
      </c>
      <c r="I674" s="175">
        <v>0</v>
      </c>
      <c r="K674" s="11"/>
      <c r="L674" s="11"/>
      <c r="M674" s="11"/>
      <c r="O674" s="170"/>
      <c r="P674" s="171"/>
      <c r="Q674" s="171"/>
      <c r="R674" s="172"/>
      <c r="U674" s="4"/>
      <c r="V674" s="4"/>
    </row>
    <row r="675" spans="1:22">
      <c r="A675" s="56"/>
      <c r="B675" s="11"/>
      <c r="C675" s="11" t="s">
        <v>325</v>
      </c>
      <c r="D675" s="11"/>
      <c r="E675" s="11" t="s">
        <v>89</v>
      </c>
      <c r="F675" s="11">
        <v>2</v>
      </c>
      <c r="G675" s="11"/>
      <c r="H675" s="11"/>
      <c r="I675" s="175"/>
      <c r="K675" s="11"/>
      <c r="L675" s="11"/>
      <c r="M675" s="11"/>
      <c r="O675" s="170"/>
      <c r="P675" s="171"/>
      <c r="Q675" s="171"/>
      <c r="R675" s="172"/>
      <c r="U675" s="4"/>
      <c r="V675" s="4"/>
    </row>
    <row r="676" spans="1:22">
      <c r="A676" s="56"/>
      <c r="B676" s="11"/>
      <c r="C676" s="11" t="s">
        <v>326</v>
      </c>
      <c r="D676" s="11"/>
      <c r="E676" s="11" t="s">
        <v>327</v>
      </c>
      <c r="F676" s="11">
        <v>62</v>
      </c>
      <c r="G676" s="11">
        <v>3</v>
      </c>
      <c r="H676" s="11">
        <v>1</v>
      </c>
      <c r="I676" s="175">
        <v>0</v>
      </c>
      <c r="K676" s="11"/>
      <c r="L676" s="11"/>
      <c r="M676" s="11"/>
      <c r="O676" s="170"/>
      <c r="P676" s="171"/>
      <c r="Q676" s="171"/>
      <c r="R676" s="172"/>
      <c r="U676" s="4"/>
      <c r="V676" s="4"/>
    </row>
    <row r="677" spans="1:22">
      <c r="A677" s="56"/>
      <c r="B677" s="11"/>
      <c r="C677" s="11" t="s">
        <v>326</v>
      </c>
      <c r="D677" s="11"/>
      <c r="E677" s="11" t="s">
        <v>329</v>
      </c>
      <c r="F677" s="11">
        <v>1</v>
      </c>
      <c r="G677" s="11"/>
      <c r="H677" s="11"/>
      <c r="I677" s="175"/>
      <c r="K677" s="11"/>
      <c r="L677" s="11"/>
      <c r="M677" s="11"/>
      <c r="O677" s="170"/>
      <c r="P677" s="171"/>
      <c r="Q677" s="171"/>
      <c r="R677" s="172"/>
      <c r="U677" s="4"/>
      <c r="V677" s="4"/>
    </row>
    <row r="678" spans="1:22">
      <c r="A678" s="56"/>
      <c r="B678" s="11"/>
      <c r="C678" s="11" t="s">
        <v>328</v>
      </c>
      <c r="D678" s="11"/>
      <c r="E678" s="11" t="s">
        <v>329</v>
      </c>
      <c r="F678" s="11">
        <v>109</v>
      </c>
      <c r="G678" s="11">
        <v>1</v>
      </c>
      <c r="H678" s="11">
        <v>0</v>
      </c>
      <c r="I678" s="175"/>
      <c r="K678" s="11"/>
      <c r="L678" s="11"/>
      <c r="M678" s="11"/>
      <c r="O678" s="170"/>
      <c r="P678" s="171"/>
      <c r="Q678" s="171"/>
      <c r="R678" s="172"/>
      <c r="U678" s="4"/>
      <c r="V678" s="4"/>
    </row>
    <row r="679" spans="1:22">
      <c r="A679" s="56"/>
      <c r="B679" s="11"/>
      <c r="C679" s="11" t="s">
        <v>330</v>
      </c>
      <c r="D679" s="11"/>
      <c r="E679" s="11" t="s">
        <v>206</v>
      </c>
      <c r="F679" s="11">
        <v>17</v>
      </c>
      <c r="G679" s="11"/>
      <c r="H679" s="11"/>
      <c r="I679" s="175"/>
      <c r="K679" s="11"/>
      <c r="L679" s="11"/>
      <c r="M679" s="11"/>
      <c r="O679" s="170"/>
      <c r="P679" s="171"/>
      <c r="Q679" s="171"/>
      <c r="R679" s="172"/>
      <c r="U679" s="4"/>
      <c r="V679" s="4"/>
    </row>
    <row r="680" spans="1:22">
      <c r="A680" s="56"/>
      <c r="B680" s="11"/>
      <c r="C680" s="11" t="s">
        <v>331</v>
      </c>
      <c r="D680" s="11"/>
      <c r="E680" s="11" t="s">
        <v>96</v>
      </c>
      <c r="F680" s="11">
        <v>13</v>
      </c>
      <c r="G680" s="11"/>
      <c r="H680" s="11"/>
      <c r="I680" s="175"/>
      <c r="K680" s="11"/>
      <c r="L680" s="11"/>
      <c r="M680" s="11"/>
      <c r="O680" s="170"/>
      <c r="P680" s="171"/>
      <c r="Q680" s="171"/>
      <c r="R680" s="172"/>
      <c r="U680" s="4"/>
      <c r="V680" s="4"/>
    </row>
    <row r="681" spans="1:22">
      <c r="A681" s="56"/>
      <c r="B681" s="11"/>
      <c r="C681" s="11" t="s">
        <v>332</v>
      </c>
      <c r="D681" s="11"/>
      <c r="E681" s="11" t="s">
        <v>284</v>
      </c>
      <c r="F681" s="11">
        <v>23</v>
      </c>
      <c r="G681" s="11"/>
      <c r="H681" s="11">
        <v>0</v>
      </c>
      <c r="I681" s="175"/>
      <c r="K681" s="11"/>
      <c r="L681" s="11"/>
      <c r="M681" s="11"/>
      <c r="O681" s="170"/>
      <c r="P681" s="171"/>
      <c r="Q681" s="171"/>
      <c r="R681" s="172"/>
      <c r="U681" s="4"/>
      <c r="V681" s="4"/>
    </row>
    <row r="682" spans="1:22">
      <c r="A682" s="56"/>
      <c r="B682" s="11"/>
      <c r="C682" s="11" t="s">
        <v>333</v>
      </c>
      <c r="D682" s="11"/>
      <c r="E682" s="11" t="s">
        <v>230</v>
      </c>
      <c r="F682" s="11">
        <v>53</v>
      </c>
      <c r="G682" s="11">
        <v>1</v>
      </c>
      <c r="H682" s="11">
        <v>0</v>
      </c>
      <c r="I682" s="175"/>
      <c r="K682" s="11"/>
      <c r="L682" s="11"/>
      <c r="M682" s="11"/>
      <c r="O682" s="170"/>
      <c r="P682" s="171"/>
      <c r="Q682" s="171"/>
      <c r="R682" s="172"/>
      <c r="U682" s="4"/>
      <c r="V682" s="4"/>
    </row>
    <row r="683" spans="1:22">
      <c r="A683" s="56"/>
      <c r="B683" s="11"/>
      <c r="C683" s="11" t="s">
        <v>334</v>
      </c>
      <c r="D683" s="11"/>
      <c r="E683" s="11" t="s">
        <v>335</v>
      </c>
      <c r="F683" s="11">
        <v>18</v>
      </c>
      <c r="G683" s="11"/>
      <c r="H683" s="11"/>
      <c r="I683" s="175"/>
      <c r="K683" s="11"/>
      <c r="L683" s="11"/>
      <c r="M683" s="11"/>
      <c r="O683" s="170"/>
      <c r="P683" s="171"/>
      <c r="Q683" s="171"/>
      <c r="R683" s="172"/>
      <c r="U683" s="4"/>
      <c r="V683" s="4"/>
    </row>
    <row r="684" spans="1:22">
      <c r="A684" s="56"/>
      <c r="B684" s="11"/>
      <c r="C684" s="11" t="s">
        <v>336</v>
      </c>
      <c r="D684" s="11"/>
      <c r="E684" s="11" t="s">
        <v>337</v>
      </c>
      <c r="F684" s="11">
        <v>22</v>
      </c>
      <c r="G684" s="11"/>
      <c r="H684" s="11">
        <v>0</v>
      </c>
      <c r="I684" s="175"/>
      <c r="K684" s="11"/>
      <c r="L684" s="11"/>
      <c r="M684" s="11"/>
      <c r="O684" s="170"/>
      <c r="P684" s="171"/>
      <c r="Q684" s="171"/>
      <c r="R684" s="172"/>
      <c r="U684" s="4"/>
      <c r="V684" s="4"/>
    </row>
    <row r="685" spans="1:22">
      <c r="A685" s="56"/>
      <c r="B685" s="11"/>
      <c r="C685" s="11" t="s">
        <v>338</v>
      </c>
      <c r="D685" s="11"/>
      <c r="E685" s="11" t="s">
        <v>339</v>
      </c>
      <c r="F685" s="11">
        <v>11</v>
      </c>
      <c r="G685" s="11"/>
      <c r="H685" s="11">
        <v>0</v>
      </c>
      <c r="I685" s="175"/>
      <c r="K685" s="11"/>
      <c r="L685" s="11"/>
      <c r="M685" s="11"/>
      <c r="O685" s="170"/>
      <c r="P685" s="171"/>
      <c r="Q685" s="171"/>
      <c r="R685" s="172"/>
      <c r="U685" s="4"/>
      <c r="V685" s="4"/>
    </row>
    <row r="686" spans="1:22">
      <c r="A686" s="56"/>
      <c r="B686" s="11"/>
      <c r="C686" s="11" t="s">
        <v>340</v>
      </c>
      <c r="D686" s="11"/>
      <c r="E686" s="11" t="s">
        <v>341</v>
      </c>
      <c r="F686" s="11">
        <v>76</v>
      </c>
      <c r="G686" s="11"/>
      <c r="H686" s="11">
        <v>0</v>
      </c>
      <c r="I686" s="175"/>
      <c r="K686" s="11"/>
      <c r="L686" s="11"/>
      <c r="M686" s="11"/>
      <c r="O686" s="170"/>
      <c r="P686" s="171"/>
      <c r="Q686" s="171"/>
      <c r="R686" s="172"/>
      <c r="U686" s="4"/>
      <c r="V686" s="4"/>
    </row>
    <row r="687" spans="1:22">
      <c r="A687" s="56"/>
      <c r="B687" s="11"/>
      <c r="C687" s="11" t="s">
        <v>342</v>
      </c>
      <c r="D687" s="11"/>
      <c r="E687" s="11" t="s">
        <v>343</v>
      </c>
      <c r="F687" s="11">
        <v>105</v>
      </c>
      <c r="G687" s="11">
        <v>1</v>
      </c>
      <c r="H687" s="11">
        <v>0</v>
      </c>
      <c r="I687" s="175"/>
      <c r="K687" s="11"/>
      <c r="L687" s="11"/>
      <c r="M687" s="11"/>
      <c r="O687" s="170"/>
      <c r="P687" s="171"/>
      <c r="Q687" s="171"/>
      <c r="R687" s="172"/>
      <c r="U687" s="4"/>
      <c r="V687" s="4"/>
    </row>
    <row r="688" spans="1:22">
      <c r="A688" s="56"/>
      <c r="B688" s="11"/>
      <c r="C688" s="11" t="s">
        <v>344</v>
      </c>
      <c r="D688" s="11"/>
      <c r="E688" s="11" t="s">
        <v>345</v>
      </c>
      <c r="F688" s="11">
        <v>17</v>
      </c>
      <c r="G688" s="11">
        <v>1</v>
      </c>
      <c r="H688" s="11">
        <v>1</v>
      </c>
      <c r="I688" s="175">
        <v>0</v>
      </c>
      <c r="K688" s="11"/>
      <c r="L688" s="11"/>
      <c r="M688" s="11"/>
      <c r="O688" s="170"/>
      <c r="P688" s="171"/>
      <c r="Q688" s="171"/>
      <c r="R688" s="172"/>
      <c r="U688" s="4"/>
      <c r="V688" s="4"/>
    </row>
    <row r="689" spans="1:22">
      <c r="A689" s="56"/>
      <c r="B689" s="11"/>
      <c r="C689" s="11" t="s">
        <v>346</v>
      </c>
      <c r="D689" s="11"/>
      <c r="E689" s="11" t="s">
        <v>347</v>
      </c>
      <c r="F689" s="11">
        <v>24</v>
      </c>
      <c r="G689" s="11">
        <v>1</v>
      </c>
      <c r="H689" s="11">
        <v>1</v>
      </c>
      <c r="I689" s="175">
        <v>0</v>
      </c>
      <c r="K689" s="11"/>
      <c r="L689" s="11"/>
      <c r="M689" s="11"/>
      <c r="O689" s="170"/>
      <c r="P689" s="171"/>
      <c r="Q689" s="171"/>
      <c r="R689" s="172"/>
      <c r="U689" s="4"/>
      <c r="V689" s="4"/>
    </row>
    <row r="690" spans="1:22">
      <c r="A690" s="56"/>
      <c r="B690" s="11"/>
      <c r="C690" s="11" t="s">
        <v>348</v>
      </c>
      <c r="D690" s="11"/>
      <c r="E690" s="11" t="s">
        <v>120</v>
      </c>
      <c r="F690" s="11">
        <v>15</v>
      </c>
      <c r="G690" s="11"/>
      <c r="H690" s="11">
        <v>0</v>
      </c>
      <c r="I690" s="175"/>
      <c r="K690" s="11"/>
      <c r="L690" s="11"/>
      <c r="M690" s="11"/>
      <c r="O690" s="170"/>
      <c r="P690" s="171"/>
      <c r="Q690" s="171"/>
      <c r="R690" s="172"/>
      <c r="U690" s="4"/>
      <c r="V690" s="4"/>
    </row>
    <row r="691" spans="1:22">
      <c r="A691" s="56"/>
      <c r="B691" s="11"/>
      <c r="C691" s="11" t="s">
        <v>349</v>
      </c>
      <c r="D691" s="11"/>
      <c r="E691" s="11" t="s">
        <v>206</v>
      </c>
      <c r="F691" s="11">
        <v>16</v>
      </c>
      <c r="G691" s="11"/>
      <c r="H691" s="11">
        <v>0</v>
      </c>
      <c r="I691" s="175"/>
      <c r="K691" s="11"/>
      <c r="L691" s="11"/>
      <c r="M691" s="11"/>
      <c r="O691" s="170"/>
      <c r="P691" s="171"/>
      <c r="Q691" s="171"/>
      <c r="R691" s="172"/>
      <c r="U691" s="4"/>
      <c r="V691" s="4"/>
    </row>
    <row r="692" spans="1:22">
      <c r="A692" s="56"/>
      <c r="B692" s="11"/>
      <c r="C692" s="11" t="s">
        <v>350</v>
      </c>
      <c r="D692" s="11"/>
      <c r="E692" s="11" t="s">
        <v>351</v>
      </c>
      <c r="F692" s="11">
        <v>245</v>
      </c>
      <c r="G692" s="11">
        <v>8</v>
      </c>
      <c r="H692" s="11">
        <v>5</v>
      </c>
      <c r="I692" s="175">
        <v>0.4</v>
      </c>
      <c r="K692" s="11"/>
      <c r="L692" s="11"/>
      <c r="M692" s="11"/>
      <c r="O692" s="170"/>
      <c r="P692" s="171"/>
      <c r="Q692" s="171"/>
      <c r="R692" s="172"/>
      <c r="U692" s="4"/>
      <c r="V692" s="4"/>
    </row>
    <row r="693" spans="1:22">
      <c r="A693" s="56"/>
      <c r="B693" s="11"/>
      <c r="C693" s="11" t="s">
        <v>352</v>
      </c>
      <c r="D693" s="11"/>
      <c r="E693" s="11" t="s">
        <v>353</v>
      </c>
      <c r="F693" s="11">
        <v>19</v>
      </c>
      <c r="G693" s="11"/>
      <c r="H693" s="11">
        <v>0</v>
      </c>
      <c r="I693" s="175"/>
      <c r="K693" s="11"/>
      <c r="L693" s="11"/>
      <c r="M693" s="11"/>
      <c r="O693" s="170"/>
      <c r="P693" s="171"/>
      <c r="Q693" s="171"/>
      <c r="R693" s="172"/>
      <c r="U693" s="4"/>
      <c r="V693" s="4"/>
    </row>
    <row r="694" spans="1:22">
      <c r="A694" s="56"/>
      <c r="B694" s="11"/>
      <c r="C694" s="11" t="s">
        <v>354</v>
      </c>
      <c r="D694" s="11"/>
      <c r="E694" s="11" t="s">
        <v>154</v>
      </c>
      <c r="F694" s="11">
        <v>132</v>
      </c>
      <c r="G694" s="11">
        <v>5</v>
      </c>
      <c r="H694" s="11">
        <v>3</v>
      </c>
      <c r="I694" s="175">
        <v>0.66666666666666696</v>
      </c>
      <c r="K694" s="11"/>
      <c r="L694" s="11"/>
      <c r="M694" s="11"/>
      <c r="O694" s="170"/>
      <c r="P694" s="171"/>
      <c r="Q694" s="171"/>
      <c r="R694" s="172"/>
      <c r="U694" s="4"/>
      <c r="V694" s="4"/>
    </row>
    <row r="695" spans="1:22">
      <c r="A695" s="56"/>
      <c r="B695" s="11"/>
      <c r="C695" s="11" t="s">
        <v>355</v>
      </c>
      <c r="D695" s="11"/>
      <c r="E695" s="11" t="s">
        <v>356</v>
      </c>
      <c r="F695" s="11">
        <v>246</v>
      </c>
      <c r="G695" s="11">
        <v>6</v>
      </c>
      <c r="H695" s="11">
        <v>3</v>
      </c>
      <c r="I695" s="175">
        <v>12.6666666666667</v>
      </c>
      <c r="K695" s="11"/>
      <c r="L695" s="11"/>
      <c r="M695" s="11"/>
      <c r="O695" s="170"/>
      <c r="P695" s="171"/>
      <c r="Q695" s="171"/>
      <c r="R695" s="172"/>
      <c r="U695" s="4"/>
      <c r="V695" s="4"/>
    </row>
    <row r="696" spans="1:22">
      <c r="A696" s="56"/>
      <c r="B696" s="11"/>
      <c r="C696" s="11" t="s">
        <v>357</v>
      </c>
      <c r="D696" s="11"/>
      <c r="E696" s="11" t="s">
        <v>124</v>
      </c>
      <c r="F696" s="11">
        <v>33</v>
      </c>
      <c r="G696" s="11"/>
      <c r="H696" s="11"/>
      <c r="I696" s="175"/>
      <c r="K696" s="11"/>
      <c r="L696" s="11"/>
      <c r="M696" s="11"/>
      <c r="O696" s="170"/>
      <c r="P696" s="171"/>
      <c r="Q696" s="171"/>
      <c r="R696" s="172"/>
      <c r="U696" s="4"/>
      <c r="V696" s="4"/>
    </row>
    <row r="697" spans="1:22">
      <c r="A697" s="56"/>
      <c r="B697" s="11"/>
      <c r="C697" s="11" t="s">
        <v>358</v>
      </c>
      <c r="D697" s="11"/>
      <c r="E697" s="11" t="s">
        <v>359</v>
      </c>
      <c r="F697" s="11">
        <v>4</v>
      </c>
      <c r="G697" s="11"/>
      <c r="H697" s="11"/>
      <c r="I697" s="175"/>
      <c r="K697" s="11"/>
      <c r="L697" s="11"/>
      <c r="M697" s="11"/>
      <c r="O697" s="170"/>
      <c r="P697" s="171"/>
      <c r="Q697" s="171"/>
      <c r="R697" s="172"/>
      <c r="U697" s="4"/>
      <c r="V697" s="4"/>
    </row>
    <row r="698" spans="1:22">
      <c r="A698" s="56"/>
      <c r="B698" s="11"/>
      <c r="C698" s="11" t="s">
        <v>360</v>
      </c>
      <c r="D698" s="11"/>
      <c r="E698" s="11" t="s">
        <v>174</v>
      </c>
      <c r="F698" s="11">
        <v>359</v>
      </c>
      <c r="G698" s="11">
        <v>6</v>
      </c>
      <c r="H698" s="11">
        <v>3</v>
      </c>
      <c r="I698" s="175">
        <v>2.6666666666666701</v>
      </c>
      <c r="K698" s="11"/>
      <c r="L698" s="11"/>
      <c r="M698" s="11"/>
      <c r="O698" s="170"/>
      <c r="P698" s="171"/>
      <c r="Q698" s="171"/>
      <c r="R698" s="172"/>
      <c r="U698" s="4"/>
      <c r="V698" s="4"/>
    </row>
    <row r="699" spans="1:22">
      <c r="A699" s="56"/>
      <c r="B699" s="11"/>
      <c r="C699" s="11" t="s">
        <v>361</v>
      </c>
      <c r="D699" s="11"/>
      <c r="E699" s="11" t="s">
        <v>89</v>
      </c>
      <c r="F699" s="11">
        <v>15</v>
      </c>
      <c r="G699" s="11"/>
      <c r="H699" s="11">
        <v>0</v>
      </c>
      <c r="I699" s="175"/>
      <c r="K699" s="11"/>
      <c r="L699" s="11"/>
      <c r="M699" s="11"/>
      <c r="O699" s="170"/>
      <c r="P699" s="171"/>
      <c r="Q699" s="171"/>
      <c r="R699" s="172"/>
      <c r="U699" s="4"/>
      <c r="V699" s="4"/>
    </row>
    <row r="700" spans="1:22">
      <c r="A700" s="56"/>
      <c r="B700" s="11"/>
      <c r="C700" s="11" t="s">
        <v>362</v>
      </c>
      <c r="D700" s="11"/>
      <c r="E700" s="11" t="s">
        <v>363</v>
      </c>
      <c r="F700" s="11">
        <v>77</v>
      </c>
      <c r="G700" s="11">
        <v>2</v>
      </c>
      <c r="H700" s="11">
        <v>0</v>
      </c>
      <c r="I700" s="175"/>
      <c r="K700" s="11"/>
      <c r="L700" s="11"/>
      <c r="M700" s="11"/>
      <c r="O700" s="170"/>
      <c r="P700" s="171"/>
      <c r="Q700" s="171"/>
      <c r="R700" s="172"/>
      <c r="U700" s="4"/>
      <c r="V700" s="4"/>
    </row>
    <row r="701" spans="1:22">
      <c r="A701" s="56"/>
      <c r="B701" s="11"/>
      <c r="C701" s="11" t="s">
        <v>365</v>
      </c>
      <c r="D701" s="11"/>
      <c r="E701" s="11" t="s">
        <v>100</v>
      </c>
      <c r="F701" s="11">
        <v>360</v>
      </c>
      <c r="G701" s="11">
        <v>6</v>
      </c>
      <c r="H701" s="11">
        <v>3</v>
      </c>
      <c r="I701" s="175">
        <v>1</v>
      </c>
      <c r="K701" s="11"/>
      <c r="L701" s="11"/>
      <c r="M701" s="11"/>
      <c r="O701" s="170"/>
      <c r="P701" s="171"/>
      <c r="Q701" s="171"/>
      <c r="R701" s="172"/>
      <c r="U701" s="4"/>
      <c r="V701" s="4"/>
    </row>
    <row r="702" spans="1:22">
      <c r="A702" s="56"/>
      <c r="B702" s="11"/>
      <c r="C702" s="11" t="s">
        <v>366</v>
      </c>
      <c r="D702" s="11"/>
      <c r="E702" s="11" t="s">
        <v>367</v>
      </c>
      <c r="F702" s="11">
        <v>39</v>
      </c>
      <c r="G702" s="11"/>
      <c r="H702" s="11"/>
      <c r="I702" s="175"/>
      <c r="K702" s="11"/>
      <c r="L702" s="11"/>
      <c r="M702" s="11"/>
      <c r="O702" s="170"/>
      <c r="P702" s="171"/>
      <c r="Q702" s="171"/>
      <c r="R702" s="172"/>
      <c r="U702" s="4"/>
      <c r="V702" s="4"/>
    </row>
    <row r="703" spans="1:22">
      <c r="A703" s="56"/>
      <c r="B703" s="11"/>
      <c r="C703" s="11" t="s">
        <v>369</v>
      </c>
      <c r="D703" s="11"/>
      <c r="E703" s="11" t="s">
        <v>370</v>
      </c>
      <c r="F703" s="11">
        <v>9</v>
      </c>
      <c r="G703" s="11"/>
      <c r="H703" s="11">
        <v>0</v>
      </c>
      <c r="I703" s="175"/>
      <c r="K703" s="11"/>
      <c r="L703" s="11"/>
      <c r="M703" s="11"/>
      <c r="O703" s="170"/>
      <c r="P703" s="171"/>
      <c r="Q703" s="171"/>
      <c r="R703" s="172"/>
      <c r="U703" s="4"/>
      <c r="V703" s="4"/>
    </row>
    <row r="704" spans="1:22">
      <c r="A704" s="56"/>
      <c r="B704" s="11"/>
      <c r="C704" s="11" t="s">
        <v>371</v>
      </c>
      <c r="D704" s="11"/>
      <c r="E704" s="11" t="s">
        <v>372</v>
      </c>
      <c r="F704" s="11">
        <v>59</v>
      </c>
      <c r="G704" s="11">
        <v>1</v>
      </c>
      <c r="H704" s="11">
        <v>0</v>
      </c>
      <c r="I704" s="175"/>
      <c r="K704" s="11"/>
      <c r="L704" s="11"/>
      <c r="M704" s="11"/>
      <c r="O704" s="170"/>
      <c r="P704" s="171"/>
      <c r="Q704" s="171"/>
      <c r="R704" s="172"/>
      <c r="U704" s="4"/>
      <c r="V704" s="4"/>
    </row>
    <row r="705" spans="1:22">
      <c r="A705" s="56"/>
      <c r="B705" s="11"/>
      <c r="C705" s="11" t="s">
        <v>373</v>
      </c>
      <c r="D705" s="11"/>
      <c r="E705" s="11" t="s">
        <v>374</v>
      </c>
      <c r="F705" s="11">
        <v>22</v>
      </c>
      <c r="G705" s="11"/>
      <c r="H705" s="11">
        <v>0</v>
      </c>
      <c r="I705" s="175"/>
      <c r="K705" s="11"/>
      <c r="L705" s="11"/>
      <c r="M705" s="11"/>
      <c r="O705" s="170"/>
      <c r="P705" s="171"/>
      <c r="Q705" s="171"/>
      <c r="R705" s="172"/>
      <c r="U705" s="4"/>
      <c r="V705" s="4"/>
    </row>
    <row r="706" spans="1:22">
      <c r="A706" s="56"/>
      <c r="B706" s="11"/>
      <c r="C706" s="11" t="s">
        <v>375</v>
      </c>
      <c r="D706" s="11"/>
      <c r="E706" s="11" t="s">
        <v>376</v>
      </c>
      <c r="F706" s="11">
        <v>27</v>
      </c>
      <c r="G706" s="11"/>
      <c r="H706" s="11">
        <v>0</v>
      </c>
      <c r="I706" s="175"/>
      <c r="K706" s="11"/>
      <c r="L706" s="11"/>
      <c r="M706" s="11"/>
      <c r="O706" s="170"/>
      <c r="P706" s="171"/>
      <c r="Q706" s="171"/>
      <c r="R706" s="172"/>
      <c r="U706" s="4"/>
      <c r="V706" s="4"/>
    </row>
    <row r="707" spans="1:22">
      <c r="A707" s="56"/>
      <c r="B707" s="11"/>
      <c r="C707" s="11" t="s">
        <v>377</v>
      </c>
      <c r="D707" s="11"/>
      <c r="E707" s="11" t="s">
        <v>376</v>
      </c>
      <c r="F707" s="11">
        <v>1</v>
      </c>
      <c r="G707" s="11"/>
      <c r="H707" s="11"/>
      <c r="I707" s="175"/>
      <c r="K707" s="11"/>
      <c r="L707" s="11"/>
      <c r="M707" s="11"/>
      <c r="O707" s="170"/>
      <c r="P707" s="171"/>
      <c r="Q707" s="171"/>
      <c r="R707" s="172"/>
      <c r="U707" s="4"/>
      <c r="V707" s="4"/>
    </row>
    <row r="708" spans="1:22">
      <c r="A708" s="56"/>
      <c r="B708" s="11"/>
      <c r="C708" s="11" t="s">
        <v>475</v>
      </c>
      <c r="D708" s="11"/>
      <c r="E708" s="11" t="s">
        <v>351</v>
      </c>
      <c r="F708" s="11">
        <v>2</v>
      </c>
      <c r="G708" s="11"/>
      <c r="H708" s="11"/>
      <c r="I708" s="175"/>
      <c r="K708" s="11"/>
      <c r="L708" s="11"/>
      <c r="M708" s="11"/>
      <c r="O708" s="170"/>
      <c r="P708" s="171"/>
      <c r="Q708" s="171"/>
      <c r="R708" s="172"/>
      <c r="U708" s="4"/>
      <c r="V708" s="4"/>
    </row>
    <row r="709" spans="1:22">
      <c r="A709" s="56"/>
      <c r="B709" s="11"/>
      <c r="C709" s="11" t="s">
        <v>378</v>
      </c>
      <c r="D709" s="11"/>
      <c r="E709" s="11" t="s">
        <v>379</v>
      </c>
      <c r="F709" s="11">
        <v>18</v>
      </c>
      <c r="G709" s="11"/>
      <c r="H709" s="11">
        <v>0</v>
      </c>
      <c r="I709" s="175"/>
      <c r="K709" s="11"/>
      <c r="L709" s="11"/>
      <c r="M709" s="11"/>
      <c r="O709" s="170"/>
      <c r="P709" s="171"/>
      <c r="Q709" s="171"/>
      <c r="R709" s="172"/>
      <c r="U709" s="4"/>
      <c r="V709" s="4"/>
    </row>
    <row r="710" spans="1:22">
      <c r="A710" s="56"/>
      <c r="B710" s="11"/>
      <c r="C710" s="11" t="s">
        <v>380</v>
      </c>
      <c r="D710" s="11"/>
      <c r="E710" s="11" t="s">
        <v>381</v>
      </c>
      <c r="F710" s="11">
        <v>2</v>
      </c>
      <c r="G710" s="11"/>
      <c r="H710" s="11"/>
      <c r="I710" s="175"/>
      <c r="K710" s="11"/>
      <c r="L710" s="11"/>
      <c r="M710" s="11"/>
      <c r="O710" s="170"/>
      <c r="P710" s="171"/>
      <c r="Q710" s="171"/>
      <c r="R710" s="172"/>
      <c r="U710" s="4"/>
      <c r="V710" s="4"/>
    </row>
    <row r="711" spans="1:22">
      <c r="A711" s="56"/>
      <c r="B711" s="11"/>
      <c r="C711" s="11" t="s">
        <v>382</v>
      </c>
      <c r="D711" s="11"/>
      <c r="E711" s="11" t="s">
        <v>383</v>
      </c>
      <c r="F711" s="11">
        <v>38</v>
      </c>
      <c r="G711" s="11"/>
      <c r="H711" s="11">
        <v>0</v>
      </c>
      <c r="I711" s="175"/>
      <c r="K711" s="11"/>
      <c r="L711" s="11"/>
      <c r="M711" s="11"/>
      <c r="O711" s="170"/>
      <c r="P711" s="171"/>
      <c r="Q711" s="171"/>
      <c r="R711" s="172"/>
      <c r="U711" s="4"/>
      <c r="V711" s="4"/>
    </row>
    <row r="712" spans="1:22">
      <c r="A712" s="56"/>
      <c r="B712" s="11"/>
      <c r="C712" s="11" t="s">
        <v>384</v>
      </c>
      <c r="D712" s="11"/>
      <c r="E712" s="11" t="s">
        <v>96</v>
      </c>
      <c r="F712" s="11">
        <v>3</v>
      </c>
      <c r="G712" s="11"/>
      <c r="H712" s="11">
        <v>0</v>
      </c>
      <c r="I712" s="175"/>
      <c r="K712" s="11"/>
      <c r="L712" s="11"/>
      <c r="M712" s="11"/>
      <c r="O712" s="170"/>
      <c r="P712" s="171"/>
      <c r="Q712" s="171"/>
      <c r="R712" s="172"/>
      <c r="U712" s="4"/>
      <c r="V712" s="4"/>
    </row>
    <row r="713" spans="1:22">
      <c r="A713" s="56"/>
      <c r="B713" s="11"/>
      <c r="C713" s="11" t="s">
        <v>385</v>
      </c>
      <c r="D713" s="11"/>
      <c r="E713" s="11" t="s">
        <v>386</v>
      </c>
      <c r="F713" s="11">
        <v>24</v>
      </c>
      <c r="G713" s="11"/>
      <c r="H713" s="11"/>
      <c r="I713" s="175"/>
      <c r="K713" s="11"/>
      <c r="L713" s="11"/>
      <c r="M713" s="11"/>
      <c r="O713" s="170"/>
      <c r="P713" s="171"/>
      <c r="Q713" s="171"/>
      <c r="R713" s="172"/>
      <c r="U713" s="4"/>
      <c r="V713" s="4"/>
    </row>
    <row r="714" spans="1:22">
      <c r="A714" s="56"/>
      <c r="B714" s="11"/>
      <c r="C714" s="11" t="s">
        <v>387</v>
      </c>
      <c r="D714" s="11"/>
      <c r="E714" s="11" t="s">
        <v>299</v>
      </c>
      <c r="F714" s="11">
        <v>197</v>
      </c>
      <c r="G714" s="11">
        <v>3</v>
      </c>
      <c r="H714" s="11">
        <v>1</v>
      </c>
      <c r="I714" s="175">
        <v>1</v>
      </c>
      <c r="K714" s="11"/>
      <c r="L714" s="11"/>
      <c r="M714" s="11"/>
      <c r="O714" s="170"/>
      <c r="P714" s="171"/>
      <c r="Q714" s="171"/>
      <c r="R714" s="172"/>
      <c r="U714" s="4"/>
      <c r="V714" s="4"/>
    </row>
    <row r="715" spans="1:22">
      <c r="A715" s="56"/>
      <c r="B715" s="11"/>
      <c r="C715" s="11" t="s">
        <v>388</v>
      </c>
      <c r="D715" s="11"/>
      <c r="E715" s="11" t="s">
        <v>110</v>
      </c>
      <c r="F715" s="11">
        <v>1</v>
      </c>
      <c r="G715" s="11"/>
      <c r="H715" s="11"/>
      <c r="I715" s="175"/>
      <c r="K715" s="11"/>
      <c r="L715" s="11"/>
      <c r="M715" s="11"/>
      <c r="O715" s="170"/>
      <c r="P715" s="171"/>
      <c r="Q715" s="171"/>
      <c r="R715" s="172"/>
      <c r="U715" s="4"/>
      <c r="V715" s="4"/>
    </row>
    <row r="716" spans="1:22">
      <c r="A716" s="56"/>
      <c r="B716" s="11"/>
      <c r="C716" s="11" t="s">
        <v>388</v>
      </c>
      <c r="D716" s="11"/>
      <c r="E716" s="11" t="s">
        <v>122</v>
      </c>
      <c r="F716" s="11">
        <v>1</v>
      </c>
      <c r="G716" s="11"/>
      <c r="H716" s="11"/>
      <c r="I716" s="175"/>
      <c r="K716" s="11"/>
      <c r="L716" s="11"/>
      <c r="M716" s="11"/>
      <c r="O716" s="170"/>
      <c r="P716" s="171"/>
      <c r="Q716" s="171"/>
      <c r="R716" s="172"/>
      <c r="U716" s="4"/>
      <c r="V716" s="4"/>
    </row>
    <row r="717" spans="1:22">
      <c r="A717" s="56"/>
      <c r="B717" s="11"/>
      <c r="C717" s="11" t="s">
        <v>390</v>
      </c>
      <c r="D717" s="11"/>
      <c r="E717" s="11" t="s">
        <v>391</v>
      </c>
      <c r="F717" s="11">
        <v>10</v>
      </c>
      <c r="G717" s="11"/>
      <c r="H717" s="11"/>
      <c r="I717" s="175"/>
      <c r="K717" s="11"/>
      <c r="L717" s="11"/>
      <c r="M717" s="11"/>
      <c r="O717" s="170"/>
      <c r="P717" s="171"/>
      <c r="Q717" s="171"/>
      <c r="R717" s="172"/>
      <c r="U717" s="4"/>
      <c r="V717" s="4"/>
    </row>
    <row r="718" spans="1:22">
      <c r="A718" s="56"/>
      <c r="B718" s="11"/>
      <c r="C718" s="11" t="s">
        <v>394</v>
      </c>
      <c r="D718" s="11"/>
      <c r="E718" s="11" t="s">
        <v>345</v>
      </c>
      <c r="F718" s="11">
        <v>29</v>
      </c>
      <c r="G718" s="11"/>
      <c r="H718" s="11">
        <v>0</v>
      </c>
      <c r="I718" s="175"/>
      <c r="K718" s="11"/>
      <c r="L718" s="11"/>
      <c r="M718" s="11"/>
      <c r="O718" s="170"/>
      <c r="P718" s="171"/>
      <c r="Q718" s="171"/>
      <c r="R718" s="172"/>
      <c r="U718" s="4"/>
      <c r="V718" s="4"/>
    </row>
    <row r="719" spans="1:22">
      <c r="A719" s="56"/>
      <c r="B719" s="11"/>
      <c r="C719" s="11" t="s">
        <v>395</v>
      </c>
      <c r="D719" s="11"/>
      <c r="E719" s="11" t="s">
        <v>115</v>
      </c>
      <c r="F719" s="11">
        <v>236</v>
      </c>
      <c r="G719" s="11">
        <v>2</v>
      </c>
      <c r="H719" s="11">
        <v>1</v>
      </c>
      <c r="I719" s="175">
        <v>0</v>
      </c>
      <c r="K719" s="11"/>
      <c r="L719" s="11"/>
      <c r="M719" s="11"/>
      <c r="O719" s="170"/>
      <c r="P719" s="171"/>
      <c r="Q719" s="171"/>
      <c r="R719" s="172"/>
      <c r="U719" s="4"/>
      <c r="V719" s="4"/>
    </row>
    <row r="720" spans="1:22">
      <c r="A720" s="56"/>
      <c r="B720" s="11"/>
      <c r="C720" s="11" t="s">
        <v>396</v>
      </c>
      <c r="D720" s="11"/>
      <c r="E720" s="11" t="s">
        <v>359</v>
      </c>
      <c r="F720" s="11">
        <v>3</v>
      </c>
      <c r="G720" s="11"/>
      <c r="H720" s="11"/>
      <c r="I720" s="175"/>
      <c r="K720" s="11"/>
      <c r="L720" s="11"/>
      <c r="M720" s="11"/>
      <c r="O720" s="170"/>
      <c r="P720" s="171"/>
      <c r="Q720" s="171"/>
      <c r="R720" s="172"/>
      <c r="U720" s="4"/>
      <c r="V720" s="4"/>
    </row>
    <row r="721" spans="1:22">
      <c r="A721" s="56"/>
      <c r="B721" s="11"/>
      <c r="C721" s="11" t="s">
        <v>397</v>
      </c>
      <c r="D721" s="11"/>
      <c r="E721" s="11" t="s">
        <v>398</v>
      </c>
      <c r="F721" s="11">
        <v>10</v>
      </c>
      <c r="G721" s="11">
        <v>1</v>
      </c>
      <c r="H721" s="11">
        <v>1</v>
      </c>
      <c r="I721" s="175">
        <v>0</v>
      </c>
      <c r="K721" s="11"/>
      <c r="L721" s="11"/>
      <c r="M721" s="11"/>
      <c r="O721" s="170"/>
      <c r="P721" s="171"/>
      <c r="Q721" s="171"/>
      <c r="R721" s="172"/>
      <c r="U721" s="4"/>
      <c r="V721" s="4"/>
    </row>
    <row r="722" spans="1:22">
      <c r="A722" s="56"/>
      <c r="B722" s="11"/>
      <c r="C722" s="11" t="s">
        <v>399</v>
      </c>
      <c r="D722" s="11"/>
      <c r="E722" s="11" t="s">
        <v>117</v>
      </c>
      <c r="F722" s="11">
        <v>30</v>
      </c>
      <c r="G722" s="11"/>
      <c r="H722" s="11">
        <v>0</v>
      </c>
      <c r="I722" s="175"/>
      <c r="K722" s="11"/>
      <c r="L722" s="11"/>
      <c r="M722" s="11"/>
      <c r="O722" s="170"/>
      <c r="P722" s="171"/>
      <c r="Q722" s="171"/>
      <c r="R722" s="172"/>
      <c r="U722" s="4"/>
      <c r="V722" s="4"/>
    </row>
    <row r="723" spans="1:22">
      <c r="A723" s="56"/>
      <c r="B723" s="11"/>
      <c r="C723" s="11" t="s">
        <v>400</v>
      </c>
      <c r="D723" s="11"/>
      <c r="E723" s="11" t="s">
        <v>128</v>
      </c>
      <c r="F723" s="11">
        <v>633</v>
      </c>
      <c r="G723" s="11">
        <v>20</v>
      </c>
      <c r="H723" s="11">
        <v>11</v>
      </c>
      <c r="I723" s="175">
        <v>3.0909090909090899</v>
      </c>
      <c r="K723" s="11"/>
      <c r="L723" s="11"/>
      <c r="M723" s="11"/>
      <c r="O723" s="170"/>
      <c r="P723" s="171"/>
      <c r="Q723" s="171"/>
      <c r="R723" s="172"/>
      <c r="U723" s="4"/>
      <c r="V723" s="4"/>
    </row>
    <row r="724" spans="1:22">
      <c r="A724" s="56"/>
      <c r="B724" s="11"/>
      <c r="C724" s="11" t="s">
        <v>400</v>
      </c>
      <c r="D724" s="11"/>
      <c r="E724" s="11" t="s">
        <v>401</v>
      </c>
      <c r="F724" s="11">
        <v>1</v>
      </c>
      <c r="G724" s="11"/>
      <c r="H724" s="11"/>
      <c r="I724" s="175"/>
      <c r="K724" s="11"/>
      <c r="L724" s="11"/>
      <c r="M724" s="11"/>
      <c r="O724" s="170"/>
      <c r="P724" s="171"/>
      <c r="Q724" s="171"/>
      <c r="R724" s="172"/>
      <c r="U724" s="4"/>
      <c r="V724" s="4"/>
    </row>
    <row r="725" spans="1:22">
      <c r="A725" s="56"/>
      <c r="B725" s="11"/>
      <c r="C725" s="11" t="s">
        <v>402</v>
      </c>
      <c r="D725" s="11"/>
      <c r="E725" s="11" t="s">
        <v>90</v>
      </c>
      <c r="F725" s="11">
        <v>40</v>
      </c>
      <c r="G725" s="11"/>
      <c r="H725" s="11"/>
      <c r="I725" s="175"/>
      <c r="K725" s="11"/>
      <c r="L725" s="11"/>
      <c r="M725" s="11"/>
      <c r="O725" s="170"/>
      <c r="P725" s="171"/>
      <c r="Q725" s="171"/>
      <c r="R725" s="172"/>
      <c r="U725" s="4"/>
      <c r="V725" s="4"/>
    </row>
    <row r="726" spans="1:22">
      <c r="A726" s="56"/>
      <c r="B726" s="11"/>
      <c r="C726" s="11" t="s">
        <v>403</v>
      </c>
      <c r="D726" s="11"/>
      <c r="E726" s="11" t="s">
        <v>262</v>
      </c>
      <c r="F726" s="11">
        <v>2</v>
      </c>
      <c r="G726" s="11"/>
      <c r="H726" s="11"/>
      <c r="I726" s="175"/>
      <c r="K726" s="11"/>
      <c r="L726" s="11"/>
      <c r="M726" s="11"/>
      <c r="O726" s="170"/>
      <c r="P726" s="171"/>
      <c r="Q726" s="171"/>
      <c r="R726" s="172"/>
      <c r="U726" s="4"/>
      <c r="V726" s="4"/>
    </row>
    <row r="727" spans="1:22">
      <c r="A727" s="56"/>
      <c r="B727" s="11"/>
      <c r="C727" s="11" t="s">
        <v>404</v>
      </c>
      <c r="D727" s="11"/>
      <c r="E727" s="11" t="s">
        <v>405</v>
      </c>
      <c r="F727" s="11">
        <v>210</v>
      </c>
      <c r="G727" s="11">
        <v>1</v>
      </c>
      <c r="H727" s="11">
        <v>0</v>
      </c>
      <c r="I727" s="175"/>
      <c r="K727" s="11"/>
      <c r="L727" s="11"/>
      <c r="M727" s="11"/>
      <c r="O727" s="170"/>
      <c r="P727" s="171"/>
      <c r="Q727" s="171"/>
      <c r="R727" s="172"/>
      <c r="U727" s="4"/>
      <c r="V727" s="4"/>
    </row>
    <row r="728" spans="1:22">
      <c r="A728" s="56"/>
      <c r="B728" s="11"/>
      <c r="C728" s="11" t="s">
        <v>406</v>
      </c>
      <c r="D728" s="11"/>
      <c r="E728" s="11" t="s">
        <v>407</v>
      </c>
      <c r="F728" s="11">
        <v>13</v>
      </c>
      <c r="G728" s="11"/>
      <c r="H728" s="11"/>
      <c r="I728" s="175"/>
      <c r="K728" s="11"/>
      <c r="L728" s="11"/>
      <c r="M728" s="11"/>
      <c r="O728" s="170"/>
      <c r="P728" s="171"/>
      <c r="Q728" s="171"/>
      <c r="R728" s="172"/>
      <c r="U728" s="4"/>
      <c r="V728" s="4"/>
    </row>
    <row r="729" spans="1:22">
      <c r="A729" s="56"/>
      <c r="B729" s="11"/>
      <c r="C729" s="11" t="s">
        <v>408</v>
      </c>
      <c r="D729" s="11"/>
      <c r="E729" s="11" t="s">
        <v>409</v>
      </c>
      <c r="F729" s="11">
        <v>10</v>
      </c>
      <c r="G729" s="11"/>
      <c r="H729" s="11">
        <v>0</v>
      </c>
      <c r="I729" s="175"/>
      <c r="K729" s="11"/>
      <c r="L729" s="11"/>
      <c r="M729" s="11"/>
      <c r="O729" s="170"/>
      <c r="P729" s="171"/>
      <c r="Q729" s="171"/>
      <c r="R729" s="172"/>
      <c r="U729" s="4"/>
      <c r="V729" s="4"/>
    </row>
    <row r="730" spans="1:22">
      <c r="A730" s="56"/>
      <c r="B730" s="11"/>
      <c r="C730" s="11" t="s">
        <v>410</v>
      </c>
      <c r="D730" s="11"/>
      <c r="E730" s="11" t="s">
        <v>267</v>
      </c>
      <c r="F730" s="11">
        <v>1</v>
      </c>
      <c r="G730" s="11"/>
      <c r="H730" s="11"/>
      <c r="I730" s="175"/>
      <c r="K730" s="11"/>
      <c r="L730" s="11"/>
      <c r="M730" s="11"/>
      <c r="O730" s="170"/>
      <c r="P730" s="171"/>
      <c r="Q730" s="171"/>
      <c r="R730" s="172"/>
      <c r="U730" s="4"/>
      <c r="V730" s="4"/>
    </row>
    <row r="731" spans="1:22">
      <c r="A731" s="56"/>
      <c r="B731" s="11"/>
      <c r="C731" s="11" t="s">
        <v>411</v>
      </c>
      <c r="D731" s="11"/>
      <c r="E731" s="11" t="s">
        <v>160</v>
      </c>
      <c r="F731" s="11">
        <v>3</v>
      </c>
      <c r="G731" s="11"/>
      <c r="H731" s="11"/>
      <c r="I731" s="175"/>
      <c r="K731" s="11"/>
      <c r="L731" s="11"/>
      <c r="M731" s="11"/>
      <c r="O731" s="170"/>
      <c r="P731" s="171"/>
      <c r="Q731" s="171"/>
      <c r="R731" s="172"/>
      <c r="U731" s="4"/>
      <c r="V731" s="4"/>
    </row>
    <row r="732" spans="1:22">
      <c r="A732" s="56"/>
      <c r="B732" s="11"/>
      <c r="C732" s="11" t="s">
        <v>412</v>
      </c>
      <c r="D732" s="11"/>
      <c r="E732" s="11" t="s">
        <v>124</v>
      </c>
      <c r="F732" s="11">
        <v>2</v>
      </c>
      <c r="G732" s="11"/>
      <c r="H732" s="11"/>
      <c r="I732" s="175"/>
      <c r="K732" s="11"/>
      <c r="L732" s="11"/>
      <c r="M732" s="11"/>
      <c r="O732" s="170"/>
      <c r="P732" s="171"/>
      <c r="Q732" s="171"/>
      <c r="R732" s="172"/>
      <c r="U732" s="4"/>
      <c r="V732" s="4"/>
    </row>
    <row r="733" spans="1:22">
      <c r="A733" s="56"/>
      <c r="B733" s="11"/>
      <c r="C733" s="11" t="s">
        <v>413</v>
      </c>
      <c r="D733" s="11"/>
      <c r="E733" s="11" t="s">
        <v>110</v>
      </c>
      <c r="F733" s="11">
        <v>8</v>
      </c>
      <c r="G733" s="11"/>
      <c r="H733" s="11">
        <v>0</v>
      </c>
      <c r="I733" s="175"/>
      <c r="K733" s="11"/>
      <c r="L733" s="11"/>
      <c r="M733" s="11"/>
      <c r="O733" s="170"/>
      <c r="P733" s="171"/>
      <c r="Q733" s="171"/>
      <c r="R733" s="172"/>
      <c r="U733" s="4"/>
      <c r="V733" s="4"/>
    </row>
    <row r="734" spans="1:22">
      <c r="A734" s="56"/>
      <c r="B734" s="11"/>
      <c r="C734" s="11" t="s">
        <v>414</v>
      </c>
      <c r="D734" s="11"/>
      <c r="E734" s="11" t="s">
        <v>415</v>
      </c>
      <c r="F734" s="11">
        <v>15</v>
      </c>
      <c r="G734" s="11">
        <v>1</v>
      </c>
      <c r="H734" s="11">
        <v>1</v>
      </c>
      <c r="I734" s="175">
        <v>1</v>
      </c>
      <c r="K734" s="11"/>
      <c r="L734" s="11"/>
      <c r="M734" s="11"/>
      <c r="O734" s="170"/>
      <c r="P734" s="171"/>
      <c r="Q734" s="171"/>
      <c r="R734" s="172"/>
      <c r="U734" s="4"/>
      <c r="V734" s="4"/>
    </row>
    <row r="735" spans="1:22">
      <c r="A735" s="56"/>
      <c r="B735" s="11"/>
      <c r="C735" s="11" t="s">
        <v>417</v>
      </c>
      <c r="D735" s="11"/>
      <c r="E735" s="11" t="s">
        <v>418</v>
      </c>
      <c r="F735" s="11">
        <v>51</v>
      </c>
      <c r="G735" s="11">
        <v>1</v>
      </c>
      <c r="H735" s="11">
        <v>1</v>
      </c>
      <c r="I735" s="175">
        <v>1</v>
      </c>
      <c r="K735" s="11"/>
      <c r="L735" s="11"/>
      <c r="M735" s="11"/>
      <c r="O735" s="170"/>
      <c r="P735" s="171"/>
      <c r="Q735" s="171"/>
      <c r="R735" s="172"/>
      <c r="U735" s="4"/>
      <c r="V735" s="4"/>
    </row>
    <row r="736" spans="1:22">
      <c r="A736" s="56"/>
      <c r="B736" s="11"/>
      <c r="C736" s="11" t="s">
        <v>421</v>
      </c>
      <c r="D736" s="11"/>
      <c r="E736" s="11" t="s">
        <v>117</v>
      </c>
      <c r="F736" s="11">
        <v>13</v>
      </c>
      <c r="G736" s="11"/>
      <c r="H736" s="11"/>
      <c r="I736" s="175"/>
      <c r="K736" s="11"/>
      <c r="L736" s="11"/>
      <c r="M736" s="11"/>
      <c r="O736" s="170"/>
      <c r="P736" s="171"/>
      <c r="Q736" s="171"/>
      <c r="R736" s="172"/>
      <c r="U736" s="4"/>
      <c r="V736" s="4"/>
    </row>
    <row r="737" spans="1:22">
      <c r="A737" s="56"/>
      <c r="B737" s="11"/>
      <c r="C737" s="11" t="s">
        <v>422</v>
      </c>
      <c r="D737" s="11"/>
      <c r="E737" s="11" t="s">
        <v>144</v>
      </c>
      <c r="F737" s="11">
        <v>20</v>
      </c>
      <c r="G737" s="11"/>
      <c r="H737" s="11">
        <v>0</v>
      </c>
      <c r="I737" s="175"/>
      <c r="K737" s="11"/>
      <c r="L737" s="11"/>
      <c r="M737" s="11"/>
      <c r="O737" s="170"/>
      <c r="P737" s="171"/>
      <c r="Q737" s="171"/>
      <c r="R737" s="172"/>
      <c r="U737" s="4"/>
      <c r="V737" s="4"/>
    </row>
    <row r="738" spans="1:22">
      <c r="A738" s="56"/>
      <c r="B738" s="11"/>
      <c r="C738" s="11" t="s">
        <v>423</v>
      </c>
      <c r="D738" s="11"/>
      <c r="E738" s="11" t="s">
        <v>103</v>
      </c>
      <c r="F738" s="11">
        <v>134</v>
      </c>
      <c r="G738" s="11">
        <v>1</v>
      </c>
      <c r="H738" s="11">
        <v>1</v>
      </c>
      <c r="I738" s="175">
        <v>0</v>
      </c>
      <c r="K738" s="11"/>
      <c r="L738" s="11"/>
      <c r="M738" s="11"/>
      <c r="O738" s="170"/>
      <c r="P738" s="171"/>
      <c r="Q738" s="171"/>
      <c r="R738" s="172"/>
      <c r="U738" s="4"/>
      <c r="V738" s="4"/>
    </row>
    <row r="739" spans="1:22">
      <c r="A739" s="56"/>
      <c r="B739" s="11"/>
      <c r="C739" s="11" t="s">
        <v>424</v>
      </c>
      <c r="D739" s="11"/>
      <c r="E739" s="11" t="s">
        <v>96</v>
      </c>
      <c r="F739" s="11">
        <v>19</v>
      </c>
      <c r="G739" s="11"/>
      <c r="H739" s="11">
        <v>0</v>
      </c>
      <c r="I739" s="175"/>
      <c r="K739" s="11"/>
      <c r="L739" s="11"/>
      <c r="M739" s="11"/>
      <c r="O739" s="170"/>
      <c r="P739" s="171"/>
      <c r="Q739" s="171"/>
      <c r="R739" s="172"/>
      <c r="U739" s="4"/>
      <c r="V739" s="4"/>
    </row>
    <row r="740" spans="1:22">
      <c r="A740" s="56"/>
      <c r="B740" s="11"/>
      <c r="C740" s="11" t="s">
        <v>425</v>
      </c>
      <c r="D740" s="11"/>
      <c r="E740" s="11" t="s">
        <v>267</v>
      </c>
      <c r="F740" s="11">
        <v>4</v>
      </c>
      <c r="G740" s="11"/>
      <c r="H740" s="11"/>
      <c r="I740" s="175"/>
      <c r="K740" s="11"/>
      <c r="L740" s="11"/>
      <c r="M740" s="11"/>
      <c r="O740" s="170"/>
      <c r="P740" s="171"/>
      <c r="Q740" s="171"/>
      <c r="R740" s="172"/>
      <c r="U740" s="4"/>
      <c r="V740" s="4"/>
    </row>
    <row r="741" spans="1:22">
      <c r="A741" s="56"/>
      <c r="B741" s="11"/>
      <c r="C741" s="11" t="s">
        <v>426</v>
      </c>
      <c r="D741" s="11"/>
      <c r="E741" s="11" t="s">
        <v>92</v>
      </c>
      <c r="F741" s="11">
        <v>36</v>
      </c>
      <c r="G741" s="11"/>
      <c r="H741" s="11">
        <v>0</v>
      </c>
      <c r="I741" s="175"/>
      <c r="K741" s="11"/>
      <c r="L741" s="11"/>
      <c r="M741" s="11"/>
      <c r="O741" s="170"/>
      <c r="P741" s="171"/>
      <c r="Q741" s="171"/>
      <c r="R741" s="172"/>
      <c r="U741" s="4"/>
      <c r="V741" s="4"/>
    </row>
    <row r="742" spans="1:22">
      <c r="A742" s="56"/>
      <c r="B742" s="11"/>
      <c r="C742" s="11" t="s">
        <v>427</v>
      </c>
      <c r="D742" s="11"/>
      <c r="E742" s="11" t="s">
        <v>148</v>
      </c>
      <c r="F742" s="11">
        <v>3</v>
      </c>
      <c r="G742" s="11">
        <v>1</v>
      </c>
      <c r="H742" s="11">
        <v>1</v>
      </c>
      <c r="I742" s="175">
        <v>0</v>
      </c>
      <c r="K742" s="11"/>
      <c r="L742" s="11"/>
      <c r="M742" s="11"/>
      <c r="O742" s="170"/>
      <c r="P742" s="171"/>
      <c r="Q742" s="171"/>
      <c r="R742" s="172"/>
      <c r="U742" s="4"/>
      <c r="V742" s="4"/>
    </row>
    <row r="743" spans="1:22">
      <c r="A743" s="56"/>
      <c r="B743" s="11"/>
      <c r="C743" s="11" t="s">
        <v>428</v>
      </c>
      <c r="D743" s="11"/>
      <c r="E743" s="11" t="s">
        <v>429</v>
      </c>
      <c r="F743" s="11">
        <v>17</v>
      </c>
      <c r="G743" s="11"/>
      <c r="H743" s="11">
        <v>0</v>
      </c>
      <c r="I743" s="175"/>
      <c r="K743" s="11"/>
      <c r="L743" s="11"/>
      <c r="M743" s="11"/>
      <c r="O743" s="170"/>
      <c r="P743" s="171"/>
      <c r="Q743" s="171"/>
      <c r="R743" s="172"/>
      <c r="U743" s="4"/>
      <c r="V743" s="4"/>
    </row>
    <row r="744" spans="1:22">
      <c r="A744" s="56"/>
      <c r="B744" s="11"/>
      <c r="C744" s="11" t="s">
        <v>428</v>
      </c>
      <c r="D744" s="11"/>
      <c r="E744" s="11" t="s">
        <v>124</v>
      </c>
      <c r="F744" s="11">
        <v>1</v>
      </c>
      <c r="G744" s="11"/>
      <c r="H744" s="11"/>
      <c r="I744" s="175"/>
      <c r="K744" s="11"/>
      <c r="L744" s="11"/>
      <c r="M744" s="11"/>
      <c r="O744" s="170"/>
      <c r="P744" s="171"/>
      <c r="Q744" s="171"/>
      <c r="R744" s="172"/>
      <c r="U744" s="4"/>
      <c r="V744" s="4"/>
    </row>
    <row r="745" spans="1:22">
      <c r="A745" s="56"/>
      <c r="B745" s="11"/>
      <c r="C745" s="11" t="s">
        <v>430</v>
      </c>
      <c r="D745" s="11"/>
      <c r="E745" s="11" t="s">
        <v>206</v>
      </c>
      <c r="F745" s="11">
        <v>355</v>
      </c>
      <c r="G745" s="11">
        <v>4</v>
      </c>
      <c r="H745" s="11">
        <v>2</v>
      </c>
      <c r="I745" s="175">
        <v>2</v>
      </c>
      <c r="K745" s="11"/>
      <c r="L745" s="11"/>
      <c r="M745" s="11"/>
      <c r="O745" s="170"/>
      <c r="P745" s="171"/>
      <c r="Q745" s="171"/>
      <c r="R745" s="172"/>
      <c r="U745" s="4"/>
      <c r="V745" s="4"/>
    </row>
    <row r="746" spans="1:22">
      <c r="A746" s="56"/>
      <c r="B746" s="11"/>
      <c r="C746" s="11" t="s">
        <v>431</v>
      </c>
      <c r="D746" s="11"/>
      <c r="E746" s="11" t="s">
        <v>127</v>
      </c>
      <c r="F746" s="11">
        <v>347</v>
      </c>
      <c r="G746" s="11">
        <v>2</v>
      </c>
      <c r="H746" s="11">
        <v>1</v>
      </c>
      <c r="I746" s="175">
        <v>0</v>
      </c>
      <c r="K746" s="11"/>
      <c r="L746" s="11"/>
      <c r="M746" s="11"/>
      <c r="O746" s="170"/>
      <c r="P746" s="171"/>
      <c r="Q746" s="171"/>
      <c r="R746" s="172"/>
      <c r="U746" s="4"/>
      <c r="V746" s="4"/>
    </row>
    <row r="747" spans="1:22">
      <c r="A747" s="56"/>
      <c r="B747" s="11"/>
      <c r="C747" s="11" t="s">
        <v>432</v>
      </c>
      <c r="D747" s="11"/>
      <c r="E747" s="11" t="s">
        <v>135</v>
      </c>
      <c r="F747" s="11">
        <v>3</v>
      </c>
      <c r="G747" s="11"/>
      <c r="H747" s="11"/>
      <c r="I747" s="175"/>
      <c r="K747" s="11"/>
      <c r="L747" s="11"/>
      <c r="M747" s="11"/>
      <c r="O747" s="170"/>
      <c r="P747" s="171"/>
      <c r="Q747" s="171"/>
      <c r="R747" s="172"/>
      <c r="U747" s="4"/>
      <c r="V747" s="4"/>
    </row>
    <row r="748" spans="1:22">
      <c r="A748" s="56"/>
      <c r="B748" s="11"/>
      <c r="C748" s="11" t="s">
        <v>434</v>
      </c>
      <c r="D748" s="11"/>
      <c r="E748" s="11" t="s">
        <v>435</v>
      </c>
      <c r="F748" s="11">
        <v>121</v>
      </c>
      <c r="G748" s="11"/>
      <c r="H748" s="11">
        <v>0</v>
      </c>
      <c r="I748" s="175"/>
      <c r="K748" s="11"/>
      <c r="L748" s="11"/>
      <c r="M748" s="11"/>
      <c r="O748" s="170"/>
      <c r="P748" s="171"/>
      <c r="Q748" s="171"/>
      <c r="R748" s="172"/>
      <c r="U748" s="4"/>
      <c r="V748" s="4"/>
    </row>
    <row r="749" spans="1:22">
      <c r="A749" s="56"/>
      <c r="B749" s="11"/>
      <c r="C749" s="11" t="s">
        <v>436</v>
      </c>
      <c r="D749" s="11"/>
      <c r="E749" s="11" t="s">
        <v>189</v>
      </c>
      <c r="F749" s="11">
        <v>113</v>
      </c>
      <c r="G749" s="11">
        <v>3</v>
      </c>
      <c r="H749" s="11">
        <v>3</v>
      </c>
      <c r="I749" s="175">
        <v>0</v>
      </c>
      <c r="K749" s="11"/>
      <c r="L749" s="11"/>
      <c r="M749" s="11"/>
      <c r="O749" s="170"/>
      <c r="P749" s="171"/>
      <c r="Q749" s="171"/>
      <c r="R749" s="172"/>
      <c r="U749" s="4"/>
      <c r="V749" s="4"/>
    </row>
    <row r="750" spans="1:22">
      <c r="A750" s="56"/>
      <c r="B750" s="11"/>
      <c r="C750" s="11" t="s">
        <v>437</v>
      </c>
      <c r="D750" s="11"/>
      <c r="E750" s="11" t="s">
        <v>267</v>
      </c>
      <c r="F750" s="11">
        <v>48</v>
      </c>
      <c r="G750" s="11">
        <v>2</v>
      </c>
      <c r="H750" s="11">
        <v>1</v>
      </c>
      <c r="I750" s="175">
        <v>0</v>
      </c>
      <c r="K750" s="11"/>
      <c r="L750" s="11"/>
      <c r="M750" s="11"/>
      <c r="O750" s="170"/>
      <c r="P750" s="171"/>
      <c r="Q750" s="171"/>
      <c r="R750" s="172"/>
      <c r="U750" s="4"/>
      <c r="V750" s="4"/>
    </row>
    <row r="751" spans="1:22">
      <c r="A751" s="56"/>
      <c r="B751" s="11"/>
      <c r="C751" s="11" t="s">
        <v>438</v>
      </c>
      <c r="D751" s="11"/>
      <c r="E751" s="11" t="s">
        <v>439</v>
      </c>
      <c r="F751" s="11">
        <v>26</v>
      </c>
      <c r="G751" s="11"/>
      <c r="H751" s="11"/>
      <c r="I751" s="175"/>
      <c r="K751" s="11"/>
      <c r="L751" s="11"/>
      <c r="M751" s="11"/>
      <c r="O751" s="170"/>
      <c r="P751" s="171"/>
      <c r="Q751" s="171"/>
      <c r="R751" s="172"/>
      <c r="U751" s="4"/>
      <c r="V751" s="4"/>
    </row>
    <row r="752" spans="1:22">
      <c r="A752" s="56"/>
      <c r="B752" s="11"/>
      <c r="C752" s="11" t="s">
        <v>440</v>
      </c>
      <c r="D752" s="11"/>
      <c r="E752" s="11" t="s">
        <v>274</v>
      </c>
      <c r="F752" s="11">
        <v>2</v>
      </c>
      <c r="G752" s="11"/>
      <c r="H752" s="11"/>
      <c r="I752" s="175"/>
      <c r="K752" s="11"/>
      <c r="L752" s="11"/>
      <c r="M752" s="11"/>
      <c r="O752" s="170"/>
      <c r="P752" s="171"/>
      <c r="Q752" s="171"/>
      <c r="R752" s="172"/>
      <c r="U752" s="4"/>
      <c r="V752" s="4"/>
    </row>
    <row r="753" spans="1:22">
      <c r="A753" s="56"/>
      <c r="B753" s="11"/>
      <c r="C753" s="11" t="s">
        <v>441</v>
      </c>
      <c r="D753" s="11"/>
      <c r="E753" s="11" t="s">
        <v>274</v>
      </c>
      <c r="F753" s="11">
        <v>21</v>
      </c>
      <c r="G753" s="11"/>
      <c r="H753" s="11">
        <v>0</v>
      </c>
      <c r="I753" s="175"/>
      <c r="K753" s="11"/>
      <c r="L753" s="11"/>
      <c r="M753" s="11"/>
      <c r="O753" s="170"/>
      <c r="P753" s="171"/>
      <c r="Q753" s="171"/>
      <c r="R753" s="172"/>
      <c r="U753" s="4"/>
      <c r="V753" s="4"/>
    </row>
    <row r="754" spans="1:22">
      <c r="A754" s="56"/>
      <c r="B754" s="11"/>
      <c r="C754" s="11" t="s">
        <v>443</v>
      </c>
      <c r="D754" s="11"/>
      <c r="E754" s="11" t="s">
        <v>112</v>
      </c>
      <c r="F754" s="11">
        <v>1</v>
      </c>
      <c r="G754" s="11"/>
      <c r="H754" s="11"/>
      <c r="I754" s="175"/>
      <c r="K754" s="11"/>
      <c r="L754" s="11"/>
      <c r="M754" s="11"/>
      <c r="O754" s="170"/>
      <c r="P754" s="171"/>
      <c r="Q754" s="171"/>
      <c r="R754" s="172"/>
      <c r="U754" s="4"/>
      <c r="V754" s="4"/>
    </row>
    <row r="755" spans="1:22">
      <c r="A755" s="56"/>
      <c r="B755" s="11"/>
      <c r="C755" s="11" t="s">
        <v>444</v>
      </c>
      <c r="D755" s="11"/>
      <c r="E755" s="11" t="s">
        <v>168</v>
      </c>
      <c r="F755" s="11">
        <v>36</v>
      </c>
      <c r="G755" s="11">
        <v>2</v>
      </c>
      <c r="H755" s="11">
        <v>2</v>
      </c>
      <c r="I755" s="175">
        <v>0</v>
      </c>
      <c r="K755" s="11"/>
      <c r="L755" s="11"/>
      <c r="M755" s="11"/>
      <c r="O755" s="170"/>
      <c r="P755" s="171"/>
      <c r="Q755" s="171"/>
      <c r="R755" s="172"/>
      <c r="U755" s="4"/>
      <c r="V755" s="4"/>
    </row>
    <row r="756" spans="1:22">
      <c r="A756" s="56"/>
      <c r="B756" s="11"/>
      <c r="C756" s="11" t="s">
        <v>476</v>
      </c>
      <c r="D756" s="11"/>
      <c r="E756" s="11" t="s">
        <v>127</v>
      </c>
      <c r="F756" s="11">
        <v>1</v>
      </c>
      <c r="G756" s="11"/>
      <c r="H756" s="11"/>
      <c r="I756" s="175"/>
      <c r="K756" s="11"/>
      <c r="L756" s="11"/>
      <c r="M756" s="11"/>
      <c r="O756" s="170"/>
      <c r="P756" s="171"/>
      <c r="Q756" s="171"/>
      <c r="R756" s="172"/>
      <c r="U756" s="4"/>
      <c r="V756" s="4"/>
    </row>
    <row r="757" spans="1:22">
      <c r="A757" s="56"/>
      <c r="B757" s="11"/>
      <c r="C757" s="11" t="s">
        <v>445</v>
      </c>
      <c r="D757" s="11"/>
      <c r="E757" s="11" t="s">
        <v>197</v>
      </c>
      <c r="F757" s="11">
        <v>2</v>
      </c>
      <c r="G757" s="11"/>
      <c r="H757" s="11"/>
      <c r="I757" s="175"/>
      <c r="K757" s="11"/>
      <c r="L757" s="11"/>
      <c r="M757" s="11"/>
      <c r="O757" s="170"/>
      <c r="P757" s="171"/>
      <c r="Q757" s="171"/>
      <c r="R757" s="172"/>
      <c r="U757" s="4"/>
      <c r="V757" s="4"/>
    </row>
    <row r="758" spans="1:22">
      <c r="A758" s="56"/>
      <c r="B758" s="11"/>
      <c r="C758" s="11" t="s">
        <v>446</v>
      </c>
      <c r="D758" s="11"/>
      <c r="E758" s="11" t="s">
        <v>195</v>
      </c>
      <c r="F758" s="11">
        <v>60</v>
      </c>
      <c r="G758" s="11">
        <v>1</v>
      </c>
      <c r="H758" s="11">
        <v>1</v>
      </c>
      <c r="I758" s="175">
        <v>0</v>
      </c>
      <c r="K758" s="11"/>
      <c r="L758" s="11"/>
      <c r="M758" s="11"/>
      <c r="O758" s="170"/>
      <c r="P758" s="171"/>
      <c r="Q758" s="171"/>
      <c r="R758" s="172"/>
      <c r="U758" s="4"/>
      <c r="V758" s="4"/>
    </row>
    <row r="759" spans="1:22">
      <c r="A759" s="56"/>
      <c r="B759" s="11"/>
      <c r="C759" s="11" t="s">
        <v>447</v>
      </c>
      <c r="D759" s="11"/>
      <c r="E759" s="11" t="s">
        <v>448</v>
      </c>
      <c r="F759" s="11">
        <v>115</v>
      </c>
      <c r="G759" s="11">
        <v>2</v>
      </c>
      <c r="H759" s="11">
        <v>1</v>
      </c>
      <c r="I759" s="175">
        <v>0</v>
      </c>
      <c r="K759" s="11"/>
      <c r="L759" s="11"/>
      <c r="M759" s="11"/>
      <c r="O759" s="170"/>
      <c r="P759" s="171"/>
      <c r="Q759" s="171"/>
      <c r="R759" s="172"/>
      <c r="U759" s="4"/>
      <c r="V759" s="4"/>
    </row>
    <row r="760" spans="1:22">
      <c r="A760" s="56"/>
      <c r="B760" s="11"/>
      <c r="C760" s="11" t="s">
        <v>449</v>
      </c>
      <c r="D760" s="11"/>
      <c r="E760" s="11" t="s">
        <v>160</v>
      </c>
      <c r="F760" s="11">
        <v>15</v>
      </c>
      <c r="G760" s="11"/>
      <c r="H760" s="11">
        <v>0</v>
      </c>
      <c r="I760" s="175"/>
      <c r="K760" s="11"/>
      <c r="L760" s="11"/>
      <c r="M760" s="11"/>
      <c r="O760" s="170"/>
      <c r="P760" s="171"/>
      <c r="Q760" s="171"/>
      <c r="R760" s="172"/>
      <c r="U760" s="4"/>
      <c r="V760" s="4"/>
    </row>
    <row r="761" spans="1:22">
      <c r="A761" s="56"/>
      <c r="B761" s="11"/>
      <c r="C761" s="11" t="s">
        <v>450</v>
      </c>
      <c r="D761" s="11"/>
      <c r="E761" s="11" t="s">
        <v>122</v>
      </c>
      <c r="F761" s="11">
        <v>23</v>
      </c>
      <c r="G761" s="11"/>
      <c r="H761" s="11">
        <v>0</v>
      </c>
      <c r="I761" s="175"/>
      <c r="K761" s="11"/>
      <c r="L761" s="11"/>
      <c r="M761" s="11"/>
      <c r="O761" s="170"/>
      <c r="P761" s="171"/>
      <c r="Q761" s="171"/>
      <c r="R761" s="172"/>
      <c r="U761" s="4"/>
      <c r="V761" s="4"/>
    </row>
    <row r="762" spans="1:22">
      <c r="A762" s="56"/>
      <c r="B762" s="11"/>
      <c r="C762" s="11" t="s">
        <v>451</v>
      </c>
      <c r="D762" s="11"/>
      <c r="E762" s="11" t="s">
        <v>144</v>
      </c>
      <c r="F762" s="11">
        <v>1</v>
      </c>
      <c r="G762" s="11"/>
      <c r="H762" s="11"/>
      <c r="I762" s="175"/>
      <c r="K762" s="11"/>
      <c r="L762" s="11"/>
      <c r="M762" s="11"/>
      <c r="O762" s="170"/>
      <c r="P762" s="171"/>
      <c r="Q762" s="171"/>
      <c r="R762" s="172"/>
      <c r="U762" s="4"/>
      <c r="V762" s="4"/>
    </row>
    <row r="763" spans="1:22">
      <c r="A763" s="56"/>
      <c r="B763" s="11"/>
      <c r="C763" s="11" t="s">
        <v>451</v>
      </c>
      <c r="D763" s="11"/>
      <c r="E763" s="11" t="s">
        <v>452</v>
      </c>
      <c r="F763" s="11">
        <v>14</v>
      </c>
      <c r="G763" s="11">
        <v>1</v>
      </c>
      <c r="H763" s="11">
        <v>0</v>
      </c>
      <c r="I763" s="175"/>
      <c r="K763" s="11"/>
      <c r="L763" s="11"/>
      <c r="M763" s="11"/>
      <c r="O763" s="170"/>
      <c r="P763" s="171"/>
      <c r="Q763" s="171"/>
      <c r="R763" s="172"/>
      <c r="U763" s="4"/>
      <c r="V763" s="4"/>
    </row>
    <row r="764" spans="1:22">
      <c r="A764" s="56"/>
      <c r="B764" s="11"/>
      <c r="C764" s="11" t="s">
        <v>453</v>
      </c>
      <c r="D764" s="11"/>
      <c r="E764" s="11" t="s">
        <v>244</v>
      </c>
      <c r="F764" s="11">
        <v>182</v>
      </c>
      <c r="G764" s="11">
        <v>3</v>
      </c>
      <c r="H764" s="11">
        <v>3</v>
      </c>
      <c r="I764" s="175">
        <v>0.33333333333333298</v>
      </c>
      <c r="K764" s="11"/>
      <c r="L764" s="11"/>
      <c r="M764" s="11"/>
      <c r="O764" s="170"/>
      <c r="P764" s="171"/>
      <c r="Q764" s="171"/>
      <c r="R764" s="172"/>
      <c r="U764" s="4"/>
      <c r="V764" s="4"/>
    </row>
    <row r="765" spans="1:22">
      <c r="A765" s="56"/>
      <c r="B765" s="11"/>
      <c r="C765" s="11" t="s">
        <v>454</v>
      </c>
      <c r="D765" s="11"/>
      <c r="E765" s="11" t="s">
        <v>156</v>
      </c>
      <c r="F765" s="11">
        <v>609</v>
      </c>
      <c r="G765" s="11">
        <v>17</v>
      </c>
      <c r="H765" s="11">
        <v>12</v>
      </c>
      <c r="I765" s="175">
        <v>3.6666666666666701</v>
      </c>
      <c r="K765" s="11"/>
      <c r="L765" s="11"/>
      <c r="M765" s="11"/>
      <c r="O765" s="170"/>
      <c r="P765" s="171"/>
      <c r="Q765" s="171"/>
      <c r="R765" s="172"/>
      <c r="U765" s="4"/>
      <c r="V765" s="4"/>
    </row>
    <row r="766" spans="1:22">
      <c r="A766" s="56"/>
      <c r="B766" s="11"/>
      <c r="C766" s="11" t="s">
        <v>455</v>
      </c>
      <c r="D766" s="11"/>
      <c r="E766" s="11" t="s">
        <v>230</v>
      </c>
      <c r="F766" s="11">
        <v>5</v>
      </c>
      <c r="G766" s="11"/>
      <c r="H766" s="11"/>
      <c r="I766" s="175"/>
      <c r="K766" s="11"/>
      <c r="L766" s="11"/>
      <c r="M766" s="11"/>
      <c r="O766" s="170"/>
      <c r="P766" s="171"/>
      <c r="Q766" s="171"/>
      <c r="R766" s="172"/>
      <c r="U766" s="4"/>
      <c r="V766" s="4"/>
    </row>
    <row r="767" spans="1:22">
      <c r="A767" s="56"/>
      <c r="B767" s="11"/>
      <c r="C767" s="11" t="s">
        <v>456</v>
      </c>
      <c r="D767" s="11"/>
      <c r="E767" s="11" t="s">
        <v>457</v>
      </c>
      <c r="F767" s="11">
        <v>13</v>
      </c>
      <c r="G767" s="11"/>
      <c r="H767" s="11">
        <v>0</v>
      </c>
      <c r="I767" s="175"/>
      <c r="K767" s="11"/>
      <c r="L767" s="11"/>
      <c r="M767" s="11"/>
      <c r="O767" s="170"/>
      <c r="P767" s="171"/>
      <c r="Q767" s="171"/>
      <c r="R767" s="172"/>
      <c r="U767" s="4"/>
      <c r="V767" s="4"/>
    </row>
    <row r="768" spans="1:22">
      <c r="A768" s="56"/>
      <c r="B768" s="11"/>
      <c r="C768" s="11" t="s">
        <v>458</v>
      </c>
      <c r="D768" s="11"/>
      <c r="E768" s="11" t="s">
        <v>124</v>
      </c>
      <c r="F768" s="11">
        <v>53</v>
      </c>
      <c r="G768" s="11">
        <v>1</v>
      </c>
      <c r="H768" s="11">
        <v>0</v>
      </c>
      <c r="I768" s="175"/>
      <c r="K768" s="11"/>
      <c r="L768" s="11"/>
      <c r="M768" s="11"/>
      <c r="O768" s="170"/>
      <c r="P768" s="171"/>
      <c r="Q768" s="171"/>
      <c r="R768" s="172"/>
      <c r="U768" s="4"/>
      <c r="V768" s="4"/>
    </row>
    <row r="769" spans="1:22" ht="15" thickBot="1">
      <c r="A769" s="56"/>
      <c r="B769" s="11"/>
      <c r="C769" s="11" t="s">
        <v>459</v>
      </c>
      <c r="D769" s="11"/>
      <c r="E769" s="11" t="s">
        <v>359</v>
      </c>
      <c r="F769" s="11">
        <v>75</v>
      </c>
      <c r="G769" s="11">
        <v>1</v>
      </c>
      <c r="H769" s="11">
        <v>0</v>
      </c>
      <c r="I769" s="175"/>
      <c r="K769" s="11"/>
      <c r="L769" s="11"/>
      <c r="M769" s="11"/>
      <c r="O769" s="170"/>
      <c r="P769" s="171"/>
      <c r="Q769" s="171"/>
      <c r="R769" s="172"/>
      <c r="U769" s="4"/>
      <c r="V769" s="4"/>
    </row>
    <row r="770" spans="1:22" ht="15" thickBot="1">
      <c r="A770" s="56"/>
      <c r="B770" s="94" t="s">
        <v>55</v>
      </c>
      <c r="C770" s="95"/>
      <c r="D770" s="95"/>
      <c r="E770" s="95"/>
      <c r="F770" s="96">
        <f>SUM(F528:F769)</f>
        <v>14731</v>
      </c>
      <c r="G770" s="96">
        <f t="shared" ref="G770:I770" si="2">SUM(G528:G769)</f>
        <v>254</v>
      </c>
      <c r="H770" s="96">
        <f t="shared" si="2"/>
        <v>142</v>
      </c>
      <c r="I770" s="176">
        <f t="shared" si="2"/>
        <v>59.446464646464683</v>
      </c>
      <c r="K770" s="96"/>
      <c r="L770" s="96"/>
      <c r="M770" s="96"/>
      <c r="O770" s="424"/>
      <c r="P770" s="425"/>
      <c r="Q770" s="425"/>
      <c r="R770" s="426"/>
      <c r="U770" s="4"/>
      <c r="V770" s="4"/>
    </row>
    <row r="771" spans="1:22" s="4" customFormat="1" ht="13.8" thickBot="1">
      <c r="A771" s="56"/>
      <c r="I771" s="177"/>
      <c r="K771" s="51"/>
    </row>
    <row r="772" spans="1:22" ht="66">
      <c r="A772" s="56" t="s">
        <v>79</v>
      </c>
      <c r="B772" s="57" t="s">
        <v>57</v>
      </c>
      <c r="C772" s="57" t="s">
        <v>38</v>
      </c>
      <c r="D772" s="57" t="s">
        <v>39</v>
      </c>
      <c r="E772" s="57" t="s">
        <v>40</v>
      </c>
      <c r="F772" s="58" t="s">
        <v>80</v>
      </c>
      <c r="G772" s="58" t="s">
        <v>81</v>
      </c>
      <c r="H772" s="58" t="s">
        <v>82</v>
      </c>
      <c r="I772" s="179" t="s">
        <v>83</v>
      </c>
      <c r="J772" s="73"/>
      <c r="K772" s="58" t="s">
        <v>84</v>
      </c>
      <c r="L772" s="58" t="s">
        <v>85</v>
      </c>
      <c r="M772" s="58" t="s">
        <v>86</v>
      </c>
      <c r="N772" s="73"/>
      <c r="O772" s="433" t="s">
        <v>87</v>
      </c>
      <c r="P772" s="434"/>
      <c r="Q772" s="434"/>
      <c r="R772" s="434"/>
      <c r="U772" s="4"/>
      <c r="V772" s="4"/>
    </row>
    <row r="773" spans="1:22">
      <c r="A773" s="56"/>
      <c r="B773" s="11"/>
      <c r="C773" s="11" t="s">
        <v>88</v>
      </c>
      <c r="D773" s="11"/>
      <c r="E773" s="11" t="s">
        <v>89</v>
      </c>
      <c r="F773" s="11">
        <v>31</v>
      </c>
      <c r="G773" s="11"/>
      <c r="H773" s="11">
        <v>0</v>
      </c>
      <c r="I773" s="175"/>
      <c r="K773" s="11"/>
      <c r="L773" s="11"/>
      <c r="M773" s="11"/>
      <c r="O773" s="427"/>
      <c r="P773" s="428"/>
      <c r="Q773" s="428"/>
      <c r="R773" s="429"/>
      <c r="U773" s="4"/>
      <c r="V773" s="4"/>
    </row>
    <row r="774" spans="1:22">
      <c r="A774" s="56"/>
      <c r="B774" s="11"/>
      <c r="C774" s="11" t="s">
        <v>88</v>
      </c>
      <c r="D774" s="11"/>
      <c r="E774" s="11" t="s">
        <v>90</v>
      </c>
      <c r="F774" s="11">
        <v>11</v>
      </c>
      <c r="G774" s="11"/>
      <c r="H774" s="11">
        <v>0</v>
      </c>
      <c r="I774" s="175"/>
      <c r="K774" s="11"/>
      <c r="L774" s="11"/>
      <c r="M774" s="11"/>
      <c r="O774" s="170"/>
      <c r="P774" s="171"/>
      <c r="Q774" s="171"/>
      <c r="R774" s="172"/>
      <c r="U774" s="4"/>
      <c r="V774" s="4"/>
    </row>
    <row r="775" spans="1:22">
      <c r="A775" s="56"/>
      <c r="B775" s="11"/>
      <c r="C775" s="11" t="s">
        <v>93</v>
      </c>
      <c r="D775" s="11"/>
      <c r="E775" s="11" t="s">
        <v>94</v>
      </c>
      <c r="F775" s="11">
        <v>4</v>
      </c>
      <c r="G775" s="11"/>
      <c r="H775" s="11"/>
      <c r="I775" s="175"/>
      <c r="K775" s="11"/>
      <c r="L775" s="11"/>
      <c r="M775" s="11"/>
      <c r="O775" s="170"/>
      <c r="P775" s="171"/>
      <c r="Q775" s="171"/>
      <c r="R775" s="172"/>
      <c r="U775" s="4"/>
      <c r="V775" s="4"/>
    </row>
    <row r="776" spans="1:22">
      <c r="A776" s="56"/>
      <c r="B776" s="11"/>
      <c r="C776" s="11" t="s">
        <v>95</v>
      </c>
      <c r="D776" s="11"/>
      <c r="E776" s="11" t="s">
        <v>96</v>
      </c>
      <c r="F776" s="11">
        <v>3</v>
      </c>
      <c r="G776" s="11"/>
      <c r="H776" s="11">
        <v>0</v>
      </c>
      <c r="I776" s="175"/>
      <c r="K776" s="11"/>
      <c r="L776" s="11"/>
      <c r="M776" s="11"/>
      <c r="O776" s="170"/>
      <c r="P776" s="171"/>
      <c r="Q776" s="171"/>
      <c r="R776" s="172"/>
      <c r="U776" s="4"/>
      <c r="V776" s="4"/>
    </row>
    <row r="777" spans="1:22">
      <c r="A777" s="56"/>
      <c r="B777" s="11"/>
      <c r="C777" s="11" t="s">
        <v>97</v>
      </c>
      <c r="D777" s="11"/>
      <c r="E777" s="11" t="s">
        <v>98</v>
      </c>
      <c r="F777" s="11">
        <v>12</v>
      </c>
      <c r="G777" s="11"/>
      <c r="H777" s="11">
        <v>0</v>
      </c>
      <c r="I777" s="175"/>
      <c r="K777" s="11"/>
      <c r="L777" s="11"/>
      <c r="M777" s="11"/>
      <c r="O777" s="170"/>
      <c r="P777" s="171"/>
      <c r="Q777" s="171"/>
      <c r="R777" s="172"/>
      <c r="U777" s="4"/>
      <c r="V777" s="4"/>
    </row>
    <row r="778" spans="1:22">
      <c r="A778" s="56"/>
      <c r="B778" s="11"/>
      <c r="C778" s="11" t="s">
        <v>99</v>
      </c>
      <c r="D778" s="11"/>
      <c r="E778" s="11" t="s">
        <v>101</v>
      </c>
      <c r="F778" s="11">
        <v>152</v>
      </c>
      <c r="G778" s="11">
        <v>2</v>
      </c>
      <c r="H778" s="11">
        <v>2</v>
      </c>
      <c r="I778" s="175">
        <v>1</v>
      </c>
      <c r="K778" s="11"/>
      <c r="L778" s="11"/>
      <c r="M778" s="11"/>
      <c r="O778" s="170"/>
      <c r="P778" s="171"/>
      <c r="Q778" s="171"/>
      <c r="R778" s="172"/>
      <c r="U778" s="4"/>
      <c r="V778" s="4"/>
    </row>
    <row r="779" spans="1:22">
      <c r="A779" s="56"/>
      <c r="B779" s="11"/>
      <c r="C779" s="11" t="s">
        <v>104</v>
      </c>
      <c r="D779" s="11"/>
      <c r="E779" s="11" t="s">
        <v>105</v>
      </c>
      <c r="F779" s="11">
        <v>1</v>
      </c>
      <c r="G779" s="11"/>
      <c r="H779" s="11"/>
      <c r="I779" s="175"/>
      <c r="K779" s="11"/>
      <c r="L779" s="11"/>
      <c r="M779" s="11"/>
      <c r="O779" s="170"/>
      <c r="P779" s="171"/>
      <c r="Q779" s="171"/>
      <c r="R779" s="172"/>
      <c r="U779" s="4"/>
      <c r="V779" s="4"/>
    </row>
    <row r="780" spans="1:22">
      <c r="A780" s="56"/>
      <c r="B780" s="11"/>
      <c r="C780" s="11" t="s">
        <v>107</v>
      </c>
      <c r="D780" s="11"/>
      <c r="E780" s="11" t="s">
        <v>108</v>
      </c>
      <c r="F780" s="11">
        <v>9</v>
      </c>
      <c r="G780" s="11"/>
      <c r="H780" s="11"/>
      <c r="I780" s="175"/>
      <c r="K780" s="11"/>
      <c r="L780" s="11"/>
      <c r="M780" s="11"/>
      <c r="O780" s="170"/>
      <c r="P780" s="171"/>
      <c r="Q780" s="171"/>
      <c r="R780" s="172"/>
      <c r="U780" s="4"/>
      <c r="V780" s="4"/>
    </row>
    <row r="781" spans="1:22">
      <c r="A781" s="56"/>
      <c r="B781" s="11"/>
      <c r="C781" s="11" t="s">
        <v>109</v>
      </c>
      <c r="D781" s="11"/>
      <c r="E781" s="11" t="s">
        <v>110</v>
      </c>
      <c r="F781" s="11">
        <v>8</v>
      </c>
      <c r="G781" s="11"/>
      <c r="H781" s="11">
        <v>0</v>
      </c>
      <c r="I781" s="175"/>
      <c r="K781" s="11"/>
      <c r="L781" s="11"/>
      <c r="M781" s="11"/>
      <c r="O781" s="170"/>
      <c r="P781" s="171"/>
      <c r="Q781" s="171"/>
      <c r="R781" s="172"/>
      <c r="U781" s="4"/>
      <c r="V781" s="4"/>
    </row>
    <row r="782" spans="1:22">
      <c r="A782" s="56"/>
      <c r="B782" s="11"/>
      <c r="C782" s="11" t="s">
        <v>111</v>
      </c>
      <c r="D782" s="11"/>
      <c r="E782" s="11" t="s">
        <v>112</v>
      </c>
      <c r="F782" s="11">
        <v>3</v>
      </c>
      <c r="G782" s="11"/>
      <c r="H782" s="11"/>
      <c r="I782" s="175"/>
      <c r="K782" s="11"/>
      <c r="L782" s="11"/>
      <c r="M782" s="11"/>
      <c r="O782" s="170"/>
      <c r="P782" s="171"/>
      <c r="Q782" s="171"/>
      <c r="R782" s="172"/>
      <c r="U782" s="4"/>
      <c r="V782" s="4"/>
    </row>
    <row r="783" spans="1:22">
      <c r="A783" s="56"/>
      <c r="B783" s="11"/>
      <c r="C783" s="11" t="s">
        <v>111</v>
      </c>
      <c r="D783" s="11"/>
      <c r="E783" s="11" t="s">
        <v>113</v>
      </c>
      <c r="F783" s="11">
        <v>2</v>
      </c>
      <c r="G783" s="11"/>
      <c r="H783" s="11"/>
      <c r="I783" s="175"/>
      <c r="K783" s="11"/>
      <c r="L783" s="11"/>
      <c r="M783" s="11"/>
      <c r="O783" s="170"/>
      <c r="P783" s="171"/>
      <c r="Q783" s="171"/>
      <c r="R783" s="172"/>
      <c r="U783" s="4"/>
      <c r="V783" s="4"/>
    </row>
    <row r="784" spans="1:22">
      <c r="A784" s="56"/>
      <c r="B784" s="11"/>
      <c r="C784" s="11" t="s">
        <v>114</v>
      </c>
      <c r="D784" s="11"/>
      <c r="E784" s="11" t="s">
        <v>115</v>
      </c>
      <c r="F784" s="11">
        <v>1</v>
      </c>
      <c r="G784" s="11"/>
      <c r="H784" s="11"/>
      <c r="I784" s="175"/>
      <c r="K784" s="11"/>
      <c r="L784" s="11"/>
      <c r="M784" s="11"/>
      <c r="O784" s="170"/>
      <c r="P784" s="171"/>
      <c r="Q784" s="171"/>
      <c r="R784" s="172"/>
      <c r="U784" s="4"/>
      <c r="V784" s="4"/>
    </row>
    <row r="785" spans="1:22">
      <c r="A785" s="56"/>
      <c r="B785" s="11"/>
      <c r="C785" s="11" t="s">
        <v>116</v>
      </c>
      <c r="D785" s="11"/>
      <c r="E785" s="11" t="s">
        <v>117</v>
      </c>
      <c r="F785" s="11">
        <v>16</v>
      </c>
      <c r="G785" s="11"/>
      <c r="H785" s="11">
        <v>0</v>
      </c>
      <c r="I785" s="175"/>
      <c r="K785" s="11"/>
      <c r="L785" s="11"/>
      <c r="M785" s="11"/>
      <c r="O785" s="170"/>
      <c r="P785" s="171"/>
      <c r="Q785" s="171"/>
      <c r="R785" s="172"/>
      <c r="U785" s="4"/>
      <c r="V785" s="4"/>
    </row>
    <row r="786" spans="1:22">
      <c r="A786" s="56"/>
      <c r="B786" s="11"/>
      <c r="C786" s="11" t="s">
        <v>116</v>
      </c>
      <c r="D786" s="11"/>
      <c r="E786" s="11" t="s">
        <v>118</v>
      </c>
      <c r="F786" s="11">
        <v>1</v>
      </c>
      <c r="G786" s="11"/>
      <c r="H786" s="11"/>
      <c r="I786" s="175"/>
      <c r="K786" s="11"/>
      <c r="L786" s="11"/>
      <c r="M786" s="11"/>
      <c r="O786" s="170"/>
      <c r="P786" s="171"/>
      <c r="Q786" s="171"/>
      <c r="R786" s="172"/>
      <c r="U786" s="4"/>
      <c r="V786" s="4"/>
    </row>
    <row r="787" spans="1:22">
      <c r="A787" s="56"/>
      <c r="B787" s="11"/>
      <c r="C787" s="11" t="s">
        <v>119</v>
      </c>
      <c r="D787" s="11"/>
      <c r="E787" s="11" t="s">
        <v>120</v>
      </c>
      <c r="F787" s="11">
        <v>1</v>
      </c>
      <c r="G787" s="11"/>
      <c r="H787" s="11"/>
      <c r="I787" s="175"/>
      <c r="K787" s="11"/>
      <c r="L787" s="11"/>
      <c r="M787" s="11"/>
      <c r="O787" s="170"/>
      <c r="P787" s="171"/>
      <c r="Q787" s="171"/>
      <c r="R787" s="172"/>
      <c r="U787" s="4"/>
      <c r="V787" s="4"/>
    </row>
    <row r="788" spans="1:22">
      <c r="A788" s="56"/>
      <c r="B788" s="11"/>
      <c r="C788" s="11" t="s">
        <v>123</v>
      </c>
      <c r="D788" s="11"/>
      <c r="E788" s="11" t="s">
        <v>124</v>
      </c>
      <c r="F788" s="11">
        <v>1</v>
      </c>
      <c r="G788" s="11"/>
      <c r="H788" s="11"/>
      <c r="I788" s="175"/>
      <c r="K788" s="11"/>
      <c r="L788" s="11"/>
      <c r="M788" s="11"/>
      <c r="O788" s="170"/>
      <c r="P788" s="171"/>
      <c r="Q788" s="171"/>
      <c r="R788" s="172"/>
      <c r="U788" s="4"/>
      <c r="V788" s="4"/>
    </row>
    <row r="789" spans="1:22">
      <c r="A789" s="56"/>
      <c r="B789" s="11"/>
      <c r="C789" s="11" t="s">
        <v>125</v>
      </c>
      <c r="D789" s="11"/>
      <c r="E789" s="11" t="s">
        <v>92</v>
      </c>
      <c r="F789" s="11">
        <v>50</v>
      </c>
      <c r="G789" s="11"/>
      <c r="H789" s="11">
        <v>0</v>
      </c>
      <c r="I789" s="175"/>
      <c r="K789" s="11"/>
      <c r="L789" s="11"/>
      <c r="M789" s="11"/>
      <c r="O789" s="170"/>
      <c r="P789" s="171"/>
      <c r="Q789" s="171"/>
      <c r="R789" s="172"/>
      <c r="U789" s="4"/>
      <c r="V789" s="4"/>
    </row>
    <row r="790" spans="1:22">
      <c r="A790" s="56"/>
      <c r="B790" s="11"/>
      <c r="C790" s="11" t="s">
        <v>126</v>
      </c>
      <c r="D790" s="11"/>
      <c r="E790" s="11" t="s">
        <v>127</v>
      </c>
      <c r="F790" s="11">
        <v>3</v>
      </c>
      <c r="G790" s="11"/>
      <c r="H790" s="11"/>
      <c r="I790" s="175"/>
      <c r="K790" s="11"/>
      <c r="L790" s="11"/>
      <c r="M790" s="11"/>
      <c r="O790" s="170"/>
      <c r="P790" s="171"/>
      <c r="Q790" s="171"/>
      <c r="R790" s="172"/>
      <c r="U790" s="4"/>
      <c r="V790" s="4"/>
    </row>
    <row r="791" spans="1:22">
      <c r="A791" s="56"/>
      <c r="B791" s="11"/>
      <c r="C791" s="11" t="s">
        <v>129</v>
      </c>
      <c r="D791" s="11"/>
      <c r="E791" s="11" t="s">
        <v>96</v>
      </c>
      <c r="F791" s="11">
        <v>4</v>
      </c>
      <c r="G791" s="11"/>
      <c r="H791" s="11">
        <v>0</v>
      </c>
      <c r="I791" s="175"/>
      <c r="K791" s="11"/>
      <c r="L791" s="11"/>
      <c r="M791" s="11"/>
      <c r="O791" s="170"/>
      <c r="P791" s="171"/>
      <c r="Q791" s="171"/>
      <c r="R791" s="172"/>
      <c r="U791" s="4"/>
      <c r="V791" s="4"/>
    </row>
    <row r="792" spans="1:22">
      <c r="A792" s="56"/>
      <c r="B792" s="11"/>
      <c r="C792" s="11" t="s">
        <v>131</v>
      </c>
      <c r="D792" s="11"/>
      <c r="E792" s="11" t="s">
        <v>117</v>
      </c>
      <c r="F792" s="11">
        <v>5</v>
      </c>
      <c r="G792" s="11"/>
      <c r="H792" s="11">
        <v>0</v>
      </c>
      <c r="I792" s="175"/>
      <c r="K792" s="11"/>
      <c r="L792" s="11"/>
      <c r="M792" s="11"/>
      <c r="O792" s="170"/>
      <c r="P792" s="171"/>
      <c r="Q792" s="171"/>
      <c r="R792" s="172"/>
      <c r="U792" s="4"/>
      <c r="V792" s="4"/>
    </row>
    <row r="793" spans="1:22">
      <c r="A793" s="56"/>
      <c r="B793" s="11"/>
      <c r="C793" s="11" t="s">
        <v>132</v>
      </c>
      <c r="D793" s="11"/>
      <c r="E793" s="11" t="s">
        <v>133</v>
      </c>
      <c r="F793" s="11">
        <v>12</v>
      </c>
      <c r="G793" s="11"/>
      <c r="H793" s="11">
        <v>0</v>
      </c>
      <c r="I793" s="175"/>
      <c r="K793" s="11"/>
      <c r="L793" s="11"/>
      <c r="M793" s="11"/>
      <c r="O793" s="170"/>
      <c r="P793" s="171"/>
      <c r="Q793" s="171"/>
      <c r="R793" s="172"/>
      <c r="U793" s="4"/>
      <c r="V793" s="4"/>
    </row>
    <row r="794" spans="1:22">
      <c r="A794" s="56"/>
      <c r="B794" s="11"/>
      <c r="C794" s="11" t="s">
        <v>134</v>
      </c>
      <c r="D794" s="11"/>
      <c r="E794" s="11" t="s">
        <v>135</v>
      </c>
      <c r="F794" s="11">
        <v>59</v>
      </c>
      <c r="G794" s="11">
        <v>1</v>
      </c>
      <c r="H794" s="11">
        <v>2</v>
      </c>
      <c r="I794" s="175">
        <v>3.5</v>
      </c>
      <c r="K794" s="11"/>
      <c r="L794" s="11"/>
      <c r="M794" s="11"/>
      <c r="O794" s="170"/>
      <c r="P794" s="171"/>
      <c r="Q794" s="171"/>
      <c r="R794" s="172"/>
      <c r="U794" s="4"/>
      <c r="V794" s="4"/>
    </row>
    <row r="795" spans="1:22">
      <c r="A795" s="56"/>
      <c r="B795" s="11"/>
      <c r="C795" s="11" t="s">
        <v>137</v>
      </c>
      <c r="D795" s="11"/>
      <c r="E795" s="11" t="s">
        <v>138</v>
      </c>
      <c r="F795" s="11">
        <v>24</v>
      </c>
      <c r="G795" s="11"/>
      <c r="H795" s="11"/>
      <c r="I795" s="175"/>
      <c r="K795" s="11"/>
      <c r="L795" s="11"/>
      <c r="M795" s="11"/>
      <c r="O795" s="170"/>
      <c r="P795" s="171"/>
      <c r="Q795" s="171"/>
      <c r="R795" s="172"/>
      <c r="U795" s="4"/>
      <c r="V795" s="4"/>
    </row>
    <row r="796" spans="1:22">
      <c r="A796" s="56"/>
      <c r="B796" s="11"/>
      <c r="C796" s="11" t="s">
        <v>141</v>
      </c>
      <c r="D796" s="11"/>
      <c r="E796" s="11" t="s">
        <v>142</v>
      </c>
      <c r="F796" s="11">
        <v>11</v>
      </c>
      <c r="G796" s="11"/>
      <c r="H796" s="11">
        <v>0</v>
      </c>
      <c r="I796" s="175"/>
      <c r="K796" s="11"/>
      <c r="L796" s="11"/>
      <c r="M796" s="11"/>
      <c r="O796" s="170"/>
      <c r="P796" s="171"/>
      <c r="Q796" s="171"/>
      <c r="R796" s="172"/>
      <c r="U796" s="4"/>
      <c r="V796" s="4"/>
    </row>
    <row r="797" spans="1:22">
      <c r="A797" s="56"/>
      <c r="B797" s="11"/>
      <c r="C797" s="11" t="s">
        <v>143</v>
      </c>
      <c r="D797" s="11"/>
      <c r="E797" s="11" t="s">
        <v>144</v>
      </c>
      <c r="F797" s="11">
        <v>6</v>
      </c>
      <c r="G797" s="11"/>
      <c r="H797" s="11"/>
      <c r="I797" s="175"/>
      <c r="K797" s="11"/>
      <c r="L797" s="11"/>
      <c r="M797" s="11"/>
      <c r="O797" s="170"/>
      <c r="P797" s="171"/>
      <c r="Q797" s="171"/>
      <c r="R797" s="172"/>
      <c r="U797" s="4"/>
      <c r="V797" s="4"/>
    </row>
    <row r="798" spans="1:22">
      <c r="A798" s="56"/>
      <c r="B798" s="11"/>
      <c r="C798" s="11" t="s">
        <v>147</v>
      </c>
      <c r="D798" s="11"/>
      <c r="E798" s="11" t="s">
        <v>148</v>
      </c>
      <c r="F798" s="11">
        <v>39</v>
      </c>
      <c r="G798" s="11"/>
      <c r="H798" s="11">
        <v>0</v>
      </c>
      <c r="I798" s="175"/>
      <c r="K798" s="11"/>
      <c r="L798" s="11"/>
      <c r="M798" s="11"/>
      <c r="O798" s="170"/>
      <c r="P798" s="171"/>
      <c r="Q798" s="171"/>
      <c r="R798" s="172"/>
      <c r="U798" s="4"/>
      <c r="V798" s="4"/>
    </row>
    <row r="799" spans="1:22">
      <c r="A799" s="56"/>
      <c r="B799" s="11"/>
      <c r="C799" s="11" t="s">
        <v>147</v>
      </c>
      <c r="D799" s="11"/>
      <c r="E799" s="11" t="s">
        <v>144</v>
      </c>
      <c r="F799" s="11">
        <v>24</v>
      </c>
      <c r="G799" s="11"/>
      <c r="H799" s="11">
        <v>0</v>
      </c>
      <c r="I799" s="175"/>
      <c r="K799" s="11"/>
      <c r="L799" s="11"/>
      <c r="M799" s="11"/>
      <c r="O799" s="170"/>
      <c r="P799" s="171"/>
      <c r="Q799" s="171"/>
      <c r="R799" s="172"/>
      <c r="U799" s="4"/>
      <c r="V799" s="4"/>
    </row>
    <row r="800" spans="1:22">
      <c r="A800" s="56"/>
      <c r="B800" s="11"/>
      <c r="C800" s="11" t="s">
        <v>150</v>
      </c>
      <c r="D800" s="11"/>
      <c r="E800" s="11" t="s">
        <v>100</v>
      </c>
      <c r="F800" s="11">
        <v>1</v>
      </c>
      <c r="G800" s="11"/>
      <c r="H800" s="11">
        <v>0</v>
      </c>
      <c r="I800" s="175"/>
      <c r="K800" s="11"/>
      <c r="L800" s="11"/>
      <c r="M800" s="11"/>
      <c r="O800" s="170"/>
      <c r="P800" s="171"/>
      <c r="Q800" s="171"/>
      <c r="R800" s="172"/>
      <c r="U800" s="4"/>
      <c r="V800" s="4"/>
    </row>
    <row r="801" spans="1:22">
      <c r="A801" s="56"/>
      <c r="B801" s="11"/>
      <c r="C801" s="11" t="s">
        <v>150</v>
      </c>
      <c r="D801" s="11"/>
      <c r="E801" s="11" t="s">
        <v>110</v>
      </c>
      <c r="F801" s="11">
        <v>5</v>
      </c>
      <c r="G801" s="11"/>
      <c r="H801" s="11"/>
      <c r="I801" s="175"/>
      <c r="K801" s="11"/>
      <c r="L801" s="11"/>
      <c r="M801" s="11"/>
      <c r="O801" s="170"/>
      <c r="P801" s="171"/>
      <c r="Q801" s="171"/>
      <c r="R801" s="172"/>
      <c r="U801" s="4"/>
      <c r="V801" s="4"/>
    </row>
    <row r="802" spans="1:22">
      <c r="A802" s="56"/>
      <c r="B802" s="11"/>
      <c r="C802" s="11" t="s">
        <v>151</v>
      </c>
      <c r="D802" s="11"/>
      <c r="E802" s="11" t="s">
        <v>152</v>
      </c>
      <c r="F802" s="11">
        <v>3</v>
      </c>
      <c r="G802" s="11"/>
      <c r="H802" s="11"/>
      <c r="I802" s="175"/>
      <c r="K802" s="11"/>
      <c r="L802" s="11"/>
      <c r="M802" s="11"/>
      <c r="O802" s="170"/>
      <c r="P802" s="171"/>
      <c r="Q802" s="171"/>
      <c r="R802" s="172"/>
      <c r="U802" s="4"/>
      <c r="V802" s="4"/>
    </row>
    <row r="803" spans="1:22">
      <c r="A803" s="56"/>
      <c r="B803" s="11"/>
      <c r="C803" s="11" t="s">
        <v>153</v>
      </c>
      <c r="D803" s="11"/>
      <c r="E803" s="11" t="s">
        <v>154</v>
      </c>
      <c r="F803" s="11">
        <v>15</v>
      </c>
      <c r="G803" s="11"/>
      <c r="H803" s="11">
        <v>0</v>
      </c>
      <c r="I803" s="175"/>
      <c r="K803" s="11"/>
      <c r="L803" s="11"/>
      <c r="M803" s="11"/>
      <c r="O803" s="170"/>
      <c r="P803" s="171"/>
      <c r="Q803" s="171"/>
      <c r="R803" s="172"/>
      <c r="U803" s="4"/>
      <c r="V803" s="4"/>
    </row>
    <row r="804" spans="1:22">
      <c r="A804" s="56"/>
      <c r="B804" s="11"/>
      <c r="C804" s="11" t="s">
        <v>155</v>
      </c>
      <c r="D804" s="11"/>
      <c r="E804" s="11" t="s">
        <v>156</v>
      </c>
      <c r="F804" s="11">
        <v>3</v>
      </c>
      <c r="G804" s="11"/>
      <c r="H804" s="11">
        <v>0</v>
      </c>
      <c r="I804" s="175"/>
      <c r="K804" s="11"/>
      <c r="L804" s="11"/>
      <c r="M804" s="11"/>
      <c r="O804" s="170"/>
      <c r="P804" s="171"/>
      <c r="Q804" s="171"/>
      <c r="R804" s="172"/>
      <c r="U804" s="4"/>
      <c r="V804" s="4"/>
    </row>
    <row r="805" spans="1:22">
      <c r="A805" s="56"/>
      <c r="B805" s="11"/>
      <c r="C805" s="11" t="s">
        <v>157</v>
      </c>
      <c r="D805" s="11"/>
      <c r="E805" s="11" t="s">
        <v>158</v>
      </c>
      <c r="F805" s="11">
        <v>8</v>
      </c>
      <c r="G805" s="11"/>
      <c r="H805" s="11">
        <v>0</v>
      </c>
      <c r="I805" s="175"/>
      <c r="K805" s="11"/>
      <c r="L805" s="11"/>
      <c r="M805" s="11"/>
      <c r="O805" s="170"/>
      <c r="P805" s="171"/>
      <c r="Q805" s="171"/>
      <c r="R805" s="172"/>
      <c r="U805" s="4"/>
      <c r="V805" s="4"/>
    </row>
    <row r="806" spans="1:22">
      <c r="A806" s="56"/>
      <c r="B806" s="11"/>
      <c r="C806" s="11" t="s">
        <v>159</v>
      </c>
      <c r="D806" s="11"/>
      <c r="E806" s="11" t="s">
        <v>160</v>
      </c>
      <c r="F806" s="11">
        <v>1</v>
      </c>
      <c r="G806" s="11"/>
      <c r="H806" s="11"/>
      <c r="I806" s="175"/>
      <c r="K806" s="11"/>
      <c r="L806" s="11"/>
      <c r="M806" s="11"/>
      <c r="O806" s="170"/>
      <c r="P806" s="171"/>
      <c r="Q806" s="171"/>
      <c r="R806" s="172"/>
      <c r="U806" s="4"/>
      <c r="V806" s="4"/>
    </row>
    <row r="807" spans="1:22">
      <c r="A807" s="56"/>
      <c r="B807" s="11"/>
      <c r="C807" s="11" t="s">
        <v>161</v>
      </c>
      <c r="D807" s="11"/>
      <c r="E807" s="11" t="s">
        <v>162</v>
      </c>
      <c r="F807" s="11">
        <v>5</v>
      </c>
      <c r="G807" s="11"/>
      <c r="H807" s="11"/>
      <c r="I807" s="175"/>
      <c r="K807" s="11"/>
      <c r="L807" s="11"/>
      <c r="M807" s="11"/>
      <c r="O807" s="170"/>
      <c r="P807" s="171"/>
      <c r="Q807" s="171"/>
      <c r="R807" s="172"/>
      <c r="U807" s="4"/>
      <c r="V807" s="4"/>
    </row>
    <row r="808" spans="1:22">
      <c r="A808" s="56"/>
      <c r="B808" s="11"/>
      <c r="C808" s="11" t="s">
        <v>163</v>
      </c>
      <c r="D808" s="11"/>
      <c r="E808" s="11" t="s">
        <v>164</v>
      </c>
      <c r="F808" s="11">
        <v>3</v>
      </c>
      <c r="G808" s="11"/>
      <c r="H808" s="11"/>
      <c r="I808" s="175"/>
      <c r="K808" s="11"/>
      <c r="L808" s="11"/>
      <c r="M808" s="11"/>
      <c r="O808" s="170"/>
      <c r="P808" s="171"/>
      <c r="Q808" s="171"/>
      <c r="R808" s="172"/>
      <c r="U808" s="4"/>
      <c r="V808" s="4"/>
    </row>
    <row r="809" spans="1:22">
      <c r="A809" s="56"/>
      <c r="B809" s="11"/>
      <c r="C809" s="11" t="s">
        <v>169</v>
      </c>
      <c r="D809" s="11"/>
      <c r="E809" s="11" t="s">
        <v>170</v>
      </c>
      <c r="F809" s="11">
        <v>10</v>
      </c>
      <c r="G809" s="11"/>
      <c r="H809" s="11">
        <v>0</v>
      </c>
      <c r="I809" s="175"/>
      <c r="K809" s="11"/>
      <c r="L809" s="11"/>
      <c r="M809" s="11"/>
      <c r="O809" s="170"/>
      <c r="P809" s="171"/>
      <c r="Q809" s="171"/>
      <c r="R809" s="172"/>
      <c r="U809" s="4"/>
      <c r="V809" s="4"/>
    </row>
    <row r="810" spans="1:22">
      <c r="A810" s="56"/>
      <c r="B810" s="11"/>
      <c r="C810" s="11" t="s">
        <v>171</v>
      </c>
      <c r="D810" s="11"/>
      <c r="E810" s="11" t="s">
        <v>172</v>
      </c>
      <c r="F810" s="11">
        <v>9</v>
      </c>
      <c r="G810" s="11"/>
      <c r="H810" s="11">
        <v>0</v>
      </c>
      <c r="I810" s="175"/>
      <c r="K810" s="11"/>
      <c r="L810" s="11"/>
      <c r="M810" s="11"/>
      <c r="O810" s="170"/>
      <c r="P810" s="171"/>
      <c r="Q810" s="171"/>
      <c r="R810" s="172"/>
      <c r="U810" s="4"/>
      <c r="V810" s="4"/>
    </row>
    <row r="811" spans="1:22">
      <c r="A811" s="56"/>
      <c r="B811" s="11"/>
      <c r="C811" s="11" t="s">
        <v>173</v>
      </c>
      <c r="D811" s="11"/>
      <c r="E811" s="11" t="s">
        <v>174</v>
      </c>
      <c r="F811" s="11">
        <v>20</v>
      </c>
      <c r="G811" s="11">
        <v>1</v>
      </c>
      <c r="H811" s="11">
        <v>3</v>
      </c>
      <c r="I811" s="175">
        <v>5.3333333333333304</v>
      </c>
      <c r="K811" s="11"/>
      <c r="L811" s="11"/>
      <c r="M811" s="11"/>
      <c r="O811" s="170"/>
      <c r="P811" s="171"/>
      <c r="Q811" s="171"/>
      <c r="R811" s="172"/>
      <c r="U811" s="4"/>
      <c r="V811" s="4"/>
    </row>
    <row r="812" spans="1:22">
      <c r="A812" s="56"/>
      <c r="B812" s="11"/>
      <c r="C812" s="11" t="s">
        <v>175</v>
      </c>
      <c r="D812" s="11"/>
      <c r="E812" s="11" t="s">
        <v>144</v>
      </c>
      <c r="F812" s="11">
        <v>5</v>
      </c>
      <c r="G812" s="11"/>
      <c r="H812" s="11"/>
      <c r="I812" s="175"/>
      <c r="K812" s="11"/>
      <c r="L812" s="11"/>
      <c r="M812" s="11"/>
      <c r="O812" s="170"/>
      <c r="P812" s="171"/>
      <c r="Q812" s="171"/>
      <c r="R812" s="172"/>
      <c r="U812" s="4"/>
      <c r="V812" s="4"/>
    </row>
    <row r="813" spans="1:22">
      <c r="A813" s="56"/>
      <c r="B813" s="11"/>
      <c r="C813" s="11" t="s">
        <v>177</v>
      </c>
      <c r="D813" s="11"/>
      <c r="E813" s="11" t="s">
        <v>148</v>
      </c>
      <c r="F813" s="11">
        <v>3</v>
      </c>
      <c r="G813" s="11"/>
      <c r="H813" s="11"/>
      <c r="I813" s="175"/>
      <c r="K813" s="11"/>
      <c r="L813" s="11"/>
      <c r="M813" s="11"/>
      <c r="O813" s="170"/>
      <c r="P813" s="171"/>
      <c r="Q813" s="171"/>
      <c r="R813" s="172"/>
      <c r="U813" s="4"/>
      <c r="V813" s="4"/>
    </row>
    <row r="814" spans="1:22">
      <c r="A814" s="56"/>
      <c r="B814" s="11"/>
      <c r="C814" s="11" t="s">
        <v>178</v>
      </c>
      <c r="D814" s="11"/>
      <c r="E814" s="11" t="s">
        <v>156</v>
      </c>
      <c r="F814" s="11">
        <v>3</v>
      </c>
      <c r="G814" s="11"/>
      <c r="H814" s="11"/>
      <c r="I814" s="175"/>
      <c r="K814" s="11"/>
      <c r="L814" s="11"/>
      <c r="M814" s="11"/>
      <c r="O814" s="170"/>
      <c r="P814" s="171"/>
      <c r="Q814" s="171"/>
      <c r="R814" s="172"/>
      <c r="U814" s="4"/>
      <c r="V814" s="4"/>
    </row>
    <row r="815" spans="1:22">
      <c r="A815" s="56"/>
      <c r="B815" s="11"/>
      <c r="C815" s="11" t="s">
        <v>179</v>
      </c>
      <c r="D815" s="11"/>
      <c r="E815" s="11" t="s">
        <v>180</v>
      </c>
      <c r="F815" s="11">
        <v>1</v>
      </c>
      <c r="G815" s="11"/>
      <c r="H815" s="11"/>
      <c r="I815" s="175"/>
      <c r="K815" s="11"/>
      <c r="L815" s="11"/>
      <c r="M815" s="11"/>
      <c r="O815" s="170"/>
      <c r="P815" s="171"/>
      <c r="Q815" s="171"/>
      <c r="R815" s="172"/>
      <c r="U815" s="4"/>
      <c r="V815" s="4"/>
    </row>
    <row r="816" spans="1:22">
      <c r="A816" s="56"/>
      <c r="B816" s="11"/>
      <c r="C816" s="11" t="s">
        <v>181</v>
      </c>
      <c r="D816" s="11"/>
      <c r="E816" s="11" t="s">
        <v>124</v>
      </c>
      <c r="F816" s="11">
        <v>1</v>
      </c>
      <c r="G816" s="11"/>
      <c r="H816" s="11">
        <v>0</v>
      </c>
      <c r="I816" s="175"/>
      <c r="K816" s="11"/>
      <c r="L816" s="11"/>
      <c r="M816" s="11"/>
      <c r="O816" s="170"/>
      <c r="P816" s="171"/>
      <c r="Q816" s="171"/>
      <c r="R816" s="172"/>
      <c r="U816" s="4"/>
      <c r="V816" s="4"/>
    </row>
    <row r="817" spans="1:22">
      <c r="A817" s="56"/>
      <c r="B817" s="11"/>
      <c r="C817" s="11" t="s">
        <v>182</v>
      </c>
      <c r="D817" s="11"/>
      <c r="E817" s="11" t="s">
        <v>115</v>
      </c>
      <c r="F817" s="11">
        <v>1</v>
      </c>
      <c r="G817" s="11"/>
      <c r="H817" s="11"/>
      <c r="I817" s="175"/>
      <c r="K817" s="11"/>
      <c r="L817" s="11"/>
      <c r="M817" s="11"/>
      <c r="O817" s="170"/>
      <c r="P817" s="171"/>
      <c r="Q817" s="171"/>
      <c r="R817" s="172"/>
      <c r="U817" s="4"/>
      <c r="V817" s="4"/>
    </row>
    <row r="818" spans="1:22">
      <c r="A818" s="56"/>
      <c r="B818" s="11"/>
      <c r="C818" s="11" t="s">
        <v>184</v>
      </c>
      <c r="D818" s="11"/>
      <c r="E818" s="11" t="s">
        <v>185</v>
      </c>
      <c r="F818" s="11">
        <v>5</v>
      </c>
      <c r="G818" s="11"/>
      <c r="H818" s="11"/>
      <c r="I818" s="175"/>
      <c r="K818" s="11"/>
      <c r="L818" s="11"/>
      <c r="M818" s="11"/>
      <c r="O818" s="170"/>
      <c r="P818" s="171"/>
      <c r="Q818" s="171"/>
      <c r="R818" s="172"/>
      <c r="U818" s="4"/>
      <c r="V818" s="4"/>
    </row>
    <row r="819" spans="1:22">
      <c r="A819" s="56"/>
      <c r="B819" s="11"/>
      <c r="C819" s="11" t="s">
        <v>190</v>
      </c>
      <c r="D819" s="11"/>
      <c r="E819" s="11" t="s">
        <v>191</v>
      </c>
      <c r="F819" s="11">
        <v>1</v>
      </c>
      <c r="G819" s="11"/>
      <c r="H819" s="11"/>
      <c r="I819" s="175"/>
      <c r="K819" s="11"/>
      <c r="L819" s="11"/>
      <c r="M819" s="11"/>
      <c r="O819" s="170"/>
      <c r="P819" s="171"/>
      <c r="Q819" s="171"/>
      <c r="R819" s="172"/>
      <c r="U819" s="4"/>
      <c r="V819" s="4"/>
    </row>
    <row r="820" spans="1:22">
      <c r="A820" s="56"/>
      <c r="B820" s="11"/>
      <c r="C820" s="11" t="s">
        <v>192</v>
      </c>
      <c r="D820" s="11"/>
      <c r="E820" s="11" t="s">
        <v>193</v>
      </c>
      <c r="F820" s="11">
        <v>2</v>
      </c>
      <c r="G820" s="11"/>
      <c r="H820" s="11"/>
      <c r="I820" s="175"/>
      <c r="K820" s="11"/>
      <c r="L820" s="11"/>
      <c r="M820" s="11"/>
      <c r="O820" s="170"/>
      <c r="P820" s="171"/>
      <c r="Q820" s="171"/>
      <c r="R820" s="172"/>
      <c r="U820" s="4"/>
      <c r="V820" s="4"/>
    </row>
    <row r="821" spans="1:22">
      <c r="A821" s="56"/>
      <c r="B821" s="11"/>
      <c r="C821" s="11" t="s">
        <v>196</v>
      </c>
      <c r="D821" s="11"/>
      <c r="E821" s="11" t="s">
        <v>197</v>
      </c>
      <c r="F821" s="11">
        <v>3</v>
      </c>
      <c r="G821" s="11"/>
      <c r="H821" s="11">
        <v>0</v>
      </c>
      <c r="I821" s="175"/>
      <c r="K821" s="11"/>
      <c r="L821" s="11"/>
      <c r="M821" s="11"/>
      <c r="O821" s="170"/>
      <c r="P821" s="171"/>
      <c r="Q821" s="171"/>
      <c r="R821" s="172"/>
      <c r="U821" s="4"/>
      <c r="V821" s="4"/>
    </row>
    <row r="822" spans="1:22">
      <c r="A822" s="56"/>
      <c r="B822" s="11"/>
      <c r="C822" s="11" t="s">
        <v>198</v>
      </c>
      <c r="D822" s="11"/>
      <c r="E822" s="11" t="s">
        <v>199</v>
      </c>
      <c r="F822" s="11">
        <v>1</v>
      </c>
      <c r="G822" s="11"/>
      <c r="H822" s="11"/>
      <c r="I822" s="175"/>
      <c r="K822" s="11"/>
      <c r="L822" s="11"/>
      <c r="M822" s="11"/>
      <c r="O822" s="170"/>
      <c r="P822" s="171"/>
      <c r="Q822" s="171"/>
      <c r="R822" s="172"/>
      <c r="U822" s="4"/>
      <c r="V822" s="4"/>
    </row>
    <row r="823" spans="1:22">
      <c r="A823" s="56"/>
      <c r="B823" s="11"/>
      <c r="C823" s="11" t="s">
        <v>202</v>
      </c>
      <c r="D823" s="11"/>
      <c r="E823" s="11" t="s">
        <v>203</v>
      </c>
      <c r="F823" s="11">
        <v>3</v>
      </c>
      <c r="G823" s="11"/>
      <c r="H823" s="11"/>
      <c r="I823" s="175"/>
      <c r="K823" s="11"/>
      <c r="L823" s="11"/>
      <c r="M823" s="11"/>
      <c r="O823" s="170"/>
      <c r="P823" s="171"/>
      <c r="Q823" s="171"/>
      <c r="R823" s="172"/>
      <c r="U823" s="4"/>
      <c r="V823" s="4"/>
    </row>
    <row r="824" spans="1:22">
      <c r="A824" s="56"/>
      <c r="B824" s="11"/>
      <c r="C824" s="11" t="s">
        <v>204</v>
      </c>
      <c r="D824" s="11"/>
      <c r="E824" s="11" t="s">
        <v>142</v>
      </c>
      <c r="F824" s="11">
        <v>1</v>
      </c>
      <c r="G824" s="11"/>
      <c r="H824" s="11">
        <v>0</v>
      </c>
      <c r="I824" s="175"/>
      <c r="K824" s="11"/>
      <c r="L824" s="11"/>
      <c r="M824" s="11"/>
      <c r="O824" s="170"/>
      <c r="P824" s="171"/>
      <c r="Q824" s="171"/>
      <c r="R824" s="172"/>
      <c r="U824" s="4"/>
      <c r="V824" s="4"/>
    </row>
    <row r="825" spans="1:22">
      <c r="A825" s="56"/>
      <c r="B825" s="11"/>
      <c r="C825" s="11" t="s">
        <v>205</v>
      </c>
      <c r="D825" s="11"/>
      <c r="E825" s="11" t="s">
        <v>197</v>
      </c>
      <c r="F825" s="11">
        <v>15</v>
      </c>
      <c r="G825" s="11"/>
      <c r="H825" s="11">
        <v>0</v>
      </c>
      <c r="I825" s="175"/>
      <c r="K825" s="11"/>
      <c r="L825" s="11"/>
      <c r="M825" s="11"/>
      <c r="O825" s="170"/>
      <c r="P825" s="171"/>
      <c r="Q825" s="171"/>
      <c r="R825" s="172"/>
      <c r="U825" s="4"/>
      <c r="V825" s="4"/>
    </row>
    <row r="826" spans="1:22">
      <c r="A826" s="56"/>
      <c r="B826" s="11"/>
      <c r="C826" s="11" t="s">
        <v>205</v>
      </c>
      <c r="D826" s="11"/>
      <c r="E826" s="11" t="s">
        <v>110</v>
      </c>
      <c r="F826" s="11">
        <v>38</v>
      </c>
      <c r="G826" s="11"/>
      <c r="H826" s="11">
        <v>0</v>
      </c>
      <c r="I826" s="175"/>
      <c r="K826" s="11"/>
      <c r="L826" s="11"/>
      <c r="M826" s="11"/>
      <c r="O826" s="170"/>
      <c r="P826" s="171"/>
      <c r="Q826" s="171"/>
      <c r="R826" s="172"/>
      <c r="U826" s="4"/>
      <c r="V826" s="4"/>
    </row>
    <row r="827" spans="1:22">
      <c r="A827" s="56"/>
      <c r="B827" s="11"/>
      <c r="C827" s="11" t="s">
        <v>208</v>
      </c>
      <c r="D827" s="11"/>
      <c r="E827" s="11" t="s">
        <v>96</v>
      </c>
      <c r="F827" s="11">
        <v>3</v>
      </c>
      <c r="G827" s="11"/>
      <c r="H827" s="11">
        <v>0</v>
      </c>
      <c r="I827" s="175"/>
      <c r="K827" s="11"/>
      <c r="L827" s="11"/>
      <c r="M827" s="11"/>
      <c r="O827" s="170"/>
      <c r="P827" s="171"/>
      <c r="Q827" s="171"/>
      <c r="R827" s="172"/>
      <c r="U827" s="4"/>
      <c r="V827" s="4"/>
    </row>
    <row r="828" spans="1:22">
      <c r="A828" s="56"/>
      <c r="B828" s="11"/>
      <c r="C828" s="11" t="s">
        <v>209</v>
      </c>
      <c r="D828" s="11"/>
      <c r="E828" s="11" t="s">
        <v>164</v>
      </c>
      <c r="F828" s="11">
        <v>17</v>
      </c>
      <c r="G828" s="11"/>
      <c r="H828" s="11">
        <v>0</v>
      </c>
      <c r="I828" s="175"/>
      <c r="K828" s="11"/>
      <c r="L828" s="11"/>
      <c r="M828" s="11"/>
      <c r="O828" s="170"/>
      <c r="P828" s="171"/>
      <c r="Q828" s="171"/>
      <c r="R828" s="172"/>
      <c r="U828" s="4"/>
      <c r="V828" s="4"/>
    </row>
    <row r="829" spans="1:22">
      <c r="A829" s="56"/>
      <c r="B829" s="11"/>
      <c r="C829" s="11" t="s">
        <v>210</v>
      </c>
      <c r="D829" s="11"/>
      <c r="E829" s="11" t="s">
        <v>211</v>
      </c>
      <c r="F829" s="11">
        <v>6</v>
      </c>
      <c r="G829" s="11"/>
      <c r="H829" s="11"/>
      <c r="I829" s="175"/>
      <c r="K829" s="11"/>
      <c r="L829" s="11"/>
      <c r="M829" s="11"/>
      <c r="O829" s="170"/>
      <c r="P829" s="171"/>
      <c r="Q829" s="171"/>
      <c r="R829" s="172"/>
      <c r="U829" s="4"/>
      <c r="V829" s="4"/>
    </row>
    <row r="830" spans="1:22">
      <c r="A830" s="56"/>
      <c r="B830" s="11"/>
      <c r="C830" s="11" t="s">
        <v>212</v>
      </c>
      <c r="D830" s="11"/>
      <c r="E830" s="11" t="s">
        <v>110</v>
      </c>
      <c r="F830" s="11">
        <v>1</v>
      </c>
      <c r="G830" s="11"/>
      <c r="H830" s="11">
        <v>0</v>
      </c>
      <c r="I830" s="175"/>
      <c r="K830" s="11"/>
      <c r="L830" s="11"/>
      <c r="M830" s="11"/>
      <c r="O830" s="170"/>
      <c r="P830" s="171"/>
      <c r="Q830" s="171"/>
      <c r="R830" s="172"/>
      <c r="U830" s="4"/>
      <c r="V830" s="4"/>
    </row>
    <row r="831" spans="1:22">
      <c r="A831" s="56"/>
      <c r="B831" s="11"/>
      <c r="C831" s="11" t="s">
        <v>213</v>
      </c>
      <c r="D831" s="11"/>
      <c r="E831" s="11" t="s">
        <v>128</v>
      </c>
      <c r="F831" s="11">
        <v>14</v>
      </c>
      <c r="G831" s="11"/>
      <c r="H831" s="11">
        <v>0</v>
      </c>
      <c r="I831" s="175"/>
      <c r="K831" s="11"/>
      <c r="L831" s="11"/>
      <c r="M831" s="11"/>
      <c r="O831" s="170"/>
      <c r="P831" s="171"/>
      <c r="Q831" s="171"/>
      <c r="R831" s="172"/>
      <c r="U831" s="4"/>
      <c r="V831" s="4"/>
    </row>
    <row r="832" spans="1:22">
      <c r="A832" s="56"/>
      <c r="B832" s="11"/>
      <c r="C832" s="11" t="s">
        <v>214</v>
      </c>
      <c r="D832" s="11"/>
      <c r="E832" s="11" t="s">
        <v>148</v>
      </c>
      <c r="F832" s="11">
        <v>1</v>
      </c>
      <c r="G832" s="11"/>
      <c r="H832" s="11"/>
      <c r="I832" s="175"/>
      <c r="K832" s="11"/>
      <c r="L832" s="11"/>
      <c r="M832" s="11"/>
      <c r="O832" s="170"/>
      <c r="P832" s="171"/>
      <c r="Q832" s="171"/>
      <c r="R832" s="172"/>
      <c r="U832" s="4"/>
      <c r="V832" s="4"/>
    </row>
    <row r="833" spans="1:22">
      <c r="A833" s="56"/>
      <c r="B833" s="11"/>
      <c r="C833" s="11" t="s">
        <v>215</v>
      </c>
      <c r="D833" s="11"/>
      <c r="E833" s="11" t="s">
        <v>216</v>
      </c>
      <c r="F833" s="11">
        <v>1</v>
      </c>
      <c r="G833" s="11"/>
      <c r="H833" s="11"/>
      <c r="I833" s="175"/>
      <c r="K833" s="11"/>
      <c r="L833" s="11"/>
      <c r="M833" s="11"/>
      <c r="O833" s="170"/>
      <c r="P833" s="171"/>
      <c r="Q833" s="171"/>
      <c r="R833" s="172"/>
      <c r="U833" s="4"/>
      <c r="V833" s="4"/>
    </row>
    <row r="834" spans="1:22">
      <c r="A834" s="56"/>
      <c r="B834" s="11"/>
      <c r="C834" s="11" t="s">
        <v>219</v>
      </c>
      <c r="D834" s="11"/>
      <c r="E834" s="11" t="s">
        <v>135</v>
      </c>
      <c r="F834" s="11">
        <v>1</v>
      </c>
      <c r="G834" s="11"/>
      <c r="H834" s="11"/>
      <c r="I834" s="175"/>
      <c r="K834" s="11"/>
      <c r="L834" s="11"/>
      <c r="M834" s="11"/>
      <c r="O834" s="170"/>
      <c r="P834" s="171"/>
      <c r="Q834" s="171"/>
      <c r="R834" s="172"/>
      <c r="U834" s="4"/>
      <c r="V834" s="4"/>
    </row>
    <row r="835" spans="1:22">
      <c r="A835" s="56"/>
      <c r="B835" s="11"/>
      <c r="C835" s="11" t="s">
        <v>220</v>
      </c>
      <c r="D835" s="11"/>
      <c r="E835" s="11" t="s">
        <v>221</v>
      </c>
      <c r="F835" s="11">
        <v>2</v>
      </c>
      <c r="G835" s="11"/>
      <c r="H835" s="11"/>
      <c r="I835" s="175"/>
      <c r="K835" s="11"/>
      <c r="L835" s="11"/>
      <c r="M835" s="11"/>
      <c r="O835" s="170"/>
      <c r="P835" s="171"/>
      <c r="Q835" s="171"/>
      <c r="R835" s="172"/>
      <c r="U835" s="4"/>
      <c r="V835" s="4"/>
    </row>
    <row r="836" spans="1:22">
      <c r="A836" s="56"/>
      <c r="B836" s="11"/>
      <c r="C836" s="11" t="s">
        <v>222</v>
      </c>
      <c r="D836" s="11"/>
      <c r="E836" s="11" t="s">
        <v>100</v>
      </c>
      <c r="F836" s="11">
        <v>1</v>
      </c>
      <c r="G836" s="11"/>
      <c r="H836" s="11"/>
      <c r="I836" s="175"/>
      <c r="K836" s="11"/>
      <c r="L836" s="11"/>
      <c r="M836" s="11"/>
      <c r="O836" s="170"/>
      <c r="P836" s="171"/>
      <c r="Q836" s="171"/>
      <c r="R836" s="172"/>
      <c r="U836" s="4"/>
      <c r="V836" s="4"/>
    </row>
    <row r="837" spans="1:22">
      <c r="A837" s="56"/>
      <c r="B837" s="11"/>
      <c r="C837" s="11" t="s">
        <v>222</v>
      </c>
      <c r="D837" s="11"/>
      <c r="E837" s="11" t="s">
        <v>110</v>
      </c>
      <c r="F837" s="11">
        <v>1</v>
      </c>
      <c r="G837" s="11"/>
      <c r="H837" s="11"/>
      <c r="I837" s="175"/>
      <c r="K837" s="11"/>
      <c r="L837" s="11"/>
      <c r="M837" s="11"/>
      <c r="O837" s="170"/>
      <c r="P837" s="171"/>
      <c r="Q837" s="171"/>
      <c r="R837" s="172"/>
      <c r="U837" s="4"/>
      <c r="V837" s="4"/>
    </row>
    <row r="838" spans="1:22">
      <c r="A838" s="56"/>
      <c r="B838" s="11"/>
      <c r="C838" s="11" t="s">
        <v>224</v>
      </c>
      <c r="D838" s="11"/>
      <c r="E838" s="11" t="s">
        <v>106</v>
      </c>
      <c r="F838" s="11">
        <v>1</v>
      </c>
      <c r="G838" s="11"/>
      <c r="H838" s="11"/>
      <c r="I838" s="175"/>
      <c r="K838" s="11"/>
      <c r="L838" s="11"/>
      <c r="M838" s="11"/>
      <c r="O838" s="170"/>
      <c r="P838" s="171"/>
      <c r="Q838" s="171"/>
      <c r="R838" s="172"/>
      <c r="U838" s="4"/>
      <c r="V838" s="4"/>
    </row>
    <row r="839" spans="1:22">
      <c r="A839" s="56"/>
      <c r="B839" s="11"/>
      <c r="C839" s="11" t="s">
        <v>226</v>
      </c>
      <c r="D839" s="11"/>
      <c r="E839" s="11" t="s">
        <v>96</v>
      </c>
      <c r="F839" s="11">
        <v>5</v>
      </c>
      <c r="G839" s="11"/>
      <c r="H839" s="11">
        <v>0</v>
      </c>
      <c r="I839" s="175"/>
      <c r="K839" s="11"/>
      <c r="L839" s="11"/>
      <c r="M839" s="11"/>
      <c r="O839" s="170"/>
      <c r="P839" s="171"/>
      <c r="Q839" s="171"/>
      <c r="R839" s="172"/>
      <c r="U839" s="4"/>
      <c r="V839" s="4"/>
    </row>
    <row r="840" spans="1:22">
      <c r="A840" s="56"/>
      <c r="B840" s="11"/>
      <c r="C840" s="11" t="s">
        <v>227</v>
      </c>
      <c r="D840" s="11"/>
      <c r="E840" s="11" t="s">
        <v>228</v>
      </c>
      <c r="F840" s="11">
        <v>1</v>
      </c>
      <c r="G840" s="11"/>
      <c r="H840" s="11"/>
      <c r="I840" s="175"/>
      <c r="K840" s="11"/>
      <c r="L840" s="11"/>
      <c r="M840" s="11"/>
      <c r="O840" s="170"/>
      <c r="P840" s="171"/>
      <c r="Q840" s="171"/>
      <c r="R840" s="172"/>
      <c r="U840" s="4"/>
      <c r="V840" s="4"/>
    </row>
    <row r="841" spans="1:22">
      <c r="A841" s="56"/>
      <c r="B841" s="11"/>
      <c r="C841" s="11" t="s">
        <v>231</v>
      </c>
      <c r="D841" s="11"/>
      <c r="E841" s="11" t="s">
        <v>232</v>
      </c>
      <c r="F841" s="11">
        <v>16</v>
      </c>
      <c r="G841" s="11"/>
      <c r="H841" s="11">
        <v>0</v>
      </c>
      <c r="I841" s="175"/>
      <c r="K841" s="11"/>
      <c r="L841" s="11"/>
      <c r="M841" s="11"/>
      <c r="O841" s="170"/>
      <c r="P841" s="171"/>
      <c r="Q841" s="171"/>
      <c r="R841" s="172"/>
      <c r="U841" s="4"/>
      <c r="V841" s="4"/>
    </row>
    <row r="842" spans="1:22">
      <c r="A842" s="56"/>
      <c r="B842" s="11"/>
      <c r="C842" s="11" t="s">
        <v>233</v>
      </c>
      <c r="D842" s="11"/>
      <c r="E842" s="11" t="s">
        <v>90</v>
      </c>
      <c r="F842" s="11">
        <v>2</v>
      </c>
      <c r="G842" s="11"/>
      <c r="H842" s="11"/>
      <c r="I842" s="175"/>
      <c r="K842" s="11"/>
      <c r="L842" s="11"/>
      <c r="M842" s="11"/>
      <c r="O842" s="170"/>
      <c r="P842" s="171"/>
      <c r="Q842" s="171"/>
      <c r="R842" s="172"/>
      <c r="U842" s="4"/>
      <c r="V842" s="4"/>
    </row>
    <row r="843" spans="1:22">
      <c r="A843" s="56"/>
      <c r="B843" s="11"/>
      <c r="C843" s="11" t="s">
        <v>234</v>
      </c>
      <c r="D843" s="11"/>
      <c r="E843" s="11" t="s">
        <v>197</v>
      </c>
      <c r="F843" s="11">
        <v>2</v>
      </c>
      <c r="G843" s="11"/>
      <c r="H843" s="11"/>
      <c r="I843" s="175"/>
      <c r="K843" s="11"/>
      <c r="L843" s="11"/>
      <c r="M843" s="11"/>
      <c r="O843" s="170"/>
      <c r="P843" s="171"/>
      <c r="Q843" s="171"/>
      <c r="R843" s="172"/>
      <c r="U843" s="4"/>
      <c r="V843" s="4"/>
    </row>
    <row r="844" spans="1:22">
      <c r="A844" s="56"/>
      <c r="B844" s="11"/>
      <c r="C844" s="11" t="s">
        <v>235</v>
      </c>
      <c r="D844" s="11"/>
      <c r="E844" s="11" t="s">
        <v>236</v>
      </c>
      <c r="F844" s="11">
        <v>5</v>
      </c>
      <c r="G844" s="11"/>
      <c r="H844" s="11">
        <v>0</v>
      </c>
      <c r="I844" s="175"/>
      <c r="K844" s="11"/>
      <c r="L844" s="11"/>
      <c r="M844" s="11"/>
      <c r="O844" s="170"/>
      <c r="P844" s="171"/>
      <c r="Q844" s="171"/>
      <c r="R844" s="172"/>
      <c r="U844" s="4"/>
      <c r="V844" s="4"/>
    </row>
    <row r="845" spans="1:22">
      <c r="A845" s="56"/>
      <c r="B845" s="11"/>
      <c r="C845" s="11" t="s">
        <v>237</v>
      </c>
      <c r="D845" s="11"/>
      <c r="E845" s="11" t="s">
        <v>238</v>
      </c>
      <c r="F845" s="11">
        <v>6</v>
      </c>
      <c r="G845" s="11"/>
      <c r="H845" s="11"/>
      <c r="I845" s="175"/>
      <c r="K845" s="11"/>
      <c r="L845" s="11"/>
      <c r="M845" s="11"/>
      <c r="O845" s="170"/>
      <c r="P845" s="171"/>
      <c r="Q845" s="171"/>
      <c r="R845" s="172"/>
      <c r="U845" s="4"/>
      <c r="V845" s="4"/>
    </row>
    <row r="846" spans="1:22">
      <c r="A846" s="56"/>
      <c r="B846" s="11"/>
      <c r="C846" s="11" t="s">
        <v>239</v>
      </c>
      <c r="D846" s="11"/>
      <c r="E846" s="11" t="s">
        <v>105</v>
      </c>
      <c r="F846" s="11">
        <v>32</v>
      </c>
      <c r="G846" s="11"/>
      <c r="H846" s="11">
        <v>0</v>
      </c>
      <c r="I846" s="175"/>
      <c r="K846" s="11"/>
      <c r="L846" s="11"/>
      <c r="M846" s="11"/>
      <c r="O846" s="170"/>
      <c r="P846" s="171"/>
      <c r="Q846" s="171"/>
      <c r="R846" s="172"/>
      <c r="U846" s="4"/>
      <c r="V846" s="4"/>
    </row>
    <row r="847" spans="1:22">
      <c r="A847" s="56"/>
      <c r="B847" s="11"/>
      <c r="C847" s="11" t="s">
        <v>240</v>
      </c>
      <c r="D847" s="11"/>
      <c r="E847" s="11" t="s">
        <v>241</v>
      </c>
      <c r="F847" s="11">
        <v>2</v>
      </c>
      <c r="G847" s="11"/>
      <c r="H847" s="11"/>
      <c r="I847" s="175"/>
      <c r="K847" s="11"/>
      <c r="L847" s="11"/>
      <c r="M847" s="11"/>
      <c r="O847" s="170"/>
      <c r="P847" s="171"/>
      <c r="Q847" s="171"/>
      <c r="R847" s="172"/>
      <c r="U847" s="4"/>
      <c r="V847" s="4"/>
    </row>
    <row r="848" spans="1:22">
      <c r="A848" s="56"/>
      <c r="B848" s="11"/>
      <c r="C848" s="11" t="s">
        <v>245</v>
      </c>
      <c r="D848" s="11"/>
      <c r="E848" s="11" t="s">
        <v>197</v>
      </c>
      <c r="F848" s="11">
        <v>2</v>
      </c>
      <c r="G848" s="11"/>
      <c r="H848" s="11"/>
      <c r="I848" s="175"/>
      <c r="K848" s="11"/>
      <c r="L848" s="11"/>
      <c r="M848" s="11"/>
      <c r="O848" s="170"/>
      <c r="P848" s="171"/>
      <c r="Q848" s="171"/>
      <c r="R848" s="172"/>
      <c r="U848" s="4"/>
      <c r="V848" s="4"/>
    </row>
    <row r="849" spans="1:22">
      <c r="A849" s="56"/>
      <c r="B849" s="11"/>
      <c r="C849" s="11" t="s">
        <v>246</v>
      </c>
      <c r="D849" s="11"/>
      <c r="E849" s="11" t="s">
        <v>247</v>
      </c>
      <c r="F849" s="11">
        <v>1</v>
      </c>
      <c r="G849" s="11"/>
      <c r="H849" s="11"/>
      <c r="I849" s="175"/>
      <c r="K849" s="11"/>
      <c r="L849" s="11"/>
      <c r="M849" s="11"/>
      <c r="O849" s="170"/>
      <c r="P849" s="171"/>
      <c r="Q849" s="171"/>
      <c r="R849" s="172"/>
      <c r="U849" s="4"/>
      <c r="V849" s="4"/>
    </row>
    <row r="850" spans="1:22">
      <c r="A850" s="56"/>
      <c r="B850" s="11"/>
      <c r="C850" s="11" t="s">
        <v>248</v>
      </c>
      <c r="D850" s="11"/>
      <c r="E850" s="11" t="s">
        <v>249</v>
      </c>
      <c r="F850" s="11">
        <v>2</v>
      </c>
      <c r="G850" s="11"/>
      <c r="H850" s="11"/>
      <c r="I850" s="175"/>
      <c r="K850" s="11"/>
      <c r="L850" s="11"/>
      <c r="M850" s="11"/>
      <c r="O850" s="170"/>
      <c r="P850" s="171"/>
      <c r="Q850" s="171"/>
      <c r="R850" s="172"/>
      <c r="U850" s="4"/>
      <c r="V850" s="4"/>
    </row>
    <row r="851" spans="1:22">
      <c r="A851" s="56"/>
      <c r="B851" s="11"/>
      <c r="C851" s="11" t="s">
        <v>252</v>
      </c>
      <c r="D851" s="11"/>
      <c r="E851" s="11" t="s">
        <v>96</v>
      </c>
      <c r="F851" s="11">
        <v>49</v>
      </c>
      <c r="G851" s="11">
        <v>2</v>
      </c>
      <c r="H851" s="11">
        <v>2</v>
      </c>
      <c r="I851" s="175">
        <v>0.5</v>
      </c>
      <c r="K851" s="11"/>
      <c r="L851" s="11"/>
      <c r="M851" s="11"/>
      <c r="O851" s="170"/>
      <c r="P851" s="171"/>
      <c r="Q851" s="171"/>
      <c r="R851" s="172"/>
      <c r="U851" s="4"/>
      <c r="V851" s="4"/>
    </row>
    <row r="852" spans="1:22">
      <c r="A852" s="56"/>
      <c r="B852" s="11"/>
      <c r="C852" s="11" t="s">
        <v>253</v>
      </c>
      <c r="D852" s="11"/>
      <c r="E852" s="11" t="s">
        <v>254</v>
      </c>
      <c r="F852" s="11">
        <v>1</v>
      </c>
      <c r="G852" s="11"/>
      <c r="H852" s="11"/>
      <c r="I852" s="175"/>
      <c r="K852" s="11"/>
      <c r="L852" s="11"/>
      <c r="M852" s="11"/>
      <c r="O852" s="170"/>
      <c r="P852" s="171"/>
      <c r="Q852" s="171"/>
      <c r="R852" s="172"/>
      <c r="U852" s="4"/>
      <c r="V852" s="4"/>
    </row>
    <row r="853" spans="1:22">
      <c r="A853" s="56"/>
      <c r="B853" s="11"/>
      <c r="C853" s="11" t="s">
        <v>256</v>
      </c>
      <c r="D853" s="11"/>
      <c r="E853" s="11" t="s">
        <v>257</v>
      </c>
      <c r="F853" s="11">
        <v>1</v>
      </c>
      <c r="G853" s="11"/>
      <c r="H853" s="11"/>
      <c r="I853" s="175"/>
      <c r="K853" s="11"/>
      <c r="L853" s="11"/>
      <c r="M853" s="11"/>
      <c r="O853" s="170"/>
      <c r="P853" s="171"/>
      <c r="Q853" s="171"/>
      <c r="R853" s="172"/>
      <c r="U853" s="4"/>
      <c r="V853" s="4"/>
    </row>
    <row r="854" spans="1:22">
      <c r="A854" s="56"/>
      <c r="B854" s="11"/>
      <c r="C854" s="11" t="s">
        <v>258</v>
      </c>
      <c r="D854" s="11"/>
      <c r="E854" s="11" t="s">
        <v>117</v>
      </c>
      <c r="F854" s="11">
        <v>1</v>
      </c>
      <c r="G854" s="11"/>
      <c r="H854" s="11"/>
      <c r="I854" s="175"/>
      <c r="K854" s="11"/>
      <c r="L854" s="11"/>
      <c r="M854" s="11"/>
      <c r="O854" s="170"/>
      <c r="P854" s="171"/>
      <c r="Q854" s="171"/>
      <c r="R854" s="172"/>
      <c r="U854" s="4"/>
      <c r="V854" s="4"/>
    </row>
    <row r="855" spans="1:22">
      <c r="A855" s="56"/>
      <c r="B855" s="11"/>
      <c r="C855" s="11" t="s">
        <v>259</v>
      </c>
      <c r="D855" s="11"/>
      <c r="E855" s="11" t="s">
        <v>260</v>
      </c>
      <c r="F855" s="11">
        <v>1</v>
      </c>
      <c r="G855" s="11"/>
      <c r="H855" s="11"/>
      <c r="I855" s="175"/>
      <c r="K855" s="11"/>
      <c r="L855" s="11"/>
      <c r="M855" s="11"/>
      <c r="O855" s="170"/>
      <c r="P855" s="171"/>
      <c r="Q855" s="171"/>
      <c r="R855" s="172"/>
      <c r="U855" s="4"/>
      <c r="V855" s="4"/>
    </row>
    <row r="856" spans="1:22">
      <c r="A856" s="56"/>
      <c r="B856" s="11"/>
      <c r="C856" s="11" t="s">
        <v>261</v>
      </c>
      <c r="D856" s="11"/>
      <c r="E856" s="11" t="s">
        <v>262</v>
      </c>
      <c r="F856" s="11">
        <v>1</v>
      </c>
      <c r="G856" s="11"/>
      <c r="H856" s="11"/>
      <c r="I856" s="175"/>
      <c r="K856" s="11"/>
      <c r="L856" s="11"/>
      <c r="M856" s="11"/>
      <c r="O856" s="170"/>
      <c r="P856" s="171"/>
      <c r="Q856" s="171"/>
      <c r="R856" s="172"/>
      <c r="U856" s="4"/>
      <c r="V856" s="4"/>
    </row>
    <row r="857" spans="1:22">
      <c r="A857" s="56"/>
      <c r="B857" s="11"/>
      <c r="C857" s="11" t="s">
        <v>477</v>
      </c>
      <c r="D857" s="11"/>
      <c r="E857" s="11" t="s">
        <v>164</v>
      </c>
      <c r="F857" s="11">
        <v>1</v>
      </c>
      <c r="G857" s="11"/>
      <c r="H857" s="11">
        <v>0</v>
      </c>
      <c r="I857" s="175"/>
      <c r="K857" s="11"/>
      <c r="L857" s="11"/>
      <c r="M857" s="11"/>
      <c r="O857" s="170"/>
      <c r="P857" s="171"/>
      <c r="Q857" s="171"/>
      <c r="R857" s="172"/>
      <c r="U857" s="4"/>
      <c r="V857" s="4"/>
    </row>
    <row r="858" spans="1:22">
      <c r="A858" s="56"/>
      <c r="B858" s="11"/>
      <c r="C858" s="11" t="s">
        <v>265</v>
      </c>
      <c r="D858" s="11"/>
      <c r="E858" s="11" t="s">
        <v>115</v>
      </c>
      <c r="F858" s="11">
        <v>3</v>
      </c>
      <c r="G858" s="11"/>
      <c r="H858" s="11"/>
      <c r="I858" s="175"/>
      <c r="K858" s="11"/>
      <c r="L858" s="11"/>
      <c r="M858" s="11"/>
      <c r="O858" s="170"/>
      <c r="P858" s="171"/>
      <c r="Q858" s="171"/>
      <c r="R858" s="172"/>
      <c r="U858" s="4"/>
      <c r="V858" s="4"/>
    </row>
    <row r="859" spans="1:22">
      <c r="A859" s="56"/>
      <c r="B859" s="11"/>
      <c r="C859" s="11" t="s">
        <v>273</v>
      </c>
      <c r="D859" s="11"/>
      <c r="E859" s="11" t="s">
        <v>274</v>
      </c>
      <c r="F859" s="11">
        <v>3</v>
      </c>
      <c r="G859" s="11"/>
      <c r="H859" s="11"/>
      <c r="I859" s="175"/>
      <c r="K859" s="11"/>
      <c r="L859" s="11"/>
      <c r="M859" s="11"/>
      <c r="O859" s="170"/>
      <c r="P859" s="171"/>
      <c r="Q859" s="171"/>
      <c r="R859" s="172"/>
      <c r="U859" s="4"/>
      <c r="V859" s="4"/>
    </row>
    <row r="860" spans="1:22">
      <c r="A860" s="56"/>
      <c r="B860" s="11"/>
      <c r="C860" s="11" t="s">
        <v>275</v>
      </c>
      <c r="D860" s="11"/>
      <c r="E860" s="11" t="s">
        <v>276</v>
      </c>
      <c r="F860" s="11">
        <v>3</v>
      </c>
      <c r="G860" s="11"/>
      <c r="H860" s="11"/>
      <c r="I860" s="175"/>
      <c r="K860" s="11"/>
      <c r="L860" s="11"/>
      <c r="M860" s="11"/>
      <c r="O860" s="170"/>
      <c r="P860" s="171"/>
      <c r="Q860" s="171"/>
      <c r="R860" s="172"/>
      <c r="U860" s="4"/>
      <c r="V860" s="4"/>
    </row>
    <row r="861" spans="1:22">
      <c r="A861" s="56"/>
      <c r="B861" s="11"/>
      <c r="C861" s="11" t="s">
        <v>277</v>
      </c>
      <c r="D861" s="11"/>
      <c r="E861" s="11" t="s">
        <v>278</v>
      </c>
      <c r="F861" s="11">
        <v>5</v>
      </c>
      <c r="G861" s="11"/>
      <c r="H861" s="11"/>
      <c r="I861" s="175"/>
      <c r="K861" s="11"/>
      <c r="L861" s="11"/>
      <c r="M861" s="11"/>
      <c r="O861" s="170"/>
      <c r="P861" s="171"/>
      <c r="Q861" s="171"/>
      <c r="R861" s="172"/>
      <c r="U861" s="4"/>
      <c r="V861" s="4"/>
    </row>
    <row r="862" spans="1:22">
      <c r="A862" s="56"/>
      <c r="B862" s="11"/>
      <c r="C862" s="11" t="s">
        <v>279</v>
      </c>
      <c r="D862" s="11"/>
      <c r="E862" s="11" t="s">
        <v>152</v>
      </c>
      <c r="F862" s="11">
        <v>1</v>
      </c>
      <c r="G862" s="11"/>
      <c r="H862" s="11"/>
      <c r="I862" s="175"/>
      <c r="K862" s="11"/>
      <c r="L862" s="11"/>
      <c r="M862" s="11"/>
      <c r="O862" s="170"/>
      <c r="P862" s="171"/>
      <c r="Q862" s="171"/>
      <c r="R862" s="172"/>
      <c r="U862" s="4"/>
      <c r="V862" s="4"/>
    </row>
    <row r="863" spans="1:22">
      <c r="A863" s="56"/>
      <c r="B863" s="11"/>
      <c r="C863" s="11" t="s">
        <v>280</v>
      </c>
      <c r="D863" s="11"/>
      <c r="E863" s="11" t="s">
        <v>174</v>
      </c>
      <c r="F863" s="11">
        <v>8</v>
      </c>
      <c r="G863" s="11"/>
      <c r="H863" s="11">
        <v>0</v>
      </c>
      <c r="I863" s="175"/>
      <c r="K863" s="11"/>
      <c r="L863" s="11"/>
      <c r="M863" s="11"/>
      <c r="O863" s="170"/>
      <c r="P863" s="171"/>
      <c r="Q863" s="171"/>
      <c r="R863" s="172"/>
      <c r="U863" s="4"/>
      <c r="V863" s="4"/>
    </row>
    <row r="864" spans="1:22">
      <c r="A864" s="56"/>
      <c r="B864" s="11"/>
      <c r="C864" s="11" t="s">
        <v>285</v>
      </c>
      <c r="D864" s="11"/>
      <c r="E864" s="11" t="s">
        <v>286</v>
      </c>
      <c r="F864" s="11">
        <v>2</v>
      </c>
      <c r="G864" s="11"/>
      <c r="H864" s="11"/>
      <c r="I864" s="175"/>
      <c r="K864" s="11"/>
      <c r="L864" s="11"/>
      <c r="M864" s="11"/>
      <c r="O864" s="170"/>
      <c r="P864" s="171"/>
      <c r="Q864" s="171"/>
      <c r="R864" s="172"/>
      <c r="U864" s="4"/>
      <c r="V864" s="4"/>
    </row>
    <row r="865" spans="1:22">
      <c r="A865" s="56"/>
      <c r="B865" s="11"/>
      <c r="C865" s="11" t="s">
        <v>287</v>
      </c>
      <c r="D865" s="11"/>
      <c r="E865" s="11" t="s">
        <v>174</v>
      </c>
      <c r="F865" s="11">
        <v>11</v>
      </c>
      <c r="G865" s="11"/>
      <c r="H865" s="11"/>
      <c r="I865" s="175"/>
      <c r="K865" s="11"/>
      <c r="L865" s="11"/>
      <c r="M865" s="11"/>
      <c r="O865" s="170"/>
      <c r="P865" s="171"/>
      <c r="Q865" s="171"/>
      <c r="R865" s="172"/>
      <c r="U865" s="4"/>
      <c r="V865" s="4"/>
    </row>
    <row r="866" spans="1:22">
      <c r="A866" s="56"/>
      <c r="B866" s="11"/>
      <c r="C866" s="11" t="s">
        <v>288</v>
      </c>
      <c r="D866" s="11"/>
      <c r="E866" s="11" t="s">
        <v>289</v>
      </c>
      <c r="F866" s="11">
        <v>9</v>
      </c>
      <c r="G866" s="11"/>
      <c r="H866" s="11">
        <v>0</v>
      </c>
      <c r="I866" s="175"/>
      <c r="K866" s="11"/>
      <c r="L866" s="11"/>
      <c r="M866" s="11"/>
      <c r="O866" s="170"/>
      <c r="P866" s="171"/>
      <c r="Q866" s="171"/>
      <c r="R866" s="172"/>
      <c r="U866" s="4"/>
      <c r="V866" s="4"/>
    </row>
    <row r="867" spans="1:22">
      <c r="A867" s="56"/>
      <c r="B867" s="11"/>
      <c r="C867" s="11" t="s">
        <v>478</v>
      </c>
      <c r="D867" s="11"/>
      <c r="E867" s="11" t="s">
        <v>133</v>
      </c>
      <c r="F867" s="11">
        <v>1</v>
      </c>
      <c r="G867" s="11"/>
      <c r="H867" s="11">
        <v>0</v>
      </c>
      <c r="I867" s="175"/>
      <c r="K867" s="11"/>
      <c r="L867" s="11"/>
      <c r="M867" s="11"/>
      <c r="O867" s="170"/>
      <c r="P867" s="171"/>
      <c r="Q867" s="171"/>
      <c r="R867" s="172"/>
      <c r="U867" s="4"/>
      <c r="V867" s="4"/>
    </row>
    <row r="868" spans="1:22">
      <c r="A868" s="56"/>
      <c r="B868" s="11"/>
      <c r="C868" s="11" t="s">
        <v>478</v>
      </c>
      <c r="D868" s="11"/>
      <c r="E868" s="11" t="s">
        <v>103</v>
      </c>
      <c r="F868" s="11">
        <v>3</v>
      </c>
      <c r="G868" s="11"/>
      <c r="H868" s="11"/>
      <c r="I868" s="175"/>
      <c r="K868" s="11"/>
      <c r="L868" s="11"/>
      <c r="M868" s="11"/>
      <c r="O868" s="170"/>
      <c r="P868" s="171"/>
      <c r="Q868" s="171"/>
      <c r="R868" s="172"/>
      <c r="U868" s="4"/>
      <c r="V868" s="4"/>
    </row>
    <row r="869" spans="1:22">
      <c r="A869" s="56"/>
      <c r="B869" s="11"/>
      <c r="C869" s="11" t="s">
        <v>290</v>
      </c>
      <c r="D869" s="11"/>
      <c r="E869" s="11" t="s">
        <v>117</v>
      </c>
      <c r="F869" s="11">
        <v>1</v>
      </c>
      <c r="G869" s="11"/>
      <c r="H869" s="11"/>
      <c r="I869" s="175"/>
      <c r="K869" s="11"/>
      <c r="L869" s="11"/>
      <c r="M869" s="11"/>
      <c r="O869" s="170"/>
      <c r="P869" s="171"/>
      <c r="Q869" s="171"/>
      <c r="R869" s="172"/>
      <c r="U869" s="4"/>
      <c r="V869" s="4"/>
    </row>
    <row r="870" spans="1:22">
      <c r="A870" s="56"/>
      <c r="B870" s="11"/>
      <c r="C870" s="11" t="s">
        <v>291</v>
      </c>
      <c r="D870" s="11"/>
      <c r="E870" s="11" t="s">
        <v>292</v>
      </c>
      <c r="F870" s="11">
        <v>4</v>
      </c>
      <c r="G870" s="11"/>
      <c r="H870" s="11">
        <v>0</v>
      </c>
      <c r="I870" s="175"/>
      <c r="K870" s="11"/>
      <c r="L870" s="11"/>
      <c r="M870" s="11"/>
      <c r="O870" s="170"/>
      <c r="P870" s="171"/>
      <c r="Q870" s="171"/>
      <c r="R870" s="172"/>
      <c r="U870" s="4"/>
      <c r="V870" s="4"/>
    </row>
    <row r="871" spans="1:22">
      <c r="A871" s="56"/>
      <c r="B871" s="11"/>
      <c r="C871" s="11" t="s">
        <v>293</v>
      </c>
      <c r="D871" s="11"/>
      <c r="E871" s="11" t="s">
        <v>117</v>
      </c>
      <c r="F871" s="11">
        <v>4</v>
      </c>
      <c r="G871" s="11"/>
      <c r="H871" s="11"/>
      <c r="I871" s="175"/>
      <c r="K871" s="11"/>
      <c r="L871" s="11"/>
      <c r="M871" s="11"/>
      <c r="O871" s="170"/>
      <c r="P871" s="171"/>
      <c r="Q871" s="171"/>
      <c r="R871" s="172"/>
      <c r="U871" s="4"/>
      <c r="V871" s="4"/>
    </row>
    <row r="872" spans="1:22">
      <c r="A872" s="56"/>
      <c r="B872" s="11"/>
      <c r="C872" s="11" t="s">
        <v>295</v>
      </c>
      <c r="D872" s="11"/>
      <c r="E872" s="11" t="s">
        <v>296</v>
      </c>
      <c r="F872" s="11">
        <v>4</v>
      </c>
      <c r="G872" s="11"/>
      <c r="H872" s="11"/>
      <c r="I872" s="175"/>
      <c r="K872" s="11"/>
      <c r="L872" s="11"/>
      <c r="M872" s="11"/>
      <c r="O872" s="170"/>
      <c r="P872" s="171"/>
      <c r="Q872" s="171"/>
      <c r="R872" s="172"/>
      <c r="U872" s="4"/>
      <c r="V872" s="4"/>
    </row>
    <row r="873" spans="1:22">
      <c r="A873" s="56"/>
      <c r="B873" s="11"/>
      <c r="C873" s="11" t="s">
        <v>479</v>
      </c>
      <c r="D873" s="11"/>
      <c r="E873" s="11" t="s">
        <v>118</v>
      </c>
      <c r="F873" s="11">
        <v>1</v>
      </c>
      <c r="G873" s="11"/>
      <c r="H873" s="11"/>
      <c r="I873" s="175"/>
      <c r="K873" s="11"/>
      <c r="L873" s="11"/>
      <c r="M873" s="11"/>
      <c r="O873" s="170"/>
      <c r="P873" s="171"/>
      <c r="Q873" s="171"/>
      <c r="R873" s="172"/>
      <c r="U873" s="4"/>
      <c r="V873" s="4"/>
    </row>
    <row r="874" spans="1:22">
      <c r="A874" s="56"/>
      <c r="B874" s="11"/>
      <c r="C874" s="11" t="s">
        <v>297</v>
      </c>
      <c r="D874" s="11"/>
      <c r="E874" s="11" t="s">
        <v>118</v>
      </c>
      <c r="F874" s="11">
        <v>29</v>
      </c>
      <c r="G874" s="11"/>
      <c r="H874" s="11">
        <v>0</v>
      </c>
      <c r="I874" s="175"/>
      <c r="K874" s="11"/>
      <c r="L874" s="11"/>
      <c r="M874" s="11"/>
      <c r="O874" s="170"/>
      <c r="P874" s="171"/>
      <c r="Q874" s="171"/>
      <c r="R874" s="172"/>
      <c r="U874" s="4"/>
      <c r="V874" s="4"/>
    </row>
    <row r="875" spans="1:22">
      <c r="A875" s="56"/>
      <c r="B875" s="11"/>
      <c r="C875" s="11" t="s">
        <v>298</v>
      </c>
      <c r="D875" s="11"/>
      <c r="E875" s="11" t="s">
        <v>299</v>
      </c>
      <c r="F875" s="11">
        <v>5</v>
      </c>
      <c r="G875" s="11"/>
      <c r="H875" s="11"/>
      <c r="I875" s="175"/>
      <c r="K875" s="11"/>
      <c r="L875" s="11"/>
      <c r="M875" s="11"/>
      <c r="O875" s="170"/>
      <c r="P875" s="171"/>
      <c r="Q875" s="171"/>
      <c r="R875" s="172"/>
      <c r="U875" s="4"/>
      <c r="V875" s="4"/>
    </row>
    <row r="876" spans="1:22">
      <c r="A876" s="56"/>
      <c r="B876" s="11"/>
      <c r="C876" s="11" t="s">
        <v>300</v>
      </c>
      <c r="D876" s="11"/>
      <c r="E876" s="11" t="s">
        <v>301</v>
      </c>
      <c r="F876" s="11">
        <v>11</v>
      </c>
      <c r="G876" s="11"/>
      <c r="H876" s="11">
        <v>0</v>
      </c>
      <c r="I876" s="175"/>
      <c r="K876" s="11"/>
      <c r="L876" s="11"/>
      <c r="M876" s="11"/>
      <c r="O876" s="170"/>
      <c r="P876" s="171"/>
      <c r="Q876" s="171"/>
      <c r="R876" s="172"/>
      <c r="U876" s="4"/>
      <c r="V876" s="4"/>
    </row>
    <row r="877" spans="1:22">
      <c r="A877" s="56"/>
      <c r="B877" s="11"/>
      <c r="C877" s="11" t="s">
        <v>302</v>
      </c>
      <c r="D877" s="11"/>
      <c r="E877" s="11" t="s">
        <v>303</v>
      </c>
      <c r="F877" s="11">
        <v>9</v>
      </c>
      <c r="G877" s="11"/>
      <c r="H877" s="11"/>
      <c r="I877" s="175"/>
      <c r="K877" s="11"/>
      <c r="L877" s="11"/>
      <c r="M877" s="11"/>
      <c r="O877" s="170"/>
      <c r="P877" s="171"/>
      <c r="Q877" s="171"/>
      <c r="R877" s="172"/>
      <c r="U877" s="4"/>
      <c r="V877" s="4"/>
    </row>
    <row r="878" spans="1:22">
      <c r="A878" s="56"/>
      <c r="B878" s="11"/>
      <c r="C878" s="11" t="s">
        <v>305</v>
      </c>
      <c r="D878" s="11"/>
      <c r="E878" s="11" t="s">
        <v>120</v>
      </c>
      <c r="F878" s="11">
        <v>6</v>
      </c>
      <c r="G878" s="11">
        <v>1</v>
      </c>
      <c r="H878" s="11">
        <v>0</v>
      </c>
      <c r="I878" s="175"/>
      <c r="K878" s="11"/>
      <c r="L878" s="11"/>
      <c r="M878" s="11"/>
      <c r="O878" s="170"/>
      <c r="P878" s="171"/>
      <c r="Q878" s="171"/>
      <c r="R878" s="172"/>
      <c r="U878" s="4"/>
      <c r="V878" s="4"/>
    </row>
    <row r="879" spans="1:22">
      <c r="A879" s="56"/>
      <c r="B879" s="11"/>
      <c r="C879" s="11" t="s">
        <v>310</v>
      </c>
      <c r="D879" s="11"/>
      <c r="E879" s="11" t="s">
        <v>122</v>
      </c>
      <c r="F879" s="11">
        <v>41</v>
      </c>
      <c r="G879" s="11">
        <v>1</v>
      </c>
      <c r="H879" s="11">
        <v>0</v>
      </c>
      <c r="I879" s="175"/>
      <c r="K879" s="11"/>
      <c r="L879" s="11"/>
      <c r="M879" s="11"/>
      <c r="O879" s="170"/>
      <c r="P879" s="171"/>
      <c r="Q879" s="171"/>
      <c r="R879" s="172"/>
      <c r="U879" s="4"/>
      <c r="V879" s="4"/>
    </row>
    <row r="880" spans="1:22">
      <c r="A880" s="56"/>
      <c r="B880" s="11"/>
      <c r="C880" s="11" t="s">
        <v>311</v>
      </c>
      <c r="D880" s="11"/>
      <c r="E880" s="11" t="s">
        <v>144</v>
      </c>
      <c r="F880" s="11">
        <v>2</v>
      </c>
      <c r="G880" s="11"/>
      <c r="H880" s="11"/>
      <c r="I880" s="175"/>
      <c r="K880" s="11"/>
      <c r="L880" s="11"/>
      <c r="M880" s="11"/>
      <c r="O880" s="170"/>
      <c r="P880" s="171"/>
      <c r="Q880" s="171"/>
      <c r="R880" s="172"/>
      <c r="U880" s="4"/>
      <c r="V880" s="4"/>
    </row>
    <row r="881" spans="1:22">
      <c r="A881" s="56"/>
      <c r="B881" s="11"/>
      <c r="C881" s="11" t="s">
        <v>312</v>
      </c>
      <c r="D881" s="11"/>
      <c r="E881" s="11" t="s">
        <v>110</v>
      </c>
      <c r="F881" s="11">
        <v>8</v>
      </c>
      <c r="G881" s="11"/>
      <c r="H881" s="11">
        <v>0</v>
      </c>
      <c r="I881" s="175"/>
      <c r="K881" s="11"/>
      <c r="L881" s="11"/>
      <c r="M881" s="11"/>
      <c r="O881" s="170"/>
      <c r="P881" s="171"/>
      <c r="Q881" s="171"/>
      <c r="R881" s="172"/>
      <c r="U881" s="4"/>
      <c r="V881" s="4"/>
    </row>
    <row r="882" spans="1:22">
      <c r="A882" s="56"/>
      <c r="B882" s="11"/>
      <c r="C882" s="11" t="s">
        <v>313</v>
      </c>
      <c r="D882" s="11"/>
      <c r="E882" s="11" t="s">
        <v>314</v>
      </c>
      <c r="F882" s="11">
        <v>1</v>
      </c>
      <c r="G882" s="11"/>
      <c r="H882" s="11"/>
      <c r="I882" s="175"/>
      <c r="K882" s="11"/>
      <c r="L882" s="11"/>
      <c r="M882" s="11"/>
      <c r="O882" s="170"/>
      <c r="P882" s="171"/>
      <c r="Q882" s="171"/>
      <c r="R882" s="172"/>
      <c r="U882" s="4"/>
      <c r="V882" s="4"/>
    </row>
    <row r="883" spans="1:22">
      <c r="A883" s="56"/>
      <c r="B883" s="11"/>
      <c r="C883" s="11" t="s">
        <v>315</v>
      </c>
      <c r="D883" s="11"/>
      <c r="E883" s="11" t="s">
        <v>316</v>
      </c>
      <c r="F883" s="11">
        <v>5</v>
      </c>
      <c r="G883" s="11"/>
      <c r="H883" s="11">
        <v>0</v>
      </c>
      <c r="I883" s="175"/>
      <c r="K883" s="11"/>
      <c r="L883" s="11"/>
      <c r="M883" s="11"/>
      <c r="O883" s="170"/>
      <c r="P883" s="171"/>
      <c r="Q883" s="171"/>
      <c r="R883" s="172"/>
      <c r="U883" s="4"/>
      <c r="V883" s="4"/>
    </row>
    <row r="884" spans="1:22">
      <c r="A884" s="56"/>
      <c r="B884" s="11"/>
      <c r="C884" s="11" t="s">
        <v>317</v>
      </c>
      <c r="D884" s="11"/>
      <c r="E884" s="11" t="s">
        <v>152</v>
      </c>
      <c r="F884" s="11">
        <v>76</v>
      </c>
      <c r="G884" s="11">
        <v>1</v>
      </c>
      <c r="H884" s="11">
        <v>1</v>
      </c>
      <c r="I884" s="175">
        <v>0</v>
      </c>
      <c r="K884" s="11"/>
      <c r="L884" s="11"/>
      <c r="M884" s="11"/>
      <c r="O884" s="170"/>
      <c r="P884" s="171"/>
      <c r="Q884" s="171"/>
      <c r="R884" s="172"/>
      <c r="U884" s="4"/>
      <c r="V884" s="4"/>
    </row>
    <row r="885" spans="1:22">
      <c r="A885" s="56"/>
      <c r="B885" s="11"/>
      <c r="C885" s="11" t="s">
        <v>318</v>
      </c>
      <c r="D885" s="11"/>
      <c r="E885" s="11" t="s">
        <v>319</v>
      </c>
      <c r="F885" s="11">
        <v>2</v>
      </c>
      <c r="G885" s="11"/>
      <c r="H885" s="11"/>
      <c r="I885" s="175"/>
      <c r="K885" s="11"/>
      <c r="L885" s="11"/>
      <c r="M885" s="11"/>
      <c r="O885" s="170"/>
      <c r="P885" s="171"/>
      <c r="Q885" s="171"/>
      <c r="R885" s="172"/>
      <c r="U885" s="4"/>
      <c r="V885" s="4"/>
    </row>
    <row r="886" spans="1:22">
      <c r="A886" s="56"/>
      <c r="B886" s="11"/>
      <c r="C886" s="11" t="s">
        <v>320</v>
      </c>
      <c r="D886" s="11"/>
      <c r="E886" s="11" t="s">
        <v>321</v>
      </c>
      <c r="F886" s="11">
        <v>1</v>
      </c>
      <c r="G886" s="11"/>
      <c r="H886" s="11"/>
      <c r="I886" s="175"/>
      <c r="K886" s="11"/>
      <c r="L886" s="11"/>
      <c r="M886" s="11"/>
      <c r="O886" s="170"/>
      <c r="P886" s="171"/>
      <c r="Q886" s="171"/>
      <c r="R886" s="172"/>
      <c r="U886" s="4"/>
      <c r="V886" s="4"/>
    </row>
    <row r="887" spans="1:22">
      <c r="A887" s="56"/>
      <c r="B887" s="11"/>
      <c r="C887" s="11" t="s">
        <v>322</v>
      </c>
      <c r="D887" s="11"/>
      <c r="E887" s="11" t="s">
        <v>323</v>
      </c>
      <c r="F887" s="11">
        <v>2</v>
      </c>
      <c r="G887" s="11"/>
      <c r="H887" s="11">
        <v>0</v>
      </c>
      <c r="I887" s="175"/>
      <c r="K887" s="11"/>
      <c r="L887" s="11"/>
      <c r="M887" s="11"/>
      <c r="O887" s="170"/>
      <c r="P887" s="171"/>
      <c r="Q887" s="171"/>
      <c r="R887" s="172"/>
      <c r="U887" s="4"/>
      <c r="V887" s="4"/>
    </row>
    <row r="888" spans="1:22">
      <c r="A888" s="56"/>
      <c r="B888" s="11"/>
      <c r="C888" s="11" t="s">
        <v>324</v>
      </c>
      <c r="D888" s="11"/>
      <c r="E888" s="11" t="s">
        <v>106</v>
      </c>
      <c r="F888" s="11">
        <v>7</v>
      </c>
      <c r="G888" s="11"/>
      <c r="H888" s="11"/>
      <c r="I888" s="175"/>
      <c r="K888" s="11"/>
      <c r="L888" s="11"/>
      <c r="M888" s="11"/>
      <c r="O888" s="170"/>
      <c r="P888" s="171"/>
      <c r="Q888" s="171"/>
      <c r="R888" s="172"/>
      <c r="U888" s="4"/>
      <c r="V888" s="4"/>
    </row>
    <row r="889" spans="1:22">
      <c r="A889" s="56"/>
      <c r="B889" s="11"/>
      <c r="C889" s="11" t="s">
        <v>326</v>
      </c>
      <c r="D889" s="11"/>
      <c r="E889" s="11" t="s">
        <v>327</v>
      </c>
      <c r="F889" s="11">
        <v>2</v>
      </c>
      <c r="G889" s="11"/>
      <c r="H889" s="11"/>
      <c r="I889" s="175"/>
      <c r="K889" s="11"/>
      <c r="L889" s="11"/>
      <c r="M889" s="11"/>
      <c r="O889" s="170"/>
      <c r="P889" s="171"/>
      <c r="Q889" s="171"/>
      <c r="R889" s="172"/>
      <c r="U889" s="4"/>
      <c r="V889" s="4"/>
    </row>
    <row r="890" spans="1:22">
      <c r="A890" s="56"/>
      <c r="B890" s="11"/>
      <c r="C890" s="11" t="s">
        <v>328</v>
      </c>
      <c r="D890" s="11"/>
      <c r="E890" s="11" t="s">
        <v>329</v>
      </c>
      <c r="F890" s="11">
        <v>10</v>
      </c>
      <c r="G890" s="11"/>
      <c r="H890" s="11">
        <v>0</v>
      </c>
      <c r="I890" s="175"/>
      <c r="K890" s="11"/>
      <c r="L890" s="11"/>
      <c r="M890" s="11"/>
      <c r="O890" s="170"/>
      <c r="P890" s="171"/>
      <c r="Q890" s="171"/>
      <c r="R890" s="172"/>
      <c r="U890" s="4"/>
      <c r="V890" s="4"/>
    </row>
    <row r="891" spans="1:22">
      <c r="A891" s="56"/>
      <c r="B891" s="11"/>
      <c r="C891" s="11" t="s">
        <v>330</v>
      </c>
      <c r="D891" s="11"/>
      <c r="E891" s="11" t="s">
        <v>206</v>
      </c>
      <c r="F891" s="11">
        <v>2</v>
      </c>
      <c r="G891" s="11"/>
      <c r="H891" s="11"/>
      <c r="I891" s="175"/>
      <c r="K891" s="11"/>
      <c r="L891" s="11"/>
      <c r="M891" s="11"/>
      <c r="O891" s="170"/>
      <c r="P891" s="171"/>
      <c r="Q891" s="171"/>
      <c r="R891" s="172"/>
      <c r="U891" s="4"/>
      <c r="V891" s="4"/>
    </row>
    <row r="892" spans="1:22">
      <c r="A892" s="56"/>
      <c r="B892" s="11"/>
      <c r="C892" s="11" t="s">
        <v>331</v>
      </c>
      <c r="D892" s="11"/>
      <c r="E892" s="11" t="s">
        <v>96</v>
      </c>
      <c r="F892" s="11">
        <v>2</v>
      </c>
      <c r="G892" s="11"/>
      <c r="H892" s="11"/>
      <c r="I892" s="175"/>
      <c r="K892" s="11"/>
      <c r="L892" s="11"/>
      <c r="M892" s="11"/>
      <c r="O892" s="170"/>
      <c r="P892" s="171"/>
      <c r="Q892" s="171"/>
      <c r="R892" s="172"/>
      <c r="U892" s="4"/>
      <c r="V892" s="4"/>
    </row>
    <row r="893" spans="1:22">
      <c r="A893" s="56"/>
      <c r="B893" s="11"/>
      <c r="C893" s="11" t="s">
        <v>332</v>
      </c>
      <c r="D893" s="11"/>
      <c r="E893" s="11" t="s">
        <v>284</v>
      </c>
      <c r="F893" s="11">
        <v>2</v>
      </c>
      <c r="G893" s="11"/>
      <c r="H893" s="11"/>
      <c r="I893" s="175"/>
      <c r="K893" s="11"/>
      <c r="L893" s="11"/>
      <c r="M893" s="11"/>
      <c r="O893" s="170"/>
      <c r="P893" s="171"/>
      <c r="Q893" s="171"/>
      <c r="R893" s="172"/>
      <c r="U893" s="4"/>
      <c r="V893" s="4"/>
    </row>
    <row r="894" spans="1:22">
      <c r="A894" s="56"/>
      <c r="B894" s="11"/>
      <c r="C894" s="11" t="s">
        <v>333</v>
      </c>
      <c r="D894" s="11"/>
      <c r="E894" s="11" t="s">
        <v>230</v>
      </c>
      <c r="F894" s="11">
        <v>16</v>
      </c>
      <c r="G894" s="11"/>
      <c r="H894" s="11">
        <v>0</v>
      </c>
      <c r="I894" s="175"/>
      <c r="K894" s="11"/>
      <c r="L894" s="11"/>
      <c r="M894" s="11"/>
      <c r="O894" s="170"/>
      <c r="P894" s="171"/>
      <c r="Q894" s="171"/>
      <c r="R894" s="172"/>
      <c r="U894" s="4"/>
      <c r="V894" s="4"/>
    </row>
    <row r="895" spans="1:22">
      <c r="A895" s="56"/>
      <c r="B895" s="11"/>
      <c r="C895" s="11" t="s">
        <v>338</v>
      </c>
      <c r="D895" s="11"/>
      <c r="E895" s="11" t="s">
        <v>339</v>
      </c>
      <c r="F895" s="11">
        <v>1</v>
      </c>
      <c r="G895" s="11"/>
      <c r="H895" s="11">
        <v>0</v>
      </c>
      <c r="I895" s="175"/>
      <c r="K895" s="11"/>
      <c r="L895" s="11"/>
      <c r="M895" s="11"/>
      <c r="O895" s="170"/>
      <c r="P895" s="171"/>
      <c r="Q895" s="171"/>
      <c r="R895" s="172"/>
      <c r="U895" s="4"/>
      <c r="V895" s="4"/>
    </row>
    <row r="896" spans="1:22">
      <c r="A896" s="56"/>
      <c r="B896" s="11"/>
      <c r="C896" s="11" t="s">
        <v>340</v>
      </c>
      <c r="D896" s="11"/>
      <c r="E896" s="11" t="s">
        <v>341</v>
      </c>
      <c r="F896" s="11">
        <v>30</v>
      </c>
      <c r="G896" s="11"/>
      <c r="H896" s="11">
        <v>0</v>
      </c>
      <c r="I896" s="175"/>
      <c r="K896" s="11"/>
      <c r="L896" s="11"/>
      <c r="M896" s="11"/>
      <c r="O896" s="170"/>
      <c r="P896" s="171"/>
      <c r="Q896" s="171"/>
      <c r="R896" s="172"/>
      <c r="U896" s="4"/>
      <c r="V896" s="4"/>
    </row>
    <row r="897" spans="1:22">
      <c r="A897" s="56"/>
      <c r="B897" s="11"/>
      <c r="C897" s="11" t="s">
        <v>342</v>
      </c>
      <c r="D897" s="11"/>
      <c r="E897" s="11" t="s">
        <v>343</v>
      </c>
      <c r="F897" s="11">
        <v>57</v>
      </c>
      <c r="G897" s="11">
        <v>2</v>
      </c>
      <c r="H897" s="11">
        <v>2</v>
      </c>
      <c r="I897" s="175">
        <v>1.5</v>
      </c>
      <c r="K897" s="11"/>
      <c r="L897" s="11"/>
      <c r="M897" s="11"/>
      <c r="O897" s="170"/>
      <c r="P897" s="171"/>
      <c r="Q897" s="171"/>
      <c r="R897" s="172"/>
      <c r="U897" s="4"/>
      <c r="V897" s="4"/>
    </row>
    <row r="898" spans="1:22">
      <c r="A898" s="56"/>
      <c r="B898" s="11"/>
      <c r="C898" s="11" t="s">
        <v>344</v>
      </c>
      <c r="D898" s="11"/>
      <c r="E898" s="11" t="s">
        <v>345</v>
      </c>
      <c r="F898" s="11">
        <v>15</v>
      </c>
      <c r="G898" s="11"/>
      <c r="H898" s="11"/>
      <c r="I898" s="175"/>
      <c r="K898" s="11"/>
      <c r="L898" s="11"/>
      <c r="M898" s="11"/>
      <c r="O898" s="170"/>
      <c r="P898" s="171"/>
      <c r="Q898" s="171"/>
      <c r="R898" s="172"/>
      <c r="U898" s="4"/>
      <c r="V898" s="4"/>
    </row>
    <row r="899" spans="1:22">
      <c r="A899" s="56"/>
      <c r="B899" s="11"/>
      <c r="C899" s="11" t="s">
        <v>346</v>
      </c>
      <c r="D899" s="11"/>
      <c r="E899" s="11" t="s">
        <v>347</v>
      </c>
      <c r="F899" s="11">
        <v>4</v>
      </c>
      <c r="G899" s="11"/>
      <c r="H899" s="11">
        <v>0</v>
      </c>
      <c r="I899" s="175"/>
      <c r="K899" s="11"/>
      <c r="L899" s="11"/>
      <c r="M899" s="11"/>
      <c r="O899" s="170"/>
      <c r="P899" s="171"/>
      <c r="Q899" s="171"/>
      <c r="R899" s="172"/>
      <c r="U899" s="4"/>
      <c r="V899" s="4"/>
    </row>
    <row r="900" spans="1:22">
      <c r="A900" s="56"/>
      <c r="B900" s="11"/>
      <c r="C900" s="11" t="s">
        <v>349</v>
      </c>
      <c r="D900" s="11"/>
      <c r="E900" s="11" t="s">
        <v>206</v>
      </c>
      <c r="F900" s="11">
        <v>4</v>
      </c>
      <c r="G900" s="11"/>
      <c r="H900" s="11"/>
      <c r="I900" s="175"/>
      <c r="K900" s="11"/>
      <c r="L900" s="11"/>
      <c r="M900" s="11"/>
      <c r="O900" s="170"/>
      <c r="P900" s="171"/>
      <c r="Q900" s="171"/>
      <c r="R900" s="172"/>
      <c r="U900" s="4"/>
      <c r="V900" s="4"/>
    </row>
    <row r="901" spans="1:22">
      <c r="A901" s="56"/>
      <c r="B901" s="11"/>
      <c r="C901" s="11" t="s">
        <v>350</v>
      </c>
      <c r="D901" s="11"/>
      <c r="E901" s="11" t="s">
        <v>351</v>
      </c>
      <c r="F901" s="11">
        <v>25</v>
      </c>
      <c r="G901" s="11"/>
      <c r="H901" s="11">
        <v>0</v>
      </c>
      <c r="I901" s="175"/>
      <c r="K901" s="11"/>
      <c r="L901" s="11"/>
      <c r="M901" s="11"/>
      <c r="O901" s="170"/>
      <c r="P901" s="171"/>
      <c r="Q901" s="171"/>
      <c r="R901" s="172"/>
      <c r="U901" s="4"/>
      <c r="V901" s="4"/>
    </row>
    <row r="902" spans="1:22">
      <c r="A902" s="56"/>
      <c r="B902" s="11"/>
      <c r="C902" s="11" t="s">
        <v>352</v>
      </c>
      <c r="D902" s="11"/>
      <c r="E902" s="11" t="s">
        <v>353</v>
      </c>
      <c r="F902" s="11">
        <v>4</v>
      </c>
      <c r="G902" s="11"/>
      <c r="H902" s="11"/>
      <c r="I902" s="175"/>
      <c r="K902" s="11"/>
      <c r="L902" s="11"/>
      <c r="M902" s="11"/>
      <c r="O902" s="170"/>
      <c r="P902" s="171"/>
      <c r="Q902" s="171"/>
      <c r="R902" s="172"/>
      <c r="U902" s="4"/>
      <c r="V902" s="4"/>
    </row>
    <row r="903" spans="1:22">
      <c r="A903" s="56"/>
      <c r="B903" s="11"/>
      <c r="C903" s="11" t="s">
        <v>354</v>
      </c>
      <c r="D903" s="11"/>
      <c r="E903" s="11" t="s">
        <v>154</v>
      </c>
      <c r="F903" s="11">
        <v>28</v>
      </c>
      <c r="G903" s="11"/>
      <c r="H903" s="11">
        <v>0</v>
      </c>
      <c r="I903" s="175"/>
      <c r="K903" s="11"/>
      <c r="L903" s="11"/>
      <c r="M903" s="11"/>
      <c r="O903" s="170"/>
      <c r="P903" s="171"/>
      <c r="Q903" s="171"/>
      <c r="R903" s="172"/>
      <c r="U903" s="4"/>
      <c r="V903" s="4"/>
    </row>
    <row r="904" spans="1:22">
      <c r="A904" s="56"/>
      <c r="B904" s="11"/>
      <c r="C904" s="11" t="s">
        <v>480</v>
      </c>
      <c r="D904" s="11"/>
      <c r="E904" s="11" t="s">
        <v>154</v>
      </c>
      <c r="F904" s="11">
        <v>1</v>
      </c>
      <c r="G904" s="11"/>
      <c r="H904" s="11"/>
      <c r="I904" s="175"/>
      <c r="K904" s="11"/>
      <c r="L904" s="11"/>
      <c r="M904" s="11"/>
      <c r="O904" s="170"/>
      <c r="P904" s="171"/>
      <c r="Q904" s="171"/>
      <c r="R904" s="172"/>
      <c r="U904" s="4"/>
      <c r="V904" s="4"/>
    </row>
    <row r="905" spans="1:22">
      <c r="A905" s="56"/>
      <c r="B905" s="11"/>
      <c r="C905" s="11" t="s">
        <v>355</v>
      </c>
      <c r="D905" s="11"/>
      <c r="E905" s="11" t="s">
        <v>356</v>
      </c>
      <c r="F905" s="11">
        <v>24</v>
      </c>
      <c r="G905" s="11"/>
      <c r="H905" s="11">
        <v>0</v>
      </c>
      <c r="I905" s="175"/>
      <c r="K905" s="11"/>
      <c r="L905" s="11"/>
      <c r="M905" s="11"/>
      <c r="O905" s="170"/>
      <c r="P905" s="171"/>
      <c r="Q905" s="171"/>
      <c r="R905" s="172"/>
      <c r="U905" s="4"/>
      <c r="V905" s="4"/>
    </row>
    <row r="906" spans="1:22">
      <c r="A906" s="56"/>
      <c r="B906" s="11"/>
      <c r="C906" s="11" t="s">
        <v>357</v>
      </c>
      <c r="D906" s="11"/>
      <c r="E906" s="11" t="s">
        <v>124</v>
      </c>
      <c r="F906" s="11">
        <v>1</v>
      </c>
      <c r="G906" s="11"/>
      <c r="H906" s="11"/>
      <c r="I906" s="175"/>
      <c r="K906" s="11"/>
      <c r="L906" s="11"/>
      <c r="M906" s="11"/>
      <c r="O906" s="170"/>
      <c r="P906" s="171"/>
      <c r="Q906" s="171"/>
      <c r="R906" s="172"/>
      <c r="U906" s="4"/>
      <c r="V906" s="4"/>
    </row>
    <row r="907" spans="1:22">
      <c r="A907" s="56"/>
      <c r="B907" s="11"/>
      <c r="C907" s="11" t="s">
        <v>358</v>
      </c>
      <c r="D907" s="11"/>
      <c r="E907" s="11" t="s">
        <v>359</v>
      </c>
      <c r="F907" s="11">
        <v>2</v>
      </c>
      <c r="G907" s="11"/>
      <c r="H907" s="11"/>
      <c r="I907" s="175"/>
      <c r="K907" s="11"/>
      <c r="L907" s="11"/>
      <c r="M907" s="11"/>
      <c r="O907" s="170"/>
      <c r="P907" s="171"/>
      <c r="Q907" s="171"/>
      <c r="R907" s="172"/>
      <c r="U907" s="4"/>
      <c r="V907" s="4"/>
    </row>
    <row r="908" spans="1:22">
      <c r="A908" s="56"/>
      <c r="B908" s="11"/>
      <c r="C908" s="11" t="s">
        <v>360</v>
      </c>
      <c r="D908" s="11"/>
      <c r="E908" s="11" t="s">
        <v>174</v>
      </c>
      <c r="F908" s="11">
        <v>14</v>
      </c>
      <c r="G908" s="11"/>
      <c r="H908" s="11">
        <v>0</v>
      </c>
      <c r="I908" s="175"/>
      <c r="K908" s="11"/>
      <c r="L908" s="11"/>
      <c r="M908" s="11"/>
      <c r="O908" s="170"/>
      <c r="P908" s="171"/>
      <c r="Q908" s="171"/>
      <c r="R908" s="172"/>
      <c r="U908" s="4"/>
      <c r="V908" s="4"/>
    </row>
    <row r="909" spans="1:22">
      <c r="A909" s="56"/>
      <c r="B909" s="11"/>
      <c r="C909" s="11" t="s">
        <v>362</v>
      </c>
      <c r="D909" s="11"/>
      <c r="E909" s="11" t="s">
        <v>363</v>
      </c>
      <c r="F909" s="11">
        <v>9</v>
      </c>
      <c r="G909" s="11"/>
      <c r="H909" s="11"/>
      <c r="I909" s="175"/>
      <c r="K909" s="11"/>
      <c r="L909" s="11"/>
      <c r="M909" s="11"/>
      <c r="O909" s="170"/>
      <c r="P909" s="171"/>
      <c r="Q909" s="171"/>
      <c r="R909" s="172"/>
      <c r="U909" s="4"/>
      <c r="V909" s="4"/>
    </row>
    <row r="910" spans="1:22">
      <c r="A910" s="56"/>
      <c r="B910" s="11"/>
      <c r="C910" s="11" t="s">
        <v>365</v>
      </c>
      <c r="D910" s="11"/>
      <c r="E910" s="11" t="s">
        <v>100</v>
      </c>
      <c r="F910" s="11">
        <v>65</v>
      </c>
      <c r="G910" s="11">
        <v>1</v>
      </c>
      <c r="H910" s="11">
        <v>1</v>
      </c>
      <c r="I910" s="175">
        <v>0</v>
      </c>
      <c r="K910" s="11"/>
      <c r="L910" s="11"/>
      <c r="M910" s="11"/>
      <c r="O910" s="170"/>
      <c r="P910" s="171"/>
      <c r="Q910" s="171"/>
      <c r="R910" s="172"/>
      <c r="U910" s="4"/>
      <c r="V910" s="4"/>
    </row>
    <row r="911" spans="1:22">
      <c r="A911" s="56"/>
      <c r="B911" s="11"/>
      <c r="C911" s="11" t="s">
        <v>481</v>
      </c>
      <c r="D911" s="11"/>
      <c r="E911" s="11" t="s">
        <v>164</v>
      </c>
      <c r="F911" s="11">
        <v>1</v>
      </c>
      <c r="G911" s="11"/>
      <c r="H911" s="11"/>
      <c r="I911" s="175"/>
      <c r="K911" s="11"/>
      <c r="L911" s="11"/>
      <c r="M911" s="11"/>
      <c r="O911" s="170"/>
      <c r="P911" s="171"/>
      <c r="Q911" s="171"/>
      <c r="R911" s="172"/>
      <c r="U911" s="4"/>
      <c r="V911" s="4"/>
    </row>
    <row r="912" spans="1:22">
      <c r="A912" s="56"/>
      <c r="B912" s="11"/>
      <c r="C912" s="11" t="s">
        <v>366</v>
      </c>
      <c r="D912" s="11"/>
      <c r="E912" s="11" t="s">
        <v>90</v>
      </c>
      <c r="F912" s="11">
        <v>1</v>
      </c>
      <c r="G912" s="11"/>
      <c r="H912" s="11"/>
      <c r="I912" s="175"/>
      <c r="K912" s="11"/>
      <c r="L912" s="11"/>
      <c r="M912" s="11"/>
      <c r="O912" s="170"/>
      <c r="P912" s="171"/>
      <c r="Q912" s="171"/>
      <c r="R912" s="172"/>
      <c r="U912" s="4"/>
      <c r="V912" s="4"/>
    </row>
    <row r="913" spans="1:22">
      <c r="A913" s="56"/>
      <c r="B913" s="11"/>
      <c r="C913" s="11" t="s">
        <v>366</v>
      </c>
      <c r="D913" s="11"/>
      <c r="E913" s="11" t="s">
        <v>367</v>
      </c>
      <c r="F913" s="11">
        <v>8</v>
      </c>
      <c r="G913" s="11"/>
      <c r="H913" s="11">
        <v>0</v>
      </c>
      <c r="I913" s="175"/>
      <c r="K913" s="11"/>
      <c r="L913" s="11"/>
      <c r="M913" s="11"/>
      <c r="O913" s="170"/>
      <c r="P913" s="171"/>
      <c r="Q913" s="171"/>
      <c r="R913" s="172"/>
      <c r="U913" s="4"/>
      <c r="V913" s="4"/>
    </row>
    <row r="914" spans="1:22">
      <c r="A914" s="56"/>
      <c r="B914" s="11"/>
      <c r="C914" s="11" t="s">
        <v>369</v>
      </c>
      <c r="D914" s="11"/>
      <c r="E914" s="11" t="s">
        <v>370</v>
      </c>
      <c r="F914" s="11">
        <v>2</v>
      </c>
      <c r="G914" s="11">
        <v>1</v>
      </c>
      <c r="H914" s="11">
        <v>1</v>
      </c>
      <c r="I914" s="175">
        <v>0</v>
      </c>
      <c r="K914" s="11"/>
      <c r="L914" s="11"/>
      <c r="M914" s="11"/>
      <c r="O914" s="170"/>
      <c r="P914" s="171"/>
      <c r="Q914" s="171"/>
      <c r="R914" s="172"/>
      <c r="U914" s="4"/>
      <c r="V914" s="4"/>
    </row>
    <row r="915" spans="1:22">
      <c r="A915" s="56"/>
      <c r="B915" s="11"/>
      <c r="C915" s="11" t="s">
        <v>371</v>
      </c>
      <c r="D915" s="11"/>
      <c r="E915" s="11" t="s">
        <v>372</v>
      </c>
      <c r="F915" s="11">
        <v>3</v>
      </c>
      <c r="G915" s="11"/>
      <c r="H915" s="11"/>
      <c r="I915" s="175"/>
      <c r="K915" s="11"/>
      <c r="L915" s="11"/>
      <c r="M915" s="11"/>
      <c r="O915" s="170"/>
      <c r="P915" s="171"/>
      <c r="Q915" s="171"/>
      <c r="R915" s="172"/>
      <c r="U915" s="4"/>
      <c r="V915" s="4"/>
    </row>
    <row r="916" spans="1:22">
      <c r="A916" s="56"/>
      <c r="B916" s="11"/>
      <c r="C916" s="11" t="s">
        <v>373</v>
      </c>
      <c r="D916" s="11"/>
      <c r="E916" s="11" t="s">
        <v>374</v>
      </c>
      <c r="F916" s="11">
        <v>1</v>
      </c>
      <c r="G916" s="11"/>
      <c r="H916" s="11"/>
      <c r="I916" s="175"/>
      <c r="K916" s="11"/>
      <c r="L916" s="11"/>
      <c r="M916" s="11"/>
      <c r="O916" s="170"/>
      <c r="P916" s="171"/>
      <c r="Q916" s="171"/>
      <c r="R916" s="172"/>
      <c r="U916" s="4"/>
      <c r="V916" s="4"/>
    </row>
    <row r="917" spans="1:22">
      <c r="A917" s="56"/>
      <c r="B917" s="11"/>
      <c r="C917" s="11" t="s">
        <v>375</v>
      </c>
      <c r="D917" s="11"/>
      <c r="E917" s="11" t="s">
        <v>376</v>
      </c>
      <c r="F917" s="11">
        <v>4</v>
      </c>
      <c r="G917" s="11"/>
      <c r="H917" s="11">
        <v>0</v>
      </c>
      <c r="I917" s="175"/>
      <c r="K917" s="11"/>
      <c r="L917" s="11"/>
      <c r="M917" s="11"/>
      <c r="O917" s="170"/>
      <c r="P917" s="171"/>
      <c r="Q917" s="171"/>
      <c r="R917" s="172"/>
      <c r="U917" s="4"/>
      <c r="V917" s="4"/>
    </row>
    <row r="918" spans="1:22">
      <c r="A918" s="56"/>
      <c r="B918" s="11"/>
      <c r="C918" s="11" t="s">
        <v>377</v>
      </c>
      <c r="D918" s="11"/>
      <c r="E918" s="11" t="s">
        <v>376</v>
      </c>
      <c r="F918" s="11">
        <v>1</v>
      </c>
      <c r="G918" s="11"/>
      <c r="H918" s="11"/>
      <c r="I918" s="175"/>
      <c r="K918" s="11"/>
      <c r="L918" s="11"/>
      <c r="M918" s="11"/>
      <c r="O918" s="170"/>
      <c r="P918" s="171"/>
      <c r="Q918" s="171"/>
      <c r="R918" s="172"/>
      <c r="U918" s="4"/>
      <c r="V918" s="4"/>
    </row>
    <row r="919" spans="1:22">
      <c r="A919" s="56"/>
      <c r="B919" s="11"/>
      <c r="C919" s="11" t="s">
        <v>466</v>
      </c>
      <c r="D919" s="11"/>
      <c r="E919" s="11" t="s">
        <v>135</v>
      </c>
      <c r="F919" s="11">
        <v>1</v>
      </c>
      <c r="G919" s="11"/>
      <c r="H919" s="11"/>
      <c r="I919" s="175"/>
      <c r="K919" s="11"/>
      <c r="L919" s="11"/>
      <c r="M919" s="11"/>
      <c r="O919" s="170"/>
      <c r="P919" s="171"/>
      <c r="Q919" s="171"/>
      <c r="R919" s="172"/>
      <c r="U919" s="4"/>
      <c r="V919" s="4"/>
    </row>
    <row r="920" spans="1:22">
      <c r="A920" s="56"/>
      <c r="B920" s="11"/>
      <c r="C920" s="11" t="s">
        <v>378</v>
      </c>
      <c r="D920" s="11"/>
      <c r="E920" s="11" t="s">
        <v>379</v>
      </c>
      <c r="F920" s="11">
        <v>1</v>
      </c>
      <c r="G920" s="11"/>
      <c r="H920" s="11"/>
      <c r="I920" s="175"/>
      <c r="K920" s="11"/>
      <c r="L920" s="11"/>
      <c r="M920" s="11"/>
      <c r="O920" s="170"/>
      <c r="P920" s="171"/>
      <c r="Q920" s="171"/>
      <c r="R920" s="172"/>
      <c r="U920" s="4"/>
      <c r="V920" s="4"/>
    </row>
    <row r="921" spans="1:22">
      <c r="A921" s="56"/>
      <c r="B921" s="11"/>
      <c r="C921" s="11" t="s">
        <v>380</v>
      </c>
      <c r="D921" s="11"/>
      <c r="E921" s="11" t="s">
        <v>381</v>
      </c>
      <c r="F921" s="11">
        <v>2</v>
      </c>
      <c r="G921" s="11"/>
      <c r="H921" s="11"/>
      <c r="I921" s="175"/>
      <c r="K921" s="11"/>
      <c r="L921" s="11"/>
      <c r="M921" s="11"/>
      <c r="O921" s="170"/>
      <c r="P921" s="171"/>
      <c r="Q921" s="171"/>
      <c r="R921" s="172"/>
      <c r="U921" s="4"/>
      <c r="V921" s="4"/>
    </row>
    <row r="922" spans="1:22">
      <c r="A922" s="56"/>
      <c r="B922" s="11"/>
      <c r="C922" s="11" t="s">
        <v>382</v>
      </c>
      <c r="D922" s="11"/>
      <c r="E922" s="11" t="s">
        <v>383</v>
      </c>
      <c r="F922" s="11">
        <v>16</v>
      </c>
      <c r="G922" s="11">
        <v>1</v>
      </c>
      <c r="H922" s="11">
        <v>0</v>
      </c>
      <c r="I922" s="175"/>
      <c r="K922" s="11"/>
      <c r="L922" s="11"/>
      <c r="M922" s="11"/>
      <c r="O922" s="170"/>
      <c r="P922" s="171"/>
      <c r="Q922" s="171"/>
      <c r="R922" s="172"/>
      <c r="U922" s="4"/>
      <c r="V922" s="4"/>
    </row>
    <row r="923" spans="1:22">
      <c r="A923" s="56"/>
      <c r="B923" s="11"/>
      <c r="C923" s="11" t="s">
        <v>384</v>
      </c>
      <c r="D923" s="11"/>
      <c r="E923" s="11" t="s">
        <v>96</v>
      </c>
      <c r="F923" s="11">
        <v>1</v>
      </c>
      <c r="G923" s="11"/>
      <c r="H923" s="11"/>
      <c r="I923" s="175"/>
      <c r="K923" s="11"/>
      <c r="L923" s="11"/>
      <c r="M923" s="11"/>
      <c r="O923" s="170"/>
      <c r="P923" s="171"/>
      <c r="Q923" s="171"/>
      <c r="R923" s="172"/>
      <c r="U923" s="4"/>
      <c r="V923" s="4"/>
    </row>
    <row r="924" spans="1:22">
      <c r="A924" s="56"/>
      <c r="B924" s="11"/>
      <c r="C924" s="11" t="s">
        <v>385</v>
      </c>
      <c r="D924" s="11"/>
      <c r="E924" s="11" t="s">
        <v>386</v>
      </c>
      <c r="F924" s="11">
        <v>5</v>
      </c>
      <c r="G924" s="11"/>
      <c r="H924" s="11"/>
      <c r="I924" s="175"/>
      <c r="K924" s="11"/>
      <c r="L924" s="11"/>
      <c r="M924" s="11"/>
      <c r="O924" s="170"/>
      <c r="P924" s="171"/>
      <c r="Q924" s="171"/>
      <c r="R924" s="172"/>
      <c r="U924" s="4"/>
      <c r="V924" s="4"/>
    </row>
    <row r="925" spans="1:22">
      <c r="A925" s="56"/>
      <c r="B925" s="11"/>
      <c r="C925" s="11" t="s">
        <v>387</v>
      </c>
      <c r="D925" s="11"/>
      <c r="E925" s="11" t="s">
        <v>299</v>
      </c>
      <c r="F925" s="11">
        <v>24</v>
      </c>
      <c r="G925" s="11"/>
      <c r="H925" s="11">
        <v>0</v>
      </c>
      <c r="I925" s="175"/>
      <c r="K925" s="11"/>
      <c r="L925" s="11"/>
      <c r="M925" s="11"/>
      <c r="O925" s="170"/>
      <c r="P925" s="171"/>
      <c r="Q925" s="171"/>
      <c r="R925" s="172"/>
      <c r="U925" s="4"/>
      <c r="V925" s="4"/>
    </row>
    <row r="926" spans="1:22">
      <c r="A926" s="56"/>
      <c r="B926" s="11"/>
      <c r="C926" s="11" t="s">
        <v>388</v>
      </c>
      <c r="D926" s="11"/>
      <c r="E926" s="11" t="s">
        <v>389</v>
      </c>
      <c r="F926" s="11">
        <v>1</v>
      </c>
      <c r="G926" s="11"/>
      <c r="H926" s="11"/>
      <c r="I926" s="175"/>
      <c r="K926" s="11"/>
      <c r="L926" s="11"/>
      <c r="M926" s="11"/>
      <c r="O926" s="170"/>
      <c r="P926" s="171"/>
      <c r="Q926" s="171"/>
      <c r="R926" s="172"/>
      <c r="U926" s="4"/>
      <c r="V926" s="4"/>
    </row>
    <row r="927" spans="1:22">
      <c r="A927" s="56"/>
      <c r="B927" s="11"/>
      <c r="C927" s="11" t="s">
        <v>390</v>
      </c>
      <c r="D927" s="11"/>
      <c r="E927" s="11" t="s">
        <v>391</v>
      </c>
      <c r="F927" s="11">
        <v>13</v>
      </c>
      <c r="G927" s="11"/>
      <c r="H927" s="11">
        <v>0</v>
      </c>
      <c r="I927" s="175"/>
      <c r="K927" s="11"/>
      <c r="L927" s="11"/>
      <c r="M927" s="11"/>
      <c r="O927" s="170"/>
      <c r="P927" s="171"/>
      <c r="Q927" s="171"/>
      <c r="R927" s="172"/>
      <c r="U927" s="4"/>
      <c r="V927" s="4"/>
    </row>
    <row r="928" spans="1:22">
      <c r="A928" s="56"/>
      <c r="B928" s="11"/>
      <c r="C928" s="11" t="s">
        <v>392</v>
      </c>
      <c r="D928" s="11"/>
      <c r="E928" s="11" t="s">
        <v>135</v>
      </c>
      <c r="F928" s="11">
        <v>2</v>
      </c>
      <c r="G928" s="11"/>
      <c r="H928" s="11">
        <v>0</v>
      </c>
      <c r="I928" s="175"/>
      <c r="K928" s="11"/>
      <c r="L928" s="11"/>
      <c r="M928" s="11"/>
      <c r="O928" s="170"/>
      <c r="P928" s="171"/>
      <c r="Q928" s="171"/>
      <c r="R928" s="172"/>
      <c r="U928" s="4"/>
      <c r="V928" s="4"/>
    </row>
    <row r="929" spans="1:22">
      <c r="A929" s="56"/>
      <c r="B929" s="11"/>
      <c r="C929" s="11" t="s">
        <v>394</v>
      </c>
      <c r="D929" s="11"/>
      <c r="E929" s="11" t="s">
        <v>345</v>
      </c>
      <c r="F929" s="11">
        <v>7</v>
      </c>
      <c r="G929" s="11"/>
      <c r="H929" s="11">
        <v>0</v>
      </c>
      <c r="I929" s="175"/>
      <c r="K929" s="11"/>
      <c r="L929" s="11"/>
      <c r="M929" s="11"/>
      <c r="O929" s="170"/>
      <c r="P929" s="171"/>
      <c r="Q929" s="171"/>
      <c r="R929" s="172"/>
      <c r="U929" s="4"/>
      <c r="V929" s="4"/>
    </row>
    <row r="930" spans="1:22">
      <c r="A930" s="56"/>
      <c r="B930" s="11"/>
      <c r="C930" s="11" t="s">
        <v>395</v>
      </c>
      <c r="D930" s="11"/>
      <c r="E930" s="11" t="s">
        <v>115</v>
      </c>
      <c r="F930" s="11">
        <v>24</v>
      </c>
      <c r="G930" s="11"/>
      <c r="H930" s="11"/>
      <c r="I930" s="175"/>
      <c r="K930" s="11"/>
      <c r="L930" s="11"/>
      <c r="M930" s="11"/>
      <c r="O930" s="170"/>
      <c r="P930" s="171"/>
      <c r="Q930" s="171"/>
      <c r="R930" s="172"/>
      <c r="U930" s="4"/>
      <c r="V930" s="4"/>
    </row>
    <row r="931" spans="1:22">
      <c r="A931" s="56"/>
      <c r="B931" s="11"/>
      <c r="C931" s="11" t="s">
        <v>396</v>
      </c>
      <c r="D931" s="11"/>
      <c r="E931" s="11" t="s">
        <v>359</v>
      </c>
      <c r="F931" s="11">
        <v>1</v>
      </c>
      <c r="G931" s="11"/>
      <c r="H931" s="11"/>
      <c r="I931" s="175"/>
      <c r="K931" s="11"/>
      <c r="L931" s="11"/>
      <c r="M931" s="11"/>
      <c r="O931" s="170"/>
      <c r="P931" s="171"/>
      <c r="Q931" s="171"/>
      <c r="R931" s="172"/>
      <c r="U931" s="4"/>
      <c r="V931" s="4"/>
    </row>
    <row r="932" spans="1:22">
      <c r="A932" s="56"/>
      <c r="B932" s="11"/>
      <c r="C932" s="11" t="s">
        <v>397</v>
      </c>
      <c r="D932" s="11"/>
      <c r="E932" s="11" t="s">
        <v>398</v>
      </c>
      <c r="F932" s="11">
        <v>1</v>
      </c>
      <c r="G932" s="11"/>
      <c r="H932" s="11"/>
      <c r="I932" s="175"/>
      <c r="K932" s="11"/>
      <c r="L932" s="11"/>
      <c r="M932" s="11"/>
      <c r="O932" s="170"/>
      <c r="P932" s="171"/>
      <c r="Q932" s="171"/>
      <c r="R932" s="172"/>
      <c r="U932" s="4"/>
      <c r="V932" s="4"/>
    </row>
    <row r="933" spans="1:22">
      <c r="A933" s="56"/>
      <c r="B933" s="11"/>
      <c r="C933" s="11" t="s">
        <v>399</v>
      </c>
      <c r="D933" s="11"/>
      <c r="E933" s="11" t="s">
        <v>117</v>
      </c>
      <c r="F933" s="11">
        <v>9</v>
      </c>
      <c r="G933" s="11"/>
      <c r="H933" s="11">
        <v>0</v>
      </c>
      <c r="I933" s="175"/>
      <c r="K933" s="11"/>
      <c r="L933" s="11"/>
      <c r="M933" s="11"/>
      <c r="O933" s="170"/>
      <c r="P933" s="171"/>
      <c r="Q933" s="171"/>
      <c r="R933" s="172"/>
      <c r="U933" s="4"/>
      <c r="V933" s="4"/>
    </row>
    <row r="934" spans="1:22">
      <c r="A934" s="56"/>
      <c r="B934" s="11"/>
      <c r="C934" s="11" t="s">
        <v>400</v>
      </c>
      <c r="D934" s="11"/>
      <c r="E934" s="11" t="s">
        <v>128</v>
      </c>
      <c r="F934" s="11">
        <v>28</v>
      </c>
      <c r="G934" s="11"/>
      <c r="H934" s="11">
        <v>0</v>
      </c>
      <c r="I934" s="175"/>
      <c r="K934" s="11"/>
      <c r="L934" s="11"/>
      <c r="M934" s="11"/>
      <c r="O934" s="170"/>
      <c r="P934" s="171"/>
      <c r="Q934" s="171"/>
      <c r="R934" s="172"/>
      <c r="U934" s="4"/>
      <c r="V934" s="4"/>
    </row>
    <row r="935" spans="1:22">
      <c r="A935" s="56"/>
      <c r="B935" s="11"/>
      <c r="C935" s="11" t="s">
        <v>402</v>
      </c>
      <c r="D935" s="11"/>
      <c r="E935" s="11" t="s">
        <v>89</v>
      </c>
      <c r="F935" s="11">
        <v>2</v>
      </c>
      <c r="G935" s="11"/>
      <c r="H935" s="11"/>
      <c r="I935" s="175"/>
      <c r="K935" s="11"/>
      <c r="L935" s="11"/>
      <c r="M935" s="11"/>
      <c r="O935" s="170"/>
      <c r="P935" s="171"/>
      <c r="Q935" s="171"/>
      <c r="R935" s="172"/>
      <c r="U935" s="4"/>
      <c r="V935" s="4"/>
    </row>
    <row r="936" spans="1:22">
      <c r="A936" s="56"/>
      <c r="B936" s="11"/>
      <c r="C936" s="11" t="s">
        <v>402</v>
      </c>
      <c r="D936" s="11"/>
      <c r="E936" s="11" t="s">
        <v>90</v>
      </c>
      <c r="F936" s="11">
        <v>7</v>
      </c>
      <c r="G936" s="11"/>
      <c r="H936" s="11">
        <v>0</v>
      </c>
      <c r="I936" s="175"/>
      <c r="K936" s="11"/>
      <c r="L936" s="11"/>
      <c r="M936" s="11"/>
      <c r="O936" s="170"/>
      <c r="P936" s="171"/>
      <c r="Q936" s="171"/>
      <c r="R936" s="172"/>
      <c r="U936" s="4"/>
      <c r="V936" s="4"/>
    </row>
    <row r="937" spans="1:22">
      <c r="A937" s="56"/>
      <c r="B937" s="11"/>
      <c r="C937" s="11" t="s">
        <v>403</v>
      </c>
      <c r="D937" s="11"/>
      <c r="E937" s="11" t="s">
        <v>262</v>
      </c>
      <c r="F937" s="11">
        <v>2</v>
      </c>
      <c r="G937" s="11"/>
      <c r="H937" s="11">
        <v>0</v>
      </c>
      <c r="I937" s="175"/>
      <c r="K937" s="11"/>
      <c r="L937" s="11"/>
      <c r="M937" s="11"/>
      <c r="O937" s="170"/>
      <c r="P937" s="171"/>
      <c r="Q937" s="171"/>
      <c r="R937" s="172"/>
      <c r="U937" s="4"/>
      <c r="V937" s="4"/>
    </row>
    <row r="938" spans="1:22">
      <c r="A938" s="56"/>
      <c r="B938" s="11"/>
      <c r="C938" s="11" t="s">
        <v>404</v>
      </c>
      <c r="D938" s="11"/>
      <c r="E938" s="11" t="s">
        <v>405</v>
      </c>
      <c r="F938" s="11">
        <v>31</v>
      </c>
      <c r="G938" s="11"/>
      <c r="H938" s="11">
        <v>0</v>
      </c>
      <c r="I938" s="175"/>
      <c r="K938" s="11"/>
      <c r="L938" s="11"/>
      <c r="M938" s="11"/>
      <c r="O938" s="170"/>
      <c r="P938" s="171"/>
      <c r="Q938" s="171"/>
      <c r="R938" s="172"/>
      <c r="U938" s="4"/>
      <c r="V938" s="4"/>
    </row>
    <row r="939" spans="1:22">
      <c r="A939" s="56"/>
      <c r="B939" s="11"/>
      <c r="C939" s="11" t="s">
        <v>406</v>
      </c>
      <c r="D939" s="11"/>
      <c r="E939" s="11" t="s">
        <v>407</v>
      </c>
      <c r="F939" s="11">
        <v>1</v>
      </c>
      <c r="G939" s="11"/>
      <c r="H939" s="11"/>
      <c r="I939" s="175"/>
      <c r="K939" s="11"/>
      <c r="L939" s="11"/>
      <c r="M939" s="11"/>
      <c r="O939" s="170"/>
      <c r="P939" s="171"/>
      <c r="Q939" s="171"/>
      <c r="R939" s="172"/>
      <c r="U939" s="4"/>
      <c r="V939" s="4"/>
    </row>
    <row r="940" spans="1:22">
      <c r="A940" s="56"/>
      <c r="B940" s="11"/>
      <c r="C940" s="11" t="s">
        <v>413</v>
      </c>
      <c r="D940" s="11"/>
      <c r="E940" s="11" t="s">
        <v>110</v>
      </c>
      <c r="F940" s="11">
        <v>1</v>
      </c>
      <c r="G940" s="11"/>
      <c r="H940" s="11"/>
      <c r="I940" s="175"/>
      <c r="K940" s="11"/>
      <c r="L940" s="11"/>
      <c r="M940" s="11"/>
      <c r="O940" s="170"/>
      <c r="P940" s="171"/>
      <c r="Q940" s="171"/>
      <c r="R940" s="172"/>
      <c r="U940" s="4"/>
      <c r="V940" s="4"/>
    </row>
    <row r="941" spans="1:22">
      <c r="A941" s="56"/>
      <c r="B941" s="11"/>
      <c r="C941" s="11" t="s">
        <v>414</v>
      </c>
      <c r="D941" s="11"/>
      <c r="E941" s="11" t="s">
        <v>415</v>
      </c>
      <c r="F941" s="11">
        <v>11</v>
      </c>
      <c r="G941" s="11">
        <v>1</v>
      </c>
      <c r="H941" s="11">
        <v>0</v>
      </c>
      <c r="I941" s="175"/>
      <c r="K941" s="11"/>
      <c r="L941" s="11"/>
      <c r="M941" s="11"/>
      <c r="O941" s="170"/>
      <c r="P941" s="171"/>
      <c r="Q941" s="171"/>
      <c r="R941" s="172"/>
      <c r="U941" s="4"/>
      <c r="V941" s="4"/>
    </row>
    <row r="942" spans="1:22">
      <c r="A942" s="56"/>
      <c r="B942" s="11"/>
      <c r="C942" s="11" t="s">
        <v>417</v>
      </c>
      <c r="D942" s="11"/>
      <c r="E942" s="11" t="s">
        <v>418</v>
      </c>
      <c r="F942" s="11">
        <v>9</v>
      </c>
      <c r="G942" s="11"/>
      <c r="H942" s="11"/>
      <c r="I942" s="175"/>
      <c r="K942" s="11"/>
      <c r="L942" s="11"/>
      <c r="M942" s="11"/>
      <c r="O942" s="170"/>
      <c r="P942" s="171"/>
      <c r="Q942" s="171"/>
      <c r="R942" s="172"/>
      <c r="U942" s="4"/>
      <c r="V942" s="4"/>
    </row>
    <row r="943" spans="1:22">
      <c r="A943" s="56"/>
      <c r="B943" s="11"/>
      <c r="C943" s="11" t="s">
        <v>421</v>
      </c>
      <c r="D943" s="11"/>
      <c r="E943" s="11" t="s">
        <v>117</v>
      </c>
      <c r="F943" s="11">
        <v>5</v>
      </c>
      <c r="G943" s="11"/>
      <c r="H943" s="11"/>
      <c r="I943" s="175"/>
      <c r="K943" s="11"/>
      <c r="L943" s="11"/>
      <c r="M943" s="11"/>
      <c r="O943" s="170"/>
      <c r="P943" s="171"/>
      <c r="Q943" s="171"/>
      <c r="R943" s="172"/>
      <c r="U943" s="4"/>
      <c r="V943" s="4"/>
    </row>
    <row r="944" spans="1:22">
      <c r="A944" s="56"/>
      <c r="B944" s="11"/>
      <c r="C944" s="11" t="s">
        <v>422</v>
      </c>
      <c r="D944" s="11"/>
      <c r="E944" s="11" t="s">
        <v>144</v>
      </c>
      <c r="F944" s="11">
        <v>4</v>
      </c>
      <c r="G944" s="11"/>
      <c r="H944" s="11"/>
      <c r="I944" s="175"/>
      <c r="K944" s="11"/>
      <c r="L944" s="11"/>
      <c r="M944" s="11"/>
      <c r="O944" s="170"/>
      <c r="P944" s="171"/>
      <c r="Q944" s="171"/>
      <c r="R944" s="172"/>
      <c r="U944" s="4"/>
      <c r="V944" s="4"/>
    </row>
    <row r="945" spans="1:22">
      <c r="A945" s="56"/>
      <c r="B945" s="11"/>
      <c r="C945" s="11" t="s">
        <v>423</v>
      </c>
      <c r="D945" s="11"/>
      <c r="E945" s="11" t="s">
        <v>103</v>
      </c>
      <c r="F945" s="11">
        <v>28</v>
      </c>
      <c r="G945" s="11"/>
      <c r="H945" s="11">
        <v>0</v>
      </c>
      <c r="I945" s="175"/>
      <c r="K945" s="11"/>
      <c r="L945" s="11"/>
      <c r="M945" s="11"/>
      <c r="O945" s="170"/>
      <c r="P945" s="171"/>
      <c r="Q945" s="171"/>
      <c r="R945" s="172"/>
      <c r="U945" s="4"/>
      <c r="V945" s="4"/>
    </row>
    <row r="946" spans="1:22">
      <c r="A946" s="56"/>
      <c r="B946" s="11"/>
      <c r="C946" s="11" t="s">
        <v>424</v>
      </c>
      <c r="D946" s="11"/>
      <c r="E946" s="11" t="s">
        <v>96</v>
      </c>
      <c r="F946" s="11">
        <v>1</v>
      </c>
      <c r="G946" s="11"/>
      <c r="H946" s="11">
        <v>0</v>
      </c>
      <c r="I946" s="175"/>
      <c r="K946" s="11"/>
      <c r="L946" s="11"/>
      <c r="M946" s="11"/>
      <c r="O946" s="170"/>
      <c r="P946" s="171"/>
      <c r="Q946" s="171"/>
      <c r="R946" s="172"/>
      <c r="U946" s="4"/>
      <c r="V946" s="4"/>
    </row>
    <row r="947" spans="1:22">
      <c r="A947" s="56"/>
      <c r="B947" s="11"/>
      <c r="C947" s="11" t="s">
        <v>425</v>
      </c>
      <c r="D947" s="11"/>
      <c r="E947" s="11" t="s">
        <v>267</v>
      </c>
      <c r="F947" s="11">
        <v>2</v>
      </c>
      <c r="G947" s="11"/>
      <c r="H947" s="11"/>
      <c r="I947" s="175"/>
      <c r="K947" s="11"/>
      <c r="L947" s="11"/>
      <c r="M947" s="11"/>
      <c r="O947" s="170"/>
      <c r="P947" s="171"/>
      <c r="Q947" s="171"/>
      <c r="R947" s="172"/>
      <c r="U947" s="4"/>
      <c r="V947" s="4"/>
    </row>
    <row r="948" spans="1:22">
      <c r="A948" s="56"/>
      <c r="B948" s="11"/>
      <c r="C948" s="11" t="s">
        <v>426</v>
      </c>
      <c r="D948" s="11"/>
      <c r="E948" s="11" t="s">
        <v>92</v>
      </c>
      <c r="F948" s="11">
        <v>16</v>
      </c>
      <c r="G948" s="11"/>
      <c r="H948" s="11">
        <v>0</v>
      </c>
      <c r="I948" s="175"/>
      <c r="K948" s="11"/>
      <c r="L948" s="11"/>
      <c r="M948" s="11"/>
      <c r="O948" s="170"/>
      <c r="P948" s="171"/>
      <c r="Q948" s="171"/>
      <c r="R948" s="172"/>
      <c r="U948" s="4"/>
      <c r="V948" s="4"/>
    </row>
    <row r="949" spans="1:22">
      <c r="A949" s="56"/>
      <c r="B949" s="11"/>
      <c r="C949" s="11" t="s">
        <v>428</v>
      </c>
      <c r="D949" s="11"/>
      <c r="E949" s="11" t="s">
        <v>429</v>
      </c>
      <c r="F949" s="11">
        <v>3</v>
      </c>
      <c r="G949" s="11"/>
      <c r="H949" s="11"/>
      <c r="I949" s="175"/>
      <c r="K949" s="11"/>
      <c r="L949" s="11"/>
      <c r="M949" s="11"/>
      <c r="O949" s="170"/>
      <c r="P949" s="171"/>
      <c r="Q949" s="171"/>
      <c r="R949" s="172"/>
      <c r="U949" s="4"/>
      <c r="V949" s="4"/>
    </row>
    <row r="950" spans="1:22">
      <c r="A950" s="56"/>
      <c r="B950" s="11"/>
      <c r="C950" s="11" t="s">
        <v>430</v>
      </c>
      <c r="D950" s="11"/>
      <c r="E950" s="11" t="s">
        <v>206</v>
      </c>
      <c r="F950" s="11">
        <v>25</v>
      </c>
      <c r="G950" s="11"/>
      <c r="H950" s="11">
        <v>0</v>
      </c>
      <c r="I950" s="175"/>
      <c r="K950" s="11"/>
      <c r="L950" s="11"/>
      <c r="M950" s="11"/>
      <c r="O950" s="170"/>
      <c r="P950" s="171"/>
      <c r="Q950" s="171"/>
      <c r="R950" s="172"/>
      <c r="U950" s="4"/>
      <c r="V950" s="4"/>
    </row>
    <row r="951" spans="1:22">
      <c r="A951" s="56"/>
      <c r="B951" s="11"/>
      <c r="C951" s="11" t="s">
        <v>431</v>
      </c>
      <c r="D951" s="11"/>
      <c r="E951" s="11" t="s">
        <v>127</v>
      </c>
      <c r="F951" s="11">
        <v>55</v>
      </c>
      <c r="G951" s="11"/>
      <c r="H951" s="11">
        <v>0</v>
      </c>
      <c r="I951" s="175"/>
      <c r="K951" s="11"/>
      <c r="L951" s="11"/>
      <c r="M951" s="11"/>
      <c r="O951" s="170"/>
      <c r="P951" s="171"/>
      <c r="Q951" s="171"/>
      <c r="R951" s="172"/>
      <c r="U951" s="4"/>
      <c r="V951" s="4"/>
    </row>
    <row r="952" spans="1:22">
      <c r="A952" s="56"/>
      <c r="B952" s="11"/>
      <c r="C952" s="11" t="s">
        <v>432</v>
      </c>
      <c r="D952" s="11"/>
      <c r="E952" s="11" t="s">
        <v>135</v>
      </c>
      <c r="F952" s="11">
        <v>2</v>
      </c>
      <c r="G952" s="11"/>
      <c r="H952" s="11"/>
      <c r="I952" s="175"/>
      <c r="K952" s="11"/>
      <c r="L952" s="11"/>
      <c r="M952" s="11"/>
      <c r="O952" s="170"/>
      <c r="P952" s="171"/>
      <c r="Q952" s="171"/>
      <c r="R952" s="172"/>
      <c r="U952" s="4"/>
      <c r="V952" s="4"/>
    </row>
    <row r="953" spans="1:22">
      <c r="A953" s="56"/>
      <c r="B953" s="11"/>
      <c r="C953" s="11" t="s">
        <v>434</v>
      </c>
      <c r="D953" s="11"/>
      <c r="E953" s="11" t="s">
        <v>435</v>
      </c>
      <c r="F953" s="11">
        <v>16</v>
      </c>
      <c r="G953" s="11"/>
      <c r="H953" s="11">
        <v>0</v>
      </c>
      <c r="I953" s="175"/>
      <c r="K953" s="11"/>
      <c r="L953" s="11"/>
      <c r="M953" s="11"/>
      <c r="O953" s="170"/>
      <c r="P953" s="171"/>
      <c r="Q953" s="171"/>
      <c r="R953" s="172"/>
      <c r="U953" s="4"/>
      <c r="V953" s="4"/>
    </row>
    <row r="954" spans="1:22">
      <c r="A954" s="56"/>
      <c r="B954" s="11"/>
      <c r="C954" s="11" t="s">
        <v>436</v>
      </c>
      <c r="D954" s="11"/>
      <c r="E954" s="11" t="s">
        <v>189</v>
      </c>
      <c r="F954" s="11">
        <v>9</v>
      </c>
      <c r="G954" s="11">
        <v>2</v>
      </c>
      <c r="H954" s="11">
        <v>1</v>
      </c>
      <c r="I954" s="175">
        <v>3</v>
      </c>
      <c r="K954" s="11"/>
      <c r="L954" s="11"/>
      <c r="M954" s="11"/>
      <c r="O954" s="170"/>
      <c r="P954" s="171"/>
      <c r="Q954" s="171"/>
      <c r="R954" s="172"/>
      <c r="U954" s="4"/>
      <c r="V954" s="4"/>
    </row>
    <row r="955" spans="1:22">
      <c r="A955" s="56"/>
      <c r="B955" s="11"/>
      <c r="C955" s="11" t="s">
        <v>437</v>
      </c>
      <c r="D955" s="11"/>
      <c r="E955" s="11" t="s">
        <v>267</v>
      </c>
      <c r="F955" s="11">
        <v>4</v>
      </c>
      <c r="G955" s="11"/>
      <c r="H955" s="11">
        <v>0</v>
      </c>
      <c r="I955" s="175"/>
      <c r="K955" s="11"/>
      <c r="L955" s="11"/>
      <c r="M955" s="11"/>
      <c r="O955" s="170"/>
      <c r="P955" s="171"/>
      <c r="Q955" s="171"/>
      <c r="R955" s="172"/>
      <c r="U955" s="4"/>
      <c r="V955" s="4"/>
    </row>
    <row r="956" spans="1:22">
      <c r="A956" s="56"/>
      <c r="B956" s="11"/>
      <c r="C956" s="11" t="s">
        <v>438</v>
      </c>
      <c r="D956" s="11"/>
      <c r="E956" s="11" t="s">
        <v>439</v>
      </c>
      <c r="F956" s="11">
        <v>6</v>
      </c>
      <c r="G956" s="11"/>
      <c r="H956" s="11"/>
      <c r="I956" s="175"/>
      <c r="K956" s="11"/>
      <c r="L956" s="11"/>
      <c r="M956" s="11"/>
      <c r="O956" s="170"/>
      <c r="P956" s="171"/>
      <c r="Q956" s="171"/>
      <c r="R956" s="172"/>
      <c r="U956" s="4"/>
      <c r="V956" s="4"/>
    </row>
    <row r="957" spans="1:22">
      <c r="A957" s="56"/>
      <c r="B957" s="11"/>
      <c r="C957" s="11" t="s">
        <v>440</v>
      </c>
      <c r="D957" s="11"/>
      <c r="E957" s="11" t="s">
        <v>274</v>
      </c>
      <c r="F957" s="11">
        <v>2</v>
      </c>
      <c r="G957" s="11"/>
      <c r="H957" s="11"/>
      <c r="I957" s="175"/>
      <c r="K957" s="11"/>
      <c r="L957" s="11"/>
      <c r="M957" s="11"/>
      <c r="O957" s="170"/>
      <c r="P957" s="171"/>
      <c r="Q957" s="171"/>
      <c r="R957" s="172"/>
      <c r="U957" s="4"/>
      <c r="V957" s="4"/>
    </row>
    <row r="958" spans="1:22">
      <c r="A958" s="56"/>
      <c r="B958" s="11"/>
      <c r="C958" s="11" t="s">
        <v>441</v>
      </c>
      <c r="D958" s="11"/>
      <c r="E958" s="11" t="s">
        <v>274</v>
      </c>
      <c r="F958" s="11">
        <v>12</v>
      </c>
      <c r="G958" s="11"/>
      <c r="H958" s="11"/>
      <c r="I958" s="175"/>
      <c r="K958" s="11"/>
      <c r="L958" s="11"/>
      <c r="M958" s="11"/>
      <c r="O958" s="170"/>
      <c r="P958" s="171"/>
      <c r="Q958" s="171"/>
      <c r="R958" s="172"/>
      <c r="U958" s="4"/>
      <c r="V958" s="4"/>
    </row>
    <row r="959" spans="1:22">
      <c r="A959" s="56"/>
      <c r="B959" s="11"/>
      <c r="C959" s="11" t="s">
        <v>443</v>
      </c>
      <c r="D959" s="11"/>
      <c r="E959" s="11" t="s">
        <v>112</v>
      </c>
      <c r="F959" s="11">
        <v>1</v>
      </c>
      <c r="G959" s="11"/>
      <c r="H959" s="11"/>
      <c r="I959" s="175"/>
      <c r="K959" s="11"/>
      <c r="L959" s="11"/>
      <c r="M959" s="11"/>
      <c r="O959" s="170"/>
      <c r="P959" s="171"/>
      <c r="Q959" s="171"/>
      <c r="R959" s="172"/>
      <c r="U959" s="4"/>
      <c r="V959" s="4"/>
    </row>
    <row r="960" spans="1:22">
      <c r="A960" s="56"/>
      <c r="B960" s="11"/>
      <c r="C960" s="11" t="s">
        <v>468</v>
      </c>
      <c r="D960" s="11"/>
      <c r="E960" s="11" t="s">
        <v>115</v>
      </c>
      <c r="F960" s="11">
        <v>1</v>
      </c>
      <c r="G960" s="11"/>
      <c r="H960" s="11"/>
      <c r="I960" s="175"/>
      <c r="K960" s="11"/>
      <c r="L960" s="11"/>
      <c r="M960" s="11"/>
      <c r="O960" s="170"/>
      <c r="P960" s="171"/>
      <c r="Q960" s="171"/>
      <c r="R960" s="172"/>
      <c r="U960" s="4"/>
      <c r="V960" s="4"/>
    </row>
    <row r="961" spans="1:22">
      <c r="A961" s="56"/>
      <c r="B961" s="11"/>
      <c r="C961" s="11" t="s">
        <v>444</v>
      </c>
      <c r="D961" s="11"/>
      <c r="E961" s="11" t="s">
        <v>168</v>
      </c>
      <c r="F961" s="11">
        <v>4</v>
      </c>
      <c r="G961" s="11"/>
      <c r="H961" s="11">
        <v>0</v>
      </c>
      <c r="I961" s="175"/>
      <c r="K961" s="11"/>
      <c r="L961" s="11"/>
      <c r="M961" s="11"/>
      <c r="O961" s="170"/>
      <c r="P961" s="171"/>
      <c r="Q961" s="171"/>
      <c r="R961" s="172"/>
      <c r="U961" s="4"/>
      <c r="V961" s="4"/>
    </row>
    <row r="962" spans="1:22">
      <c r="A962" s="56"/>
      <c r="B962" s="11"/>
      <c r="C962" s="11" t="s">
        <v>445</v>
      </c>
      <c r="D962" s="11"/>
      <c r="E962" s="11" t="s">
        <v>96</v>
      </c>
      <c r="F962" s="11">
        <v>1</v>
      </c>
      <c r="G962" s="11"/>
      <c r="H962" s="11"/>
      <c r="I962" s="175"/>
      <c r="K962" s="11"/>
      <c r="L962" s="11"/>
      <c r="M962" s="11"/>
      <c r="O962" s="170"/>
      <c r="P962" s="171"/>
      <c r="Q962" s="171"/>
      <c r="R962" s="172"/>
      <c r="U962" s="4"/>
      <c r="V962" s="4"/>
    </row>
    <row r="963" spans="1:22">
      <c r="A963" s="56"/>
      <c r="B963" s="11"/>
      <c r="C963" s="11" t="s">
        <v>446</v>
      </c>
      <c r="D963" s="11"/>
      <c r="E963" s="11" t="s">
        <v>195</v>
      </c>
      <c r="F963" s="11">
        <v>3</v>
      </c>
      <c r="G963" s="11"/>
      <c r="H963" s="11"/>
      <c r="I963" s="175"/>
      <c r="K963" s="11"/>
      <c r="L963" s="11"/>
      <c r="M963" s="11"/>
      <c r="O963" s="170"/>
      <c r="P963" s="171"/>
      <c r="Q963" s="171"/>
      <c r="R963" s="172"/>
      <c r="U963" s="4"/>
      <c r="V963" s="4"/>
    </row>
    <row r="964" spans="1:22">
      <c r="A964" s="56"/>
      <c r="B964" s="11"/>
      <c r="C964" s="11" t="s">
        <v>447</v>
      </c>
      <c r="D964" s="11"/>
      <c r="E964" s="11" t="s">
        <v>448</v>
      </c>
      <c r="F964" s="11">
        <v>17</v>
      </c>
      <c r="G964" s="11">
        <v>1</v>
      </c>
      <c r="H964" s="11">
        <v>1</v>
      </c>
      <c r="I964" s="175">
        <v>0</v>
      </c>
      <c r="K964" s="11"/>
      <c r="L964" s="11"/>
      <c r="M964" s="11"/>
      <c r="O964" s="170"/>
      <c r="P964" s="171"/>
      <c r="Q964" s="171"/>
      <c r="R964" s="172"/>
      <c r="U964" s="4"/>
      <c r="V964" s="4"/>
    </row>
    <row r="965" spans="1:22">
      <c r="A965" s="56"/>
      <c r="B965" s="11"/>
      <c r="C965" s="11" t="s">
        <v>449</v>
      </c>
      <c r="D965" s="11"/>
      <c r="E965" s="11" t="s">
        <v>160</v>
      </c>
      <c r="F965" s="11">
        <v>6</v>
      </c>
      <c r="G965" s="11"/>
      <c r="H965" s="11">
        <v>0</v>
      </c>
      <c r="I965" s="175"/>
      <c r="K965" s="11"/>
      <c r="L965" s="11"/>
      <c r="M965" s="11"/>
      <c r="O965" s="170"/>
      <c r="P965" s="171"/>
      <c r="Q965" s="171"/>
      <c r="R965" s="172"/>
      <c r="U965" s="4"/>
      <c r="V965" s="4"/>
    </row>
    <row r="966" spans="1:22">
      <c r="A966" s="56"/>
      <c r="B966" s="11"/>
      <c r="C966" s="11" t="s">
        <v>450</v>
      </c>
      <c r="D966" s="11"/>
      <c r="E966" s="11" t="s">
        <v>122</v>
      </c>
      <c r="F966" s="11">
        <v>2</v>
      </c>
      <c r="G966" s="11"/>
      <c r="H966" s="11"/>
      <c r="I966" s="175"/>
      <c r="K966" s="11"/>
      <c r="L966" s="11"/>
      <c r="M966" s="11"/>
      <c r="O966" s="170"/>
      <c r="P966" s="171"/>
      <c r="Q966" s="171"/>
      <c r="R966" s="172"/>
      <c r="U966" s="4"/>
      <c r="V966" s="4"/>
    </row>
    <row r="967" spans="1:22">
      <c r="A967" s="56"/>
      <c r="B967" s="11"/>
      <c r="C967" s="11" t="s">
        <v>451</v>
      </c>
      <c r="D967" s="11"/>
      <c r="E967" s="11" t="s">
        <v>452</v>
      </c>
      <c r="F967" s="11">
        <v>2</v>
      </c>
      <c r="G967" s="11"/>
      <c r="H967" s="11"/>
      <c r="I967" s="175"/>
      <c r="K967" s="11"/>
      <c r="L967" s="11"/>
      <c r="M967" s="11"/>
      <c r="O967" s="170"/>
      <c r="P967" s="171"/>
      <c r="Q967" s="171"/>
      <c r="R967" s="172"/>
      <c r="U967" s="4"/>
      <c r="V967" s="4"/>
    </row>
    <row r="968" spans="1:22">
      <c r="A968" s="56"/>
      <c r="B968" s="11"/>
      <c r="C968" s="11" t="s">
        <v>453</v>
      </c>
      <c r="D968" s="11"/>
      <c r="E968" s="11" t="s">
        <v>244</v>
      </c>
      <c r="F968" s="11">
        <v>121</v>
      </c>
      <c r="G968" s="11">
        <v>1</v>
      </c>
      <c r="H968" s="11">
        <v>1</v>
      </c>
      <c r="I968" s="175">
        <v>0</v>
      </c>
      <c r="K968" s="11"/>
      <c r="L968" s="11"/>
      <c r="M968" s="11"/>
      <c r="O968" s="170"/>
      <c r="P968" s="171"/>
      <c r="Q968" s="171"/>
      <c r="R968" s="172"/>
      <c r="U968" s="4"/>
      <c r="V968" s="4"/>
    </row>
    <row r="969" spans="1:22">
      <c r="A969" s="56"/>
      <c r="B969" s="11"/>
      <c r="C969" s="11" t="s">
        <v>454</v>
      </c>
      <c r="D969" s="11"/>
      <c r="E969" s="11" t="s">
        <v>156</v>
      </c>
      <c r="F969" s="11">
        <v>51</v>
      </c>
      <c r="G969" s="11"/>
      <c r="H969" s="11">
        <v>0</v>
      </c>
      <c r="I969" s="175"/>
      <c r="K969" s="11"/>
      <c r="L969" s="11"/>
      <c r="M969" s="11"/>
      <c r="O969" s="170"/>
      <c r="P969" s="171"/>
      <c r="Q969" s="171"/>
      <c r="R969" s="172"/>
      <c r="U969" s="4"/>
      <c r="V969" s="4"/>
    </row>
    <row r="970" spans="1:22">
      <c r="A970" s="56"/>
      <c r="B970" s="11"/>
      <c r="C970" s="11" t="s">
        <v>455</v>
      </c>
      <c r="D970" s="11"/>
      <c r="E970" s="11" t="s">
        <v>230</v>
      </c>
      <c r="F970" s="11">
        <v>1</v>
      </c>
      <c r="G970" s="11"/>
      <c r="H970" s="11"/>
      <c r="I970" s="175"/>
      <c r="K970" s="11"/>
      <c r="L970" s="11"/>
      <c r="M970" s="11"/>
      <c r="O970" s="170"/>
      <c r="P970" s="171"/>
      <c r="Q970" s="171"/>
      <c r="R970" s="172"/>
      <c r="U970" s="4"/>
      <c r="V970" s="4"/>
    </row>
    <row r="971" spans="1:22">
      <c r="A971" s="56"/>
      <c r="B971" s="11"/>
      <c r="C971" s="11" t="s">
        <v>456</v>
      </c>
      <c r="D971" s="11"/>
      <c r="E971" s="11" t="s">
        <v>457</v>
      </c>
      <c r="F971" s="11">
        <v>4</v>
      </c>
      <c r="G971" s="11"/>
      <c r="H971" s="11"/>
      <c r="I971" s="175"/>
      <c r="K971" s="11"/>
      <c r="L971" s="11"/>
      <c r="M971" s="11"/>
      <c r="O971" s="170"/>
      <c r="P971" s="171"/>
      <c r="Q971" s="171"/>
      <c r="R971" s="172"/>
      <c r="U971" s="4"/>
      <c r="V971" s="4"/>
    </row>
    <row r="972" spans="1:22">
      <c r="A972" s="56"/>
      <c r="B972" s="11"/>
      <c r="C972" s="11" t="s">
        <v>458</v>
      </c>
      <c r="D972" s="11"/>
      <c r="E972" s="11" t="s">
        <v>124</v>
      </c>
      <c r="F972" s="11">
        <v>6</v>
      </c>
      <c r="G972" s="11"/>
      <c r="H972" s="11"/>
      <c r="I972" s="175"/>
      <c r="K972" s="11"/>
      <c r="L972" s="11"/>
      <c r="M972" s="11"/>
      <c r="O972" s="170"/>
      <c r="P972" s="171"/>
      <c r="Q972" s="171"/>
      <c r="R972" s="172"/>
      <c r="U972" s="4"/>
      <c r="V972" s="4"/>
    </row>
    <row r="973" spans="1:22">
      <c r="A973" s="56"/>
      <c r="B973" s="11"/>
      <c r="C973" s="11" t="s">
        <v>459</v>
      </c>
      <c r="D973" s="11"/>
      <c r="E973" s="11" t="s">
        <v>359</v>
      </c>
      <c r="F973" s="11">
        <v>12</v>
      </c>
      <c r="G973" s="11"/>
      <c r="H973" s="11">
        <v>0</v>
      </c>
      <c r="I973" s="175"/>
      <c r="K973" s="11"/>
      <c r="L973" s="11"/>
      <c r="M973" s="11"/>
      <c r="O973" s="170"/>
      <c r="P973" s="171"/>
      <c r="Q973" s="171"/>
      <c r="R973" s="172"/>
      <c r="U973" s="4"/>
      <c r="V973" s="4"/>
    </row>
    <row r="974" spans="1:22" ht="15" thickBot="1">
      <c r="A974" s="56"/>
      <c r="B974" s="11"/>
      <c r="C974" s="11" t="s">
        <v>482</v>
      </c>
      <c r="D974" s="11"/>
      <c r="E974" s="11" t="s">
        <v>103</v>
      </c>
      <c r="F974" s="11">
        <v>1</v>
      </c>
      <c r="G974" s="11"/>
      <c r="H974" s="11"/>
      <c r="I974" s="175"/>
      <c r="K974" s="11"/>
      <c r="L974" s="11"/>
      <c r="M974" s="11"/>
      <c r="O974" s="170"/>
      <c r="P974" s="171"/>
      <c r="Q974" s="171"/>
      <c r="R974" s="172"/>
      <c r="U974" s="4"/>
      <c r="V974" s="4"/>
    </row>
    <row r="975" spans="1:22" ht="15" thickBot="1">
      <c r="A975" s="56"/>
      <c r="B975" s="94" t="s">
        <v>55</v>
      </c>
      <c r="C975" s="95"/>
      <c r="D975" s="95"/>
      <c r="E975" s="95"/>
      <c r="F975" s="96"/>
      <c r="G975" s="96"/>
      <c r="H975" s="96"/>
      <c r="I975" s="176" t="s">
        <v>56</v>
      </c>
      <c r="K975" s="96"/>
      <c r="L975" s="96"/>
      <c r="M975" s="96"/>
      <c r="O975" s="424"/>
      <c r="P975" s="425"/>
      <c r="Q975" s="425"/>
      <c r="R975" s="426"/>
      <c r="U975" s="4"/>
      <c r="V975" s="4"/>
    </row>
    <row r="976" spans="1:22" s="4" customFormat="1" ht="13.2">
      <c r="A976" s="56"/>
      <c r="I976" s="177"/>
      <c r="K976" s="51"/>
    </row>
    <row r="977" spans="1:22" ht="66">
      <c r="A977" s="56" t="s">
        <v>461</v>
      </c>
      <c r="B977" s="57" t="s">
        <v>57</v>
      </c>
      <c r="C977" s="57" t="s">
        <v>38</v>
      </c>
      <c r="D977" s="57" t="s">
        <v>39</v>
      </c>
      <c r="E977" s="57" t="s">
        <v>40</v>
      </c>
      <c r="F977" s="58" t="s">
        <v>80</v>
      </c>
      <c r="G977" s="58" t="s">
        <v>81</v>
      </c>
      <c r="H977" s="58" t="s">
        <v>82</v>
      </c>
      <c r="I977" s="179" t="s">
        <v>83</v>
      </c>
      <c r="J977" s="73"/>
      <c r="K977" s="58" t="s">
        <v>84</v>
      </c>
      <c r="L977" s="58" t="s">
        <v>85</v>
      </c>
      <c r="M977" s="58" t="s">
        <v>86</v>
      </c>
      <c r="N977" s="73"/>
      <c r="O977" s="421" t="s">
        <v>87</v>
      </c>
      <c r="P977" s="422"/>
      <c r="Q977" s="422"/>
      <c r="R977" s="423"/>
      <c r="U977" s="4"/>
      <c r="V977" s="4"/>
    </row>
    <row r="978" spans="1:22">
      <c r="A978" s="56"/>
      <c r="B978" s="11"/>
      <c r="C978" s="11" t="s">
        <v>88</v>
      </c>
      <c r="D978" s="11"/>
      <c r="E978" s="11" t="s">
        <v>89</v>
      </c>
      <c r="F978" s="11">
        <v>39</v>
      </c>
      <c r="G978" s="11"/>
      <c r="H978" s="11">
        <v>0</v>
      </c>
      <c r="I978" s="175"/>
      <c r="K978" s="11"/>
      <c r="L978" s="11"/>
      <c r="M978" s="11"/>
      <c r="O978" s="427"/>
      <c r="P978" s="428"/>
      <c r="Q978" s="428"/>
      <c r="R978" s="429"/>
      <c r="U978" s="4"/>
      <c r="V978" s="4"/>
    </row>
    <row r="979" spans="1:22">
      <c r="A979" s="56"/>
      <c r="B979" s="11"/>
      <c r="C979" s="11" t="s">
        <v>88</v>
      </c>
      <c r="D979" s="11"/>
      <c r="E979" s="11" t="s">
        <v>90</v>
      </c>
      <c r="F979" s="11">
        <v>10</v>
      </c>
      <c r="G979" s="11"/>
      <c r="H979" s="11">
        <v>0</v>
      </c>
      <c r="I979" s="175"/>
      <c r="K979" s="11"/>
      <c r="L979" s="11"/>
      <c r="M979" s="11"/>
      <c r="O979" s="170"/>
      <c r="P979" s="171"/>
      <c r="Q979" s="171"/>
      <c r="R979" s="172"/>
      <c r="U979" s="4"/>
      <c r="V979" s="4"/>
    </row>
    <row r="980" spans="1:22">
      <c r="A980" s="56"/>
      <c r="B980" s="11"/>
      <c r="C980" s="11" t="s">
        <v>91</v>
      </c>
      <c r="D980" s="11"/>
      <c r="E980" s="11" t="s">
        <v>92</v>
      </c>
      <c r="F980" s="11">
        <v>1</v>
      </c>
      <c r="G980" s="11"/>
      <c r="H980" s="11"/>
      <c r="I980" s="175"/>
      <c r="K980" s="11"/>
      <c r="L980" s="11"/>
      <c r="M980" s="11"/>
      <c r="O980" s="170"/>
      <c r="P980" s="171"/>
      <c r="Q980" s="171"/>
      <c r="R980" s="172"/>
      <c r="U980" s="4"/>
      <c r="V980" s="4"/>
    </row>
    <row r="981" spans="1:22">
      <c r="A981" s="56"/>
      <c r="B981" s="11"/>
      <c r="C981" s="11" t="s">
        <v>93</v>
      </c>
      <c r="D981" s="11"/>
      <c r="E981" s="11" t="s">
        <v>94</v>
      </c>
      <c r="F981" s="11">
        <v>4</v>
      </c>
      <c r="G981" s="11"/>
      <c r="H981" s="11"/>
      <c r="I981" s="175"/>
      <c r="K981" s="11"/>
      <c r="L981" s="11"/>
      <c r="M981" s="11"/>
      <c r="O981" s="170"/>
      <c r="P981" s="171"/>
      <c r="Q981" s="171"/>
      <c r="R981" s="172"/>
      <c r="U981" s="4"/>
      <c r="V981" s="4"/>
    </row>
    <row r="982" spans="1:22">
      <c r="A982" s="56"/>
      <c r="B982" s="11"/>
      <c r="C982" s="11" t="s">
        <v>95</v>
      </c>
      <c r="D982" s="11"/>
      <c r="E982" s="11" t="s">
        <v>96</v>
      </c>
      <c r="F982" s="11">
        <v>2</v>
      </c>
      <c r="G982" s="11"/>
      <c r="H982" s="11"/>
      <c r="I982" s="175"/>
      <c r="K982" s="11"/>
      <c r="L982" s="11"/>
      <c r="M982" s="11"/>
      <c r="O982" s="170"/>
      <c r="P982" s="171"/>
      <c r="Q982" s="171"/>
      <c r="R982" s="172"/>
      <c r="U982" s="4"/>
      <c r="V982" s="4"/>
    </row>
    <row r="983" spans="1:22">
      <c r="A983" s="56"/>
      <c r="B983" s="11"/>
      <c r="C983" s="11" t="s">
        <v>97</v>
      </c>
      <c r="D983" s="11"/>
      <c r="E983" s="11" t="s">
        <v>98</v>
      </c>
      <c r="F983" s="11">
        <v>25</v>
      </c>
      <c r="G983" s="11"/>
      <c r="H983" s="11"/>
      <c r="I983" s="175"/>
      <c r="K983" s="11"/>
      <c r="L983" s="11"/>
      <c r="M983" s="11"/>
      <c r="O983" s="170"/>
      <c r="P983" s="171"/>
      <c r="Q983" s="171"/>
      <c r="R983" s="172"/>
      <c r="U983" s="4"/>
      <c r="V983" s="4"/>
    </row>
    <row r="984" spans="1:22">
      <c r="A984" s="56"/>
      <c r="B984" s="11"/>
      <c r="C984" s="11" t="s">
        <v>99</v>
      </c>
      <c r="D984" s="11"/>
      <c r="E984" s="11" t="s">
        <v>100</v>
      </c>
      <c r="F984" s="11">
        <v>1</v>
      </c>
      <c r="G984" s="11"/>
      <c r="H984" s="11"/>
      <c r="I984" s="175"/>
      <c r="K984" s="11"/>
      <c r="L984" s="11"/>
      <c r="M984" s="11"/>
      <c r="O984" s="170"/>
      <c r="P984" s="171"/>
      <c r="Q984" s="171"/>
      <c r="R984" s="172"/>
      <c r="U984" s="4"/>
      <c r="V984" s="4"/>
    </row>
    <row r="985" spans="1:22">
      <c r="A985" s="56"/>
      <c r="B985" s="11"/>
      <c r="C985" s="11" t="s">
        <v>99</v>
      </c>
      <c r="D985" s="11"/>
      <c r="E985" s="11" t="s">
        <v>101</v>
      </c>
      <c r="F985" s="11">
        <v>165</v>
      </c>
      <c r="G985" s="11">
        <v>3</v>
      </c>
      <c r="H985" s="11">
        <v>2</v>
      </c>
      <c r="I985" s="175">
        <v>1</v>
      </c>
      <c r="K985" s="11"/>
      <c r="L985" s="11"/>
      <c r="M985" s="11"/>
      <c r="O985" s="170"/>
      <c r="P985" s="171"/>
      <c r="Q985" s="171"/>
      <c r="R985" s="172"/>
      <c r="U985" s="4"/>
      <c r="V985" s="4"/>
    </row>
    <row r="986" spans="1:22">
      <c r="A986" s="56"/>
      <c r="B986" s="11"/>
      <c r="C986" s="11" t="s">
        <v>104</v>
      </c>
      <c r="D986" s="11"/>
      <c r="E986" s="11" t="s">
        <v>105</v>
      </c>
      <c r="F986" s="11">
        <v>1</v>
      </c>
      <c r="G986" s="11"/>
      <c r="H986" s="11"/>
      <c r="I986" s="175"/>
      <c r="K986" s="11"/>
      <c r="L986" s="11"/>
      <c r="M986" s="11"/>
      <c r="O986" s="170"/>
      <c r="P986" s="171"/>
      <c r="Q986" s="171"/>
      <c r="R986" s="172"/>
      <c r="U986" s="4"/>
      <c r="V986" s="4"/>
    </row>
    <row r="987" spans="1:22">
      <c r="A987" s="56"/>
      <c r="B987" s="11"/>
      <c r="C987" s="11" t="s">
        <v>107</v>
      </c>
      <c r="D987" s="11"/>
      <c r="E987" s="11" t="s">
        <v>108</v>
      </c>
      <c r="F987" s="11">
        <v>6</v>
      </c>
      <c r="G987" s="11"/>
      <c r="H987" s="11"/>
      <c r="I987" s="175"/>
      <c r="K987" s="11"/>
      <c r="L987" s="11"/>
      <c r="M987" s="11"/>
      <c r="O987" s="170"/>
      <c r="P987" s="171"/>
      <c r="Q987" s="171"/>
      <c r="R987" s="172"/>
      <c r="U987" s="4"/>
      <c r="V987" s="4"/>
    </row>
    <row r="988" spans="1:22">
      <c r="A988" s="56"/>
      <c r="B988" s="11"/>
      <c r="C988" s="11" t="s">
        <v>109</v>
      </c>
      <c r="D988" s="11"/>
      <c r="E988" s="11" t="s">
        <v>100</v>
      </c>
      <c r="F988" s="11">
        <v>1</v>
      </c>
      <c r="G988" s="11"/>
      <c r="H988" s="11"/>
      <c r="I988" s="175"/>
      <c r="K988" s="11"/>
      <c r="L988" s="11"/>
      <c r="M988" s="11"/>
      <c r="O988" s="170"/>
      <c r="P988" s="171"/>
      <c r="Q988" s="171"/>
      <c r="R988" s="172"/>
      <c r="U988" s="4"/>
      <c r="V988" s="4"/>
    </row>
    <row r="989" spans="1:22">
      <c r="A989" s="56"/>
      <c r="B989" s="11"/>
      <c r="C989" s="11" t="s">
        <v>109</v>
      </c>
      <c r="D989" s="11"/>
      <c r="E989" s="11" t="s">
        <v>110</v>
      </c>
      <c r="F989" s="11">
        <v>9</v>
      </c>
      <c r="G989" s="11"/>
      <c r="H989" s="11">
        <v>0</v>
      </c>
      <c r="I989" s="175"/>
      <c r="K989" s="11"/>
      <c r="L989" s="11"/>
      <c r="M989" s="11"/>
      <c r="O989" s="170"/>
      <c r="P989" s="171"/>
      <c r="Q989" s="171"/>
      <c r="R989" s="172"/>
      <c r="U989" s="4"/>
      <c r="V989" s="4"/>
    </row>
    <row r="990" spans="1:22">
      <c r="A990" s="56"/>
      <c r="B990" s="11"/>
      <c r="C990" s="11" t="s">
        <v>111</v>
      </c>
      <c r="D990" s="11"/>
      <c r="E990" s="11" t="s">
        <v>112</v>
      </c>
      <c r="F990" s="11">
        <v>7</v>
      </c>
      <c r="G990" s="11"/>
      <c r="H990" s="11"/>
      <c r="I990" s="175"/>
      <c r="K990" s="11"/>
      <c r="L990" s="11"/>
      <c r="M990" s="11"/>
      <c r="O990" s="170"/>
      <c r="P990" s="171"/>
      <c r="Q990" s="171"/>
      <c r="R990" s="172"/>
      <c r="U990" s="4"/>
      <c r="V990" s="4"/>
    </row>
    <row r="991" spans="1:22">
      <c r="A991" s="56"/>
      <c r="B991" s="11"/>
      <c r="C991" s="11" t="s">
        <v>111</v>
      </c>
      <c r="D991" s="11"/>
      <c r="E991" s="11" t="s">
        <v>113</v>
      </c>
      <c r="F991" s="11">
        <v>2</v>
      </c>
      <c r="G991" s="11"/>
      <c r="H991" s="11"/>
      <c r="I991" s="175"/>
      <c r="K991" s="11"/>
      <c r="L991" s="11"/>
      <c r="M991" s="11"/>
      <c r="O991" s="170"/>
      <c r="P991" s="171"/>
      <c r="Q991" s="171"/>
      <c r="R991" s="172"/>
      <c r="U991" s="4"/>
      <c r="V991" s="4"/>
    </row>
    <row r="992" spans="1:22">
      <c r="A992" s="56"/>
      <c r="B992" s="11"/>
      <c r="C992" s="11" t="s">
        <v>114</v>
      </c>
      <c r="D992" s="11"/>
      <c r="E992" s="11" t="s">
        <v>115</v>
      </c>
      <c r="F992" s="11">
        <v>1</v>
      </c>
      <c r="G992" s="11"/>
      <c r="H992" s="11"/>
      <c r="I992" s="175"/>
      <c r="K992" s="11"/>
      <c r="L992" s="11"/>
      <c r="M992" s="11"/>
      <c r="O992" s="170"/>
      <c r="P992" s="171"/>
      <c r="Q992" s="171"/>
      <c r="R992" s="172"/>
      <c r="U992" s="4"/>
      <c r="V992" s="4"/>
    </row>
    <row r="993" spans="1:22">
      <c r="A993" s="56"/>
      <c r="B993" s="11"/>
      <c r="C993" s="11" t="s">
        <v>116</v>
      </c>
      <c r="D993" s="11"/>
      <c r="E993" s="11" t="s">
        <v>117</v>
      </c>
      <c r="F993" s="11">
        <v>16</v>
      </c>
      <c r="G993" s="11"/>
      <c r="H993" s="11">
        <v>0</v>
      </c>
      <c r="I993" s="175"/>
      <c r="K993" s="11"/>
      <c r="L993" s="11"/>
      <c r="M993" s="11"/>
      <c r="O993" s="170"/>
      <c r="P993" s="171"/>
      <c r="Q993" s="171"/>
      <c r="R993" s="172"/>
      <c r="U993" s="4"/>
      <c r="V993" s="4"/>
    </row>
    <row r="994" spans="1:22">
      <c r="A994" s="56"/>
      <c r="B994" s="11"/>
      <c r="C994" s="11" t="s">
        <v>116</v>
      </c>
      <c r="D994" s="11"/>
      <c r="E994" s="11" t="s">
        <v>118</v>
      </c>
      <c r="F994" s="11">
        <v>2</v>
      </c>
      <c r="G994" s="11"/>
      <c r="H994" s="11"/>
      <c r="I994" s="175"/>
      <c r="K994" s="11"/>
      <c r="L994" s="11"/>
      <c r="M994" s="11"/>
      <c r="O994" s="170"/>
      <c r="P994" s="171"/>
      <c r="Q994" s="171"/>
      <c r="R994" s="172"/>
      <c r="U994" s="4"/>
      <c r="V994" s="4"/>
    </row>
    <row r="995" spans="1:22">
      <c r="A995" s="56"/>
      <c r="B995" s="11"/>
      <c r="C995" s="11" t="s">
        <v>123</v>
      </c>
      <c r="D995" s="11"/>
      <c r="E995" s="11" t="s">
        <v>124</v>
      </c>
      <c r="F995" s="11">
        <v>1</v>
      </c>
      <c r="G995" s="11"/>
      <c r="H995" s="11"/>
      <c r="I995" s="175"/>
      <c r="K995" s="11"/>
      <c r="L995" s="11"/>
      <c r="M995" s="11"/>
      <c r="O995" s="170"/>
      <c r="P995" s="171"/>
      <c r="Q995" s="171"/>
      <c r="R995" s="172"/>
      <c r="U995" s="4"/>
      <c r="V995" s="4"/>
    </row>
    <row r="996" spans="1:22">
      <c r="A996" s="56"/>
      <c r="B996" s="11"/>
      <c r="C996" s="11" t="s">
        <v>125</v>
      </c>
      <c r="D996" s="11"/>
      <c r="E996" s="11" t="s">
        <v>92</v>
      </c>
      <c r="F996" s="11">
        <v>35</v>
      </c>
      <c r="G996" s="11"/>
      <c r="H996" s="11">
        <v>0</v>
      </c>
      <c r="I996" s="175"/>
      <c r="K996" s="11"/>
      <c r="L996" s="11"/>
      <c r="M996" s="11"/>
      <c r="O996" s="170"/>
      <c r="P996" s="171"/>
      <c r="Q996" s="171"/>
      <c r="R996" s="172"/>
      <c r="U996" s="4"/>
      <c r="V996" s="4"/>
    </row>
    <row r="997" spans="1:22">
      <c r="A997" s="56"/>
      <c r="B997" s="11"/>
      <c r="C997" s="11" t="s">
        <v>125</v>
      </c>
      <c r="D997" s="11"/>
      <c r="E997" s="11" t="s">
        <v>448</v>
      </c>
      <c r="F997" s="11">
        <v>2</v>
      </c>
      <c r="G997" s="11"/>
      <c r="H997" s="11"/>
      <c r="I997" s="175"/>
      <c r="K997" s="11"/>
      <c r="L997" s="11"/>
      <c r="M997" s="11"/>
      <c r="O997" s="170"/>
      <c r="P997" s="171"/>
      <c r="Q997" s="171"/>
      <c r="R997" s="172"/>
      <c r="U997" s="4"/>
      <c r="V997" s="4"/>
    </row>
    <row r="998" spans="1:22">
      <c r="A998" s="56"/>
      <c r="B998" s="11"/>
      <c r="C998" s="11" t="s">
        <v>126</v>
      </c>
      <c r="D998" s="11"/>
      <c r="E998" s="11" t="s">
        <v>127</v>
      </c>
      <c r="F998" s="11">
        <v>7</v>
      </c>
      <c r="G998" s="11"/>
      <c r="H998" s="11"/>
      <c r="I998" s="175"/>
      <c r="K998" s="11"/>
      <c r="L998" s="11"/>
      <c r="M998" s="11"/>
      <c r="O998" s="170"/>
      <c r="P998" s="171"/>
      <c r="Q998" s="171"/>
      <c r="R998" s="172"/>
      <c r="U998" s="4"/>
      <c r="V998" s="4"/>
    </row>
    <row r="999" spans="1:22">
      <c r="A999" s="56"/>
      <c r="B999" s="11"/>
      <c r="C999" s="11" t="s">
        <v>129</v>
      </c>
      <c r="D999" s="11"/>
      <c r="E999" s="11" t="s">
        <v>96</v>
      </c>
      <c r="F999" s="11">
        <v>4</v>
      </c>
      <c r="G999" s="11">
        <v>1</v>
      </c>
      <c r="H999" s="11">
        <v>0</v>
      </c>
      <c r="I999" s="175"/>
      <c r="K999" s="11"/>
      <c r="L999" s="11"/>
      <c r="M999" s="11"/>
      <c r="O999" s="170"/>
      <c r="P999" s="171"/>
      <c r="Q999" s="171"/>
      <c r="R999" s="172"/>
      <c r="U999" s="4"/>
      <c r="V999" s="4"/>
    </row>
    <row r="1000" spans="1:22">
      <c r="A1000" s="56"/>
      <c r="B1000" s="11"/>
      <c r="C1000" s="11" t="s">
        <v>131</v>
      </c>
      <c r="D1000" s="11"/>
      <c r="E1000" s="11" t="s">
        <v>117</v>
      </c>
      <c r="F1000" s="11">
        <v>2</v>
      </c>
      <c r="G1000" s="11"/>
      <c r="H1000" s="11"/>
      <c r="I1000" s="175"/>
      <c r="K1000" s="11"/>
      <c r="L1000" s="11"/>
      <c r="M1000" s="11"/>
      <c r="O1000" s="170"/>
      <c r="P1000" s="171"/>
      <c r="Q1000" s="171"/>
      <c r="R1000" s="172"/>
      <c r="U1000" s="4"/>
      <c r="V1000" s="4"/>
    </row>
    <row r="1001" spans="1:22">
      <c r="A1001" s="56"/>
      <c r="B1001" s="11"/>
      <c r="C1001" s="11" t="s">
        <v>132</v>
      </c>
      <c r="D1001" s="11"/>
      <c r="E1001" s="11" t="s">
        <v>133</v>
      </c>
      <c r="F1001" s="11">
        <v>24</v>
      </c>
      <c r="G1001" s="11">
        <v>2</v>
      </c>
      <c r="H1001" s="11">
        <v>0</v>
      </c>
      <c r="I1001" s="175"/>
      <c r="K1001" s="11"/>
      <c r="L1001" s="11"/>
      <c r="M1001" s="11"/>
      <c r="O1001" s="170"/>
      <c r="P1001" s="171"/>
      <c r="Q1001" s="171"/>
      <c r="R1001" s="172"/>
      <c r="U1001" s="4"/>
      <c r="V1001" s="4"/>
    </row>
    <row r="1002" spans="1:22">
      <c r="A1002" s="56"/>
      <c r="B1002" s="11"/>
      <c r="C1002" s="11" t="s">
        <v>134</v>
      </c>
      <c r="D1002" s="11"/>
      <c r="E1002" s="11" t="s">
        <v>135</v>
      </c>
      <c r="F1002" s="11">
        <v>108</v>
      </c>
      <c r="G1002" s="11">
        <v>1</v>
      </c>
      <c r="H1002" s="11">
        <v>0</v>
      </c>
      <c r="I1002" s="175"/>
      <c r="K1002" s="11"/>
      <c r="L1002" s="11"/>
      <c r="M1002" s="11"/>
      <c r="O1002" s="170"/>
      <c r="P1002" s="171"/>
      <c r="Q1002" s="171"/>
      <c r="R1002" s="172"/>
      <c r="U1002" s="4"/>
      <c r="V1002" s="4"/>
    </row>
    <row r="1003" spans="1:22">
      <c r="A1003" s="56"/>
      <c r="B1003" s="11"/>
      <c r="C1003" s="11" t="s">
        <v>137</v>
      </c>
      <c r="D1003" s="11"/>
      <c r="E1003" s="11" t="s">
        <v>138</v>
      </c>
      <c r="F1003" s="11">
        <v>26</v>
      </c>
      <c r="G1003" s="11"/>
      <c r="H1003" s="11"/>
      <c r="I1003" s="175"/>
      <c r="K1003" s="11"/>
      <c r="L1003" s="11"/>
      <c r="M1003" s="11"/>
      <c r="O1003" s="170"/>
      <c r="P1003" s="171"/>
      <c r="Q1003" s="171"/>
      <c r="R1003" s="172"/>
      <c r="U1003" s="4"/>
      <c r="V1003" s="4"/>
    </row>
    <row r="1004" spans="1:22">
      <c r="A1004" s="56"/>
      <c r="B1004" s="11"/>
      <c r="C1004" s="11" t="s">
        <v>141</v>
      </c>
      <c r="D1004" s="11"/>
      <c r="E1004" s="11" t="s">
        <v>142</v>
      </c>
      <c r="F1004" s="11">
        <v>13</v>
      </c>
      <c r="G1004" s="11"/>
      <c r="H1004" s="11">
        <v>0</v>
      </c>
      <c r="I1004" s="175"/>
      <c r="K1004" s="11"/>
      <c r="L1004" s="11"/>
      <c r="M1004" s="11"/>
      <c r="O1004" s="170"/>
      <c r="P1004" s="171"/>
      <c r="Q1004" s="171"/>
      <c r="R1004" s="172"/>
      <c r="U1004" s="4"/>
      <c r="V1004" s="4"/>
    </row>
    <row r="1005" spans="1:22">
      <c r="A1005" s="56"/>
      <c r="B1005" s="11"/>
      <c r="C1005" s="11" t="s">
        <v>143</v>
      </c>
      <c r="D1005" s="11"/>
      <c r="E1005" s="11" t="s">
        <v>144</v>
      </c>
      <c r="F1005" s="11">
        <v>4</v>
      </c>
      <c r="G1005" s="11"/>
      <c r="H1005" s="11"/>
      <c r="I1005" s="175"/>
      <c r="K1005" s="11"/>
      <c r="L1005" s="11"/>
      <c r="M1005" s="11"/>
      <c r="O1005" s="170"/>
      <c r="P1005" s="171"/>
      <c r="Q1005" s="171"/>
      <c r="R1005" s="172"/>
      <c r="U1005" s="4"/>
      <c r="V1005" s="4"/>
    </row>
    <row r="1006" spans="1:22">
      <c r="A1006" s="56"/>
      <c r="B1006" s="11"/>
      <c r="C1006" s="11" t="s">
        <v>147</v>
      </c>
      <c r="D1006" s="11"/>
      <c r="E1006" s="11" t="s">
        <v>148</v>
      </c>
      <c r="F1006" s="11">
        <v>48</v>
      </c>
      <c r="G1006" s="11"/>
      <c r="H1006" s="11">
        <v>0</v>
      </c>
      <c r="I1006" s="175"/>
      <c r="K1006" s="11"/>
      <c r="L1006" s="11"/>
      <c r="M1006" s="11"/>
      <c r="O1006" s="170"/>
      <c r="P1006" s="171"/>
      <c r="Q1006" s="171"/>
      <c r="R1006" s="172"/>
      <c r="U1006" s="4"/>
      <c r="V1006" s="4"/>
    </row>
    <row r="1007" spans="1:22">
      <c r="A1007" s="56"/>
      <c r="B1007" s="11"/>
      <c r="C1007" s="11" t="s">
        <v>147</v>
      </c>
      <c r="D1007" s="11"/>
      <c r="E1007" s="11" t="s">
        <v>144</v>
      </c>
      <c r="F1007" s="11">
        <v>38</v>
      </c>
      <c r="G1007" s="11"/>
      <c r="H1007" s="11">
        <v>0</v>
      </c>
      <c r="I1007" s="175"/>
      <c r="K1007" s="11"/>
      <c r="L1007" s="11"/>
      <c r="M1007" s="11"/>
      <c r="O1007" s="170"/>
      <c r="P1007" s="171"/>
      <c r="Q1007" s="171"/>
      <c r="R1007" s="172"/>
      <c r="U1007" s="4"/>
      <c r="V1007" s="4"/>
    </row>
    <row r="1008" spans="1:22">
      <c r="A1008" s="56"/>
      <c r="B1008" s="11"/>
      <c r="C1008" s="11" t="s">
        <v>150</v>
      </c>
      <c r="D1008" s="11"/>
      <c r="E1008" s="11" t="s">
        <v>100</v>
      </c>
      <c r="F1008" s="11">
        <v>1</v>
      </c>
      <c r="G1008" s="11"/>
      <c r="H1008" s="11">
        <v>0</v>
      </c>
      <c r="I1008" s="175"/>
      <c r="K1008" s="11"/>
      <c r="L1008" s="11"/>
      <c r="M1008" s="11"/>
      <c r="O1008" s="170"/>
      <c r="P1008" s="171"/>
      <c r="Q1008" s="171"/>
      <c r="R1008" s="172"/>
      <c r="U1008" s="4"/>
      <c r="V1008" s="4"/>
    </row>
    <row r="1009" spans="1:22">
      <c r="A1009" s="56"/>
      <c r="B1009" s="11"/>
      <c r="C1009" s="11" t="s">
        <v>150</v>
      </c>
      <c r="D1009" s="11"/>
      <c r="E1009" s="11" t="s">
        <v>110</v>
      </c>
      <c r="F1009" s="11">
        <v>6</v>
      </c>
      <c r="G1009" s="11"/>
      <c r="H1009" s="11"/>
      <c r="I1009" s="175"/>
      <c r="K1009" s="11"/>
      <c r="L1009" s="11"/>
      <c r="M1009" s="11"/>
      <c r="O1009" s="170"/>
      <c r="P1009" s="171"/>
      <c r="Q1009" s="171"/>
      <c r="R1009" s="172"/>
      <c r="U1009" s="4"/>
      <c r="V1009" s="4"/>
    </row>
    <row r="1010" spans="1:22">
      <c r="A1010" s="56"/>
      <c r="B1010" s="11"/>
      <c r="C1010" s="11" t="s">
        <v>151</v>
      </c>
      <c r="D1010" s="11"/>
      <c r="E1010" s="11" t="s">
        <v>152</v>
      </c>
      <c r="F1010" s="11">
        <v>2</v>
      </c>
      <c r="G1010" s="11"/>
      <c r="H1010" s="11">
        <v>0</v>
      </c>
      <c r="I1010" s="175"/>
      <c r="K1010" s="11"/>
      <c r="L1010" s="11"/>
      <c r="M1010" s="11"/>
      <c r="O1010" s="170"/>
      <c r="P1010" s="171"/>
      <c r="Q1010" s="171"/>
      <c r="R1010" s="172"/>
      <c r="U1010" s="4"/>
      <c r="V1010" s="4"/>
    </row>
    <row r="1011" spans="1:22">
      <c r="A1011" s="56"/>
      <c r="B1011" s="11"/>
      <c r="C1011" s="11" t="s">
        <v>153</v>
      </c>
      <c r="D1011" s="11"/>
      <c r="E1011" s="11" t="s">
        <v>154</v>
      </c>
      <c r="F1011" s="11">
        <v>17</v>
      </c>
      <c r="G1011" s="11">
        <v>1</v>
      </c>
      <c r="H1011" s="11">
        <v>1</v>
      </c>
      <c r="I1011" s="175">
        <v>7</v>
      </c>
      <c r="K1011" s="11"/>
      <c r="L1011" s="11"/>
      <c r="M1011" s="11"/>
      <c r="O1011" s="170"/>
      <c r="P1011" s="171"/>
      <c r="Q1011" s="171"/>
      <c r="R1011" s="172"/>
      <c r="U1011" s="4"/>
      <c r="V1011" s="4"/>
    </row>
    <row r="1012" spans="1:22">
      <c r="A1012" s="56"/>
      <c r="B1012" s="11"/>
      <c r="C1012" s="11" t="s">
        <v>155</v>
      </c>
      <c r="D1012" s="11"/>
      <c r="E1012" s="11" t="s">
        <v>156</v>
      </c>
      <c r="F1012" s="11">
        <v>2</v>
      </c>
      <c r="G1012" s="11"/>
      <c r="H1012" s="11"/>
      <c r="I1012" s="175"/>
      <c r="K1012" s="11"/>
      <c r="L1012" s="11"/>
      <c r="M1012" s="11"/>
      <c r="O1012" s="170"/>
      <c r="P1012" s="171"/>
      <c r="Q1012" s="171"/>
      <c r="R1012" s="172"/>
      <c r="U1012" s="4"/>
      <c r="V1012" s="4"/>
    </row>
    <row r="1013" spans="1:22">
      <c r="A1013" s="56"/>
      <c r="B1013" s="11"/>
      <c r="C1013" s="11" t="s">
        <v>157</v>
      </c>
      <c r="D1013" s="11"/>
      <c r="E1013" s="11" t="s">
        <v>158</v>
      </c>
      <c r="F1013" s="11">
        <v>8</v>
      </c>
      <c r="G1013" s="11"/>
      <c r="H1013" s="11">
        <v>0</v>
      </c>
      <c r="I1013" s="175"/>
      <c r="K1013" s="11"/>
      <c r="L1013" s="11"/>
      <c r="M1013" s="11"/>
      <c r="O1013" s="170"/>
      <c r="P1013" s="171"/>
      <c r="Q1013" s="171"/>
      <c r="R1013" s="172"/>
      <c r="U1013" s="4"/>
      <c r="V1013" s="4"/>
    </row>
    <row r="1014" spans="1:22">
      <c r="A1014" s="56"/>
      <c r="B1014" s="11"/>
      <c r="C1014" s="11" t="s">
        <v>159</v>
      </c>
      <c r="D1014" s="11"/>
      <c r="E1014" s="11" t="s">
        <v>160</v>
      </c>
      <c r="F1014" s="11">
        <v>1</v>
      </c>
      <c r="G1014" s="11"/>
      <c r="H1014" s="11"/>
      <c r="I1014" s="175"/>
      <c r="K1014" s="11"/>
      <c r="L1014" s="11"/>
      <c r="M1014" s="11"/>
      <c r="O1014" s="170"/>
      <c r="P1014" s="171"/>
      <c r="Q1014" s="171"/>
      <c r="R1014" s="172"/>
      <c r="U1014" s="4"/>
      <c r="V1014" s="4"/>
    </row>
    <row r="1015" spans="1:22">
      <c r="A1015" s="56"/>
      <c r="B1015" s="11"/>
      <c r="C1015" s="11" t="s">
        <v>161</v>
      </c>
      <c r="D1015" s="11"/>
      <c r="E1015" s="11" t="s">
        <v>162</v>
      </c>
      <c r="F1015" s="11">
        <v>4</v>
      </c>
      <c r="G1015" s="11"/>
      <c r="H1015" s="11"/>
      <c r="I1015" s="175"/>
      <c r="K1015" s="11"/>
      <c r="L1015" s="11"/>
      <c r="M1015" s="11"/>
      <c r="O1015" s="170"/>
      <c r="P1015" s="171"/>
      <c r="Q1015" s="171"/>
      <c r="R1015" s="172"/>
      <c r="U1015" s="4"/>
      <c r="V1015" s="4"/>
    </row>
    <row r="1016" spans="1:22">
      <c r="A1016" s="56"/>
      <c r="B1016" s="11"/>
      <c r="C1016" s="11" t="s">
        <v>163</v>
      </c>
      <c r="D1016" s="11"/>
      <c r="E1016" s="11" t="s">
        <v>164</v>
      </c>
      <c r="F1016" s="11">
        <v>2</v>
      </c>
      <c r="G1016" s="11"/>
      <c r="H1016" s="11"/>
      <c r="I1016" s="175"/>
      <c r="K1016" s="11"/>
      <c r="L1016" s="11"/>
      <c r="M1016" s="11"/>
      <c r="O1016" s="170"/>
      <c r="P1016" s="171"/>
      <c r="Q1016" s="171"/>
      <c r="R1016" s="172"/>
      <c r="U1016" s="4"/>
      <c r="V1016" s="4"/>
    </row>
    <row r="1017" spans="1:22">
      <c r="A1017" s="56"/>
      <c r="B1017" s="11"/>
      <c r="C1017" s="11" t="s">
        <v>165</v>
      </c>
      <c r="D1017" s="11"/>
      <c r="E1017" s="11" t="s">
        <v>166</v>
      </c>
      <c r="F1017" s="11">
        <v>2</v>
      </c>
      <c r="G1017" s="11"/>
      <c r="H1017" s="11"/>
      <c r="I1017" s="175"/>
      <c r="K1017" s="11"/>
      <c r="L1017" s="11"/>
      <c r="M1017" s="11"/>
      <c r="O1017" s="170"/>
      <c r="P1017" s="171"/>
      <c r="Q1017" s="171"/>
      <c r="R1017" s="172"/>
      <c r="U1017" s="4"/>
      <c r="V1017" s="4"/>
    </row>
    <row r="1018" spans="1:22">
      <c r="A1018" s="56"/>
      <c r="B1018" s="11"/>
      <c r="C1018" s="11" t="s">
        <v>167</v>
      </c>
      <c r="D1018" s="11"/>
      <c r="E1018" s="11" t="s">
        <v>168</v>
      </c>
      <c r="F1018" s="11">
        <v>2</v>
      </c>
      <c r="G1018" s="11"/>
      <c r="H1018" s="11">
        <v>0</v>
      </c>
      <c r="I1018" s="175"/>
      <c r="K1018" s="11"/>
      <c r="L1018" s="11"/>
      <c r="M1018" s="11"/>
      <c r="O1018" s="170"/>
      <c r="P1018" s="171"/>
      <c r="Q1018" s="171"/>
      <c r="R1018" s="172"/>
      <c r="U1018" s="4"/>
      <c r="V1018" s="4"/>
    </row>
    <row r="1019" spans="1:22">
      <c r="A1019" s="56"/>
      <c r="B1019" s="11"/>
      <c r="C1019" s="11" t="s">
        <v>169</v>
      </c>
      <c r="D1019" s="11"/>
      <c r="E1019" s="11" t="s">
        <v>170</v>
      </c>
      <c r="F1019" s="11">
        <v>9</v>
      </c>
      <c r="G1019" s="11"/>
      <c r="H1019" s="11">
        <v>0</v>
      </c>
      <c r="I1019" s="175"/>
      <c r="K1019" s="11"/>
      <c r="L1019" s="11"/>
      <c r="M1019" s="11"/>
      <c r="O1019" s="170"/>
      <c r="P1019" s="171"/>
      <c r="Q1019" s="171"/>
      <c r="R1019" s="172"/>
      <c r="U1019" s="4"/>
      <c r="V1019" s="4"/>
    </row>
    <row r="1020" spans="1:22">
      <c r="A1020" s="56"/>
      <c r="B1020" s="11"/>
      <c r="C1020" s="11" t="s">
        <v>171</v>
      </c>
      <c r="D1020" s="11"/>
      <c r="E1020" s="11" t="s">
        <v>172</v>
      </c>
      <c r="F1020" s="11">
        <v>16</v>
      </c>
      <c r="G1020" s="11"/>
      <c r="H1020" s="11">
        <v>0</v>
      </c>
      <c r="I1020" s="175"/>
      <c r="K1020" s="11"/>
      <c r="L1020" s="11"/>
      <c r="M1020" s="11"/>
      <c r="O1020" s="170"/>
      <c r="P1020" s="171"/>
      <c r="Q1020" s="171"/>
      <c r="R1020" s="172"/>
      <c r="U1020" s="4"/>
      <c r="V1020" s="4"/>
    </row>
    <row r="1021" spans="1:22">
      <c r="A1021" s="56"/>
      <c r="B1021" s="11"/>
      <c r="C1021" s="11" t="s">
        <v>173</v>
      </c>
      <c r="D1021" s="11"/>
      <c r="E1021" s="11" t="s">
        <v>174</v>
      </c>
      <c r="F1021" s="11">
        <v>25</v>
      </c>
      <c r="G1021" s="11"/>
      <c r="H1021" s="11">
        <v>0</v>
      </c>
      <c r="I1021" s="175"/>
      <c r="K1021" s="11"/>
      <c r="L1021" s="11"/>
      <c r="M1021" s="11"/>
      <c r="O1021" s="170"/>
      <c r="P1021" s="171"/>
      <c r="Q1021" s="171"/>
      <c r="R1021" s="172"/>
      <c r="U1021" s="4"/>
      <c r="V1021" s="4"/>
    </row>
    <row r="1022" spans="1:22">
      <c r="A1022" s="56"/>
      <c r="B1022" s="11"/>
      <c r="C1022" s="11" t="s">
        <v>175</v>
      </c>
      <c r="D1022" s="11"/>
      <c r="E1022" s="11" t="s">
        <v>144</v>
      </c>
      <c r="F1022" s="11">
        <v>3</v>
      </c>
      <c r="G1022" s="11"/>
      <c r="H1022" s="11">
        <v>0</v>
      </c>
      <c r="I1022" s="175"/>
      <c r="K1022" s="11"/>
      <c r="L1022" s="11"/>
      <c r="M1022" s="11"/>
      <c r="O1022" s="170"/>
      <c r="P1022" s="171"/>
      <c r="Q1022" s="171"/>
      <c r="R1022" s="172"/>
      <c r="U1022" s="4"/>
      <c r="V1022" s="4"/>
    </row>
    <row r="1023" spans="1:22">
      <c r="A1023" s="56"/>
      <c r="B1023" s="11"/>
      <c r="C1023" s="11" t="s">
        <v>177</v>
      </c>
      <c r="D1023" s="11"/>
      <c r="E1023" s="11" t="s">
        <v>148</v>
      </c>
      <c r="F1023" s="11">
        <v>5</v>
      </c>
      <c r="G1023" s="11"/>
      <c r="H1023" s="11"/>
      <c r="I1023" s="175"/>
      <c r="K1023" s="11"/>
      <c r="L1023" s="11"/>
      <c r="M1023" s="11"/>
      <c r="O1023" s="170"/>
      <c r="P1023" s="171"/>
      <c r="Q1023" s="171"/>
      <c r="R1023" s="172"/>
      <c r="U1023" s="4"/>
      <c r="V1023" s="4"/>
    </row>
    <row r="1024" spans="1:22">
      <c r="A1024" s="56"/>
      <c r="B1024" s="11"/>
      <c r="C1024" s="11" t="s">
        <v>178</v>
      </c>
      <c r="D1024" s="11"/>
      <c r="E1024" s="11" t="s">
        <v>156</v>
      </c>
      <c r="F1024" s="11">
        <v>1</v>
      </c>
      <c r="G1024" s="11"/>
      <c r="H1024" s="11"/>
      <c r="I1024" s="175"/>
      <c r="K1024" s="11"/>
      <c r="L1024" s="11"/>
      <c r="M1024" s="11"/>
      <c r="O1024" s="170"/>
      <c r="P1024" s="171"/>
      <c r="Q1024" s="171"/>
      <c r="R1024" s="172"/>
      <c r="U1024" s="4"/>
      <c r="V1024" s="4"/>
    </row>
    <row r="1025" spans="1:22">
      <c r="A1025" s="56"/>
      <c r="B1025" s="11"/>
      <c r="C1025" s="11" t="s">
        <v>179</v>
      </c>
      <c r="D1025" s="11"/>
      <c r="E1025" s="11" t="s">
        <v>180</v>
      </c>
      <c r="F1025" s="11">
        <v>4</v>
      </c>
      <c r="G1025" s="11"/>
      <c r="H1025" s="11"/>
      <c r="I1025" s="175"/>
      <c r="K1025" s="11"/>
      <c r="L1025" s="11"/>
      <c r="M1025" s="11"/>
      <c r="O1025" s="170"/>
      <c r="P1025" s="171"/>
      <c r="Q1025" s="171"/>
      <c r="R1025" s="172"/>
      <c r="U1025" s="4"/>
      <c r="V1025" s="4"/>
    </row>
    <row r="1026" spans="1:22">
      <c r="A1026" s="56"/>
      <c r="B1026" s="11"/>
      <c r="C1026" s="11" t="s">
        <v>181</v>
      </c>
      <c r="D1026" s="11"/>
      <c r="E1026" s="11" t="s">
        <v>124</v>
      </c>
      <c r="F1026" s="11">
        <v>1</v>
      </c>
      <c r="G1026" s="11"/>
      <c r="H1026" s="11"/>
      <c r="I1026" s="175"/>
      <c r="K1026" s="11"/>
      <c r="L1026" s="11"/>
      <c r="M1026" s="11"/>
      <c r="O1026" s="170"/>
      <c r="P1026" s="171"/>
      <c r="Q1026" s="171"/>
      <c r="R1026" s="172"/>
      <c r="U1026" s="4"/>
      <c r="V1026" s="4"/>
    </row>
    <row r="1027" spans="1:22">
      <c r="A1027" s="56"/>
      <c r="B1027" s="11"/>
      <c r="C1027" s="11" t="s">
        <v>182</v>
      </c>
      <c r="D1027" s="11"/>
      <c r="E1027" s="11" t="s">
        <v>115</v>
      </c>
      <c r="F1027" s="11">
        <v>2</v>
      </c>
      <c r="G1027" s="11"/>
      <c r="H1027" s="11"/>
      <c r="I1027" s="175"/>
      <c r="K1027" s="11"/>
      <c r="L1027" s="11"/>
      <c r="M1027" s="11"/>
      <c r="O1027" s="170"/>
      <c r="P1027" s="171"/>
      <c r="Q1027" s="171"/>
      <c r="R1027" s="172"/>
      <c r="U1027" s="4"/>
      <c r="V1027" s="4"/>
    </row>
    <row r="1028" spans="1:22">
      <c r="A1028" s="56"/>
      <c r="B1028" s="11"/>
      <c r="C1028" s="11" t="s">
        <v>184</v>
      </c>
      <c r="D1028" s="11"/>
      <c r="E1028" s="11" t="s">
        <v>185</v>
      </c>
      <c r="F1028" s="11">
        <v>5</v>
      </c>
      <c r="G1028" s="11"/>
      <c r="H1028" s="11"/>
      <c r="I1028" s="175"/>
      <c r="K1028" s="11"/>
      <c r="L1028" s="11"/>
      <c r="M1028" s="11"/>
      <c r="O1028" s="170"/>
      <c r="P1028" s="171"/>
      <c r="Q1028" s="171"/>
      <c r="R1028" s="172"/>
      <c r="U1028" s="4"/>
      <c r="V1028" s="4"/>
    </row>
    <row r="1029" spans="1:22">
      <c r="A1029" s="56"/>
      <c r="B1029" s="11"/>
      <c r="C1029" s="11" t="s">
        <v>186</v>
      </c>
      <c r="D1029" s="11"/>
      <c r="E1029" s="11" t="s">
        <v>187</v>
      </c>
      <c r="F1029" s="11">
        <v>1</v>
      </c>
      <c r="G1029" s="11"/>
      <c r="H1029" s="11"/>
      <c r="I1029" s="175"/>
      <c r="K1029" s="11"/>
      <c r="L1029" s="11"/>
      <c r="M1029" s="11"/>
      <c r="O1029" s="170"/>
      <c r="P1029" s="171"/>
      <c r="Q1029" s="171"/>
      <c r="R1029" s="172"/>
      <c r="U1029" s="4"/>
      <c r="V1029" s="4"/>
    </row>
    <row r="1030" spans="1:22">
      <c r="A1030" s="56"/>
      <c r="B1030" s="11"/>
      <c r="C1030" s="11" t="s">
        <v>188</v>
      </c>
      <c r="D1030" s="11"/>
      <c r="E1030" s="11" t="s">
        <v>189</v>
      </c>
      <c r="F1030" s="11">
        <v>1</v>
      </c>
      <c r="G1030" s="11"/>
      <c r="H1030" s="11"/>
      <c r="I1030" s="175"/>
      <c r="K1030" s="11"/>
      <c r="L1030" s="11"/>
      <c r="M1030" s="11"/>
      <c r="O1030" s="170"/>
      <c r="P1030" s="171"/>
      <c r="Q1030" s="171"/>
      <c r="R1030" s="172"/>
      <c r="U1030" s="4"/>
      <c r="V1030" s="4"/>
    </row>
    <row r="1031" spans="1:22">
      <c r="A1031" s="56"/>
      <c r="B1031" s="11"/>
      <c r="C1031" s="11" t="s">
        <v>192</v>
      </c>
      <c r="D1031" s="11"/>
      <c r="E1031" s="11" t="s">
        <v>193</v>
      </c>
      <c r="F1031" s="11">
        <v>1</v>
      </c>
      <c r="G1031" s="11"/>
      <c r="H1031" s="11"/>
      <c r="I1031" s="175"/>
      <c r="K1031" s="11"/>
      <c r="L1031" s="11"/>
      <c r="M1031" s="11"/>
      <c r="O1031" s="170"/>
      <c r="P1031" s="171"/>
      <c r="Q1031" s="171"/>
      <c r="R1031" s="172"/>
      <c r="U1031" s="4"/>
      <c r="V1031" s="4"/>
    </row>
    <row r="1032" spans="1:22">
      <c r="A1032" s="56"/>
      <c r="B1032" s="11"/>
      <c r="C1032" s="11" t="s">
        <v>196</v>
      </c>
      <c r="D1032" s="11"/>
      <c r="E1032" s="11" t="s">
        <v>197</v>
      </c>
      <c r="F1032" s="11">
        <v>1</v>
      </c>
      <c r="G1032" s="11"/>
      <c r="H1032" s="11">
        <v>0</v>
      </c>
      <c r="I1032" s="175"/>
      <c r="K1032" s="11"/>
      <c r="L1032" s="11"/>
      <c r="M1032" s="11"/>
      <c r="O1032" s="170"/>
      <c r="P1032" s="171"/>
      <c r="Q1032" s="171"/>
      <c r="R1032" s="172"/>
      <c r="U1032" s="4"/>
      <c r="V1032" s="4"/>
    </row>
    <row r="1033" spans="1:22">
      <c r="A1033" s="56"/>
      <c r="B1033" s="11"/>
      <c r="C1033" s="11" t="s">
        <v>198</v>
      </c>
      <c r="D1033" s="11"/>
      <c r="E1033" s="11" t="s">
        <v>199</v>
      </c>
      <c r="F1033" s="11">
        <v>1</v>
      </c>
      <c r="G1033" s="11"/>
      <c r="H1033" s="11"/>
      <c r="I1033" s="175"/>
      <c r="K1033" s="11"/>
      <c r="L1033" s="11"/>
      <c r="M1033" s="11"/>
      <c r="O1033" s="170"/>
      <c r="P1033" s="171"/>
      <c r="Q1033" s="171"/>
      <c r="R1033" s="172"/>
      <c r="U1033" s="4"/>
      <c r="V1033" s="4"/>
    </row>
    <row r="1034" spans="1:22">
      <c r="A1034" s="56"/>
      <c r="B1034" s="11"/>
      <c r="C1034" s="11" t="s">
        <v>202</v>
      </c>
      <c r="D1034" s="11"/>
      <c r="E1034" s="11" t="s">
        <v>203</v>
      </c>
      <c r="F1034" s="11">
        <v>1</v>
      </c>
      <c r="G1034" s="11"/>
      <c r="H1034" s="11"/>
      <c r="I1034" s="175"/>
      <c r="K1034" s="11"/>
      <c r="L1034" s="11"/>
      <c r="M1034" s="11"/>
      <c r="O1034" s="170"/>
      <c r="P1034" s="171"/>
      <c r="Q1034" s="171"/>
      <c r="R1034" s="172"/>
      <c r="U1034" s="4"/>
      <c r="V1034" s="4"/>
    </row>
    <row r="1035" spans="1:22">
      <c r="A1035" s="56"/>
      <c r="B1035" s="11"/>
      <c r="C1035" s="11" t="s">
        <v>205</v>
      </c>
      <c r="D1035" s="11"/>
      <c r="E1035" s="11" t="s">
        <v>197</v>
      </c>
      <c r="F1035" s="11">
        <v>24</v>
      </c>
      <c r="G1035" s="11"/>
      <c r="H1035" s="11">
        <v>0</v>
      </c>
      <c r="I1035" s="175"/>
      <c r="K1035" s="11"/>
      <c r="L1035" s="11"/>
      <c r="M1035" s="11"/>
      <c r="O1035" s="170"/>
      <c r="P1035" s="171"/>
      <c r="Q1035" s="171"/>
      <c r="R1035" s="172"/>
      <c r="U1035" s="4"/>
      <c r="V1035" s="4"/>
    </row>
    <row r="1036" spans="1:22">
      <c r="A1036" s="56"/>
      <c r="B1036" s="11"/>
      <c r="C1036" s="11" t="s">
        <v>205</v>
      </c>
      <c r="D1036" s="11"/>
      <c r="E1036" s="11" t="s">
        <v>110</v>
      </c>
      <c r="F1036" s="11">
        <v>26</v>
      </c>
      <c r="G1036" s="11"/>
      <c r="H1036" s="11">
        <v>0</v>
      </c>
      <c r="I1036" s="175"/>
      <c r="K1036" s="11"/>
      <c r="L1036" s="11"/>
      <c r="M1036" s="11"/>
      <c r="O1036" s="170"/>
      <c r="P1036" s="171"/>
      <c r="Q1036" s="171"/>
      <c r="R1036" s="172"/>
      <c r="U1036" s="4"/>
      <c r="V1036" s="4"/>
    </row>
    <row r="1037" spans="1:22">
      <c r="A1037" s="56"/>
      <c r="B1037" s="11"/>
      <c r="C1037" s="11" t="s">
        <v>208</v>
      </c>
      <c r="D1037" s="11"/>
      <c r="E1037" s="11" t="s">
        <v>96</v>
      </c>
      <c r="F1037" s="11">
        <v>2</v>
      </c>
      <c r="G1037" s="11"/>
      <c r="H1037" s="11"/>
      <c r="I1037" s="175"/>
      <c r="K1037" s="11"/>
      <c r="L1037" s="11"/>
      <c r="M1037" s="11"/>
      <c r="O1037" s="170"/>
      <c r="P1037" s="171"/>
      <c r="Q1037" s="171"/>
      <c r="R1037" s="172"/>
      <c r="U1037" s="4"/>
      <c r="V1037" s="4"/>
    </row>
    <row r="1038" spans="1:22">
      <c r="A1038" s="56"/>
      <c r="B1038" s="11"/>
      <c r="C1038" s="11" t="s">
        <v>209</v>
      </c>
      <c r="D1038" s="11"/>
      <c r="E1038" s="11" t="s">
        <v>164</v>
      </c>
      <c r="F1038" s="11">
        <v>19</v>
      </c>
      <c r="G1038" s="11">
        <v>1</v>
      </c>
      <c r="H1038" s="11">
        <v>1</v>
      </c>
      <c r="I1038" s="175">
        <v>2</v>
      </c>
      <c r="K1038" s="11"/>
      <c r="L1038" s="11"/>
      <c r="M1038" s="11"/>
      <c r="O1038" s="170"/>
      <c r="P1038" s="171"/>
      <c r="Q1038" s="171"/>
      <c r="R1038" s="172"/>
      <c r="U1038" s="4"/>
      <c r="V1038" s="4"/>
    </row>
    <row r="1039" spans="1:22">
      <c r="A1039" s="56"/>
      <c r="B1039" s="11"/>
      <c r="C1039" s="11" t="s">
        <v>210</v>
      </c>
      <c r="D1039" s="11"/>
      <c r="E1039" s="11" t="s">
        <v>211</v>
      </c>
      <c r="F1039" s="11">
        <v>11</v>
      </c>
      <c r="G1039" s="11"/>
      <c r="H1039" s="11">
        <v>0</v>
      </c>
      <c r="I1039" s="175"/>
      <c r="K1039" s="11"/>
      <c r="L1039" s="11"/>
      <c r="M1039" s="11"/>
      <c r="O1039" s="170"/>
      <c r="P1039" s="171"/>
      <c r="Q1039" s="171"/>
      <c r="R1039" s="172"/>
      <c r="U1039" s="4"/>
      <c r="V1039" s="4"/>
    </row>
    <row r="1040" spans="1:22">
      <c r="A1040" s="56"/>
      <c r="B1040" s="11"/>
      <c r="C1040" s="11" t="s">
        <v>212</v>
      </c>
      <c r="D1040" s="11"/>
      <c r="E1040" s="11" t="s">
        <v>122</v>
      </c>
      <c r="F1040" s="11">
        <v>1</v>
      </c>
      <c r="G1040" s="11"/>
      <c r="H1040" s="11">
        <v>0</v>
      </c>
      <c r="I1040" s="175"/>
      <c r="K1040" s="11"/>
      <c r="L1040" s="11"/>
      <c r="M1040" s="11"/>
      <c r="O1040" s="170"/>
      <c r="P1040" s="171"/>
      <c r="Q1040" s="171"/>
      <c r="R1040" s="172"/>
      <c r="U1040" s="4"/>
      <c r="V1040" s="4"/>
    </row>
    <row r="1041" spans="1:22">
      <c r="A1041" s="56"/>
      <c r="B1041" s="11"/>
      <c r="C1041" s="11" t="s">
        <v>213</v>
      </c>
      <c r="D1041" s="11"/>
      <c r="E1041" s="11" t="s">
        <v>128</v>
      </c>
      <c r="F1041" s="11">
        <v>24</v>
      </c>
      <c r="G1041" s="11"/>
      <c r="H1041" s="11"/>
      <c r="I1041" s="175"/>
      <c r="K1041" s="11"/>
      <c r="L1041" s="11"/>
      <c r="M1041" s="11"/>
      <c r="O1041" s="170"/>
      <c r="P1041" s="171"/>
      <c r="Q1041" s="171"/>
      <c r="R1041" s="172"/>
      <c r="U1041" s="4"/>
      <c r="V1041" s="4"/>
    </row>
    <row r="1042" spans="1:22">
      <c r="A1042" s="56"/>
      <c r="B1042" s="11"/>
      <c r="C1042" s="11" t="s">
        <v>214</v>
      </c>
      <c r="D1042" s="11"/>
      <c r="E1042" s="11" t="s">
        <v>148</v>
      </c>
      <c r="F1042" s="11">
        <v>4</v>
      </c>
      <c r="G1042" s="11"/>
      <c r="H1042" s="11"/>
      <c r="I1042" s="175"/>
      <c r="K1042" s="11"/>
      <c r="L1042" s="11"/>
      <c r="M1042" s="11"/>
      <c r="O1042" s="170"/>
      <c r="P1042" s="171"/>
      <c r="Q1042" s="171"/>
      <c r="R1042" s="172"/>
      <c r="U1042" s="4"/>
      <c r="V1042" s="4"/>
    </row>
    <row r="1043" spans="1:22">
      <c r="A1043" s="56"/>
      <c r="B1043" s="11"/>
      <c r="C1043" s="11" t="s">
        <v>215</v>
      </c>
      <c r="D1043" s="11"/>
      <c r="E1043" s="11" t="s">
        <v>216</v>
      </c>
      <c r="F1043" s="11">
        <v>1</v>
      </c>
      <c r="G1043" s="11"/>
      <c r="H1043" s="11"/>
      <c r="I1043" s="175"/>
      <c r="K1043" s="11"/>
      <c r="L1043" s="11"/>
      <c r="M1043" s="11"/>
      <c r="O1043" s="170"/>
      <c r="P1043" s="171"/>
      <c r="Q1043" s="171"/>
      <c r="R1043" s="172"/>
      <c r="U1043" s="4"/>
      <c r="V1043" s="4"/>
    </row>
    <row r="1044" spans="1:22">
      <c r="A1044" s="56"/>
      <c r="B1044" s="11"/>
      <c r="C1044" s="11" t="s">
        <v>219</v>
      </c>
      <c r="D1044" s="11"/>
      <c r="E1044" s="11" t="s">
        <v>135</v>
      </c>
      <c r="F1044" s="11">
        <v>2</v>
      </c>
      <c r="G1044" s="11"/>
      <c r="H1044" s="11"/>
      <c r="I1044" s="175"/>
      <c r="K1044" s="11"/>
      <c r="L1044" s="11"/>
      <c r="M1044" s="11"/>
      <c r="O1044" s="170"/>
      <c r="P1044" s="171"/>
      <c r="Q1044" s="171"/>
      <c r="R1044" s="172"/>
      <c r="U1044" s="4"/>
      <c r="V1044" s="4"/>
    </row>
    <row r="1045" spans="1:22">
      <c r="A1045" s="56"/>
      <c r="B1045" s="11"/>
      <c r="C1045" s="11" t="s">
        <v>220</v>
      </c>
      <c r="D1045" s="11"/>
      <c r="E1045" s="11" t="s">
        <v>221</v>
      </c>
      <c r="F1045" s="11">
        <v>3</v>
      </c>
      <c r="G1045" s="11"/>
      <c r="H1045" s="11"/>
      <c r="I1045" s="175"/>
      <c r="K1045" s="11"/>
      <c r="L1045" s="11"/>
      <c r="M1045" s="11"/>
      <c r="O1045" s="170"/>
      <c r="P1045" s="171"/>
      <c r="Q1045" s="171"/>
      <c r="R1045" s="172"/>
      <c r="U1045" s="4"/>
      <c r="V1045" s="4"/>
    </row>
    <row r="1046" spans="1:22">
      <c r="A1046" s="56"/>
      <c r="B1046" s="11"/>
      <c r="C1046" s="11" t="s">
        <v>483</v>
      </c>
      <c r="D1046" s="11"/>
      <c r="E1046" s="11" t="s">
        <v>115</v>
      </c>
      <c r="F1046" s="11">
        <v>1</v>
      </c>
      <c r="G1046" s="11"/>
      <c r="H1046" s="11"/>
      <c r="I1046" s="175"/>
      <c r="K1046" s="11"/>
      <c r="L1046" s="11"/>
      <c r="M1046" s="11"/>
      <c r="O1046" s="170"/>
      <c r="P1046" s="171"/>
      <c r="Q1046" s="171"/>
      <c r="R1046" s="172"/>
      <c r="U1046" s="4"/>
      <c r="V1046" s="4"/>
    </row>
    <row r="1047" spans="1:22">
      <c r="A1047" s="56"/>
      <c r="B1047" s="11"/>
      <c r="C1047" s="11" t="s">
        <v>222</v>
      </c>
      <c r="D1047" s="11"/>
      <c r="E1047" s="11" t="s">
        <v>100</v>
      </c>
      <c r="F1047" s="11">
        <v>1</v>
      </c>
      <c r="G1047" s="11"/>
      <c r="H1047" s="11"/>
      <c r="I1047" s="175"/>
      <c r="K1047" s="11"/>
      <c r="L1047" s="11"/>
      <c r="M1047" s="11"/>
      <c r="O1047" s="170"/>
      <c r="P1047" s="171"/>
      <c r="Q1047" s="171"/>
      <c r="R1047" s="172"/>
      <c r="U1047" s="4"/>
      <c r="V1047" s="4"/>
    </row>
    <row r="1048" spans="1:22">
      <c r="A1048" s="56"/>
      <c r="B1048" s="11"/>
      <c r="C1048" s="11" t="s">
        <v>224</v>
      </c>
      <c r="D1048" s="11"/>
      <c r="E1048" s="11" t="s">
        <v>106</v>
      </c>
      <c r="F1048" s="11">
        <v>1</v>
      </c>
      <c r="G1048" s="11"/>
      <c r="H1048" s="11"/>
      <c r="I1048" s="175"/>
      <c r="K1048" s="11"/>
      <c r="L1048" s="11"/>
      <c r="M1048" s="11"/>
      <c r="O1048" s="170"/>
      <c r="P1048" s="171"/>
      <c r="Q1048" s="171"/>
      <c r="R1048" s="172"/>
      <c r="U1048" s="4"/>
      <c r="V1048" s="4"/>
    </row>
    <row r="1049" spans="1:22">
      <c r="A1049" s="56"/>
      <c r="B1049" s="11"/>
      <c r="C1049" s="11" t="s">
        <v>225</v>
      </c>
      <c r="D1049" s="11"/>
      <c r="E1049" s="11" t="s">
        <v>189</v>
      </c>
      <c r="F1049" s="11">
        <v>1</v>
      </c>
      <c r="G1049" s="11"/>
      <c r="H1049" s="11"/>
      <c r="I1049" s="175"/>
      <c r="K1049" s="11"/>
      <c r="L1049" s="11"/>
      <c r="M1049" s="11"/>
      <c r="O1049" s="170"/>
      <c r="P1049" s="171"/>
      <c r="Q1049" s="171"/>
      <c r="R1049" s="172"/>
      <c r="U1049" s="4"/>
      <c r="V1049" s="4"/>
    </row>
    <row r="1050" spans="1:22">
      <c r="A1050" s="56"/>
      <c r="B1050" s="11"/>
      <c r="C1050" s="11" t="s">
        <v>226</v>
      </c>
      <c r="D1050" s="11"/>
      <c r="E1050" s="11" t="s">
        <v>96</v>
      </c>
      <c r="F1050" s="11">
        <v>7</v>
      </c>
      <c r="G1050" s="11"/>
      <c r="H1050" s="11">
        <v>0</v>
      </c>
      <c r="I1050" s="175"/>
      <c r="K1050" s="11"/>
      <c r="L1050" s="11"/>
      <c r="M1050" s="11"/>
      <c r="O1050" s="170"/>
      <c r="P1050" s="171"/>
      <c r="Q1050" s="171"/>
      <c r="R1050" s="172"/>
      <c r="U1050" s="4"/>
      <c r="V1050" s="4"/>
    </row>
    <row r="1051" spans="1:22">
      <c r="A1051" s="56"/>
      <c r="B1051" s="11"/>
      <c r="C1051" s="11" t="s">
        <v>227</v>
      </c>
      <c r="D1051" s="11"/>
      <c r="E1051" s="11" t="s">
        <v>228</v>
      </c>
      <c r="F1051" s="11">
        <v>2</v>
      </c>
      <c r="G1051" s="11"/>
      <c r="H1051" s="11"/>
      <c r="I1051" s="175"/>
      <c r="K1051" s="11"/>
      <c r="L1051" s="11"/>
      <c r="M1051" s="11"/>
      <c r="O1051" s="170"/>
      <c r="P1051" s="171"/>
      <c r="Q1051" s="171"/>
      <c r="R1051" s="172"/>
      <c r="U1051" s="4"/>
      <c r="V1051" s="4"/>
    </row>
    <row r="1052" spans="1:22">
      <c r="A1052" s="56"/>
      <c r="B1052" s="11"/>
      <c r="C1052" s="11" t="s">
        <v>229</v>
      </c>
      <c r="D1052" s="11"/>
      <c r="E1052" s="11" t="s">
        <v>230</v>
      </c>
      <c r="F1052" s="11">
        <v>1</v>
      </c>
      <c r="G1052" s="11"/>
      <c r="H1052" s="11"/>
      <c r="I1052" s="175"/>
      <c r="K1052" s="11"/>
      <c r="L1052" s="11"/>
      <c r="M1052" s="11"/>
      <c r="O1052" s="170"/>
      <c r="P1052" s="171"/>
      <c r="Q1052" s="171"/>
      <c r="R1052" s="172"/>
      <c r="U1052" s="4"/>
      <c r="V1052" s="4"/>
    </row>
    <row r="1053" spans="1:22">
      <c r="A1053" s="56"/>
      <c r="B1053" s="11"/>
      <c r="C1053" s="11" t="s">
        <v>231</v>
      </c>
      <c r="D1053" s="11"/>
      <c r="E1053" s="11" t="s">
        <v>232</v>
      </c>
      <c r="F1053" s="11">
        <v>22</v>
      </c>
      <c r="G1053" s="11"/>
      <c r="H1053" s="11">
        <v>0</v>
      </c>
      <c r="I1053" s="175"/>
      <c r="K1053" s="11"/>
      <c r="L1053" s="11"/>
      <c r="M1053" s="11"/>
      <c r="O1053" s="170"/>
      <c r="P1053" s="171"/>
      <c r="Q1053" s="171"/>
      <c r="R1053" s="172"/>
      <c r="U1053" s="4"/>
      <c r="V1053" s="4"/>
    </row>
    <row r="1054" spans="1:22">
      <c r="A1054" s="56"/>
      <c r="B1054" s="11"/>
      <c r="C1054" s="11" t="s">
        <v>233</v>
      </c>
      <c r="D1054" s="11"/>
      <c r="E1054" s="11" t="s">
        <v>90</v>
      </c>
      <c r="F1054" s="11">
        <v>2</v>
      </c>
      <c r="G1054" s="11"/>
      <c r="H1054" s="11">
        <v>0</v>
      </c>
      <c r="I1054" s="175"/>
      <c r="K1054" s="11"/>
      <c r="L1054" s="11"/>
      <c r="M1054" s="11"/>
      <c r="O1054" s="170"/>
      <c r="P1054" s="171"/>
      <c r="Q1054" s="171"/>
      <c r="R1054" s="172"/>
      <c r="U1054" s="4"/>
      <c r="V1054" s="4"/>
    </row>
    <row r="1055" spans="1:22">
      <c r="A1055" s="56"/>
      <c r="B1055" s="11"/>
      <c r="C1055" s="11" t="s">
        <v>234</v>
      </c>
      <c r="D1055" s="11"/>
      <c r="E1055" s="11" t="s">
        <v>197</v>
      </c>
      <c r="F1055" s="11">
        <v>5</v>
      </c>
      <c r="G1055" s="11"/>
      <c r="H1055" s="11"/>
      <c r="I1055" s="175"/>
      <c r="K1055" s="11"/>
      <c r="L1055" s="11"/>
      <c r="M1055" s="11"/>
      <c r="O1055" s="170"/>
      <c r="P1055" s="171"/>
      <c r="Q1055" s="171"/>
      <c r="R1055" s="172"/>
      <c r="U1055" s="4"/>
      <c r="V1055" s="4"/>
    </row>
    <row r="1056" spans="1:22">
      <c r="A1056" s="56"/>
      <c r="B1056" s="11"/>
      <c r="C1056" s="11" t="s">
        <v>235</v>
      </c>
      <c r="D1056" s="11"/>
      <c r="E1056" s="11" t="s">
        <v>236</v>
      </c>
      <c r="F1056" s="11">
        <v>8</v>
      </c>
      <c r="G1056" s="11"/>
      <c r="H1056" s="11"/>
      <c r="I1056" s="175"/>
      <c r="K1056" s="11"/>
      <c r="L1056" s="11"/>
      <c r="M1056" s="11"/>
      <c r="O1056" s="170"/>
      <c r="P1056" s="171"/>
      <c r="Q1056" s="171"/>
      <c r="R1056" s="172"/>
      <c r="U1056" s="4"/>
      <c r="V1056" s="4"/>
    </row>
    <row r="1057" spans="1:22">
      <c r="A1057" s="56"/>
      <c r="B1057" s="11"/>
      <c r="C1057" s="11" t="s">
        <v>237</v>
      </c>
      <c r="D1057" s="11"/>
      <c r="E1057" s="11" t="s">
        <v>238</v>
      </c>
      <c r="F1057" s="11">
        <v>16</v>
      </c>
      <c r="G1057" s="11"/>
      <c r="H1057" s="11">
        <v>0</v>
      </c>
      <c r="I1057" s="175"/>
      <c r="K1057" s="11"/>
      <c r="L1057" s="11"/>
      <c r="M1057" s="11"/>
      <c r="O1057" s="170"/>
      <c r="P1057" s="171"/>
      <c r="Q1057" s="171"/>
      <c r="R1057" s="172"/>
      <c r="U1057" s="4"/>
      <c r="V1057" s="4"/>
    </row>
    <row r="1058" spans="1:22">
      <c r="A1058" s="56"/>
      <c r="B1058" s="11"/>
      <c r="C1058" s="11" t="s">
        <v>239</v>
      </c>
      <c r="D1058" s="11"/>
      <c r="E1058" s="11" t="s">
        <v>105</v>
      </c>
      <c r="F1058" s="11">
        <v>49</v>
      </c>
      <c r="G1058" s="11"/>
      <c r="H1058" s="11">
        <v>0</v>
      </c>
      <c r="I1058" s="175"/>
      <c r="K1058" s="11"/>
      <c r="L1058" s="11"/>
      <c r="M1058" s="11"/>
      <c r="O1058" s="170"/>
      <c r="P1058" s="171"/>
      <c r="Q1058" s="171"/>
      <c r="R1058" s="172"/>
      <c r="U1058" s="4"/>
      <c r="V1058" s="4"/>
    </row>
    <row r="1059" spans="1:22">
      <c r="A1059" s="56"/>
      <c r="B1059" s="11"/>
      <c r="C1059" s="11" t="s">
        <v>245</v>
      </c>
      <c r="D1059" s="11"/>
      <c r="E1059" s="11" t="s">
        <v>197</v>
      </c>
      <c r="F1059" s="11">
        <v>1</v>
      </c>
      <c r="G1059" s="11"/>
      <c r="H1059" s="11"/>
      <c r="I1059" s="175"/>
      <c r="K1059" s="11"/>
      <c r="L1059" s="11"/>
      <c r="M1059" s="11"/>
      <c r="O1059" s="170"/>
      <c r="P1059" s="171"/>
      <c r="Q1059" s="171"/>
      <c r="R1059" s="172"/>
      <c r="U1059" s="4"/>
      <c r="V1059" s="4"/>
    </row>
    <row r="1060" spans="1:22">
      <c r="A1060" s="56"/>
      <c r="B1060" s="11"/>
      <c r="C1060" s="11" t="s">
        <v>246</v>
      </c>
      <c r="D1060" s="11"/>
      <c r="E1060" s="11" t="s">
        <v>247</v>
      </c>
      <c r="F1060" s="11">
        <v>1</v>
      </c>
      <c r="G1060" s="11"/>
      <c r="H1060" s="11"/>
      <c r="I1060" s="175"/>
      <c r="K1060" s="11"/>
      <c r="L1060" s="11"/>
      <c r="M1060" s="11"/>
      <c r="O1060" s="170"/>
      <c r="P1060" s="171"/>
      <c r="Q1060" s="171"/>
      <c r="R1060" s="172"/>
      <c r="U1060" s="4"/>
      <c r="V1060" s="4"/>
    </row>
    <row r="1061" spans="1:22">
      <c r="A1061" s="56"/>
      <c r="B1061" s="11"/>
      <c r="C1061" s="11" t="s">
        <v>248</v>
      </c>
      <c r="D1061" s="11"/>
      <c r="E1061" s="11" t="s">
        <v>249</v>
      </c>
      <c r="F1061" s="11">
        <v>2</v>
      </c>
      <c r="G1061" s="11"/>
      <c r="H1061" s="11"/>
      <c r="I1061" s="175"/>
      <c r="K1061" s="11"/>
      <c r="L1061" s="11"/>
      <c r="M1061" s="11"/>
      <c r="O1061" s="170"/>
      <c r="P1061" s="171"/>
      <c r="Q1061" s="171"/>
      <c r="R1061" s="172"/>
      <c r="U1061" s="4"/>
      <c r="V1061" s="4"/>
    </row>
    <row r="1062" spans="1:22">
      <c r="A1062" s="56"/>
      <c r="B1062" s="11"/>
      <c r="C1062" s="11" t="s">
        <v>252</v>
      </c>
      <c r="D1062" s="11"/>
      <c r="E1062" s="11" t="s">
        <v>96</v>
      </c>
      <c r="F1062" s="11">
        <v>65</v>
      </c>
      <c r="G1062" s="11">
        <v>4</v>
      </c>
      <c r="H1062" s="11">
        <v>4</v>
      </c>
      <c r="I1062" s="175">
        <v>0.5</v>
      </c>
      <c r="K1062" s="11"/>
      <c r="L1062" s="11"/>
      <c r="M1062" s="11"/>
      <c r="O1062" s="170"/>
      <c r="P1062" s="171"/>
      <c r="Q1062" s="171"/>
      <c r="R1062" s="172"/>
      <c r="U1062" s="4"/>
      <c r="V1062" s="4"/>
    </row>
    <row r="1063" spans="1:22">
      <c r="A1063" s="56"/>
      <c r="B1063" s="11"/>
      <c r="C1063" s="11" t="s">
        <v>253</v>
      </c>
      <c r="D1063" s="11"/>
      <c r="E1063" s="11" t="s">
        <v>254</v>
      </c>
      <c r="F1063" s="11">
        <v>3</v>
      </c>
      <c r="G1063" s="11"/>
      <c r="H1063" s="11"/>
      <c r="I1063" s="175"/>
      <c r="K1063" s="11"/>
      <c r="L1063" s="11"/>
      <c r="M1063" s="11"/>
      <c r="O1063" s="170"/>
      <c r="P1063" s="171"/>
      <c r="Q1063" s="171"/>
      <c r="R1063" s="172"/>
      <c r="U1063" s="4"/>
      <c r="V1063" s="4"/>
    </row>
    <row r="1064" spans="1:22">
      <c r="A1064" s="56"/>
      <c r="B1064" s="11"/>
      <c r="C1064" s="11" t="s">
        <v>258</v>
      </c>
      <c r="D1064" s="11"/>
      <c r="E1064" s="11" t="s">
        <v>117</v>
      </c>
      <c r="F1064" s="11">
        <v>4</v>
      </c>
      <c r="G1064" s="11"/>
      <c r="H1064" s="11"/>
      <c r="I1064" s="175"/>
      <c r="K1064" s="11"/>
      <c r="L1064" s="11"/>
      <c r="M1064" s="11"/>
      <c r="O1064" s="170"/>
      <c r="P1064" s="171"/>
      <c r="Q1064" s="171"/>
      <c r="R1064" s="172"/>
      <c r="U1064" s="4"/>
      <c r="V1064" s="4"/>
    </row>
    <row r="1065" spans="1:22">
      <c r="A1065" s="56"/>
      <c r="B1065" s="11"/>
      <c r="C1065" s="11" t="s">
        <v>259</v>
      </c>
      <c r="D1065" s="11"/>
      <c r="E1065" s="11" t="s">
        <v>260</v>
      </c>
      <c r="F1065" s="11">
        <v>1</v>
      </c>
      <c r="G1065" s="11"/>
      <c r="H1065" s="11"/>
      <c r="I1065" s="175"/>
      <c r="K1065" s="11"/>
      <c r="L1065" s="11"/>
      <c r="M1065" s="11"/>
      <c r="O1065" s="170"/>
      <c r="P1065" s="171"/>
      <c r="Q1065" s="171"/>
      <c r="R1065" s="172"/>
      <c r="U1065" s="4"/>
      <c r="V1065" s="4"/>
    </row>
    <row r="1066" spans="1:22">
      <c r="A1066" s="56"/>
      <c r="B1066" s="11"/>
      <c r="C1066" s="11" t="s">
        <v>477</v>
      </c>
      <c r="D1066" s="11"/>
      <c r="E1066" s="11" t="s">
        <v>164</v>
      </c>
      <c r="F1066" s="11">
        <v>1</v>
      </c>
      <c r="G1066" s="11"/>
      <c r="H1066" s="11">
        <v>0</v>
      </c>
      <c r="I1066" s="175"/>
      <c r="K1066" s="11"/>
      <c r="L1066" s="11"/>
      <c r="M1066" s="11"/>
      <c r="O1066" s="170"/>
      <c r="P1066" s="171"/>
      <c r="Q1066" s="171"/>
      <c r="R1066" s="172"/>
      <c r="U1066" s="4"/>
      <c r="V1066" s="4"/>
    </row>
    <row r="1067" spans="1:22">
      <c r="A1067" s="56"/>
      <c r="B1067" s="11"/>
      <c r="C1067" s="11" t="s">
        <v>265</v>
      </c>
      <c r="D1067" s="11"/>
      <c r="E1067" s="11" t="s">
        <v>115</v>
      </c>
      <c r="F1067" s="11">
        <v>1</v>
      </c>
      <c r="G1067" s="11"/>
      <c r="H1067" s="11"/>
      <c r="I1067" s="175"/>
      <c r="K1067" s="11"/>
      <c r="L1067" s="11"/>
      <c r="M1067" s="11"/>
      <c r="O1067" s="170"/>
      <c r="P1067" s="171"/>
      <c r="Q1067" s="171"/>
      <c r="R1067" s="172"/>
      <c r="U1067" s="4"/>
      <c r="V1067" s="4"/>
    </row>
    <row r="1068" spans="1:22">
      <c r="A1068" s="56"/>
      <c r="B1068" s="11"/>
      <c r="C1068" s="11" t="s">
        <v>266</v>
      </c>
      <c r="D1068" s="11"/>
      <c r="E1068" s="11" t="s">
        <v>267</v>
      </c>
      <c r="F1068" s="11">
        <v>3</v>
      </c>
      <c r="G1068" s="11"/>
      <c r="H1068" s="11"/>
      <c r="I1068" s="175"/>
      <c r="K1068" s="11"/>
      <c r="L1068" s="11"/>
      <c r="M1068" s="11"/>
      <c r="O1068" s="170"/>
      <c r="P1068" s="171"/>
      <c r="Q1068" s="171"/>
      <c r="R1068" s="172"/>
      <c r="U1068" s="4"/>
      <c r="V1068" s="4"/>
    </row>
    <row r="1069" spans="1:22">
      <c r="A1069" s="56"/>
      <c r="B1069" s="11"/>
      <c r="C1069" s="11" t="s">
        <v>273</v>
      </c>
      <c r="D1069" s="11"/>
      <c r="E1069" s="11" t="s">
        <v>274</v>
      </c>
      <c r="F1069" s="11">
        <v>1</v>
      </c>
      <c r="G1069" s="11"/>
      <c r="H1069" s="11">
        <v>0</v>
      </c>
      <c r="I1069" s="175"/>
      <c r="K1069" s="11"/>
      <c r="L1069" s="11"/>
      <c r="M1069" s="11"/>
      <c r="O1069" s="170"/>
      <c r="P1069" s="171"/>
      <c r="Q1069" s="171"/>
      <c r="R1069" s="172"/>
      <c r="U1069" s="4"/>
      <c r="V1069" s="4"/>
    </row>
    <row r="1070" spans="1:22">
      <c r="A1070" s="56"/>
      <c r="B1070" s="11"/>
      <c r="C1070" s="11" t="s">
        <v>275</v>
      </c>
      <c r="D1070" s="11"/>
      <c r="E1070" s="11" t="s">
        <v>276</v>
      </c>
      <c r="F1070" s="11">
        <v>5</v>
      </c>
      <c r="G1070" s="11"/>
      <c r="H1070" s="11">
        <v>0</v>
      </c>
      <c r="I1070" s="175"/>
      <c r="K1070" s="11"/>
      <c r="L1070" s="11"/>
      <c r="M1070" s="11"/>
      <c r="O1070" s="170"/>
      <c r="P1070" s="171"/>
      <c r="Q1070" s="171"/>
      <c r="R1070" s="172"/>
      <c r="U1070" s="4"/>
      <c r="V1070" s="4"/>
    </row>
    <row r="1071" spans="1:22">
      <c r="A1071" s="56"/>
      <c r="B1071" s="11"/>
      <c r="C1071" s="11" t="s">
        <v>277</v>
      </c>
      <c r="D1071" s="11"/>
      <c r="E1071" s="11" t="s">
        <v>278</v>
      </c>
      <c r="F1071" s="11">
        <v>4</v>
      </c>
      <c r="G1071" s="11"/>
      <c r="H1071" s="11"/>
      <c r="I1071" s="175"/>
      <c r="K1071" s="11"/>
      <c r="L1071" s="11"/>
      <c r="M1071" s="11"/>
      <c r="O1071" s="170"/>
      <c r="P1071" s="171"/>
      <c r="Q1071" s="171"/>
      <c r="R1071" s="172"/>
      <c r="U1071" s="4"/>
      <c r="V1071" s="4"/>
    </row>
    <row r="1072" spans="1:22">
      <c r="A1072" s="56"/>
      <c r="B1072" s="11"/>
      <c r="C1072" s="11" t="s">
        <v>279</v>
      </c>
      <c r="D1072" s="11"/>
      <c r="E1072" s="11" t="s">
        <v>152</v>
      </c>
      <c r="F1072" s="11">
        <v>1</v>
      </c>
      <c r="G1072" s="11"/>
      <c r="H1072" s="11"/>
      <c r="I1072" s="175"/>
      <c r="K1072" s="11"/>
      <c r="L1072" s="11"/>
      <c r="M1072" s="11"/>
      <c r="O1072" s="170"/>
      <c r="P1072" s="171"/>
      <c r="Q1072" s="171"/>
      <c r="R1072" s="172"/>
      <c r="U1072" s="4"/>
      <c r="V1072" s="4"/>
    </row>
    <row r="1073" spans="1:22">
      <c r="A1073" s="56"/>
      <c r="B1073" s="11"/>
      <c r="C1073" s="11" t="s">
        <v>280</v>
      </c>
      <c r="D1073" s="11"/>
      <c r="E1073" s="11" t="s">
        <v>174</v>
      </c>
      <c r="F1073" s="11">
        <v>4</v>
      </c>
      <c r="G1073" s="11"/>
      <c r="H1073" s="11">
        <v>0</v>
      </c>
      <c r="I1073" s="175"/>
      <c r="K1073" s="11"/>
      <c r="L1073" s="11"/>
      <c r="M1073" s="11"/>
      <c r="O1073" s="170"/>
      <c r="P1073" s="171"/>
      <c r="Q1073" s="171"/>
      <c r="R1073" s="172"/>
      <c r="U1073" s="4"/>
      <c r="V1073" s="4"/>
    </row>
    <row r="1074" spans="1:22">
      <c r="A1074" s="56"/>
      <c r="B1074" s="11"/>
      <c r="C1074" s="11" t="s">
        <v>285</v>
      </c>
      <c r="D1074" s="11"/>
      <c r="E1074" s="11" t="s">
        <v>286</v>
      </c>
      <c r="F1074" s="11">
        <v>1</v>
      </c>
      <c r="G1074" s="11"/>
      <c r="H1074" s="11"/>
      <c r="I1074" s="175"/>
      <c r="K1074" s="11"/>
      <c r="L1074" s="11"/>
      <c r="M1074" s="11"/>
      <c r="O1074" s="170"/>
      <c r="P1074" s="171"/>
      <c r="Q1074" s="171"/>
      <c r="R1074" s="172"/>
      <c r="U1074" s="4"/>
      <c r="V1074" s="4"/>
    </row>
    <row r="1075" spans="1:22">
      <c r="A1075" s="56"/>
      <c r="B1075" s="11"/>
      <c r="C1075" s="11" t="s">
        <v>287</v>
      </c>
      <c r="D1075" s="11"/>
      <c r="E1075" s="11" t="s">
        <v>174</v>
      </c>
      <c r="F1075" s="11">
        <v>18</v>
      </c>
      <c r="G1075" s="11"/>
      <c r="H1075" s="11">
        <v>0</v>
      </c>
      <c r="I1075" s="175"/>
      <c r="K1075" s="11"/>
      <c r="L1075" s="11"/>
      <c r="M1075" s="11"/>
      <c r="O1075" s="170"/>
      <c r="P1075" s="171"/>
      <c r="Q1075" s="171"/>
      <c r="R1075" s="172"/>
      <c r="U1075" s="4"/>
      <c r="V1075" s="4"/>
    </row>
    <row r="1076" spans="1:22">
      <c r="A1076" s="56"/>
      <c r="B1076" s="11"/>
      <c r="C1076" s="11" t="s">
        <v>288</v>
      </c>
      <c r="D1076" s="11"/>
      <c r="E1076" s="11" t="s">
        <v>289</v>
      </c>
      <c r="F1076" s="11">
        <v>9</v>
      </c>
      <c r="G1076" s="11"/>
      <c r="H1076" s="11">
        <v>0</v>
      </c>
      <c r="I1076" s="175"/>
      <c r="K1076" s="11"/>
      <c r="L1076" s="11"/>
      <c r="M1076" s="11"/>
      <c r="O1076" s="170"/>
      <c r="P1076" s="171"/>
      <c r="Q1076" s="171"/>
      <c r="R1076" s="172"/>
      <c r="U1076" s="4"/>
      <c r="V1076" s="4"/>
    </row>
    <row r="1077" spans="1:22">
      <c r="A1077" s="56"/>
      <c r="B1077" s="11"/>
      <c r="C1077" s="11" t="s">
        <v>290</v>
      </c>
      <c r="D1077" s="11"/>
      <c r="E1077" s="11" t="s">
        <v>117</v>
      </c>
      <c r="F1077" s="11">
        <v>2</v>
      </c>
      <c r="G1077" s="11"/>
      <c r="H1077" s="11"/>
      <c r="I1077" s="175"/>
      <c r="K1077" s="11"/>
      <c r="L1077" s="11"/>
      <c r="M1077" s="11"/>
      <c r="O1077" s="170"/>
      <c r="P1077" s="171"/>
      <c r="Q1077" s="171"/>
      <c r="R1077" s="172"/>
      <c r="U1077" s="4"/>
      <c r="V1077" s="4"/>
    </row>
    <row r="1078" spans="1:22">
      <c r="A1078" s="56"/>
      <c r="B1078" s="11"/>
      <c r="C1078" s="11" t="s">
        <v>291</v>
      </c>
      <c r="D1078" s="11"/>
      <c r="E1078" s="11" t="s">
        <v>292</v>
      </c>
      <c r="F1078" s="11">
        <v>7</v>
      </c>
      <c r="G1078" s="11"/>
      <c r="H1078" s="11">
        <v>0</v>
      </c>
      <c r="I1078" s="175"/>
      <c r="K1078" s="11"/>
      <c r="L1078" s="11"/>
      <c r="M1078" s="11"/>
      <c r="O1078" s="170"/>
      <c r="P1078" s="171"/>
      <c r="Q1078" s="171"/>
      <c r="R1078" s="172"/>
      <c r="U1078" s="4"/>
      <c r="V1078" s="4"/>
    </row>
    <row r="1079" spans="1:22">
      <c r="A1079" s="56"/>
      <c r="B1079" s="11"/>
      <c r="C1079" s="11" t="s">
        <v>294</v>
      </c>
      <c r="D1079" s="11"/>
      <c r="E1079" s="11" t="s">
        <v>197</v>
      </c>
      <c r="F1079" s="11">
        <v>1</v>
      </c>
      <c r="G1079" s="11"/>
      <c r="H1079" s="11"/>
      <c r="I1079" s="175"/>
      <c r="K1079" s="11"/>
      <c r="L1079" s="11"/>
      <c r="M1079" s="11"/>
      <c r="O1079" s="170"/>
      <c r="P1079" s="171"/>
      <c r="Q1079" s="171"/>
      <c r="R1079" s="172"/>
      <c r="U1079" s="4"/>
      <c r="V1079" s="4"/>
    </row>
    <row r="1080" spans="1:22">
      <c r="A1080" s="56"/>
      <c r="B1080" s="11"/>
      <c r="C1080" s="11" t="s">
        <v>295</v>
      </c>
      <c r="D1080" s="11"/>
      <c r="E1080" s="11" t="s">
        <v>296</v>
      </c>
      <c r="F1080" s="11">
        <v>7</v>
      </c>
      <c r="G1080" s="11"/>
      <c r="H1080" s="11">
        <v>0</v>
      </c>
      <c r="I1080" s="175"/>
      <c r="K1080" s="11"/>
      <c r="L1080" s="11"/>
      <c r="M1080" s="11"/>
      <c r="O1080" s="170"/>
      <c r="P1080" s="171"/>
      <c r="Q1080" s="171"/>
      <c r="R1080" s="172"/>
      <c r="U1080" s="4"/>
      <c r="V1080" s="4"/>
    </row>
    <row r="1081" spans="1:22">
      <c r="A1081" s="56"/>
      <c r="B1081" s="11"/>
      <c r="C1081" s="11" t="s">
        <v>297</v>
      </c>
      <c r="D1081" s="11"/>
      <c r="E1081" s="11" t="s">
        <v>118</v>
      </c>
      <c r="F1081" s="11">
        <v>41</v>
      </c>
      <c r="G1081" s="11"/>
      <c r="H1081" s="11">
        <v>0</v>
      </c>
      <c r="I1081" s="175"/>
      <c r="K1081" s="11"/>
      <c r="L1081" s="11"/>
      <c r="M1081" s="11"/>
      <c r="O1081" s="170"/>
      <c r="P1081" s="171"/>
      <c r="Q1081" s="171"/>
      <c r="R1081" s="172"/>
      <c r="U1081" s="4"/>
      <c r="V1081" s="4"/>
    </row>
    <row r="1082" spans="1:22">
      <c r="A1082" s="56"/>
      <c r="B1082" s="11"/>
      <c r="C1082" s="11" t="s">
        <v>298</v>
      </c>
      <c r="D1082" s="11"/>
      <c r="E1082" s="11" t="s">
        <v>185</v>
      </c>
      <c r="F1082" s="11">
        <v>1</v>
      </c>
      <c r="G1082" s="11"/>
      <c r="H1082" s="11"/>
      <c r="I1082" s="175"/>
      <c r="K1082" s="11"/>
      <c r="L1082" s="11"/>
      <c r="M1082" s="11"/>
      <c r="O1082" s="170"/>
      <c r="P1082" s="171"/>
      <c r="Q1082" s="171"/>
      <c r="R1082" s="172"/>
      <c r="U1082" s="4"/>
      <c r="V1082" s="4"/>
    </row>
    <row r="1083" spans="1:22">
      <c r="A1083" s="56"/>
      <c r="B1083" s="11"/>
      <c r="C1083" s="11" t="s">
        <v>298</v>
      </c>
      <c r="D1083" s="11"/>
      <c r="E1083" s="11" t="s">
        <v>299</v>
      </c>
      <c r="F1083" s="11">
        <v>12</v>
      </c>
      <c r="G1083" s="11"/>
      <c r="H1083" s="11">
        <v>0</v>
      </c>
      <c r="I1083" s="175"/>
      <c r="K1083" s="11"/>
      <c r="L1083" s="11"/>
      <c r="M1083" s="11"/>
      <c r="O1083" s="170"/>
      <c r="P1083" s="171"/>
      <c r="Q1083" s="171"/>
      <c r="R1083" s="172"/>
      <c r="U1083" s="4"/>
      <c r="V1083" s="4"/>
    </row>
    <row r="1084" spans="1:22">
      <c r="A1084" s="56"/>
      <c r="B1084" s="11"/>
      <c r="C1084" s="11" t="s">
        <v>300</v>
      </c>
      <c r="D1084" s="11"/>
      <c r="E1084" s="11" t="s">
        <v>301</v>
      </c>
      <c r="F1084" s="11">
        <v>13</v>
      </c>
      <c r="G1084" s="11"/>
      <c r="H1084" s="11">
        <v>0</v>
      </c>
      <c r="I1084" s="175"/>
      <c r="K1084" s="11"/>
      <c r="L1084" s="11"/>
      <c r="M1084" s="11"/>
      <c r="O1084" s="170"/>
      <c r="P1084" s="171"/>
      <c r="Q1084" s="171"/>
      <c r="R1084" s="172"/>
      <c r="U1084" s="4"/>
      <c r="V1084" s="4"/>
    </row>
    <row r="1085" spans="1:22">
      <c r="A1085" s="56"/>
      <c r="B1085" s="11"/>
      <c r="C1085" s="11" t="s">
        <v>302</v>
      </c>
      <c r="D1085" s="11"/>
      <c r="E1085" s="11" t="s">
        <v>303</v>
      </c>
      <c r="F1085" s="11">
        <v>9</v>
      </c>
      <c r="G1085" s="11"/>
      <c r="H1085" s="11"/>
      <c r="I1085" s="175"/>
      <c r="K1085" s="11"/>
      <c r="L1085" s="11"/>
      <c r="M1085" s="11"/>
      <c r="O1085" s="170"/>
      <c r="P1085" s="171"/>
      <c r="Q1085" s="171"/>
      <c r="R1085" s="172"/>
      <c r="U1085" s="4"/>
      <c r="V1085" s="4"/>
    </row>
    <row r="1086" spans="1:22">
      <c r="A1086" s="56"/>
      <c r="B1086" s="11"/>
      <c r="C1086" s="11" t="s">
        <v>304</v>
      </c>
      <c r="D1086" s="11"/>
      <c r="E1086" s="11" t="s">
        <v>276</v>
      </c>
      <c r="F1086" s="11">
        <v>4</v>
      </c>
      <c r="G1086" s="11"/>
      <c r="H1086" s="11">
        <v>0</v>
      </c>
      <c r="I1086" s="175"/>
      <c r="K1086" s="11"/>
      <c r="L1086" s="11"/>
      <c r="M1086" s="11"/>
      <c r="O1086" s="170"/>
      <c r="P1086" s="171"/>
      <c r="Q1086" s="171"/>
      <c r="R1086" s="172"/>
      <c r="U1086" s="4"/>
      <c r="V1086" s="4"/>
    </row>
    <row r="1087" spans="1:22">
      <c r="A1087" s="56"/>
      <c r="B1087" s="11"/>
      <c r="C1087" s="11" t="s">
        <v>305</v>
      </c>
      <c r="D1087" s="11"/>
      <c r="E1087" s="11" t="s">
        <v>120</v>
      </c>
      <c r="F1087" s="11">
        <v>4</v>
      </c>
      <c r="G1087" s="11"/>
      <c r="H1087" s="11"/>
      <c r="I1087" s="175"/>
      <c r="K1087" s="11"/>
      <c r="L1087" s="11"/>
      <c r="M1087" s="11"/>
      <c r="O1087" s="170"/>
      <c r="P1087" s="171"/>
      <c r="Q1087" s="171"/>
      <c r="R1087" s="172"/>
      <c r="U1087" s="4"/>
      <c r="V1087" s="4"/>
    </row>
    <row r="1088" spans="1:22">
      <c r="A1088" s="56"/>
      <c r="B1088" s="11"/>
      <c r="C1088" s="11" t="s">
        <v>307</v>
      </c>
      <c r="D1088" s="11"/>
      <c r="E1088" s="11" t="s">
        <v>308</v>
      </c>
      <c r="F1088" s="11">
        <v>1</v>
      </c>
      <c r="G1088" s="11"/>
      <c r="H1088" s="11"/>
      <c r="I1088" s="175"/>
      <c r="K1088" s="11"/>
      <c r="L1088" s="11"/>
      <c r="M1088" s="11"/>
      <c r="O1088" s="170"/>
      <c r="P1088" s="171"/>
      <c r="Q1088" s="171"/>
      <c r="R1088" s="172"/>
      <c r="U1088" s="4"/>
      <c r="V1088" s="4"/>
    </row>
    <row r="1089" spans="1:22">
      <c r="A1089" s="56"/>
      <c r="B1089" s="11"/>
      <c r="C1089" s="11" t="s">
        <v>310</v>
      </c>
      <c r="D1089" s="11"/>
      <c r="E1089" s="11" t="s">
        <v>122</v>
      </c>
      <c r="F1089" s="11">
        <v>44</v>
      </c>
      <c r="G1089" s="11">
        <v>1</v>
      </c>
      <c r="H1089" s="11">
        <v>0</v>
      </c>
      <c r="I1089" s="175"/>
      <c r="K1089" s="11"/>
      <c r="L1089" s="11"/>
      <c r="M1089" s="11"/>
      <c r="O1089" s="170"/>
      <c r="P1089" s="171"/>
      <c r="Q1089" s="171"/>
      <c r="R1089" s="172"/>
      <c r="U1089" s="4"/>
      <c r="V1089" s="4"/>
    </row>
    <row r="1090" spans="1:22">
      <c r="A1090" s="56"/>
      <c r="B1090" s="11"/>
      <c r="C1090" s="11" t="s">
        <v>311</v>
      </c>
      <c r="D1090" s="11"/>
      <c r="E1090" s="11" t="s">
        <v>144</v>
      </c>
      <c r="F1090" s="11">
        <v>1</v>
      </c>
      <c r="G1090" s="11"/>
      <c r="H1090" s="11"/>
      <c r="I1090" s="175"/>
      <c r="K1090" s="11"/>
      <c r="L1090" s="11"/>
      <c r="M1090" s="11"/>
      <c r="O1090" s="170"/>
      <c r="P1090" s="171"/>
      <c r="Q1090" s="171"/>
      <c r="R1090" s="172"/>
      <c r="U1090" s="4"/>
      <c r="V1090" s="4"/>
    </row>
    <row r="1091" spans="1:22">
      <c r="A1091" s="56"/>
      <c r="B1091" s="11"/>
      <c r="C1091" s="11" t="s">
        <v>312</v>
      </c>
      <c r="D1091" s="11"/>
      <c r="E1091" s="11" t="s">
        <v>100</v>
      </c>
      <c r="F1091" s="11">
        <v>1</v>
      </c>
      <c r="G1091" s="11"/>
      <c r="H1091" s="11"/>
      <c r="I1091" s="175"/>
      <c r="K1091" s="11"/>
      <c r="L1091" s="11"/>
      <c r="M1091" s="11"/>
      <c r="O1091" s="170"/>
      <c r="P1091" s="171"/>
      <c r="Q1091" s="171"/>
      <c r="R1091" s="172"/>
      <c r="U1091" s="4"/>
      <c r="V1091" s="4"/>
    </row>
    <row r="1092" spans="1:22">
      <c r="A1092" s="56"/>
      <c r="B1092" s="11"/>
      <c r="C1092" s="11" t="s">
        <v>312</v>
      </c>
      <c r="D1092" s="11"/>
      <c r="E1092" s="11" t="s">
        <v>110</v>
      </c>
      <c r="F1092" s="11">
        <v>9</v>
      </c>
      <c r="G1092" s="11"/>
      <c r="H1092" s="11">
        <v>0</v>
      </c>
      <c r="I1092" s="175"/>
      <c r="K1092" s="11"/>
      <c r="L1092" s="11"/>
      <c r="M1092" s="11"/>
      <c r="O1092" s="170"/>
      <c r="P1092" s="171"/>
      <c r="Q1092" s="171"/>
      <c r="R1092" s="172"/>
      <c r="U1092" s="4"/>
      <c r="V1092" s="4"/>
    </row>
    <row r="1093" spans="1:22">
      <c r="A1093" s="56"/>
      <c r="B1093" s="11"/>
      <c r="C1093" s="11" t="s">
        <v>313</v>
      </c>
      <c r="D1093" s="11"/>
      <c r="E1093" s="11" t="s">
        <v>314</v>
      </c>
      <c r="F1093" s="11">
        <v>6</v>
      </c>
      <c r="G1093" s="11"/>
      <c r="H1093" s="11"/>
      <c r="I1093" s="175"/>
      <c r="K1093" s="11"/>
      <c r="L1093" s="11"/>
      <c r="M1093" s="11"/>
      <c r="O1093" s="170"/>
      <c r="P1093" s="171"/>
      <c r="Q1093" s="171"/>
      <c r="R1093" s="172"/>
      <c r="U1093" s="4"/>
      <c r="V1093" s="4"/>
    </row>
    <row r="1094" spans="1:22">
      <c r="A1094" s="56"/>
      <c r="B1094" s="11"/>
      <c r="C1094" s="11" t="s">
        <v>315</v>
      </c>
      <c r="D1094" s="11"/>
      <c r="E1094" s="11" t="s">
        <v>316</v>
      </c>
      <c r="F1094" s="11">
        <v>6</v>
      </c>
      <c r="G1094" s="11"/>
      <c r="H1094" s="11">
        <v>0</v>
      </c>
      <c r="I1094" s="175"/>
      <c r="K1094" s="11"/>
      <c r="L1094" s="11"/>
      <c r="M1094" s="11"/>
      <c r="O1094" s="170"/>
      <c r="P1094" s="171"/>
      <c r="Q1094" s="171"/>
      <c r="R1094" s="172"/>
      <c r="U1094" s="4"/>
      <c r="V1094" s="4"/>
    </row>
    <row r="1095" spans="1:22">
      <c r="A1095" s="56"/>
      <c r="B1095" s="11"/>
      <c r="C1095" s="11" t="s">
        <v>317</v>
      </c>
      <c r="D1095" s="11"/>
      <c r="E1095" s="11" t="s">
        <v>152</v>
      </c>
      <c r="F1095" s="11">
        <v>89</v>
      </c>
      <c r="G1095" s="11"/>
      <c r="H1095" s="11">
        <v>0</v>
      </c>
      <c r="I1095" s="175"/>
      <c r="K1095" s="11"/>
      <c r="L1095" s="11"/>
      <c r="M1095" s="11"/>
      <c r="O1095" s="170"/>
      <c r="P1095" s="171"/>
      <c r="Q1095" s="171"/>
      <c r="R1095" s="172"/>
      <c r="U1095" s="4"/>
      <c r="V1095" s="4"/>
    </row>
    <row r="1096" spans="1:22">
      <c r="A1096" s="56"/>
      <c r="B1096" s="11"/>
      <c r="C1096" s="11" t="s">
        <v>318</v>
      </c>
      <c r="D1096" s="11"/>
      <c r="E1096" s="11" t="s">
        <v>319</v>
      </c>
      <c r="F1096" s="11">
        <v>3</v>
      </c>
      <c r="G1096" s="11"/>
      <c r="H1096" s="11"/>
      <c r="I1096" s="175"/>
      <c r="K1096" s="11"/>
      <c r="L1096" s="11"/>
      <c r="M1096" s="11"/>
      <c r="O1096" s="170"/>
      <c r="P1096" s="171"/>
      <c r="Q1096" s="171"/>
      <c r="R1096" s="172"/>
      <c r="U1096" s="4"/>
      <c r="V1096" s="4"/>
    </row>
    <row r="1097" spans="1:22">
      <c r="A1097" s="56"/>
      <c r="B1097" s="11"/>
      <c r="C1097" s="11" t="s">
        <v>320</v>
      </c>
      <c r="D1097" s="11"/>
      <c r="E1097" s="11" t="s">
        <v>321</v>
      </c>
      <c r="F1097" s="11">
        <v>6</v>
      </c>
      <c r="G1097" s="11"/>
      <c r="H1097" s="11">
        <v>0</v>
      </c>
      <c r="I1097" s="175"/>
      <c r="K1097" s="11"/>
      <c r="L1097" s="11"/>
      <c r="M1097" s="11"/>
      <c r="O1097" s="170"/>
      <c r="P1097" s="171"/>
      <c r="Q1097" s="171"/>
      <c r="R1097" s="172"/>
      <c r="U1097" s="4"/>
      <c r="V1097" s="4"/>
    </row>
    <row r="1098" spans="1:22">
      <c r="A1098" s="56"/>
      <c r="B1098" s="11"/>
      <c r="C1098" s="11" t="s">
        <v>322</v>
      </c>
      <c r="D1098" s="11"/>
      <c r="E1098" s="11" t="s">
        <v>323</v>
      </c>
      <c r="F1098" s="11">
        <v>3</v>
      </c>
      <c r="G1098" s="11"/>
      <c r="H1098" s="11">
        <v>0</v>
      </c>
      <c r="I1098" s="175"/>
      <c r="K1098" s="11"/>
      <c r="L1098" s="11"/>
      <c r="M1098" s="11"/>
      <c r="O1098" s="170"/>
      <c r="P1098" s="171"/>
      <c r="Q1098" s="171"/>
      <c r="R1098" s="172"/>
      <c r="U1098" s="4"/>
      <c r="V1098" s="4"/>
    </row>
    <row r="1099" spans="1:22">
      <c r="A1099" s="56"/>
      <c r="B1099" s="11"/>
      <c r="C1099" s="11" t="s">
        <v>324</v>
      </c>
      <c r="D1099" s="11"/>
      <c r="E1099" s="11" t="s">
        <v>106</v>
      </c>
      <c r="F1099" s="11">
        <v>6</v>
      </c>
      <c r="G1099" s="11"/>
      <c r="H1099" s="11">
        <v>0</v>
      </c>
      <c r="I1099" s="175"/>
      <c r="K1099" s="11"/>
      <c r="L1099" s="11"/>
      <c r="M1099" s="11"/>
      <c r="O1099" s="170"/>
      <c r="P1099" s="171"/>
      <c r="Q1099" s="171"/>
      <c r="R1099" s="172"/>
      <c r="U1099" s="4"/>
      <c r="V1099" s="4"/>
    </row>
    <row r="1100" spans="1:22">
      <c r="A1100" s="56"/>
      <c r="B1100" s="11"/>
      <c r="C1100" s="11" t="s">
        <v>326</v>
      </c>
      <c r="D1100" s="11"/>
      <c r="E1100" s="11" t="s">
        <v>327</v>
      </c>
      <c r="F1100" s="11">
        <v>3</v>
      </c>
      <c r="G1100" s="11"/>
      <c r="H1100" s="11"/>
      <c r="I1100" s="175"/>
      <c r="K1100" s="11"/>
      <c r="L1100" s="11"/>
      <c r="M1100" s="11"/>
      <c r="O1100" s="170"/>
      <c r="P1100" s="171"/>
      <c r="Q1100" s="171"/>
      <c r="R1100" s="172"/>
      <c r="U1100" s="4"/>
      <c r="V1100" s="4"/>
    </row>
    <row r="1101" spans="1:22">
      <c r="A1101" s="56"/>
      <c r="B1101" s="11"/>
      <c r="C1101" s="11" t="s">
        <v>328</v>
      </c>
      <c r="D1101" s="11"/>
      <c r="E1101" s="11" t="s">
        <v>329</v>
      </c>
      <c r="F1101" s="11">
        <v>14</v>
      </c>
      <c r="G1101" s="11"/>
      <c r="H1101" s="11">
        <v>0</v>
      </c>
      <c r="I1101" s="175"/>
      <c r="K1101" s="11"/>
      <c r="L1101" s="11"/>
      <c r="M1101" s="11"/>
      <c r="O1101" s="170"/>
      <c r="P1101" s="171"/>
      <c r="Q1101" s="171"/>
      <c r="R1101" s="172"/>
      <c r="U1101" s="4"/>
      <c r="V1101" s="4"/>
    </row>
    <row r="1102" spans="1:22">
      <c r="A1102" s="56"/>
      <c r="B1102" s="11"/>
      <c r="C1102" s="11" t="s">
        <v>330</v>
      </c>
      <c r="D1102" s="11"/>
      <c r="E1102" s="11" t="s">
        <v>206</v>
      </c>
      <c r="F1102" s="11">
        <v>1</v>
      </c>
      <c r="G1102" s="11"/>
      <c r="H1102" s="11"/>
      <c r="I1102" s="175"/>
      <c r="K1102" s="11"/>
      <c r="L1102" s="11"/>
      <c r="M1102" s="11"/>
      <c r="O1102" s="170"/>
      <c r="P1102" s="171"/>
      <c r="Q1102" s="171"/>
      <c r="R1102" s="172"/>
      <c r="U1102" s="4"/>
      <c r="V1102" s="4"/>
    </row>
    <row r="1103" spans="1:22">
      <c r="A1103" s="56"/>
      <c r="B1103" s="11"/>
      <c r="C1103" s="11" t="s">
        <v>332</v>
      </c>
      <c r="D1103" s="11"/>
      <c r="E1103" s="11" t="s">
        <v>284</v>
      </c>
      <c r="F1103" s="11">
        <v>3</v>
      </c>
      <c r="G1103" s="11"/>
      <c r="H1103" s="11"/>
      <c r="I1103" s="175"/>
      <c r="K1103" s="11"/>
      <c r="L1103" s="11"/>
      <c r="M1103" s="11"/>
      <c r="O1103" s="170"/>
      <c r="P1103" s="171"/>
      <c r="Q1103" s="171"/>
      <c r="R1103" s="172"/>
      <c r="U1103" s="4"/>
      <c r="V1103" s="4"/>
    </row>
    <row r="1104" spans="1:22">
      <c r="A1104" s="56"/>
      <c r="B1104" s="11"/>
      <c r="C1104" s="11" t="s">
        <v>333</v>
      </c>
      <c r="D1104" s="11"/>
      <c r="E1104" s="11" t="s">
        <v>230</v>
      </c>
      <c r="F1104" s="11">
        <v>10</v>
      </c>
      <c r="G1104" s="11"/>
      <c r="H1104" s="11">
        <v>0</v>
      </c>
      <c r="I1104" s="175"/>
      <c r="K1104" s="11"/>
      <c r="L1104" s="11"/>
      <c r="M1104" s="11"/>
      <c r="O1104" s="170"/>
      <c r="P1104" s="171"/>
      <c r="Q1104" s="171"/>
      <c r="R1104" s="172"/>
      <c r="U1104" s="4"/>
      <c r="V1104" s="4"/>
    </row>
    <row r="1105" spans="1:22">
      <c r="A1105" s="56"/>
      <c r="B1105" s="11"/>
      <c r="C1105" s="11" t="s">
        <v>336</v>
      </c>
      <c r="D1105" s="11"/>
      <c r="E1105" s="11" t="s">
        <v>337</v>
      </c>
      <c r="F1105" s="11">
        <v>1</v>
      </c>
      <c r="G1105" s="11"/>
      <c r="H1105" s="11"/>
      <c r="I1105" s="175"/>
      <c r="K1105" s="11"/>
      <c r="L1105" s="11"/>
      <c r="M1105" s="11"/>
      <c r="O1105" s="170"/>
      <c r="P1105" s="171"/>
      <c r="Q1105" s="171"/>
      <c r="R1105" s="172"/>
      <c r="U1105" s="4"/>
      <c r="V1105" s="4"/>
    </row>
    <row r="1106" spans="1:22">
      <c r="A1106" s="56"/>
      <c r="B1106" s="11"/>
      <c r="C1106" s="11" t="s">
        <v>338</v>
      </c>
      <c r="D1106" s="11"/>
      <c r="E1106" s="11" t="s">
        <v>339</v>
      </c>
      <c r="F1106" s="11">
        <v>4</v>
      </c>
      <c r="G1106" s="11"/>
      <c r="H1106" s="11">
        <v>0</v>
      </c>
      <c r="I1106" s="175"/>
      <c r="K1106" s="11"/>
      <c r="L1106" s="11"/>
      <c r="M1106" s="11"/>
      <c r="O1106" s="170"/>
      <c r="P1106" s="171"/>
      <c r="Q1106" s="171"/>
      <c r="R1106" s="172"/>
      <c r="U1106" s="4"/>
      <c r="V1106" s="4"/>
    </row>
    <row r="1107" spans="1:22">
      <c r="A1107" s="56"/>
      <c r="B1107" s="11"/>
      <c r="C1107" s="11" t="s">
        <v>340</v>
      </c>
      <c r="D1107" s="11"/>
      <c r="E1107" s="11" t="s">
        <v>341</v>
      </c>
      <c r="F1107" s="11">
        <v>29</v>
      </c>
      <c r="G1107" s="11"/>
      <c r="H1107" s="11">
        <v>0</v>
      </c>
      <c r="I1107" s="175"/>
      <c r="K1107" s="11"/>
      <c r="L1107" s="11"/>
      <c r="M1107" s="11"/>
      <c r="O1107" s="170"/>
      <c r="P1107" s="171"/>
      <c r="Q1107" s="171"/>
      <c r="R1107" s="172"/>
      <c r="U1107" s="4"/>
      <c r="V1107" s="4"/>
    </row>
    <row r="1108" spans="1:22">
      <c r="A1108" s="56"/>
      <c r="B1108" s="11"/>
      <c r="C1108" s="11" t="s">
        <v>464</v>
      </c>
      <c r="D1108" s="11"/>
      <c r="E1108" s="11" t="s">
        <v>118</v>
      </c>
      <c r="F1108" s="11">
        <v>1</v>
      </c>
      <c r="G1108" s="11"/>
      <c r="H1108" s="11"/>
      <c r="I1108" s="175"/>
      <c r="K1108" s="11"/>
      <c r="L1108" s="11"/>
      <c r="M1108" s="11"/>
      <c r="O1108" s="170"/>
      <c r="P1108" s="171"/>
      <c r="Q1108" s="171"/>
      <c r="R1108" s="172"/>
      <c r="U1108" s="4"/>
      <c r="V1108" s="4"/>
    </row>
    <row r="1109" spans="1:22">
      <c r="A1109" s="56"/>
      <c r="B1109" s="11"/>
      <c r="C1109" s="11" t="s">
        <v>342</v>
      </c>
      <c r="D1109" s="11"/>
      <c r="E1109" s="11" t="s">
        <v>343</v>
      </c>
      <c r="F1109" s="11">
        <v>53</v>
      </c>
      <c r="G1109" s="11"/>
      <c r="H1109" s="11">
        <v>0</v>
      </c>
      <c r="I1109" s="175"/>
      <c r="K1109" s="11"/>
      <c r="L1109" s="11"/>
      <c r="M1109" s="11"/>
      <c r="O1109" s="170"/>
      <c r="P1109" s="171"/>
      <c r="Q1109" s="171"/>
      <c r="R1109" s="172"/>
      <c r="U1109" s="4"/>
      <c r="V1109" s="4"/>
    </row>
    <row r="1110" spans="1:22">
      <c r="A1110" s="56"/>
      <c r="B1110" s="11"/>
      <c r="C1110" s="11" t="s">
        <v>344</v>
      </c>
      <c r="D1110" s="11"/>
      <c r="E1110" s="11" t="s">
        <v>345</v>
      </c>
      <c r="F1110" s="11">
        <v>8</v>
      </c>
      <c r="G1110" s="11"/>
      <c r="H1110" s="11">
        <v>0</v>
      </c>
      <c r="I1110" s="175"/>
      <c r="K1110" s="11"/>
      <c r="L1110" s="11"/>
      <c r="M1110" s="11"/>
      <c r="O1110" s="170"/>
      <c r="P1110" s="171"/>
      <c r="Q1110" s="171"/>
      <c r="R1110" s="172"/>
      <c r="U1110" s="4"/>
      <c r="V1110" s="4"/>
    </row>
    <row r="1111" spans="1:22">
      <c r="A1111" s="56"/>
      <c r="B1111" s="11"/>
      <c r="C1111" s="11" t="s">
        <v>346</v>
      </c>
      <c r="D1111" s="11"/>
      <c r="E1111" s="11" t="s">
        <v>347</v>
      </c>
      <c r="F1111" s="11">
        <v>2</v>
      </c>
      <c r="G1111" s="11"/>
      <c r="H1111" s="11">
        <v>0</v>
      </c>
      <c r="I1111" s="175"/>
      <c r="K1111" s="11"/>
      <c r="L1111" s="11"/>
      <c r="M1111" s="11"/>
      <c r="O1111" s="170"/>
      <c r="P1111" s="171"/>
      <c r="Q1111" s="171"/>
      <c r="R1111" s="172"/>
      <c r="U1111" s="4"/>
      <c r="V1111" s="4"/>
    </row>
    <row r="1112" spans="1:22">
      <c r="A1112" s="56"/>
      <c r="B1112" s="11"/>
      <c r="C1112" s="11" t="s">
        <v>348</v>
      </c>
      <c r="D1112" s="11"/>
      <c r="E1112" s="11" t="s">
        <v>120</v>
      </c>
      <c r="F1112" s="11">
        <v>2</v>
      </c>
      <c r="G1112" s="11"/>
      <c r="H1112" s="11">
        <v>0</v>
      </c>
      <c r="I1112" s="175"/>
      <c r="K1112" s="11"/>
      <c r="L1112" s="11"/>
      <c r="M1112" s="11"/>
      <c r="O1112" s="170"/>
      <c r="P1112" s="171"/>
      <c r="Q1112" s="171"/>
      <c r="R1112" s="172"/>
      <c r="U1112" s="4"/>
      <c r="V1112" s="4"/>
    </row>
    <row r="1113" spans="1:22">
      <c r="A1113" s="56"/>
      <c r="B1113" s="11"/>
      <c r="C1113" s="11" t="s">
        <v>349</v>
      </c>
      <c r="D1113" s="11"/>
      <c r="E1113" s="11" t="s">
        <v>206</v>
      </c>
      <c r="F1113" s="11">
        <v>2</v>
      </c>
      <c r="G1113" s="11"/>
      <c r="H1113" s="11">
        <v>0</v>
      </c>
      <c r="I1113" s="175"/>
      <c r="K1113" s="11"/>
      <c r="L1113" s="11"/>
      <c r="M1113" s="11"/>
      <c r="O1113" s="170"/>
      <c r="P1113" s="171"/>
      <c r="Q1113" s="171"/>
      <c r="R1113" s="172"/>
      <c r="U1113" s="4"/>
      <c r="V1113" s="4"/>
    </row>
    <row r="1114" spans="1:22">
      <c r="A1114" s="56"/>
      <c r="B1114" s="11"/>
      <c r="C1114" s="11" t="s">
        <v>350</v>
      </c>
      <c r="D1114" s="11"/>
      <c r="E1114" s="11" t="s">
        <v>351</v>
      </c>
      <c r="F1114" s="11">
        <v>25</v>
      </c>
      <c r="G1114" s="11">
        <v>1</v>
      </c>
      <c r="H1114" s="11">
        <v>1</v>
      </c>
      <c r="I1114" s="175">
        <v>0</v>
      </c>
      <c r="K1114" s="11"/>
      <c r="L1114" s="11"/>
      <c r="M1114" s="11"/>
      <c r="O1114" s="170"/>
      <c r="P1114" s="171"/>
      <c r="Q1114" s="171"/>
      <c r="R1114" s="172"/>
      <c r="U1114" s="4"/>
      <c r="V1114" s="4"/>
    </row>
    <row r="1115" spans="1:22">
      <c r="A1115" s="56"/>
      <c r="B1115" s="11"/>
      <c r="C1115" s="11" t="s">
        <v>352</v>
      </c>
      <c r="D1115" s="11"/>
      <c r="E1115" s="11" t="s">
        <v>353</v>
      </c>
      <c r="F1115" s="11">
        <v>7</v>
      </c>
      <c r="G1115" s="11"/>
      <c r="H1115" s="11"/>
      <c r="I1115" s="175"/>
      <c r="K1115" s="11"/>
      <c r="L1115" s="11"/>
      <c r="M1115" s="11"/>
      <c r="O1115" s="170"/>
      <c r="P1115" s="171"/>
      <c r="Q1115" s="171"/>
      <c r="R1115" s="172"/>
      <c r="U1115" s="4"/>
      <c r="V1115" s="4"/>
    </row>
    <row r="1116" spans="1:22">
      <c r="A1116" s="56"/>
      <c r="B1116" s="11"/>
      <c r="C1116" s="11" t="s">
        <v>354</v>
      </c>
      <c r="D1116" s="11"/>
      <c r="E1116" s="11" t="s">
        <v>154</v>
      </c>
      <c r="F1116" s="11">
        <v>20</v>
      </c>
      <c r="G1116" s="11"/>
      <c r="H1116" s="11">
        <v>0</v>
      </c>
      <c r="I1116" s="175"/>
      <c r="K1116" s="11"/>
      <c r="L1116" s="11"/>
      <c r="M1116" s="11"/>
      <c r="O1116" s="170"/>
      <c r="P1116" s="171"/>
      <c r="Q1116" s="171"/>
      <c r="R1116" s="172"/>
      <c r="U1116" s="4"/>
      <c r="V1116" s="4"/>
    </row>
    <row r="1117" spans="1:22">
      <c r="A1117" s="56"/>
      <c r="B1117" s="11"/>
      <c r="C1117" s="11" t="s">
        <v>355</v>
      </c>
      <c r="D1117" s="11"/>
      <c r="E1117" s="11" t="s">
        <v>356</v>
      </c>
      <c r="F1117" s="11">
        <v>21</v>
      </c>
      <c r="G1117" s="11"/>
      <c r="H1117" s="11">
        <v>0</v>
      </c>
      <c r="I1117" s="175"/>
      <c r="K1117" s="11"/>
      <c r="L1117" s="11"/>
      <c r="M1117" s="11"/>
      <c r="O1117" s="170"/>
      <c r="P1117" s="171"/>
      <c r="Q1117" s="171"/>
      <c r="R1117" s="172"/>
      <c r="U1117" s="4"/>
      <c r="V1117" s="4"/>
    </row>
    <row r="1118" spans="1:22">
      <c r="A1118" s="56"/>
      <c r="B1118" s="11"/>
      <c r="C1118" s="11" t="s">
        <v>357</v>
      </c>
      <c r="D1118" s="11"/>
      <c r="E1118" s="11" t="s">
        <v>124</v>
      </c>
      <c r="F1118" s="11">
        <v>4</v>
      </c>
      <c r="G1118" s="11"/>
      <c r="H1118" s="11"/>
      <c r="I1118" s="175"/>
      <c r="K1118" s="11"/>
      <c r="L1118" s="11"/>
      <c r="M1118" s="11"/>
      <c r="O1118" s="170"/>
      <c r="P1118" s="171"/>
      <c r="Q1118" s="171"/>
      <c r="R1118" s="172"/>
      <c r="U1118" s="4"/>
      <c r="V1118" s="4"/>
    </row>
    <row r="1119" spans="1:22">
      <c r="A1119" s="56"/>
      <c r="B1119" s="11"/>
      <c r="C1119" s="11" t="s">
        <v>358</v>
      </c>
      <c r="D1119" s="11"/>
      <c r="E1119" s="11" t="s">
        <v>359</v>
      </c>
      <c r="F1119" s="11">
        <v>1</v>
      </c>
      <c r="G1119" s="11"/>
      <c r="H1119" s="11"/>
      <c r="I1119" s="175"/>
      <c r="K1119" s="11"/>
      <c r="L1119" s="11"/>
      <c r="M1119" s="11"/>
      <c r="O1119" s="170"/>
      <c r="P1119" s="171"/>
      <c r="Q1119" s="171"/>
      <c r="R1119" s="172"/>
      <c r="U1119" s="4"/>
      <c r="V1119" s="4"/>
    </row>
    <row r="1120" spans="1:22">
      <c r="A1120" s="56"/>
      <c r="B1120" s="11"/>
      <c r="C1120" s="11" t="s">
        <v>360</v>
      </c>
      <c r="D1120" s="11"/>
      <c r="E1120" s="11" t="s">
        <v>174</v>
      </c>
      <c r="F1120" s="11">
        <v>7</v>
      </c>
      <c r="G1120" s="11"/>
      <c r="H1120" s="11">
        <v>0</v>
      </c>
      <c r="I1120" s="175"/>
      <c r="K1120" s="11"/>
      <c r="L1120" s="11"/>
      <c r="M1120" s="11"/>
      <c r="O1120" s="170"/>
      <c r="P1120" s="171"/>
      <c r="Q1120" s="171"/>
      <c r="R1120" s="172"/>
      <c r="U1120" s="4"/>
      <c r="V1120" s="4"/>
    </row>
    <row r="1121" spans="1:22">
      <c r="A1121" s="56"/>
      <c r="B1121" s="11"/>
      <c r="C1121" s="11" t="s">
        <v>361</v>
      </c>
      <c r="D1121" s="11"/>
      <c r="E1121" s="11" t="s">
        <v>89</v>
      </c>
      <c r="F1121" s="11">
        <v>3</v>
      </c>
      <c r="G1121" s="11"/>
      <c r="H1121" s="11">
        <v>0</v>
      </c>
      <c r="I1121" s="175"/>
      <c r="K1121" s="11"/>
      <c r="L1121" s="11"/>
      <c r="M1121" s="11"/>
      <c r="O1121" s="170"/>
      <c r="P1121" s="171"/>
      <c r="Q1121" s="171"/>
      <c r="R1121" s="172"/>
      <c r="U1121" s="4"/>
      <c r="V1121" s="4"/>
    </row>
    <row r="1122" spans="1:22">
      <c r="A1122" s="56"/>
      <c r="B1122" s="11"/>
      <c r="C1122" s="11" t="s">
        <v>362</v>
      </c>
      <c r="D1122" s="11"/>
      <c r="E1122" s="11" t="s">
        <v>363</v>
      </c>
      <c r="F1122" s="11">
        <v>28</v>
      </c>
      <c r="G1122" s="11"/>
      <c r="H1122" s="11">
        <v>0</v>
      </c>
      <c r="I1122" s="175"/>
      <c r="K1122" s="11"/>
      <c r="L1122" s="11"/>
      <c r="M1122" s="11"/>
      <c r="O1122" s="170"/>
      <c r="P1122" s="171"/>
      <c r="Q1122" s="171"/>
      <c r="R1122" s="172"/>
      <c r="U1122" s="4"/>
      <c r="V1122" s="4"/>
    </row>
    <row r="1123" spans="1:22">
      <c r="A1123" s="56"/>
      <c r="B1123" s="11"/>
      <c r="C1123" s="11" t="s">
        <v>365</v>
      </c>
      <c r="D1123" s="11"/>
      <c r="E1123" s="11" t="s">
        <v>100</v>
      </c>
      <c r="F1123" s="11">
        <v>92</v>
      </c>
      <c r="G1123" s="11">
        <v>1</v>
      </c>
      <c r="H1123" s="11">
        <v>1</v>
      </c>
      <c r="I1123" s="175">
        <v>0</v>
      </c>
      <c r="K1123" s="11"/>
      <c r="L1123" s="11"/>
      <c r="M1123" s="11"/>
      <c r="O1123" s="170"/>
      <c r="P1123" s="171"/>
      <c r="Q1123" s="171"/>
      <c r="R1123" s="172"/>
      <c r="U1123" s="4"/>
      <c r="V1123" s="4"/>
    </row>
    <row r="1124" spans="1:22">
      <c r="A1124" s="56"/>
      <c r="B1124" s="11"/>
      <c r="C1124" s="11" t="s">
        <v>366</v>
      </c>
      <c r="D1124" s="11"/>
      <c r="E1124" s="11" t="s">
        <v>197</v>
      </c>
      <c r="F1124" s="11">
        <v>1</v>
      </c>
      <c r="G1124" s="11"/>
      <c r="H1124" s="11"/>
      <c r="I1124" s="175"/>
      <c r="K1124" s="11"/>
      <c r="L1124" s="11"/>
      <c r="M1124" s="11"/>
      <c r="O1124" s="170"/>
      <c r="P1124" s="171"/>
      <c r="Q1124" s="171"/>
      <c r="R1124" s="172"/>
      <c r="U1124" s="4"/>
      <c r="V1124" s="4"/>
    </row>
    <row r="1125" spans="1:22">
      <c r="A1125" s="56"/>
      <c r="B1125" s="11"/>
      <c r="C1125" s="11" t="s">
        <v>366</v>
      </c>
      <c r="D1125" s="11"/>
      <c r="E1125" s="11" t="s">
        <v>367</v>
      </c>
      <c r="F1125" s="11">
        <v>14</v>
      </c>
      <c r="G1125" s="11"/>
      <c r="H1125" s="11">
        <v>0</v>
      </c>
      <c r="I1125" s="175"/>
      <c r="K1125" s="11"/>
      <c r="L1125" s="11"/>
      <c r="M1125" s="11"/>
      <c r="O1125" s="170"/>
      <c r="P1125" s="171"/>
      <c r="Q1125" s="171"/>
      <c r="R1125" s="172"/>
      <c r="U1125" s="4"/>
      <c r="V1125" s="4"/>
    </row>
    <row r="1126" spans="1:22">
      <c r="A1126" s="56"/>
      <c r="B1126" s="11"/>
      <c r="C1126" s="11" t="s">
        <v>369</v>
      </c>
      <c r="D1126" s="11"/>
      <c r="E1126" s="11" t="s">
        <v>370</v>
      </c>
      <c r="F1126" s="11">
        <v>1</v>
      </c>
      <c r="G1126" s="11"/>
      <c r="H1126" s="11"/>
      <c r="I1126" s="175"/>
      <c r="K1126" s="11"/>
      <c r="L1126" s="11"/>
      <c r="M1126" s="11"/>
      <c r="O1126" s="170"/>
      <c r="P1126" s="171"/>
      <c r="Q1126" s="171"/>
      <c r="R1126" s="172"/>
      <c r="U1126" s="4"/>
      <c r="V1126" s="4"/>
    </row>
    <row r="1127" spans="1:22">
      <c r="A1127" s="56"/>
      <c r="B1127" s="11"/>
      <c r="C1127" s="11" t="s">
        <v>371</v>
      </c>
      <c r="D1127" s="11"/>
      <c r="E1127" s="11" t="s">
        <v>372</v>
      </c>
      <c r="F1127" s="11">
        <v>5</v>
      </c>
      <c r="G1127" s="11"/>
      <c r="H1127" s="11">
        <v>0</v>
      </c>
      <c r="I1127" s="175"/>
      <c r="K1127" s="11"/>
      <c r="L1127" s="11"/>
      <c r="M1127" s="11"/>
      <c r="O1127" s="170"/>
      <c r="P1127" s="171"/>
      <c r="Q1127" s="171"/>
      <c r="R1127" s="172"/>
      <c r="U1127" s="4"/>
      <c r="V1127" s="4"/>
    </row>
    <row r="1128" spans="1:22">
      <c r="A1128" s="56"/>
      <c r="B1128" s="11"/>
      <c r="C1128" s="11" t="s">
        <v>373</v>
      </c>
      <c r="D1128" s="11"/>
      <c r="E1128" s="11" t="s">
        <v>374</v>
      </c>
      <c r="F1128" s="11">
        <v>7</v>
      </c>
      <c r="G1128" s="11"/>
      <c r="H1128" s="11">
        <v>0</v>
      </c>
      <c r="I1128" s="175"/>
      <c r="K1128" s="11"/>
      <c r="L1128" s="11"/>
      <c r="M1128" s="11"/>
      <c r="O1128" s="170"/>
      <c r="P1128" s="171"/>
      <c r="Q1128" s="171"/>
      <c r="R1128" s="172"/>
      <c r="U1128" s="4"/>
      <c r="V1128" s="4"/>
    </row>
    <row r="1129" spans="1:22">
      <c r="A1129" s="56"/>
      <c r="B1129" s="11"/>
      <c r="C1129" s="11" t="s">
        <v>375</v>
      </c>
      <c r="D1129" s="11"/>
      <c r="E1129" s="11" t="s">
        <v>376</v>
      </c>
      <c r="F1129" s="11">
        <v>4</v>
      </c>
      <c r="G1129" s="11"/>
      <c r="H1129" s="11"/>
      <c r="I1129" s="175"/>
      <c r="K1129" s="11"/>
      <c r="L1129" s="11"/>
      <c r="M1129" s="11"/>
      <c r="O1129" s="170"/>
      <c r="P1129" s="171"/>
      <c r="Q1129" s="171"/>
      <c r="R1129" s="172"/>
      <c r="U1129" s="4"/>
      <c r="V1129" s="4"/>
    </row>
    <row r="1130" spans="1:22">
      <c r="A1130" s="56"/>
      <c r="B1130" s="11"/>
      <c r="C1130" s="11" t="s">
        <v>378</v>
      </c>
      <c r="D1130" s="11"/>
      <c r="E1130" s="11" t="s">
        <v>379</v>
      </c>
      <c r="F1130" s="11">
        <v>4</v>
      </c>
      <c r="G1130" s="11"/>
      <c r="H1130" s="11">
        <v>0</v>
      </c>
      <c r="I1130" s="175"/>
      <c r="K1130" s="11"/>
      <c r="L1130" s="11"/>
      <c r="M1130" s="11"/>
      <c r="O1130" s="170"/>
      <c r="P1130" s="171"/>
      <c r="Q1130" s="171"/>
      <c r="R1130" s="172"/>
      <c r="U1130" s="4"/>
      <c r="V1130" s="4"/>
    </row>
    <row r="1131" spans="1:22">
      <c r="A1131" s="56"/>
      <c r="B1131" s="11"/>
      <c r="C1131" s="11" t="s">
        <v>380</v>
      </c>
      <c r="D1131" s="11"/>
      <c r="E1131" s="11" t="s">
        <v>381</v>
      </c>
      <c r="F1131" s="11">
        <v>4</v>
      </c>
      <c r="G1131" s="11"/>
      <c r="H1131" s="11"/>
      <c r="I1131" s="175"/>
      <c r="K1131" s="11"/>
      <c r="L1131" s="11"/>
      <c r="M1131" s="11"/>
      <c r="O1131" s="170"/>
      <c r="P1131" s="171"/>
      <c r="Q1131" s="171"/>
      <c r="R1131" s="172"/>
      <c r="U1131" s="4"/>
      <c r="V1131" s="4"/>
    </row>
    <row r="1132" spans="1:22">
      <c r="A1132" s="56"/>
      <c r="B1132" s="11"/>
      <c r="C1132" s="11" t="s">
        <v>382</v>
      </c>
      <c r="D1132" s="11"/>
      <c r="E1132" s="11" t="s">
        <v>383</v>
      </c>
      <c r="F1132" s="11">
        <v>35</v>
      </c>
      <c r="G1132" s="11">
        <v>1</v>
      </c>
      <c r="H1132" s="11">
        <v>0</v>
      </c>
      <c r="I1132" s="175"/>
      <c r="K1132" s="11"/>
      <c r="L1132" s="11"/>
      <c r="M1132" s="11"/>
      <c r="O1132" s="170"/>
      <c r="P1132" s="171"/>
      <c r="Q1132" s="171"/>
      <c r="R1132" s="172"/>
      <c r="U1132" s="4"/>
      <c r="V1132" s="4"/>
    </row>
    <row r="1133" spans="1:22">
      <c r="A1133" s="56"/>
      <c r="B1133" s="11"/>
      <c r="C1133" s="11" t="s">
        <v>385</v>
      </c>
      <c r="D1133" s="11"/>
      <c r="E1133" s="11" t="s">
        <v>386</v>
      </c>
      <c r="F1133" s="11">
        <v>8</v>
      </c>
      <c r="G1133" s="11"/>
      <c r="H1133" s="11">
        <v>0</v>
      </c>
      <c r="I1133" s="175"/>
      <c r="K1133" s="11"/>
      <c r="L1133" s="11"/>
      <c r="M1133" s="11"/>
      <c r="O1133" s="170"/>
      <c r="P1133" s="171"/>
      <c r="Q1133" s="171"/>
      <c r="R1133" s="172"/>
      <c r="U1133" s="4"/>
      <c r="V1133" s="4"/>
    </row>
    <row r="1134" spans="1:22">
      <c r="A1134" s="56"/>
      <c r="B1134" s="11"/>
      <c r="C1134" s="11" t="s">
        <v>387</v>
      </c>
      <c r="D1134" s="11"/>
      <c r="E1134" s="11" t="s">
        <v>299</v>
      </c>
      <c r="F1134" s="11">
        <v>34</v>
      </c>
      <c r="G1134" s="11">
        <v>1</v>
      </c>
      <c r="H1134" s="11">
        <v>1</v>
      </c>
      <c r="I1134" s="175">
        <v>2</v>
      </c>
      <c r="K1134" s="11"/>
      <c r="L1134" s="11"/>
      <c r="M1134" s="11"/>
      <c r="O1134" s="170"/>
      <c r="P1134" s="171"/>
      <c r="Q1134" s="171"/>
      <c r="R1134" s="172"/>
      <c r="U1134" s="4"/>
      <c r="V1134" s="4"/>
    </row>
    <row r="1135" spans="1:22">
      <c r="A1135" s="56"/>
      <c r="B1135" s="11"/>
      <c r="C1135" s="11" t="s">
        <v>388</v>
      </c>
      <c r="D1135" s="11"/>
      <c r="E1135" s="11" t="s">
        <v>389</v>
      </c>
      <c r="F1135" s="11">
        <v>1</v>
      </c>
      <c r="G1135" s="11"/>
      <c r="H1135" s="11"/>
      <c r="I1135" s="175"/>
      <c r="K1135" s="11"/>
      <c r="L1135" s="11"/>
      <c r="M1135" s="11"/>
      <c r="O1135" s="170"/>
      <c r="P1135" s="171"/>
      <c r="Q1135" s="171"/>
      <c r="R1135" s="172"/>
      <c r="U1135" s="4"/>
      <c r="V1135" s="4"/>
    </row>
    <row r="1136" spans="1:22">
      <c r="A1136" s="56"/>
      <c r="B1136" s="11"/>
      <c r="C1136" s="11" t="s">
        <v>390</v>
      </c>
      <c r="D1136" s="11"/>
      <c r="E1136" s="11" t="s">
        <v>391</v>
      </c>
      <c r="F1136" s="11">
        <v>15</v>
      </c>
      <c r="G1136" s="11"/>
      <c r="H1136" s="11"/>
      <c r="I1136" s="175"/>
      <c r="K1136" s="11"/>
      <c r="L1136" s="11"/>
      <c r="M1136" s="11"/>
      <c r="O1136" s="170"/>
      <c r="P1136" s="171"/>
      <c r="Q1136" s="171"/>
      <c r="R1136" s="172"/>
      <c r="U1136" s="4"/>
      <c r="V1136" s="4"/>
    </row>
    <row r="1137" spans="1:22">
      <c r="A1137" s="56"/>
      <c r="B1137" s="11"/>
      <c r="C1137" s="11" t="s">
        <v>392</v>
      </c>
      <c r="D1137" s="11"/>
      <c r="E1137" s="11" t="s">
        <v>135</v>
      </c>
      <c r="F1137" s="11">
        <v>3</v>
      </c>
      <c r="G1137" s="11"/>
      <c r="H1137" s="11">
        <v>0</v>
      </c>
      <c r="I1137" s="175"/>
      <c r="K1137" s="11"/>
      <c r="L1137" s="11"/>
      <c r="M1137" s="11"/>
      <c r="O1137" s="170"/>
      <c r="P1137" s="171"/>
      <c r="Q1137" s="171"/>
      <c r="R1137" s="172"/>
      <c r="U1137" s="4"/>
      <c r="V1137" s="4"/>
    </row>
    <row r="1138" spans="1:22">
      <c r="A1138" s="56"/>
      <c r="B1138" s="11"/>
      <c r="C1138" s="11" t="s">
        <v>394</v>
      </c>
      <c r="D1138" s="11"/>
      <c r="E1138" s="11" t="s">
        <v>345</v>
      </c>
      <c r="F1138" s="11">
        <v>3</v>
      </c>
      <c r="G1138" s="11"/>
      <c r="H1138" s="11"/>
      <c r="I1138" s="175"/>
      <c r="K1138" s="11"/>
      <c r="L1138" s="11"/>
      <c r="M1138" s="11"/>
      <c r="O1138" s="170"/>
      <c r="P1138" s="171"/>
      <c r="Q1138" s="171"/>
      <c r="R1138" s="172"/>
      <c r="U1138" s="4"/>
      <c r="V1138" s="4"/>
    </row>
    <row r="1139" spans="1:22">
      <c r="A1139" s="56"/>
      <c r="B1139" s="11"/>
      <c r="C1139" s="11" t="s">
        <v>395</v>
      </c>
      <c r="D1139" s="11"/>
      <c r="E1139" s="11" t="s">
        <v>115</v>
      </c>
      <c r="F1139" s="11">
        <v>32</v>
      </c>
      <c r="G1139" s="11"/>
      <c r="H1139" s="11">
        <v>0</v>
      </c>
      <c r="I1139" s="175"/>
      <c r="K1139" s="11"/>
      <c r="L1139" s="11"/>
      <c r="M1139" s="11"/>
      <c r="O1139" s="170"/>
      <c r="P1139" s="171"/>
      <c r="Q1139" s="171"/>
      <c r="R1139" s="172"/>
      <c r="U1139" s="4"/>
      <c r="V1139" s="4"/>
    </row>
    <row r="1140" spans="1:22">
      <c r="A1140" s="56"/>
      <c r="B1140" s="11"/>
      <c r="C1140" s="11" t="s">
        <v>397</v>
      </c>
      <c r="D1140" s="11"/>
      <c r="E1140" s="11" t="s">
        <v>398</v>
      </c>
      <c r="F1140" s="11">
        <v>1</v>
      </c>
      <c r="G1140" s="11"/>
      <c r="H1140" s="11"/>
      <c r="I1140" s="175"/>
      <c r="K1140" s="11"/>
      <c r="L1140" s="11"/>
      <c r="M1140" s="11"/>
      <c r="O1140" s="170"/>
      <c r="P1140" s="171"/>
      <c r="Q1140" s="171"/>
      <c r="R1140" s="172"/>
      <c r="U1140" s="4"/>
      <c r="V1140" s="4"/>
    </row>
    <row r="1141" spans="1:22">
      <c r="A1141" s="56"/>
      <c r="B1141" s="11"/>
      <c r="C1141" s="11" t="s">
        <v>399</v>
      </c>
      <c r="D1141" s="11"/>
      <c r="E1141" s="11" t="s">
        <v>117</v>
      </c>
      <c r="F1141" s="11">
        <v>8</v>
      </c>
      <c r="G1141" s="11"/>
      <c r="H1141" s="11">
        <v>0</v>
      </c>
      <c r="I1141" s="175"/>
      <c r="K1141" s="11"/>
      <c r="L1141" s="11"/>
      <c r="M1141" s="11"/>
      <c r="O1141" s="170"/>
      <c r="P1141" s="171"/>
      <c r="Q1141" s="171"/>
      <c r="R1141" s="172"/>
      <c r="U1141" s="4"/>
      <c r="V1141" s="4"/>
    </row>
    <row r="1142" spans="1:22">
      <c r="A1142" s="56"/>
      <c r="B1142" s="11"/>
      <c r="C1142" s="11" t="s">
        <v>400</v>
      </c>
      <c r="D1142" s="11"/>
      <c r="E1142" s="11" t="s">
        <v>128</v>
      </c>
      <c r="F1142" s="11">
        <v>33</v>
      </c>
      <c r="G1142" s="11"/>
      <c r="H1142" s="11">
        <v>0</v>
      </c>
      <c r="I1142" s="175"/>
      <c r="K1142" s="11"/>
      <c r="L1142" s="11"/>
      <c r="M1142" s="11"/>
      <c r="O1142" s="170"/>
      <c r="P1142" s="171"/>
      <c r="Q1142" s="171"/>
      <c r="R1142" s="172"/>
      <c r="U1142" s="4"/>
      <c r="V1142" s="4"/>
    </row>
    <row r="1143" spans="1:22">
      <c r="A1143" s="56"/>
      <c r="B1143" s="11"/>
      <c r="C1143" s="11" t="s">
        <v>402</v>
      </c>
      <c r="D1143" s="11"/>
      <c r="E1143" s="11" t="s">
        <v>89</v>
      </c>
      <c r="F1143" s="11">
        <v>1</v>
      </c>
      <c r="G1143" s="11"/>
      <c r="H1143" s="11"/>
      <c r="I1143" s="175"/>
      <c r="K1143" s="11"/>
      <c r="L1143" s="11"/>
      <c r="M1143" s="11"/>
      <c r="O1143" s="170"/>
      <c r="P1143" s="171"/>
      <c r="Q1143" s="171"/>
      <c r="R1143" s="172"/>
      <c r="U1143" s="4"/>
      <c r="V1143" s="4"/>
    </row>
    <row r="1144" spans="1:22">
      <c r="A1144" s="56"/>
      <c r="B1144" s="11"/>
      <c r="C1144" s="11" t="s">
        <v>402</v>
      </c>
      <c r="D1144" s="11"/>
      <c r="E1144" s="11" t="s">
        <v>90</v>
      </c>
      <c r="F1144" s="11">
        <v>9</v>
      </c>
      <c r="G1144" s="11"/>
      <c r="H1144" s="11">
        <v>0</v>
      </c>
      <c r="I1144" s="175"/>
      <c r="K1144" s="11"/>
      <c r="L1144" s="11"/>
      <c r="M1144" s="11"/>
      <c r="O1144" s="170"/>
      <c r="P1144" s="171"/>
      <c r="Q1144" s="171"/>
      <c r="R1144" s="172"/>
      <c r="U1144" s="4"/>
      <c r="V1144" s="4"/>
    </row>
    <row r="1145" spans="1:22">
      <c r="A1145" s="56"/>
      <c r="B1145" s="11"/>
      <c r="C1145" s="11" t="s">
        <v>404</v>
      </c>
      <c r="D1145" s="11"/>
      <c r="E1145" s="11" t="s">
        <v>405</v>
      </c>
      <c r="F1145" s="11">
        <v>33</v>
      </c>
      <c r="G1145" s="11"/>
      <c r="H1145" s="11">
        <v>0</v>
      </c>
      <c r="I1145" s="175"/>
      <c r="K1145" s="11"/>
      <c r="L1145" s="11"/>
      <c r="M1145" s="11"/>
      <c r="O1145" s="170"/>
      <c r="P1145" s="171"/>
      <c r="Q1145" s="171"/>
      <c r="R1145" s="172"/>
      <c r="U1145" s="4"/>
      <c r="V1145" s="4"/>
    </row>
    <row r="1146" spans="1:22">
      <c r="A1146" s="56"/>
      <c r="B1146" s="11"/>
      <c r="C1146" s="11" t="s">
        <v>406</v>
      </c>
      <c r="D1146" s="11"/>
      <c r="E1146" s="11" t="s">
        <v>407</v>
      </c>
      <c r="F1146" s="11">
        <v>2</v>
      </c>
      <c r="G1146" s="11"/>
      <c r="H1146" s="11"/>
      <c r="I1146" s="175"/>
      <c r="K1146" s="11"/>
      <c r="L1146" s="11"/>
      <c r="M1146" s="11"/>
      <c r="O1146" s="170"/>
      <c r="P1146" s="171"/>
      <c r="Q1146" s="171"/>
      <c r="R1146" s="172"/>
      <c r="U1146" s="4"/>
      <c r="V1146" s="4"/>
    </row>
    <row r="1147" spans="1:22">
      <c r="A1147" s="56"/>
      <c r="B1147" s="11"/>
      <c r="C1147" s="11" t="s">
        <v>484</v>
      </c>
      <c r="D1147" s="11"/>
      <c r="E1147" s="11" t="s">
        <v>329</v>
      </c>
      <c r="F1147" s="11">
        <v>1</v>
      </c>
      <c r="G1147" s="11"/>
      <c r="H1147" s="11"/>
      <c r="I1147" s="175"/>
      <c r="K1147" s="11"/>
      <c r="L1147" s="11"/>
      <c r="M1147" s="11"/>
      <c r="O1147" s="170"/>
      <c r="P1147" s="171"/>
      <c r="Q1147" s="171"/>
      <c r="R1147" s="172"/>
      <c r="U1147" s="4"/>
      <c r="V1147" s="4"/>
    </row>
    <row r="1148" spans="1:22">
      <c r="A1148" s="56"/>
      <c r="B1148" s="11"/>
      <c r="C1148" s="11" t="s">
        <v>410</v>
      </c>
      <c r="D1148" s="11"/>
      <c r="E1148" s="11" t="s">
        <v>267</v>
      </c>
      <c r="F1148" s="11">
        <v>1</v>
      </c>
      <c r="G1148" s="11"/>
      <c r="H1148" s="11"/>
      <c r="I1148" s="175"/>
      <c r="K1148" s="11"/>
      <c r="L1148" s="11"/>
      <c r="M1148" s="11"/>
      <c r="O1148" s="170"/>
      <c r="P1148" s="171"/>
      <c r="Q1148" s="171"/>
      <c r="R1148" s="172"/>
      <c r="U1148" s="4"/>
      <c r="V1148" s="4"/>
    </row>
    <row r="1149" spans="1:22">
      <c r="A1149" s="56"/>
      <c r="B1149" s="11"/>
      <c r="C1149" s="11" t="s">
        <v>411</v>
      </c>
      <c r="D1149" s="11"/>
      <c r="E1149" s="11" t="s">
        <v>160</v>
      </c>
      <c r="F1149" s="11">
        <v>2</v>
      </c>
      <c r="G1149" s="11"/>
      <c r="H1149" s="11">
        <v>0</v>
      </c>
      <c r="I1149" s="175"/>
      <c r="K1149" s="11"/>
      <c r="L1149" s="11"/>
      <c r="M1149" s="11"/>
      <c r="O1149" s="170"/>
      <c r="P1149" s="171"/>
      <c r="Q1149" s="171"/>
      <c r="R1149" s="172"/>
      <c r="U1149" s="4"/>
      <c r="V1149" s="4"/>
    </row>
    <row r="1150" spans="1:22">
      <c r="A1150" s="56"/>
      <c r="B1150" s="11"/>
      <c r="C1150" s="11" t="s">
        <v>413</v>
      </c>
      <c r="D1150" s="11"/>
      <c r="E1150" s="11" t="s">
        <v>110</v>
      </c>
      <c r="F1150" s="11">
        <v>2</v>
      </c>
      <c r="G1150" s="11"/>
      <c r="H1150" s="11"/>
      <c r="I1150" s="175"/>
      <c r="K1150" s="11"/>
      <c r="L1150" s="11"/>
      <c r="M1150" s="11"/>
      <c r="O1150" s="170"/>
      <c r="P1150" s="171"/>
      <c r="Q1150" s="171"/>
      <c r="R1150" s="172"/>
      <c r="U1150" s="4"/>
      <c r="V1150" s="4"/>
    </row>
    <row r="1151" spans="1:22">
      <c r="A1151" s="56"/>
      <c r="B1151" s="11"/>
      <c r="C1151" s="11" t="s">
        <v>414</v>
      </c>
      <c r="D1151" s="11"/>
      <c r="E1151" s="11" t="s">
        <v>415</v>
      </c>
      <c r="F1151" s="11">
        <v>7</v>
      </c>
      <c r="G1151" s="11">
        <v>1</v>
      </c>
      <c r="H1151" s="11">
        <v>0</v>
      </c>
      <c r="I1151" s="175"/>
      <c r="K1151" s="11"/>
      <c r="L1151" s="11"/>
      <c r="M1151" s="11"/>
      <c r="O1151" s="170"/>
      <c r="P1151" s="171"/>
      <c r="Q1151" s="171"/>
      <c r="R1151" s="172"/>
      <c r="U1151" s="4"/>
      <c r="V1151" s="4"/>
    </row>
    <row r="1152" spans="1:22">
      <c r="A1152" s="56"/>
      <c r="B1152" s="11"/>
      <c r="C1152" s="11" t="s">
        <v>417</v>
      </c>
      <c r="D1152" s="11"/>
      <c r="E1152" s="11" t="s">
        <v>418</v>
      </c>
      <c r="F1152" s="11">
        <v>11</v>
      </c>
      <c r="G1152" s="11"/>
      <c r="H1152" s="11">
        <v>0</v>
      </c>
      <c r="I1152" s="175"/>
      <c r="K1152" s="11"/>
      <c r="L1152" s="11"/>
      <c r="M1152" s="11"/>
      <c r="O1152" s="170"/>
      <c r="P1152" s="171"/>
      <c r="Q1152" s="171"/>
      <c r="R1152" s="172"/>
      <c r="U1152" s="4"/>
      <c r="V1152" s="4"/>
    </row>
    <row r="1153" spans="1:22">
      <c r="A1153" s="56"/>
      <c r="B1153" s="11"/>
      <c r="C1153" s="11" t="s">
        <v>419</v>
      </c>
      <c r="D1153" s="11"/>
      <c r="E1153" s="11" t="s">
        <v>420</v>
      </c>
      <c r="F1153" s="11">
        <v>1</v>
      </c>
      <c r="G1153" s="11"/>
      <c r="H1153" s="11"/>
      <c r="I1153" s="175"/>
      <c r="K1153" s="11"/>
      <c r="L1153" s="11"/>
      <c r="M1153" s="11"/>
      <c r="O1153" s="170"/>
      <c r="P1153" s="171"/>
      <c r="Q1153" s="171"/>
      <c r="R1153" s="172"/>
      <c r="U1153" s="4"/>
      <c r="V1153" s="4"/>
    </row>
    <row r="1154" spans="1:22">
      <c r="A1154" s="56"/>
      <c r="B1154" s="11"/>
      <c r="C1154" s="11" t="s">
        <v>421</v>
      </c>
      <c r="D1154" s="11"/>
      <c r="E1154" s="11" t="s">
        <v>117</v>
      </c>
      <c r="F1154" s="11">
        <v>3</v>
      </c>
      <c r="G1154" s="11"/>
      <c r="H1154" s="11"/>
      <c r="I1154" s="175"/>
      <c r="K1154" s="11"/>
      <c r="L1154" s="11"/>
      <c r="M1154" s="11"/>
      <c r="O1154" s="170"/>
      <c r="P1154" s="171"/>
      <c r="Q1154" s="171"/>
      <c r="R1154" s="172"/>
      <c r="U1154" s="4"/>
      <c r="V1154" s="4"/>
    </row>
    <row r="1155" spans="1:22">
      <c r="A1155" s="56"/>
      <c r="B1155" s="11"/>
      <c r="C1155" s="11" t="s">
        <v>422</v>
      </c>
      <c r="D1155" s="11"/>
      <c r="E1155" s="11" t="s">
        <v>144</v>
      </c>
      <c r="F1155" s="11">
        <v>5</v>
      </c>
      <c r="G1155" s="11"/>
      <c r="H1155" s="11"/>
      <c r="I1155" s="175"/>
      <c r="K1155" s="11"/>
      <c r="L1155" s="11"/>
      <c r="M1155" s="11"/>
      <c r="O1155" s="170"/>
      <c r="P1155" s="171"/>
      <c r="Q1155" s="171"/>
      <c r="R1155" s="172"/>
      <c r="U1155" s="4"/>
      <c r="V1155" s="4"/>
    </row>
    <row r="1156" spans="1:22">
      <c r="A1156" s="56"/>
      <c r="B1156" s="11"/>
      <c r="C1156" s="11" t="s">
        <v>423</v>
      </c>
      <c r="D1156" s="11"/>
      <c r="E1156" s="11" t="s">
        <v>103</v>
      </c>
      <c r="F1156" s="11">
        <v>29</v>
      </c>
      <c r="G1156" s="11"/>
      <c r="H1156" s="11">
        <v>0</v>
      </c>
      <c r="I1156" s="175"/>
      <c r="K1156" s="11"/>
      <c r="L1156" s="11"/>
      <c r="M1156" s="11"/>
      <c r="O1156" s="170"/>
      <c r="P1156" s="171"/>
      <c r="Q1156" s="171"/>
      <c r="R1156" s="172"/>
      <c r="U1156" s="4"/>
      <c r="V1156" s="4"/>
    </row>
    <row r="1157" spans="1:22">
      <c r="A1157" s="56"/>
      <c r="B1157" s="11"/>
      <c r="C1157" s="11" t="s">
        <v>424</v>
      </c>
      <c r="D1157" s="11"/>
      <c r="E1157" s="11" t="s">
        <v>96</v>
      </c>
      <c r="F1157" s="11">
        <v>1</v>
      </c>
      <c r="G1157" s="11">
        <v>1</v>
      </c>
      <c r="H1157" s="11">
        <v>0</v>
      </c>
      <c r="I1157" s="175"/>
      <c r="K1157" s="11"/>
      <c r="L1157" s="11"/>
      <c r="M1157" s="11"/>
      <c r="O1157" s="170"/>
      <c r="P1157" s="171"/>
      <c r="Q1157" s="171"/>
      <c r="R1157" s="172"/>
      <c r="U1157" s="4"/>
      <c r="V1157" s="4"/>
    </row>
    <row r="1158" spans="1:22">
      <c r="A1158" s="56"/>
      <c r="B1158" s="11"/>
      <c r="C1158" s="11" t="s">
        <v>425</v>
      </c>
      <c r="D1158" s="11"/>
      <c r="E1158" s="11" t="s">
        <v>267</v>
      </c>
      <c r="F1158" s="11">
        <v>1</v>
      </c>
      <c r="G1158" s="11"/>
      <c r="H1158" s="11"/>
      <c r="I1158" s="175"/>
      <c r="K1158" s="11"/>
      <c r="L1158" s="11"/>
      <c r="M1158" s="11"/>
      <c r="O1158" s="170"/>
      <c r="P1158" s="171"/>
      <c r="Q1158" s="171"/>
      <c r="R1158" s="172"/>
      <c r="U1158" s="4"/>
      <c r="V1158" s="4"/>
    </row>
    <row r="1159" spans="1:22">
      <c r="A1159" s="56"/>
      <c r="B1159" s="11"/>
      <c r="C1159" s="11" t="s">
        <v>426</v>
      </c>
      <c r="D1159" s="11"/>
      <c r="E1159" s="11" t="s">
        <v>92</v>
      </c>
      <c r="F1159" s="11">
        <v>24</v>
      </c>
      <c r="G1159" s="11"/>
      <c r="H1159" s="11">
        <v>0</v>
      </c>
      <c r="I1159" s="175"/>
      <c r="K1159" s="11"/>
      <c r="L1159" s="11"/>
      <c r="M1159" s="11"/>
      <c r="O1159" s="170"/>
      <c r="P1159" s="171"/>
      <c r="Q1159" s="171"/>
      <c r="R1159" s="172"/>
      <c r="U1159" s="4"/>
      <c r="V1159" s="4"/>
    </row>
    <row r="1160" spans="1:22">
      <c r="A1160" s="56"/>
      <c r="B1160" s="11"/>
      <c r="C1160" s="11" t="s">
        <v>428</v>
      </c>
      <c r="D1160" s="11"/>
      <c r="E1160" s="11" t="s">
        <v>429</v>
      </c>
      <c r="F1160" s="11">
        <v>1</v>
      </c>
      <c r="G1160" s="11"/>
      <c r="H1160" s="11"/>
      <c r="I1160" s="175"/>
      <c r="K1160" s="11"/>
      <c r="L1160" s="11"/>
      <c r="M1160" s="11"/>
      <c r="O1160" s="170"/>
      <c r="P1160" s="171"/>
      <c r="Q1160" s="171"/>
      <c r="R1160" s="172"/>
      <c r="U1160" s="4"/>
      <c r="V1160" s="4"/>
    </row>
    <row r="1161" spans="1:22">
      <c r="A1161" s="56"/>
      <c r="B1161" s="11"/>
      <c r="C1161" s="11" t="s">
        <v>430</v>
      </c>
      <c r="D1161" s="11"/>
      <c r="E1161" s="11" t="s">
        <v>206</v>
      </c>
      <c r="F1161" s="11">
        <v>28</v>
      </c>
      <c r="G1161" s="11"/>
      <c r="H1161" s="11">
        <v>0</v>
      </c>
      <c r="I1161" s="175"/>
      <c r="K1161" s="11"/>
      <c r="L1161" s="11"/>
      <c r="M1161" s="11"/>
      <c r="O1161" s="170"/>
      <c r="P1161" s="171"/>
      <c r="Q1161" s="171"/>
      <c r="R1161" s="172"/>
      <c r="U1161" s="4"/>
      <c r="V1161" s="4"/>
    </row>
    <row r="1162" spans="1:22">
      <c r="A1162" s="56"/>
      <c r="B1162" s="11"/>
      <c r="C1162" s="11" t="s">
        <v>431</v>
      </c>
      <c r="D1162" s="11"/>
      <c r="E1162" s="11" t="s">
        <v>127</v>
      </c>
      <c r="F1162" s="11">
        <v>73</v>
      </c>
      <c r="G1162" s="11">
        <v>1</v>
      </c>
      <c r="H1162" s="11">
        <v>0</v>
      </c>
      <c r="I1162" s="175"/>
      <c r="K1162" s="11"/>
      <c r="L1162" s="11"/>
      <c r="M1162" s="11"/>
      <c r="O1162" s="170"/>
      <c r="P1162" s="171"/>
      <c r="Q1162" s="171"/>
      <c r="R1162" s="172"/>
      <c r="U1162" s="4"/>
      <c r="V1162" s="4"/>
    </row>
    <row r="1163" spans="1:22">
      <c r="A1163" s="56"/>
      <c r="B1163" s="11"/>
      <c r="C1163" s="11" t="s">
        <v>432</v>
      </c>
      <c r="D1163" s="11"/>
      <c r="E1163" s="11" t="s">
        <v>135</v>
      </c>
      <c r="F1163" s="11">
        <v>1</v>
      </c>
      <c r="G1163" s="11"/>
      <c r="H1163" s="11"/>
      <c r="I1163" s="175"/>
      <c r="K1163" s="11"/>
      <c r="L1163" s="11"/>
      <c r="M1163" s="11"/>
      <c r="O1163" s="170"/>
      <c r="P1163" s="171"/>
      <c r="Q1163" s="171"/>
      <c r="R1163" s="172"/>
      <c r="U1163" s="4"/>
      <c r="V1163" s="4"/>
    </row>
    <row r="1164" spans="1:22">
      <c r="A1164" s="56"/>
      <c r="B1164" s="11"/>
      <c r="C1164" s="11" t="s">
        <v>434</v>
      </c>
      <c r="D1164" s="11"/>
      <c r="E1164" s="11" t="s">
        <v>435</v>
      </c>
      <c r="F1164" s="11">
        <v>33</v>
      </c>
      <c r="G1164" s="11">
        <v>1</v>
      </c>
      <c r="H1164" s="11">
        <v>1</v>
      </c>
      <c r="I1164" s="175">
        <v>1</v>
      </c>
      <c r="K1164" s="11"/>
      <c r="L1164" s="11"/>
      <c r="M1164" s="11"/>
      <c r="O1164" s="170"/>
      <c r="P1164" s="171"/>
      <c r="Q1164" s="171"/>
      <c r="R1164" s="172"/>
      <c r="U1164" s="4"/>
      <c r="V1164" s="4"/>
    </row>
    <row r="1165" spans="1:22">
      <c r="A1165" s="56"/>
      <c r="B1165" s="11"/>
      <c r="C1165" s="11" t="s">
        <v>436</v>
      </c>
      <c r="D1165" s="11"/>
      <c r="E1165" s="11" t="s">
        <v>189</v>
      </c>
      <c r="F1165" s="11">
        <v>10</v>
      </c>
      <c r="G1165" s="11"/>
      <c r="H1165" s="11"/>
      <c r="I1165" s="175"/>
      <c r="K1165" s="11"/>
      <c r="L1165" s="11"/>
      <c r="M1165" s="11"/>
      <c r="O1165" s="170"/>
      <c r="P1165" s="171"/>
      <c r="Q1165" s="171"/>
      <c r="R1165" s="172"/>
      <c r="U1165" s="4"/>
      <c r="V1165" s="4"/>
    </row>
    <row r="1166" spans="1:22">
      <c r="A1166" s="56"/>
      <c r="B1166" s="11"/>
      <c r="C1166" s="11" t="s">
        <v>437</v>
      </c>
      <c r="D1166" s="11"/>
      <c r="E1166" s="11" t="s">
        <v>267</v>
      </c>
      <c r="F1166" s="11">
        <v>12</v>
      </c>
      <c r="G1166" s="11"/>
      <c r="H1166" s="11">
        <v>0</v>
      </c>
      <c r="I1166" s="175"/>
      <c r="K1166" s="11"/>
      <c r="L1166" s="11"/>
      <c r="M1166" s="11"/>
      <c r="O1166" s="170"/>
      <c r="P1166" s="171"/>
      <c r="Q1166" s="171"/>
      <c r="R1166" s="172"/>
      <c r="U1166" s="4"/>
      <c r="V1166" s="4"/>
    </row>
    <row r="1167" spans="1:22">
      <c r="A1167" s="56"/>
      <c r="B1167" s="11"/>
      <c r="C1167" s="11" t="s">
        <v>438</v>
      </c>
      <c r="D1167" s="11"/>
      <c r="E1167" s="11" t="s">
        <v>439</v>
      </c>
      <c r="F1167" s="11">
        <v>6</v>
      </c>
      <c r="G1167" s="11"/>
      <c r="H1167" s="11"/>
      <c r="I1167" s="175"/>
      <c r="K1167" s="11"/>
      <c r="L1167" s="11"/>
      <c r="M1167" s="11"/>
      <c r="O1167" s="170"/>
      <c r="P1167" s="171"/>
      <c r="Q1167" s="171"/>
      <c r="R1167" s="172"/>
      <c r="U1167" s="4"/>
      <c r="V1167" s="4"/>
    </row>
    <row r="1168" spans="1:22">
      <c r="A1168" s="56"/>
      <c r="B1168" s="11"/>
      <c r="C1168" s="11" t="s">
        <v>440</v>
      </c>
      <c r="D1168" s="11"/>
      <c r="E1168" s="11" t="s">
        <v>274</v>
      </c>
      <c r="F1168" s="11">
        <v>1</v>
      </c>
      <c r="G1168" s="11"/>
      <c r="H1168" s="11"/>
      <c r="I1168" s="175"/>
      <c r="K1168" s="11"/>
      <c r="L1168" s="11"/>
      <c r="M1168" s="11"/>
      <c r="O1168" s="170"/>
      <c r="P1168" s="171"/>
      <c r="Q1168" s="171"/>
      <c r="R1168" s="172"/>
      <c r="U1168" s="4"/>
      <c r="V1168" s="4"/>
    </row>
    <row r="1169" spans="1:22">
      <c r="A1169" s="56"/>
      <c r="B1169" s="11"/>
      <c r="C1169" s="11" t="s">
        <v>441</v>
      </c>
      <c r="D1169" s="11"/>
      <c r="E1169" s="11" t="s">
        <v>274</v>
      </c>
      <c r="F1169" s="11">
        <v>9</v>
      </c>
      <c r="G1169" s="11"/>
      <c r="H1169" s="11">
        <v>0</v>
      </c>
      <c r="I1169" s="175"/>
      <c r="K1169" s="11"/>
      <c r="L1169" s="11"/>
      <c r="M1169" s="11"/>
      <c r="O1169" s="170"/>
      <c r="P1169" s="171"/>
      <c r="Q1169" s="171"/>
      <c r="R1169" s="172"/>
      <c r="U1169" s="4"/>
      <c r="V1169" s="4"/>
    </row>
    <row r="1170" spans="1:22">
      <c r="A1170" s="56"/>
      <c r="B1170" s="11"/>
      <c r="C1170" s="11" t="s">
        <v>443</v>
      </c>
      <c r="D1170" s="11"/>
      <c r="E1170" s="11" t="s">
        <v>112</v>
      </c>
      <c r="F1170" s="11">
        <v>7</v>
      </c>
      <c r="G1170" s="11"/>
      <c r="H1170" s="11">
        <v>0</v>
      </c>
      <c r="I1170" s="175"/>
      <c r="K1170" s="11"/>
      <c r="L1170" s="11"/>
      <c r="M1170" s="11"/>
      <c r="O1170" s="170"/>
      <c r="P1170" s="171"/>
      <c r="Q1170" s="171"/>
      <c r="R1170" s="172"/>
      <c r="U1170" s="4"/>
      <c r="V1170" s="4"/>
    </row>
    <row r="1171" spans="1:22">
      <c r="A1171" s="56"/>
      <c r="B1171" s="11"/>
      <c r="C1171" s="11" t="s">
        <v>485</v>
      </c>
      <c r="D1171" s="11"/>
      <c r="E1171" s="11" t="s">
        <v>115</v>
      </c>
      <c r="F1171" s="11">
        <v>1</v>
      </c>
      <c r="G1171" s="11"/>
      <c r="H1171" s="11"/>
      <c r="I1171" s="175"/>
      <c r="K1171" s="11"/>
      <c r="L1171" s="11"/>
      <c r="M1171" s="11"/>
      <c r="O1171" s="170"/>
      <c r="P1171" s="171"/>
      <c r="Q1171" s="171"/>
      <c r="R1171" s="172"/>
      <c r="U1171" s="4"/>
      <c r="V1171" s="4"/>
    </row>
    <row r="1172" spans="1:22">
      <c r="A1172" s="56"/>
      <c r="B1172" s="11"/>
      <c r="C1172" s="11" t="s">
        <v>468</v>
      </c>
      <c r="D1172" s="11"/>
      <c r="E1172" s="11" t="s">
        <v>115</v>
      </c>
      <c r="F1172" s="11">
        <v>1</v>
      </c>
      <c r="G1172" s="11"/>
      <c r="H1172" s="11"/>
      <c r="I1172" s="175"/>
      <c r="K1172" s="11"/>
      <c r="L1172" s="11"/>
      <c r="M1172" s="11"/>
      <c r="O1172" s="170"/>
      <c r="P1172" s="171"/>
      <c r="Q1172" s="171"/>
      <c r="R1172" s="172"/>
      <c r="U1172" s="4"/>
      <c r="V1172" s="4"/>
    </row>
    <row r="1173" spans="1:22">
      <c r="A1173" s="56"/>
      <c r="B1173" s="11"/>
      <c r="C1173" s="11" t="s">
        <v>444</v>
      </c>
      <c r="D1173" s="11"/>
      <c r="E1173" s="11" t="s">
        <v>168</v>
      </c>
      <c r="F1173" s="11">
        <v>7</v>
      </c>
      <c r="G1173" s="11"/>
      <c r="H1173" s="11">
        <v>0</v>
      </c>
      <c r="I1173" s="175"/>
      <c r="K1173" s="11"/>
      <c r="L1173" s="11"/>
      <c r="M1173" s="11"/>
      <c r="O1173" s="170"/>
      <c r="P1173" s="171"/>
      <c r="Q1173" s="171"/>
      <c r="R1173" s="172"/>
      <c r="U1173" s="4"/>
      <c r="V1173" s="4"/>
    </row>
    <row r="1174" spans="1:22">
      <c r="A1174" s="56"/>
      <c r="B1174" s="11"/>
      <c r="C1174" s="11" t="s">
        <v>446</v>
      </c>
      <c r="D1174" s="11"/>
      <c r="E1174" s="11" t="s">
        <v>195</v>
      </c>
      <c r="F1174" s="11">
        <v>7</v>
      </c>
      <c r="G1174" s="11"/>
      <c r="H1174" s="11"/>
      <c r="I1174" s="175"/>
      <c r="K1174" s="11"/>
      <c r="L1174" s="11"/>
      <c r="M1174" s="11"/>
      <c r="O1174" s="170"/>
      <c r="P1174" s="171"/>
      <c r="Q1174" s="171"/>
      <c r="R1174" s="172"/>
      <c r="U1174" s="4"/>
      <c r="V1174" s="4"/>
    </row>
    <row r="1175" spans="1:22">
      <c r="A1175" s="56"/>
      <c r="B1175" s="11"/>
      <c r="C1175" s="11" t="s">
        <v>447</v>
      </c>
      <c r="D1175" s="11"/>
      <c r="E1175" s="11" t="s">
        <v>92</v>
      </c>
      <c r="F1175" s="11">
        <v>1</v>
      </c>
      <c r="G1175" s="11"/>
      <c r="H1175" s="11"/>
      <c r="I1175" s="175"/>
      <c r="K1175" s="11"/>
      <c r="L1175" s="11"/>
      <c r="M1175" s="11"/>
      <c r="O1175" s="170"/>
      <c r="P1175" s="171"/>
      <c r="Q1175" s="171"/>
      <c r="R1175" s="172"/>
      <c r="U1175" s="4"/>
      <c r="V1175" s="4"/>
    </row>
    <row r="1176" spans="1:22">
      <c r="A1176" s="56"/>
      <c r="B1176" s="11"/>
      <c r="C1176" s="11" t="s">
        <v>447</v>
      </c>
      <c r="D1176" s="11"/>
      <c r="E1176" s="11" t="s">
        <v>448</v>
      </c>
      <c r="F1176" s="11">
        <v>27</v>
      </c>
      <c r="G1176" s="11">
        <v>1</v>
      </c>
      <c r="H1176" s="11">
        <v>1</v>
      </c>
      <c r="I1176" s="175">
        <v>0</v>
      </c>
      <c r="K1176" s="11"/>
      <c r="L1176" s="11"/>
      <c r="M1176" s="11"/>
      <c r="O1176" s="170"/>
      <c r="P1176" s="171"/>
      <c r="Q1176" s="171"/>
      <c r="R1176" s="172"/>
      <c r="U1176" s="4"/>
      <c r="V1176" s="4"/>
    </row>
    <row r="1177" spans="1:22">
      <c r="A1177" s="56"/>
      <c r="B1177" s="11"/>
      <c r="C1177" s="11" t="s">
        <v>449</v>
      </c>
      <c r="D1177" s="11"/>
      <c r="E1177" s="11" t="s">
        <v>160</v>
      </c>
      <c r="F1177" s="11">
        <v>11</v>
      </c>
      <c r="G1177" s="11">
        <v>1</v>
      </c>
      <c r="H1177" s="11">
        <v>0</v>
      </c>
      <c r="I1177" s="175"/>
      <c r="K1177" s="11"/>
      <c r="L1177" s="11"/>
      <c r="M1177" s="11"/>
      <c r="O1177" s="170"/>
      <c r="P1177" s="171"/>
      <c r="Q1177" s="171"/>
      <c r="R1177" s="172"/>
      <c r="U1177" s="4"/>
      <c r="V1177" s="4"/>
    </row>
    <row r="1178" spans="1:22">
      <c r="A1178" s="56"/>
      <c r="B1178" s="11"/>
      <c r="C1178" s="11" t="s">
        <v>451</v>
      </c>
      <c r="D1178" s="11"/>
      <c r="E1178" s="11" t="s">
        <v>452</v>
      </c>
      <c r="F1178" s="11">
        <v>1</v>
      </c>
      <c r="G1178" s="11"/>
      <c r="H1178" s="11"/>
      <c r="I1178" s="175"/>
      <c r="K1178" s="11"/>
      <c r="L1178" s="11"/>
      <c r="M1178" s="11"/>
      <c r="O1178" s="170"/>
      <c r="P1178" s="171"/>
      <c r="Q1178" s="171"/>
      <c r="R1178" s="172"/>
      <c r="U1178" s="4"/>
      <c r="V1178" s="4"/>
    </row>
    <row r="1179" spans="1:22">
      <c r="A1179" s="56"/>
      <c r="B1179" s="11"/>
      <c r="C1179" s="11" t="s">
        <v>453</v>
      </c>
      <c r="D1179" s="11"/>
      <c r="E1179" s="11" t="s">
        <v>244</v>
      </c>
      <c r="F1179" s="11">
        <v>97</v>
      </c>
      <c r="G1179" s="11">
        <v>2</v>
      </c>
      <c r="H1179" s="11">
        <v>0</v>
      </c>
      <c r="I1179" s="175"/>
      <c r="K1179" s="11"/>
      <c r="L1179" s="11"/>
      <c r="M1179" s="11"/>
      <c r="O1179" s="170"/>
      <c r="P1179" s="171"/>
      <c r="Q1179" s="171"/>
      <c r="R1179" s="172"/>
      <c r="U1179" s="4"/>
      <c r="V1179" s="4"/>
    </row>
    <row r="1180" spans="1:22">
      <c r="A1180" s="56"/>
      <c r="B1180" s="11"/>
      <c r="C1180" s="11" t="s">
        <v>454</v>
      </c>
      <c r="D1180" s="11"/>
      <c r="E1180" s="11" t="s">
        <v>156</v>
      </c>
      <c r="F1180" s="11">
        <v>57</v>
      </c>
      <c r="G1180" s="11"/>
      <c r="H1180" s="11">
        <v>0</v>
      </c>
      <c r="I1180" s="175"/>
      <c r="K1180" s="11"/>
      <c r="L1180" s="11"/>
      <c r="M1180" s="11"/>
      <c r="O1180" s="170"/>
      <c r="P1180" s="171"/>
      <c r="Q1180" s="171"/>
      <c r="R1180" s="172"/>
      <c r="U1180" s="4"/>
      <c r="V1180" s="4"/>
    </row>
    <row r="1181" spans="1:22">
      <c r="A1181" s="56"/>
      <c r="B1181" s="11"/>
      <c r="C1181" s="11" t="s">
        <v>455</v>
      </c>
      <c r="D1181" s="11"/>
      <c r="E1181" s="11" t="s">
        <v>230</v>
      </c>
      <c r="F1181" s="11">
        <v>1</v>
      </c>
      <c r="G1181" s="11"/>
      <c r="H1181" s="11"/>
      <c r="I1181" s="175"/>
      <c r="K1181" s="11"/>
      <c r="L1181" s="11"/>
      <c r="M1181" s="11"/>
      <c r="O1181" s="170"/>
      <c r="P1181" s="171"/>
      <c r="Q1181" s="171"/>
      <c r="R1181" s="172"/>
      <c r="U1181" s="4"/>
      <c r="V1181" s="4"/>
    </row>
    <row r="1182" spans="1:22">
      <c r="A1182" s="56"/>
      <c r="B1182" s="11"/>
      <c r="C1182" s="11" t="s">
        <v>456</v>
      </c>
      <c r="D1182" s="11"/>
      <c r="E1182" s="11" t="s">
        <v>457</v>
      </c>
      <c r="F1182" s="11">
        <v>5</v>
      </c>
      <c r="G1182" s="11"/>
      <c r="H1182" s="11"/>
      <c r="I1182" s="175"/>
      <c r="K1182" s="11"/>
      <c r="L1182" s="11"/>
      <c r="M1182" s="11"/>
      <c r="O1182" s="170"/>
      <c r="P1182" s="171"/>
      <c r="Q1182" s="171"/>
      <c r="R1182" s="172"/>
      <c r="U1182" s="4"/>
      <c r="V1182" s="4"/>
    </row>
    <row r="1183" spans="1:22">
      <c r="A1183" s="56"/>
      <c r="B1183" s="11"/>
      <c r="C1183" s="11" t="s">
        <v>458</v>
      </c>
      <c r="D1183" s="11"/>
      <c r="E1183" s="11" t="s">
        <v>124</v>
      </c>
      <c r="F1183" s="11">
        <v>5</v>
      </c>
      <c r="G1183" s="11"/>
      <c r="H1183" s="11"/>
      <c r="I1183" s="175"/>
      <c r="K1183" s="11"/>
      <c r="L1183" s="11"/>
      <c r="M1183" s="11"/>
      <c r="O1183" s="170"/>
      <c r="P1183" s="171"/>
      <c r="Q1183" s="171"/>
      <c r="R1183" s="172"/>
      <c r="U1183" s="4"/>
      <c r="V1183" s="4"/>
    </row>
    <row r="1184" spans="1:22" ht="15" thickBot="1">
      <c r="A1184" s="56"/>
      <c r="B1184" s="11"/>
      <c r="C1184" s="11" t="s">
        <v>459</v>
      </c>
      <c r="D1184" s="11"/>
      <c r="E1184" s="11" t="s">
        <v>359</v>
      </c>
      <c r="F1184" s="11">
        <v>20</v>
      </c>
      <c r="G1184" s="11"/>
      <c r="H1184" s="11">
        <v>0</v>
      </c>
      <c r="I1184" s="175"/>
      <c r="K1184" s="11"/>
      <c r="L1184" s="11"/>
      <c r="M1184" s="11"/>
      <c r="O1184" s="170"/>
      <c r="P1184" s="171"/>
      <c r="Q1184" s="171"/>
      <c r="R1184" s="172"/>
      <c r="U1184" s="4"/>
      <c r="V1184" s="4"/>
    </row>
    <row r="1185" spans="1:22" ht="15" thickBot="1">
      <c r="A1185" s="56"/>
      <c r="B1185" s="94" t="s">
        <v>55</v>
      </c>
      <c r="C1185" s="95"/>
      <c r="D1185" s="95"/>
      <c r="E1185" s="95"/>
      <c r="F1185" s="96">
        <f>SUM(F978:F1184)</f>
        <v>2471</v>
      </c>
      <c r="G1185" s="96">
        <f t="shared" ref="G1185:I1185" si="3">SUM(G978:G1184)</f>
        <v>26</v>
      </c>
      <c r="H1185" s="96">
        <f t="shared" si="3"/>
        <v>13</v>
      </c>
      <c r="I1185" s="176">
        <f t="shared" si="3"/>
        <v>13.5</v>
      </c>
      <c r="K1185" s="96"/>
      <c r="L1185" s="96"/>
      <c r="M1185" s="96"/>
      <c r="O1185" s="424"/>
      <c r="P1185" s="425"/>
      <c r="Q1185" s="425"/>
      <c r="R1185" s="426"/>
      <c r="U1185" s="4"/>
      <c r="V1185" s="4"/>
    </row>
    <row r="1186" spans="1:22" s="4" customFormat="1" ht="13.2">
      <c r="A1186" s="56"/>
      <c r="I1186" s="177"/>
      <c r="K1186" s="51"/>
    </row>
    <row r="1187" spans="1:22" ht="66">
      <c r="A1187" s="56" t="s">
        <v>486</v>
      </c>
      <c r="B1187" s="57" t="s">
        <v>57</v>
      </c>
      <c r="C1187" s="57" t="s">
        <v>38</v>
      </c>
      <c r="D1187" s="57" t="s">
        <v>39</v>
      </c>
      <c r="E1187" s="57" t="s">
        <v>40</v>
      </c>
      <c r="F1187" s="58" t="s">
        <v>80</v>
      </c>
      <c r="G1187" s="58" t="s">
        <v>81</v>
      </c>
      <c r="H1187" s="58" t="s">
        <v>82</v>
      </c>
      <c r="I1187" s="179" t="s">
        <v>83</v>
      </c>
      <c r="J1187" s="73"/>
      <c r="K1187" s="58" t="s">
        <v>84</v>
      </c>
      <c r="L1187" s="58" t="s">
        <v>85</v>
      </c>
      <c r="M1187" s="58" t="s">
        <v>86</v>
      </c>
      <c r="N1187" s="73"/>
      <c r="O1187" s="421" t="s">
        <v>87</v>
      </c>
      <c r="P1187" s="422"/>
      <c r="Q1187" s="422"/>
      <c r="R1187" s="423"/>
      <c r="U1187" s="4"/>
      <c r="V1187" s="4"/>
    </row>
    <row r="1188" spans="1:22">
      <c r="A1188" s="56"/>
      <c r="B1188" s="11"/>
      <c r="C1188" s="11" t="s">
        <v>88</v>
      </c>
      <c r="D1188" s="11"/>
      <c r="E1188" s="11" t="s">
        <v>89</v>
      </c>
      <c r="F1188" s="11">
        <v>32</v>
      </c>
      <c r="G1188" s="11"/>
      <c r="H1188" s="11">
        <v>0</v>
      </c>
      <c r="I1188" s="175"/>
      <c r="K1188" s="11"/>
      <c r="L1188" s="11"/>
      <c r="M1188" s="11"/>
      <c r="O1188" s="427"/>
      <c r="P1188" s="428"/>
      <c r="Q1188" s="428"/>
      <c r="R1188" s="429"/>
      <c r="U1188" s="4"/>
      <c r="V1188" s="4"/>
    </row>
    <row r="1189" spans="1:22">
      <c r="A1189" s="56"/>
      <c r="B1189" s="11"/>
      <c r="C1189" s="11" t="s">
        <v>88</v>
      </c>
      <c r="D1189" s="11"/>
      <c r="E1189" s="11" t="s">
        <v>90</v>
      </c>
      <c r="F1189" s="11">
        <v>16</v>
      </c>
      <c r="G1189" s="11"/>
      <c r="H1189" s="11">
        <v>0</v>
      </c>
      <c r="I1189" s="175"/>
      <c r="K1189" s="11"/>
      <c r="L1189" s="11"/>
      <c r="M1189" s="11"/>
      <c r="O1189" s="170"/>
      <c r="P1189" s="171"/>
      <c r="Q1189" s="171"/>
      <c r="R1189" s="172"/>
      <c r="U1189" s="4"/>
      <c r="V1189" s="4"/>
    </row>
    <row r="1190" spans="1:22">
      <c r="A1190" s="56"/>
      <c r="B1190" s="11"/>
      <c r="C1190" s="11" t="s">
        <v>93</v>
      </c>
      <c r="D1190" s="11"/>
      <c r="E1190" s="11" t="s">
        <v>94</v>
      </c>
      <c r="F1190" s="11">
        <v>4</v>
      </c>
      <c r="G1190" s="11"/>
      <c r="H1190" s="11"/>
      <c r="I1190" s="175"/>
      <c r="K1190" s="11"/>
      <c r="L1190" s="11"/>
      <c r="M1190" s="11"/>
      <c r="O1190" s="170"/>
      <c r="P1190" s="171"/>
      <c r="Q1190" s="171"/>
      <c r="R1190" s="172"/>
      <c r="U1190" s="4"/>
      <c r="V1190" s="4"/>
    </row>
    <row r="1191" spans="1:22">
      <c r="A1191" s="56"/>
      <c r="B1191" s="11"/>
      <c r="C1191" s="11" t="s">
        <v>97</v>
      </c>
      <c r="D1191" s="11"/>
      <c r="E1191" s="11" t="s">
        <v>98</v>
      </c>
      <c r="F1191" s="11">
        <v>7</v>
      </c>
      <c r="G1191" s="11"/>
      <c r="H1191" s="11">
        <v>0</v>
      </c>
      <c r="I1191" s="175"/>
      <c r="K1191" s="11"/>
      <c r="L1191" s="11"/>
      <c r="M1191" s="11"/>
      <c r="O1191" s="170"/>
      <c r="P1191" s="171"/>
      <c r="Q1191" s="171"/>
      <c r="R1191" s="172"/>
      <c r="U1191" s="4"/>
      <c r="V1191" s="4"/>
    </row>
    <row r="1192" spans="1:22">
      <c r="A1192" s="56"/>
      <c r="B1192" s="11"/>
      <c r="C1192" s="11" t="s">
        <v>99</v>
      </c>
      <c r="D1192" s="11"/>
      <c r="E1192" s="11" t="s">
        <v>101</v>
      </c>
      <c r="F1192" s="11">
        <v>107</v>
      </c>
      <c r="G1192" s="11">
        <v>1</v>
      </c>
      <c r="H1192" s="11">
        <v>1</v>
      </c>
      <c r="I1192" s="175">
        <v>0</v>
      </c>
      <c r="K1192" s="11"/>
      <c r="L1192" s="11"/>
      <c r="M1192" s="11"/>
      <c r="O1192" s="170"/>
      <c r="P1192" s="171"/>
      <c r="Q1192" s="171"/>
      <c r="R1192" s="172"/>
      <c r="U1192" s="4"/>
      <c r="V1192" s="4"/>
    </row>
    <row r="1193" spans="1:22">
      <c r="A1193" s="56"/>
      <c r="B1193" s="11"/>
      <c r="C1193" s="11" t="s">
        <v>104</v>
      </c>
      <c r="D1193" s="11"/>
      <c r="E1193" s="11" t="s">
        <v>105</v>
      </c>
      <c r="F1193" s="11">
        <v>1</v>
      </c>
      <c r="G1193" s="11"/>
      <c r="H1193" s="11"/>
      <c r="I1193" s="175"/>
      <c r="K1193" s="11"/>
      <c r="L1193" s="11"/>
      <c r="M1193" s="11"/>
      <c r="O1193" s="170"/>
      <c r="P1193" s="171"/>
      <c r="Q1193" s="171"/>
      <c r="R1193" s="172"/>
      <c r="U1193" s="4"/>
      <c r="V1193" s="4"/>
    </row>
    <row r="1194" spans="1:22">
      <c r="A1194" s="56"/>
      <c r="B1194" s="11"/>
      <c r="C1194" s="11" t="s">
        <v>107</v>
      </c>
      <c r="D1194" s="11"/>
      <c r="E1194" s="11" t="s">
        <v>108</v>
      </c>
      <c r="F1194" s="11">
        <v>7</v>
      </c>
      <c r="G1194" s="11"/>
      <c r="H1194" s="11"/>
      <c r="I1194" s="175"/>
      <c r="K1194" s="11"/>
      <c r="L1194" s="11"/>
      <c r="M1194" s="11"/>
      <c r="O1194" s="170"/>
      <c r="P1194" s="171"/>
      <c r="Q1194" s="171"/>
      <c r="R1194" s="172"/>
      <c r="U1194" s="4"/>
      <c r="V1194" s="4"/>
    </row>
    <row r="1195" spans="1:22">
      <c r="A1195" s="56"/>
      <c r="B1195" s="11"/>
      <c r="C1195" s="11" t="s">
        <v>109</v>
      </c>
      <c r="D1195" s="11"/>
      <c r="E1195" s="11" t="s">
        <v>110</v>
      </c>
      <c r="F1195" s="11">
        <v>5</v>
      </c>
      <c r="G1195" s="11"/>
      <c r="H1195" s="11"/>
      <c r="I1195" s="175"/>
      <c r="K1195" s="11"/>
      <c r="L1195" s="11"/>
      <c r="M1195" s="11"/>
      <c r="O1195" s="170"/>
      <c r="P1195" s="171"/>
      <c r="Q1195" s="171"/>
      <c r="R1195" s="172"/>
      <c r="U1195" s="4"/>
      <c r="V1195" s="4"/>
    </row>
    <row r="1196" spans="1:22">
      <c r="A1196" s="56"/>
      <c r="B1196" s="11"/>
      <c r="C1196" s="11" t="s">
        <v>111</v>
      </c>
      <c r="D1196" s="11"/>
      <c r="E1196" s="11" t="s">
        <v>112</v>
      </c>
      <c r="F1196" s="11">
        <v>3</v>
      </c>
      <c r="G1196" s="11"/>
      <c r="H1196" s="11"/>
      <c r="I1196" s="175"/>
      <c r="K1196" s="11"/>
      <c r="L1196" s="11"/>
      <c r="M1196" s="11"/>
      <c r="O1196" s="170"/>
      <c r="P1196" s="171"/>
      <c r="Q1196" s="171"/>
      <c r="R1196" s="172"/>
      <c r="U1196" s="4"/>
      <c r="V1196" s="4"/>
    </row>
    <row r="1197" spans="1:22">
      <c r="A1197" s="56"/>
      <c r="B1197" s="11"/>
      <c r="C1197" s="11" t="s">
        <v>111</v>
      </c>
      <c r="D1197" s="11"/>
      <c r="E1197" s="11" t="s">
        <v>113</v>
      </c>
      <c r="F1197" s="11">
        <v>1</v>
      </c>
      <c r="G1197" s="11"/>
      <c r="H1197" s="11"/>
      <c r="I1197" s="175"/>
      <c r="K1197" s="11"/>
      <c r="L1197" s="11"/>
      <c r="M1197" s="11"/>
      <c r="O1197" s="170"/>
      <c r="P1197" s="171"/>
      <c r="Q1197" s="171"/>
      <c r="R1197" s="172"/>
      <c r="U1197" s="4"/>
      <c r="V1197" s="4"/>
    </row>
    <row r="1198" spans="1:22">
      <c r="A1198" s="56"/>
      <c r="B1198" s="11"/>
      <c r="C1198" s="11" t="s">
        <v>114</v>
      </c>
      <c r="D1198" s="11"/>
      <c r="E1198" s="11" t="s">
        <v>115</v>
      </c>
      <c r="F1198" s="11">
        <v>1</v>
      </c>
      <c r="G1198" s="11"/>
      <c r="H1198" s="11"/>
      <c r="I1198" s="175"/>
      <c r="K1198" s="11"/>
      <c r="L1198" s="11"/>
      <c r="M1198" s="11"/>
      <c r="O1198" s="170"/>
      <c r="P1198" s="171"/>
      <c r="Q1198" s="171"/>
      <c r="R1198" s="172"/>
      <c r="U1198" s="4"/>
      <c r="V1198" s="4"/>
    </row>
    <row r="1199" spans="1:22">
      <c r="A1199" s="56"/>
      <c r="B1199" s="11"/>
      <c r="C1199" s="11" t="s">
        <v>125</v>
      </c>
      <c r="D1199" s="11"/>
      <c r="E1199" s="11" t="s">
        <v>92</v>
      </c>
      <c r="F1199" s="11">
        <v>33</v>
      </c>
      <c r="G1199" s="11"/>
      <c r="H1199" s="11">
        <v>0</v>
      </c>
      <c r="I1199" s="175"/>
      <c r="K1199" s="11"/>
      <c r="L1199" s="11"/>
      <c r="M1199" s="11"/>
      <c r="O1199" s="170"/>
      <c r="P1199" s="171"/>
      <c r="Q1199" s="171"/>
      <c r="R1199" s="172"/>
      <c r="U1199" s="4"/>
      <c r="V1199" s="4"/>
    </row>
    <row r="1200" spans="1:22">
      <c r="A1200" s="56"/>
      <c r="B1200" s="11"/>
      <c r="C1200" s="11" t="s">
        <v>125</v>
      </c>
      <c r="D1200" s="11"/>
      <c r="E1200" s="11" t="s">
        <v>448</v>
      </c>
      <c r="F1200" s="11">
        <v>2</v>
      </c>
      <c r="G1200" s="11"/>
      <c r="H1200" s="11"/>
      <c r="I1200" s="175"/>
      <c r="K1200" s="11"/>
      <c r="L1200" s="11"/>
      <c r="M1200" s="11"/>
      <c r="O1200" s="170"/>
      <c r="P1200" s="171"/>
      <c r="Q1200" s="171"/>
      <c r="R1200" s="172"/>
      <c r="U1200" s="4"/>
      <c r="V1200" s="4"/>
    </row>
    <row r="1201" spans="1:22">
      <c r="A1201" s="56"/>
      <c r="B1201" s="11"/>
      <c r="C1201" s="11" t="s">
        <v>126</v>
      </c>
      <c r="D1201" s="11"/>
      <c r="E1201" s="11" t="s">
        <v>127</v>
      </c>
      <c r="F1201" s="11">
        <v>1</v>
      </c>
      <c r="G1201" s="11"/>
      <c r="H1201" s="11"/>
      <c r="I1201" s="175"/>
      <c r="K1201" s="11"/>
      <c r="L1201" s="11"/>
      <c r="M1201" s="11"/>
      <c r="O1201" s="170"/>
      <c r="P1201" s="171"/>
      <c r="Q1201" s="171"/>
      <c r="R1201" s="172"/>
      <c r="U1201" s="4"/>
      <c r="V1201" s="4"/>
    </row>
    <row r="1202" spans="1:22">
      <c r="A1202" s="56"/>
      <c r="B1202" s="11"/>
      <c r="C1202" s="11" t="s">
        <v>129</v>
      </c>
      <c r="D1202" s="11"/>
      <c r="E1202" s="11" t="s">
        <v>96</v>
      </c>
      <c r="F1202" s="11">
        <v>2</v>
      </c>
      <c r="G1202" s="11"/>
      <c r="H1202" s="11">
        <v>0</v>
      </c>
      <c r="I1202" s="175"/>
      <c r="K1202" s="11"/>
      <c r="L1202" s="11"/>
      <c r="M1202" s="11"/>
      <c r="O1202" s="170"/>
      <c r="P1202" s="171"/>
      <c r="Q1202" s="171"/>
      <c r="R1202" s="172"/>
      <c r="U1202" s="4"/>
      <c r="V1202" s="4"/>
    </row>
    <row r="1203" spans="1:22">
      <c r="A1203" s="56"/>
      <c r="B1203" s="11"/>
      <c r="C1203" s="11" t="s">
        <v>131</v>
      </c>
      <c r="D1203" s="11"/>
      <c r="E1203" s="11" t="s">
        <v>117</v>
      </c>
      <c r="F1203" s="11">
        <v>1</v>
      </c>
      <c r="G1203" s="11"/>
      <c r="H1203" s="11"/>
      <c r="I1203" s="175"/>
      <c r="K1203" s="11"/>
      <c r="L1203" s="11"/>
      <c r="M1203" s="11"/>
      <c r="O1203" s="170"/>
      <c r="P1203" s="171"/>
      <c r="Q1203" s="171"/>
      <c r="R1203" s="172"/>
      <c r="U1203" s="4"/>
      <c r="V1203" s="4"/>
    </row>
    <row r="1204" spans="1:22">
      <c r="A1204" s="56"/>
      <c r="B1204" s="11"/>
      <c r="C1204" s="11" t="s">
        <v>132</v>
      </c>
      <c r="D1204" s="11"/>
      <c r="E1204" s="11" t="s">
        <v>133</v>
      </c>
      <c r="F1204" s="11">
        <v>7</v>
      </c>
      <c r="G1204" s="11"/>
      <c r="H1204" s="11"/>
      <c r="I1204" s="175"/>
      <c r="K1204" s="11"/>
      <c r="L1204" s="11"/>
      <c r="M1204" s="11"/>
      <c r="O1204" s="170"/>
      <c r="P1204" s="171"/>
      <c r="Q1204" s="171"/>
      <c r="R1204" s="172"/>
      <c r="U1204" s="4"/>
      <c r="V1204" s="4"/>
    </row>
    <row r="1205" spans="1:22">
      <c r="A1205" s="56"/>
      <c r="B1205" s="11"/>
      <c r="C1205" s="11" t="s">
        <v>134</v>
      </c>
      <c r="D1205" s="11"/>
      <c r="E1205" s="11" t="s">
        <v>135</v>
      </c>
      <c r="F1205" s="11">
        <v>44</v>
      </c>
      <c r="G1205" s="11"/>
      <c r="H1205" s="11">
        <v>0</v>
      </c>
      <c r="I1205" s="175"/>
      <c r="K1205" s="11"/>
      <c r="L1205" s="11"/>
      <c r="M1205" s="11"/>
      <c r="O1205" s="170"/>
      <c r="P1205" s="171"/>
      <c r="Q1205" s="171"/>
      <c r="R1205" s="172"/>
      <c r="U1205" s="4"/>
      <c r="V1205" s="4"/>
    </row>
    <row r="1206" spans="1:22">
      <c r="A1206" s="56"/>
      <c r="B1206" s="11"/>
      <c r="C1206" s="11" t="s">
        <v>137</v>
      </c>
      <c r="D1206" s="11"/>
      <c r="E1206" s="11" t="s">
        <v>138</v>
      </c>
      <c r="F1206" s="11">
        <v>7</v>
      </c>
      <c r="G1206" s="11"/>
      <c r="H1206" s="11"/>
      <c r="I1206" s="175"/>
      <c r="K1206" s="11"/>
      <c r="L1206" s="11"/>
      <c r="M1206" s="11"/>
      <c r="O1206" s="170"/>
      <c r="P1206" s="171"/>
      <c r="Q1206" s="171"/>
      <c r="R1206" s="172"/>
      <c r="U1206" s="4"/>
      <c r="V1206" s="4"/>
    </row>
    <row r="1207" spans="1:22">
      <c r="A1207" s="56"/>
      <c r="B1207" s="11"/>
      <c r="C1207" s="11" t="s">
        <v>141</v>
      </c>
      <c r="D1207" s="11"/>
      <c r="E1207" s="11" t="s">
        <v>142</v>
      </c>
      <c r="F1207" s="11">
        <v>6</v>
      </c>
      <c r="G1207" s="11"/>
      <c r="H1207" s="11">
        <v>0</v>
      </c>
      <c r="I1207" s="175"/>
      <c r="K1207" s="11"/>
      <c r="L1207" s="11"/>
      <c r="M1207" s="11"/>
      <c r="O1207" s="170"/>
      <c r="P1207" s="171"/>
      <c r="Q1207" s="171"/>
      <c r="R1207" s="172"/>
      <c r="U1207" s="4"/>
      <c r="V1207" s="4"/>
    </row>
    <row r="1208" spans="1:22">
      <c r="A1208" s="56"/>
      <c r="B1208" s="11"/>
      <c r="C1208" s="11" t="s">
        <v>143</v>
      </c>
      <c r="D1208" s="11"/>
      <c r="E1208" s="11" t="s">
        <v>144</v>
      </c>
      <c r="F1208" s="11">
        <v>2</v>
      </c>
      <c r="G1208" s="11"/>
      <c r="H1208" s="11"/>
      <c r="I1208" s="175"/>
      <c r="K1208" s="11"/>
      <c r="L1208" s="11"/>
      <c r="M1208" s="11"/>
      <c r="O1208" s="170"/>
      <c r="P1208" s="171"/>
      <c r="Q1208" s="171"/>
      <c r="R1208" s="172"/>
      <c r="U1208" s="4"/>
      <c r="V1208" s="4"/>
    </row>
    <row r="1209" spans="1:22">
      <c r="A1209" s="56"/>
      <c r="B1209" s="11"/>
      <c r="C1209" s="11" t="s">
        <v>147</v>
      </c>
      <c r="D1209" s="11"/>
      <c r="E1209" s="11" t="s">
        <v>148</v>
      </c>
      <c r="F1209" s="11">
        <v>26</v>
      </c>
      <c r="G1209" s="11"/>
      <c r="H1209" s="11">
        <v>0</v>
      </c>
      <c r="I1209" s="175"/>
      <c r="K1209" s="11"/>
      <c r="L1209" s="11"/>
      <c r="M1209" s="11"/>
      <c r="O1209" s="170"/>
      <c r="P1209" s="171"/>
      <c r="Q1209" s="171"/>
      <c r="R1209" s="172"/>
      <c r="U1209" s="4"/>
      <c r="V1209" s="4"/>
    </row>
    <row r="1210" spans="1:22">
      <c r="A1210" s="56"/>
      <c r="B1210" s="11"/>
      <c r="C1210" s="11" t="s">
        <v>147</v>
      </c>
      <c r="D1210" s="11"/>
      <c r="E1210" s="11" t="s">
        <v>144</v>
      </c>
      <c r="F1210" s="11">
        <v>13</v>
      </c>
      <c r="G1210" s="11"/>
      <c r="H1210" s="11">
        <v>0</v>
      </c>
      <c r="I1210" s="175"/>
      <c r="K1210" s="11"/>
      <c r="L1210" s="11"/>
      <c r="M1210" s="11"/>
      <c r="O1210" s="170"/>
      <c r="P1210" s="171"/>
      <c r="Q1210" s="171"/>
      <c r="R1210" s="172"/>
      <c r="U1210" s="4"/>
      <c r="V1210" s="4"/>
    </row>
    <row r="1211" spans="1:22">
      <c r="A1211" s="56"/>
      <c r="B1211" s="11"/>
      <c r="C1211" s="11" t="s">
        <v>150</v>
      </c>
      <c r="D1211" s="11"/>
      <c r="E1211" s="11" t="s">
        <v>100</v>
      </c>
      <c r="F1211" s="11">
        <v>1</v>
      </c>
      <c r="G1211" s="11"/>
      <c r="H1211" s="11"/>
      <c r="I1211" s="175"/>
      <c r="K1211" s="11"/>
      <c r="L1211" s="11"/>
      <c r="M1211" s="11"/>
      <c r="O1211" s="170"/>
      <c r="P1211" s="171"/>
      <c r="Q1211" s="171"/>
      <c r="R1211" s="172"/>
      <c r="U1211" s="4"/>
      <c r="V1211" s="4"/>
    </row>
    <row r="1212" spans="1:22">
      <c r="A1212" s="56"/>
      <c r="B1212" s="11"/>
      <c r="C1212" s="11" t="s">
        <v>150</v>
      </c>
      <c r="D1212" s="11"/>
      <c r="E1212" s="11" t="s">
        <v>110</v>
      </c>
      <c r="F1212" s="11">
        <v>2</v>
      </c>
      <c r="G1212" s="11"/>
      <c r="H1212" s="11"/>
      <c r="I1212" s="175"/>
      <c r="K1212" s="11"/>
      <c r="L1212" s="11"/>
      <c r="M1212" s="11"/>
      <c r="O1212" s="170"/>
      <c r="P1212" s="171"/>
      <c r="Q1212" s="171"/>
      <c r="R1212" s="172"/>
      <c r="U1212" s="4"/>
      <c r="V1212" s="4"/>
    </row>
    <row r="1213" spans="1:22">
      <c r="A1213" s="56"/>
      <c r="B1213" s="11"/>
      <c r="C1213" s="11" t="s">
        <v>153</v>
      </c>
      <c r="D1213" s="11"/>
      <c r="E1213" s="11" t="s">
        <v>154</v>
      </c>
      <c r="F1213" s="11">
        <v>3</v>
      </c>
      <c r="G1213" s="11"/>
      <c r="H1213" s="11"/>
      <c r="I1213" s="175"/>
      <c r="K1213" s="11"/>
      <c r="L1213" s="11"/>
      <c r="M1213" s="11"/>
      <c r="O1213" s="170"/>
      <c r="P1213" s="171"/>
      <c r="Q1213" s="171"/>
      <c r="R1213" s="172"/>
      <c r="U1213" s="4"/>
      <c r="V1213" s="4"/>
    </row>
    <row r="1214" spans="1:22">
      <c r="A1214" s="56"/>
      <c r="B1214" s="11"/>
      <c r="C1214" s="11" t="s">
        <v>155</v>
      </c>
      <c r="D1214" s="11"/>
      <c r="E1214" s="11" t="s">
        <v>156</v>
      </c>
      <c r="F1214" s="11">
        <v>2</v>
      </c>
      <c r="G1214" s="11"/>
      <c r="H1214" s="11">
        <v>0</v>
      </c>
      <c r="I1214" s="175"/>
      <c r="K1214" s="11"/>
      <c r="L1214" s="11"/>
      <c r="M1214" s="11"/>
      <c r="O1214" s="170"/>
      <c r="P1214" s="171"/>
      <c r="Q1214" s="171"/>
      <c r="R1214" s="172"/>
      <c r="U1214" s="4"/>
      <c r="V1214" s="4"/>
    </row>
    <row r="1215" spans="1:22">
      <c r="A1215" s="56"/>
      <c r="B1215" s="11"/>
      <c r="C1215" s="11" t="s">
        <v>157</v>
      </c>
      <c r="D1215" s="11"/>
      <c r="E1215" s="11" t="s">
        <v>158</v>
      </c>
      <c r="F1215" s="11">
        <v>3</v>
      </c>
      <c r="G1215" s="11"/>
      <c r="H1215" s="11">
        <v>0</v>
      </c>
      <c r="I1215" s="175"/>
      <c r="K1215" s="11"/>
      <c r="L1215" s="11"/>
      <c r="M1215" s="11"/>
      <c r="O1215" s="170"/>
      <c r="P1215" s="171"/>
      <c r="Q1215" s="171"/>
      <c r="R1215" s="172"/>
      <c r="U1215" s="4"/>
      <c r="V1215" s="4"/>
    </row>
    <row r="1216" spans="1:22">
      <c r="A1216" s="56"/>
      <c r="B1216" s="11"/>
      <c r="C1216" s="11" t="s">
        <v>161</v>
      </c>
      <c r="D1216" s="11"/>
      <c r="E1216" s="11" t="s">
        <v>162</v>
      </c>
      <c r="F1216" s="11">
        <v>1</v>
      </c>
      <c r="G1216" s="11"/>
      <c r="H1216" s="11"/>
      <c r="I1216" s="175"/>
      <c r="K1216" s="11"/>
      <c r="L1216" s="11"/>
      <c r="M1216" s="11"/>
      <c r="O1216" s="170"/>
      <c r="P1216" s="171"/>
      <c r="Q1216" s="171"/>
      <c r="R1216" s="172"/>
      <c r="U1216" s="4"/>
      <c r="V1216" s="4"/>
    </row>
    <row r="1217" spans="1:22">
      <c r="A1217" s="56"/>
      <c r="B1217" s="11"/>
      <c r="C1217" s="11" t="s">
        <v>163</v>
      </c>
      <c r="D1217" s="11"/>
      <c r="E1217" s="11" t="s">
        <v>164</v>
      </c>
      <c r="F1217" s="11">
        <v>1</v>
      </c>
      <c r="G1217" s="11"/>
      <c r="H1217" s="11"/>
      <c r="I1217" s="175"/>
      <c r="K1217" s="11"/>
      <c r="L1217" s="11"/>
      <c r="M1217" s="11"/>
      <c r="O1217" s="170"/>
      <c r="P1217" s="171"/>
      <c r="Q1217" s="171"/>
      <c r="R1217" s="172"/>
      <c r="U1217" s="4"/>
      <c r="V1217" s="4"/>
    </row>
    <row r="1218" spans="1:22">
      <c r="A1218" s="56"/>
      <c r="B1218" s="11"/>
      <c r="C1218" s="11" t="s">
        <v>167</v>
      </c>
      <c r="D1218" s="11"/>
      <c r="E1218" s="11" t="s">
        <v>168</v>
      </c>
      <c r="F1218" s="11">
        <v>3</v>
      </c>
      <c r="G1218" s="11"/>
      <c r="H1218" s="11"/>
      <c r="I1218" s="175"/>
      <c r="K1218" s="11"/>
      <c r="L1218" s="11"/>
      <c r="M1218" s="11"/>
      <c r="O1218" s="170"/>
      <c r="P1218" s="171"/>
      <c r="Q1218" s="171"/>
      <c r="R1218" s="172"/>
      <c r="U1218" s="4"/>
      <c r="V1218" s="4"/>
    </row>
    <row r="1219" spans="1:22">
      <c r="A1219" s="56"/>
      <c r="B1219" s="11"/>
      <c r="C1219" s="11" t="s">
        <v>169</v>
      </c>
      <c r="D1219" s="11"/>
      <c r="E1219" s="11" t="s">
        <v>170</v>
      </c>
      <c r="F1219" s="11">
        <v>5</v>
      </c>
      <c r="G1219" s="11"/>
      <c r="H1219" s="11"/>
      <c r="I1219" s="175"/>
      <c r="K1219" s="11"/>
      <c r="L1219" s="11"/>
      <c r="M1219" s="11"/>
      <c r="O1219" s="170"/>
      <c r="P1219" s="171"/>
      <c r="Q1219" s="171"/>
      <c r="R1219" s="172"/>
      <c r="U1219" s="4"/>
      <c r="V1219" s="4"/>
    </row>
    <row r="1220" spans="1:22">
      <c r="A1220" s="56"/>
      <c r="B1220" s="11"/>
      <c r="C1220" s="11" t="s">
        <v>171</v>
      </c>
      <c r="D1220" s="11"/>
      <c r="E1220" s="11" t="s">
        <v>172</v>
      </c>
      <c r="F1220" s="11">
        <v>8</v>
      </c>
      <c r="G1220" s="11"/>
      <c r="H1220" s="11">
        <v>0</v>
      </c>
      <c r="I1220" s="175"/>
      <c r="K1220" s="11"/>
      <c r="L1220" s="11"/>
      <c r="M1220" s="11"/>
      <c r="O1220" s="170"/>
      <c r="P1220" s="171"/>
      <c r="Q1220" s="171"/>
      <c r="R1220" s="172"/>
      <c r="U1220" s="4"/>
      <c r="V1220" s="4"/>
    </row>
    <row r="1221" spans="1:22">
      <c r="A1221" s="56"/>
      <c r="B1221" s="11"/>
      <c r="C1221" s="11" t="s">
        <v>173</v>
      </c>
      <c r="D1221" s="11"/>
      <c r="E1221" s="11" t="s">
        <v>174</v>
      </c>
      <c r="F1221" s="11">
        <v>8</v>
      </c>
      <c r="G1221" s="11"/>
      <c r="H1221" s="11"/>
      <c r="I1221" s="175"/>
      <c r="K1221" s="11"/>
      <c r="L1221" s="11"/>
      <c r="M1221" s="11"/>
      <c r="O1221" s="170"/>
      <c r="P1221" s="171"/>
      <c r="Q1221" s="171"/>
      <c r="R1221" s="172"/>
      <c r="U1221" s="4"/>
      <c r="V1221" s="4"/>
    </row>
    <row r="1222" spans="1:22">
      <c r="A1222" s="56"/>
      <c r="B1222" s="11"/>
      <c r="C1222" s="11" t="s">
        <v>175</v>
      </c>
      <c r="D1222" s="11"/>
      <c r="E1222" s="11" t="s">
        <v>144</v>
      </c>
      <c r="F1222" s="11">
        <v>2</v>
      </c>
      <c r="G1222" s="11"/>
      <c r="H1222" s="11"/>
      <c r="I1222" s="175"/>
      <c r="K1222" s="11"/>
      <c r="L1222" s="11"/>
      <c r="M1222" s="11"/>
      <c r="O1222" s="170"/>
      <c r="P1222" s="171"/>
      <c r="Q1222" s="171"/>
      <c r="R1222" s="172"/>
      <c r="U1222" s="4"/>
      <c r="V1222" s="4"/>
    </row>
    <row r="1223" spans="1:22">
      <c r="A1223" s="56"/>
      <c r="B1223" s="11"/>
      <c r="C1223" s="11" t="s">
        <v>177</v>
      </c>
      <c r="D1223" s="11"/>
      <c r="E1223" s="11" t="s">
        <v>148</v>
      </c>
      <c r="F1223" s="11">
        <v>5</v>
      </c>
      <c r="G1223" s="11"/>
      <c r="H1223" s="11"/>
      <c r="I1223" s="175"/>
      <c r="K1223" s="11"/>
      <c r="L1223" s="11"/>
      <c r="M1223" s="11"/>
      <c r="O1223" s="170"/>
      <c r="P1223" s="171"/>
      <c r="Q1223" s="171"/>
      <c r="R1223" s="172"/>
      <c r="U1223" s="4"/>
      <c r="V1223" s="4"/>
    </row>
    <row r="1224" spans="1:22">
      <c r="A1224" s="56"/>
      <c r="B1224" s="11"/>
      <c r="C1224" s="11" t="s">
        <v>178</v>
      </c>
      <c r="D1224" s="11"/>
      <c r="E1224" s="11" t="s">
        <v>156</v>
      </c>
      <c r="F1224" s="11">
        <v>1</v>
      </c>
      <c r="G1224" s="11"/>
      <c r="H1224" s="11"/>
      <c r="I1224" s="175"/>
      <c r="K1224" s="11"/>
      <c r="L1224" s="11"/>
      <c r="M1224" s="11"/>
      <c r="O1224" s="170"/>
      <c r="P1224" s="171"/>
      <c r="Q1224" s="171"/>
      <c r="R1224" s="172"/>
      <c r="U1224" s="4"/>
      <c r="V1224" s="4"/>
    </row>
    <row r="1225" spans="1:22">
      <c r="A1225" s="56"/>
      <c r="B1225" s="11"/>
      <c r="C1225" s="11" t="s">
        <v>179</v>
      </c>
      <c r="D1225" s="11"/>
      <c r="E1225" s="11" t="s">
        <v>180</v>
      </c>
      <c r="F1225" s="11">
        <v>1</v>
      </c>
      <c r="G1225" s="11"/>
      <c r="H1225" s="11"/>
      <c r="I1225" s="175"/>
      <c r="K1225" s="11"/>
      <c r="L1225" s="11"/>
      <c r="M1225" s="11"/>
      <c r="O1225" s="170"/>
      <c r="P1225" s="171"/>
      <c r="Q1225" s="171"/>
      <c r="R1225" s="172"/>
      <c r="U1225" s="4"/>
      <c r="V1225" s="4"/>
    </row>
    <row r="1226" spans="1:22">
      <c r="A1226" s="56"/>
      <c r="B1226" s="11"/>
      <c r="C1226" s="11" t="s">
        <v>181</v>
      </c>
      <c r="D1226" s="11"/>
      <c r="E1226" s="11" t="s">
        <v>124</v>
      </c>
      <c r="F1226" s="11">
        <v>1</v>
      </c>
      <c r="G1226" s="11"/>
      <c r="H1226" s="11"/>
      <c r="I1226" s="175"/>
      <c r="K1226" s="11"/>
      <c r="L1226" s="11"/>
      <c r="M1226" s="11"/>
      <c r="O1226" s="170"/>
      <c r="P1226" s="171"/>
      <c r="Q1226" s="171"/>
      <c r="R1226" s="172"/>
      <c r="U1226" s="4"/>
      <c r="V1226" s="4"/>
    </row>
    <row r="1227" spans="1:22">
      <c r="A1227" s="56"/>
      <c r="B1227" s="11"/>
      <c r="C1227" s="11" t="s">
        <v>184</v>
      </c>
      <c r="D1227" s="11"/>
      <c r="E1227" s="11" t="s">
        <v>185</v>
      </c>
      <c r="F1227" s="11">
        <v>1</v>
      </c>
      <c r="G1227" s="11"/>
      <c r="H1227" s="11"/>
      <c r="I1227" s="175"/>
      <c r="K1227" s="11"/>
      <c r="L1227" s="11"/>
      <c r="M1227" s="11"/>
      <c r="O1227" s="170"/>
      <c r="P1227" s="171"/>
      <c r="Q1227" s="171"/>
      <c r="R1227" s="172"/>
      <c r="U1227" s="4"/>
      <c r="V1227" s="4"/>
    </row>
    <row r="1228" spans="1:22">
      <c r="A1228" s="56"/>
      <c r="B1228" s="11"/>
      <c r="C1228" s="11" t="s">
        <v>196</v>
      </c>
      <c r="D1228" s="11"/>
      <c r="E1228" s="11" t="s">
        <v>197</v>
      </c>
      <c r="F1228" s="11">
        <v>2</v>
      </c>
      <c r="G1228" s="11"/>
      <c r="H1228" s="11"/>
      <c r="I1228" s="175"/>
      <c r="K1228" s="11"/>
      <c r="L1228" s="11"/>
      <c r="M1228" s="11"/>
      <c r="O1228" s="170"/>
      <c r="P1228" s="171"/>
      <c r="Q1228" s="171"/>
      <c r="R1228" s="172"/>
      <c r="U1228" s="4"/>
      <c r="V1228" s="4"/>
    </row>
    <row r="1229" spans="1:22">
      <c r="A1229" s="56"/>
      <c r="B1229" s="11"/>
      <c r="C1229" s="11" t="s">
        <v>198</v>
      </c>
      <c r="D1229" s="11"/>
      <c r="E1229" s="11" t="s">
        <v>199</v>
      </c>
      <c r="F1229" s="11">
        <v>1</v>
      </c>
      <c r="G1229" s="11"/>
      <c r="H1229" s="11"/>
      <c r="I1229" s="175"/>
      <c r="K1229" s="11"/>
      <c r="L1229" s="11"/>
      <c r="M1229" s="11"/>
      <c r="O1229" s="170"/>
      <c r="P1229" s="171"/>
      <c r="Q1229" s="171"/>
      <c r="R1229" s="172"/>
      <c r="U1229" s="4"/>
      <c r="V1229" s="4"/>
    </row>
    <row r="1230" spans="1:22">
      <c r="A1230" s="56"/>
      <c r="B1230" s="11"/>
      <c r="C1230" s="11" t="s">
        <v>205</v>
      </c>
      <c r="D1230" s="11"/>
      <c r="E1230" s="11" t="s">
        <v>197</v>
      </c>
      <c r="F1230" s="11">
        <v>16</v>
      </c>
      <c r="G1230" s="11"/>
      <c r="H1230" s="11">
        <v>0</v>
      </c>
      <c r="I1230" s="175"/>
      <c r="K1230" s="11"/>
      <c r="L1230" s="11"/>
      <c r="M1230" s="11"/>
      <c r="O1230" s="170"/>
      <c r="P1230" s="171"/>
      <c r="Q1230" s="171"/>
      <c r="R1230" s="172"/>
      <c r="U1230" s="4"/>
      <c r="V1230" s="4"/>
    </row>
    <row r="1231" spans="1:22">
      <c r="A1231" s="56"/>
      <c r="B1231" s="11"/>
      <c r="C1231" s="11" t="s">
        <v>205</v>
      </c>
      <c r="D1231" s="11"/>
      <c r="E1231" s="11" t="s">
        <v>110</v>
      </c>
      <c r="F1231" s="11">
        <v>17</v>
      </c>
      <c r="G1231" s="11">
        <v>1</v>
      </c>
      <c r="H1231" s="11">
        <v>0</v>
      </c>
      <c r="I1231" s="175"/>
      <c r="K1231" s="11"/>
      <c r="L1231" s="11"/>
      <c r="M1231" s="11"/>
      <c r="O1231" s="170"/>
      <c r="P1231" s="171"/>
      <c r="Q1231" s="171"/>
      <c r="R1231" s="172"/>
      <c r="U1231" s="4"/>
      <c r="V1231" s="4"/>
    </row>
    <row r="1232" spans="1:22">
      <c r="A1232" s="56"/>
      <c r="B1232" s="11"/>
      <c r="C1232" s="11" t="s">
        <v>207</v>
      </c>
      <c r="D1232" s="11"/>
      <c r="E1232" s="11" t="s">
        <v>124</v>
      </c>
      <c r="F1232" s="11">
        <v>1</v>
      </c>
      <c r="G1232" s="11"/>
      <c r="H1232" s="11"/>
      <c r="I1232" s="175"/>
      <c r="K1232" s="11"/>
      <c r="L1232" s="11"/>
      <c r="M1232" s="11"/>
      <c r="O1232" s="170"/>
      <c r="P1232" s="171"/>
      <c r="Q1232" s="171"/>
      <c r="R1232" s="172"/>
      <c r="U1232" s="4"/>
      <c r="V1232" s="4"/>
    </row>
    <row r="1233" spans="1:22">
      <c r="A1233" s="56"/>
      <c r="B1233" s="11"/>
      <c r="C1233" s="11" t="s">
        <v>208</v>
      </c>
      <c r="D1233" s="11"/>
      <c r="E1233" s="11" t="s">
        <v>96</v>
      </c>
      <c r="F1233" s="11">
        <v>5</v>
      </c>
      <c r="G1233" s="11"/>
      <c r="H1233" s="11">
        <v>0</v>
      </c>
      <c r="I1233" s="175"/>
      <c r="K1233" s="11"/>
      <c r="L1233" s="11"/>
      <c r="M1233" s="11"/>
      <c r="O1233" s="170"/>
      <c r="P1233" s="171"/>
      <c r="Q1233" s="171"/>
      <c r="R1233" s="172"/>
      <c r="U1233" s="4"/>
      <c r="V1233" s="4"/>
    </row>
    <row r="1234" spans="1:22">
      <c r="A1234" s="56"/>
      <c r="B1234" s="11"/>
      <c r="C1234" s="11" t="s">
        <v>209</v>
      </c>
      <c r="D1234" s="11"/>
      <c r="E1234" s="11" t="s">
        <v>164</v>
      </c>
      <c r="F1234" s="11">
        <v>12</v>
      </c>
      <c r="G1234" s="11">
        <v>1</v>
      </c>
      <c r="H1234" s="11">
        <v>1</v>
      </c>
      <c r="I1234" s="175">
        <v>2</v>
      </c>
      <c r="K1234" s="11"/>
      <c r="L1234" s="11"/>
      <c r="M1234" s="11"/>
      <c r="O1234" s="170"/>
      <c r="P1234" s="171"/>
      <c r="Q1234" s="171"/>
      <c r="R1234" s="172"/>
      <c r="U1234" s="4"/>
      <c r="V1234" s="4"/>
    </row>
    <row r="1235" spans="1:22">
      <c r="A1235" s="56"/>
      <c r="B1235" s="11"/>
      <c r="C1235" s="11" t="s">
        <v>210</v>
      </c>
      <c r="D1235" s="11"/>
      <c r="E1235" s="11" t="s">
        <v>211</v>
      </c>
      <c r="F1235" s="11">
        <v>2</v>
      </c>
      <c r="G1235" s="11"/>
      <c r="H1235" s="11">
        <v>0</v>
      </c>
      <c r="I1235" s="175"/>
      <c r="K1235" s="11"/>
      <c r="L1235" s="11"/>
      <c r="M1235" s="11"/>
      <c r="O1235" s="170"/>
      <c r="P1235" s="171"/>
      <c r="Q1235" s="171"/>
      <c r="R1235" s="172"/>
      <c r="U1235" s="4"/>
      <c r="V1235" s="4"/>
    </row>
    <row r="1236" spans="1:22">
      <c r="A1236" s="56"/>
      <c r="B1236" s="11"/>
      <c r="C1236" s="11" t="s">
        <v>213</v>
      </c>
      <c r="D1236" s="11"/>
      <c r="E1236" s="11" t="s">
        <v>128</v>
      </c>
      <c r="F1236" s="11">
        <v>4</v>
      </c>
      <c r="G1236" s="11"/>
      <c r="H1236" s="11">
        <v>0</v>
      </c>
      <c r="I1236" s="175"/>
      <c r="K1236" s="11"/>
      <c r="L1236" s="11"/>
      <c r="M1236" s="11"/>
      <c r="O1236" s="170"/>
      <c r="P1236" s="171"/>
      <c r="Q1236" s="171"/>
      <c r="R1236" s="172"/>
      <c r="U1236" s="4"/>
      <c r="V1236" s="4"/>
    </row>
    <row r="1237" spans="1:22">
      <c r="A1237" s="56"/>
      <c r="B1237" s="11"/>
      <c r="C1237" s="11" t="s">
        <v>215</v>
      </c>
      <c r="D1237" s="11"/>
      <c r="E1237" s="11" t="s">
        <v>216</v>
      </c>
      <c r="F1237" s="11">
        <v>1</v>
      </c>
      <c r="G1237" s="11"/>
      <c r="H1237" s="11"/>
      <c r="I1237" s="175"/>
      <c r="K1237" s="11"/>
      <c r="L1237" s="11"/>
      <c r="M1237" s="11"/>
      <c r="O1237" s="170"/>
      <c r="P1237" s="171"/>
      <c r="Q1237" s="171"/>
      <c r="R1237" s="172"/>
      <c r="U1237" s="4"/>
      <c r="V1237" s="4"/>
    </row>
    <row r="1238" spans="1:22">
      <c r="A1238" s="56"/>
      <c r="B1238" s="11"/>
      <c r="C1238" s="11" t="s">
        <v>219</v>
      </c>
      <c r="D1238" s="11"/>
      <c r="E1238" s="11" t="s">
        <v>135</v>
      </c>
      <c r="F1238" s="11">
        <v>1</v>
      </c>
      <c r="G1238" s="11"/>
      <c r="H1238" s="11"/>
      <c r="I1238" s="175"/>
      <c r="K1238" s="11"/>
      <c r="L1238" s="11"/>
      <c r="M1238" s="11"/>
      <c r="O1238" s="170"/>
      <c r="P1238" s="171"/>
      <c r="Q1238" s="171"/>
      <c r="R1238" s="172"/>
      <c r="U1238" s="4"/>
      <c r="V1238" s="4"/>
    </row>
    <row r="1239" spans="1:22">
      <c r="A1239" s="56"/>
      <c r="B1239" s="11"/>
      <c r="C1239" s="11" t="s">
        <v>220</v>
      </c>
      <c r="D1239" s="11"/>
      <c r="E1239" s="11" t="s">
        <v>221</v>
      </c>
      <c r="F1239" s="11">
        <v>1</v>
      </c>
      <c r="G1239" s="11"/>
      <c r="H1239" s="11"/>
      <c r="I1239" s="175"/>
      <c r="K1239" s="11"/>
      <c r="L1239" s="11"/>
      <c r="M1239" s="11"/>
      <c r="O1239" s="170"/>
      <c r="P1239" s="171"/>
      <c r="Q1239" s="171"/>
      <c r="R1239" s="172"/>
      <c r="U1239" s="4"/>
      <c r="V1239" s="4"/>
    </row>
    <row r="1240" spans="1:22">
      <c r="A1240" s="56"/>
      <c r="B1240" s="11"/>
      <c r="C1240" s="11" t="s">
        <v>483</v>
      </c>
      <c r="D1240" s="11"/>
      <c r="E1240" s="11" t="s">
        <v>115</v>
      </c>
      <c r="F1240" s="11">
        <v>1</v>
      </c>
      <c r="G1240" s="11"/>
      <c r="H1240" s="11"/>
      <c r="I1240" s="175"/>
      <c r="K1240" s="11"/>
      <c r="L1240" s="11"/>
      <c r="M1240" s="11"/>
      <c r="O1240" s="170"/>
      <c r="P1240" s="171"/>
      <c r="Q1240" s="171"/>
      <c r="R1240" s="172"/>
      <c r="U1240" s="4"/>
      <c r="V1240" s="4"/>
    </row>
    <row r="1241" spans="1:22">
      <c r="A1241" s="56"/>
      <c r="B1241" s="11"/>
      <c r="C1241" s="11" t="s">
        <v>225</v>
      </c>
      <c r="D1241" s="11"/>
      <c r="E1241" s="11" t="s">
        <v>189</v>
      </c>
      <c r="F1241" s="11">
        <v>1</v>
      </c>
      <c r="G1241" s="11"/>
      <c r="H1241" s="11"/>
      <c r="I1241" s="175"/>
      <c r="K1241" s="11"/>
      <c r="L1241" s="11"/>
      <c r="M1241" s="11"/>
      <c r="O1241" s="170"/>
      <c r="P1241" s="171"/>
      <c r="Q1241" s="171"/>
      <c r="R1241" s="172"/>
      <c r="U1241" s="4"/>
      <c r="V1241" s="4"/>
    </row>
    <row r="1242" spans="1:22">
      <c r="A1242" s="56"/>
      <c r="B1242" s="11"/>
      <c r="C1242" s="11" t="s">
        <v>226</v>
      </c>
      <c r="D1242" s="11"/>
      <c r="E1242" s="11" t="s">
        <v>96</v>
      </c>
      <c r="F1242" s="11">
        <v>2</v>
      </c>
      <c r="G1242" s="11"/>
      <c r="H1242" s="11">
        <v>0</v>
      </c>
      <c r="I1242" s="175"/>
      <c r="K1242" s="11"/>
      <c r="L1242" s="11"/>
      <c r="M1242" s="11"/>
      <c r="O1242" s="170"/>
      <c r="P1242" s="171"/>
      <c r="Q1242" s="171"/>
      <c r="R1242" s="172"/>
      <c r="U1242" s="4"/>
      <c r="V1242" s="4"/>
    </row>
    <row r="1243" spans="1:22">
      <c r="A1243" s="56"/>
      <c r="B1243" s="11"/>
      <c r="C1243" s="11" t="s">
        <v>231</v>
      </c>
      <c r="D1243" s="11"/>
      <c r="E1243" s="11" t="s">
        <v>232</v>
      </c>
      <c r="F1243" s="11">
        <v>12</v>
      </c>
      <c r="G1243" s="11"/>
      <c r="H1243" s="11"/>
      <c r="I1243" s="175"/>
      <c r="K1243" s="11"/>
      <c r="L1243" s="11"/>
      <c r="M1243" s="11"/>
      <c r="O1243" s="170"/>
      <c r="P1243" s="171"/>
      <c r="Q1243" s="171"/>
      <c r="R1243" s="172"/>
      <c r="U1243" s="4"/>
      <c r="V1243" s="4"/>
    </row>
    <row r="1244" spans="1:22">
      <c r="A1244" s="56"/>
      <c r="B1244" s="11"/>
      <c r="C1244" s="11" t="s">
        <v>235</v>
      </c>
      <c r="D1244" s="11"/>
      <c r="E1244" s="11" t="s">
        <v>236</v>
      </c>
      <c r="F1244" s="11">
        <v>1</v>
      </c>
      <c r="G1244" s="11"/>
      <c r="H1244" s="11"/>
      <c r="I1244" s="175"/>
      <c r="K1244" s="11"/>
      <c r="L1244" s="11"/>
      <c r="M1244" s="11"/>
      <c r="O1244" s="170"/>
      <c r="P1244" s="171"/>
      <c r="Q1244" s="171"/>
      <c r="R1244" s="172"/>
      <c r="U1244" s="4"/>
      <c r="V1244" s="4"/>
    </row>
    <row r="1245" spans="1:22">
      <c r="A1245" s="56"/>
      <c r="B1245" s="11"/>
      <c r="C1245" s="11" t="s">
        <v>237</v>
      </c>
      <c r="D1245" s="11"/>
      <c r="E1245" s="11" t="s">
        <v>238</v>
      </c>
      <c r="F1245" s="11">
        <v>2</v>
      </c>
      <c r="G1245" s="11"/>
      <c r="H1245" s="11"/>
      <c r="I1245" s="175"/>
      <c r="K1245" s="11"/>
      <c r="L1245" s="11"/>
      <c r="M1245" s="11"/>
      <c r="O1245" s="170"/>
      <c r="P1245" s="171"/>
      <c r="Q1245" s="171"/>
      <c r="R1245" s="172"/>
      <c r="U1245" s="4"/>
      <c r="V1245" s="4"/>
    </row>
    <row r="1246" spans="1:22">
      <c r="A1246" s="56"/>
      <c r="B1246" s="11"/>
      <c r="C1246" s="11" t="s">
        <v>239</v>
      </c>
      <c r="D1246" s="11"/>
      <c r="E1246" s="11" t="s">
        <v>105</v>
      </c>
      <c r="F1246" s="11">
        <v>23</v>
      </c>
      <c r="G1246" s="11"/>
      <c r="H1246" s="11"/>
      <c r="I1246" s="175"/>
      <c r="K1246" s="11"/>
      <c r="L1246" s="11"/>
      <c r="M1246" s="11"/>
      <c r="O1246" s="170"/>
      <c r="P1246" s="171"/>
      <c r="Q1246" s="171"/>
      <c r="R1246" s="172"/>
      <c r="U1246" s="4"/>
      <c r="V1246" s="4"/>
    </row>
    <row r="1247" spans="1:22">
      <c r="A1247" s="56"/>
      <c r="B1247" s="11"/>
      <c r="C1247" s="11" t="s">
        <v>243</v>
      </c>
      <c r="D1247" s="11"/>
      <c r="E1247" s="11" t="s">
        <v>244</v>
      </c>
      <c r="F1247" s="11">
        <v>1</v>
      </c>
      <c r="G1247" s="11"/>
      <c r="H1247" s="11"/>
      <c r="I1247" s="175"/>
      <c r="K1247" s="11"/>
      <c r="L1247" s="11"/>
      <c r="M1247" s="11"/>
      <c r="O1247" s="170"/>
      <c r="P1247" s="171"/>
      <c r="Q1247" s="171"/>
      <c r="R1247" s="172"/>
      <c r="U1247" s="4"/>
      <c r="V1247" s="4"/>
    </row>
    <row r="1248" spans="1:22">
      <c r="A1248" s="56"/>
      <c r="B1248" s="11"/>
      <c r="C1248" s="11" t="s">
        <v>248</v>
      </c>
      <c r="D1248" s="11"/>
      <c r="E1248" s="11" t="s">
        <v>249</v>
      </c>
      <c r="F1248" s="11">
        <v>3</v>
      </c>
      <c r="G1248" s="11"/>
      <c r="H1248" s="11"/>
      <c r="I1248" s="175"/>
      <c r="K1248" s="11"/>
      <c r="L1248" s="11"/>
      <c r="M1248" s="11"/>
      <c r="O1248" s="170"/>
      <c r="P1248" s="171"/>
      <c r="Q1248" s="171"/>
      <c r="R1248" s="172"/>
      <c r="U1248" s="4"/>
      <c r="V1248" s="4"/>
    </row>
    <row r="1249" spans="1:22">
      <c r="A1249" s="56"/>
      <c r="B1249" s="11"/>
      <c r="C1249" s="11" t="s">
        <v>250</v>
      </c>
      <c r="D1249" s="11"/>
      <c r="E1249" s="11" t="s">
        <v>251</v>
      </c>
      <c r="F1249" s="11">
        <v>1</v>
      </c>
      <c r="G1249" s="11"/>
      <c r="H1249" s="11"/>
      <c r="I1249" s="175"/>
      <c r="K1249" s="11"/>
      <c r="L1249" s="11"/>
      <c r="M1249" s="11"/>
      <c r="O1249" s="170"/>
      <c r="P1249" s="171"/>
      <c r="Q1249" s="171"/>
      <c r="R1249" s="172"/>
      <c r="U1249" s="4"/>
      <c r="V1249" s="4"/>
    </row>
    <row r="1250" spans="1:22">
      <c r="A1250" s="56"/>
      <c r="B1250" s="11"/>
      <c r="C1250" s="11" t="s">
        <v>252</v>
      </c>
      <c r="D1250" s="11"/>
      <c r="E1250" s="11" t="s">
        <v>96</v>
      </c>
      <c r="F1250" s="11">
        <v>32</v>
      </c>
      <c r="G1250" s="11">
        <v>1</v>
      </c>
      <c r="H1250" s="11">
        <v>3</v>
      </c>
      <c r="I1250" s="175">
        <v>7.6666666666666696</v>
      </c>
      <c r="K1250" s="11"/>
      <c r="L1250" s="11"/>
      <c r="M1250" s="11"/>
      <c r="O1250" s="170"/>
      <c r="P1250" s="171"/>
      <c r="Q1250" s="171"/>
      <c r="R1250" s="172"/>
      <c r="U1250" s="4"/>
      <c r="V1250" s="4"/>
    </row>
    <row r="1251" spans="1:22">
      <c r="A1251" s="56"/>
      <c r="B1251" s="11"/>
      <c r="C1251" s="11" t="s">
        <v>265</v>
      </c>
      <c r="D1251" s="11"/>
      <c r="E1251" s="11" t="s">
        <v>115</v>
      </c>
      <c r="F1251" s="11">
        <v>1</v>
      </c>
      <c r="G1251" s="11"/>
      <c r="H1251" s="11"/>
      <c r="I1251" s="175"/>
      <c r="K1251" s="11"/>
      <c r="L1251" s="11"/>
      <c r="M1251" s="11"/>
      <c r="O1251" s="170"/>
      <c r="P1251" s="171"/>
      <c r="Q1251" s="171"/>
      <c r="R1251" s="172"/>
      <c r="U1251" s="4"/>
      <c r="V1251" s="4"/>
    </row>
    <row r="1252" spans="1:22">
      <c r="A1252" s="56"/>
      <c r="B1252" s="11"/>
      <c r="C1252" s="11" t="s">
        <v>266</v>
      </c>
      <c r="D1252" s="11"/>
      <c r="E1252" s="11" t="s">
        <v>267</v>
      </c>
      <c r="F1252" s="11">
        <v>3</v>
      </c>
      <c r="G1252" s="11"/>
      <c r="H1252" s="11"/>
      <c r="I1252" s="175"/>
      <c r="K1252" s="11"/>
      <c r="L1252" s="11"/>
      <c r="M1252" s="11"/>
      <c r="O1252" s="170"/>
      <c r="P1252" s="171"/>
      <c r="Q1252" s="171"/>
      <c r="R1252" s="172"/>
      <c r="U1252" s="4"/>
      <c r="V1252" s="4"/>
    </row>
    <row r="1253" spans="1:22">
      <c r="A1253" s="56"/>
      <c r="B1253" s="11"/>
      <c r="C1253" s="11" t="s">
        <v>273</v>
      </c>
      <c r="D1253" s="11"/>
      <c r="E1253" s="11" t="s">
        <v>274</v>
      </c>
      <c r="F1253" s="11">
        <v>4</v>
      </c>
      <c r="G1253" s="11"/>
      <c r="H1253" s="11"/>
      <c r="I1253" s="175"/>
      <c r="K1253" s="11"/>
      <c r="L1253" s="11"/>
      <c r="M1253" s="11"/>
      <c r="O1253" s="170"/>
      <c r="P1253" s="171"/>
      <c r="Q1253" s="171"/>
      <c r="R1253" s="172"/>
      <c r="U1253" s="4"/>
      <c r="V1253" s="4"/>
    </row>
    <row r="1254" spans="1:22">
      <c r="A1254" s="56"/>
      <c r="B1254" s="11"/>
      <c r="C1254" s="11" t="s">
        <v>275</v>
      </c>
      <c r="D1254" s="11"/>
      <c r="E1254" s="11" t="s">
        <v>276</v>
      </c>
      <c r="F1254" s="11">
        <v>6</v>
      </c>
      <c r="G1254" s="11"/>
      <c r="H1254" s="11">
        <v>0</v>
      </c>
      <c r="I1254" s="175"/>
      <c r="K1254" s="11"/>
      <c r="L1254" s="11"/>
      <c r="M1254" s="11"/>
      <c r="O1254" s="170"/>
      <c r="P1254" s="171"/>
      <c r="Q1254" s="171"/>
      <c r="R1254" s="172"/>
      <c r="U1254" s="4"/>
      <c r="V1254" s="4"/>
    </row>
    <row r="1255" spans="1:22">
      <c r="A1255" s="56"/>
      <c r="B1255" s="11"/>
      <c r="C1255" s="11" t="s">
        <v>277</v>
      </c>
      <c r="D1255" s="11"/>
      <c r="E1255" s="11" t="s">
        <v>278</v>
      </c>
      <c r="F1255" s="11">
        <v>3</v>
      </c>
      <c r="G1255" s="11"/>
      <c r="H1255" s="11"/>
      <c r="I1255" s="175"/>
      <c r="K1255" s="11"/>
      <c r="L1255" s="11"/>
      <c r="M1255" s="11"/>
      <c r="O1255" s="170"/>
      <c r="P1255" s="171"/>
      <c r="Q1255" s="171"/>
      <c r="R1255" s="172"/>
      <c r="U1255" s="4"/>
      <c r="V1255" s="4"/>
    </row>
    <row r="1256" spans="1:22">
      <c r="A1256" s="56"/>
      <c r="B1256" s="11"/>
      <c r="C1256" s="11" t="s">
        <v>279</v>
      </c>
      <c r="D1256" s="11"/>
      <c r="E1256" s="11" t="s">
        <v>152</v>
      </c>
      <c r="F1256" s="11">
        <v>2</v>
      </c>
      <c r="G1256" s="11">
        <v>1</v>
      </c>
      <c r="H1256" s="11">
        <v>0</v>
      </c>
      <c r="I1256" s="175"/>
      <c r="K1256" s="11"/>
      <c r="L1256" s="11"/>
      <c r="M1256" s="11"/>
      <c r="O1256" s="170"/>
      <c r="P1256" s="171"/>
      <c r="Q1256" s="171"/>
      <c r="R1256" s="172"/>
      <c r="U1256" s="4"/>
      <c r="V1256" s="4"/>
    </row>
    <row r="1257" spans="1:22">
      <c r="A1257" s="56"/>
      <c r="B1257" s="11"/>
      <c r="C1257" s="11" t="s">
        <v>280</v>
      </c>
      <c r="D1257" s="11"/>
      <c r="E1257" s="11" t="s">
        <v>174</v>
      </c>
      <c r="F1257" s="11">
        <v>1</v>
      </c>
      <c r="G1257" s="11"/>
      <c r="H1257" s="11"/>
      <c r="I1257" s="175"/>
      <c r="K1257" s="11"/>
      <c r="L1257" s="11"/>
      <c r="M1257" s="11"/>
      <c r="O1257" s="170"/>
      <c r="P1257" s="171"/>
      <c r="Q1257" s="171"/>
      <c r="R1257" s="172"/>
      <c r="U1257" s="4"/>
      <c r="V1257" s="4"/>
    </row>
    <row r="1258" spans="1:22">
      <c r="A1258" s="56"/>
      <c r="B1258" s="11"/>
      <c r="C1258" s="11" t="s">
        <v>287</v>
      </c>
      <c r="D1258" s="11"/>
      <c r="E1258" s="11" t="s">
        <v>174</v>
      </c>
      <c r="F1258" s="11">
        <v>8</v>
      </c>
      <c r="G1258" s="11"/>
      <c r="H1258" s="11"/>
      <c r="I1258" s="175"/>
      <c r="K1258" s="11"/>
      <c r="L1258" s="11"/>
      <c r="M1258" s="11"/>
      <c r="O1258" s="170"/>
      <c r="P1258" s="171"/>
      <c r="Q1258" s="171"/>
      <c r="R1258" s="172"/>
      <c r="U1258" s="4"/>
      <c r="V1258" s="4"/>
    </row>
    <row r="1259" spans="1:22">
      <c r="A1259" s="56"/>
      <c r="B1259" s="11"/>
      <c r="C1259" s="11" t="s">
        <v>288</v>
      </c>
      <c r="D1259" s="11"/>
      <c r="E1259" s="11" t="s">
        <v>289</v>
      </c>
      <c r="F1259" s="11">
        <v>9</v>
      </c>
      <c r="G1259" s="11"/>
      <c r="H1259" s="11">
        <v>0</v>
      </c>
      <c r="I1259" s="175"/>
      <c r="K1259" s="11"/>
      <c r="L1259" s="11"/>
      <c r="M1259" s="11"/>
      <c r="O1259" s="170"/>
      <c r="P1259" s="171"/>
      <c r="Q1259" s="171"/>
      <c r="R1259" s="172"/>
      <c r="U1259" s="4"/>
      <c r="V1259" s="4"/>
    </row>
    <row r="1260" spans="1:22">
      <c r="A1260" s="56"/>
      <c r="B1260" s="11"/>
      <c r="C1260" s="11" t="s">
        <v>294</v>
      </c>
      <c r="D1260" s="11"/>
      <c r="E1260" s="11" t="s">
        <v>197</v>
      </c>
      <c r="F1260" s="11">
        <v>2</v>
      </c>
      <c r="G1260" s="11"/>
      <c r="H1260" s="11"/>
      <c r="I1260" s="175"/>
      <c r="K1260" s="11"/>
      <c r="L1260" s="11"/>
      <c r="M1260" s="11"/>
      <c r="O1260" s="170"/>
      <c r="P1260" s="171"/>
      <c r="Q1260" s="171"/>
      <c r="R1260" s="172"/>
      <c r="U1260" s="4"/>
      <c r="V1260" s="4"/>
    </row>
    <row r="1261" spans="1:22">
      <c r="A1261" s="56"/>
      <c r="B1261" s="11"/>
      <c r="C1261" s="11" t="s">
        <v>295</v>
      </c>
      <c r="D1261" s="11"/>
      <c r="E1261" s="11" t="s">
        <v>296</v>
      </c>
      <c r="F1261" s="11">
        <v>1</v>
      </c>
      <c r="G1261" s="11"/>
      <c r="H1261" s="11">
        <v>0</v>
      </c>
      <c r="I1261" s="175"/>
      <c r="K1261" s="11"/>
      <c r="L1261" s="11"/>
      <c r="M1261" s="11"/>
      <c r="O1261" s="170"/>
      <c r="P1261" s="171"/>
      <c r="Q1261" s="171"/>
      <c r="R1261" s="172"/>
      <c r="U1261" s="4"/>
      <c r="V1261" s="4"/>
    </row>
    <row r="1262" spans="1:22">
      <c r="A1262" s="56"/>
      <c r="B1262" s="11"/>
      <c r="C1262" s="11" t="s">
        <v>297</v>
      </c>
      <c r="D1262" s="11"/>
      <c r="E1262" s="11" t="s">
        <v>118</v>
      </c>
      <c r="F1262" s="11">
        <v>24</v>
      </c>
      <c r="G1262" s="11"/>
      <c r="H1262" s="11">
        <v>0</v>
      </c>
      <c r="I1262" s="175"/>
      <c r="K1262" s="11"/>
      <c r="L1262" s="11"/>
      <c r="M1262" s="11"/>
      <c r="O1262" s="170"/>
      <c r="P1262" s="171"/>
      <c r="Q1262" s="171"/>
      <c r="R1262" s="172"/>
      <c r="U1262" s="4"/>
      <c r="V1262" s="4"/>
    </row>
    <row r="1263" spans="1:22">
      <c r="A1263" s="56"/>
      <c r="B1263" s="11"/>
      <c r="C1263" s="11" t="s">
        <v>298</v>
      </c>
      <c r="D1263" s="11"/>
      <c r="E1263" s="11" t="s">
        <v>299</v>
      </c>
      <c r="F1263" s="11">
        <v>1</v>
      </c>
      <c r="G1263" s="11"/>
      <c r="H1263" s="11"/>
      <c r="I1263" s="175"/>
      <c r="K1263" s="11"/>
      <c r="L1263" s="11"/>
      <c r="M1263" s="11"/>
      <c r="O1263" s="170"/>
      <c r="P1263" s="171"/>
      <c r="Q1263" s="171"/>
      <c r="R1263" s="172"/>
      <c r="U1263" s="4"/>
      <c r="V1263" s="4"/>
    </row>
    <row r="1264" spans="1:22">
      <c r="A1264" s="56"/>
      <c r="B1264" s="11"/>
      <c r="C1264" s="11" t="s">
        <v>300</v>
      </c>
      <c r="D1264" s="11"/>
      <c r="E1264" s="11" t="s">
        <v>301</v>
      </c>
      <c r="F1264" s="11">
        <v>3</v>
      </c>
      <c r="G1264" s="11"/>
      <c r="H1264" s="11"/>
      <c r="I1264" s="175"/>
      <c r="K1264" s="11"/>
      <c r="L1264" s="11"/>
      <c r="M1264" s="11"/>
      <c r="O1264" s="170"/>
      <c r="P1264" s="171"/>
      <c r="Q1264" s="171"/>
      <c r="R1264" s="172"/>
      <c r="U1264" s="4"/>
      <c r="V1264" s="4"/>
    </row>
    <row r="1265" spans="1:22">
      <c r="A1265" s="56"/>
      <c r="B1265" s="11"/>
      <c r="C1265" s="11" t="s">
        <v>300</v>
      </c>
      <c r="D1265" s="11"/>
      <c r="E1265" s="11" t="s">
        <v>115</v>
      </c>
      <c r="F1265" s="11">
        <v>1</v>
      </c>
      <c r="G1265" s="11"/>
      <c r="H1265" s="11"/>
      <c r="I1265" s="175"/>
      <c r="K1265" s="11"/>
      <c r="L1265" s="11"/>
      <c r="M1265" s="11"/>
      <c r="O1265" s="170"/>
      <c r="P1265" s="171"/>
      <c r="Q1265" s="171"/>
      <c r="R1265" s="172"/>
      <c r="U1265" s="4"/>
      <c r="V1265" s="4"/>
    </row>
    <row r="1266" spans="1:22">
      <c r="A1266" s="56"/>
      <c r="B1266" s="11"/>
      <c r="C1266" s="11" t="s">
        <v>302</v>
      </c>
      <c r="D1266" s="11"/>
      <c r="E1266" s="11" t="s">
        <v>303</v>
      </c>
      <c r="F1266" s="11">
        <v>1</v>
      </c>
      <c r="G1266" s="11"/>
      <c r="H1266" s="11">
        <v>0</v>
      </c>
      <c r="I1266" s="175"/>
      <c r="K1266" s="11"/>
      <c r="L1266" s="11"/>
      <c r="M1266" s="11"/>
      <c r="O1266" s="170"/>
      <c r="P1266" s="171"/>
      <c r="Q1266" s="171"/>
      <c r="R1266" s="172"/>
      <c r="U1266" s="4"/>
      <c r="V1266" s="4"/>
    </row>
    <row r="1267" spans="1:22">
      <c r="A1267" s="56"/>
      <c r="B1267" s="11"/>
      <c r="C1267" s="11" t="s">
        <v>304</v>
      </c>
      <c r="D1267" s="11"/>
      <c r="E1267" s="11" t="s">
        <v>276</v>
      </c>
      <c r="F1267" s="11">
        <v>4</v>
      </c>
      <c r="G1267" s="11">
        <v>1</v>
      </c>
      <c r="H1267" s="11">
        <v>0</v>
      </c>
      <c r="I1267" s="175"/>
      <c r="K1267" s="11"/>
      <c r="L1267" s="11"/>
      <c r="M1267" s="11"/>
      <c r="O1267" s="170"/>
      <c r="P1267" s="171"/>
      <c r="Q1267" s="171"/>
      <c r="R1267" s="172"/>
      <c r="U1267" s="4"/>
      <c r="V1267" s="4"/>
    </row>
    <row r="1268" spans="1:22">
      <c r="A1268" s="56"/>
      <c r="B1268" s="11"/>
      <c r="C1268" s="11" t="s">
        <v>305</v>
      </c>
      <c r="D1268" s="11"/>
      <c r="E1268" s="11" t="s">
        <v>120</v>
      </c>
      <c r="F1268" s="11">
        <v>5</v>
      </c>
      <c r="G1268" s="11"/>
      <c r="H1268" s="11"/>
      <c r="I1268" s="175"/>
      <c r="K1268" s="11"/>
      <c r="L1268" s="11"/>
      <c r="M1268" s="11"/>
      <c r="O1268" s="170"/>
      <c r="P1268" s="171"/>
      <c r="Q1268" s="171"/>
      <c r="R1268" s="172"/>
      <c r="U1268" s="4"/>
      <c r="V1268" s="4"/>
    </row>
    <row r="1269" spans="1:22">
      <c r="A1269" s="56"/>
      <c r="B1269" s="11"/>
      <c r="C1269" s="11" t="s">
        <v>310</v>
      </c>
      <c r="D1269" s="11"/>
      <c r="E1269" s="11" t="s">
        <v>122</v>
      </c>
      <c r="F1269" s="11">
        <v>12</v>
      </c>
      <c r="G1269" s="11"/>
      <c r="H1269" s="11">
        <v>0</v>
      </c>
      <c r="I1269" s="175"/>
      <c r="K1269" s="11"/>
      <c r="L1269" s="11"/>
      <c r="M1269" s="11"/>
      <c r="O1269" s="170"/>
      <c r="P1269" s="171"/>
      <c r="Q1269" s="171"/>
      <c r="R1269" s="172"/>
      <c r="U1269" s="4"/>
      <c r="V1269" s="4"/>
    </row>
    <row r="1270" spans="1:22">
      <c r="A1270" s="56"/>
      <c r="B1270" s="11"/>
      <c r="C1270" s="11" t="s">
        <v>312</v>
      </c>
      <c r="D1270" s="11"/>
      <c r="E1270" s="11" t="s">
        <v>100</v>
      </c>
      <c r="F1270" s="11">
        <v>1</v>
      </c>
      <c r="G1270" s="11"/>
      <c r="H1270" s="11"/>
      <c r="I1270" s="175"/>
      <c r="K1270" s="11"/>
      <c r="L1270" s="11"/>
      <c r="M1270" s="11"/>
      <c r="O1270" s="170"/>
      <c r="P1270" s="171"/>
      <c r="Q1270" s="171"/>
      <c r="R1270" s="172"/>
      <c r="U1270" s="4"/>
      <c r="V1270" s="4"/>
    </row>
    <row r="1271" spans="1:22">
      <c r="A1271" s="56"/>
      <c r="B1271" s="11"/>
      <c r="C1271" s="11" t="s">
        <v>312</v>
      </c>
      <c r="D1271" s="11"/>
      <c r="E1271" s="11" t="s">
        <v>110</v>
      </c>
      <c r="F1271" s="11">
        <v>4</v>
      </c>
      <c r="G1271" s="11"/>
      <c r="H1271" s="11"/>
      <c r="I1271" s="175"/>
      <c r="K1271" s="11"/>
      <c r="L1271" s="11"/>
      <c r="M1271" s="11"/>
      <c r="O1271" s="170"/>
      <c r="P1271" s="171"/>
      <c r="Q1271" s="171"/>
      <c r="R1271" s="172"/>
      <c r="U1271" s="4"/>
      <c r="V1271" s="4"/>
    </row>
    <row r="1272" spans="1:22">
      <c r="A1272" s="56"/>
      <c r="B1272" s="11"/>
      <c r="C1272" s="11" t="s">
        <v>313</v>
      </c>
      <c r="D1272" s="11"/>
      <c r="E1272" s="11" t="s">
        <v>314</v>
      </c>
      <c r="F1272" s="11">
        <v>3</v>
      </c>
      <c r="G1272" s="11"/>
      <c r="H1272" s="11"/>
      <c r="I1272" s="175"/>
      <c r="K1272" s="11"/>
      <c r="L1272" s="11"/>
      <c r="M1272" s="11"/>
      <c r="O1272" s="170"/>
      <c r="P1272" s="171"/>
      <c r="Q1272" s="171"/>
      <c r="R1272" s="172"/>
      <c r="U1272" s="4"/>
      <c r="V1272" s="4"/>
    </row>
    <row r="1273" spans="1:22">
      <c r="A1273" s="56"/>
      <c r="B1273" s="11"/>
      <c r="C1273" s="11" t="s">
        <v>315</v>
      </c>
      <c r="D1273" s="11"/>
      <c r="E1273" s="11" t="s">
        <v>316</v>
      </c>
      <c r="F1273" s="11">
        <v>3</v>
      </c>
      <c r="G1273" s="11"/>
      <c r="H1273" s="11"/>
      <c r="I1273" s="175"/>
      <c r="K1273" s="11"/>
      <c r="L1273" s="11"/>
      <c r="M1273" s="11"/>
      <c r="O1273" s="170"/>
      <c r="P1273" s="171"/>
      <c r="Q1273" s="171"/>
      <c r="R1273" s="172"/>
      <c r="U1273" s="4"/>
      <c r="V1273" s="4"/>
    </row>
    <row r="1274" spans="1:22">
      <c r="A1274" s="56"/>
      <c r="B1274" s="11"/>
      <c r="C1274" s="11" t="s">
        <v>317</v>
      </c>
      <c r="D1274" s="11"/>
      <c r="E1274" s="11" t="s">
        <v>152</v>
      </c>
      <c r="F1274" s="11">
        <v>35</v>
      </c>
      <c r="G1274" s="11"/>
      <c r="H1274" s="11">
        <v>0</v>
      </c>
      <c r="I1274" s="175"/>
      <c r="K1274" s="11"/>
      <c r="L1274" s="11"/>
      <c r="M1274" s="11"/>
      <c r="O1274" s="170"/>
      <c r="P1274" s="171"/>
      <c r="Q1274" s="171"/>
      <c r="R1274" s="172"/>
      <c r="U1274" s="4"/>
      <c r="V1274" s="4"/>
    </row>
    <row r="1275" spans="1:22">
      <c r="A1275" s="56"/>
      <c r="B1275" s="11"/>
      <c r="C1275" s="11" t="s">
        <v>318</v>
      </c>
      <c r="D1275" s="11"/>
      <c r="E1275" s="11" t="s">
        <v>319</v>
      </c>
      <c r="F1275" s="11">
        <v>2</v>
      </c>
      <c r="G1275" s="11"/>
      <c r="H1275" s="11"/>
      <c r="I1275" s="175"/>
      <c r="K1275" s="11"/>
      <c r="L1275" s="11"/>
      <c r="M1275" s="11"/>
      <c r="O1275" s="170"/>
      <c r="P1275" s="171"/>
      <c r="Q1275" s="171"/>
      <c r="R1275" s="172"/>
      <c r="U1275" s="4"/>
      <c r="V1275" s="4"/>
    </row>
    <row r="1276" spans="1:22">
      <c r="A1276" s="56"/>
      <c r="B1276" s="11"/>
      <c r="C1276" s="11" t="s">
        <v>320</v>
      </c>
      <c r="D1276" s="11"/>
      <c r="E1276" s="11" t="s">
        <v>321</v>
      </c>
      <c r="F1276" s="11">
        <v>2</v>
      </c>
      <c r="G1276" s="11"/>
      <c r="H1276" s="11">
        <v>0</v>
      </c>
      <c r="I1276" s="175"/>
      <c r="K1276" s="11"/>
      <c r="L1276" s="11"/>
      <c r="M1276" s="11"/>
      <c r="O1276" s="170"/>
      <c r="P1276" s="171"/>
      <c r="Q1276" s="171"/>
      <c r="R1276" s="172"/>
      <c r="U1276" s="4"/>
      <c r="V1276" s="4"/>
    </row>
    <row r="1277" spans="1:22">
      <c r="A1277" s="56"/>
      <c r="B1277" s="11"/>
      <c r="C1277" s="11" t="s">
        <v>322</v>
      </c>
      <c r="D1277" s="11"/>
      <c r="E1277" s="11" t="s">
        <v>323</v>
      </c>
      <c r="F1277" s="11">
        <v>4</v>
      </c>
      <c r="G1277" s="11"/>
      <c r="H1277" s="11">
        <v>0</v>
      </c>
      <c r="I1277" s="175"/>
      <c r="K1277" s="11"/>
      <c r="L1277" s="11"/>
      <c r="M1277" s="11"/>
      <c r="O1277" s="170"/>
      <c r="P1277" s="171"/>
      <c r="Q1277" s="171"/>
      <c r="R1277" s="172"/>
      <c r="U1277" s="4"/>
      <c r="V1277" s="4"/>
    </row>
    <row r="1278" spans="1:22">
      <c r="A1278" s="56"/>
      <c r="B1278" s="11"/>
      <c r="C1278" s="11" t="s">
        <v>324</v>
      </c>
      <c r="D1278" s="11"/>
      <c r="E1278" s="11" t="s">
        <v>106</v>
      </c>
      <c r="F1278" s="11">
        <v>1</v>
      </c>
      <c r="G1278" s="11"/>
      <c r="H1278" s="11"/>
      <c r="I1278" s="175"/>
      <c r="K1278" s="11"/>
      <c r="L1278" s="11"/>
      <c r="M1278" s="11"/>
      <c r="O1278" s="170"/>
      <c r="P1278" s="171"/>
      <c r="Q1278" s="171"/>
      <c r="R1278" s="172"/>
      <c r="U1278" s="4"/>
      <c r="V1278" s="4"/>
    </row>
    <row r="1279" spans="1:22">
      <c r="A1279" s="56"/>
      <c r="B1279" s="11"/>
      <c r="C1279" s="11" t="s">
        <v>326</v>
      </c>
      <c r="D1279" s="11"/>
      <c r="E1279" s="11" t="s">
        <v>327</v>
      </c>
      <c r="F1279" s="11">
        <v>3</v>
      </c>
      <c r="G1279" s="11"/>
      <c r="H1279" s="11"/>
      <c r="I1279" s="175"/>
      <c r="K1279" s="11"/>
      <c r="L1279" s="11"/>
      <c r="M1279" s="11"/>
      <c r="O1279" s="170"/>
      <c r="P1279" s="171"/>
      <c r="Q1279" s="171"/>
      <c r="R1279" s="172"/>
      <c r="U1279" s="4"/>
      <c r="V1279" s="4"/>
    </row>
    <row r="1280" spans="1:22">
      <c r="A1280" s="56"/>
      <c r="B1280" s="11"/>
      <c r="C1280" s="11" t="s">
        <v>328</v>
      </c>
      <c r="D1280" s="11"/>
      <c r="E1280" s="11" t="s">
        <v>329</v>
      </c>
      <c r="F1280" s="11">
        <v>7</v>
      </c>
      <c r="G1280" s="11"/>
      <c r="H1280" s="11">
        <v>0</v>
      </c>
      <c r="I1280" s="175"/>
      <c r="K1280" s="11"/>
      <c r="L1280" s="11"/>
      <c r="M1280" s="11"/>
      <c r="O1280" s="170"/>
      <c r="P1280" s="171"/>
      <c r="Q1280" s="171"/>
      <c r="R1280" s="172"/>
      <c r="U1280" s="4"/>
      <c r="V1280" s="4"/>
    </row>
    <row r="1281" spans="1:22">
      <c r="A1281" s="56"/>
      <c r="B1281" s="11"/>
      <c r="C1281" s="11" t="s">
        <v>332</v>
      </c>
      <c r="D1281" s="11"/>
      <c r="E1281" s="11" t="s">
        <v>284</v>
      </c>
      <c r="F1281" s="11">
        <v>2</v>
      </c>
      <c r="G1281" s="11"/>
      <c r="H1281" s="11">
        <v>0</v>
      </c>
      <c r="I1281" s="175"/>
      <c r="K1281" s="11"/>
      <c r="L1281" s="11"/>
      <c r="M1281" s="11"/>
      <c r="O1281" s="170"/>
      <c r="P1281" s="171"/>
      <c r="Q1281" s="171"/>
      <c r="R1281" s="172"/>
      <c r="U1281" s="4"/>
      <c r="V1281" s="4"/>
    </row>
    <row r="1282" spans="1:22">
      <c r="A1282" s="56"/>
      <c r="B1282" s="11"/>
      <c r="C1282" s="11" t="s">
        <v>333</v>
      </c>
      <c r="D1282" s="11"/>
      <c r="E1282" s="11" t="s">
        <v>230</v>
      </c>
      <c r="F1282" s="11">
        <v>8</v>
      </c>
      <c r="G1282" s="11"/>
      <c r="H1282" s="11">
        <v>0</v>
      </c>
      <c r="I1282" s="175"/>
      <c r="K1282" s="11"/>
      <c r="L1282" s="11"/>
      <c r="M1282" s="11"/>
      <c r="O1282" s="170"/>
      <c r="P1282" s="171"/>
      <c r="Q1282" s="171"/>
      <c r="R1282" s="172"/>
      <c r="U1282" s="4"/>
      <c r="V1282" s="4"/>
    </row>
    <row r="1283" spans="1:22">
      <c r="A1283" s="56"/>
      <c r="B1283" s="11"/>
      <c r="C1283" s="11" t="s">
        <v>334</v>
      </c>
      <c r="D1283" s="11"/>
      <c r="E1283" s="11" t="s">
        <v>335</v>
      </c>
      <c r="F1283" s="11">
        <v>2</v>
      </c>
      <c r="G1283" s="11"/>
      <c r="H1283" s="11"/>
      <c r="I1283" s="175"/>
      <c r="K1283" s="11"/>
      <c r="L1283" s="11"/>
      <c r="M1283" s="11"/>
      <c r="O1283" s="170"/>
      <c r="P1283" s="171"/>
      <c r="Q1283" s="171"/>
      <c r="R1283" s="172"/>
      <c r="U1283" s="4"/>
      <c r="V1283" s="4"/>
    </row>
    <row r="1284" spans="1:22">
      <c r="A1284" s="56"/>
      <c r="B1284" s="11"/>
      <c r="C1284" s="11" t="s">
        <v>336</v>
      </c>
      <c r="D1284" s="11"/>
      <c r="E1284" s="11" t="s">
        <v>337</v>
      </c>
      <c r="F1284" s="11">
        <v>1</v>
      </c>
      <c r="G1284" s="11"/>
      <c r="H1284" s="11"/>
      <c r="I1284" s="175"/>
      <c r="K1284" s="11"/>
      <c r="L1284" s="11"/>
      <c r="M1284" s="11"/>
      <c r="O1284" s="170"/>
      <c r="P1284" s="171"/>
      <c r="Q1284" s="171"/>
      <c r="R1284" s="172"/>
      <c r="U1284" s="4"/>
      <c r="V1284" s="4"/>
    </row>
    <row r="1285" spans="1:22">
      <c r="A1285" s="56"/>
      <c r="B1285" s="11"/>
      <c r="C1285" s="11" t="s">
        <v>340</v>
      </c>
      <c r="D1285" s="11"/>
      <c r="E1285" s="11" t="s">
        <v>341</v>
      </c>
      <c r="F1285" s="11">
        <v>20</v>
      </c>
      <c r="G1285" s="11"/>
      <c r="H1285" s="11">
        <v>0</v>
      </c>
      <c r="I1285" s="175"/>
      <c r="K1285" s="11"/>
      <c r="L1285" s="11"/>
      <c r="M1285" s="11"/>
      <c r="O1285" s="170"/>
      <c r="P1285" s="171"/>
      <c r="Q1285" s="171"/>
      <c r="R1285" s="172"/>
      <c r="U1285" s="4"/>
      <c r="V1285" s="4"/>
    </row>
    <row r="1286" spans="1:22">
      <c r="A1286" s="56"/>
      <c r="B1286" s="11"/>
      <c r="C1286" s="11" t="s">
        <v>342</v>
      </c>
      <c r="D1286" s="11"/>
      <c r="E1286" s="11" t="s">
        <v>343</v>
      </c>
      <c r="F1286" s="11">
        <v>22</v>
      </c>
      <c r="G1286" s="11">
        <v>4</v>
      </c>
      <c r="H1286" s="11">
        <v>4</v>
      </c>
      <c r="I1286" s="175">
        <v>68.25</v>
      </c>
      <c r="K1286" s="11"/>
      <c r="L1286" s="11"/>
      <c r="M1286" s="11"/>
      <c r="O1286" s="170"/>
      <c r="P1286" s="171"/>
      <c r="Q1286" s="171"/>
      <c r="R1286" s="172"/>
      <c r="U1286" s="4"/>
      <c r="V1286" s="4"/>
    </row>
    <row r="1287" spans="1:22">
      <c r="A1287" s="56"/>
      <c r="B1287" s="11"/>
      <c r="C1287" s="11" t="s">
        <v>344</v>
      </c>
      <c r="D1287" s="11"/>
      <c r="E1287" s="11" t="s">
        <v>345</v>
      </c>
      <c r="F1287" s="11">
        <v>1</v>
      </c>
      <c r="G1287" s="11"/>
      <c r="H1287" s="11"/>
      <c r="I1287" s="175"/>
      <c r="K1287" s="11"/>
      <c r="L1287" s="11"/>
      <c r="M1287" s="11"/>
      <c r="O1287" s="170"/>
      <c r="P1287" s="171"/>
      <c r="Q1287" s="171"/>
      <c r="R1287" s="172"/>
      <c r="U1287" s="4"/>
      <c r="V1287" s="4"/>
    </row>
    <row r="1288" spans="1:22">
      <c r="A1288" s="56"/>
      <c r="B1288" s="11"/>
      <c r="C1288" s="11" t="s">
        <v>346</v>
      </c>
      <c r="D1288" s="11"/>
      <c r="E1288" s="11" t="s">
        <v>347</v>
      </c>
      <c r="F1288" s="11">
        <v>1</v>
      </c>
      <c r="G1288" s="11"/>
      <c r="H1288" s="11">
        <v>0</v>
      </c>
      <c r="I1288" s="175"/>
      <c r="K1288" s="11"/>
      <c r="L1288" s="11"/>
      <c r="M1288" s="11"/>
      <c r="O1288" s="170"/>
      <c r="P1288" s="171"/>
      <c r="Q1288" s="171"/>
      <c r="R1288" s="172"/>
      <c r="U1288" s="4"/>
      <c r="V1288" s="4"/>
    </row>
    <row r="1289" spans="1:22">
      <c r="A1289" s="56"/>
      <c r="B1289" s="11"/>
      <c r="C1289" s="11" t="s">
        <v>349</v>
      </c>
      <c r="D1289" s="11"/>
      <c r="E1289" s="11" t="s">
        <v>206</v>
      </c>
      <c r="F1289" s="11">
        <v>2</v>
      </c>
      <c r="G1289" s="11"/>
      <c r="H1289" s="11">
        <v>0</v>
      </c>
      <c r="I1289" s="175"/>
      <c r="K1289" s="11"/>
      <c r="L1289" s="11"/>
      <c r="M1289" s="11"/>
      <c r="O1289" s="170"/>
      <c r="P1289" s="171"/>
      <c r="Q1289" s="171"/>
      <c r="R1289" s="172"/>
      <c r="U1289" s="4"/>
      <c r="V1289" s="4"/>
    </row>
    <row r="1290" spans="1:22">
      <c r="A1290" s="56"/>
      <c r="B1290" s="11"/>
      <c r="C1290" s="11" t="s">
        <v>350</v>
      </c>
      <c r="D1290" s="11"/>
      <c r="E1290" s="11" t="s">
        <v>351</v>
      </c>
      <c r="F1290" s="11">
        <v>8</v>
      </c>
      <c r="G1290" s="11"/>
      <c r="H1290" s="11"/>
      <c r="I1290" s="175"/>
      <c r="K1290" s="11"/>
      <c r="L1290" s="11"/>
      <c r="M1290" s="11"/>
      <c r="O1290" s="170"/>
      <c r="P1290" s="171"/>
      <c r="Q1290" s="171"/>
      <c r="R1290" s="172"/>
      <c r="U1290" s="4"/>
      <c r="V1290" s="4"/>
    </row>
    <row r="1291" spans="1:22">
      <c r="A1291" s="56"/>
      <c r="B1291" s="11"/>
      <c r="C1291" s="11" t="s">
        <v>352</v>
      </c>
      <c r="D1291" s="11"/>
      <c r="E1291" s="11" t="s">
        <v>353</v>
      </c>
      <c r="F1291" s="11">
        <v>2</v>
      </c>
      <c r="G1291" s="11"/>
      <c r="H1291" s="11"/>
      <c r="I1291" s="175"/>
      <c r="K1291" s="11"/>
      <c r="L1291" s="11"/>
      <c r="M1291" s="11"/>
      <c r="O1291" s="170"/>
      <c r="P1291" s="171"/>
      <c r="Q1291" s="171"/>
      <c r="R1291" s="172"/>
      <c r="U1291" s="4"/>
      <c r="V1291" s="4"/>
    </row>
    <row r="1292" spans="1:22">
      <c r="A1292" s="56"/>
      <c r="B1292" s="11"/>
      <c r="C1292" s="11" t="s">
        <v>354</v>
      </c>
      <c r="D1292" s="11"/>
      <c r="E1292" s="11" t="s">
        <v>154</v>
      </c>
      <c r="F1292" s="11">
        <v>15</v>
      </c>
      <c r="G1292" s="11"/>
      <c r="H1292" s="11">
        <v>0</v>
      </c>
      <c r="I1292" s="175"/>
      <c r="K1292" s="11"/>
      <c r="L1292" s="11"/>
      <c r="M1292" s="11"/>
      <c r="O1292" s="170"/>
      <c r="P1292" s="171"/>
      <c r="Q1292" s="171"/>
      <c r="R1292" s="172"/>
      <c r="U1292" s="4"/>
      <c r="V1292" s="4"/>
    </row>
    <row r="1293" spans="1:22">
      <c r="A1293" s="56"/>
      <c r="B1293" s="11"/>
      <c r="C1293" s="11" t="s">
        <v>355</v>
      </c>
      <c r="D1293" s="11"/>
      <c r="E1293" s="11" t="s">
        <v>356</v>
      </c>
      <c r="F1293" s="11">
        <v>16</v>
      </c>
      <c r="G1293" s="11"/>
      <c r="H1293" s="11">
        <v>0</v>
      </c>
      <c r="I1293" s="175"/>
      <c r="K1293" s="11"/>
      <c r="L1293" s="11"/>
      <c r="M1293" s="11"/>
      <c r="O1293" s="170"/>
      <c r="P1293" s="171"/>
      <c r="Q1293" s="171"/>
      <c r="R1293" s="172"/>
      <c r="U1293" s="4"/>
      <c r="V1293" s="4"/>
    </row>
    <row r="1294" spans="1:22">
      <c r="A1294" s="56"/>
      <c r="B1294" s="11"/>
      <c r="C1294" s="11" t="s">
        <v>357</v>
      </c>
      <c r="D1294" s="11"/>
      <c r="E1294" s="11" t="s">
        <v>124</v>
      </c>
      <c r="F1294" s="11">
        <v>2</v>
      </c>
      <c r="G1294" s="11"/>
      <c r="H1294" s="11"/>
      <c r="I1294" s="175"/>
      <c r="K1294" s="11"/>
      <c r="L1294" s="11"/>
      <c r="M1294" s="11"/>
      <c r="O1294" s="170"/>
      <c r="P1294" s="171"/>
      <c r="Q1294" s="171"/>
      <c r="R1294" s="172"/>
      <c r="U1294" s="4"/>
      <c r="V1294" s="4"/>
    </row>
    <row r="1295" spans="1:22">
      <c r="A1295" s="56"/>
      <c r="B1295" s="11"/>
      <c r="C1295" s="11" t="s">
        <v>358</v>
      </c>
      <c r="D1295" s="11"/>
      <c r="E1295" s="11" t="s">
        <v>359</v>
      </c>
      <c r="F1295" s="11">
        <v>1</v>
      </c>
      <c r="G1295" s="11"/>
      <c r="H1295" s="11"/>
      <c r="I1295" s="175"/>
      <c r="K1295" s="11"/>
      <c r="L1295" s="11"/>
      <c r="M1295" s="11"/>
      <c r="O1295" s="170"/>
      <c r="P1295" s="171"/>
      <c r="Q1295" s="171"/>
      <c r="R1295" s="172"/>
      <c r="U1295" s="4"/>
      <c r="V1295" s="4"/>
    </row>
    <row r="1296" spans="1:22">
      <c r="A1296" s="56"/>
      <c r="B1296" s="11"/>
      <c r="C1296" s="11" t="s">
        <v>360</v>
      </c>
      <c r="D1296" s="11"/>
      <c r="E1296" s="11" t="s">
        <v>174</v>
      </c>
      <c r="F1296" s="11">
        <v>9</v>
      </c>
      <c r="G1296" s="11"/>
      <c r="H1296" s="11"/>
      <c r="I1296" s="175"/>
      <c r="K1296" s="11"/>
      <c r="L1296" s="11"/>
      <c r="M1296" s="11"/>
      <c r="O1296" s="170"/>
      <c r="P1296" s="171"/>
      <c r="Q1296" s="171"/>
      <c r="R1296" s="172"/>
      <c r="U1296" s="4"/>
      <c r="V1296" s="4"/>
    </row>
    <row r="1297" spans="1:22">
      <c r="A1297" s="56"/>
      <c r="B1297" s="11"/>
      <c r="C1297" s="11" t="s">
        <v>361</v>
      </c>
      <c r="D1297" s="11"/>
      <c r="E1297" s="11" t="s">
        <v>89</v>
      </c>
      <c r="F1297" s="11">
        <v>1</v>
      </c>
      <c r="G1297" s="11"/>
      <c r="H1297" s="11"/>
      <c r="I1297" s="175"/>
      <c r="K1297" s="11"/>
      <c r="L1297" s="11"/>
      <c r="M1297" s="11"/>
      <c r="O1297" s="170"/>
      <c r="P1297" s="171"/>
      <c r="Q1297" s="171"/>
      <c r="R1297" s="172"/>
      <c r="U1297" s="4"/>
      <c r="V1297" s="4"/>
    </row>
    <row r="1298" spans="1:22">
      <c r="A1298" s="56"/>
      <c r="B1298" s="11"/>
      <c r="C1298" s="11" t="s">
        <v>362</v>
      </c>
      <c r="D1298" s="11"/>
      <c r="E1298" s="11" t="s">
        <v>363</v>
      </c>
      <c r="F1298" s="11">
        <v>8</v>
      </c>
      <c r="G1298" s="11"/>
      <c r="H1298" s="11">
        <v>0</v>
      </c>
      <c r="I1298" s="175"/>
      <c r="K1298" s="11"/>
      <c r="L1298" s="11"/>
      <c r="M1298" s="11"/>
      <c r="O1298" s="170"/>
      <c r="P1298" s="171"/>
      <c r="Q1298" s="171"/>
      <c r="R1298" s="172"/>
      <c r="U1298" s="4"/>
      <c r="V1298" s="4"/>
    </row>
    <row r="1299" spans="1:22">
      <c r="A1299" s="56"/>
      <c r="B1299" s="11"/>
      <c r="C1299" s="11" t="s">
        <v>365</v>
      </c>
      <c r="D1299" s="11"/>
      <c r="E1299" s="11" t="s">
        <v>100</v>
      </c>
      <c r="F1299" s="11">
        <v>38</v>
      </c>
      <c r="G1299" s="11"/>
      <c r="H1299" s="11">
        <v>0</v>
      </c>
      <c r="I1299" s="175"/>
      <c r="K1299" s="11"/>
      <c r="L1299" s="11"/>
      <c r="M1299" s="11"/>
      <c r="O1299" s="170"/>
      <c r="P1299" s="171"/>
      <c r="Q1299" s="171"/>
      <c r="R1299" s="172"/>
      <c r="U1299" s="4"/>
      <c r="V1299" s="4"/>
    </row>
    <row r="1300" spans="1:22">
      <c r="A1300" s="56"/>
      <c r="B1300" s="11"/>
      <c r="C1300" s="11" t="s">
        <v>366</v>
      </c>
      <c r="D1300" s="11"/>
      <c r="E1300" s="11" t="s">
        <v>367</v>
      </c>
      <c r="F1300" s="11">
        <v>1</v>
      </c>
      <c r="G1300" s="11"/>
      <c r="H1300" s="11"/>
      <c r="I1300" s="175"/>
      <c r="K1300" s="11"/>
      <c r="L1300" s="11"/>
      <c r="M1300" s="11"/>
      <c r="O1300" s="170"/>
      <c r="P1300" s="171"/>
      <c r="Q1300" s="171"/>
      <c r="R1300" s="172"/>
      <c r="U1300" s="4"/>
      <c r="V1300" s="4"/>
    </row>
    <row r="1301" spans="1:22">
      <c r="A1301" s="56"/>
      <c r="B1301" s="11"/>
      <c r="C1301" s="11" t="s">
        <v>369</v>
      </c>
      <c r="D1301" s="11"/>
      <c r="E1301" s="11" t="s">
        <v>370</v>
      </c>
      <c r="F1301" s="11">
        <v>2</v>
      </c>
      <c r="G1301" s="11"/>
      <c r="H1301" s="11"/>
      <c r="I1301" s="175"/>
      <c r="K1301" s="11"/>
      <c r="L1301" s="11"/>
      <c r="M1301" s="11"/>
      <c r="O1301" s="170"/>
      <c r="P1301" s="171"/>
      <c r="Q1301" s="171"/>
      <c r="R1301" s="172"/>
      <c r="U1301" s="4"/>
      <c r="V1301" s="4"/>
    </row>
    <row r="1302" spans="1:22">
      <c r="A1302" s="56"/>
      <c r="B1302" s="11"/>
      <c r="C1302" s="11" t="s">
        <v>371</v>
      </c>
      <c r="D1302" s="11"/>
      <c r="E1302" s="11" t="s">
        <v>372</v>
      </c>
      <c r="F1302" s="11">
        <v>1</v>
      </c>
      <c r="G1302" s="11"/>
      <c r="H1302" s="11"/>
      <c r="I1302" s="175"/>
      <c r="K1302" s="11"/>
      <c r="L1302" s="11"/>
      <c r="M1302" s="11"/>
      <c r="O1302" s="170"/>
      <c r="P1302" s="171"/>
      <c r="Q1302" s="171"/>
      <c r="R1302" s="172"/>
      <c r="U1302" s="4"/>
      <c r="V1302" s="4"/>
    </row>
    <row r="1303" spans="1:22">
      <c r="A1303" s="56"/>
      <c r="B1303" s="11"/>
      <c r="C1303" s="11" t="s">
        <v>373</v>
      </c>
      <c r="D1303" s="11"/>
      <c r="E1303" s="11" t="s">
        <v>374</v>
      </c>
      <c r="F1303" s="11">
        <v>1</v>
      </c>
      <c r="G1303" s="11"/>
      <c r="H1303" s="11"/>
      <c r="I1303" s="175"/>
      <c r="K1303" s="11"/>
      <c r="L1303" s="11"/>
      <c r="M1303" s="11"/>
      <c r="O1303" s="170"/>
      <c r="P1303" s="171"/>
      <c r="Q1303" s="171"/>
      <c r="R1303" s="172"/>
      <c r="U1303" s="4"/>
      <c r="V1303" s="4"/>
    </row>
    <row r="1304" spans="1:22">
      <c r="A1304" s="56"/>
      <c r="B1304" s="11"/>
      <c r="C1304" s="11" t="s">
        <v>375</v>
      </c>
      <c r="D1304" s="11"/>
      <c r="E1304" s="11" t="s">
        <v>376</v>
      </c>
      <c r="F1304" s="11">
        <v>7</v>
      </c>
      <c r="G1304" s="11"/>
      <c r="H1304" s="11">
        <v>0</v>
      </c>
      <c r="I1304" s="175"/>
      <c r="K1304" s="11"/>
      <c r="L1304" s="11"/>
      <c r="M1304" s="11"/>
      <c r="O1304" s="170"/>
      <c r="P1304" s="171"/>
      <c r="Q1304" s="171"/>
      <c r="R1304" s="172"/>
      <c r="U1304" s="4"/>
      <c r="V1304" s="4"/>
    </row>
    <row r="1305" spans="1:22">
      <c r="A1305" s="56"/>
      <c r="B1305" s="11"/>
      <c r="C1305" s="11" t="s">
        <v>380</v>
      </c>
      <c r="D1305" s="11"/>
      <c r="E1305" s="11" t="s">
        <v>381</v>
      </c>
      <c r="F1305" s="11">
        <v>1</v>
      </c>
      <c r="G1305" s="11"/>
      <c r="H1305" s="11"/>
      <c r="I1305" s="175"/>
      <c r="K1305" s="11"/>
      <c r="L1305" s="11"/>
      <c r="M1305" s="11"/>
      <c r="O1305" s="170"/>
      <c r="P1305" s="171"/>
      <c r="Q1305" s="171"/>
      <c r="R1305" s="172"/>
      <c r="U1305" s="4"/>
      <c r="V1305" s="4"/>
    </row>
    <row r="1306" spans="1:22">
      <c r="A1306" s="56"/>
      <c r="B1306" s="11"/>
      <c r="C1306" s="11" t="s">
        <v>382</v>
      </c>
      <c r="D1306" s="11"/>
      <c r="E1306" s="11" t="s">
        <v>383</v>
      </c>
      <c r="F1306" s="11">
        <v>11</v>
      </c>
      <c r="G1306" s="11"/>
      <c r="H1306" s="11">
        <v>0</v>
      </c>
      <c r="I1306" s="175"/>
      <c r="K1306" s="11"/>
      <c r="L1306" s="11"/>
      <c r="M1306" s="11"/>
      <c r="O1306" s="170"/>
      <c r="P1306" s="171"/>
      <c r="Q1306" s="171"/>
      <c r="R1306" s="172"/>
      <c r="U1306" s="4"/>
      <c r="V1306" s="4"/>
    </row>
    <row r="1307" spans="1:22">
      <c r="A1307" s="56"/>
      <c r="B1307" s="11"/>
      <c r="C1307" s="11" t="s">
        <v>385</v>
      </c>
      <c r="D1307" s="11"/>
      <c r="E1307" s="11" t="s">
        <v>386</v>
      </c>
      <c r="F1307" s="11">
        <v>2</v>
      </c>
      <c r="G1307" s="11"/>
      <c r="H1307" s="11"/>
      <c r="I1307" s="175"/>
      <c r="K1307" s="11"/>
      <c r="L1307" s="11"/>
      <c r="M1307" s="11"/>
      <c r="O1307" s="170"/>
      <c r="P1307" s="171"/>
      <c r="Q1307" s="171"/>
      <c r="R1307" s="172"/>
      <c r="U1307" s="4"/>
      <c r="V1307" s="4"/>
    </row>
    <row r="1308" spans="1:22">
      <c r="A1308" s="56"/>
      <c r="B1308" s="11"/>
      <c r="C1308" s="11" t="s">
        <v>387</v>
      </c>
      <c r="D1308" s="11"/>
      <c r="E1308" s="11" t="s">
        <v>299</v>
      </c>
      <c r="F1308" s="11">
        <v>10</v>
      </c>
      <c r="G1308" s="11"/>
      <c r="H1308" s="11"/>
      <c r="I1308" s="175"/>
      <c r="K1308" s="11"/>
      <c r="L1308" s="11"/>
      <c r="M1308" s="11"/>
      <c r="O1308" s="170"/>
      <c r="P1308" s="171"/>
      <c r="Q1308" s="171"/>
      <c r="R1308" s="172"/>
      <c r="U1308" s="4"/>
      <c r="V1308" s="4"/>
    </row>
    <row r="1309" spans="1:22">
      <c r="A1309" s="56"/>
      <c r="B1309" s="11"/>
      <c r="C1309" s="11" t="s">
        <v>390</v>
      </c>
      <c r="D1309" s="11"/>
      <c r="E1309" s="11" t="s">
        <v>138</v>
      </c>
      <c r="F1309" s="11">
        <v>1</v>
      </c>
      <c r="G1309" s="11"/>
      <c r="H1309" s="11"/>
      <c r="I1309" s="175"/>
      <c r="K1309" s="11"/>
      <c r="L1309" s="11"/>
      <c r="M1309" s="11"/>
      <c r="O1309" s="170"/>
      <c r="P1309" s="171"/>
      <c r="Q1309" s="171"/>
      <c r="R1309" s="172"/>
      <c r="U1309" s="4"/>
      <c r="V1309" s="4"/>
    </row>
    <row r="1310" spans="1:22">
      <c r="A1310" s="56"/>
      <c r="B1310" s="11"/>
      <c r="C1310" s="11" t="s">
        <v>394</v>
      </c>
      <c r="D1310" s="11"/>
      <c r="E1310" s="11" t="s">
        <v>345</v>
      </c>
      <c r="F1310" s="11">
        <v>1</v>
      </c>
      <c r="G1310" s="11"/>
      <c r="H1310" s="11"/>
      <c r="I1310" s="175"/>
      <c r="K1310" s="11"/>
      <c r="L1310" s="11"/>
      <c r="M1310" s="11"/>
      <c r="O1310" s="170"/>
      <c r="P1310" s="171"/>
      <c r="Q1310" s="171"/>
      <c r="R1310" s="172"/>
      <c r="U1310" s="4"/>
      <c r="V1310" s="4"/>
    </row>
    <row r="1311" spans="1:22">
      <c r="A1311" s="56"/>
      <c r="B1311" s="11"/>
      <c r="C1311" s="11" t="s">
        <v>394</v>
      </c>
      <c r="D1311" s="11"/>
      <c r="E1311" s="11" t="s">
        <v>409</v>
      </c>
      <c r="F1311" s="11">
        <v>1</v>
      </c>
      <c r="G1311" s="11"/>
      <c r="H1311" s="11"/>
      <c r="I1311" s="175"/>
      <c r="K1311" s="11"/>
      <c r="L1311" s="11"/>
      <c r="M1311" s="11"/>
      <c r="O1311" s="170"/>
      <c r="P1311" s="171"/>
      <c r="Q1311" s="171"/>
      <c r="R1311" s="172"/>
      <c r="U1311" s="4"/>
      <c r="V1311" s="4"/>
    </row>
    <row r="1312" spans="1:22">
      <c r="A1312" s="56"/>
      <c r="B1312" s="11"/>
      <c r="C1312" s="11" t="s">
        <v>395</v>
      </c>
      <c r="D1312" s="11"/>
      <c r="E1312" s="11" t="s">
        <v>115</v>
      </c>
      <c r="F1312" s="11">
        <v>12</v>
      </c>
      <c r="G1312" s="11"/>
      <c r="H1312" s="11">
        <v>0</v>
      </c>
      <c r="I1312" s="175"/>
      <c r="K1312" s="11"/>
      <c r="L1312" s="11"/>
      <c r="M1312" s="11"/>
      <c r="O1312" s="170"/>
      <c r="P1312" s="171"/>
      <c r="Q1312" s="171"/>
      <c r="R1312" s="172"/>
      <c r="U1312" s="4"/>
      <c r="V1312" s="4"/>
    </row>
    <row r="1313" spans="1:22">
      <c r="A1313" s="56"/>
      <c r="B1313" s="11"/>
      <c r="C1313" s="11" t="s">
        <v>397</v>
      </c>
      <c r="D1313" s="11"/>
      <c r="E1313" s="11" t="s">
        <v>398</v>
      </c>
      <c r="F1313" s="11">
        <v>1</v>
      </c>
      <c r="G1313" s="11"/>
      <c r="H1313" s="11"/>
      <c r="I1313" s="175"/>
      <c r="K1313" s="11"/>
      <c r="L1313" s="11"/>
      <c r="M1313" s="11"/>
      <c r="O1313" s="170"/>
      <c r="P1313" s="171"/>
      <c r="Q1313" s="171"/>
      <c r="R1313" s="172"/>
      <c r="U1313" s="4"/>
      <c r="V1313" s="4"/>
    </row>
    <row r="1314" spans="1:22">
      <c r="A1314" s="56"/>
      <c r="B1314" s="11"/>
      <c r="C1314" s="11" t="s">
        <v>399</v>
      </c>
      <c r="D1314" s="11"/>
      <c r="E1314" s="11" t="s">
        <v>117</v>
      </c>
      <c r="F1314" s="11">
        <v>4</v>
      </c>
      <c r="G1314" s="11"/>
      <c r="H1314" s="11">
        <v>0</v>
      </c>
      <c r="I1314" s="175"/>
      <c r="K1314" s="11"/>
      <c r="L1314" s="11"/>
      <c r="M1314" s="11"/>
      <c r="O1314" s="170"/>
      <c r="P1314" s="171"/>
      <c r="Q1314" s="171"/>
      <c r="R1314" s="172"/>
      <c r="U1314" s="4"/>
      <c r="V1314" s="4"/>
    </row>
    <row r="1315" spans="1:22">
      <c r="A1315" s="56"/>
      <c r="B1315" s="11"/>
      <c r="C1315" s="11" t="s">
        <v>400</v>
      </c>
      <c r="D1315" s="11"/>
      <c r="E1315" s="11" t="s">
        <v>128</v>
      </c>
      <c r="F1315" s="11">
        <v>23</v>
      </c>
      <c r="G1315" s="11"/>
      <c r="H1315" s="11">
        <v>0</v>
      </c>
      <c r="I1315" s="175"/>
      <c r="K1315" s="11"/>
      <c r="L1315" s="11"/>
      <c r="M1315" s="11"/>
      <c r="O1315" s="170"/>
      <c r="P1315" s="171"/>
      <c r="Q1315" s="171"/>
      <c r="R1315" s="172"/>
      <c r="U1315" s="4"/>
      <c r="V1315" s="4"/>
    </row>
    <row r="1316" spans="1:22">
      <c r="A1316" s="56"/>
      <c r="B1316" s="11"/>
      <c r="C1316" s="11" t="s">
        <v>402</v>
      </c>
      <c r="D1316" s="11"/>
      <c r="E1316" s="11" t="s">
        <v>89</v>
      </c>
      <c r="F1316" s="11">
        <v>1</v>
      </c>
      <c r="G1316" s="11"/>
      <c r="H1316" s="11"/>
      <c r="I1316" s="175"/>
      <c r="K1316" s="11"/>
      <c r="L1316" s="11"/>
      <c r="M1316" s="11"/>
      <c r="O1316" s="170"/>
      <c r="P1316" s="171"/>
      <c r="Q1316" s="171"/>
      <c r="R1316" s="172"/>
      <c r="U1316" s="4"/>
      <c r="V1316" s="4"/>
    </row>
    <row r="1317" spans="1:22">
      <c r="A1317" s="56"/>
      <c r="B1317" s="11"/>
      <c r="C1317" s="11" t="s">
        <v>402</v>
      </c>
      <c r="D1317" s="11"/>
      <c r="E1317" s="11" t="s">
        <v>90</v>
      </c>
      <c r="F1317" s="11">
        <v>7</v>
      </c>
      <c r="G1317" s="11"/>
      <c r="H1317" s="11">
        <v>0</v>
      </c>
      <c r="I1317" s="175"/>
      <c r="K1317" s="11"/>
      <c r="L1317" s="11"/>
      <c r="M1317" s="11"/>
      <c r="O1317" s="170"/>
      <c r="P1317" s="171"/>
      <c r="Q1317" s="171"/>
      <c r="R1317" s="172"/>
      <c r="U1317" s="4"/>
      <c r="V1317" s="4"/>
    </row>
    <row r="1318" spans="1:22">
      <c r="A1318" s="56"/>
      <c r="B1318" s="11"/>
      <c r="C1318" s="11" t="s">
        <v>404</v>
      </c>
      <c r="D1318" s="11"/>
      <c r="E1318" s="11" t="s">
        <v>405</v>
      </c>
      <c r="F1318" s="11">
        <v>20</v>
      </c>
      <c r="G1318" s="11"/>
      <c r="H1318" s="11">
        <v>0</v>
      </c>
      <c r="I1318" s="175"/>
      <c r="K1318" s="11"/>
      <c r="L1318" s="11"/>
      <c r="M1318" s="11"/>
      <c r="O1318" s="170"/>
      <c r="P1318" s="171"/>
      <c r="Q1318" s="171"/>
      <c r="R1318" s="172"/>
      <c r="U1318" s="4"/>
      <c r="V1318" s="4"/>
    </row>
    <row r="1319" spans="1:22">
      <c r="A1319" s="56"/>
      <c r="B1319" s="11"/>
      <c r="C1319" s="11" t="s">
        <v>406</v>
      </c>
      <c r="D1319" s="11"/>
      <c r="E1319" s="11" t="s">
        <v>407</v>
      </c>
      <c r="F1319" s="11">
        <v>1</v>
      </c>
      <c r="G1319" s="11"/>
      <c r="H1319" s="11"/>
      <c r="I1319" s="175"/>
      <c r="K1319" s="11"/>
      <c r="L1319" s="11"/>
      <c r="M1319" s="11"/>
      <c r="O1319" s="170"/>
      <c r="P1319" s="171"/>
      <c r="Q1319" s="171"/>
      <c r="R1319" s="172"/>
      <c r="U1319" s="4"/>
      <c r="V1319" s="4"/>
    </row>
    <row r="1320" spans="1:22">
      <c r="A1320" s="56"/>
      <c r="B1320" s="11"/>
      <c r="C1320" s="11" t="s">
        <v>411</v>
      </c>
      <c r="D1320" s="11"/>
      <c r="E1320" s="11" t="s">
        <v>160</v>
      </c>
      <c r="F1320" s="11">
        <v>2</v>
      </c>
      <c r="G1320" s="11"/>
      <c r="H1320" s="11">
        <v>0</v>
      </c>
      <c r="I1320" s="175"/>
      <c r="K1320" s="11"/>
      <c r="L1320" s="11"/>
      <c r="M1320" s="11"/>
      <c r="O1320" s="170"/>
      <c r="P1320" s="171"/>
      <c r="Q1320" s="171"/>
      <c r="R1320" s="172"/>
      <c r="U1320" s="4"/>
      <c r="V1320" s="4"/>
    </row>
    <row r="1321" spans="1:22">
      <c r="A1321" s="56"/>
      <c r="B1321" s="11"/>
      <c r="C1321" s="11" t="s">
        <v>414</v>
      </c>
      <c r="D1321" s="11"/>
      <c r="E1321" s="11" t="s">
        <v>415</v>
      </c>
      <c r="F1321" s="11">
        <v>9</v>
      </c>
      <c r="G1321" s="11">
        <v>1</v>
      </c>
      <c r="H1321" s="11">
        <v>0</v>
      </c>
      <c r="I1321" s="175"/>
      <c r="K1321" s="11"/>
      <c r="L1321" s="11"/>
      <c r="M1321" s="11"/>
      <c r="O1321" s="170"/>
      <c r="P1321" s="171"/>
      <c r="Q1321" s="171"/>
      <c r="R1321" s="172"/>
      <c r="U1321" s="4"/>
      <c r="V1321" s="4"/>
    </row>
    <row r="1322" spans="1:22">
      <c r="A1322" s="56"/>
      <c r="B1322" s="11"/>
      <c r="C1322" s="11" t="s">
        <v>417</v>
      </c>
      <c r="D1322" s="11"/>
      <c r="E1322" s="11" t="s">
        <v>418</v>
      </c>
      <c r="F1322" s="11">
        <v>5</v>
      </c>
      <c r="G1322" s="11"/>
      <c r="H1322" s="11">
        <v>0</v>
      </c>
      <c r="I1322" s="175"/>
      <c r="K1322" s="11"/>
      <c r="L1322" s="11"/>
      <c r="M1322" s="11"/>
      <c r="O1322" s="170"/>
      <c r="P1322" s="171"/>
      <c r="Q1322" s="171"/>
      <c r="R1322" s="172"/>
      <c r="U1322" s="4"/>
      <c r="V1322" s="4"/>
    </row>
    <row r="1323" spans="1:22">
      <c r="A1323" s="56"/>
      <c r="B1323" s="11"/>
      <c r="C1323" s="11" t="s">
        <v>421</v>
      </c>
      <c r="D1323" s="11"/>
      <c r="E1323" s="11" t="s">
        <v>117</v>
      </c>
      <c r="F1323" s="11">
        <v>4</v>
      </c>
      <c r="G1323" s="11"/>
      <c r="H1323" s="11">
        <v>0</v>
      </c>
      <c r="I1323" s="175"/>
      <c r="K1323" s="11"/>
      <c r="L1323" s="11"/>
      <c r="M1323" s="11"/>
      <c r="O1323" s="170"/>
      <c r="P1323" s="171"/>
      <c r="Q1323" s="171"/>
      <c r="R1323" s="172"/>
      <c r="U1323" s="4"/>
      <c r="V1323" s="4"/>
    </row>
    <row r="1324" spans="1:22">
      <c r="A1324" s="56"/>
      <c r="B1324" s="11"/>
      <c r="C1324" s="11" t="s">
        <v>422</v>
      </c>
      <c r="D1324" s="11"/>
      <c r="E1324" s="11" t="s">
        <v>144</v>
      </c>
      <c r="F1324" s="11">
        <v>1</v>
      </c>
      <c r="G1324" s="11"/>
      <c r="H1324" s="11"/>
      <c r="I1324" s="175"/>
      <c r="K1324" s="11"/>
      <c r="L1324" s="11"/>
      <c r="M1324" s="11"/>
      <c r="O1324" s="170"/>
      <c r="P1324" s="171"/>
      <c r="Q1324" s="171"/>
      <c r="R1324" s="172"/>
      <c r="U1324" s="4"/>
      <c r="V1324" s="4"/>
    </row>
    <row r="1325" spans="1:22">
      <c r="A1325" s="56"/>
      <c r="B1325" s="11"/>
      <c r="C1325" s="11" t="s">
        <v>423</v>
      </c>
      <c r="D1325" s="11"/>
      <c r="E1325" s="11" t="s">
        <v>103</v>
      </c>
      <c r="F1325" s="11">
        <v>9</v>
      </c>
      <c r="G1325" s="11"/>
      <c r="H1325" s="11">
        <v>0</v>
      </c>
      <c r="I1325" s="175"/>
      <c r="K1325" s="11"/>
      <c r="L1325" s="11"/>
      <c r="M1325" s="11"/>
      <c r="O1325" s="170"/>
      <c r="P1325" s="171"/>
      <c r="Q1325" s="171"/>
      <c r="R1325" s="172"/>
      <c r="U1325" s="4"/>
      <c r="V1325" s="4"/>
    </row>
    <row r="1326" spans="1:22">
      <c r="A1326" s="56"/>
      <c r="B1326" s="11"/>
      <c r="C1326" s="11" t="s">
        <v>426</v>
      </c>
      <c r="D1326" s="11"/>
      <c r="E1326" s="11" t="s">
        <v>92</v>
      </c>
      <c r="F1326" s="11">
        <v>2</v>
      </c>
      <c r="G1326" s="11"/>
      <c r="H1326" s="11"/>
      <c r="I1326" s="175"/>
      <c r="K1326" s="11"/>
      <c r="L1326" s="11"/>
      <c r="M1326" s="11"/>
      <c r="O1326" s="170"/>
      <c r="P1326" s="171"/>
      <c r="Q1326" s="171"/>
      <c r="R1326" s="172"/>
      <c r="U1326" s="4"/>
      <c r="V1326" s="4"/>
    </row>
    <row r="1327" spans="1:22">
      <c r="A1327" s="56"/>
      <c r="B1327" s="11"/>
      <c r="C1327" s="11" t="s">
        <v>428</v>
      </c>
      <c r="D1327" s="11"/>
      <c r="E1327" s="11" t="s">
        <v>429</v>
      </c>
      <c r="F1327" s="11">
        <v>1</v>
      </c>
      <c r="G1327" s="11"/>
      <c r="H1327" s="11"/>
      <c r="I1327" s="175"/>
      <c r="K1327" s="11"/>
      <c r="L1327" s="11"/>
      <c r="M1327" s="11"/>
      <c r="O1327" s="170"/>
      <c r="P1327" s="171"/>
      <c r="Q1327" s="171"/>
      <c r="R1327" s="172"/>
      <c r="U1327" s="4"/>
      <c r="V1327" s="4"/>
    </row>
    <row r="1328" spans="1:22">
      <c r="A1328" s="56"/>
      <c r="B1328" s="11"/>
      <c r="C1328" s="11" t="s">
        <v>430</v>
      </c>
      <c r="D1328" s="11"/>
      <c r="E1328" s="11" t="s">
        <v>206</v>
      </c>
      <c r="F1328" s="11">
        <v>17</v>
      </c>
      <c r="G1328" s="11"/>
      <c r="H1328" s="11">
        <v>0</v>
      </c>
      <c r="I1328" s="175"/>
      <c r="K1328" s="11"/>
      <c r="L1328" s="11"/>
      <c r="M1328" s="11"/>
      <c r="O1328" s="170"/>
      <c r="P1328" s="171"/>
      <c r="Q1328" s="171"/>
      <c r="R1328" s="172"/>
      <c r="U1328" s="4"/>
      <c r="V1328" s="4"/>
    </row>
    <row r="1329" spans="1:22">
      <c r="A1329" s="56"/>
      <c r="B1329" s="11"/>
      <c r="C1329" s="11" t="s">
        <v>431</v>
      </c>
      <c r="D1329" s="11"/>
      <c r="E1329" s="11" t="s">
        <v>127</v>
      </c>
      <c r="F1329" s="11">
        <v>62</v>
      </c>
      <c r="G1329" s="11"/>
      <c r="H1329" s="11">
        <v>0</v>
      </c>
      <c r="I1329" s="175"/>
      <c r="K1329" s="11"/>
      <c r="L1329" s="11"/>
      <c r="M1329" s="11"/>
      <c r="O1329" s="170"/>
      <c r="P1329" s="171"/>
      <c r="Q1329" s="171"/>
      <c r="R1329" s="172"/>
      <c r="U1329" s="4"/>
      <c r="V1329" s="4"/>
    </row>
    <row r="1330" spans="1:22">
      <c r="A1330" s="56"/>
      <c r="B1330" s="11"/>
      <c r="C1330" s="11" t="s">
        <v>434</v>
      </c>
      <c r="D1330" s="11"/>
      <c r="E1330" s="11" t="s">
        <v>435</v>
      </c>
      <c r="F1330" s="11">
        <v>13</v>
      </c>
      <c r="G1330" s="11"/>
      <c r="H1330" s="11"/>
      <c r="I1330" s="175"/>
      <c r="K1330" s="11"/>
      <c r="L1330" s="11"/>
      <c r="M1330" s="11"/>
      <c r="O1330" s="170"/>
      <c r="P1330" s="171"/>
      <c r="Q1330" s="171"/>
      <c r="R1330" s="172"/>
      <c r="U1330" s="4"/>
      <c r="V1330" s="4"/>
    </row>
    <row r="1331" spans="1:22">
      <c r="A1331" s="56"/>
      <c r="B1331" s="11"/>
      <c r="C1331" s="11" t="s">
        <v>436</v>
      </c>
      <c r="D1331" s="11"/>
      <c r="E1331" s="11" t="s">
        <v>189</v>
      </c>
      <c r="F1331" s="11">
        <v>7</v>
      </c>
      <c r="G1331" s="11"/>
      <c r="H1331" s="11"/>
      <c r="I1331" s="175"/>
      <c r="K1331" s="11"/>
      <c r="L1331" s="11"/>
      <c r="M1331" s="11"/>
      <c r="O1331" s="170"/>
      <c r="P1331" s="171"/>
      <c r="Q1331" s="171"/>
      <c r="R1331" s="172"/>
      <c r="U1331" s="4"/>
      <c r="V1331" s="4"/>
    </row>
    <row r="1332" spans="1:22">
      <c r="A1332" s="56"/>
      <c r="B1332" s="11"/>
      <c r="C1332" s="11" t="s">
        <v>437</v>
      </c>
      <c r="D1332" s="11"/>
      <c r="E1332" s="11" t="s">
        <v>267</v>
      </c>
      <c r="F1332" s="11">
        <v>2</v>
      </c>
      <c r="G1332" s="11"/>
      <c r="H1332" s="11"/>
      <c r="I1332" s="175"/>
      <c r="K1332" s="11"/>
      <c r="L1332" s="11"/>
      <c r="M1332" s="11"/>
      <c r="O1332" s="170"/>
      <c r="P1332" s="171"/>
      <c r="Q1332" s="171"/>
      <c r="R1332" s="172"/>
      <c r="U1332" s="4"/>
      <c r="V1332" s="4"/>
    </row>
    <row r="1333" spans="1:22">
      <c r="A1333" s="56"/>
      <c r="B1333" s="11"/>
      <c r="C1333" s="11" t="s">
        <v>438</v>
      </c>
      <c r="D1333" s="11"/>
      <c r="E1333" s="11" t="s">
        <v>439</v>
      </c>
      <c r="F1333" s="11">
        <v>2</v>
      </c>
      <c r="G1333" s="11"/>
      <c r="H1333" s="11"/>
      <c r="I1333" s="175"/>
      <c r="K1333" s="11"/>
      <c r="L1333" s="11"/>
      <c r="M1333" s="11"/>
      <c r="O1333" s="170"/>
      <c r="P1333" s="171"/>
      <c r="Q1333" s="171"/>
      <c r="R1333" s="172"/>
      <c r="U1333" s="4"/>
      <c r="V1333" s="4"/>
    </row>
    <row r="1334" spans="1:22">
      <c r="A1334" s="56"/>
      <c r="B1334" s="11"/>
      <c r="C1334" s="11" t="s">
        <v>441</v>
      </c>
      <c r="D1334" s="11"/>
      <c r="E1334" s="11" t="s">
        <v>274</v>
      </c>
      <c r="F1334" s="11">
        <v>8</v>
      </c>
      <c r="G1334" s="11"/>
      <c r="H1334" s="11"/>
      <c r="I1334" s="175"/>
      <c r="K1334" s="11"/>
      <c r="L1334" s="11"/>
      <c r="M1334" s="11"/>
      <c r="O1334" s="170"/>
      <c r="P1334" s="171"/>
      <c r="Q1334" s="171"/>
      <c r="R1334" s="172"/>
      <c r="U1334" s="4"/>
      <c r="V1334" s="4"/>
    </row>
    <row r="1335" spans="1:22">
      <c r="A1335" s="56"/>
      <c r="B1335" s="11"/>
      <c r="C1335" s="11" t="s">
        <v>444</v>
      </c>
      <c r="D1335" s="11"/>
      <c r="E1335" s="11" t="s">
        <v>168</v>
      </c>
      <c r="F1335" s="11">
        <v>3</v>
      </c>
      <c r="G1335" s="11"/>
      <c r="H1335" s="11">
        <v>0</v>
      </c>
      <c r="I1335" s="175"/>
      <c r="K1335" s="11"/>
      <c r="L1335" s="11"/>
      <c r="M1335" s="11"/>
      <c r="O1335" s="170"/>
      <c r="P1335" s="171"/>
      <c r="Q1335" s="171"/>
      <c r="R1335" s="172"/>
      <c r="U1335" s="4"/>
      <c r="V1335" s="4"/>
    </row>
    <row r="1336" spans="1:22">
      <c r="A1336" s="56"/>
      <c r="B1336" s="11"/>
      <c r="C1336" s="11" t="s">
        <v>446</v>
      </c>
      <c r="D1336" s="11"/>
      <c r="E1336" s="11" t="s">
        <v>195</v>
      </c>
      <c r="F1336" s="11">
        <v>1</v>
      </c>
      <c r="G1336" s="11"/>
      <c r="H1336" s="11">
        <v>0</v>
      </c>
      <c r="I1336" s="175"/>
      <c r="K1336" s="11"/>
      <c r="L1336" s="11"/>
      <c r="M1336" s="11"/>
      <c r="O1336" s="170"/>
      <c r="P1336" s="171"/>
      <c r="Q1336" s="171"/>
      <c r="R1336" s="172"/>
      <c r="U1336" s="4"/>
      <c r="V1336" s="4"/>
    </row>
    <row r="1337" spans="1:22">
      <c r="A1337" s="56"/>
      <c r="B1337" s="11"/>
      <c r="C1337" s="11" t="s">
        <v>447</v>
      </c>
      <c r="D1337" s="11"/>
      <c r="E1337" s="11" t="s">
        <v>448</v>
      </c>
      <c r="F1337" s="11">
        <v>35</v>
      </c>
      <c r="G1337" s="11"/>
      <c r="H1337" s="11">
        <v>0</v>
      </c>
      <c r="I1337" s="175"/>
      <c r="K1337" s="11"/>
      <c r="L1337" s="11"/>
      <c r="M1337" s="11"/>
      <c r="O1337" s="170"/>
      <c r="P1337" s="171"/>
      <c r="Q1337" s="171"/>
      <c r="R1337" s="172"/>
      <c r="U1337" s="4"/>
      <c r="V1337" s="4"/>
    </row>
    <row r="1338" spans="1:22">
      <c r="A1338" s="56"/>
      <c r="B1338" s="11"/>
      <c r="C1338" s="11" t="s">
        <v>449</v>
      </c>
      <c r="D1338" s="11"/>
      <c r="E1338" s="11" t="s">
        <v>160</v>
      </c>
      <c r="F1338" s="11">
        <v>3</v>
      </c>
      <c r="G1338" s="11"/>
      <c r="H1338" s="11">
        <v>0</v>
      </c>
      <c r="I1338" s="175"/>
      <c r="K1338" s="11"/>
      <c r="L1338" s="11"/>
      <c r="M1338" s="11"/>
      <c r="O1338" s="170"/>
      <c r="P1338" s="171"/>
      <c r="Q1338" s="171"/>
      <c r="R1338" s="172"/>
      <c r="U1338" s="4"/>
      <c r="V1338" s="4"/>
    </row>
    <row r="1339" spans="1:22">
      <c r="A1339" s="56"/>
      <c r="B1339" s="11"/>
      <c r="C1339" s="11" t="s">
        <v>451</v>
      </c>
      <c r="D1339" s="11"/>
      <c r="E1339" s="11" t="s">
        <v>452</v>
      </c>
      <c r="F1339" s="11">
        <v>1</v>
      </c>
      <c r="G1339" s="11"/>
      <c r="H1339" s="11"/>
      <c r="I1339" s="175"/>
      <c r="K1339" s="11"/>
      <c r="L1339" s="11"/>
      <c r="M1339" s="11"/>
      <c r="O1339" s="170"/>
      <c r="P1339" s="171"/>
      <c r="Q1339" s="171"/>
      <c r="R1339" s="172"/>
      <c r="U1339" s="4"/>
      <c r="V1339" s="4"/>
    </row>
    <row r="1340" spans="1:22">
      <c r="A1340" s="56"/>
      <c r="B1340" s="11"/>
      <c r="C1340" s="11" t="s">
        <v>453</v>
      </c>
      <c r="D1340" s="11"/>
      <c r="E1340" s="11" t="s">
        <v>244</v>
      </c>
      <c r="F1340" s="11">
        <v>40</v>
      </c>
      <c r="G1340" s="11">
        <v>1</v>
      </c>
      <c r="H1340" s="11">
        <v>0</v>
      </c>
      <c r="I1340" s="175"/>
      <c r="K1340" s="11"/>
      <c r="L1340" s="11"/>
      <c r="M1340" s="11"/>
      <c r="O1340" s="170"/>
      <c r="P1340" s="171"/>
      <c r="Q1340" s="171"/>
      <c r="R1340" s="172"/>
      <c r="U1340" s="4"/>
      <c r="V1340" s="4"/>
    </row>
    <row r="1341" spans="1:22">
      <c r="A1341" s="56"/>
      <c r="B1341" s="11"/>
      <c r="C1341" s="11" t="s">
        <v>454</v>
      </c>
      <c r="D1341" s="11"/>
      <c r="E1341" s="11" t="s">
        <v>156</v>
      </c>
      <c r="F1341" s="11">
        <v>37</v>
      </c>
      <c r="G1341" s="11"/>
      <c r="H1341" s="11">
        <v>0</v>
      </c>
      <c r="I1341" s="175"/>
      <c r="K1341" s="11"/>
      <c r="L1341" s="11"/>
      <c r="M1341" s="11"/>
      <c r="O1341" s="170"/>
      <c r="P1341" s="171"/>
      <c r="Q1341" s="171"/>
      <c r="R1341" s="172"/>
      <c r="U1341" s="4"/>
      <c r="V1341" s="4"/>
    </row>
    <row r="1342" spans="1:22">
      <c r="A1342" s="56"/>
      <c r="B1342" s="11"/>
      <c r="C1342" s="11" t="s">
        <v>456</v>
      </c>
      <c r="D1342" s="11"/>
      <c r="E1342" s="11" t="s">
        <v>457</v>
      </c>
      <c r="F1342" s="11">
        <v>3</v>
      </c>
      <c r="G1342" s="11"/>
      <c r="H1342" s="11"/>
      <c r="I1342" s="175"/>
      <c r="K1342" s="11"/>
      <c r="L1342" s="11"/>
      <c r="M1342" s="11"/>
      <c r="O1342" s="170"/>
      <c r="P1342" s="171"/>
      <c r="Q1342" s="171"/>
      <c r="R1342" s="172"/>
      <c r="U1342" s="4"/>
      <c r="V1342" s="4"/>
    </row>
    <row r="1343" spans="1:22">
      <c r="A1343" s="56"/>
      <c r="B1343" s="11"/>
      <c r="C1343" s="11" t="s">
        <v>458</v>
      </c>
      <c r="D1343" s="11"/>
      <c r="E1343" s="11" t="s">
        <v>124</v>
      </c>
      <c r="F1343" s="11">
        <v>3</v>
      </c>
      <c r="G1343" s="11"/>
      <c r="H1343" s="11"/>
      <c r="I1343" s="175"/>
      <c r="K1343" s="11"/>
      <c r="L1343" s="11"/>
      <c r="M1343" s="11"/>
      <c r="O1343" s="170"/>
      <c r="P1343" s="171"/>
      <c r="Q1343" s="171"/>
      <c r="R1343" s="172"/>
      <c r="U1343" s="4"/>
      <c r="V1343" s="4"/>
    </row>
    <row r="1344" spans="1:22" ht="15" thickBot="1">
      <c r="A1344" s="56"/>
      <c r="B1344" s="11"/>
      <c r="C1344" s="11" t="s">
        <v>459</v>
      </c>
      <c r="D1344" s="11"/>
      <c r="E1344" s="11" t="s">
        <v>359</v>
      </c>
      <c r="F1344" s="11">
        <v>11</v>
      </c>
      <c r="G1344" s="11"/>
      <c r="H1344" s="11"/>
      <c r="I1344" s="175"/>
      <c r="K1344" s="11"/>
      <c r="L1344" s="11"/>
      <c r="M1344" s="11"/>
      <c r="O1344" s="170"/>
      <c r="P1344" s="171"/>
      <c r="Q1344" s="171"/>
      <c r="R1344" s="172"/>
      <c r="U1344" s="4"/>
      <c r="V1344" s="4"/>
    </row>
    <row r="1345" spans="1:22" ht="15" thickBot="1">
      <c r="A1345" s="56"/>
      <c r="B1345" s="94" t="s">
        <v>55</v>
      </c>
      <c r="C1345" s="95"/>
      <c r="D1345" s="95"/>
      <c r="E1345" s="95"/>
      <c r="F1345" s="96">
        <f>SUM(F1188:F1344)</f>
        <v>1222</v>
      </c>
      <c r="G1345" s="96">
        <f t="shared" ref="G1345:I1345" si="4">SUM(G1188:G1344)</f>
        <v>12</v>
      </c>
      <c r="H1345" s="96">
        <f t="shared" si="4"/>
        <v>9</v>
      </c>
      <c r="I1345" s="176">
        <f t="shared" si="4"/>
        <v>77.916666666666671</v>
      </c>
      <c r="K1345" s="98"/>
      <c r="L1345" s="96"/>
      <c r="M1345" s="97"/>
      <c r="O1345" s="424"/>
      <c r="P1345" s="425"/>
      <c r="Q1345" s="425"/>
      <c r="R1345" s="426"/>
      <c r="U1345" s="4"/>
      <c r="V1345" s="4"/>
    </row>
    <row r="1346" spans="1:22" s="4" customFormat="1" ht="13.2">
      <c r="A1346" s="56"/>
    </row>
    <row r="1347" spans="1:22" s="4" customFormat="1" ht="13.2"/>
    <row r="1348" spans="1:22" s="4" customFormat="1" ht="13.2" hidden="1">
      <c r="K1348" s="51"/>
      <c r="O1348" s="51"/>
    </row>
    <row r="1349" spans="1:22" s="4" customFormat="1" ht="13.2" hidden="1">
      <c r="K1349" s="51"/>
      <c r="O1349" s="51"/>
    </row>
    <row r="1350" spans="1:22" s="4" customFormat="1" ht="13.2" hidden="1">
      <c r="K1350" s="51"/>
      <c r="O1350" s="51"/>
    </row>
    <row r="1351" spans="1:22" s="4" customFormat="1" ht="13.2" hidden="1">
      <c r="K1351" s="51"/>
      <c r="O1351" s="51"/>
    </row>
    <row r="1352" spans="1:22" s="4" customFormat="1" ht="13.2" hidden="1">
      <c r="K1352" s="51"/>
      <c r="O1352" s="51"/>
    </row>
    <row r="1353" spans="1:22"/>
    <row r="1354" spans="1:22"/>
    <row r="1355" spans="1:22"/>
    <row r="1356" spans="1:22"/>
    <row r="1357" spans="1:22"/>
    <row r="1358" spans="1:22"/>
    <row r="1359" spans="1:22"/>
    <row r="1360" spans="1:22"/>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sheetData>
  <mergeCells count="8209">
    <mergeCell ref="K2:L5"/>
    <mergeCell ref="O16:R16"/>
    <mergeCell ref="O17:R17"/>
    <mergeCell ref="O2:Q6"/>
    <mergeCell ref="DW287:DZ287"/>
    <mergeCell ref="EA287:ED287"/>
    <mergeCell ref="EE287:EH287"/>
    <mergeCell ref="EI287:EL287"/>
    <mergeCell ref="EM287:EP287"/>
    <mergeCell ref="DC287:DF287"/>
    <mergeCell ref="DG287:DJ287"/>
    <mergeCell ref="DK287:DN287"/>
    <mergeCell ref="DO287:DR287"/>
    <mergeCell ref="DS287:DV287"/>
    <mergeCell ref="CI287:CL287"/>
    <mergeCell ref="CM287:CP287"/>
    <mergeCell ref="CQ287:CT287"/>
    <mergeCell ref="CU287:CX287"/>
    <mergeCell ref="CY287:DB287"/>
    <mergeCell ref="O284:R284"/>
    <mergeCell ref="S287:V287"/>
    <mergeCell ref="W287:Z287"/>
    <mergeCell ref="AA287:AD287"/>
    <mergeCell ref="AE287:AH287"/>
    <mergeCell ref="AI287:AL287"/>
    <mergeCell ref="AM287:AP287"/>
    <mergeCell ref="O287:R287"/>
    <mergeCell ref="O217:R217"/>
    <mergeCell ref="O218:R218"/>
    <mergeCell ref="O219:R219"/>
    <mergeCell ref="O220:R220"/>
    <mergeCell ref="O221:R221"/>
    <mergeCell ref="AQ287:AT287"/>
    <mergeCell ref="AU287:AX287"/>
    <mergeCell ref="AY287:BB287"/>
    <mergeCell ref="BC287:BF287"/>
    <mergeCell ref="BG287:BJ287"/>
    <mergeCell ref="BK287:BN287"/>
    <mergeCell ref="BO287:BR287"/>
    <mergeCell ref="BS287:BV287"/>
    <mergeCell ref="BW287:BZ287"/>
    <mergeCell ref="CA287:CD287"/>
    <mergeCell ref="CE287:CH287"/>
    <mergeCell ref="O286:R286"/>
    <mergeCell ref="JG287:JJ287"/>
    <mergeCell ref="JK287:JN287"/>
    <mergeCell ref="JO287:JR287"/>
    <mergeCell ref="JS287:JV287"/>
    <mergeCell ref="JW287:JZ287"/>
    <mergeCell ref="IM287:IP287"/>
    <mergeCell ref="IQ287:IT287"/>
    <mergeCell ref="IU287:IX287"/>
    <mergeCell ref="IY287:JB287"/>
    <mergeCell ref="JC287:JF287"/>
    <mergeCell ref="HS287:HV287"/>
    <mergeCell ref="HW287:HZ287"/>
    <mergeCell ref="IA287:ID287"/>
    <mergeCell ref="IE287:IH287"/>
    <mergeCell ref="II287:IL287"/>
    <mergeCell ref="GY287:HB287"/>
    <mergeCell ref="HC287:HF287"/>
    <mergeCell ref="HG287:HJ287"/>
    <mergeCell ref="HK287:HN287"/>
    <mergeCell ref="HO287:HR287"/>
    <mergeCell ref="GE287:GH287"/>
    <mergeCell ref="GI287:GL287"/>
    <mergeCell ref="GM287:GP287"/>
    <mergeCell ref="GQ287:GT287"/>
    <mergeCell ref="GU287:GX287"/>
    <mergeCell ref="FK287:FN287"/>
    <mergeCell ref="FO287:FR287"/>
    <mergeCell ref="FS287:FV287"/>
    <mergeCell ref="FW287:FZ287"/>
    <mergeCell ref="GA287:GD287"/>
    <mergeCell ref="EQ287:ET287"/>
    <mergeCell ref="EU287:EX287"/>
    <mergeCell ref="EY287:FB287"/>
    <mergeCell ref="FC287:FF287"/>
    <mergeCell ref="FG287:FJ287"/>
    <mergeCell ref="OQ287:OT287"/>
    <mergeCell ref="OU287:OX287"/>
    <mergeCell ref="LO287:LR287"/>
    <mergeCell ref="LS287:LV287"/>
    <mergeCell ref="LW287:LZ287"/>
    <mergeCell ref="MA287:MD287"/>
    <mergeCell ref="ME287:MH287"/>
    <mergeCell ref="KU287:KX287"/>
    <mergeCell ref="KY287:LB287"/>
    <mergeCell ref="LC287:LF287"/>
    <mergeCell ref="LG287:LJ287"/>
    <mergeCell ref="LK287:LN287"/>
    <mergeCell ref="KA287:KD287"/>
    <mergeCell ref="KE287:KH287"/>
    <mergeCell ref="KI287:KL287"/>
    <mergeCell ref="KM287:KP287"/>
    <mergeCell ref="KQ287:KT287"/>
    <mergeCell ref="OY287:PB287"/>
    <mergeCell ref="PC287:PF287"/>
    <mergeCell ref="PG287:PJ287"/>
    <mergeCell ref="NW287:NZ287"/>
    <mergeCell ref="OA287:OD287"/>
    <mergeCell ref="OE287:OH287"/>
    <mergeCell ref="OI287:OL287"/>
    <mergeCell ref="OM287:OP287"/>
    <mergeCell ref="NC287:NF287"/>
    <mergeCell ref="NG287:NJ287"/>
    <mergeCell ref="NK287:NN287"/>
    <mergeCell ref="NO287:NR287"/>
    <mergeCell ref="NS287:NV287"/>
    <mergeCell ref="MI287:ML287"/>
    <mergeCell ref="MM287:MP287"/>
    <mergeCell ref="MQ287:MT287"/>
    <mergeCell ref="MU287:MX287"/>
    <mergeCell ref="MY287:NB287"/>
    <mergeCell ref="UA287:UD287"/>
    <mergeCell ref="UE287:UH287"/>
    <mergeCell ref="UI287:UL287"/>
    <mergeCell ref="UM287:UP287"/>
    <mergeCell ref="UQ287:UT287"/>
    <mergeCell ref="TG287:TJ287"/>
    <mergeCell ref="TK287:TN287"/>
    <mergeCell ref="TO287:TR287"/>
    <mergeCell ref="TS287:TV287"/>
    <mergeCell ref="TW287:TZ287"/>
    <mergeCell ref="SM287:SP287"/>
    <mergeCell ref="SQ287:ST287"/>
    <mergeCell ref="SU287:SX287"/>
    <mergeCell ref="SY287:TB287"/>
    <mergeCell ref="TC287:TF287"/>
    <mergeCell ref="RS287:RV287"/>
    <mergeCell ref="RW287:RZ287"/>
    <mergeCell ref="SA287:SD287"/>
    <mergeCell ref="SE287:SH287"/>
    <mergeCell ref="SI287:SL287"/>
    <mergeCell ref="QY287:RB287"/>
    <mergeCell ref="RC287:RF287"/>
    <mergeCell ref="RG287:RJ287"/>
    <mergeCell ref="RK287:RN287"/>
    <mergeCell ref="RO287:RR287"/>
    <mergeCell ref="QE287:QH287"/>
    <mergeCell ref="QI287:QL287"/>
    <mergeCell ref="QM287:QP287"/>
    <mergeCell ref="QQ287:QT287"/>
    <mergeCell ref="QU287:QX287"/>
    <mergeCell ref="PK287:PN287"/>
    <mergeCell ref="PO287:PR287"/>
    <mergeCell ref="PS287:PV287"/>
    <mergeCell ref="PW287:PZ287"/>
    <mergeCell ref="QA287:QD287"/>
    <mergeCell ref="ZK287:ZN287"/>
    <mergeCell ref="ZO287:ZR287"/>
    <mergeCell ref="WI287:WL287"/>
    <mergeCell ref="WM287:WP287"/>
    <mergeCell ref="WQ287:WT287"/>
    <mergeCell ref="WU287:WX287"/>
    <mergeCell ref="WY287:XB287"/>
    <mergeCell ref="VO287:VR287"/>
    <mergeCell ref="VS287:VV287"/>
    <mergeCell ref="VW287:VZ287"/>
    <mergeCell ref="WA287:WD287"/>
    <mergeCell ref="WE287:WH287"/>
    <mergeCell ref="UU287:UX287"/>
    <mergeCell ref="UY287:VB287"/>
    <mergeCell ref="VC287:VF287"/>
    <mergeCell ref="VG287:VJ287"/>
    <mergeCell ref="VK287:VN287"/>
    <mergeCell ref="ZS287:ZV287"/>
    <mergeCell ref="ZW287:ZZ287"/>
    <mergeCell ref="AAA287:AAD287"/>
    <mergeCell ref="YQ287:YT287"/>
    <mergeCell ref="YU287:YX287"/>
    <mergeCell ref="YY287:ZB287"/>
    <mergeCell ref="ZC287:ZF287"/>
    <mergeCell ref="ZG287:ZJ287"/>
    <mergeCell ref="XW287:XZ287"/>
    <mergeCell ref="YA287:YD287"/>
    <mergeCell ref="YE287:YH287"/>
    <mergeCell ref="YI287:YL287"/>
    <mergeCell ref="YM287:YP287"/>
    <mergeCell ref="XC287:XF287"/>
    <mergeCell ref="XG287:XJ287"/>
    <mergeCell ref="XK287:XN287"/>
    <mergeCell ref="XO287:XR287"/>
    <mergeCell ref="XS287:XV287"/>
    <mergeCell ref="AEU287:AEX287"/>
    <mergeCell ref="AEY287:AFB287"/>
    <mergeCell ref="AFC287:AFF287"/>
    <mergeCell ref="AFG287:AFJ287"/>
    <mergeCell ref="AFK287:AFN287"/>
    <mergeCell ref="AEA287:AED287"/>
    <mergeCell ref="AEE287:AEH287"/>
    <mergeCell ref="AEI287:AEL287"/>
    <mergeCell ref="AEM287:AEP287"/>
    <mergeCell ref="AEQ287:AET287"/>
    <mergeCell ref="ADG287:ADJ287"/>
    <mergeCell ref="ADK287:ADN287"/>
    <mergeCell ref="ADO287:ADR287"/>
    <mergeCell ref="ADS287:ADV287"/>
    <mergeCell ref="ADW287:ADZ287"/>
    <mergeCell ref="ACM287:ACP287"/>
    <mergeCell ref="ACQ287:ACT287"/>
    <mergeCell ref="ACU287:ACX287"/>
    <mergeCell ref="ACY287:ADB287"/>
    <mergeCell ref="ADC287:ADF287"/>
    <mergeCell ref="ABS287:ABV287"/>
    <mergeCell ref="ABW287:ABZ287"/>
    <mergeCell ref="ACA287:ACD287"/>
    <mergeCell ref="ACE287:ACH287"/>
    <mergeCell ref="ACI287:ACL287"/>
    <mergeCell ref="AAY287:ABB287"/>
    <mergeCell ref="ABC287:ABF287"/>
    <mergeCell ref="ABG287:ABJ287"/>
    <mergeCell ref="ABK287:ABN287"/>
    <mergeCell ref="ABO287:ABR287"/>
    <mergeCell ref="AAE287:AAH287"/>
    <mergeCell ref="AAI287:AAL287"/>
    <mergeCell ref="AAM287:AAP287"/>
    <mergeCell ref="AAQ287:AAT287"/>
    <mergeCell ref="AAU287:AAX287"/>
    <mergeCell ref="AKE287:AKH287"/>
    <mergeCell ref="AKI287:AKL287"/>
    <mergeCell ref="AHC287:AHF287"/>
    <mergeCell ref="AHG287:AHJ287"/>
    <mergeCell ref="AHK287:AHN287"/>
    <mergeCell ref="AHO287:AHR287"/>
    <mergeCell ref="AHS287:AHV287"/>
    <mergeCell ref="AGI287:AGL287"/>
    <mergeCell ref="AGM287:AGP287"/>
    <mergeCell ref="AGQ287:AGT287"/>
    <mergeCell ref="AGU287:AGX287"/>
    <mergeCell ref="AGY287:AHB287"/>
    <mergeCell ref="AFO287:AFR287"/>
    <mergeCell ref="AFS287:AFV287"/>
    <mergeCell ref="AFW287:AFZ287"/>
    <mergeCell ref="AGA287:AGD287"/>
    <mergeCell ref="AGE287:AGH287"/>
    <mergeCell ref="AKM287:AKP287"/>
    <mergeCell ref="AKQ287:AKT287"/>
    <mergeCell ref="AKU287:AKX287"/>
    <mergeCell ref="AJK287:AJN287"/>
    <mergeCell ref="AJO287:AJR287"/>
    <mergeCell ref="AJS287:AJV287"/>
    <mergeCell ref="AJW287:AJZ287"/>
    <mergeCell ref="AKA287:AKD287"/>
    <mergeCell ref="AIQ287:AIT287"/>
    <mergeCell ref="AIU287:AIX287"/>
    <mergeCell ref="AIY287:AJB287"/>
    <mergeCell ref="AJC287:AJF287"/>
    <mergeCell ref="AJG287:AJJ287"/>
    <mergeCell ref="AHW287:AHZ287"/>
    <mergeCell ref="AIA287:AID287"/>
    <mergeCell ref="AIE287:AIH287"/>
    <mergeCell ref="AII287:AIL287"/>
    <mergeCell ref="AIM287:AIP287"/>
    <mergeCell ref="APO287:APR287"/>
    <mergeCell ref="APS287:APV287"/>
    <mergeCell ref="APW287:APZ287"/>
    <mergeCell ref="AQA287:AQD287"/>
    <mergeCell ref="AQE287:AQH287"/>
    <mergeCell ref="AOU287:AOX287"/>
    <mergeCell ref="AOY287:APB287"/>
    <mergeCell ref="APC287:APF287"/>
    <mergeCell ref="APG287:APJ287"/>
    <mergeCell ref="APK287:APN287"/>
    <mergeCell ref="AOA287:AOD287"/>
    <mergeCell ref="AOE287:AOH287"/>
    <mergeCell ref="AOI287:AOL287"/>
    <mergeCell ref="AOM287:AOP287"/>
    <mergeCell ref="AOQ287:AOT287"/>
    <mergeCell ref="ANG287:ANJ287"/>
    <mergeCell ref="ANK287:ANN287"/>
    <mergeCell ref="ANO287:ANR287"/>
    <mergeCell ref="ANS287:ANV287"/>
    <mergeCell ref="ANW287:ANZ287"/>
    <mergeCell ref="AMM287:AMP287"/>
    <mergeCell ref="AMQ287:AMT287"/>
    <mergeCell ref="AMU287:AMX287"/>
    <mergeCell ref="AMY287:ANB287"/>
    <mergeCell ref="ANC287:ANF287"/>
    <mergeCell ref="ALS287:ALV287"/>
    <mergeCell ref="ALW287:ALZ287"/>
    <mergeCell ref="AMA287:AMD287"/>
    <mergeCell ref="AME287:AMH287"/>
    <mergeCell ref="AMI287:AML287"/>
    <mergeCell ref="AKY287:ALB287"/>
    <mergeCell ref="ALC287:ALF287"/>
    <mergeCell ref="ALG287:ALJ287"/>
    <mergeCell ref="ALK287:ALN287"/>
    <mergeCell ref="ALO287:ALR287"/>
    <mergeCell ref="AUY287:AVB287"/>
    <mergeCell ref="AVC287:AVF287"/>
    <mergeCell ref="ARW287:ARZ287"/>
    <mergeCell ref="ASA287:ASD287"/>
    <mergeCell ref="ASE287:ASH287"/>
    <mergeCell ref="ASI287:ASL287"/>
    <mergeCell ref="ASM287:ASP287"/>
    <mergeCell ref="ARC287:ARF287"/>
    <mergeCell ref="ARG287:ARJ287"/>
    <mergeCell ref="ARK287:ARN287"/>
    <mergeCell ref="ARO287:ARR287"/>
    <mergeCell ref="ARS287:ARV287"/>
    <mergeCell ref="AQI287:AQL287"/>
    <mergeCell ref="AQM287:AQP287"/>
    <mergeCell ref="AQQ287:AQT287"/>
    <mergeCell ref="AQU287:AQX287"/>
    <mergeCell ref="AQY287:ARB287"/>
    <mergeCell ref="AVG287:AVJ287"/>
    <mergeCell ref="AVK287:AVN287"/>
    <mergeCell ref="AVO287:AVR287"/>
    <mergeCell ref="AUE287:AUH287"/>
    <mergeCell ref="AUI287:AUL287"/>
    <mergeCell ref="AUM287:AUP287"/>
    <mergeCell ref="AUQ287:AUT287"/>
    <mergeCell ref="AUU287:AUX287"/>
    <mergeCell ref="ATK287:ATN287"/>
    <mergeCell ref="ATO287:ATR287"/>
    <mergeCell ref="ATS287:ATV287"/>
    <mergeCell ref="ATW287:ATZ287"/>
    <mergeCell ref="AUA287:AUD287"/>
    <mergeCell ref="ASQ287:AST287"/>
    <mergeCell ref="ASU287:ASX287"/>
    <mergeCell ref="ASY287:ATB287"/>
    <mergeCell ref="ATC287:ATF287"/>
    <mergeCell ref="ATG287:ATJ287"/>
    <mergeCell ref="BAI287:BAL287"/>
    <mergeCell ref="BAM287:BAP287"/>
    <mergeCell ref="BAQ287:BAT287"/>
    <mergeCell ref="BAU287:BAX287"/>
    <mergeCell ref="BAY287:BBB287"/>
    <mergeCell ref="AZO287:AZR287"/>
    <mergeCell ref="AZS287:AZV287"/>
    <mergeCell ref="AZW287:AZZ287"/>
    <mergeCell ref="BAA287:BAD287"/>
    <mergeCell ref="BAE287:BAH287"/>
    <mergeCell ref="AYU287:AYX287"/>
    <mergeCell ref="AYY287:AZB287"/>
    <mergeCell ref="AZC287:AZF287"/>
    <mergeCell ref="AZG287:AZJ287"/>
    <mergeCell ref="AZK287:AZN287"/>
    <mergeCell ref="AYA287:AYD287"/>
    <mergeCell ref="AYE287:AYH287"/>
    <mergeCell ref="AYI287:AYL287"/>
    <mergeCell ref="AYM287:AYP287"/>
    <mergeCell ref="AYQ287:AYT287"/>
    <mergeCell ref="AXG287:AXJ287"/>
    <mergeCell ref="AXK287:AXN287"/>
    <mergeCell ref="AXO287:AXR287"/>
    <mergeCell ref="AXS287:AXV287"/>
    <mergeCell ref="AXW287:AXZ287"/>
    <mergeCell ref="AWM287:AWP287"/>
    <mergeCell ref="AWQ287:AWT287"/>
    <mergeCell ref="AWU287:AWX287"/>
    <mergeCell ref="AWY287:AXB287"/>
    <mergeCell ref="AXC287:AXF287"/>
    <mergeCell ref="AVS287:AVV287"/>
    <mergeCell ref="AVW287:AVZ287"/>
    <mergeCell ref="AWA287:AWD287"/>
    <mergeCell ref="AWE287:AWH287"/>
    <mergeCell ref="AWI287:AWL287"/>
    <mergeCell ref="BFS287:BFV287"/>
    <mergeCell ref="BFW287:BFZ287"/>
    <mergeCell ref="BCQ287:BCT287"/>
    <mergeCell ref="BCU287:BCX287"/>
    <mergeCell ref="BCY287:BDB287"/>
    <mergeCell ref="BDC287:BDF287"/>
    <mergeCell ref="BDG287:BDJ287"/>
    <mergeCell ref="BBW287:BBZ287"/>
    <mergeCell ref="BCA287:BCD287"/>
    <mergeCell ref="BCE287:BCH287"/>
    <mergeCell ref="BCI287:BCL287"/>
    <mergeCell ref="BCM287:BCP287"/>
    <mergeCell ref="BBC287:BBF287"/>
    <mergeCell ref="BBG287:BBJ287"/>
    <mergeCell ref="BBK287:BBN287"/>
    <mergeCell ref="BBO287:BBR287"/>
    <mergeCell ref="BBS287:BBV287"/>
    <mergeCell ref="BGA287:BGD287"/>
    <mergeCell ref="BGE287:BGH287"/>
    <mergeCell ref="BGI287:BGL287"/>
    <mergeCell ref="BEY287:BFB287"/>
    <mergeCell ref="BFC287:BFF287"/>
    <mergeCell ref="BFG287:BFJ287"/>
    <mergeCell ref="BFK287:BFN287"/>
    <mergeCell ref="BFO287:BFR287"/>
    <mergeCell ref="BEE287:BEH287"/>
    <mergeCell ref="BEI287:BEL287"/>
    <mergeCell ref="BEM287:BEP287"/>
    <mergeCell ref="BEQ287:BET287"/>
    <mergeCell ref="BEU287:BEX287"/>
    <mergeCell ref="BDK287:BDN287"/>
    <mergeCell ref="BDO287:BDR287"/>
    <mergeCell ref="BDS287:BDV287"/>
    <mergeCell ref="BDW287:BDZ287"/>
    <mergeCell ref="BEA287:BED287"/>
    <mergeCell ref="BLC287:BLF287"/>
    <mergeCell ref="BLG287:BLJ287"/>
    <mergeCell ref="BLK287:BLN287"/>
    <mergeCell ref="BLO287:BLR287"/>
    <mergeCell ref="BLS287:BLV287"/>
    <mergeCell ref="BKI287:BKL287"/>
    <mergeCell ref="BKM287:BKP287"/>
    <mergeCell ref="BKQ287:BKT287"/>
    <mergeCell ref="BKU287:BKX287"/>
    <mergeCell ref="BKY287:BLB287"/>
    <mergeCell ref="BJO287:BJR287"/>
    <mergeCell ref="BJS287:BJV287"/>
    <mergeCell ref="BJW287:BJZ287"/>
    <mergeCell ref="BKA287:BKD287"/>
    <mergeCell ref="BKE287:BKH287"/>
    <mergeCell ref="BIU287:BIX287"/>
    <mergeCell ref="BIY287:BJB287"/>
    <mergeCell ref="BJC287:BJF287"/>
    <mergeCell ref="BJG287:BJJ287"/>
    <mergeCell ref="BJK287:BJN287"/>
    <mergeCell ref="BIA287:BID287"/>
    <mergeCell ref="BIE287:BIH287"/>
    <mergeCell ref="BII287:BIL287"/>
    <mergeCell ref="BIM287:BIP287"/>
    <mergeCell ref="BIQ287:BIT287"/>
    <mergeCell ref="BHG287:BHJ287"/>
    <mergeCell ref="BHK287:BHN287"/>
    <mergeCell ref="BHO287:BHR287"/>
    <mergeCell ref="BHS287:BHV287"/>
    <mergeCell ref="BHW287:BHZ287"/>
    <mergeCell ref="BGM287:BGP287"/>
    <mergeCell ref="BGQ287:BGT287"/>
    <mergeCell ref="BGU287:BGX287"/>
    <mergeCell ref="BGY287:BHB287"/>
    <mergeCell ref="BHC287:BHF287"/>
    <mergeCell ref="BQM287:BQP287"/>
    <mergeCell ref="BQQ287:BQT287"/>
    <mergeCell ref="BNK287:BNN287"/>
    <mergeCell ref="BNO287:BNR287"/>
    <mergeCell ref="BNS287:BNV287"/>
    <mergeCell ref="BNW287:BNZ287"/>
    <mergeCell ref="BOA287:BOD287"/>
    <mergeCell ref="BMQ287:BMT287"/>
    <mergeCell ref="BMU287:BMX287"/>
    <mergeCell ref="BMY287:BNB287"/>
    <mergeCell ref="BNC287:BNF287"/>
    <mergeCell ref="BNG287:BNJ287"/>
    <mergeCell ref="BLW287:BLZ287"/>
    <mergeCell ref="BMA287:BMD287"/>
    <mergeCell ref="BME287:BMH287"/>
    <mergeCell ref="BMI287:BML287"/>
    <mergeCell ref="BMM287:BMP287"/>
    <mergeCell ref="BQU287:BQX287"/>
    <mergeCell ref="BQY287:BRB287"/>
    <mergeCell ref="BRC287:BRF287"/>
    <mergeCell ref="BPS287:BPV287"/>
    <mergeCell ref="BPW287:BPZ287"/>
    <mergeCell ref="BQA287:BQD287"/>
    <mergeCell ref="BQE287:BQH287"/>
    <mergeCell ref="BQI287:BQL287"/>
    <mergeCell ref="BOY287:BPB287"/>
    <mergeCell ref="BPC287:BPF287"/>
    <mergeCell ref="BPG287:BPJ287"/>
    <mergeCell ref="BPK287:BPN287"/>
    <mergeCell ref="BPO287:BPR287"/>
    <mergeCell ref="BOE287:BOH287"/>
    <mergeCell ref="BOI287:BOL287"/>
    <mergeCell ref="BOM287:BOP287"/>
    <mergeCell ref="BOQ287:BOT287"/>
    <mergeCell ref="BOU287:BOX287"/>
    <mergeCell ref="BVW287:BVZ287"/>
    <mergeCell ref="BWA287:BWD287"/>
    <mergeCell ref="BWE287:BWH287"/>
    <mergeCell ref="BWI287:BWL287"/>
    <mergeCell ref="BWM287:BWP287"/>
    <mergeCell ref="BVC287:BVF287"/>
    <mergeCell ref="BVG287:BVJ287"/>
    <mergeCell ref="BVK287:BVN287"/>
    <mergeCell ref="BVO287:BVR287"/>
    <mergeCell ref="BVS287:BVV287"/>
    <mergeCell ref="BUI287:BUL287"/>
    <mergeCell ref="BUM287:BUP287"/>
    <mergeCell ref="BUQ287:BUT287"/>
    <mergeCell ref="BUU287:BUX287"/>
    <mergeCell ref="BUY287:BVB287"/>
    <mergeCell ref="BTO287:BTR287"/>
    <mergeCell ref="BTS287:BTV287"/>
    <mergeCell ref="BTW287:BTZ287"/>
    <mergeCell ref="BUA287:BUD287"/>
    <mergeCell ref="BUE287:BUH287"/>
    <mergeCell ref="BSU287:BSX287"/>
    <mergeCell ref="BSY287:BTB287"/>
    <mergeCell ref="BTC287:BTF287"/>
    <mergeCell ref="BTG287:BTJ287"/>
    <mergeCell ref="BTK287:BTN287"/>
    <mergeCell ref="BSA287:BSD287"/>
    <mergeCell ref="BSE287:BSH287"/>
    <mergeCell ref="BSI287:BSL287"/>
    <mergeCell ref="BSM287:BSP287"/>
    <mergeCell ref="BSQ287:BST287"/>
    <mergeCell ref="BRG287:BRJ287"/>
    <mergeCell ref="BRK287:BRN287"/>
    <mergeCell ref="BRO287:BRR287"/>
    <mergeCell ref="BRS287:BRV287"/>
    <mergeCell ref="BRW287:BRZ287"/>
    <mergeCell ref="CBG287:CBJ287"/>
    <mergeCell ref="CBK287:CBN287"/>
    <mergeCell ref="BYE287:BYH287"/>
    <mergeCell ref="BYI287:BYL287"/>
    <mergeCell ref="BYM287:BYP287"/>
    <mergeCell ref="BYQ287:BYT287"/>
    <mergeCell ref="BYU287:BYX287"/>
    <mergeCell ref="BXK287:BXN287"/>
    <mergeCell ref="BXO287:BXR287"/>
    <mergeCell ref="BXS287:BXV287"/>
    <mergeCell ref="BXW287:BXZ287"/>
    <mergeCell ref="BYA287:BYD287"/>
    <mergeCell ref="BWQ287:BWT287"/>
    <mergeCell ref="BWU287:BWX287"/>
    <mergeCell ref="BWY287:BXB287"/>
    <mergeCell ref="BXC287:BXF287"/>
    <mergeCell ref="BXG287:BXJ287"/>
    <mergeCell ref="CBO287:CBR287"/>
    <mergeCell ref="CBS287:CBV287"/>
    <mergeCell ref="CBW287:CBZ287"/>
    <mergeCell ref="CAM287:CAP287"/>
    <mergeCell ref="CAQ287:CAT287"/>
    <mergeCell ref="CAU287:CAX287"/>
    <mergeCell ref="CAY287:CBB287"/>
    <mergeCell ref="CBC287:CBF287"/>
    <mergeCell ref="BZS287:BZV287"/>
    <mergeCell ref="BZW287:BZZ287"/>
    <mergeCell ref="CAA287:CAD287"/>
    <mergeCell ref="CAE287:CAH287"/>
    <mergeCell ref="CAI287:CAL287"/>
    <mergeCell ref="BYY287:BZB287"/>
    <mergeCell ref="BZC287:BZF287"/>
    <mergeCell ref="BZG287:BZJ287"/>
    <mergeCell ref="BZK287:BZN287"/>
    <mergeCell ref="BZO287:BZR287"/>
    <mergeCell ref="CGQ287:CGT287"/>
    <mergeCell ref="CGU287:CGX287"/>
    <mergeCell ref="CGY287:CHB287"/>
    <mergeCell ref="CHC287:CHF287"/>
    <mergeCell ref="CHG287:CHJ287"/>
    <mergeCell ref="CFW287:CFZ287"/>
    <mergeCell ref="CGA287:CGD287"/>
    <mergeCell ref="CGE287:CGH287"/>
    <mergeCell ref="CGI287:CGL287"/>
    <mergeCell ref="CGM287:CGP287"/>
    <mergeCell ref="CFC287:CFF287"/>
    <mergeCell ref="CFG287:CFJ287"/>
    <mergeCell ref="CFK287:CFN287"/>
    <mergeCell ref="CFO287:CFR287"/>
    <mergeCell ref="CFS287:CFV287"/>
    <mergeCell ref="CEI287:CEL287"/>
    <mergeCell ref="CEM287:CEP287"/>
    <mergeCell ref="CEQ287:CET287"/>
    <mergeCell ref="CEU287:CEX287"/>
    <mergeCell ref="CEY287:CFB287"/>
    <mergeCell ref="CDO287:CDR287"/>
    <mergeCell ref="CDS287:CDV287"/>
    <mergeCell ref="CDW287:CDZ287"/>
    <mergeCell ref="CEA287:CED287"/>
    <mergeCell ref="CEE287:CEH287"/>
    <mergeCell ref="CCU287:CCX287"/>
    <mergeCell ref="CCY287:CDB287"/>
    <mergeCell ref="CDC287:CDF287"/>
    <mergeCell ref="CDG287:CDJ287"/>
    <mergeCell ref="CDK287:CDN287"/>
    <mergeCell ref="CCA287:CCD287"/>
    <mergeCell ref="CCE287:CCH287"/>
    <mergeCell ref="CCI287:CCL287"/>
    <mergeCell ref="CCM287:CCP287"/>
    <mergeCell ref="CCQ287:CCT287"/>
    <mergeCell ref="CMA287:CMD287"/>
    <mergeCell ref="CME287:CMH287"/>
    <mergeCell ref="CIY287:CJB287"/>
    <mergeCell ref="CJC287:CJF287"/>
    <mergeCell ref="CJG287:CJJ287"/>
    <mergeCell ref="CJK287:CJN287"/>
    <mergeCell ref="CJO287:CJR287"/>
    <mergeCell ref="CIE287:CIH287"/>
    <mergeCell ref="CII287:CIL287"/>
    <mergeCell ref="CIM287:CIP287"/>
    <mergeCell ref="CIQ287:CIT287"/>
    <mergeCell ref="CIU287:CIX287"/>
    <mergeCell ref="CHK287:CHN287"/>
    <mergeCell ref="CHO287:CHR287"/>
    <mergeCell ref="CHS287:CHV287"/>
    <mergeCell ref="CHW287:CHZ287"/>
    <mergeCell ref="CIA287:CID287"/>
    <mergeCell ref="CMI287:CML287"/>
    <mergeCell ref="CMM287:CMP287"/>
    <mergeCell ref="CMQ287:CMT287"/>
    <mergeCell ref="CLG287:CLJ287"/>
    <mergeCell ref="CLK287:CLN287"/>
    <mergeCell ref="CLO287:CLR287"/>
    <mergeCell ref="CLS287:CLV287"/>
    <mergeCell ref="CLW287:CLZ287"/>
    <mergeCell ref="CKM287:CKP287"/>
    <mergeCell ref="CKQ287:CKT287"/>
    <mergeCell ref="CKU287:CKX287"/>
    <mergeCell ref="CKY287:CLB287"/>
    <mergeCell ref="CLC287:CLF287"/>
    <mergeCell ref="CJS287:CJV287"/>
    <mergeCell ref="CJW287:CJZ287"/>
    <mergeCell ref="CKA287:CKD287"/>
    <mergeCell ref="CKE287:CKH287"/>
    <mergeCell ref="CKI287:CKL287"/>
    <mergeCell ref="CRK287:CRN287"/>
    <mergeCell ref="CRO287:CRR287"/>
    <mergeCell ref="CRS287:CRV287"/>
    <mergeCell ref="CRW287:CRZ287"/>
    <mergeCell ref="CSA287:CSD287"/>
    <mergeCell ref="CQQ287:CQT287"/>
    <mergeCell ref="CQU287:CQX287"/>
    <mergeCell ref="CQY287:CRB287"/>
    <mergeCell ref="CRC287:CRF287"/>
    <mergeCell ref="CRG287:CRJ287"/>
    <mergeCell ref="CPW287:CPZ287"/>
    <mergeCell ref="CQA287:CQD287"/>
    <mergeCell ref="CQE287:CQH287"/>
    <mergeCell ref="CQI287:CQL287"/>
    <mergeCell ref="CQM287:CQP287"/>
    <mergeCell ref="CPC287:CPF287"/>
    <mergeCell ref="CPG287:CPJ287"/>
    <mergeCell ref="CPK287:CPN287"/>
    <mergeCell ref="CPO287:CPR287"/>
    <mergeCell ref="CPS287:CPV287"/>
    <mergeCell ref="COI287:COL287"/>
    <mergeCell ref="COM287:COP287"/>
    <mergeCell ref="COQ287:COT287"/>
    <mergeCell ref="COU287:COX287"/>
    <mergeCell ref="COY287:CPB287"/>
    <mergeCell ref="CNO287:CNR287"/>
    <mergeCell ref="CNS287:CNV287"/>
    <mergeCell ref="CNW287:CNZ287"/>
    <mergeCell ref="COA287:COD287"/>
    <mergeCell ref="COE287:COH287"/>
    <mergeCell ref="CMU287:CMX287"/>
    <mergeCell ref="CMY287:CNB287"/>
    <mergeCell ref="CNC287:CNF287"/>
    <mergeCell ref="CNG287:CNJ287"/>
    <mergeCell ref="CNK287:CNN287"/>
    <mergeCell ref="CWU287:CWX287"/>
    <mergeCell ref="CWY287:CXB287"/>
    <mergeCell ref="CTS287:CTV287"/>
    <mergeCell ref="CTW287:CTZ287"/>
    <mergeCell ref="CUA287:CUD287"/>
    <mergeCell ref="CUE287:CUH287"/>
    <mergeCell ref="CUI287:CUL287"/>
    <mergeCell ref="CSY287:CTB287"/>
    <mergeCell ref="CTC287:CTF287"/>
    <mergeCell ref="CTG287:CTJ287"/>
    <mergeCell ref="CTK287:CTN287"/>
    <mergeCell ref="CTO287:CTR287"/>
    <mergeCell ref="CSE287:CSH287"/>
    <mergeCell ref="CSI287:CSL287"/>
    <mergeCell ref="CSM287:CSP287"/>
    <mergeCell ref="CSQ287:CST287"/>
    <mergeCell ref="CSU287:CSX287"/>
    <mergeCell ref="CXC287:CXF287"/>
    <mergeCell ref="CXG287:CXJ287"/>
    <mergeCell ref="CXK287:CXN287"/>
    <mergeCell ref="CWA287:CWD287"/>
    <mergeCell ref="CWE287:CWH287"/>
    <mergeCell ref="CWI287:CWL287"/>
    <mergeCell ref="CWM287:CWP287"/>
    <mergeCell ref="CWQ287:CWT287"/>
    <mergeCell ref="CVG287:CVJ287"/>
    <mergeCell ref="CVK287:CVN287"/>
    <mergeCell ref="CVO287:CVR287"/>
    <mergeCell ref="CVS287:CVV287"/>
    <mergeCell ref="CVW287:CVZ287"/>
    <mergeCell ref="CUM287:CUP287"/>
    <mergeCell ref="CUQ287:CUT287"/>
    <mergeCell ref="CUU287:CUX287"/>
    <mergeCell ref="CUY287:CVB287"/>
    <mergeCell ref="CVC287:CVF287"/>
    <mergeCell ref="DCE287:DCH287"/>
    <mergeCell ref="DCI287:DCL287"/>
    <mergeCell ref="DCM287:DCP287"/>
    <mergeCell ref="DCQ287:DCT287"/>
    <mergeCell ref="DCU287:DCX287"/>
    <mergeCell ref="DBK287:DBN287"/>
    <mergeCell ref="DBO287:DBR287"/>
    <mergeCell ref="DBS287:DBV287"/>
    <mergeCell ref="DBW287:DBZ287"/>
    <mergeCell ref="DCA287:DCD287"/>
    <mergeCell ref="DAQ287:DAT287"/>
    <mergeCell ref="DAU287:DAX287"/>
    <mergeCell ref="DAY287:DBB287"/>
    <mergeCell ref="DBC287:DBF287"/>
    <mergeCell ref="DBG287:DBJ287"/>
    <mergeCell ref="CZW287:CZZ287"/>
    <mergeCell ref="DAA287:DAD287"/>
    <mergeCell ref="DAE287:DAH287"/>
    <mergeCell ref="DAI287:DAL287"/>
    <mergeCell ref="DAM287:DAP287"/>
    <mergeCell ref="CZC287:CZF287"/>
    <mergeCell ref="CZG287:CZJ287"/>
    <mergeCell ref="CZK287:CZN287"/>
    <mergeCell ref="CZO287:CZR287"/>
    <mergeCell ref="CZS287:CZV287"/>
    <mergeCell ref="CYI287:CYL287"/>
    <mergeCell ref="CYM287:CYP287"/>
    <mergeCell ref="CYQ287:CYT287"/>
    <mergeCell ref="CYU287:CYX287"/>
    <mergeCell ref="CYY287:CZB287"/>
    <mergeCell ref="CXO287:CXR287"/>
    <mergeCell ref="CXS287:CXV287"/>
    <mergeCell ref="CXW287:CXZ287"/>
    <mergeCell ref="CYA287:CYD287"/>
    <mergeCell ref="CYE287:CYH287"/>
    <mergeCell ref="DHO287:DHR287"/>
    <mergeCell ref="DHS287:DHV287"/>
    <mergeCell ref="DEM287:DEP287"/>
    <mergeCell ref="DEQ287:DET287"/>
    <mergeCell ref="DEU287:DEX287"/>
    <mergeCell ref="DEY287:DFB287"/>
    <mergeCell ref="DFC287:DFF287"/>
    <mergeCell ref="DDS287:DDV287"/>
    <mergeCell ref="DDW287:DDZ287"/>
    <mergeCell ref="DEA287:DED287"/>
    <mergeCell ref="DEE287:DEH287"/>
    <mergeCell ref="DEI287:DEL287"/>
    <mergeCell ref="DCY287:DDB287"/>
    <mergeCell ref="DDC287:DDF287"/>
    <mergeCell ref="DDG287:DDJ287"/>
    <mergeCell ref="DDK287:DDN287"/>
    <mergeCell ref="DDO287:DDR287"/>
    <mergeCell ref="DHW287:DHZ287"/>
    <mergeCell ref="DIA287:DID287"/>
    <mergeCell ref="DIE287:DIH287"/>
    <mergeCell ref="DGU287:DGX287"/>
    <mergeCell ref="DGY287:DHB287"/>
    <mergeCell ref="DHC287:DHF287"/>
    <mergeCell ref="DHG287:DHJ287"/>
    <mergeCell ref="DHK287:DHN287"/>
    <mergeCell ref="DGA287:DGD287"/>
    <mergeCell ref="DGE287:DGH287"/>
    <mergeCell ref="DGI287:DGL287"/>
    <mergeCell ref="DGM287:DGP287"/>
    <mergeCell ref="DGQ287:DGT287"/>
    <mergeCell ref="DFG287:DFJ287"/>
    <mergeCell ref="DFK287:DFN287"/>
    <mergeCell ref="DFO287:DFR287"/>
    <mergeCell ref="DFS287:DFV287"/>
    <mergeCell ref="DFW287:DFZ287"/>
    <mergeCell ref="DMY287:DNB287"/>
    <mergeCell ref="DNC287:DNF287"/>
    <mergeCell ref="DNG287:DNJ287"/>
    <mergeCell ref="DNK287:DNN287"/>
    <mergeCell ref="DNO287:DNR287"/>
    <mergeCell ref="DME287:DMH287"/>
    <mergeCell ref="DMI287:DML287"/>
    <mergeCell ref="DMM287:DMP287"/>
    <mergeCell ref="DMQ287:DMT287"/>
    <mergeCell ref="DMU287:DMX287"/>
    <mergeCell ref="DLK287:DLN287"/>
    <mergeCell ref="DLO287:DLR287"/>
    <mergeCell ref="DLS287:DLV287"/>
    <mergeCell ref="DLW287:DLZ287"/>
    <mergeCell ref="DMA287:DMD287"/>
    <mergeCell ref="DKQ287:DKT287"/>
    <mergeCell ref="DKU287:DKX287"/>
    <mergeCell ref="DKY287:DLB287"/>
    <mergeCell ref="DLC287:DLF287"/>
    <mergeCell ref="DLG287:DLJ287"/>
    <mergeCell ref="DJW287:DJZ287"/>
    <mergeCell ref="DKA287:DKD287"/>
    <mergeCell ref="DKE287:DKH287"/>
    <mergeCell ref="DKI287:DKL287"/>
    <mergeCell ref="DKM287:DKP287"/>
    <mergeCell ref="DJC287:DJF287"/>
    <mergeCell ref="DJG287:DJJ287"/>
    <mergeCell ref="DJK287:DJN287"/>
    <mergeCell ref="DJO287:DJR287"/>
    <mergeCell ref="DJS287:DJV287"/>
    <mergeCell ref="DII287:DIL287"/>
    <mergeCell ref="DIM287:DIP287"/>
    <mergeCell ref="DIQ287:DIT287"/>
    <mergeCell ref="DIU287:DIX287"/>
    <mergeCell ref="DIY287:DJB287"/>
    <mergeCell ref="DSI287:DSL287"/>
    <mergeCell ref="DSM287:DSP287"/>
    <mergeCell ref="DPG287:DPJ287"/>
    <mergeCell ref="DPK287:DPN287"/>
    <mergeCell ref="DPO287:DPR287"/>
    <mergeCell ref="DPS287:DPV287"/>
    <mergeCell ref="DPW287:DPZ287"/>
    <mergeCell ref="DOM287:DOP287"/>
    <mergeCell ref="DOQ287:DOT287"/>
    <mergeCell ref="DOU287:DOX287"/>
    <mergeCell ref="DOY287:DPB287"/>
    <mergeCell ref="DPC287:DPF287"/>
    <mergeCell ref="DNS287:DNV287"/>
    <mergeCell ref="DNW287:DNZ287"/>
    <mergeCell ref="DOA287:DOD287"/>
    <mergeCell ref="DOE287:DOH287"/>
    <mergeCell ref="DOI287:DOL287"/>
    <mergeCell ref="DSQ287:DST287"/>
    <mergeCell ref="DSU287:DSX287"/>
    <mergeCell ref="DSY287:DTB287"/>
    <mergeCell ref="DRO287:DRR287"/>
    <mergeCell ref="DRS287:DRV287"/>
    <mergeCell ref="DRW287:DRZ287"/>
    <mergeCell ref="DSA287:DSD287"/>
    <mergeCell ref="DSE287:DSH287"/>
    <mergeCell ref="DQU287:DQX287"/>
    <mergeCell ref="DQY287:DRB287"/>
    <mergeCell ref="DRC287:DRF287"/>
    <mergeCell ref="DRG287:DRJ287"/>
    <mergeCell ref="DRK287:DRN287"/>
    <mergeCell ref="DQA287:DQD287"/>
    <mergeCell ref="DQE287:DQH287"/>
    <mergeCell ref="DQI287:DQL287"/>
    <mergeCell ref="DQM287:DQP287"/>
    <mergeCell ref="DQQ287:DQT287"/>
    <mergeCell ref="DXS287:DXV287"/>
    <mergeCell ref="DXW287:DXZ287"/>
    <mergeCell ref="DYA287:DYD287"/>
    <mergeCell ref="DYE287:DYH287"/>
    <mergeCell ref="DYI287:DYL287"/>
    <mergeCell ref="DWY287:DXB287"/>
    <mergeCell ref="DXC287:DXF287"/>
    <mergeCell ref="DXG287:DXJ287"/>
    <mergeCell ref="DXK287:DXN287"/>
    <mergeCell ref="DXO287:DXR287"/>
    <mergeCell ref="DWE287:DWH287"/>
    <mergeCell ref="DWI287:DWL287"/>
    <mergeCell ref="DWM287:DWP287"/>
    <mergeCell ref="DWQ287:DWT287"/>
    <mergeCell ref="DWU287:DWX287"/>
    <mergeCell ref="DVK287:DVN287"/>
    <mergeCell ref="DVO287:DVR287"/>
    <mergeCell ref="DVS287:DVV287"/>
    <mergeCell ref="DVW287:DVZ287"/>
    <mergeCell ref="DWA287:DWD287"/>
    <mergeCell ref="DUQ287:DUT287"/>
    <mergeCell ref="DUU287:DUX287"/>
    <mergeCell ref="DUY287:DVB287"/>
    <mergeCell ref="DVC287:DVF287"/>
    <mergeCell ref="DVG287:DVJ287"/>
    <mergeCell ref="DTW287:DTZ287"/>
    <mergeCell ref="DUA287:DUD287"/>
    <mergeCell ref="DUE287:DUH287"/>
    <mergeCell ref="DUI287:DUL287"/>
    <mergeCell ref="DUM287:DUP287"/>
    <mergeCell ref="DTC287:DTF287"/>
    <mergeCell ref="DTG287:DTJ287"/>
    <mergeCell ref="DTK287:DTN287"/>
    <mergeCell ref="DTO287:DTR287"/>
    <mergeCell ref="DTS287:DTV287"/>
    <mergeCell ref="EDC287:EDF287"/>
    <mergeCell ref="EDG287:EDJ287"/>
    <mergeCell ref="EAA287:EAD287"/>
    <mergeCell ref="EAE287:EAH287"/>
    <mergeCell ref="EAI287:EAL287"/>
    <mergeCell ref="EAM287:EAP287"/>
    <mergeCell ref="EAQ287:EAT287"/>
    <mergeCell ref="DZG287:DZJ287"/>
    <mergeCell ref="DZK287:DZN287"/>
    <mergeCell ref="DZO287:DZR287"/>
    <mergeCell ref="DZS287:DZV287"/>
    <mergeCell ref="DZW287:DZZ287"/>
    <mergeCell ref="DYM287:DYP287"/>
    <mergeCell ref="DYQ287:DYT287"/>
    <mergeCell ref="DYU287:DYX287"/>
    <mergeCell ref="DYY287:DZB287"/>
    <mergeCell ref="DZC287:DZF287"/>
    <mergeCell ref="EDK287:EDN287"/>
    <mergeCell ref="EDO287:EDR287"/>
    <mergeCell ref="EDS287:EDV287"/>
    <mergeCell ref="ECI287:ECL287"/>
    <mergeCell ref="ECM287:ECP287"/>
    <mergeCell ref="ECQ287:ECT287"/>
    <mergeCell ref="ECU287:ECX287"/>
    <mergeCell ref="ECY287:EDB287"/>
    <mergeCell ref="EBO287:EBR287"/>
    <mergeCell ref="EBS287:EBV287"/>
    <mergeCell ref="EBW287:EBZ287"/>
    <mergeCell ref="ECA287:ECD287"/>
    <mergeCell ref="ECE287:ECH287"/>
    <mergeCell ref="EAU287:EAX287"/>
    <mergeCell ref="EAY287:EBB287"/>
    <mergeCell ref="EBC287:EBF287"/>
    <mergeCell ref="EBG287:EBJ287"/>
    <mergeCell ref="EBK287:EBN287"/>
    <mergeCell ref="EIM287:EIP287"/>
    <mergeCell ref="EIQ287:EIT287"/>
    <mergeCell ref="EIU287:EIX287"/>
    <mergeCell ref="EIY287:EJB287"/>
    <mergeCell ref="EJC287:EJF287"/>
    <mergeCell ref="EHS287:EHV287"/>
    <mergeCell ref="EHW287:EHZ287"/>
    <mergeCell ref="EIA287:EID287"/>
    <mergeCell ref="EIE287:EIH287"/>
    <mergeCell ref="EII287:EIL287"/>
    <mergeCell ref="EGY287:EHB287"/>
    <mergeCell ref="EHC287:EHF287"/>
    <mergeCell ref="EHG287:EHJ287"/>
    <mergeCell ref="EHK287:EHN287"/>
    <mergeCell ref="EHO287:EHR287"/>
    <mergeCell ref="EGE287:EGH287"/>
    <mergeCell ref="EGI287:EGL287"/>
    <mergeCell ref="EGM287:EGP287"/>
    <mergeCell ref="EGQ287:EGT287"/>
    <mergeCell ref="EGU287:EGX287"/>
    <mergeCell ref="EFK287:EFN287"/>
    <mergeCell ref="EFO287:EFR287"/>
    <mergeCell ref="EFS287:EFV287"/>
    <mergeCell ref="EFW287:EFZ287"/>
    <mergeCell ref="EGA287:EGD287"/>
    <mergeCell ref="EEQ287:EET287"/>
    <mergeCell ref="EEU287:EEX287"/>
    <mergeCell ref="EEY287:EFB287"/>
    <mergeCell ref="EFC287:EFF287"/>
    <mergeCell ref="EFG287:EFJ287"/>
    <mergeCell ref="EDW287:EDZ287"/>
    <mergeCell ref="EEA287:EED287"/>
    <mergeCell ref="EEE287:EEH287"/>
    <mergeCell ref="EEI287:EEL287"/>
    <mergeCell ref="EEM287:EEP287"/>
    <mergeCell ref="ENW287:ENZ287"/>
    <mergeCell ref="EOA287:EOD287"/>
    <mergeCell ref="EKU287:EKX287"/>
    <mergeCell ref="EKY287:ELB287"/>
    <mergeCell ref="ELC287:ELF287"/>
    <mergeCell ref="ELG287:ELJ287"/>
    <mergeCell ref="ELK287:ELN287"/>
    <mergeCell ref="EKA287:EKD287"/>
    <mergeCell ref="EKE287:EKH287"/>
    <mergeCell ref="EKI287:EKL287"/>
    <mergeCell ref="EKM287:EKP287"/>
    <mergeCell ref="EKQ287:EKT287"/>
    <mergeCell ref="EJG287:EJJ287"/>
    <mergeCell ref="EJK287:EJN287"/>
    <mergeCell ref="EJO287:EJR287"/>
    <mergeCell ref="EJS287:EJV287"/>
    <mergeCell ref="EJW287:EJZ287"/>
    <mergeCell ref="EOE287:EOH287"/>
    <mergeCell ref="EOI287:EOL287"/>
    <mergeCell ref="EOM287:EOP287"/>
    <mergeCell ref="ENC287:ENF287"/>
    <mergeCell ref="ENG287:ENJ287"/>
    <mergeCell ref="ENK287:ENN287"/>
    <mergeCell ref="ENO287:ENR287"/>
    <mergeCell ref="ENS287:ENV287"/>
    <mergeCell ref="EMI287:EML287"/>
    <mergeCell ref="EMM287:EMP287"/>
    <mergeCell ref="EMQ287:EMT287"/>
    <mergeCell ref="EMU287:EMX287"/>
    <mergeCell ref="EMY287:ENB287"/>
    <mergeCell ref="ELO287:ELR287"/>
    <mergeCell ref="ELS287:ELV287"/>
    <mergeCell ref="ELW287:ELZ287"/>
    <mergeCell ref="EMA287:EMD287"/>
    <mergeCell ref="EME287:EMH287"/>
    <mergeCell ref="ETG287:ETJ287"/>
    <mergeCell ref="ETK287:ETN287"/>
    <mergeCell ref="ETO287:ETR287"/>
    <mergeCell ref="ETS287:ETV287"/>
    <mergeCell ref="ETW287:ETZ287"/>
    <mergeCell ref="ESM287:ESP287"/>
    <mergeCell ref="ESQ287:EST287"/>
    <mergeCell ref="ESU287:ESX287"/>
    <mergeCell ref="ESY287:ETB287"/>
    <mergeCell ref="ETC287:ETF287"/>
    <mergeCell ref="ERS287:ERV287"/>
    <mergeCell ref="ERW287:ERZ287"/>
    <mergeCell ref="ESA287:ESD287"/>
    <mergeCell ref="ESE287:ESH287"/>
    <mergeCell ref="ESI287:ESL287"/>
    <mergeCell ref="EQY287:ERB287"/>
    <mergeCell ref="ERC287:ERF287"/>
    <mergeCell ref="ERG287:ERJ287"/>
    <mergeCell ref="ERK287:ERN287"/>
    <mergeCell ref="ERO287:ERR287"/>
    <mergeCell ref="EQE287:EQH287"/>
    <mergeCell ref="EQI287:EQL287"/>
    <mergeCell ref="EQM287:EQP287"/>
    <mergeCell ref="EQQ287:EQT287"/>
    <mergeCell ref="EQU287:EQX287"/>
    <mergeCell ref="EPK287:EPN287"/>
    <mergeCell ref="EPO287:EPR287"/>
    <mergeCell ref="EPS287:EPV287"/>
    <mergeCell ref="EPW287:EPZ287"/>
    <mergeCell ref="EQA287:EQD287"/>
    <mergeCell ref="EOQ287:EOT287"/>
    <mergeCell ref="EOU287:EOX287"/>
    <mergeCell ref="EOY287:EPB287"/>
    <mergeCell ref="EPC287:EPF287"/>
    <mergeCell ref="EPG287:EPJ287"/>
    <mergeCell ref="EYQ287:EYT287"/>
    <mergeCell ref="EYU287:EYX287"/>
    <mergeCell ref="EVO287:EVR287"/>
    <mergeCell ref="EVS287:EVV287"/>
    <mergeCell ref="EVW287:EVZ287"/>
    <mergeCell ref="EWA287:EWD287"/>
    <mergeCell ref="EWE287:EWH287"/>
    <mergeCell ref="EUU287:EUX287"/>
    <mergeCell ref="EUY287:EVB287"/>
    <mergeCell ref="EVC287:EVF287"/>
    <mergeCell ref="EVG287:EVJ287"/>
    <mergeCell ref="EVK287:EVN287"/>
    <mergeCell ref="EUA287:EUD287"/>
    <mergeCell ref="EUE287:EUH287"/>
    <mergeCell ref="EUI287:EUL287"/>
    <mergeCell ref="EUM287:EUP287"/>
    <mergeCell ref="EUQ287:EUT287"/>
    <mergeCell ref="EYY287:EZB287"/>
    <mergeCell ref="EZC287:EZF287"/>
    <mergeCell ref="EZG287:EZJ287"/>
    <mergeCell ref="EXW287:EXZ287"/>
    <mergeCell ref="EYA287:EYD287"/>
    <mergeCell ref="EYE287:EYH287"/>
    <mergeCell ref="EYI287:EYL287"/>
    <mergeCell ref="EYM287:EYP287"/>
    <mergeCell ref="EXC287:EXF287"/>
    <mergeCell ref="EXG287:EXJ287"/>
    <mergeCell ref="EXK287:EXN287"/>
    <mergeCell ref="EXO287:EXR287"/>
    <mergeCell ref="EXS287:EXV287"/>
    <mergeCell ref="EWI287:EWL287"/>
    <mergeCell ref="EWM287:EWP287"/>
    <mergeCell ref="EWQ287:EWT287"/>
    <mergeCell ref="EWU287:EWX287"/>
    <mergeCell ref="EWY287:EXB287"/>
    <mergeCell ref="FEA287:FED287"/>
    <mergeCell ref="FEE287:FEH287"/>
    <mergeCell ref="FEI287:FEL287"/>
    <mergeCell ref="FEM287:FEP287"/>
    <mergeCell ref="FEQ287:FET287"/>
    <mergeCell ref="FDG287:FDJ287"/>
    <mergeCell ref="FDK287:FDN287"/>
    <mergeCell ref="FDO287:FDR287"/>
    <mergeCell ref="FDS287:FDV287"/>
    <mergeCell ref="FDW287:FDZ287"/>
    <mergeCell ref="FCM287:FCP287"/>
    <mergeCell ref="FCQ287:FCT287"/>
    <mergeCell ref="FCU287:FCX287"/>
    <mergeCell ref="FCY287:FDB287"/>
    <mergeCell ref="FDC287:FDF287"/>
    <mergeCell ref="FBS287:FBV287"/>
    <mergeCell ref="FBW287:FBZ287"/>
    <mergeCell ref="FCA287:FCD287"/>
    <mergeCell ref="FCE287:FCH287"/>
    <mergeCell ref="FCI287:FCL287"/>
    <mergeCell ref="FAY287:FBB287"/>
    <mergeCell ref="FBC287:FBF287"/>
    <mergeCell ref="FBG287:FBJ287"/>
    <mergeCell ref="FBK287:FBN287"/>
    <mergeCell ref="FBO287:FBR287"/>
    <mergeCell ref="FAE287:FAH287"/>
    <mergeCell ref="FAI287:FAL287"/>
    <mergeCell ref="FAM287:FAP287"/>
    <mergeCell ref="FAQ287:FAT287"/>
    <mergeCell ref="FAU287:FAX287"/>
    <mergeCell ref="EZK287:EZN287"/>
    <mergeCell ref="EZO287:EZR287"/>
    <mergeCell ref="EZS287:EZV287"/>
    <mergeCell ref="EZW287:EZZ287"/>
    <mergeCell ref="FAA287:FAD287"/>
    <mergeCell ref="FJK287:FJN287"/>
    <mergeCell ref="FJO287:FJR287"/>
    <mergeCell ref="FGI287:FGL287"/>
    <mergeCell ref="FGM287:FGP287"/>
    <mergeCell ref="FGQ287:FGT287"/>
    <mergeCell ref="FGU287:FGX287"/>
    <mergeCell ref="FGY287:FHB287"/>
    <mergeCell ref="FFO287:FFR287"/>
    <mergeCell ref="FFS287:FFV287"/>
    <mergeCell ref="FFW287:FFZ287"/>
    <mergeCell ref="FGA287:FGD287"/>
    <mergeCell ref="FGE287:FGH287"/>
    <mergeCell ref="FEU287:FEX287"/>
    <mergeCell ref="FEY287:FFB287"/>
    <mergeCell ref="FFC287:FFF287"/>
    <mergeCell ref="FFG287:FFJ287"/>
    <mergeCell ref="FFK287:FFN287"/>
    <mergeCell ref="FJS287:FJV287"/>
    <mergeCell ref="FJW287:FJZ287"/>
    <mergeCell ref="FKA287:FKD287"/>
    <mergeCell ref="FIQ287:FIT287"/>
    <mergeCell ref="FIU287:FIX287"/>
    <mergeCell ref="FIY287:FJB287"/>
    <mergeCell ref="FJC287:FJF287"/>
    <mergeCell ref="FJG287:FJJ287"/>
    <mergeCell ref="FHW287:FHZ287"/>
    <mergeCell ref="FIA287:FID287"/>
    <mergeCell ref="FIE287:FIH287"/>
    <mergeCell ref="FII287:FIL287"/>
    <mergeCell ref="FIM287:FIP287"/>
    <mergeCell ref="FHC287:FHF287"/>
    <mergeCell ref="FHG287:FHJ287"/>
    <mergeCell ref="FHK287:FHN287"/>
    <mergeCell ref="FHO287:FHR287"/>
    <mergeCell ref="FHS287:FHV287"/>
    <mergeCell ref="FOU287:FOX287"/>
    <mergeCell ref="FOY287:FPB287"/>
    <mergeCell ref="FPC287:FPF287"/>
    <mergeCell ref="FPG287:FPJ287"/>
    <mergeCell ref="FPK287:FPN287"/>
    <mergeCell ref="FOA287:FOD287"/>
    <mergeCell ref="FOE287:FOH287"/>
    <mergeCell ref="FOI287:FOL287"/>
    <mergeCell ref="FOM287:FOP287"/>
    <mergeCell ref="FOQ287:FOT287"/>
    <mergeCell ref="FNG287:FNJ287"/>
    <mergeCell ref="FNK287:FNN287"/>
    <mergeCell ref="FNO287:FNR287"/>
    <mergeCell ref="FNS287:FNV287"/>
    <mergeCell ref="FNW287:FNZ287"/>
    <mergeCell ref="FMM287:FMP287"/>
    <mergeCell ref="FMQ287:FMT287"/>
    <mergeCell ref="FMU287:FMX287"/>
    <mergeCell ref="FMY287:FNB287"/>
    <mergeCell ref="FNC287:FNF287"/>
    <mergeCell ref="FLS287:FLV287"/>
    <mergeCell ref="FLW287:FLZ287"/>
    <mergeCell ref="FMA287:FMD287"/>
    <mergeCell ref="FME287:FMH287"/>
    <mergeCell ref="FMI287:FML287"/>
    <mergeCell ref="FKY287:FLB287"/>
    <mergeCell ref="FLC287:FLF287"/>
    <mergeCell ref="FLG287:FLJ287"/>
    <mergeCell ref="FLK287:FLN287"/>
    <mergeCell ref="FLO287:FLR287"/>
    <mergeCell ref="FKE287:FKH287"/>
    <mergeCell ref="FKI287:FKL287"/>
    <mergeCell ref="FKM287:FKP287"/>
    <mergeCell ref="FKQ287:FKT287"/>
    <mergeCell ref="FKU287:FKX287"/>
    <mergeCell ref="FUE287:FUH287"/>
    <mergeCell ref="FUI287:FUL287"/>
    <mergeCell ref="FRC287:FRF287"/>
    <mergeCell ref="FRG287:FRJ287"/>
    <mergeCell ref="FRK287:FRN287"/>
    <mergeCell ref="FRO287:FRR287"/>
    <mergeCell ref="FRS287:FRV287"/>
    <mergeCell ref="FQI287:FQL287"/>
    <mergeCell ref="FQM287:FQP287"/>
    <mergeCell ref="FQQ287:FQT287"/>
    <mergeCell ref="FQU287:FQX287"/>
    <mergeCell ref="FQY287:FRB287"/>
    <mergeCell ref="FPO287:FPR287"/>
    <mergeCell ref="FPS287:FPV287"/>
    <mergeCell ref="FPW287:FPZ287"/>
    <mergeCell ref="FQA287:FQD287"/>
    <mergeCell ref="FQE287:FQH287"/>
    <mergeCell ref="FUM287:FUP287"/>
    <mergeCell ref="FUQ287:FUT287"/>
    <mergeCell ref="FUU287:FUX287"/>
    <mergeCell ref="FTK287:FTN287"/>
    <mergeCell ref="FTO287:FTR287"/>
    <mergeCell ref="FTS287:FTV287"/>
    <mergeCell ref="FTW287:FTZ287"/>
    <mergeCell ref="FUA287:FUD287"/>
    <mergeCell ref="FSQ287:FST287"/>
    <mergeCell ref="FSU287:FSX287"/>
    <mergeCell ref="FSY287:FTB287"/>
    <mergeCell ref="FTC287:FTF287"/>
    <mergeCell ref="FTG287:FTJ287"/>
    <mergeCell ref="FRW287:FRZ287"/>
    <mergeCell ref="FSA287:FSD287"/>
    <mergeCell ref="FSE287:FSH287"/>
    <mergeCell ref="FSI287:FSL287"/>
    <mergeCell ref="FSM287:FSP287"/>
    <mergeCell ref="FZO287:FZR287"/>
    <mergeCell ref="FZS287:FZV287"/>
    <mergeCell ref="FZW287:FZZ287"/>
    <mergeCell ref="GAA287:GAD287"/>
    <mergeCell ref="GAE287:GAH287"/>
    <mergeCell ref="FYU287:FYX287"/>
    <mergeCell ref="FYY287:FZB287"/>
    <mergeCell ref="FZC287:FZF287"/>
    <mergeCell ref="FZG287:FZJ287"/>
    <mergeCell ref="FZK287:FZN287"/>
    <mergeCell ref="FYA287:FYD287"/>
    <mergeCell ref="FYE287:FYH287"/>
    <mergeCell ref="FYI287:FYL287"/>
    <mergeCell ref="FYM287:FYP287"/>
    <mergeCell ref="FYQ287:FYT287"/>
    <mergeCell ref="FXG287:FXJ287"/>
    <mergeCell ref="FXK287:FXN287"/>
    <mergeCell ref="FXO287:FXR287"/>
    <mergeCell ref="FXS287:FXV287"/>
    <mergeCell ref="FXW287:FXZ287"/>
    <mergeCell ref="FWM287:FWP287"/>
    <mergeCell ref="FWQ287:FWT287"/>
    <mergeCell ref="FWU287:FWX287"/>
    <mergeCell ref="FWY287:FXB287"/>
    <mergeCell ref="FXC287:FXF287"/>
    <mergeCell ref="FVS287:FVV287"/>
    <mergeCell ref="FVW287:FVZ287"/>
    <mergeCell ref="FWA287:FWD287"/>
    <mergeCell ref="FWE287:FWH287"/>
    <mergeCell ref="FWI287:FWL287"/>
    <mergeCell ref="FUY287:FVB287"/>
    <mergeCell ref="FVC287:FVF287"/>
    <mergeCell ref="FVG287:FVJ287"/>
    <mergeCell ref="FVK287:FVN287"/>
    <mergeCell ref="FVO287:FVR287"/>
    <mergeCell ref="GEY287:GFB287"/>
    <mergeCell ref="GFC287:GFF287"/>
    <mergeCell ref="GBW287:GBZ287"/>
    <mergeCell ref="GCA287:GCD287"/>
    <mergeCell ref="GCE287:GCH287"/>
    <mergeCell ref="GCI287:GCL287"/>
    <mergeCell ref="GCM287:GCP287"/>
    <mergeCell ref="GBC287:GBF287"/>
    <mergeCell ref="GBG287:GBJ287"/>
    <mergeCell ref="GBK287:GBN287"/>
    <mergeCell ref="GBO287:GBR287"/>
    <mergeCell ref="GBS287:GBV287"/>
    <mergeCell ref="GAI287:GAL287"/>
    <mergeCell ref="GAM287:GAP287"/>
    <mergeCell ref="GAQ287:GAT287"/>
    <mergeCell ref="GAU287:GAX287"/>
    <mergeCell ref="GAY287:GBB287"/>
    <mergeCell ref="GFG287:GFJ287"/>
    <mergeCell ref="GFK287:GFN287"/>
    <mergeCell ref="GFO287:GFR287"/>
    <mergeCell ref="GEE287:GEH287"/>
    <mergeCell ref="GEI287:GEL287"/>
    <mergeCell ref="GEM287:GEP287"/>
    <mergeCell ref="GEQ287:GET287"/>
    <mergeCell ref="GEU287:GEX287"/>
    <mergeCell ref="GDK287:GDN287"/>
    <mergeCell ref="GDO287:GDR287"/>
    <mergeCell ref="GDS287:GDV287"/>
    <mergeCell ref="GDW287:GDZ287"/>
    <mergeCell ref="GEA287:GED287"/>
    <mergeCell ref="GCQ287:GCT287"/>
    <mergeCell ref="GCU287:GCX287"/>
    <mergeCell ref="GCY287:GDB287"/>
    <mergeCell ref="GDC287:GDF287"/>
    <mergeCell ref="GDG287:GDJ287"/>
    <mergeCell ref="GKI287:GKL287"/>
    <mergeCell ref="GKM287:GKP287"/>
    <mergeCell ref="GKQ287:GKT287"/>
    <mergeCell ref="GKU287:GKX287"/>
    <mergeCell ref="GKY287:GLB287"/>
    <mergeCell ref="GJO287:GJR287"/>
    <mergeCell ref="GJS287:GJV287"/>
    <mergeCell ref="GJW287:GJZ287"/>
    <mergeCell ref="GKA287:GKD287"/>
    <mergeCell ref="GKE287:GKH287"/>
    <mergeCell ref="GIU287:GIX287"/>
    <mergeCell ref="GIY287:GJB287"/>
    <mergeCell ref="GJC287:GJF287"/>
    <mergeCell ref="GJG287:GJJ287"/>
    <mergeCell ref="GJK287:GJN287"/>
    <mergeCell ref="GIA287:GID287"/>
    <mergeCell ref="GIE287:GIH287"/>
    <mergeCell ref="GII287:GIL287"/>
    <mergeCell ref="GIM287:GIP287"/>
    <mergeCell ref="GIQ287:GIT287"/>
    <mergeCell ref="GHG287:GHJ287"/>
    <mergeCell ref="GHK287:GHN287"/>
    <mergeCell ref="GHO287:GHR287"/>
    <mergeCell ref="GHS287:GHV287"/>
    <mergeCell ref="GHW287:GHZ287"/>
    <mergeCell ref="GGM287:GGP287"/>
    <mergeCell ref="GGQ287:GGT287"/>
    <mergeCell ref="GGU287:GGX287"/>
    <mergeCell ref="GGY287:GHB287"/>
    <mergeCell ref="GHC287:GHF287"/>
    <mergeCell ref="GFS287:GFV287"/>
    <mergeCell ref="GFW287:GFZ287"/>
    <mergeCell ref="GGA287:GGD287"/>
    <mergeCell ref="GGE287:GGH287"/>
    <mergeCell ref="GGI287:GGL287"/>
    <mergeCell ref="GPS287:GPV287"/>
    <mergeCell ref="GPW287:GPZ287"/>
    <mergeCell ref="GMQ287:GMT287"/>
    <mergeCell ref="GMU287:GMX287"/>
    <mergeCell ref="GMY287:GNB287"/>
    <mergeCell ref="GNC287:GNF287"/>
    <mergeCell ref="GNG287:GNJ287"/>
    <mergeCell ref="GLW287:GLZ287"/>
    <mergeCell ref="GMA287:GMD287"/>
    <mergeCell ref="GME287:GMH287"/>
    <mergeCell ref="GMI287:GML287"/>
    <mergeCell ref="GMM287:GMP287"/>
    <mergeCell ref="GLC287:GLF287"/>
    <mergeCell ref="GLG287:GLJ287"/>
    <mergeCell ref="GLK287:GLN287"/>
    <mergeCell ref="GLO287:GLR287"/>
    <mergeCell ref="GLS287:GLV287"/>
    <mergeCell ref="GQA287:GQD287"/>
    <mergeCell ref="GQE287:GQH287"/>
    <mergeCell ref="GQI287:GQL287"/>
    <mergeCell ref="GOY287:GPB287"/>
    <mergeCell ref="GPC287:GPF287"/>
    <mergeCell ref="GPG287:GPJ287"/>
    <mergeCell ref="GPK287:GPN287"/>
    <mergeCell ref="GPO287:GPR287"/>
    <mergeCell ref="GOE287:GOH287"/>
    <mergeCell ref="GOI287:GOL287"/>
    <mergeCell ref="GOM287:GOP287"/>
    <mergeCell ref="GOQ287:GOT287"/>
    <mergeCell ref="GOU287:GOX287"/>
    <mergeCell ref="GNK287:GNN287"/>
    <mergeCell ref="GNO287:GNR287"/>
    <mergeCell ref="GNS287:GNV287"/>
    <mergeCell ref="GNW287:GNZ287"/>
    <mergeCell ref="GOA287:GOD287"/>
    <mergeCell ref="GVC287:GVF287"/>
    <mergeCell ref="GVG287:GVJ287"/>
    <mergeCell ref="GVK287:GVN287"/>
    <mergeCell ref="GVO287:GVR287"/>
    <mergeCell ref="GVS287:GVV287"/>
    <mergeCell ref="GUI287:GUL287"/>
    <mergeCell ref="GUM287:GUP287"/>
    <mergeCell ref="GUQ287:GUT287"/>
    <mergeCell ref="GUU287:GUX287"/>
    <mergeCell ref="GUY287:GVB287"/>
    <mergeCell ref="GTO287:GTR287"/>
    <mergeCell ref="GTS287:GTV287"/>
    <mergeCell ref="GTW287:GTZ287"/>
    <mergeCell ref="GUA287:GUD287"/>
    <mergeCell ref="GUE287:GUH287"/>
    <mergeCell ref="GSU287:GSX287"/>
    <mergeCell ref="GSY287:GTB287"/>
    <mergeCell ref="GTC287:GTF287"/>
    <mergeCell ref="GTG287:GTJ287"/>
    <mergeCell ref="GTK287:GTN287"/>
    <mergeCell ref="GSA287:GSD287"/>
    <mergeCell ref="GSE287:GSH287"/>
    <mergeCell ref="GSI287:GSL287"/>
    <mergeCell ref="GSM287:GSP287"/>
    <mergeCell ref="GSQ287:GST287"/>
    <mergeCell ref="GRG287:GRJ287"/>
    <mergeCell ref="GRK287:GRN287"/>
    <mergeCell ref="GRO287:GRR287"/>
    <mergeCell ref="GRS287:GRV287"/>
    <mergeCell ref="GRW287:GRZ287"/>
    <mergeCell ref="GQM287:GQP287"/>
    <mergeCell ref="GQQ287:GQT287"/>
    <mergeCell ref="GQU287:GQX287"/>
    <mergeCell ref="GQY287:GRB287"/>
    <mergeCell ref="GRC287:GRF287"/>
    <mergeCell ref="HAM287:HAP287"/>
    <mergeCell ref="HAQ287:HAT287"/>
    <mergeCell ref="GXK287:GXN287"/>
    <mergeCell ref="GXO287:GXR287"/>
    <mergeCell ref="GXS287:GXV287"/>
    <mergeCell ref="GXW287:GXZ287"/>
    <mergeCell ref="GYA287:GYD287"/>
    <mergeCell ref="GWQ287:GWT287"/>
    <mergeCell ref="GWU287:GWX287"/>
    <mergeCell ref="GWY287:GXB287"/>
    <mergeCell ref="GXC287:GXF287"/>
    <mergeCell ref="GXG287:GXJ287"/>
    <mergeCell ref="GVW287:GVZ287"/>
    <mergeCell ref="GWA287:GWD287"/>
    <mergeCell ref="GWE287:GWH287"/>
    <mergeCell ref="GWI287:GWL287"/>
    <mergeCell ref="GWM287:GWP287"/>
    <mergeCell ref="HAU287:HAX287"/>
    <mergeCell ref="HAY287:HBB287"/>
    <mergeCell ref="HBC287:HBF287"/>
    <mergeCell ref="GZS287:GZV287"/>
    <mergeCell ref="GZW287:GZZ287"/>
    <mergeCell ref="HAA287:HAD287"/>
    <mergeCell ref="HAE287:HAH287"/>
    <mergeCell ref="HAI287:HAL287"/>
    <mergeCell ref="GYY287:GZB287"/>
    <mergeCell ref="GZC287:GZF287"/>
    <mergeCell ref="GZG287:GZJ287"/>
    <mergeCell ref="GZK287:GZN287"/>
    <mergeCell ref="GZO287:GZR287"/>
    <mergeCell ref="GYE287:GYH287"/>
    <mergeCell ref="GYI287:GYL287"/>
    <mergeCell ref="GYM287:GYP287"/>
    <mergeCell ref="GYQ287:GYT287"/>
    <mergeCell ref="GYU287:GYX287"/>
    <mergeCell ref="HFW287:HFZ287"/>
    <mergeCell ref="HGA287:HGD287"/>
    <mergeCell ref="HGE287:HGH287"/>
    <mergeCell ref="HGI287:HGL287"/>
    <mergeCell ref="HGM287:HGP287"/>
    <mergeCell ref="HFC287:HFF287"/>
    <mergeCell ref="HFG287:HFJ287"/>
    <mergeCell ref="HFK287:HFN287"/>
    <mergeCell ref="HFO287:HFR287"/>
    <mergeCell ref="HFS287:HFV287"/>
    <mergeCell ref="HEI287:HEL287"/>
    <mergeCell ref="HEM287:HEP287"/>
    <mergeCell ref="HEQ287:HET287"/>
    <mergeCell ref="HEU287:HEX287"/>
    <mergeCell ref="HEY287:HFB287"/>
    <mergeCell ref="HDO287:HDR287"/>
    <mergeCell ref="HDS287:HDV287"/>
    <mergeCell ref="HDW287:HDZ287"/>
    <mergeCell ref="HEA287:HED287"/>
    <mergeCell ref="HEE287:HEH287"/>
    <mergeCell ref="HCU287:HCX287"/>
    <mergeCell ref="HCY287:HDB287"/>
    <mergeCell ref="HDC287:HDF287"/>
    <mergeCell ref="HDG287:HDJ287"/>
    <mergeCell ref="HDK287:HDN287"/>
    <mergeCell ref="HCA287:HCD287"/>
    <mergeCell ref="HCE287:HCH287"/>
    <mergeCell ref="HCI287:HCL287"/>
    <mergeCell ref="HCM287:HCP287"/>
    <mergeCell ref="HCQ287:HCT287"/>
    <mergeCell ref="HBG287:HBJ287"/>
    <mergeCell ref="HBK287:HBN287"/>
    <mergeCell ref="HBO287:HBR287"/>
    <mergeCell ref="HBS287:HBV287"/>
    <mergeCell ref="HBW287:HBZ287"/>
    <mergeCell ref="HLG287:HLJ287"/>
    <mergeCell ref="HLK287:HLN287"/>
    <mergeCell ref="HIE287:HIH287"/>
    <mergeCell ref="HII287:HIL287"/>
    <mergeCell ref="HIM287:HIP287"/>
    <mergeCell ref="HIQ287:HIT287"/>
    <mergeCell ref="HIU287:HIX287"/>
    <mergeCell ref="HHK287:HHN287"/>
    <mergeCell ref="HHO287:HHR287"/>
    <mergeCell ref="HHS287:HHV287"/>
    <mergeCell ref="HHW287:HHZ287"/>
    <mergeCell ref="HIA287:HID287"/>
    <mergeCell ref="HGQ287:HGT287"/>
    <mergeCell ref="HGU287:HGX287"/>
    <mergeCell ref="HGY287:HHB287"/>
    <mergeCell ref="HHC287:HHF287"/>
    <mergeCell ref="HHG287:HHJ287"/>
    <mergeCell ref="HLO287:HLR287"/>
    <mergeCell ref="HLS287:HLV287"/>
    <mergeCell ref="HLW287:HLZ287"/>
    <mergeCell ref="HKM287:HKP287"/>
    <mergeCell ref="HKQ287:HKT287"/>
    <mergeCell ref="HKU287:HKX287"/>
    <mergeCell ref="HKY287:HLB287"/>
    <mergeCell ref="HLC287:HLF287"/>
    <mergeCell ref="HJS287:HJV287"/>
    <mergeCell ref="HJW287:HJZ287"/>
    <mergeCell ref="HKA287:HKD287"/>
    <mergeCell ref="HKE287:HKH287"/>
    <mergeCell ref="HKI287:HKL287"/>
    <mergeCell ref="HIY287:HJB287"/>
    <mergeCell ref="HJC287:HJF287"/>
    <mergeCell ref="HJG287:HJJ287"/>
    <mergeCell ref="HJK287:HJN287"/>
    <mergeCell ref="HJO287:HJR287"/>
    <mergeCell ref="HQQ287:HQT287"/>
    <mergeCell ref="HQU287:HQX287"/>
    <mergeCell ref="HQY287:HRB287"/>
    <mergeCell ref="HRC287:HRF287"/>
    <mergeCell ref="HRG287:HRJ287"/>
    <mergeCell ref="HPW287:HPZ287"/>
    <mergeCell ref="HQA287:HQD287"/>
    <mergeCell ref="HQE287:HQH287"/>
    <mergeCell ref="HQI287:HQL287"/>
    <mergeCell ref="HQM287:HQP287"/>
    <mergeCell ref="HPC287:HPF287"/>
    <mergeCell ref="HPG287:HPJ287"/>
    <mergeCell ref="HPK287:HPN287"/>
    <mergeCell ref="HPO287:HPR287"/>
    <mergeCell ref="HPS287:HPV287"/>
    <mergeCell ref="HOI287:HOL287"/>
    <mergeCell ref="HOM287:HOP287"/>
    <mergeCell ref="HOQ287:HOT287"/>
    <mergeCell ref="HOU287:HOX287"/>
    <mergeCell ref="HOY287:HPB287"/>
    <mergeCell ref="HNO287:HNR287"/>
    <mergeCell ref="HNS287:HNV287"/>
    <mergeCell ref="HNW287:HNZ287"/>
    <mergeCell ref="HOA287:HOD287"/>
    <mergeCell ref="HOE287:HOH287"/>
    <mergeCell ref="HMU287:HMX287"/>
    <mergeCell ref="HMY287:HNB287"/>
    <mergeCell ref="HNC287:HNF287"/>
    <mergeCell ref="HNG287:HNJ287"/>
    <mergeCell ref="HNK287:HNN287"/>
    <mergeCell ref="HMA287:HMD287"/>
    <mergeCell ref="HME287:HMH287"/>
    <mergeCell ref="HMI287:HML287"/>
    <mergeCell ref="HMM287:HMP287"/>
    <mergeCell ref="HMQ287:HMT287"/>
    <mergeCell ref="HWA287:HWD287"/>
    <mergeCell ref="HWE287:HWH287"/>
    <mergeCell ref="HSY287:HTB287"/>
    <mergeCell ref="HTC287:HTF287"/>
    <mergeCell ref="HTG287:HTJ287"/>
    <mergeCell ref="HTK287:HTN287"/>
    <mergeCell ref="HTO287:HTR287"/>
    <mergeCell ref="HSE287:HSH287"/>
    <mergeCell ref="HSI287:HSL287"/>
    <mergeCell ref="HSM287:HSP287"/>
    <mergeCell ref="HSQ287:HST287"/>
    <mergeCell ref="HSU287:HSX287"/>
    <mergeCell ref="HRK287:HRN287"/>
    <mergeCell ref="HRO287:HRR287"/>
    <mergeCell ref="HRS287:HRV287"/>
    <mergeCell ref="HRW287:HRZ287"/>
    <mergeCell ref="HSA287:HSD287"/>
    <mergeCell ref="HWI287:HWL287"/>
    <mergeCell ref="HWM287:HWP287"/>
    <mergeCell ref="HWQ287:HWT287"/>
    <mergeCell ref="HVG287:HVJ287"/>
    <mergeCell ref="HVK287:HVN287"/>
    <mergeCell ref="HVO287:HVR287"/>
    <mergeCell ref="HVS287:HVV287"/>
    <mergeCell ref="HVW287:HVZ287"/>
    <mergeCell ref="HUM287:HUP287"/>
    <mergeCell ref="HUQ287:HUT287"/>
    <mergeCell ref="HUU287:HUX287"/>
    <mergeCell ref="HUY287:HVB287"/>
    <mergeCell ref="HVC287:HVF287"/>
    <mergeCell ref="HTS287:HTV287"/>
    <mergeCell ref="HTW287:HTZ287"/>
    <mergeCell ref="HUA287:HUD287"/>
    <mergeCell ref="HUE287:HUH287"/>
    <mergeCell ref="HUI287:HUL287"/>
    <mergeCell ref="IBK287:IBN287"/>
    <mergeCell ref="IBO287:IBR287"/>
    <mergeCell ref="IBS287:IBV287"/>
    <mergeCell ref="IBW287:IBZ287"/>
    <mergeCell ref="ICA287:ICD287"/>
    <mergeCell ref="IAQ287:IAT287"/>
    <mergeCell ref="IAU287:IAX287"/>
    <mergeCell ref="IAY287:IBB287"/>
    <mergeCell ref="IBC287:IBF287"/>
    <mergeCell ref="IBG287:IBJ287"/>
    <mergeCell ref="HZW287:HZZ287"/>
    <mergeCell ref="IAA287:IAD287"/>
    <mergeCell ref="IAE287:IAH287"/>
    <mergeCell ref="IAI287:IAL287"/>
    <mergeCell ref="IAM287:IAP287"/>
    <mergeCell ref="HZC287:HZF287"/>
    <mergeCell ref="HZG287:HZJ287"/>
    <mergeCell ref="HZK287:HZN287"/>
    <mergeCell ref="HZO287:HZR287"/>
    <mergeCell ref="HZS287:HZV287"/>
    <mergeCell ref="HYI287:HYL287"/>
    <mergeCell ref="HYM287:HYP287"/>
    <mergeCell ref="HYQ287:HYT287"/>
    <mergeCell ref="HYU287:HYX287"/>
    <mergeCell ref="HYY287:HZB287"/>
    <mergeCell ref="HXO287:HXR287"/>
    <mergeCell ref="HXS287:HXV287"/>
    <mergeCell ref="HXW287:HXZ287"/>
    <mergeCell ref="HYA287:HYD287"/>
    <mergeCell ref="HYE287:HYH287"/>
    <mergeCell ref="HWU287:HWX287"/>
    <mergeCell ref="HWY287:HXB287"/>
    <mergeCell ref="HXC287:HXF287"/>
    <mergeCell ref="HXG287:HXJ287"/>
    <mergeCell ref="HXK287:HXN287"/>
    <mergeCell ref="IGU287:IGX287"/>
    <mergeCell ref="IGY287:IHB287"/>
    <mergeCell ref="IDS287:IDV287"/>
    <mergeCell ref="IDW287:IDZ287"/>
    <mergeCell ref="IEA287:IED287"/>
    <mergeCell ref="IEE287:IEH287"/>
    <mergeCell ref="IEI287:IEL287"/>
    <mergeCell ref="ICY287:IDB287"/>
    <mergeCell ref="IDC287:IDF287"/>
    <mergeCell ref="IDG287:IDJ287"/>
    <mergeCell ref="IDK287:IDN287"/>
    <mergeCell ref="IDO287:IDR287"/>
    <mergeCell ref="ICE287:ICH287"/>
    <mergeCell ref="ICI287:ICL287"/>
    <mergeCell ref="ICM287:ICP287"/>
    <mergeCell ref="ICQ287:ICT287"/>
    <mergeCell ref="ICU287:ICX287"/>
    <mergeCell ref="IHC287:IHF287"/>
    <mergeCell ref="IHG287:IHJ287"/>
    <mergeCell ref="IHK287:IHN287"/>
    <mergeCell ref="IGA287:IGD287"/>
    <mergeCell ref="IGE287:IGH287"/>
    <mergeCell ref="IGI287:IGL287"/>
    <mergeCell ref="IGM287:IGP287"/>
    <mergeCell ref="IGQ287:IGT287"/>
    <mergeCell ref="IFG287:IFJ287"/>
    <mergeCell ref="IFK287:IFN287"/>
    <mergeCell ref="IFO287:IFR287"/>
    <mergeCell ref="IFS287:IFV287"/>
    <mergeCell ref="IFW287:IFZ287"/>
    <mergeCell ref="IEM287:IEP287"/>
    <mergeCell ref="IEQ287:IET287"/>
    <mergeCell ref="IEU287:IEX287"/>
    <mergeCell ref="IEY287:IFB287"/>
    <mergeCell ref="IFC287:IFF287"/>
    <mergeCell ref="IME287:IMH287"/>
    <mergeCell ref="IMI287:IML287"/>
    <mergeCell ref="IMM287:IMP287"/>
    <mergeCell ref="IMQ287:IMT287"/>
    <mergeCell ref="IMU287:IMX287"/>
    <mergeCell ref="ILK287:ILN287"/>
    <mergeCell ref="ILO287:ILR287"/>
    <mergeCell ref="ILS287:ILV287"/>
    <mergeCell ref="ILW287:ILZ287"/>
    <mergeCell ref="IMA287:IMD287"/>
    <mergeCell ref="IKQ287:IKT287"/>
    <mergeCell ref="IKU287:IKX287"/>
    <mergeCell ref="IKY287:ILB287"/>
    <mergeCell ref="ILC287:ILF287"/>
    <mergeCell ref="ILG287:ILJ287"/>
    <mergeCell ref="IJW287:IJZ287"/>
    <mergeCell ref="IKA287:IKD287"/>
    <mergeCell ref="IKE287:IKH287"/>
    <mergeCell ref="IKI287:IKL287"/>
    <mergeCell ref="IKM287:IKP287"/>
    <mergeCell ref="IJC287:IJF287"/>
    <mergeCell ref="IJG287:IJJ287"/>
    <mergeCell ref="IJK287:IJN287"/>
    <mergeCell ref="IJO287:IJR287"/>
    <mergeCell ref="IJS287:IJV287"/>
    <mergeCell ref="III287:IIL287"/>
    <mergeCell ref="IIM287:IIP287"/>
    <mergeCell ref="IIQ287:IIT287"/>
    <mergeCell ref="IIU287:IIX287"/>
    <mergeCell ref="IIY287:IJB287"/>
    <mergeCell ref="IHO287:IHR287"/>
    <mergeCell ref="IHS287:IHV287"/>
    <mergeCell ref="IHW287:IHZ287"/>
    <mergeCell ref="IIA287:IID287"/>
    <mergeCell ref="IIE287:IIH287"/>
    <mergeCell ref="IRO287:IRR287"/>
    <mergeCell ref="IRS287:IRV287"/>
    <mergeCell ref="IOM287:IOP287"/>
    <mergeCell ref="IOQ287:IOT287"/>
    <mergeCell ref="IOU287:IOX287"/>
    <mergeCell ref="IOY287:IPB287"/>
    <mergeCell ref="IPC287:IPF287"/>
    <mergeCell ref="INS287:INV287"/>
    <mergeCell ref="INW287:INZ287"/>
    <mergeCell ref="IOA287:IOD287"/>
    <mergeCell ref="IOE287:IOH287"/>
    <mergeCell ref="IOI287:IOL287"/>
    <mergeCell ref="IMY287:INB287"/>
    <mergeCell ref="INC287:INF287"/>
    <mergeCell ref="ING287:INJ287"/>
    <mergeCell ref="INK287:INN287"/>
    <mergeCell ref="INO287:INR287"/>
    <mergeCell ref="IRW287:IRZ287"/>
    <mergeCell ref="ISA287:ISD287"/>
    <mergeCell ref="ISE287:ISH287"/>
    <mergeCell ref="IQU287:IQX287"/>
    <mergeCell ref="IQY287:IRB287"/>
    <mergeCell ref="IRC287:IRF287"/>
    <mergeCell ref="IRG287:IRJ287"/>
    <mergeCell ref="IRK287:IRN287"/>
    <mergeCell ref="IQA287:IQD287"/>
    <mergeCell ref="IQE287:IQH287"/>
    <mergeCell ref="IQI287:IQL287"/>
    <mergeCell ref="IQM287:IQP287"/>
    <mergeCell ref="IQQ287:IQT287"/>
    <mergeCell ref="IPG287:IPJ287"/>
    <mergeCell ref="IPK287:IPN287"/>
    <mergeCell ref="IPO287:IPR287"/>
    <mergeCell ref="IPS287:IPV287"/>
    <mergeCell ref="IPW287:IPZ287"/>
    <mergeCell ref="IWY287:IXB287"/>
    <mergeCell ref="IXC287:IXF287"/>
    <mergeCell ref="IXG287:IXJ287"/>
    <mergeCell ref="IXK287:IXN287"/>
    <mergeCell ref="IXO287:IXR287"/>
    <mergeCell ref="IWE287:IWH287"/>
    <mergeCell ref="IWI287:IWL287"/>
    <mergeCell ref="IWM287:IWP287"/>
    <mergeCell ref="IWQ287:IWT287"/>
    <mergeCell ref="IWU287:IWX287"/>
    <mergeCell ref="IVK287:IVN287"/>
    <mergeCell ref="IVO287:IVR287"/>
    <mergeCell ref="IVS287:IVV287"/>
    <mergeCell ref="IVW287:IVZ287"/>
    <mergeCell ref="IWA287:IWD287"/>
    <mergeCell ref="IUQ287:IUT287"/>
    <mergeCell ref="IUU287:IUX287"/>
    <mergeCell ref="IUY287:IVB287"/>
    <mergeCell ref="IVC287:IVF287"/>
    <mergeCell ref="IVG287:IVJ287"/>
    <mergeCell ref="ITW287:ITZ287"/>
    <mergeCell ref="IUA287:IUD287"/>
    <mergeCell ref="IUE287:IUH287"/>
    <mergeCell ref="IUI287:IUL287"/>
    <mergeCell ref="IUM287:IUP287"/>
    <mergeCell ref="ITC287:ITF287"/>
    <mergeCell ref="ITG287:ITJ287"/>
    <mergeCell ref="ITK287:ITN287"/>
    <mergeCell ref="ITO287:ITR287"/>
    <mergeCell ref="ITS287:ITV287"/>
    <mergeCell ref="ISI287:ISL287"/>
    <mergeCell ref="ISM287:ISP287"/>
    <mergeCell ref="ISQ287:IST287"/>
    <mergeCell ref="ISU287:ISX287"/>
    <mergeCell ref="ISY287:ITB287"/>
    <mergeCell ref="JCI287:JCL287"/>
    <mergeCell ref="JCM287:JCP287"/>
    <mergeCell ref="IZG287:IZJ287"/>
    <mergeCell ref="IZK287:IZN287"/>
    <mergeCell ref="IZO287:IZR287"/>
    <mergeCell ref="IZS287:IZV287"/>
    <mergeCell ref="IZW287:IZZ287"/>
    <mergeCell ref="IYM287:IYP287"/>
    <mergeCell ref="IYQ287:IYT287"/>
    <mergeCell ref="IYU287:IYX287"/>
    <mergeCell ref="IYY287:IZB287"/>
    <mergeCell ref="IZC287:IZF287"/>
    <mergeCell ref="IXS287:IXV287"/>
    <mergeCell ref="IXW287:IXZ287"/>
    <mergeCell ref="IYA287:IYD287"/>
    <mergeCell ref="IYE287:IYH287"/>
    <mergeCell ref="IYI287:IYL287"/>
    <mergeCell ref="JCQ287:JCT287"/>
    <mergeCell ref="JCU287:JCX287"/>
    <mergeCell ref="JCY287:JDB287"/>
    <mergeCell ref="JBO287:JBR287"/>
    <mergeCell ref="JBS287:JBV287"/>
    <mergeCell ref="JBW287:JBZ287"/>
    <mergeCell ref="JCA287:JCD287"/>
    <mergeCell ref="JCE287:JCH287"/>
    <mergeCell ref="JAU287:JAX287"/>
    <mergeCell ref="JAY287:JBB287"/>
    <mergeCell ref="JBC287:JBF287"/>
    <mergeCell ref="JBG287:JBJ287"/>
    <mergeCell ref="JBK287:JBN287"/>
    <mergeCell ref="JAA287:JAD287"/>
    <mergeCell ref="JAE287:JAH287"/>
    <mergeCell ref="JAI287:JAL287"/>
    <mergeCell ref="JAM287:JAP287"/>
    <mergeCell ref="JAQ287:JAT287"/>
    <mergeCell ref="JHS287:JHV287"/>
    <mergeCell ref="JHW287:JHZ287"/>
    <mergeCell ref="JIA287:JID287"/>
    <mergeCell ref="JIE287:JIH287"/>
    <mergeCell ref="JII287:JIL287"/>
    <mergeCell ref="JGY287:JHB287"/>
    <mergeCell ref="JHC287:JHF287"/>
    <mergeCell ref="JHG287:JHJ287"/>
    <mergeCell ref="JHK287:JHN287"/>
    <mergeCell ref="JHO287:JHR287"/>
    <mergeCell ref="JGE287:JGH287"/>
    <mergeCell ref="JGI287:JGL287"/>
    <mergeCell ref="JGM287:JGP287"/>
    <mergeCell ref="JGQ287:JGT287"/>
    <mergeCell ref="JGU287:JGX287"/>
    <mergeCell ref="JFK287:JFN287"/>
    <mergeCell ref="JFO287:JFR287"/>
    <mergeCell ref="JFS287:JFV287"/>
    <mergeCell ref="JFW287:JFZ287"/>
    <mergeCell ref="JGA287:JGD287"/>
    <mergeCell ref="JEQ287:JET287"/>
    <mergeCell ref="JEU287:JEX287"/>
    <mergeCell ref="JEY287:JFB287"/>
    <mergeCell ref="JFC287:JFF287"/>
    <mergeCell ref="JFG287:JFJ287"/>
    <mergeCell ref="JDW287:JDZ287"/>
    <mergeCell ref="JEA287:JED287"/>
    <mergeCell ref="JEE287:JEH287"/>
    <mergeCell ref="JEI287:JEL287"/>
    <mergeCell ref="JEM287:JEP287"/>
    <mergeCell ref="JDC287:JDF287"/>
    <mergeCell ref="JDG287:JDJ287"/>
    <mergeCell ref="JDK287:JDN287"/>
    <mergeCell ref="JDO287:JDR287"/>
    <mergeCell ref="JDS287:JDV287"/>
    <mergeCell ref="JNC287:JNF287"/>
    <mergeCell ref="JNG287:JNJ287"/>
    <mergeCell ref="JKA287:JKD287"/>
    <mergeCell ref="JKE287:JKH287"/>
    <mergeCell ref="JKI287:JKL287"/>
    <mergeCell ref="JKM287:JKP287"/>
    <mergeCell ref="JKQ287:JKT287"/>
    <mergeCell ref="JJG287:JJJ287"/>
    <mergeCell ref="JJK287:JJN287"/>
    <mergeCell ref="JJO287:JJR287"/>
    <mergeCell ref="JJS287:JJV287"/>
    <mergeCell ref="JJW287:JJZ287"/>
    <mergeCell ref="JIM287:JIP287"/>
    <mergeCell ref="JIQ287:JIT287"/>
    <mergeCell ref="JIU287:JIX287"/>
    <mergeCell ref="JIY287:JJB287"/>
    <mergeCell ref="JJC287:JJF287"/>
    <mergeCell ref="JNK287:JNN287"/>
    <mergeCell ref="JNO287:JNR287"/>
    <mergeCell ref="JNS287:JNV287"/>
    <mergeCell ref="JMI287:JML287"/>
    <mergeCell ref="JMM287:JMP287"/>
    <mergeCell ref="JMQ287:JMT287"/>
    <mergeCell ref="JMU287:JMX287"/>
    <mergeCell ref="JMY287:JNB287"/>
    <mergeCell ref="JLO287:JLR287"/>
    <mergeCell ref="JLS287:JLV287"/>
    <mergeCell ref="JLW287:JLZ287"/>
    <mergeCell ref="JMA287:JMD287"/>
    <mergeCell ref="JME287:JMH287"/>
    <mergeCell ref="JKU287:JKX287"/>
    <mergeCell ref="JKY287:JLB287"/>
    <mergeCell ref="JLC287:JLF287"/>
    <mergeCell ref="JLG287:JLJ287"/>
    <mergeCell ref="JLK287:JLN287"/>
    <mergeCell ref="JSM287:JSP287"/>
    <mergeCell ref="JSQ287:JST287"/>
    <mergeCell ref="JSU287:JSX287"/>
    <mergeCell ref="JSY287:JTB287"/>
    <mergeCell ref="JTC287:JTF287"/>
    <mergeCell ref="JRS287:JRV287"/>
    <mergeCell ref="JRW287:JRZ287"/>
    <mergeCell ref="JSA287:JSD287"/>
    <mergeCell ref="JSE287:JSH287"/>
    <mergeCell ref="JSI287:JSL287"/>
    <mergeCell ref="JQY287:JRB287"/>
    <mergeCell ref="JRC287:JRF287"/>
    <mergeCell ref="JRG287:JRJ287"/>
    <mergeCell ref="JRK287:JRN287"/>
    <mergeCell ref="JRO287:JRR287"/>
    <mergeCell ref="JQE287:JQH287"/>
    <mergeCell ref="JQI287:JQL287"/>
    <mergeCell ref="JQM287:JQP287"/>
    <mergeCell ref="JQQ287:JQT287"/>
    <mergeCell ref="JQU287:JQX287"/>
    <mergeCell ref="JPK287:JPN287"/>
    <mergeCell ref="JPO287:JPR287"/>
    <mergeCell ref="JPS287:JPV287"/>
    <mergeCell ref="JPW287:JPZ287"/>
    <mergeCell ref="JQA287:JQD287"/>
    <mergeCell ref="JOQ287:JOT287"/>
    <mergeCell ref="JOU287:JOX287"/>
    <mergeCell ref="JOY287:JPB287"/>
    <mergeCell ref="JPC287:JPF287"/>
    <mergeCell ref="JPG287:JPJ287"/>
    <mergeCell ref="JNW287:JNZ287"/>
    <mergeCell ref="JOA287:JOD287"/>
    <mergeCell ref="JOE287:JOH287"/>
    <mergeCell ref="JOI287:JOL287"/>
    <mergeCell ref="JOM287:JOP287"/>
    <mergeCell ref="JXW287:JXZ287"/>
    <mergeCell ref="JYA287:JYD287"/>
    <mergeCell ref="JUU287:JUX287"/>
    <mergeCell ref="JUY287:JVB287"/>
    <mergeCell ref="JVC287:JVF287"/>
    <mergeCell ref="JVG287:JVJ287"/>
    <mergeCell ref="JVK287:JVN287"/>
    <mergeCell ref="JUA287:JUD287"/>
    <mergeCell ref="JUE287:JUH287"/>
    <mergeCell ref="JUI287:JUL287"/>
    <mergeCell ref="JUM287:JUP287"/>
    <mergeCell ref="JUQ287:JUT287"/>
    <mergeCell ref="JTG287:JTJ287"/>
    <mergeCell ref="JTK287:JTN287"/>
    <mergeCell ref="JTO287:JTR287"/>
    <mergeCell ref="JTS287:JTV287"/>
    <mergeCell ref="JTW287:JTZ287"/>
    <mergeCell ref="JYE287:JYH287"/>
    <mergeCell ref="JYI287:JYL287"/>
    <mergeCell ref="JYM287:JYP287"/>
    <mergeCell ref="JXC287:JXF287"/>
    <mergeCell ref="JXG287:JXJ287"/>
    <mergeCell ref="JXK287:JXN287"/>
    <mergeCell ref="JXO287:JXR287"/>
    <mergeCell ref="JXS287:JXV287"/>
    <mergeCell ref="JWI287:JWL287"/>
    <mergeCell ref="JWM287:JWP287"/>
    <mergeCell ref="JWQ287:JWT287"/>
    <mergeCell ref="JWU287:JWX287"/>
    <mergeCell ref="JWY287:JXB287"/>
    <mergeCell ref="JVO287:JVR287"/>
    <mergeCell ref="JVS287:JVV287"/>
    <mergeCell ref="JVW287:JVZ287"/>
    <mergeCell ref="JWA287:JWD287"/>
    <mergeCell ref="JWE287:JWH287"/>
    <mergeCell ref="KDG287:KDJ287"/>
    <mergeCell ref="KDK287:KDN287"/>
    <mergeCell ref="KDO287:KDR287"/>
    <mergeCell ref="KDS287:KDV287"/>
    <mergeCell ref="KDW287:KDZ287"/>
    <mergeCell ref="KCM287:KCP287"/>
    <mergeCell ref="KCQ287:KCT287"/>
    <mergeCell ref="KCU287:KCX287"/>
    <mergeCell ref="KCY287:KDB287"/>
    <mergeCell ref="KDC287:KDF287"/>
    <mergeCell ref="KBS287:KBV287"/>
    <mergeCell ref="KBW287:KBZ287"/>
    <mergeCell ref="KCA287:KCD287"/>
    <mergeCell ref="KCE287:KCH287"/>
    <mergeCell ref="KCI287:KCL287"/>
    <mergeCell ref="KAY287:KBB287"/>
    <mergeCell ref="KBC287:KBF287"/>
    <mergeCell ref="KBG287:KBJ287"/>
    <mergeCell ref="KBK287:KBN287"/>
    <mergeCell ref="KBO287:KBR287"/>
    <mergeCell ref="KAE287:KAH287"/>
    <mergeCell ref="KAI287:KAL287"/>
    <mergeCell ref="KAM287:KAP287"/>
    <mergeCell ref="KAQ287:KAT287"/>
    <mergeCell ref="KAU287:KAX287"/>
    <mergeCell ref="JZK287:JZN287"/>
    <mergeCell ref="JZO287:JZR287"/>
    <mergeCell ref="JZS287:JZV287"/>
    <mergeCell ref="JZW287:JZZ287"/>
    <mergeCell ref="KAA287:KAD287"/>
    <mergeCell ref="JYQ287:JYT287"/>
    <mergeCell ref="JYU287:JYX287"/>
    <mergeCell ref="JYY287:JZB287"/>
    <mergeCell ref="JZC287:JZF287"/>
    <mergeCell ref="JZG287:JZJ287"/>
    <mergeCell ref="KIQ287:KIT287"/>
    <mergeCell ref="KIU287:KIX287"/>
    <mergeCell ref="KFO287:KFR287"/>
    <mergeCell ref="KFS287:KFV287"/>
    <mergeCell ref="KFW287:KFZ287"/>
    <mergeCell ref="KGA287:KGD287"/>
    <mergeCell ref="KGE287:KGH287"/>
    <mergeCell ref="KEU287:KEX287"/>
    <mergeCell ref="KEY287:KFB287"/>
    <mergeCell ref="KFC287:KFF287"/>
    <mergeCell ref="KFG287:KFJ287"/>
    <mergeCell ref="KFK287:KFN287"/>
    <mergeCell ref="KEA287:KED287"/>
    <mergeCell ref="KEE287:KEH287"/>
    <mergeCell ref="KEI287:KEL287"/>
    <mergeCell ref="KEM287:KEP287"/>
    <mergeCell ref="KEQ287:KET287"/>
    <mergeCell ref="KIY287:KJB287"/>
    <mergeCell ref="KJC287:KJF287"/>
    <mergeCell ref="KJG287:KJJ287"/>
    <mergeCell ref="KHW287:KHZ287"/>
    <mergeCell ref="KIA287:KID287"/>
    <mergeCell ref="KIE287:KIH287"/>
    <mergeCell ref="KII287:KIL287"/>
    <mergeCell ref="KIM287:KIP287"/>
    <mergeCell ref="KHC287:KHF287"/>
    <mergeCell ref="KHG287:KHJ287"/>
    <mergeCell ref="KHK287:KHN287"/>
    <mergeCell ref="KHO287:KHR287"/>
    <mergeCell ref="KHS287:KHV287"/>
    <mergeCell ref="KGI287:KGL287"/>
    <mergeCell ref="KGM287:KGP287"/>
    <mergeCell ref="KGQ287:KGT287"/>
    <mergeCell ref="KGU287:KGX287"/>
    <mergeCell ref="KGY287:KHB287"/>
    <mergeCell ref="KOA287:KOD287"/>
    <mergeCell ref="KOE287:KOH287"/>
    <mergeCell ref="KOI287:KOL287"/>
    <mergeCell ref="KOM287:KOP287"/>
    <mergeCell ref="KOQ287:KOT287"/>
    <mergeCell ref="KNG287:KNJ287"/>
    <mergeCell ref="KNK287:KNN287"/>
    <mergeCell ref="KNO287:KNR287"/>
    <mergeCell ref="KNS287:KNV287"/>
    <mergeCell ref="KNW287:KNZ287"/>
    <mergeCell ref="KMM287:KMP287"/>
    <mergeCell ref="KMQ287:KMT287"/>
    <mergeCell ref="KMU287:KMX287"/>
    <mergeCell ref="KMY287:KNB287"/>
    <mergeCell ref="KNC287:KNF287"/>
    <mergeCell ref="KLS287:KLV287"/>
    <mergeCell ref="KLW287:KLZ287"/>
    <mergeCell ref="KMA287:KMD287"/>
    <mergeCell ref="KME287:KMH287"/>
    <mergeCell ref="KMI287:KML287"/>
    <mergeCell ref="KKY287:KLB287"/>
    <mergeCell ref="KLC287:KLF287"/>
    <mergeCell ref="KLG287:KLJ287"/>
    <mergeCell ref="KLK287:KLN287"/>
    <mergeCell ref="KLO287:KLR287"/>
    <mergeCell ref="KKE287:KKH287"/>
    <mergeCell ref="KKI287:KKL287"/>
    <mergeCell ref="KKM287:KKP287"/>
    <mergeCell ref="KKQ287:KKT287"/>
    <mergeCell ref="KKU287:KKX287"/>
    <mergeCell ref="KJK287:KJN287"/>
    <mergeCell ref="KJO287:KJR287"/>
    <mergeCell ref="KJS287:KJV287"/>
    <mergeCell ref="KJW287:KJZ287"/>
    <mergeCell ref="KKA287:KKD287"/>
    <mergeCell ref="KTK287:KTN287"/>
    <mergeCell ref="KTO287:KTR287"/>
    <mergeCell ref="KQI287:KQL287"/>
    <mergeCell ref="KQM287:KQP287"/>
    <mergeCell ref="KQQ287:KQT287"/>
    <mergeCell ref="KQU287:KQX287"/>
    <mergeCell ref="KQY287:KRB287"/>
    <mergeCell ref="KPO287:KPR287"/>
    <mergeCell ref="KPS287:KPV287"/>
    <mergeCell ref="KPW287:KPZ287"/>
    <mergeCell ref="KQA287:KQD287"/>
    <mergeCell ref="KQE287:KQH287"/>
    <mergeCell ref="KOU287:KOX287"/>
    <mergeCell ref="KOY287:KPB287"/>
    <mergeCell ref="KPC287:KPF287"/>
    <mergeCell ref="KPG287:KPJ287"/>
    <mergeCell ref="KPK287:KPN287"/>
    <mergeCell ref="KTS287:KTV287"/>
    <mergeCell ref="KTW287:KTZ287"/>
    <mergeCell ref="KUA287:KUD287"/>
    <mergeCell ref="KSQ287:KST287"/>
    <mergeCell ref="KSU287:KSX287"/>
    <mergeCell ref="KSY287:KTB287"/>
    <mergeCell ref="KTC287:KTF287"/>
    <mergeCell ref="KTG287:KTJ287"/>
    <mergeCell ref="KRW287:KRZ287"/>
    <mergeCell ref="KSA287:KSD287"/>
    <mergeCell ref="KSE287:KSH287"/>
    <mergeCell ref="KSI287:KSL287"/>
    <mergeCell ref="KSM287:KSP287"/>
    <mergeCell ref="KRC287:KRF287"/>
    <mergeCell ref="KRG287:KRJ287"/>
    <mergeCell ref="KRK287:KRN287"/>
    <mergeCell ref="KRO287:KRR287"/>
    <mergeCell ref="KRS287:KRV287"/>
    <mergeCell ref="KYU287:KYX287"/>
    <mergeCell ref="KYY287:KZB287"/>
    <mergeCell ref="KZC287:KZF287"/>
    <mergeCell ref="KZG287:KZJ287"/>
    <mergeCell ref="KZK287:KZN287"/>
    <mergeCell ref="KYA287:KYD287"/>
    <mergeCell ref="KYE287:KYH287"/>
    <mergeCell ref="KYI287:KYL287"/>
    <mergeCell ref="KYM287:KYP287"/>
    <mergeCell ref="KYQ287:KYT287"/>
    <mergeCell ref="KXG287:KXJ287"/>
    <mergeCell ref="KXK287:KXN287"/>
    <mergeCell ref="KXO287:KXR287"/>
    <mergeCell ref="KXS287:KXV287"/>
    <mergeCell ref="KXW287:KXZ287"/>
    <mergeCell ref="KWM287:KWP287"/>
    <mergeCell ref="KWQ287:KWT287"/>
    <mergeCell ref="KWU287:KWX287"/>
    <mergeCell ref="KWY287:KXB287"/>
    <mergeCell ref="KXC287:KXF287"/>
    <mergeCell ref="KVS287:KVV287"/>
    <mergeCell ref="KVW287:KVZ287"/>
    <mergeCell ref="KWA287:KWD287"/>
    <mergeCell ref="KWE287:KWH287"/>
    <mergeCell ref="KWI287:KWL287"/>
    <mergeCell ref="KUY287:KVB287"/>
    <mergeCell ref="KVC287:KVF287"/>
    <mergeCell ref="KVG287:KVJ287"/>
    <mergeCell ref="KVK287:KVN287"/>
    <mergeCell ref="KVO287:KVR287"/>
    <mergeCell ref="KUE287:KUH287"/>
    <mergeCell ref="KUI287:KUL287"/>
    <mergeCell ref="KUM287:KUP287"/>
    <mergeCell ref="KUQ287:KUT287"/>
    <mergeCell ref="KUU287:KUX287"/>
    <mergeCell ref="LEE287:LEH287"/>
    <mergeCell ref="LEI287:LEL287"/>
    <mergeCell ref="LBC287:LBF287"/>
    <mergeCell ref="LBG287:LBJ287"/>
    <mergeCell ref="LBK287:LBN287"/>
    <mergeCell ref="LBO287:LBR287"/>
    <mergeCell ref="LBS287:LBV287"/>
    <mergeCell ref="LAI287:LAL287"/>
    <mergeCell ref="LAM287:LAP287"/>
    <mergeCell ref="LAQ287:LAT287"/>
    <mergeCell ref="LAU287:LAX287"/>
    <mergeCell ref="LAY287:LBB287"/>
    <mergeCell ref="KZO287:KZR287"/>
    <mergeCell ref="KZS287:KZV287"/>
    <mergeCell ref="KZW287:KZZ287"/>
    <mergeCell ref="LAA287:LAD287"/>
    <mergeCell ref="LAE287:LAH287"/>
    <mergeCell ref="LEM287:LEP287"/>
    <mergeCell ref="LEQ287:LET287"/>
    <mergeCell ref="LEU287:LEX287"/>
    <mergeCell ref="LDK287:LDN287"/>
    <mergeCell ref="LDO287:LDR287"/>
    <mergeCell ref="LDS287:LDV287"/>
    <mergeCell ref="LDW287:LDZ287"/>
    <mergeCell ref="LEA287:LED287"/>
    <mergeCell ref="LCQ287:LCT287"/>
    <mergeCell ref="LCU287:LCX287"/>
    <mergeCell ref="LCY287:LDB287"/>
    <mergeCell ref="LDC287:LDF287"/>
    <mergeCell ref="LDG287:LDJ287"/>
    <mergeCell ref="LBW287:LBZ287"/>
    <mergeCell ref="LCA287:LCD287"/>
    <mergeCell ref="LCE287:LCH287"/>
    <mergeCell ref="LCI287:LCL287"/>
    <mergeCell ref="LCM287:LCP287"/>
    <mergeCell ref="LJO287:LJR287"/>
    <mergeCell ref="LJS287:LJV287"/>
    <mergeCell ref="LJW287:LJZ287"/>
    <mergeCell ref="LKA287:LKD287"/>
    <mergeCell ref="LKE287:LKH287"/>
    <mergeCell ref="LIU287:LIX287"/>
    <mergeCell ref="LIY287:LJB287"/>
    <mergeCell ref="LJC287:LJF287"/>
    <mergeCell ref="LJG287:LJJ287"/>
    <mergeCell ref="LJK287:LJN287"/>
    <mergeCell ref="LIA287:LID287"/>
    <mergeCell ref="LIE287:LIH287"/>
    <mergeCell ref="LII287:LIL287"/>
    <mergeCell ref="LIM287:LIP287"/>
    <mergeCell ref="LIQ287:LIT287"/>
    <mergeCell ref="LHG287:LHJ287"/>
    <mergeCell ref="LHK287:LHN287"/>
    <mergeCell ref="LHO287:LHR287"/>
    <mergeCell ref="LHS287:LHV287"/>
    <mergeCell ref="LHW287:LHZ287"/>
    <mergeCell ref="LGM287:LGP287"/>
    <mergeCell ref="LGQ287:LGT287"/>
    <mergeCell ref="LGU287:LGX287"/>
    <mergeCell ref="LGY287:LHB287"/>
    <mergeCell ref="LHC287:LHF287"/>
    <mergeCell ref="LFS287:LFV287"/>
    <mergeCell ref="LFW287:LFZ287"/>
    <mergeCell ref="LGA287:LGD287"/>
    <mergeCell ref="LGE287:LGH287"/>
    <mergeCell ref="LGI287:LGL287"/>
    <mergeCell ref="LEY287:LFB287"/>
    <mergeCell ref="LFC287:LFF287"/>
    <mergeCell ref="LFG287:LFJ287"/>
    <mergeCell ref="LFK287:LFN287"/>
    <mergeCell ref="LFO287:LFR287"/>
    <mergeCell ref="LOY287:LPB287"/>
    <mergeCell ref="LPC287:LPF287"/>
    <mergeCell ref="LLW287:LLZ287"/>
    <mergeCell ref="LMA287:LMD287"/>
    <mergeCell ref="LME287:LMH287"/>
    <mergeCell ref="LMI287:LML287"/>
    <mergeCell ref="LMM287:LMP287"/>
    <mergeCell ref="LLC287:LLF287"/>
    <mergeCell ref="LLG287:LLJ287"/>
    <mergeCell ref="LLK287:LLN287"/>
    <mergeCell ref="LLO287:LLR287"/>
    <mergeCell ref="LLS287:LLV287"/>
    <mergeCell ref="LKI287:LKL287"/>
    <mergeCell ref="LKM287:LKP287"/>
    <mergeCell ref="LKQ287:LKT287"/>
    <mergeCell ref="LKU287:LKX287"/>
    <mergeCell ref="LKY287:LLB287"/>
    <mergeCell ref="LPG287:LPJ287"/>
    <mergeCell ref="LPK287:LPN287"/>
    <mergeCell ref="LPO287:LPR287"/>
    <mergeCell ref="LOE287:LOH287"/>
    <mergeCell ref="LOI287:LOL287"/>
    <mergeCell ref="LOM287:LOP287"/>
    <mergeCell ref="LOQ287:LOT287"/>
    <mergeCell ref="LOU287:LOX287"/>
    <mergeCell ref="LNK287:LNN287"/>
    <mergeCell ref="LNO287:LNR287"/>
    <mergeCell ref="LNS287:LNV287"/>
    <mergeCell ref="LNW287:LNZ287"/>
    <mergeCell ref="LOA287:LOD287"/>
    <mergeCell ref="LMQ287:LMT287"/>
    <mergeCell ref="LMU287:LMX287"/>
    <mergeCell ref="LMY287:LNB287"/>
    <mergeCell ref="LNC287:LNF287"/>
    <mergeCell ref="LNG287:LNJ287"/>
    <mergeCell ref="LUI287:LUL287"/>
    <mergeCell ref="LUM287:LUP287"/>
    <mergeCell ref="LUQ287:LUT287"/>
    <mergeCell ref="LUU287:LUX287"/>
    <mergeCell ref="LUY287:LVB287"/>
    <mergeCell ref="LTO287:LTR287"/>
    <mergeCell ref="LTS287:LTV287"/>
    <mergeCell ref="LTW287:LTZ287"/>
    <mergeCell ref="LUA287:LUD287"/>
    <mergeCell ref="LUE287:LUH287"/>
    <mergeCell ref="LSU287:LSX287"/>
    <mergeCell ref="LSY287:LTB287"/>
    <mergeCell ref="LTC287:LTF287"/>
    <mergeCell ref="LTG287:LTJ287"/>
    <mergeCell ref="LTK287:LTN287"/>
    <mergeCell ref="LSA287:LSD287"/>
    <mergeCell ref="LSE287:LSH287"/>
    <mergeCell ref="LSI287:LSL287"/>
    <mergeCell ref="LSM287:LSP287"/>
    <mergeCell ref="LSQ287:LST287"/>
    <mergeCell ref="LRG287:LRJ287"/>
    <mergeCell ref="LRK287:LRN287"/>
    <mergeCell ref="LRO287:LRR287"/>
    <mergeCell ref="LRS287:LRV287"/>
    <mergeCell ref="LRW287:LRZ287"/>
    <mergeCell ref="LQM287:LQP287"/>
    <mergeCell ref="LQQ287:LQT287"/>
    <mergeCell ref="LQU287:LQX287"/>
    <mergeCell ref="LQY287:LRB287"/>
    <mergeCell ref="LRC287:LRF287"/>
    <mergeCell ref="LPS287:LPV287"/>
    <mergeCell ref="LPW287:LPZ287"/>
    <mergeCell ref="LQA287:LQD287"/>
    <mergeCell ref="LQE287:LQH287"/>
    <mergeCell ref="LQI287:LQL287"/>
    <mergeCell ref="LZS287:LZV287"/>
    <mergeCell ref="LZW287:LZZ287"/>
    <mergeCell ref="LWQ287:LWT287"/>
    <mergeCell ref="LWU287:LWX287"/>
    <mergeCell ref="LWY287:LXB287"/>
    <mergeCell ref="LXC287:LXF287"/>
    <mergeCell ref="LXG287:LXJ287"/>
    <mergeCell ref="LVW287:LVZ287"/>
    <mergeCell ref="LWA287:LWD287"/>
    <mergeCell ref="LWE287:LWH287"/>
    <mergeCell ref="LWI287:LWL287"/>
    <mergeCell ref="LWM287:LWP287"/>
    <mergeCell ref="LVC287:LVF287"/>
    <mergeCell ref="LVG287:LVJ287"/>
    <mergeCell ref="LVK287:LVN287"/>
    <mergeCell ref="LVO287:LVR287"/>
    <mergeCell ref="LVS287:LVV287"/>
    <mergeCell ref="MAA287:MAD287"/>
    <mergeCell ref="MAE287:MAH287"/>
    <mergeCell ref="MAI287:MAL287"/>
    <mergeCell ref="LYY287:LZB287"/>
    <mergeCell ref="LZC287:LZF287"/>
    <mergeCell ref="LZG287:LZJ287"/>
    <mergeCell ref="LZK287:LZN287"/>
    <mergeCell ref="LZO287:LZR287"/>
    <mergeCell ref="LYE287:LYH287"/>
    <mergeCell ref="LYI287:LYL287"/>
    <mergeCell ref="LYM287:LYP287"/>
    <mergeCell ref="LYQ287:LYT287"/>
    <mergeCell ref="LYU287:LYX287"/>
    <mergeCell ref="LXK287:LXN287"/>
    <mergeCell ref="LXO287:LXR287"/>
    <mergeCell ref="LXS287:LXV287"/>
    <mergeCell ref="LXW287:LXZ287"/>
    <mergeCell ref="LYA287:LYD287"/>
    <mergeCell ref="MFC287:MFF287"/>
    <mergeCell ref="MFG287:MFJ287"/>
    <mergeCell ref="MFK287:MFN287"/>
    <mergeCell ref="MFO287:MFR287"/>
    <mergeCell ref="MFS287:MFV287"/>
    <mergeCell ref="MEI287:MEL287"/>
    <mergeCell ref="MEM287:MEP287"/>
    <mergeCell ref="MEQ287:MET287"/>
    <mergeCell ref="MEU287:MEX287"/>
    <mergeCell ref="MEY287:MFB287"/>
    <mergeCell ref="MDO287:MDR287"/>
    <mergeCell ref="MDS287:MDV287"/>
    <mergeCell ref="MDW287:MDZ287"/>
    <mergeCell ref="MEA287:MED287"/>
    <mergeCell ref="MEE287:MEH287"/>
    <mergeCell ref="MCU287:MCX287"/>
    <mergeCell ref="MCY287:MDB287"/>
    <mergeCell ref="MDC287:MDF287"/>
    <mergeCell ref="MDG287:MDJ287"/>
    <mergeCell ref="MDK287:MDN287"/>
    <mergeCell ref="MCA287:MCD287"/>
    <mergeCell ref="MCE287:MCH287"/>
    <mergeCell ref="MCI287:MCL287"/>
    <mergeCell ref="MCM287:MCP287"/>
    <mergeCell ref="MCQ287:MCT287"/>
    <mergeCell ref="MBG287:MBJ287"/>
    <mergeCell ref="MBK287:MBN287"/>
    <mergeCell ref="MBO287:MBR287"/>
    <mergeCell ref="MBS287:MBV287"/>
    <mergeCell ref="MBW287:MBZ287"/>
    <mergeCell ref="MAM287:MAP287"/>
    <mergeCell ref="MAQ287:MAT287"/>
    <mergeCell ref="MAU287:MAX287"/>
    <mergeCell ref="MAY287:MBB287"/>
    <mergeCell ref="MBC287:MBF287"/>
    <mergeCell ref="MKM287:MKP287"/>
    <mergeCell ref="MKQ287:MKT287"/>
    <mergeCell ref="MHK287:MHN287"/>
    <mergeCell ref="MHO287:MHR287"/>
    <mergeCell ref="MHS287:MHV287"/>
    <mergeCell ref="MHW287:MHZ287"/>
    <mergeCell ref="MIA287:MID287"/>
    <mergeCell ref="MGQ287:MGT287"/>
    <mergeCell ref="MGU287:MGX287"/>
    <mergeCell ref="MGY287:MHB287"/>
    <mergeCell ref="MHC287:MHF287"/>
    <mergeCell ref="MHG287:MHJ287"/>
    <mergeCell ref="MFW287:MFZ287"/>
    <mergeCell ref="MGA287:MGD287"/>
    <mergeCell ref="MGE287:MGH287"/>
    <mergeCell ref="MGI287:MGL287"/>
    <mergeCell ref="MGM287:MGP287"/>
    <mergeCell ref="MKU287:MKX287"/>
    <mergeCell ref="MKY287:MLB287"/>
    <mergeCell ref="MLC287:MLF287"/>
    <mergeCell ref="MJS287:MJV287"/>
    <mergeCell ref="MJW287:MJZ287"/>
    <mergeCell ref="MKA287:MKD287"/>
    <mergeCell ref="MKE287:MKH287"/>
    <mergeCell ref="MKI287:MKL287"/>
    <mergeCell ref="MIY287:MJB287"/>
    <mergeCell ref="MJC287:MJF287"/>
    <mergeCell ref="MJG287:MJJ287"/>
    <mergeCell ref="MJK287:MJN287"/>
    <mergeCell ref="MJO287:MJR287"/>
    <mergeCell ref="MIE287:MIH287"/>
    <mergeCell ref="MII287:MIL287"/>
    <mergeCell ref="MIM287:MIP287"/>
    <mergeCell ref="MIQ287:MIT287"/>
    <mergeCell ref="MIU287:MIX287"/>
    <mergeCell ref="MPW287:MPZ287"/>
    <mergeCell ref="MQA287:MQD287"/>
    <mergeCell ref="MQE287:MQH287"/>
    <mergeCell ref="MQI287:MQL287"/>
    <mergeCell ref="MQM287:MQP287"/>
    <mergeCell ref="MPC287:MPF287"/>
    <mergeCell ref="MPG287:MPJ287"/>
    <mergeCell ref="MPK287:MPN287"/>
    <mergeCell ref="MPO287:MPR287"/>
    <mergeCell ref="MPS287:MPV287"/>
    <mergeCell ref="MOI287:MOL287"/>
    <mergeCell ref="MOM287:MOP287"/>
    <mergeCell ref="MOQ287:MOT287"/>
    <mergeCell ref="MOU287:MOX287"/>
    <mergeCell ref="MOY287:MPB287"/>
    <mergeCell ref="MNO287:MNR287"/>
    <mergeCell ref="MNS287:MNV287"/>
    <mergeCell ref="MNW287:MNZ287"/>
    <mergeCell ref="MOA287:MOD287"/>
    <mergeCell ref="MOE287:MOH287"/>
    <mergeCell ref="MMU287:MMX287"/>
    <mergeCell ref="MMY287:MNB287"/>
    <mergeCell ref="MNC287:MNF287"/>
    <mergeCell ref="MNG287:MNJ287"/>
    <mergeCell ref="MNK287:MNN287"/>
    <mergeCell ref="MMA287:MMD287"/>
    <mergeCell ref="MME287:MMH287"/>
    <mergeCell ref="MMI287:MML287"/>
    <mergeCell ref="MMM287:MMP287"/>
    <mergeCell ref="MMQ287:MMT287"/>
    <mergeCell ref="MLG287:MLJ287"/>
    <mergeCell ref="MLK287:MLN287"/>
    <mergeCell ref="MLO287:MLR287"/>
    <mergeCell ref="MLS287:MLV287"/>
    <mergeCell ref="MLW287:MLZ287"/>
    <mergeCell ref="MVG287:MVJ287"/>
    <mergeCell ref="MVK287:MVN287"/>
    <mergeCell ref="MSE287:MSH287"/>
    <mergeCell ref="MSI287:MSL287"/>
    <mergeCell ref="MSM287:MSP287"/>
    <mergeCell ref="MSQ287:MST287"/>
    <mergeCell ref="MSU287:MSX287"/>
    <mergeCell ref="MRK287:MRN287"/>
    <mergeCell ref="MRO287:MRR287"/>
    <mergeCell ref="MRS287:MRV287"/>
    <mergeCell ref="MRW287:MRZ287"/>
    <mergeCell ref="MSA287:MSD287"/>
    <mergeCell ref="MQQ287:MQT287"/>
    <mergeCell ref="MQU287:MQX287"/>
    <mergeCell ref="MQY287:MRB287"/>
    <mergeCell ref="MRC287:MRF287"/>
    <mergeCell ref="MRG287:MRJ287"/>
    <mergeCell ref="MVO287:MVR287"/>
    <mergeCell ref="MVS287:MVV287"/>
    <mergeCell ref="MVW287:MVZ287"/>
    <mergeCell ref="MUM287:MUP287"/>
    <mergeCell ref="MUQ287:MUT287"/>
    <mergeCell ref="MUU287:MUX287"/>
    <mergeCell ref="MUY287:MVB287"/>
    <mergeCell ref="MVC287:MVF287"/>
    <mergeCell ref="MTS287:MTV287"/>
    <mergeCell ref="MTW287:MTZ287"/>
    <mergeCell ref="MUA287:MUD287"/>
    <mergeCell ref="MUE287:MUH287"/>
    <mergeCell ref="MUI287:MUL287"/>
    <mergeCell ref="MSY287:MTB287"/>
    <mergeCell ref="MTC287:MTF287"/>
    <mergeCell ref="MTG287:MTJ287"/>
    <mergeCell ref="MTK287:MTN287"/>
    <mergeCell ref="MTO287:MTR287"/>
    <mergeCell ref="NAQ287:NAT287"/>
    <mergeCell ref="NAU287:NAX287"/>
    <mergeCell ref="NAY287:NBB287"/>
    <mergeCell ref="NBC287:NBF287"/>
    <mergeCell ref="NBG287:NBJ287"/>
    <mergeCell ref="MZW287:MZZ287"/>
    <mergeCell ref="NAA287:NAD287"/>
    <mergeCell ref="NAE287:NAH287"/>
    <mergeCell ref="NAI287:NAL287"/>
    <mergeCell ref="NAM287:NAP287"/>
    <mergeCell ref="MZC287:MZF287"/>
    <mergeCell ref="MZG287:MZJ287"/>
    <mergeCell ref="MZK287:MZN287"/>
    <mergeCell ref="MZO287:MZR287"/>
    <mergeCell ref="MZS287:MZV287"/>
    <mergeCell ref="MYI287:MYL287"/>
    <mergeCell ref="MYM287:MYP287"/>
    <mergeCell ref="MYQ287:MYT287"/>
    <mergeCell ref="MYU287:MYX287"/>
    <mergeCell ref="MYY287:MZB287"/>
    <mergeCell ref="MXO287:MXR287"/>
    <mergeCell ref="MXS287:MXV287"/>
    <mergeCell ref="MXW287:MXZ287"/>
    <mergeCell ref="MYA287:MYD287"/>
    <mergeCell ref="MYE287:MYH287"/>
    <mergeCell ref="MWU287:MWX287"/>
    <mergeCell ref="MWY287:MXB287"/>
    <mergeCell ref="MXC287:MXF287"/>
    <mergeCell ref="MXG287:MXJ287"/>
    <mergeCell ref="MXK287:MXN287"/>
    <mergeCell ref="MWA287:MWD287"/>
    <mergeCell ref="MWE287:MWH287"/>
    <mergeCell ref="MWI287:MWL287"/>
    <mergeCell ref="MWM287:MWP287"/>
    <mergeCell ref="MWQ287:MWT287"/>
    <mergeCell ref="NGA287:NGD287"/>
    <mergeCell ref="NGE287:NGH287"/>
    <mergeCell ref="NCY287:NDB287"/>
    <mergeCell ref="NDC287:NDF287"/>
    <mergeCell ref="NDG287:NDJ287"/>
    <mergeCell ref="NDK287:NDN287"/>
    <mergeCell ref="NDO287:NDR287"/>
    <mergeCell ref="NCE287:NCH287"/>
    <mergeCell ref="NCI287:NCL287"/>
    <mergeCell ref="NCM287:NCP287"/>
    <mergeCell ref="NCQ287:NCT287"/>
    <mergeCell ref="NCU287:NCX287"/>
    <mergeCell ref="NBK287:NBN287"/>
    <mergeCell ref="NBO287:NBR287"/>
    <mergeCell ref="NBS287:NBV287"/>
    <mergeCell ref="NBW287:NBZ287"/>
    <mergeCell ref="NCA287:NCD287"/>
    <mergeCell ref="NGI287:NGL287"/>
    <mergeCell ref="NGM287:NGP287"/>
    <mergeCell ref="NGQ287:NGT287"/>
    <mergeCell ref="NFG287:NFJ287"/>
    <mergeCell ref="NFK287:NFN287"/>
    <mergeCell ref="NFO287:NFR287"/>
    <mergeCell ref="NFS287:NFV287"/>
    <mergeCell ref="NFW287:NFZ287"/>
    <mergeCell ref="NEM287:NEP287"/>
    <mergeCell ref="NEQ287:NET287"/>
    <mergeCell ref="NEU287:NEX287"/>
    <mergeCell ref="NEY287:NFB287"/>
    <mergeCell ref="NFC287:NFF287"/>
    <mergeCell ref="NDS287:NDV287"/>
    <mergeCell ref="NDW287:NDZ287"/>
    <mergeCell ref="NEA287:NED287"/>
    <mergeCell ref="NEE287:NEH287"/>
    <mergeCell ref="NEI287:NEL287"/>
    <mergeCell ref="NLK287:NLN287"/>
    <mergeCell ref="NLO287:NLR287"/>
    <mergeCell ref="NLS287:NLV287"/>
    <mergeCell ref="NLW287:NLZ287"/>
    <mergeCell ref="NMA287:NMD287"/>
    <mergeCell ref="NKQ287:NKT287"/>
    <mergeCell ref="NKU287:NKX287"/>
    <mergeCell ref="NKY287:NLB287"/>
    <mergeCell ref="NLC287:NLF287"/>
    <mergeCell ref="NLG287:NLJ287"/>
    <mergeCell ref="NJW287:NJZ287"/>
    <mergeCell ref="NKA287:NKD287"/>
    <mergeCell ref="NKE287:NKH287"/>
    <mergeCell ref="NKI287:NKL287"/>
    <mergeCell ref="NKM287:NKP287"/>
    <mergeCell ref="NJC287:NJF287"/>
    <mergeCell ref="NJG287:NJJ287"/>
    <mergeCell ref="NJK287:NJN287"/>
    <mergeCell ref="NJO287:NJR287"/>
    <mergeCell ref="NJS287:NJV287"/>
    <mergeCell ref="NII287:NIL287"/>
    <mergeCell ref="NIM287:NIP287"/>
    <mergeCell ref="NIQ287:NIT287"/>
    <mergeCell ref="NIU287:NIX287"/>
    <mergeCell ref="NIY287:NJB287"/>
    <mergeCell ref="NHO287:NHR287"/>
    <mergeCell ref="NHS287:NHV287"/>
    <mergeCell ref="NHW287:NHZ287"/>
    <mergeCell ref="NIA287:NID287"/>
    <mergeCell ref="NIE287:NIH287"/>
    <mergeCell ref="NGU287:NGX287"/>
    <mergeCell ref="NGY287:NHB287"/>
    <mergeCell ref="NHC287:NHF287"/>
    <mergeCell ref="NHG287:NHJ287"/>
    <mergeCell ref="NHK287:NHN287"/>
    <mergeCell ref="NQU287:NQX287"/>
    <mergeCell ref="NQY287:NRB287"/>
    <mergeCell ref="NNS287:NNV287"/>
    <mergeCell ref="NNW287:NNZ287"/>
    <mergeCell ref="NOA287:NOD287"/>
    <mergeCell ref="NOE287:NOH287"/>
    <mergeCell ref="NOI287:NOL287"/>
    <mergeCell ref="NMY287:NNB287"/>
    <mergeCell ref="NNC287:NNF287"/>
    <mergeCell ref="NNG287:NNJ287"/>
    <mergeCell ref="NNK287:NNN287"/>
    <mergeCell ref="NNO287:NNR287"/>
    <mergeCell ref="NME287:NMH287"/>
    <mergeCell ref="NMI287:NML287"/>
    <mergeCell ref="NMM287:NMP287"/>
    <mergeCell ref="NMQ287:NMT287"/>
    <mergeCell ref="NMU287:NMX287"/>
    <mergeCell ref="NRC287:NRF287"/>
    <mergeCell ref="NRG287:NRJ287"/>
    <mergeCell ref="NRK287:NRN287"/>
    <mergeCell ref="NQA287:NQD287"/>
    <mergeCell ref="NQE287:NQH287"/>
    <mergeCell ref="NQI287:NQL287"/>
    <mergeCell ref="NQM287:NQP287"/>
    <mergeCell ref="NQQ287:NQT287"/>
    <mergeCell ref="NPG287:NPJ287"/>
    <mergeCell ref="NPK287:NPN287"/>
    <mergeCell ref="NPO287:NPR287"/>
    <mergeCell ref="NPS287:NPV287"/>
    <mergeCell ref="NPW287:NPZ287"/>
    <mergeCell ref="NOM287:NOP287"/>
    <mergeCell ref="NOQ287:NOT287"/>
    <mergeCell ref="NOU287:NOX287"/>
    <mergeCell ref="NOY287:NPB287"/>
    <mergeCell ref="NPC287:NPF287"/>
    <mergeCell ref="NWE287:NWH287"/>
    <mergeCell ref="NWI287:NWL287"/>
    <mergeCell ref="NWM287:NWP287"/>
    <mergeCell ref="NWQ287:NWT287"/>
    <mergeCell ref="NWU287:NWX287"/>
    <mergeCell ref="NVK287:NVN287"/>
    <mergeCell ref="NVO287:NVR287"/>
    <mergeCell ref="NVS287:NVV287"/>
    <mergeCell ref="NVW287:NVZ287"/>
    <mergeCell ref="NWA287:NWD287"/>
    <mergeCell ref="NUQ287:NUT287"/>
    <mergeCell ref="NUU287:NUX287"/>
    <mergeCell ref="NUY287:NVB287"/>
    <mergeCell ref="NVC287:NVF287"/>
    <mergeCell ref="NVG287:NVJ287"/>
    <mergeCell ref="NTW287:NTZ287"/>
    <mergeCell ref="NUA287:NUD287"/>
    <mergeCell ref="NUE287:NUH287"/>
    <mergeCell ref="NUI287:NUL287"/>
    <mergeCell ref="NUM287:NUP287"/>
    <mergeCell ref="NTC287:NTF287"/>
    <mergeCell ref="NTG287:NTJ287"/>
    <mergeCell ref="NTK287:NTN287"/>
    <mergeCell ref="NTO287:NTR287"/>
    <mergeCell ref="NTS287:NTV287"/>
    <mergeCell ref="NSI287:NSL287"/>
    <mergeCell ref="NSM287:NSP287"/>
    <mergeCell ref="NSQ287:NST287"/>
    <mergeCell ref="NSU287:NSX287"/>
    <mergeCell ref="NSY287:NTB287"/>
    <mergeCell ref="NRO287:NRR287"/>
    <mergeCell ref="NRS287:NRV287"/>
    <mergeCell ref="NRW287:NRZ287"/>
    <mergeCell ref="NSA287:NSD287"/>
    <mergeCell ref="NSE287:NSH287"/>
    <mergeCell ref="OBO287:OBR287"/>
    <mergeCell ref="OBS287:OBV287"/>
    <mergeCell ref="NYM287:NYP287"/>
    <mergeCell ref="NYQ287:NYT287"/>
    <mergeCell ref="NYU287:NYX287"/>
    <mergeCell ref="NYY287:NZB287"/>
    <mergeCell ref="NZC287:NZF287"/>
    <mergeCell ref="NXS287:NXV287"/>
    <mergeCell ref="NXW287:NXZ287"/>
    <mergeCell ref="NYA287:NYD287"/>
    <mergeCell ref="NYE287:NYH287"/>
    <mergeCell ref="NYI287:NYL287"/>
    <mergeCell ref="NWY287:NXB287"/>
    <mergeCell ref="NXC287:NXF287"/>
    <mergeCell ref="NXG287:NXJ287"/>
    <mergeCell ref="NXK287:NXN287"/>
    <mergeCell ref="NXO287:NXR287"/>
    <mergeCell ref="OBW287:OBZ287"/>
    <mergeCell ref="OCA287:OCD287"/>
    <mergeCell ref="OCE287:OCH287"/>
    <mergeCell ref="OAU287:OAX287"/>
    <mergeCell ref="OAY287:OBB287"/>
    <mergeCell ref="OBC287:OBF287"/>
    <mergeCell ref="OBG287:OBJ287"/>
    <mergeCell ref="OBK287:OBN287"/>
    <mergeCell ref="OAA287:OAD287"/>
    <mergeCell ref="OAE287:OAH287"/>
    <mergeCell ref="OAI287:OAL287"/>
    <mergeCell ref="OAM287:OAP287"/>
    <mergeCell ref="OAQ287:OAT287"/>
    <mergeCell ref="NZG287:NZJ287"/>
    <mergeCell ref="NZK287:NZN287"/>
    <mergeCell ref="NZO287:NZR287"/>
    <mergeCell ref="NZS287:NZV287"/>
    <mergeCell ref="NZW287:NZZ287"/>
    <mergeCell ref="OGY287:OHB287"/>
    <mergeCell ref="OHC287:OHF287"/>
    <mergeCell ref="OHG287:OHJ287"/>
    <mergeCell ref="OHK287:OHN287"/>
    <mergeCell ref="OHO287:OHR287"/>
    <mergeCell ref="OGE287:OGH287"/>
    <mergeCell ref="OGI287:OGL287"/>
    <mergeCell ref="OGM287:OGP287"/>
    <mergeCell ref="OGQ287:OGT287"/>
    <mergeCell ref="OGU287:OGX287"/>
    <mergeCell ref="OFK287:OFN287"/>
    <mergeCell ref="OFO287:OFR287"/>
    <mergeCell ref="OFS287:OFV287"/>
    <mergeCell ref="OFW287:OFZ287"/>
    <mergeCell ref="OGA287:OGD287"/>
    <mergeCell ref="OEQ287:OET287"/>
    <mergeCell ref="OEU287:OEX287"/>
    <mergeCell ref="OEY287:OFB287"/>
    <mergeCell ref="OFC287:OFF287"/>
    <mergeCell ref="OFG287:OFJ287"/>
    <mergeCell ref="ODW287:ODZ287"/>
    <mergeCell ref="OEA287:OED287"/>
    <mergeCell ref="OEE287:OEH287"/>
    <mergeCell ref="OEI287:OEL287"/>
    <mergeCell ref="OEM287:OEP287"/>
    <mergeCell ref="ODC287:ODF287"/>
    <mergeCell ref="ODG287:ODJ287"/>
    <mergeCell ref="ODK287:ODN287"/>
    <mergeCell ref="ODO287:ODR287"/>
    <mergeCell ref="ODS287:ODV287"/>
    <mergeCell ref="OCI287:OCL287"/>
    <mergeCell ref="OCM287:OCP287"/>
    <mergeCell ref="OCQ287:OCT287"/>
    <mergeCell ref="OCU287:OCX287"/>
    <mergeCell ref="OCY287:ODB287"/>
    <mergeCell ref="OMI287:OML287"/>
    <mergeCell ref="OMM287:OMP287"/>
    <mergeCell ref="OJG287:OJJ287"/>
    <mergeCell ref="OJK287:OJN287"/>
    <mergeCell ref="OJO287:OJR287"/>
    <mergeCell ref="OJS287:OJV287"/>
    <mergeCell ref="OJW287:OJZ287"/>
    <mergeCell ref="OIM287:OIP287"/>
    <mergeCell ref="OIQ287:OIT287"/>
    <mergeCell ref="OIU287:OIX287"/>
    <mergeCell ref="OIY287:OJB287"/>
    <mergeCell ref="OJC287:OJF287"/>
    <mergeCell ref="OHS287:OHV287"/>
    <mergeCell ref="OHW287:OHZ287"/>
    <mergeCell ref="OIA287:OID287"/>
    <mergeCell ref="OIE287:OIH287"/>
    <mergeCell ref="OII287:OIL287"/>
    <mergeCell ref="OMQ287:OMT287"/>
    <mergeCell ref="OMU287:OMX287"/>
    <mergeCell ref="OMY287:ONB287"/>
    <mergeCell ref="OLO287:OLR287"/>
    <mergeCell ref="OLS287:OLV287"/>
    <mergeCell ref="OLW287:OLZ287"/>
    <mergeCell ref="OMA287:OMD287"/>
    <mergeCell ref="OME287:OMH287"/>
    <mergeCell ref="OKU287:OKX287"/>
    <mergeCell ref="OKY287:OLB287"/>
    <mergeCell ref="OLC287:OLF287"/>
    <mergeCell ref="OLG287:OLJ287"/>
    <mergeCell ref="OLK287:OLN287"/>
    <mergeCell ref="OKA287:OKD287"/>
    <mergeCell ref="OKE287:OKH287"/>
    <mergeCell ref="OKI287:OKL287"/>
    <mergeCell ref="OKM287:OKP287"/>
    <mergeCell ref="OKQ287:OKT287"/>
    <mergeCell ref="ORS287:ORV287"/>
    <mergeCell ref="ORW287:ORZ287"/>
    <mergeCell ref="OSA287:OSD287"/>
    <mergeCell ref="OSE287:OSH287"/>
    <mergeCell ref="OSI287:OSL287"/>
    <mergeCell ref="OQY287:ORB287"/>
    <mergeCell ref="ORC287:ORF287"/>
    <mergeCell ref="ORG287:ORJ287"/>
    <mergeCell ref="ORK287:ORN287"/>
    <mergeCell ref="ORO287:ORR287"/>
    <mergeCell ref="OQE287:OQH287"/>
    <mergeCell ref="OQI287:OQL287"/>
    <mergeCell ref="OQM287:OQP287"/>
    <mergeCell ref="OQQ287:OQT287"/>
    <mergeCell ref="OQU287:OQX287"/>
    <mergeCell ref="OPK287:OPN287"/>
    <mergeCell ref="OPO287:OPR287"/>
    <mergeCell ref="OPS287:OPV287"/>
    <mergeCell ref="OPW287:OPZ287"/>
    <mergeCell ref="OQA287:OQD287"/>
    <mergeCell ref="OOQ287:OOT287"/>
    <mergeCell ref="OOU287:OOX287"/>
    <mergeCell ref="OOY287:OPB287"/>
    <mergeCell ref="OPC287:OPF287"/>
    <mergeCell ref="OPG287:OPJ287"/>
    <mergeCell ref="ONW287:ONZ287"/>
    <mergeCell ref="OOA287:OOD287"/>
    <mergeCell ref="OOE287:OOH287"/>
    <mergeCell ref="OOI287:OOL287"/>
    <mergeCell ref="OOM287:OOP287"/>
    <mergeCell ref="ONC287:ONF287"/>
    <mergeCell ref="ONG287:ONJ287"/>
    <mergeCell ref="ONK287:ONN287"/>
    <mergeCell ref="ONO287:ONR287"/>
    <mergeCell ref="ONS287:ONV287"/>
    <mergeCell ref="OXC287:OXF287"/>
    <mergeCell ref="OXG287:OXJ287"/>
    <mergeCell ref="OUA287:OUD287"/>
    <mergeCell ref="OUE287:OUH287"/>
    <mergeCell ref="OUI287:OUL287"/>
    <mergeCell ref="OUM287:OUP287"/>
    <mergeCell ref="OUQ287:OUT287"/>
    <mergeCell ref="OTG287:OTJ287"/>
    <mergeCell ref="OTK287:OTN287"/>
    <mergeCell ref="OTO287:OTR287"/>
    <mergeCell ref="OTS287:OTV287"/>
    <mergeCell ref="OTW287:OTZ287"/>
    <mergeCell ref="OSM287:OSP287"/>
    <mergeCell ref="OSQ287:OST287"/>
    <mergeCell ref="OSU287:OSX287"/>
    <mergeCell ref="OSY287:OTB287"/>
    <mergeCell ref="OTC287:OTF287"/>
    <mergeCell ref="OXK287:OXN287"/>
    <mergeCell ref="OXO287:OXR287"/>
    <mergeCell ref="OXS287:OXV287"/>
    <mergeCell ref="OWI287:OWL287"/>
    <mergeCell ref="OWM287:OWP287"/>
    <mergeCell ref="OWQ287:OWT287"/>
    <mergeCell ref="OWU287:OWX287"/>
    <mergeCell ref="OWY287:OXB287"/>
    <mergeCell ref="OVO287:OVR287"/>
    <mergeCell ref="OVS287:OVV287"/>
    <mergeCell ref="OVW287:OVZ287"/>
    <mergeCell ref="OWA287:OWD287"/>
    <mergeCell ref="OWE287:OWH287"/>
    <mergeCell ref="OUU287:OUX287"/>
    <mergeCell ref="OUY287:OVB287"/>
    <mergeCell ref="OVC287:OVF287"/>
    <mergeCell ref="OVG287:OVJ287"/>
    <mergeCell ref="OVK287:OVN287"/>
    <mergeCell ref="PCM287:PCP287"/>
    <mergeCell ref="PCQ287:PCT287"/>
    <mergeCell ref="PCU287:PCX287"/>
    <mergeCell ref="PCY287:PDB287"/>
    <mergeCell ref="PDC287:PDF287"/>
    <mergeCell ref="PBS287:PBV287"/>
    <mergeCell ref="PBW287:PBZ287"/>
    <mergeCell ref="PCA287:PCD287"/>
    <mergeCell ref="PCE287:PCH287"/>
    <mergeCell ref="PCI287:PCL287"/>
    <mergeCell ref="PAY287:PBB287"/>
    <mergeCell ref="PBC287:PBF287"/>
    <mergeCell ref="PBG287:PBJ287"/>
    <mergeCell ref="PBK287:PBN287"/>
    <mergeCell ref="PBO287:PBR287"/>
    <mergeCell ref="PAE287:PAH287"/>
    <mergeCell ref="PAI287:PAL287"/>
    <mergeCell ref="PAM287:PAP287"/>
    <mergeCell ref="PAQ287:PAT287"/>
    <mergeCell ref="PAU287:PAX287"/>
    <mergeCell ref="OZK287:OZN287"/>
    <mergeCell ref="OZO287:OZR287"/>
    <mergeCell ref="OZS287:OZV287"/>
    <mergeCell ref="OZW287:OZZ287"/>
    <mergeCell ref="PAA287:PAD287"/>
    <mergeCell ref="OYQ287:OYT287"/>
    <mergeCell ref="OYU287:OYX287"/>
    <mergeCell ref="OYY287:OZB287"/>
    <mergeCell ref="OZC287:OZF287"/>
    <mergeCell ref="OZG287:OZJ287"/>
    <mergeCell ref="OXW287:OXZ287"/>
    <mergeCell ref="OYA287:OYD287"/>
    <mergeCell ref="OYE287:OYH287"/>
    <mergeCell ref="OYI287:OYL287"/>
    <mergeCell ref="OYM287:OYP287"/>
    <mergeCell ref="PHW287:PHZ287"/>
    <mergeCell ref="PIA287:PID287"/>
    <mergeCell ref="PEU287:PEX287"/>
    <mergeCell ref="PEY287:PFB287"/>
    <mergeCell ref="PFC287:PFF287"/>
    <mergeCell ref="PFG287:PFJ287"/>
    <mergeCell ref="PFK287:PFN287"/>
    <mergeCell ref="PEA287:PED287"/>
    <mergeCell ref="PEE287:PEH287"/>
    <mergeCell ref="PEI287:PEL287"/>
    <mergeCell ref="PEM287:PEP287"/>
    <mergeCell ref="PEQ287:PET287"/>
    <mergeCell ref="PDG287:PDJ287"/>
    <mergeCell ref="PDK287:PDN287"/>
    <mergeCell ref="PDO287:PDR287"/>
    <mergeCell ref="PDS287:PDV287"/>
    <mergeCell ref="PDW287:PDZ287"/>
    <mergeCell ref="PIE287:PIH287"/>
    <mergeCell ref="PII287:PIL287"/>
    <mergeCell ref="PIM287:PIP287"/>
    <mergeCell ref="PHC287:PHF287"/>
    <mergeCell ref="PHG287:PHJ287"/>
    <mergeCell ref="PHK287:PHN287"/>
    <mergeCell ref="PHO287:PHR287"/>
    <mergeCell ref="PHS287:PHV287"/>
    <mergeCell ref="PGI287:PGL287"/>
    <mergeCell ref="PGM287:PGP287"/>
    <mergeCell ref="PGQ287:PGT287"/>
    <mergeCell ref="PGU287:PGX287"/>
    <mergeCell ref="PGY287:PHB287"/>
    <mergeCell ref="PFO287:PFR287"/>
    <mergeCell ref="PFS287:PFV287"/>
    <mergeCell ref="PFW287:PFZ287"/>
    <mergeCell ref="PGA287:PGD287"/>
    <mergeCell ref="PGE287:PGH287"/>
    <mergeCell ref="PNG287:PNJ287"/>
    <mergeCell ref="PNK287:PNN287"/>
    <mergeCell ref="PNO287:PNR287"/>
    <mergeCell ref="PNS287:PNV287"/>
    <mergeCell ref="PNW287:PNZ287"/>
    <mergeCell ref="PMM287:PMP287"/>
    <mergeCell ref="PMQ287:PMT287"/>
    <mergeCell ref="PMU287:PMX287"/>
    <mergeCell ref="PMY287:PNB287"/>
    <mergeCell ref="PNC287:PNF287"/>
    <mergeCell ref="PLS287:PLV287"/>
    <mergeCell ref="PLW287:PLZ287"/>
    <mergeCell ref="PMA287:PMD287"/>
    <mergeCell ref="PME287:PMH287"/>
    <mergeCell ref="PMI287:PML287"/>
    <mergeCell ref="PKY287:PLB287"/>
    <mergeCell ref="PLC287:PLF287"/>
    <mergeCell ref="PLG287:PLJ287"/>
    <mergeCell ref="PLK287:PLN287"/>
    <mergeCell ref="PLO287:PLR287"/>
    <mergeCell ref="PKE287:PKH287"/>
    <mergeCell ref="PKI287:PKL287"/>
    <mergeCell ref="PKM287:PKP287"/>
    <mergeCell ref="PKQ287:PKT287"/>
    <mergeCell ref="PKU287:PKX287"/>
    <mergeCell ref="PJK287:PJN287"/>
    <mergeCell ref="PJO287:PJR287"/>
    <mergeCell ref="PJS287:PJV287"/>
    <mergeCell ref="PJW287:PJZ287"/>
    <mergeCell ref="PKA287:PKD287"/>
    <mergeCell ref="PIQ287:PIT287"/>
    <mergeCell ref="PIU287:PIX287"/>
    <mergeCell ref="PIY287:PJB287"/>
    <mergeCell ref="PJC287:PJF287"/>
    <mergeCell ref="PJG287:PJJ287"/>
    <mergeCell ref="PSQ287:PST287"/>
    <mergeCell ref="PSU287:PSX287"/>
    <mergeCell ref="PPO287:PPR287"/>
    <mergeCell ref="PPS287:PPV287"/>
    <mergeCell ref="PPW287:PPZ287"/>
    <mergeCell ref="PQA287:PQD287"/>
    <mergeCell ref="PQE287:PQH287"/>
    <mergeCell ref="POU287:POX287"/>
    <mergeCell ref="POY287:PPB287"/>
    <mergeCell ref="PPC287:PPF287"/>
    <mergeCell ref="PPG287:PPJ287"/>
    <mergeCell ref="PPK287:PPN287"/>
    <mergeCell ref="POA287:POD287"/>
    <mergeCell ref="POE287:POH287"/>
    <mergeCell ref="POI287:POL287"/>
    <mergeCell ref="POM287:POP287"/>
    <mergeCell ref="POQ287:POT287"/>
    <mergeCell ref="PSY287:PTB287"/>
    <mergeCell ref="PTC287:PTF287"/>
    <mergeCell ref="PTG287:PTJ287"/>
    <mergeCell ref="PRW287:PRZ287"/>
    <mergeCell ref="PSA287:PSD287"/>
    <mergeCell ref="PSE287:PSH287"/>
    <mergeCell ref="PSI287:PSL287"/>
    <mergeCell ref="PSM287:PSP287"/>
    <mergeCell ref="PRC287:PRF287"/>
    <mergeCell ref="PRG287:PRJ287"/>
    <mergeCell ref="PRK287:PRN287"/>
    <mergeCell ref="PRO287:PRR287"/>
    <mergeCell ref="PRS287:PRV287"/>
    <mergeCell ref="PQI287:PQL287"/>
    <mergeCell ref="PQM287:PQP287"/>
    <mergeCell ref="PQQ287:PQT287"/>
    <mergeCell ref="PQU287:PQX287"/>
    <mergeCell ref="PQY287:PRB287"/>
    <mergeCell ref="PYA287:PYD287"/>
    <mergeCell ref="PYE287:PYH287"/>
    <mergeCell ref="PYI287:PYL287"/>
    <mergeCell ref="PYM287:PYP287"/>
    <mergeCell ref="PYQ287:PYT287"/>
    <mergeCell ref="PXG287:PXJ287"/>
    <mergeCell ref="PXK287:PXN287"/>
    <mergeCell ref="PXO287:PXR287"/>
    <mergeCell ref="PXS287:PXV287"/>
    <mergeCell ref="PXW287:PXZ287"/>
    <mergeCell ref="PWM287:PWP287"/>
    <mergeCell ref="PWQ287:PWT287"/>
    <mergeCell ref="PWU287:PWX287"/>
    <mergeCell ref="PWY287:PXB287"/>
    <mergeCell ref="PXC287:PXF287"/>
    <mergeCell ref="PVS287:PVV287"/>
    <mergeCell ref="PVW287:PVZ287"/>
    <mergeCell ref="PWA287:PWD287"/>
    <mergeCell ref="PWE287:PWH287"/>
    <mergeCell ref="PWI287:PWL287"/>
    <mergeCell ref="PUY287:PVB287"/>
    <mergeCell ref="PVC287:PVF287"/>
    <mergeCell ref="PVG287:PVJ287"/>
    <mergeCell ref="PVK287:PVN287"/>
    <mergeCell ref="PVO287:PVR287"/>
    <mergeCell ref="PUE287:PUH287"/>
    <mergeCell ref="PUI287:PUL287"/>
    <mergeCell ref="PUM287:PUP287"/>
    <mergeCell ref="PUQ287:PUT287"/>
    <mergeCell ref="PUU287:PUX287"/>
    <mergeCell ref="PTK287:PTN287"/>
    <mergeCell ref="PTO287:PTR287"/>
    <mergeCell ref="PTS287:PTV287"/>
    <mergeCell ref="PTW287:PTZ287"/>
    <mergeCell ref="PUA287:PUD287"/>
    <mergeCell ref="QDK287:QDN287"/>
    <mergeCell ref="QDO287:QDR287"/>
    <mergeCell ref="QAI287:QAL287"/>
    <mergeCell ref="QAM287:QAP287"/>
    <mergeCell ref="QAQ287:QAT287"/>
    <mergeCell ref="QAU287:QAX287"/>
    <mergeCell ref="QAY287:QBB287"/>
    <mergeCell ref="PZO287:PZR287"/>
    <mergeCell ref="PZS287:PZV287"/>
    <mergeCell ref="PZW287:PZZ287"/>
    <mergeCell ref="QAA287:QAD287"/>
    <mergeCell ref="QAE287:QAH287"/>
    <mergeCell ref="PYU287:PYX287"/>
    <mergeCell ref="PYY287:PZB287"/>
    <mergeCell ref="PZC287:PZF287"/>
    <mergeCell ref="PZG287:PZJ287"/>
    <mergeCell ref="PZK287:PZN287"/>
    <mergeCell ref="QDS287:QDV287"/>
    <mergeCell ref="QDW287:QDZ287"/>
    <mergeCell ref="QEA287:QED287"/>
    <mergeCell ref="QCQ287:QCT287"/>
    <mergeCell ref="QCU287:QCX287"/>
    <mergeCell ref="QCY287:QDB287"/>
    <mergeCell ref="QDC287:QDF287"/>
    <mergeCell ref="QDG287:QDJ287"/>
    <mergeCell ref="QBW287:QBZ287"/>
    <mergeCell ref="QCA287:QCD287"/>
    <mergeCell ref="QCE287:QCH287"/>
    <mergeCell ref="QCI287:QCL287"/>
    <mergeCell ref="QCM287:QCP287"/>
    <mergeCell ref="QBC287:QBF287"/>
    <mergeCell ref="QBG287:QBJ287"/>
    <mergeCell ref="QBK287:QBN287"/>
    <mergeCell ref="QBO287:QBR287"/>
    <mergeCell ref="QBS287:QBV287"/>
    <mergeCell ref="QIU287:QIX287"/>
    <mergeCell ref="QIY287:QJB287"/>
    <mergeCell ref="QJC287:QJF287"/>
    <mergeCell ref="QJG287:QJJ287"/>
    <mergeCell ref="QJK287:QJN287"/>
    <mergeCell ref="QIA287:QID287"/>
    <mergeCell ref="QIE287:QIH287"/>
    <mergeCell ref="QII287:QIL287"/>
    <mergeCell ref="QIM287:QIP287"/>
    <mergeCell ref="QIQ287:QIT287"/>
    <mergeCell ref="QHG287:QHJ287"/>
    <mergeCell ref="QHK287:QHN287"/>
    <mergeCell ref="QHO287:QHR287"/>
    <mergeCell ref="QHS287:QHV287"/>
    <mergeCell ref="QHW287:QHZ287"/>
    <mergeCell ref="QGM287:QGP287"/>
    <mergeCell ref="QGQ287:QGT287"/>
    <mergeCell ref="QGU287:QGX287"/>
    <mergeCell ref="QGY287:QHB287"/>
    <mergeCell ref="QHC287:QHF287"/>
    <mergeCell ref="QFS287:QFV287"/>
    <mergeCell ref="QFW287:QFZ287"/>
    <mergeCell ref="QGA287:QGD287"/>
    <mergeCell ref="QGE287:QGH287"/>
    <mergeCell ref="QGI287:QGL287"/>
    <mergeCell ref="QEY287:QFB287"/>
    <mergeCell ref="QFC287:QFF287"/>
    <mergeCell ref="QFG287:QFJ287"/>
    <mergeCell ref="QFK287:QFN287"/>
    <mergeCell ref="QFO287:QFR287"/>
    <mergeCell ref="QEE287:QEH287"/>
    <mergeCell ref="QEI287:QEL287"/>
    <mergeCell ref="QEM287:QEP287"/>
    <mergeCell ref="QEQ287:QET287"/>
    <mergeCell ref="QEU287:QEX287"/>
    <mergeCell ref="QOE287:QOH287"/>
    <mergeCell ref="QOI287:QOL287"/>
    <mergeCell ref="QLC287:QLF287"/>
    <mergeCell ref="QLG287:QLJ287"/>
    <mergeCell ref="QLK287:QLN287"/>
    <mergeCell ref="QLO287:QLR287"/>
    <mergeCell ref="QLS287:QLV287"/>
    <mergeCell ref="QKI287:QKL287"/>
    <mergeCell ref="QKM287:QKP287"/>
    <mergeCell ref="QKQ287:QKT287"/>
    <mergeCell ref="QKU287:QKX287"/>
    <mergeCell ref="QKY287:QLB287"/>
    <mergeCell ref="QJO287:QJR287"/>
    <mergeCell ref="QJS287:QJV287"/>
    <mergeCell ref="QJW287:QJZ287"/>
    <mergeCell ref="QKA287:QKD287"/>
    <mergeCell ref="QKE287:QKH287"/>
    <mergeCell ref="QOM287:QOP287"/>
    <mergeCell ref="QOQ287:QOT287"/>
    <mergeCell ref="QOU287:QOX287"/>
    <mergeCell ref="QNK287:QNN287"/>
    <mergeCell ref="QNO287:QNR287"/>
    <mergeCell ref="QNS287:QNV287"/>
    <mergeCell ref="QNW287:QNZ287"/>
    <mergeCell ref="QOA287:QOD287"/>
    <mergeCell ref="QMQ287:QMT287"/>
    <mergeCell ref="QMU287:QMX287"/>
    <mergeCell ref="QMY287:QNB287"/>
    <mergeCell ref="QNC287:QNF287"/>
    <mergeCell ref="QNG287:QNJ287"/>
    <mergeCell ref="QLW287:QLZ287"/>
    <mergeCell ref="QMA287:QMD287"/>
    <mergeCell ref="QME287:QMH287"/>
    <mergeCell ref="QMI287:QML287"/>
    <mergeCell ref="QMM287:QMP287"/>
    <mergeCell ref="QTO287:QTR287"/>
    <mergeCell ref="QTS287:QTV287"/>
    <mergeCell ref="QTW287:QTZ287"/>
    <mergeCell ref="QUA287:QUD287"/>
    <mergeCell ref="QUE287:QUH287"/>
    <mergeCell ref="QSU287:QSX287"/>
    <mergeCell ref="QSY287:QTB287"/>
    <mergeCell ref="QTC287:QTF287"/>
    <mergeCell ref="QTG287:QTJ287"/>
    <mergeCell ref="QTK287:QTN287"/>
    <mergeCell ref="QSA287:QSD287"/>
    <mergeCell ref="QSE287:QSH287"/>
    <mergeCell ref="QSI287:QSL287"/>
    <mergeCell ref="QSM287:QSP287"/>
    <mergeCell ref="QSQ287:QST287"/>
    <mergeCell ref="QRG287:QRJ287"/>
    <mergeCell ref="QRK287:QRN287"/>
    <mergeCell ref="QRO287:QRR287"/>
    <mergeCell ref="QRS287:QRV287"/>
    <mergeCell ref="QRW287:QRZ287"/>
    <mergeCell ref="QQM287:QQP287"/>
    <mergeCell ref="QQQ287:QQT287"/>
    <mergeCell ref="QQU287:QQX287"/>
    <mergeCell ref="QQY287:QRB287"/>
    <mergeCell ref="QRC287:QRF287"/>
    <mergeCell ref="QPS287:QPV287"/>
    <mergeCell ref="QPW287:QPZ287"/>
    <mergeCell ref="QQA287:QQD287"/>
    <mergeCell ref="QQE287:QQH287"/>
    <mergeCell ref="QQI287:QQL287"/>
    <mergeCell ref="QOY287:QPB287"/>
    <mergeCell ref="QPC287:QPF287"/>
    <mergeCell ref="QPG287:QPJ287"/>
    <mergeCell ref="QPK287:QPN287"/>
    <mergeCell ref="QPO287:QPR287"/>
    <mergeCell ref="QYY287:QZB287"/>
    <mergeCell ref="QZC287:QZF287"/>
    <mergeCell ref="QVW287:QVZ287"/>
    <mergeCell ref="QWA287:QWD287"/>
    <mergeCell ref="QWE287:QWH287"/>
    <mergeCell ref="QWI287:QWL287"/>
    <mergeCell ref="QWM287:QWP287"/>
    <mergeCell ref="QVC287:QVF287"/>
    <mergeCell ref="QVG287:QVJ287"/>
    <mergeCell ref="QVK287:QVN287"/>
    <mergeCell ref="QVO287:QVR287"/>
    <mergeCell ref="QVS287:QVV287"/>
    <mergeCell ref="QUI287:QUL287"/>
    <mergeCell ref="QUM287:QUP287"/>
    <mergeCell ref="QUQ287:QUT287"/>
    <mergeCell ref="QUU287:QUX287"/>
    <mergeCell ref="QUY287:QVB287"/>
    <mergeCell ref="QZG287:QZJ287"/>
    <mergeCell ref="QZK287:QZN287"/>
    <mergeCell ref="QZO287:QZR287"/>
    <mergeCell ref="QYE287:QYH287"/>
    <mergeCell ref="QYI287:QYL287"/>
    <mergeCell ref="QYM287:QYP287"/>
    <mergeCell ref="QYQ287:QYT287"/>
    <mergeCell ref="QYU287:QYX287"/>
    <mergeCell ref="QXK287:QXN287"/>
    <mergeCell ref="QXO287:QXR287"/>
    <mergeCell ref="QXS287:QXV287"/>
    <mergeCell ref="QXW287:QXZ287"/>
    <mergeCell ref="QYA287:QYD287"/>
    <mergeCell ref="QWQ287:QWT287"/>
    <mergeCell ref="QWU287:QWX287"/>
    <mergeCell ref="QWY287:QXB287"/>
    <mergeCell ref="QXC287:QXF287"/>
    <mergeCell ref="QXG287:QXJ287"/>
    <mergeCell ref="REI287:REL287"/>
    <mergeCell ref="REM287:REP287"/>
    <mergeCell ref="REQ287:RET287"/>
    <mergeCell ref="REU287:REX287"/>
    <mergeCell ref="REY287:RFB287"/>
    <mergeCell ref="RDO287:RDR287"/>
    <mergeCell ref="RDS287:RDV287"/>
    <mergeCell ref="RDW287:RDZ287"/>
    <mergeCell ref="REA287:RED287"/>
    <mergeCell ref="REE287:REH287"/>
    <mergeCell ref="RCU287:RCX287"/>
    <mergeCell ref="RCY287:RDB287"/>
    <mergeCell ref="RDC287:RDF287"/>
    <mergeCell ref="RDG287:RDJ287"/>
    <mergeCell ref="RDK287:RDN287"/>
    <mergeCell ref="RCA287:RCD287"/>
    <mergeCell ref="RCE287:RCH287"/>
    <mergeCell ref="RCI287:RCL287"/>
    <mergeCell ref="RCM287:RCP287"/>
    <mergeCell ref="RCQ287:RCT287"/>
    <mergeCell ref="RBG287:RBJ287"/>
    <mergeCell ref="RBK287:RBN287"/>
    <mergeCell ref="RBO287:RBR287"/>
    <mergeCell ref="RBS287:RBV287"/>
    <mergeCell ref="RBW287:RBZ287"/>
    <mergeCell ref="RAM287:RAP287"/>
    <mergeCell ref="RAQ287:RAT287"/>
    <mergeCell ref="RAU287:RAX287"/>
    <mergeCell ref="RAY287:RBB287"/>
    <mergeCell ref="RBC287:RBF287"/>
    <mergeCell ref="QZS287:QZV287"/>
    <mergeCell ref="QZW287:QZZ287"/>
    <mergeCell ref="RAA287:RAD287"/>
    <mergeCell ref="RAE287:RAH287"/>
    <mergeCell ref="RAI287:RAL287"/>
    <mergeCell ref="RJS287:RJV287"/>
    <mergeCell ref="RJW287:RJZ287"/>
    <mergeCell ref="RGQ287:RGT287"/>
    <mergeCell ref="RGU287:RGX287"/>
    <mergeCell ref="RGY287:RHB287"/>
    <mergeCell ref="RHC287:RHF287"/>
    <mergeCell ref="RHG287:RHJ287"/>
    <mergeCell ref="RFW287:RFZ287"/>
    <mergeCell ref="RGA287:RGD287"/>
    <mergeCell ref="RGE287:RGH287"/>
    <mergeCell ref="RGI287:RGL287"/>
    <mergeCell ref="RGM287:RGP287"/>
    <mergeCell ref="RFC287:RFF287"/>
    <mergeCell ref="RFG287:RFJ287"/>
    <mergeCell ref="RFK287:RFN287"/>
    <mergeCell ref="RFO287:RFR287"/>
    <mergeCell ref="RFS287:RFV287"/>
    <mergeCell ref="RKA287:RKD287"/>
    <mergeCell ref="RKE287:RKH287"/>
    <mergeCell ref="RKI287:RKL287"/>
    <mergeCell ref="RIY287:RJB287"/>
    <mergeCell ref="RJC287:RJF287"/>
    <mergeCell ref="RJG287:RJJ287"/>
    <mergeCell ref="RJK287:RJN287"/>
    <mergeCell ref="RJO287:RJR287"/>
    <mergeCell ref="RIE287:RIH287"/>
    <mergeCell ref="RII287:RIL287"/>
    <mergeCell ref="RIM287:RIP287"/>
    <mergeCell ref="RIQ287:RIT287"/>
    <mergeCell ref="RIU287:RIX287"/>
    <mergeCell ref="RHK287:RHN287"/>
    <mergeCell ref="RHO287:RHR287"/>
    <mergeCell ref="RHS287:RHV287"/>
    <mergeCell ref="RHW287:RHZ287"/>
    <mergeCell ref="RIA287:RID287"/>
    <mergeCell ref="RPC287:RPF287"/>
    <mergeCell ref="RPG287:RPJ287"/>
    <mergeCell ref="RPK287:RPN287"/>
    <mergeCell ref="RPO287:RPR287"/>
    <mergeCell ref="RPS287:RPV287"/>
    <mergeCell ref="ROI287:ROL287"/>
    <mergeCell ref="ROM287:ROP287"/>
    <mergeCell ref="ROQ287:ROT287"/>
    <mergeCell ref="ROU287:ROX287"/>
    <mergeCell ref="ROY287:RPB287"/>
    <mergeCell ref="RNO287:RNR287"/>
    <mergeCell ref="RNS287:RNV287"/>
    <mergeCell ref="RNW287:RNZ287"/>
    <mergeCell ref="ROA287:ROD287"/>
    <mergeCell ref="ROE287:ROH287"/>
    <mergeCell ref="RMU287:RMX287"/>
    <mergeCell ref="RMY287:RNB287"/>
    <mergeCell ref="RNC287:RNF287"/>
    <mergeCell ref="RNG287:RNJ287"/>
    <mergeCell ref="RNK287:RNN287"/>
    <mergeCell ref="RMA287:RMD287"/>
    <mergeCell ref="RME287:RMH287"/>
    <mergeCell ref="RMI287:RML287"/>
    <mergeCell ref="RMM287:RMP287"/>
    <mergeCell ref="RMQ287:RMT287"/>
    <mergeCell ref="RLG287:RLJ287"/>
    <mergeCell ref="RLK287:RLN287"/>
    <mergeCell ref="RLO287:RLR287"/>
    <mergeCell ref="RLS287:RLV287"/>
    <mergeCell ref="RLW287:RLZ287"/>
    <mergeCell ref="RKM287:RKP287"/>
    <mergeCell ref="RKQ287:RKT287"/>
    <mergeCell ref="RKU287:RKX287"/>
    <mergeCell ref="RKY287:RLB287"/>
    <mergeCell ref="RLC287:RLF287"/>
    <mergeCell ref="RUM287:RUP287"/>
    <mergeCell ref="RUQ287:RUT287"/>
    <mergeCell ref="RRK287:RRN287"/>
    <mergeCell ref="RRO287:RRR287"/>
    <mergeCell ref="RRS287:RRV287"/>
    <mergeCell ref="RRW287:RRZ287"/>
    <mergeCell ref="RSA287:RSD287"/>
    <mergeCell ref="RQQ287:RQT287"/>
    <mergeCell ref="RQU287:RQX287"/>
    <mergeCell ref="RQY287:RRB287"/>
    <mergeCell ref="RRC287:RRF287"/>
    <mergeCell ref="RRG287:RRJ287"/>
    <mergeCell ref="RPW287:RPZ287"/>
    <mergeCell ref="RQA287:RQD287"/>
    <mergeCell ref="RQE287:RQH287"/>
    <mergeCell ref="RQI287:RQL287"/>
    <mergeCell ref="RQM287:RQP287"/>
    <mergeCell ref="RUU287:RUX287"/>
    <mergeCell ref="RUY287:RVB287"/>
    <mergeCell ref="RVC287:RVF287"/>
    <mergeCell ref="RTS287:RTV287"/>
    <mergeCell ref="RTW287:RTZ287"/>
    <mergeCell ref="RUA287:RUD287"/>
    <mergeCell ref="RUE287:RUH287"/>
    <mergeCell ref="RUI287:RUL287"/>
    <mergeCell ref="RSY287:RTB287"/>
    <mergeCell ref="RTC287:RTF287"/>
    <mergeCell ref="RTG287:RTJ287"/>
    <mergeCell ref="RTK287:RTN287"/>
    <mergeCell ref="RTO287:RTR287"/>
    <mergeCell ref="RSE287:RSH287"/>
    <mergeCell ref="RSI287:RSL287"/>
    <mergeCell ref="RSM287:RSP287"/>
    <mergeCell ref="RSQ287:RST287"/>
    <mergeCell ref="RSU287:RSX287"/>
    <mergeCell ref="RZW287:RZZ287"/>
    <mergeCell ref="SAA287:SAD287"/>
    <mergeCell ref="SAE287:SAH287"/>
    <mergeCell ref="SAI287:SAL287"/>
    <mergeCell ref="SAM287:SAP287"/>
    <mergeCell ref="RZC287:RZF287"/>
    <mergeCell ref="RZG287:RZJ287"/>
    <mergeCell ref="RZK287:RZN287"/>
    <mergeCell ref="RZO287:RZR287"/>
    <mergeCell ref="RZS287:RZV287"/>
    <mergeCell ref="RYI287:RYL287"/>
    <mergeCell ref="RYM287:RYP287"/>
    <mergeCell ref="RYQ287:RYT287"/>
    <mergeCell ref="RYU287:RYX287"/>
    <mergeCell ref="RYY287:RZB287"/>
    <mergeCell ref="RXO287:RXR287"/>
    <mergeCell ref="RXS287:RXV287"/>
    <mergeCell ref="RXW287:RXZ287"/>
    <mergeCell ref="RYA287:RYD287"/>
    <mergeCell ref="RYE287:RYH287"/>
    <mergeCell ref="RWU287:RWX287"/>
    <mergeCell ref="RWY287:RXB287"/>
    <mergeCell ref="RXC287:RXF287"/>
    <mergeCell ref="RXG287:RXJ287"/>
    <mergeCell ref="RXK287:RXN287"/>
    <mergeCell ref="RWA287:RWD287"/>
    <mergeCell ref="RWE287:RWH287"/>
    <mergeCell ref="RWI287:RWL287"/>
    <mergeCell ref="RWM287:RWP287"/>
    <mergeCell ref="RWQ287:RWT287"/>
    <mergeCell ref="RVG287:RVJ287"/>
    <mergeCell ref="RVK287:RVN287"/>
    <mergeCell ref="RVO287:RVR287"/>
    <mergeCell ref="RVS287:RVV287"/>
    <mergeCell ref="RVW287:RVZ287"/>
    <mergeCell ref="SFG287:SFJ287"/>
    <mergeCell ref="SFK287:SFN287"/>
    <mergeCell ref="SCE287:SCH287"/>
    <mergeCell ref="SCI287:SCL287"/>
    <mergeCell ref="SCM287:SCP287"/>
    <mergeCell ref="SCQ287:SCT287"/>
    <mergeCell ref="SCU287:SCX287"/>
    <mergeCell ref="SBK287:SBN287"/>
    <mergeCell ref="SBO287:SBR287"/>
    <mergeCell ref="SBS287:SBV287"/>
    <mergeCell ref="SBW287:SBZ287"/>
    <mergeCell ref="SCA287:SCD287"/>
    <mergeCell ref="SAQ287:SAT287"/>
    <mergeCell ref="SAU287:SAX287"/>
    <mergeCell ref="SAY287:SBB287"/>
    <mergeCell ref="SBC287:SBF287"/>
    <mergeCell ref="SBG287:SBJ287"/>
    <mergeCell ref="SFO287:SFR287"/>
    <mergeCell ref="SFS287:SFV287"/>
    <mergeCell ref="SFW287:SFZ287"/>
    <mergeCell ref="SEM287:SEP287"/>
    <mergeCell ref="SEQ287:SET287"/>
    <mergeCell ref="SEU287:SEX287"/>
    <mergeCell ref="SEY287:SFB287"/>
    <mergeCell ref="SFC287:SFF287"/>
    <mergeCell ref="SDS287:SDV287"/>
    <mergeCell ref="SDW287:SDZ287"/>
    <mergeCell ref="SEA287:SED287"/>
    <mergeCell ref="SEE287:SEH287"/>
    <mergeCell ref="SEI287:SEL287"/>
    <mergeCell ref="SCY287:SDB287"/>
    <mergeCell ref="SDC287:SDF287"/>
    <mergeCell ref="SDG287:SDJ287"/>
    <mergeCell ref="SDK287:SDN287"/>
    <mergeCell ref="SDO287:SDR287"/>
    <mergeCell ref="SKQ287:SKT287"/>
    <mergeCell ref="SKU287:SKX287"/>
    <mergeCell ref="SKY287:SLB287"/>
    <mergeCell ref="SLC287:SLF287"/>
    <mergeCell ref="SLG287:SLJ287"/>
    <mergeCell ref="SJW287:SJZ287"/>
    <mergeCell ref="SKA287:SKD287"/>
    <mergeCell ref="SKE287:SKH287"/>
    <mergeCell ref="SKI287:SKL287"/>
    <mergeCell ref="SKM287:SKP287"/>
    <mergeCell ref="SJC287:SJF287"/>
    <mergeCell ref="SJG287:SJJ287"/>
    <mergeCell ref="SJK287:SJN287"/>
    <mergeCell ref="SJO287:SJR287"/>
    <mergeCell ref="SJS287:SJV287"/>
    <mergeCell ref="SII287:SIL287"/>
    <mergeCell ref="SIM287:SIP287"/>
    <mergeCell ref="SIQ287:SIT287"/>
    <mergeCell ref="SIU287:SIX287"/>
    <mergeCell ref="SIY287:SJB287"/>
    <mergeCell ref="SHO287:SHR287"/>
    <mergeCell ref="SHS287:SHV287"/>
    <mergeCell ref="SHW287:SHZ287"/>
    <mergeCell ref="SIA287:SID287"/>
    <mergeCell ref="SIE287:SIH287"/>
    <mergeCell ref="SGU287:SGX287"/>
    <mergeCell ref="SGY287:SHB287"/>
    <mergeCell ref="SHC287:SHF287"/>
    <mergeCell ref="SHG287:SHJ287"/>
    <mergeCell ref="SHK287:SHN287"/>
    <mergeCell ref="SGA287:SGD287"/>
    <mergeCell ref="SGE287:SGH287"/>
    <mergeCell ref="SGI287:SGL287"/>
    <mergeCell ref="SGM287:SGP287"/>
    <mergeCell ref="SGQ287:SGT287"/>
    <mergeCell ref="SQA287:SQD287"/>
    <mergeCell ref="SQE287:SQH287"/>
    <mergeCell ref="SMY287:SNB287"/>
    <mergeCell ref="SNC287:SNF287"/>
    <mergeCell ref="SNG287:SNJ287"/>
    <mergeCell ref="SNK287:SNN287"/>
    <mergeCell ref="SNO287:SNR287"/>
    <mergeCell ref="SME287:SMH287"/>
    <mergeCell ref="SMI287:SML287"/>
    <mergeCell ref="SMM287:SMP287"/>
    <mergeCell ref="SMQ287:SMT287"/>
    <mergeCell ref="SMU287:SMX287"/>
    <mergeCell ref="SLK287:SLN287"/>
    <mergeCell ref="SLO287:SLR287"/>
    <mergeCell ref="SLS287:SLV287"/>
    <mergeCell ref="SLW287:SLZ287"/>
    <mergeCell ref="SMA287:SMD287"/>
    <mergeCell ref="SQI287:SQL287"/>
    <mergeCell ref="SQM287:SQP287"/>
    <mergeCell ref="SQQ287:SQT287"/>
    <mergeCell ref="SPG287:SPJ287"/>
    <mergeCell ref="SPK287:SPN287"/>
    <mergeCell ref="SPO287:SPR287"/>
    <mergeCell ref="SPS287:SPV287"/>
    <mergeCell ref="SPW287:SPZ287"/>
    <mergeCell ref="SOM287:SOP287"/>
    <mergeCell ref="SOQ287:SOT287"/>
    <mergeCell ref="SOU287:SOX287"/>
    <mergeCell ref="SOY287:SPB287"/>
    <mergeCell ref="SPC287:SPF287"/>
    <mergeCell ref="SNS287:SNV287"/>
    <mergeCell ref="SNW287:SNZ287"/>
    <mergeCell ref="SOA287:SOD287"/>
    <mergeCell ref="SOE287:SOH287"/>
    <mergeCell ref="SOI287:SOL287"/>
    <mergeCell ref="SVK287:SVN287"/>
    <mergeCell ref="SVO287:SVR287"/>
    <mergeCell ref="SVS287:SVV287"/>
    <mergeCell ref="SVW287:SVZ287"/>
    <mergeCell ref="SWA287:SWD287"/>
    <mergeCell ref="SUQ287:SUT287"/>
    <mergeCell ref="SUU287:SUX287"/>
    <mergeCell ref="SUY287:SVB287"/>
    <mergeCell ref="SVC287:SVF287"/>
    <mergeCell ref="SVG287:SVJ287"/>
    <mergeCell ref="STW287:STZ287"/>
    <mergeCell ref="SUA287:SUD287"/>
    <mergeCell ref="SUE287:SUH287"/>
    <mergeCell ref="SUI287:SUL287"/>
    <mergeCell ref="SUM287:SUP287"/>
    <mergeCell ref="STC287:STF287"/>
    <mergeCell ref="STG287:STJ287"/>
    <mergeCell ref="STK287:STN287"/>
    <mergeCell ref="STO287:STR287"/>
    <mergeCell ref="STS287:STV287"/>
    <mergeCell ref="SSI287:SSL287"/>
    <mergeCell ref="SSM287:SSP287"/>
    <mergeCell ref="SSQ287:SST287"/>
    <mergeCell ref="SSU287:SSX287"/>
    <mergeCell ref="SSY287:STB287"/>
    <mergeCell ref="SRO287:SRR287"/>
    <mergeCell ref="SRS287:SRV287"/>
    <mergeCell ref="SRW287:SRZ287"/>
    <mergeCell ref="SSA287:SSD287"/>
    <mergeCell ref="SSE287:SSH287"/>
    <mergeCell ref="SQU287:SQX287"/>
    <mergeCell ref="SQY287:SRB287"/>
    <mergeCell ref="SRC287:SRF287"/>
    <mergeCell ref="SRG287:SRJ287"/>
    <mergeCell ref="SRK287:SRN287"/>
    <mergeCell ref="TAU287:TAX287"/>
    <mergeCell ref="TAY287:TBB287"/>
    <mergeCell ref="SXS287:SXV287"/>
    <mergeCell ref="SXW287:SXZ287"/>
    <mergeCell ref="SYA287:SYD287"/>
    <mergeCell ref="SYE287:SYH287"/>
    <mergeCell ref="SYI287:SYL287"/>
    <mergeCell ref="SWY287:SXB287"/>
    <mergeCell ref="SXC287:SXF287"/>
    <mergeCell ref="SXG287:SXJ287"/>
    <mergeCell ref="SXK287:SXN287"/>
    <mergeCell ref="SXO287:SXR287"/>
    <mergeCell ref="SWE287:SWH287"/>
    <mergeCell ref="SWI287:SWL287"/>
    <mergeCell ref="SWM287:SWP287"/>
    <mergeCell ref="SWQ287:SWT287"/>
    <mergeCell ref="SWU287:SWX287"/>
    <mergeCell ref="TBC287:TBF287"/>
    <mergeCell ref="TBG287:TBJ287"/>
    <mergeCell ref="TBK287:TBN287"/>
    <mergeCell ref="TAA287:TAD287"/>
    <mergeCell ref="TAE287:TAH287"/>
    <mergeCell ref="TAI287:TAL287"/>
    <mergeCell ref="TAM287:TAP287"/>
    <mergeCell ref="TAQ287:TAT287"/>
    <mergeCell ref="SZG287:SZJ287"/>
    <mergeCell ref="SZK287:SZN287"/>
    <mergeCell ref="SZO287:SZR287"/>
    <mergeCell ref="SZS287:SZV287"/>
    <mergeCell ref="SZW287:SZZ287"/>
    <mergeCell ref="SYM287:SYP287"/>
    <mergeCell ref="SYQ287:SYT287"/>
    <mergeCell ref="SYU287:SYX287"/>
    <mergeCell ref="SYY287:SZB287"/>
    <mergeCell ref="SZC287:SZF287"/>
    <mergeCell ref="TGE287:TGH287"/>
    <mergeCell ref="TGI287:TGL287"/>
    <mergeCell ref="TGM287:TGP287"/>
    <mergeCell ref="TGQ287:TGT287"/>
    <mergeCell ref="TGU287:TGX287"/>
    <mergeCell ref="TFK287:TFN287"/>
    <mergeCell ref="TFO287:TFR287"/>
    <mergeCell ref="TFS287:TFV287"/>
    <mergeCell ref="TFW287:TFZ287"/>
    <mergeCell ref="TGA287:TGD287"/>
    <mergeCell ref="TEQ287:TET287"/>
    <mergeCell ref="TEU287:TEX287"/>
    <mergeCell ref="TEY287:TFB287"/>
    <mergeCell ref="TFC287:TFF287"/>
    <mergeCell ref="TFG287:TFJ287"/>
    <mergeCell ref="TDW287:TDZ287"/>
    <mergeCell ref="TEA287:TED287"/>
    <mergeCell ref="TEE287:TEH287"/>
    <mergeCell ref="TEI287:TEL287"/>
    <mergeCell ref="TEM287:TEP287"/>
    <mergeCell ref="TDC287:TDF287"/>
    <mergeCell ref="TDG287:TDJ287"/>
    <mergeCell ref="TDK287:TDN287"/>
    <mergeCell ref="TDO287:TDR287"/>
    <mergeCell ref="TDS287:TDV287"/>
    <mergeCell ref="TCI287:TCL287"/>
    <mergeCell ref="TCM287:TCP287"/>
    <mergeCell ref="TCQ287:TCT287"/>
    <mergeCell ref="TCU287:TCX287"/>
    <mergeCell ref="TCY287:TDB287"/>
    <mergeCell ref="TBO287:TBR287"/>
    <mergeCell ref="TBS287:TBV287"/>
    <mergeCell ref="TBW287:TBZ287"/>
    <mergeCell ref="TCA287:TCD287"/>
    <mergeCell ref="TCE287:TCH287"/>
    <mergeCell ref="TLO287:TLR287"/>
    <mergeCell ref="TLS287:TLV287"/>
    <mergeCell ref="TIM287:TIP287"/>
    <mergeCell ref="TIQ287:TIT287"/>
    <mergeCell ref="TIU287:TIX287"/>
    <mergeCell ref="TIY287:TJB287"/>
    <mergeCell ref="TJC287:TJF287"/>
    <mergeCell ref="THS287:THV287"/>
    <mergeCell ref="THW287:THZ287"/>
    <mergeCell ref="TIA287:TID287"/>
    <mergeCell ref="TIE287:TIH287"/>
    <mergeCell ref="TII287:TIL287"/>
    <mergeCell ref="TGY287:THB287"/>
    <mergeCell ref="THC287:THF287"/>
    <mergeCell ref="THG287:THJ287"/>
    <mergeCell ref="THK287:THN287"/>
    <mergeCell ref="THO287:THR287"/>
    <mergeCell ref="TLW287:TLZ287"/>
    <mergeCell ref="TMA287:TMD287"/>
    <mergeCell ref="TME287:TMH287"/>
    <mergeCell ref="TKU287:TKX287"/>
    <mergeCell ref="TKY287:TLB287"/>
    <mergeCell ref="TLC287:TLF287"/>
    <mergeCell ref="TLG287:TLJ287"/>
    <mergeCell ref="TLK287:TLN287"/>
    <mergeCell ref="TKA287:TKD287"/>
    <mergeCell ref="TKE287:TKH287"/>
    <mergeCell ref="TKI287:TKL287"/>
    <mergeCell ref="TKM287:TKP287"/>
    <mergeCell ref="TKQ287:TKT287"/>
    <mergeCell ref="TJG287:TJJ287"/>
    <mergeCell ref="TJK287:TJN287"/>
    <mergeCell ref="TJO287:TJR287"/>
    <mergeCell ref="TJS287:TJV287"/>
    <mergeCell ref="TJW287:TJZ287"/>
    <mergeCell ref="TQY287:TRB287"/>
    <mergeCell ref="TRC287:TRF287"/>
    <mergeCell ref="TRG287:TRJ287"/>
    <mergeCell ref="TRK287:TRN287"/>
    <mergeCell ref="TRO287:TRR287"/>
    <mergeCell ref="TQE287:TQH287"/>
    <mergeCell ref="TQI287:TQL287"/>
    <mergeCell ref="TQM287:TQP287"/>
    <mergeCell ref="TQQ287:TQT287"/>
    <mergeCell ref="TQU287:TQX287"/>
    <mergeCell ref="TPK287:TPN287"/>
    <mergeCell ref="TPO287:TPR287"/>
    <mergeCell ref="TPS287:TPV287"/>
    <mergeCell ref="TPW287:TPZ287"/>
    <mergeCell ref="TQA287:TQD287"/>
    <mergeCell ref="TOQ287:TOT287"/>
    <mergeCell ref="TOU287:TOX287"/>
    <mergeCell ref="TOY287:TPB287"/>
    <mergeCell ref="TPC287:TPF287"/>
    <mergeCell ref="TPG287:TPJ287"/>
    <mergeCell ref="TNW287:TNZ287"/>
    <mergeCell ref="TOA287:TOD287"/>
    <mergeCell ref="TOE287:TOH287"/>
    <mergeCell ref="TOI287:TOL287"/>
    <mergeCell ref="TOM287:TOP287"/>
    <mergeCell ref="TNC287:TNF287"/>
    <mergeCell ref="TNG287:TNJ287"/>
    <mergeCell ref="TNK287:TNN287"/>
    <mergeCell ref="TNO287:TNR287"/>
    <mergeCell ref="TNS287:TNV287"/>
    <mergeCell ref="TMI287:TML287"/>
    <mergeCell ref="TMM287:TMP287"/>
    <mergeCell ref="TMQ287:TMT287"/>
    <mergeCell ref="TMU287:TMX287"/>
    <mergeCell ref="TMY287:TNB287"/>
    <mergeCell ref="TWI287:TWL287"/>
    <mergeCell ref="TWM287:TWP287"/>
    <mergeCell ref="TTG287:TTJ287"/>
    <mergeCell ref="TTK287:TTN287"/>
    <mergeCell ref="TTO287:TTR287"/>
    <mergeCell ref="TTS287:TTV287"/>
    <mergeCell ref="TTW287:TTZ287"/>
    <mergeCell ref="TSM287:TSP287"/>
    <mergeCell ref="TSQ287:TST287"/>
    <mergeCell ref="TSU287:TSX287"/>
    <mergeCell ref="TSY287:TTB287"/>
    <mergeCell ref="TTC287:TTF287"/>
    <mergeCell ref="TRS287:TRV287"/>
    <mergeCell ref="TRW287:TRZ287"/>
    <mergeCell ref="TSA287:TSD287"/>
    <mergeCell ref="TSE287:TSH287"/>
    <mergeCell ref="TSI287:TSL287"/>
    <mergeCell ref="TWQ287:TWT287"/>
    <mergeCell ref="TWU287:TWX287"/>
    <mergeCell ref="TWY287:TXB287"/>
    <mergeCell ref="TVO287:TVR287"/>
    <mergeCell ref="TVS287:TVV287"/>
    <mergeCell ref="TVW287:TVZ287"/>
    <mergeCell ref="TWA287:TWD287"/>
    <mergeCell ref="TWE287:TWH287"/>
    <mergeCell ref="TUU287:TUX287"/>
    <mergeCell ref="TUY287:TVB287"/>
    <mergeCell ref="TVC287:TVF287"/>
    <mergeCell ref="TVG287:TVJ287"/>
    <mergeCell ref="TVK287:TVN287"/>
    <mergeCell ref="TUA287:TUD287"/>
    <mergeCell ref="TUE287:TUH287"/>
    <mergeCell ref="TUI287:TUL287"/>
    <mergeCell ref="TUM287:TUP287"/>
    <mergeCell ref="TUQ287:TUT287"/>
    <mergeCell ref="UBS287:UBV287"/>
    <mergeCell ref="UBW287:UBZ287"/>
    <mergeCell ref="UCA287:UCD287"/>
    <mergeCell ref="UCE287:UCH287"/>
    <mergeCell ref="UCI287:UCL287"/>
    <mergeCell ref="UAY287:UBB287"/>
    <mergeCell ref="UBC287:UBF287"/>
    <mergeCell ref="UBG287:UBJ287"/>
    <mergeCell ref="UBK287:UBN287"/>
    <mergeCell ref="UBO287:UBR287"/>
    <mergeCell ref="UAE287:UAH287"/>
    <mergeCell ref="UAI287:UAL287"/>
    <mergeCell ref="UAM287:UAP287"/>
    <mergeCell ref="UAQ287:UAT287"/>
    <mergeCell ref="UAU287:UAX287"/>
    <mergeCell ref="TZK287:TZN287"/>
    <mergeCell ref="TZO287:TZR287"/>
    <mergeCell ref="TZS287:TZV287"/>
    <mergeCell ref="TZW287:TZZ287"/>
    <mergeCell ref="UAA287:UAD287"/>
    <mergeCell ref="TYQ287:TYT287"/>
    <mergeCell ref="TYU287:TYX287"/>
    <mergeCell ref="TYY287:TZB287"/>
    <mergeCell ref="TZC287:TZF287"/>
    <mergeCell ref="TZG287:TZJ287"/>
    <mergeCell ref="TXW287:TXZ287"/>
    <mergeCell ref="TYA287:TYD287"/>
    <mergeCell ref="TYE287:TYH287"/>
    <mergeCell ref="TYI287:TYL287"/>
    <mergeCell ref="TYM287:TYP287"/>
    <mergeCell ref="TXC287:TXF287"/>
    <mergeCell ref="TXG287:TXJ287"/>
    <mergeCell ref="TXK287:TXN287"/>
    <mergeCell ref="TXO287:TXR287"/>
    <mergeCell ref="TXS287:TXV287"/>
    <mergeCell ref="UHC287:UHF287"/>
    <mergeCell ref="UHG287:UHJ287"/>
    <mergeCell ref="UEA287:UED287"/>
    <mergeCell ref="UEE287:UEH287"/>
    <mergeCell ref="UEI287:UEL287"/>
    <mergeCell ref="UEM287:UEP287"/>
    <mergeCell ref="UEQ287:UET287"/>
    <mergeCell ref="UDG287:UDJ287"/>
    <mergeCell ref="UDK287:UDN287"/>
    <mergeCell ref="UDO287:UDR287"/>
    <mergeCell ref="UDS287:UDV287"/>
    <mergeCell ref="UDW287:UDZ287"/>
    <mergeCell ref="UCM287:UCP287"/>
    <mergeCell ref="UCQ287:UCT287"/>
    <mergeCell ref="UCU287:UCX287"/>
    <mergeCell ref="UCY287:UDB287"/>
    <mergeCell ref="UDC287:UDF287"/>
    <mergeCell ref="UHK287:UHN287"/>
    <mergeCell ref="UHO287:UHR287"/>
    <mergeCell ref="UHS287:UHV287"/>
    <mergeCell ref="UGI287:UGL287"/>
    <mergeCell ref="UGM287:UGP287"/>
    <mergeCell ref="UGQ287:UGT287"/>
    <mergeCell ref="UGU287:UGX287"/>
    <mergeCell ref="UGY287:UHB287"/>
    <mergeCell ref="UFO287:UFR287"/>
    <mergeCell ref="UFS287:UFV287"/>
    <mergeCell ref="UFW287:UFZ287"/>
    <mergeCell ref="UGA287:UGD287"/>
    <mergeCell ref="UGE287:UGH287"/>
    <mergeCell ref="UEU287:UEX287"/>
    <mergeCell ref="UEY287:UFB287"/>
    <mergeCell ref="UFC287:UFF287"/>
    <mergeCell ref="UFG287:UFJ287"/>
    <mergeCell ref="UFK287:UFN287"/>
    <mergeCell ref="UMM287:UMP287"/>
    <mergeCell ref="UMQ287:UMT287"/>
    <mergeCell ref="UMU287:UMX287"/>
    <mergeCell ref="UMY287:UNB287"/>
    <mergeCell ref="UNC287:UNF287"/>
    <mergeCell ref="ULS287:ULV287"/>
    <mergeCell ref="ULW287:ULZ287"/>
    <mergeCell ref="UMA287:UMD287"/>
    <mergeCell ref="UME287:UMH287"/>
    <mergeCell ref="UMI287:UML287"/>
    <mergeCell ref="UKY287:ULB287"/>
    <mergeCell ref="ULC287:ULF287"/>
    <mergeCell ref="ULG287:ULJ287"/>
    <mergeCell ref="ULK287:ULN287"/>
    <mergeCell ref="ULO287:ULR287"/>
    <mergeCell ref="UKE287:UKH287"/>
    <mergeCell ref="UKI287:UKL287"/>
    <mergeCell ref="UKM287:UKP287"/>
    <mergeCell ref="UKQ287:UKT287"/>
    <mergeCell ref="UKU287:UKX287"/>
    <mergeCell ref="UJK287:UJN287"/>
    <mergeCell ref="UJO287:UJR287"/>
    <mergeCell ref="UJS287:UJV287"/>
    <mergeCell ref="UJW287:UJZ287"/>
    <mergeCell ref="UKA287:UKD287"/>
    <mergeCell ref="UIQ287:UIT287"/>
    <mergeCell ref="UIU287:UIX287"/>
    <mergeCell ref="UIY287:UJB287"/>
    <mergeCell ref="UJC287:UJF287"/>
    <mergeCell ref="UJG287:UJJ287"/>
    <mergeCell ref="UHW287:UHZ287"/>
    <mergeCell ref="UIA287:UID287"/>
    <mergeCell ref="UIE287:UIH287"/>
    <mergeCell ref="UII287:UIL287"/>
    <mergeCell ref="UIM287:UIP287"/>
    <mergeCell ref="URW287:URZ287"/>
    <mergeCell ref="USA287:USD287"/>
    <mergeCell ref="UOU287:UOX287"/>
    <mergeCell ref="UOY287:UPB287"/>
    <mergeCell ref="UPC287:UPF287"/>
    <mergeCell ref="UPG287:UPJ287"/>
    <mergeCell ref="UPK287:UPN287"/>
    <mergeCell ref="UOA287:UOD287"/>
    <mergeCell ref="UOE287:UOH287"/>
    <mergeCell ref="UOI287:UOL287"/>
    <mergeCell ref="UOM287:UOP287"/>
    <mergeCell ref="UOQ287:UOT287"/>
    <mergeCell ref="UNG287:UNJ287"/>
    <mergeCell ref="UNK287:UNN287"/>
    <mergeCell ref="UNO287:UNR287"/>
    <mergeCell ref="UNS287:UNV287"/>
    <mergeCell ref="UNW287:UNZ287"/>
    <mergeCell ref="USE287:USH287"/>
    <mergeCell ref="USI287:USL287"/>
    <mergeCell ref="USM287:USP287"/>
    <mergeCell ref="URC287:URF287"/>
    <mergeCell ref="URG287:URJ287"/>
    <mergeCell ref="URK287:URN287"/>
    <mergeCell ref="URO287:URR287"/>
    <mergeCell ref="URS287:URV287"/>
    <mergeCell ref="UQI287:UQL287"/>
    <mergeCell ref="UQM287:UQP287"/>
    <mergeCell ref="UQQ287:UQT287"/>
    <mergeCell ref="UQU287:UQX287"/>
    <mergeCell ref="UQY287:URB287"/>
    <mergeCell ref="UPO287:UPR287"/>
    <mergeCell ref="UPS287:UPV287"/>
    <mergeCell ref="UPW287:UPZ287"/>
    <mergeCell ref="UQA287:UQD287"/>
    <mergeCell ref="UQE287:UQH287"/>
    <mergeCell ref="UXG287:UXJ287"/>
    <mergeCell ref="UXK287:UXN287"/>
    <mergeCell ref="UXO287:UXR287"/>
    <mergeCell ref="UXS287:UXV287"/>
    <mergeCell ref="UXW287:UXZ287"/>
    <mergeCell ref="UWM287:UWP287"/>
    <mergeCell ref="UWQ287:UWT287"/>
    <mergeCell ref="UWU287:UWX287"/>
    <mergeCell ref="UWY287:UXB287"/>
    <mergeCell ref="UXC287:UXF287"/>
    <mergeCell ref="UVS287:UVV287"/>
    <mergeCell ref="UVW287:UVZ287"/>
    <mergeCell ref="UWA287:UWD287"/>
    <mergeCell ref="UWE287:UWH287"/>
    <mergeCell ref="UWI287:UWL287"/>
    <mergeCell ref="UUY287:UVB287"/>
    <mergeCell ref="UVC287:UVF287"/>
    <mergeCell ref="UVG287:UVJ287"/>
    <mergeCell ref="UVK287:UVN287"/>
    <mergeCell ref="UVO287:UVR287"/>
    <mergeCell ref="UUE287:UUH287"/>
    <mergeCell ref="UUI287:UUL287"/>
    <mergeCell ref="UUM287:UUP287"/>
    <mergeCell ref="UUQ287:UUT287"/>
    <mergeCell ref="UUU287:UUX287"/>
    <mergeCell ref="UTK287:UTN287"/>
    <mergeCell ref="UTO287:UTR287"/>
    <mergeCell ref="UTS287:UTV287"/>
    <mergeCell ref="UTW287:UTZ287"/>
    <mergeCell ref="UUA287:UUD287"/>
    <mergeCell ref="USQ287:UST287"/>
    <mergeCell ref="USU287:USX287"/>
    <mergeCell ref="USY287:UTB287"/>
    <mergeCell ref="UTC287:UTF287"/>
    <mergeCell ref="UTG287:UTJ287"/>
    <mergeCell ref="VCQ287:VCT287"/>
    <mergeCell ref="VCU287:VCX287"/>
    <mergeCell ref="UZO287:UZR287"/>
    <mergeCell ref="UZS287:UZV287"/>
    <mergeCell ref="UZW287:UZZ287"/>
    <mergeCell ref="VAA287:VAD287"/>
    <mergeCell ref="VAE287:VAH287"/>
    <mergeCell ref="UYU287:UYX287"/>
    <mergeCell ref="UYY287:UZB287"/>
    <mergeCell ref="UZC287:UZF287"/>
    <mergeCell ref="UZG287:UZJ287"/>
    <mergeCell ref="UZK287:UZN287"/>
    <mergeCell ref="UYA287:UYD287"/>
    <mergeCell ref="UYE287:UYH287"/>
    <mergeCell ref="UYI287:UYL287"/>
    <mergeCell ref="UYM287:UYP287"/>
    <mergeCell ref="UYQ287:UYT287"/>
    <mergeCell ref="VCY287:VDB287"/>
    <mergeCell ref="VDC287:VDF287"/>
    <mergeCell ref="VDG287:VDJ287"/>
    <mergeCell ref="VBW287:VBZ287"/>
    <mergeCell ref="VCA287:VCD287"/>
    <mergeCell ref="VCE287:VCH287"/>
    <mergeCell ref="VCI287:VCL287"/>
    <mergeCell ref="VCM287:VCP287"/>
    <mergeCell ref="VBC287:VBF287"/>
    <mergeCell ref="VBG287:VBJ287"/>
    <mergeCell ref="VBK287:VBN287"/>
    <mergeCell ref="VBO287:VBR287"/>
    <mergeCell ref="VBS287:VBV287"/>
    <mergeCell ref="VAI287:VAL287"/>
    <mergeCell ref="VAM287:VAP287"/>
    <mergeCell ref="VAQ287:VAT287"/>
    <mergeCell ref="VAU287:VAX287"/>
    <mergeCell ref="VAY287:VBB287"/>
    <mergeCell ref="VIA287:VID287"/>
    <mergeCell ref="VIE287:VIH287"/>
    <mergeCell ref="VII287:VIL287"/>
    <mergeCell ref="VIM287:VIP287"/>
    <mergeCell ref="VIQ287:VIT287"/>
    <mergeCell ref="VHG287:VHJ287"/>
    <mergeCell ref="VHK287:VHN287"/>
    <mergeCell ref="VHO287:VHR287"/>
    <mergeCell ref="VHS287:VHV287"/>
    <mergeCell ref="VHW287:VHZ287"/>
    <mergeCell ref="VGM287:VGP287"/>
    <mergeCell ref="VGQ287:VGT287"/>
    <mergeCell ref="VGU287:VGX287"/>
    <mergeCell ref="VGY287:VHB287"/>
    <mergeCell ref="VHC287:VHF287"/>
    <mergeCell ref="VFS287:VFV287"/>
    <mergeCell ref="VFW287:VFZ287"/>
    <mergeCell ref="VGA287:VGD287"/>
    <mergeCell ref="VGE287:VGH287"/>
    <mergeCell ref="VGI287:VGL287"/>
    <mergeCell ref="VEY287:VFB287"/>
    <mergeCell ref="VFC287:VFF287"/>
    <mergeCell ref="VFG287:VFJ287"/>
    <mergeCell ref="VFK287:VFN287"/>
    <mergeCell ref="VFO287:VFR287"/>
    <mergeCell ref="VEE287:VEH287"/>
    <mergeCell ref="VEI287:VEL287"/>
    <mergeCell ref="VEM287:VEP287"/>
    <mergeCell ref="VEQ287:VET287"/>
    <mergeCell ref="VEU287:VEX287"/>
    <mergeCell ref="VDK287:VDN287"/>
    <mergeCell ref="VDO287:VDR287"/>
    <mergeCell ref="VDS287:VDV287"/>
    <mergeCell ref="VDW287:VDZ287"/>
    <mergeCell ref="VEA287:VED287"/>
    <mergeCell ref="VNK287:VNN287"/>
    <mergeCell ref="VNO287:VNR287"/>
    <mergeCell ref="VKI287:VKL287"/>
    <mergeCell ref="VKM287:VKP287"/>
    <mergeCell ref="VKQ287:VKT287"/>
    <mergeCell ref="VKU287:VKX287"/>
    <mergeCell ref="VKY287:VLB287"/>
    <mergeCell ref="VJO287:VJR287"/>
    <mergeCell ref="VJS287:VJV287"/>
    <mergeCell ref="VJW287:VJZ287"/>
    <mergeCell ref="VKA287:VKD287"/>
    <mergeCell ref="VKE287:VKH287"/>
    <mergeCell ref="VIU287:VIX287"/>
    <mergeCell ref="VIY287:VJB287"/>
    <mergeCell ref="VJC287:VJF287"/>
    <mergeCell ref="VJG287:VJJ287"/>
    <mergeCell ref="VJK287:VJN287"/>
    <mergeCell ref="VNS287:VNV287"/>
    <mergeCell ref="VNW287:VNZ287"/>
    <mergeCell ref="VOA287:VOD287"/>
    <mergeCell ref="VMQ287:VMT287"/>
    <mergeCell ref="VMU287:VMX287"/>
    <mergeCell ref="VMY287:VNB287"/>
    <mergeCell ref="VNC287:VNF287"/>
    <mergeCell ref="VNG287:VNJ287"/>
    <mergeCell ref="VLW287:VLZ287"/>
    <mergeCell ref="VMA287:VMD287"/>
    <mergeCell ref="VME287:VMH287"/>
    <mergeCell ref="VMI287:VML287"/>
    <mergeCell ref="VMM287:VMP287"/>
    <mergeCell ref="VLC287:VLF287"/>
    <mergeCell ref="VLG287:VLJ287"/>
    <mergeCell ref="VLK287:VLN287"/>
    <mergeCell ref="VLO287:VLR287"/>
    <mergeCell ref="VLS287:VLV287"/>
    <mergeCell ref="VSU287:VSX287"/>
    <mergeCell ref="VSY287:VTB287"/>
    <mergeCell ref="VTC287:VTF287"/>
    <mergeCell ref="VTG287:VTJ287"/>
    <mergeCell ref="VTK287:VTN287"/>
    <mergeCell ref="VSA287:VSD287"/>
    <mergeCell ref="VSE287:VSH287"/>
    <mergeCell ref="VSI287:VSL287"/>
    <mergeCell ref="VSM287:VSP287"/>
    <mergeCell ref="VSQ287:VST287"/>
    <mergeCell ref="VRG287:VRJ287"/>
    <mergeCell ref="VRK287:VRN287"/>
    <mergeCell ref="VRO287:VRR287"/>
    <mergeCell ref="VRS287:VRV287"/>
    <mergeCell ref="VRW287:VRZ287"/>
    <mergeCell ref="VQM287:VQP287"/>
    <mergeCell ref="VQQ287:VQT287"/>
    <mergeCell ref="VQU287:VQX287"/>
    <mergeCell ref="VQY287:VRB287"/>
    <mergeCell ref="VRC287:VRF287"/>
    <mergeCell ref="VPS287:VPV287"/>
    <mergeCell ref="VPW287:VPZ287"/>
    <mergeCell ref="VQA287:VQD287"/>
    <mergeCell ref="VQE287:VQH287"/>
    <mergeCell ref="VQI287:VQL287"/>
    <mergeCell ref="VOY287:VPB287"/>
    <mergeCell ref="VPC287:VPF287"/>
    <mergeCell ref="VPG287:VPJ287"/>
    <mergeCell ref="VPK287:VPN287"/>
    <mergeCell ref="VPO287:VPR287"/>
    <mergeCell ref="VOE287:VOH287"/>
    <mergeCell ref="VOI287:VOL287"/>
    <mergeCell ref="VOM287:VOP287"/>
    <mergeCell ref="VOQ287:VOT287"/>
    <mergeCell ref="VOU287:VOX287"/>
    <mergeCell ref="VYE287:VYH287"/>
    <mergeCell ref="VYI287:VYL287"/>
    <mergeCell ref="VVC287:VVF287"/>
    <mergeCell ref="VVG287:VVJ287"/>
    <mergeCell ref="VVK287:VVN287"/>
    <mergeCell ref="VVO287:VVR287"/>
    <mergeCell ref="VVS287:VVV287"/>
    <mergeCell ref="VUI287:VUL287"/>
    <mergeCell ref="VUM287:VUP287"/>
    <mergeCell ref="VUQ287:VUT287"/>
    <mergeCell ref="VUU287:VUX287"/>
    <mergeCell ref="VUY287:VVB287"/>
    <mergeCell ref="VTO287:VTR287"/>
    <mergeCell ref="VTS287:VTV287"/>
    <mergeCell ref="VTW287:VTZ287"/>
    <mergeCell ref="VUA287:VUD287"/>
    <mergeCell ref="VUE287:VUH287"/>
    <mergeCell ref="VYM287:VYP287"/>
    <mergeCell ref="VYQ287:VYT287"/>
    <mergeCell ref="VYU287:VYX287"/>
    <mergeCell ref="VXK287:VXN287"/>
    <mergeCell ref="VXO287:VXR287"/>
    <mergeCell ref="VXS287:VXV287"/>
    <mergeCell ref="VXW287:VXZ287"/>
    <mergeCell ref="VYA287:VYD287"/>
    <mergeCell ref="VWQ287:VWT287"/>
    <mergeCell ref="VWU287:VWX287"/>
    <mergeCell ref="VWY287:VXB287"/>
    <mergeCell ref="VXC287:VXF287"/>
    <mergeCell ref="VXG287:VXJ287"/>
    <mergeCell ref="VVW287:VVZ287"/>
    <mergeCell ref="VWA287:VWD287"/>
    <mergeCell ref="VWE287:VWH287"/>
    <mergeCell ref="VWI287:VWL287"/>
    <mergeCell ref="VWM287:VWP287"/>
    <mergeCell ref="WDO287:WDR287"/>
    <mergeCell ref="WDS287:WDV287"/>
    <mergeCell ref="WDW287:WDZ287"/>
    <mergeCell ref="WEA287:WED287"/>
    <mergeCell ref="WEE287:WEH287"/>
    <mergeCell ref="WCU287:WCX287"/>
    <mergeCell ref="WCY287:WDB287"/>
    <mergeCell ref="WDC287:WDF287"/>
    <mergeCell ref="WDG287:WDJ287"/>
    <mergeCell ref="WDK287:WDN287"/>
    <mergeCell ref="WCA287:WCD287"/>
    <mergeCell ref="WCE287:WCH287"/>
    <mergeCell ref="WCI287:WCL287"/>
    <mergeCell ref="WCM287:WCP287"/>
    <mergeCell ref="WCQ287:WCT287"/>
    <mergeCell ref="WBG287:WBJ287"/>
    <mergeCell ref="WBK287:WBN287"/>
    <mergeCell ref="WBO287:WBR287"/>
    <mergeCell ref="WBS287:WBV287"/>
    <mergeCell ref="WBW287:WBZ287"/>
    <mergeCell ref="WAM287:WAP287"/>
    <mergeCell ref="WAQ287:WAT287"/>
    <mergeCell ref="WAU287:WAX287"/>
    <mergeCell ref="WAY287:WBB287"/>
    <mergeCell ref="WBC287:WBF287"/>
    <mergeCell ref="VZS287:VZV287"/>
    <mergeCell ref="VZW287:VZZ287"/>
    <mergeCell ref="WAA287:WAD287"/>
    <mergeCell ref="WAE287:WAH287"/>
    <mergeCell ref="WAI287:WAL287"/>
    <mergeCell ref="VYY287:VZB287"/>
    <mergeCell ref="VZC287:VZF287"/>
    <mergeCell ref="VZG287:VZJ287"/>
    <mergeCell ref="VZK287:VZN287"/>
    <mergeCell ref="VZO287:VZR287"/>
    <mergeCell ref="WIY287:WJB287"/>
    <mergeCell ref="WJC287:WJF287"/>
    <mergeCell ref="WFW287:WFZ287"/>
    <mergeCell ref="WGA287:WGD287"/>
    <mergeCell ref="WGE287:WGH287"/>
    <mergeCell ref="WGI287:WGL287"/>
    <mergeCell ref="WGM287:WGP287"/>
    <mergeCell ref="WFC287:WFF287"/>
    <mergeCell ref="WFG287:WFJ287"/>
    <mergeCell ref="WFK287:WFN287"/>
    <mergeCell ref="WFO287:WFR287"/>
    <mergeCell ref="WFS287:WFV287"/>
    <mergeCell ref="WEI287:WEL287"/>
    <mergeCell ref="WEM287:WEP287"/>
    <mergeCell ref="WEQ287:WET287"/>
    <mergeCell ref="WEU287:WEX287"/>
    <mergeCell ref="WEY287:WFB287"/>
    <mergeCell ref="WJG287:WJJ287"/>
    <mergeCell ref="WJK287:WJN287"/>
    <mergeCell ref="WJO287:WJR287"/>
    <mergeCell ref="WIE287:WIH287"/>
    <mergeCell ref="WII287:WIL287"/>
    <mergeCell ref="WIM287:WIP287"/>
    <mergeCell ref="WIQ287:WIT287"/>
    <mergeCell ref="WIU287:WIX287"/>
    <mergeCell ref="WHK287:WHN287"/>
    <mergeCell ref="WHO287:WHR287"/>
    <mergeCell ref="WHS287:WHV287"/>
    <mergeCell ref="WHW287:WHZ287"/>
    <mergeCell ref="WIA287:WID287"/>
    <mergeCell ref="WGQ287:WGT287"/>
    <mergeCell ref="WGU287:WGX287"/>
    <mergeCell ref="WGY287:WHB287"/>
    <mergeCell ref="WHC287:WHF287"/>
    <mergeCell ref="WHG287:WHJ287"/>
    <mergeCell ref="WOI287:WOL287"/>
    <mergeCell ref="WOM287:WOP287"/>
    <mergeCell ref="WOQ287:WOT287"/>
    <mergeCell ref="WOU287:WOX287"/>
    <mergeCell ref="WOY287:WPB287"/>
    <mergeCell ref="WNO287:WNR287"/>
    <mergeCell ref="WNS287:WNV287"/>
    <mergeCell ref="WNW287:WNZ287"/>
    <mergeCell ref="WOA287:WOD287"/>
    <mergeCell ref="WOE287:WOH287"/>
    <mergeCell ref="WMU287:WMX287"/>
    <mergeCell ref="WMY287:WNB287"/>
    <mergeCell ref="WNC287:WNF287"/>
    <mergeCell ref="WNG287:WNJ287"/>
    <mergeCell ref="WNK287:WNN287"/>
    <mergeCell ref="WMA287:WMD287"/>
    <mergeCell ref="WME287:WMH287"/>
    <mergeCell ref="WMI287:WML287"/>
    <mergeCell ref="WMM287:WMP287"/>
    <mergeCell ref="WMQ287:WMT287"/>
    <mergeCell ref="WLG287:WLJ287"/>
    <mergeCell ref="WLK287:WLN287"/>
    <mergeCell ref="WLO287:WLR287"/>
    <mergeCell ref="WLS287:WLV287"/>
    <mergeCell ref="WLW287:WLZ287"/>
    <mergeCell ref="WKM287:WKP287"/>
    <mergeCell ref="WKQ287:WKT287"/>
    <mergeCell ref="WKU287:WKX287"/>
    <mergeCell ref="WKY287:WLB287"/>
    <mergeCell ref="WLC287:WLF287"/>
    <mergeCell ref="WJS287:WJV287"/>
    <mergeCell ref="WJW287:WJZ287"/>
    <mergeCell ref="WKA287:WKD287"/>
    <mergeCell ref="WKE287:WKH287"/>
    <mergeCell ref="WKI287:WKL287"/>
    <mergeCell ref="WTW287:WTZ287"/>
    <mergeCell ref="WUA287:WUD287"/>
    <mergeCell ref="WQQ287:WQT287"/>
    <mergeCell ref="WQU287:WQX287"/>
    <mergeCell ref="WQY287:WRB287"/>
    <mergeCell ref="WRC287:WRF287"/>
    <mergeCell ref="WRG287:WRJ287"/>
    <mergeCell ref="WPW287:WPZ287"/>
    <mergeCell ref="WQA287:WQD287"/>
    <mergeCell ref="WQE287:WQH287"/>
    <mergeCell ref="WQI287:WQL287"/>
    <mergeCell ref="WQM287:WQP287"/>
    <mergeCell ref="WPC287:WPF287"/>
    <mergeCell ref="WPG287:WPJ287"/>
    <mergeCell ref="WPK287:WPN287"/>
    <mergeCell ref="WPO287:WPR287"/>
    <mergeCell ref="WPS287:WPV287"/>
    <mergeCell ref="WUE287:WUH287"/>
    <mergeCell ref="WUI287:WUL287"/>
    <mergeCell ref="WSY287:WTB287"/>
    <mergeCell ref="WTC287:WTF287"/>
    <mergeCell ref="WTG287:WTJ287"/>
    <mergeCell ref="WTK287:WTN287"/>
    <mergeCell ref="WTO287:WTR287"/>
    <mergeCell ref="WSE287:WSH287"/>
    <mergeCell ref="WSI287:WSL287"/>
    <mergeCell ref="WSM287:WSP287"/>
    <mergeCell ref="WSQ287:WST287"/>
    <mergeCell ref="WSU287:WSX287"/>
    <mergeCell ref="WRK287:WRN287"/>
    <mergeCell ref="WRO287:WRR287"/>
    <mergeCell ref="WRS287:WRV287"/>
    <mergeCell ref="WRW287:WRZ287"/>
    <mergeCell ref="WSA287:WSD287"/>
    <mergeCell ref="XEY287:XFB287"/>
    <mergeCell ref="XFC287:XFD287"/>
    <mergeCell ref="XDS287:XDV287"/>
    <mergeCell ref="XDW287:XDZ287"/>
    <mergeCell ref="XEA287:XED287"/>
    <mergeCell ref="XEE287:XEH287"/>
    <mergeCell ref="XEI287:XEL287"/>
    <mergeCell ref="XCY287:XDB287"/>
    <mergeCell ref="XDC287:XDF287"/>
    <mergeCell ref="XDG287:XDJ287"/>
    <mergeCell ref="XDK287:XDN287"/>
    <mergeCell ref="XDO287:XDR287"/>
    <mergeCell ref="XCE287:XCH287"/>
    <mergeCell ref="XCI287:XCL287"/>
    <mergeCell ref="XCM287:XCP287"/>
    <mergeCell ref="XCQ287:XCT287"/>
    <mergeCell ref="XCU287:XCX287"/>
    <mergeCell ref="XEM287:XEP287"/>
    <mergeCell ref="XEQ287:XET287"/>
    <mergeCell ref="XEU287:XEX287"/>
    <mergeCell ref="XBK287:XBN287"/>
    <mergeCell ref="XBO287:XBR287"/>
    <mergeCell ref="XBS287:XBV287"/>
    <mergeCell ref="XBW287:XBZ287"/>
    <mergeCell ref="XCA287:XCD287"/>
    <mergeCell ref="XAQ287:XAT287"/>
    <mergeCell ref="XAU287:XAX287"/>
    <mergeCell ref="XAY287:XBB287"/>
    <mergeCell ref="XBC287:XBF287"/>
    <mergeCell ref="XBG287:XBJ287"/>
    <mergeCell ref="WZW287:WZZ287"/>
    <mergeCell ref="XAA287:XAD287"/>
    <mergeCell ref="XAE287:XAH287"/>
    <mergeCell ref="XAI287:XAL287"/>
    <mergeCell ref="XAM287:XAP287"/>
    <mergeCell ref="WZC287:WZF287"/>
    <mergeCell ref="WZG287:WZJ287"/>
    <mergeCell ref="WZK287:WZN287"/>
    <mergeCell ref="WZO287:WZR287"/>
    <mergeCell ref="WZS287:WZV287"/>
    <mergeCell ref="WYI287:WYL287"/>
    <mergeCell ref="WYM287:WYP287"/>
    <mergeCell ref="WYQ287:WYT287"/>
    <mergeCell ref="WYU287:WYX287"/>
    <mergeCell ref="WYY287:WZB287"/>
    <mergeCell ref="WXO287:WXR287"/>
    <mergeCell ref="WXS287:WXV287"/>
    <mergeCell ref="WXW287:WXZ287"/>
    <mergeCell ref="WYA287:WYD287"/>
    <mergeCell ref="WYE287:WYH287"/>
    <mergeCell ref="WWU287:WWX287"/>
    <mergeCell ref="WWY287:WXB287"/>
    <mergeCell ref="WXC287:WXF287"/>
    <mergeCell ref="WXG287:WXJ287"/>
    <mergeCell ref="WXK287:WXN287"/>
    <mergeCell ref="WWA287:WWD287"/>
    <mergeCell ref="WWE287:WWH287"/>
    <mergeCell ref="WWI287:WWL287"/>
    <mergeCell ref="WWM287:WWP287"/>
    <mergeCell ref="WWQ287:WWT287"/>
    <mergeCell ref="WVG287:WVJ287"/>
    <mergeCell ref="WVK287:WVN287"/>
    <mergeCell ref="WVO287:WVR287"/>
    <mergeCell ref="WVS287:WVV287"/>
    <mergeCell ref="WVW287:WVZ287"/>
    <mergeCell ref="WUM287:WUP287"/>
    <mergeCell ref="WUQ287:WUT287"/>
    <mergeCell ref="WUU287:WUX287"/>
    <mergeCell ref="WUY287:WVB287"/>
    <mergeCell ref="WVC287:WVF287"/>
    <mergeCell ref="WTS287:WTV287"/>
    <mergeCell ref="O525:R525"/>
    <mergeCell ref="S525:V525"/>
    <mergeCell ref="W525:Z525"/>
    <mergeCell ref="AA525:AD525"/>
    <mergeCell ref="AE525:AH525"/>
    <mergeCell ref="EY525:FB525"/>
    <mergeCell ref="FC525:FF525"/>
    <mergeCell ref="FG525:FJ525"/>
    <mergeCell ref="FK525:FN525"/>
    <mergeCell ref="FO525:FR525"/>
    <mergeCell ref="EE525:EH525"/>
    <mergeCell ref="EI525:EL525"/>
    <mergeCell ref="EM525:EP525"/>
    <mergeCell ref="EQ525:ET525"/>
    <mergeCell ref="EU525:EX525"/>
    <mergeCell ref="DK525:DN525"/>
    <mergeCell ref="DO525:DR525"/>
    <mergeCell ref="DS525:DV525"/>
    <mergeCell ref="DW525:DZ525"/>
    <mergeCell ref="EA525:ED525"/>
    <mergeCell ref="CQ525:CT525"/>
    <mergeCell ref="CU525:CX525"/>
    <mergeCell ref="CY525:DB525"/>
    <mergeCell ref="DC525:DF525"/>
    <mergeCell ref="DG525:DJ525"/>
    <mergeCell ref="BW525:BZ525"/>
    <mergeCell ref="CA525:CD525"/>
    <mergeCell ref="CE525:CH525"/>
    <mergeCell ref="CI525:CL525"/>
    <mergeCell ref="CM525:CP525"/>
    <mergeCell ref="BC525:BF525"/>
    <mergeCell ref="BG525:BJ525"/>
    <mergeCell ref="BK525:BN525"/>
    <mergeCell ref="BO525:BR525"/>
    <mergeCell ref="BS525:BV525"/>
    <mergeCell ref="AI525:AL525"/>
    <mergeCell ref="AM525:AP525"/>
    <mergeCell ref="AQ525:AT525"/>
    <mergeCell ref="AU525:AX525"/>
    <mergeCell ref="AY525:BB525"/>
    <mergeCell ref="KI525:KL525"/>
    <mergeCell ref="KM525:KP525"/>
    <mergeCell ref="KQ525:KT525"/>
    <mergeCell ref="KU525:KX525"/>
    <mergeCell ref="KY525:LB525"/>
    <mergeCell ref="JO525:JR525"/>
    <mergeCell ref="JS525:JV525"/>
    <mergeCell ref="JW525:JZ525"/>
    <mergeCell ref="KA525:KD525"/>
    <mergeCell ref="KE525:KH525"/>
    <mergeCell ref="IU525:IX525"/>
    <mergeCell ref="IY525:JB525"/>
    <mergeCell ref="JC525:JF525"/>
    <mergeCell ref="JG525:JJ525"/>
    <mergeCell ref="JK525:JN525"/>
    <mergeCell ref="IA525:ID525"/>
    <mergeCell ref="IE525:IH525"/>
    <mergeCell ref="II525:IL525"/>
    <mergeCell ref="IM525:IP525"/>
    <mergeCell ref="IQ525:IT525"/>
    <mergeCell ref="HG525:HJ525"/>
    <mergeCell ref="HK525:HN525"/>
    <mergeCell ref="HO525:HR525"/>
    <mergeCell ref="HS525:HV525"/>
    <mergeCell ref="HW525:HZ525"/>
    <mergeCell ref="GM525:GP525"/>
    <mergeCell ref="GQ525:GT525"/>
    <mergeCell ref="GU525:GX525"/>
    <mergeCell ref="GY525:HB525"/>
    <mergeCell ref="HC525:HF525"/>
    <mergeCell ref="FS525:FV525"/>
    <mergeCell ref="FW525:FZ525"/>
    <mergeCell ref="GA525:GD525"/>
    <mergeCell ref="GE525:GH525"/>
    <mergeCell ref="GI525:GL525"/>
    <mergeCell ref="PS525:PV525"/>
    <mergeCell ref="PW525:PZ525"/>
    <mergeCell ref="MQ525:MT525"/>
    <mergeCell ref="MU525:MX525"/>
    <mergeCell ref="MY525:NB525"/>
    <mergeCell ref="NC525:NF525"/>
    <mergeCell ref="NG525:NJ525"/>
    <mergeCell ref="LW525:LZ525"/>
    <mergeCell ref="MA525:MD525"/>
    <mergeCell ref="ME525:MH525"/>
    <mergeCell ref="MI525:ML525"/>
    <mergeCell ref="MM525:MP525"/>
    <mergeCell ref="LC525:LF525"/>
    <mergeCell ref="LG525:LJ525"/>
    <mergeCell ref="LK525:LN525"/>
    <mergeCell ref="LO525:LR525"/>
    <mergeCell ref="LS525:LV525"/>
    <mergeCell ref="QA525:QD525"/>
    <mergeCell ref="QE525:QH525"/>
    <mergeCell ref="QI525:QL525"/>
    <mergeCell ref="OY525:PB525"/>
    <mergeCell ref="PC525:PF525"/>
    <mergeCell ref="PG525:PJ525"/>
    <mergeCell ref="PK525:PN525"/>
    <mergeCell ref="PO525:PR525"/>
    <mergeCell ref="OE525:OH525"/>
    <mergeCell ref="OI525:OL525"/>
    <mergeCell ref="OM525:OP525"/>
    <mergeCell ref="OQ525:OT525"/>
    <mergeCell ref="OU525:OX525"/>
    <mergeCell ref="NK525:NN525"/>
    <mergeCell ref="NO525:NR525"/>
    <mergeCell ref="NS525:NV525"/>
    <mergeCell ref="NW525:NZ525"/>
    <mergeCell ref="OA525:OD525"/>
    <mergeCell ref="VC525:VF525"/>
    <mergeCell ref="VG525:VJ525"/>
    <mergeCell ref="VK525:VN525"/>
    <mergeCell ref="VO525:VR525"/>
    <mergeCell ref="VS525:VV525"/>
    <mergeCell ref="UI525:UL525"/>
    <mergeCell ref="UM525:UP525"/>
    <mergeCell ref="UQ525:UT525"/>
    <mergeCell ref="UU525:UX525"/>
    <mergeCell ref="UY525:VB525"/>
    <mergeCell ref="TO525:TR525"/>
    <mergeCell ref="TS525:TV525"/>
    <mergeCell ref="TW525:TZ525"/>
    <mergeCell ref="UA525:UD525"/>
    <mergeCell ref="UE525:UH525"/>
    <mergeCell ref="SU525:SX525"/>
    <mergeCell ref="SY525:TB525"/>
    <mergeCell ref="TC525:TF525"/>
    <mergeCell ref="TG525:TJ525"/>
    <mergeCell ref="TK525:TN525"/>
    <mergeCell ref="SA525:SD525"/>
    <mergeCell ref="SE525:SH525"/>
    <mergeCell ref="SI525:SL525"/>
    <mergeCell ref="SM525:SP525"/>
    <mergeCell ref="SQ525:ST525"/>
    <mergeCell ref="RG525:RJ525"/>
    <mergeCell ref="RK525:RN525"/>
    <mergeCell ref="RO525:RR525"/>
    <mergeCell ref="RS525:RV525"/>
    <mergeCell ref="RW525:RZ525"/>
    <mergeCell ref="QM525:QP525"/>
    <mergeCell ref="QQ525:QT525"/>
    <mergeCell ref="QU525:QX525"/>
    <mergeCell ref="QY525:RB525"/>
    <mergeCell ref="RC525:RF525"/>
    <mergeCell ref="AAM525:AAP525"/>
    <mergeCell ref="AAQ525:AAT525"/>
    <mergeCell ref="XK525:XN525"/>
    <mergeCell ref="XO525:XR525"/>
    <mergeCell ref="XS525:XV525"/>
    <mergeCell ref="XW525:XZ525"/>
    <mergeCell ref="YA525:YD525"/>
    <mergeCell ref="WQ525:WT525"/>
    <mergeCell ref="WU525:WX525"/>
    <mergeCell ref="WY525:XB525"/>
    <mergeCell ref="XC525:XF525"/>
    <mergeCell ref="XG525:XJ525"/>
    <mergeCell ref="VW525:VZ525"/>
    <mergeCell ref="WA525:WD525"/>
    <mergeCell ref="WE525:WH525"/>
    <mergeCell ref="WI525:WL525"/>
    <mergeCell ref="WM525:WP525"/>
    <mergeCell ref="AAU525:AAX525"/>
    <mergeCell ref="AAY525:ABB525"/>
    <mergeCell ref="ABC525:ABF525"/>
    <mergeCell ref="ZS525:ZV525"/>
    <mergeCell ref="ZW525:ZZ525"/>
    <mergeCell ref="AAA525:AAD525"/>
    <mergeCell ref="AAE525:AAH525"/>
    <mergeCell ref="AAI525:AAL525"/>
    <mergeCell ref="YY525:ZB525"/>
    <mergeCell ref="ZC525:ZF525"/>
    <mergeCell ref="ZG525:ZJ525"/>
    <mergeCell ref="ZK525:ZN525"/>
    <mergeCell ref="ZO525:ZR525"/>
    <mergeCell ref="YE525:YH525"/>
    <mergeCell ref="YI525:YL525"/>
    <mergeCell ref="YM525:YP525"/>
    <mergeCell ref="YQ525:YT525"/>
    <mergeCell ref="YU525:YX525"/>
    <mergeCell ref="AFW525:AFZ525"/>
    <mergeCell ref="AGA525:AGD525"/>
    <mergeCell ref="AGE525:AGH525"/>
    <mergeCell ref="AGI525:AGL525"/>
    <mergeCell ref="AGM525:AGP525"/>
    <mergeCell ref="AFC525:AFF525"/>
    <mergeCell ref="AFG525:AFJ525"/>
    <mergeCell ref="AFK525:AFN525"/>
    <mergeCell ref="AFO525:AFR525"/>
    <mergeCell ref="AFS525:AFV525"/>
    <mergeCell ref="AEI525:AEL525"/>
    <mergeCell ref="AEM525:AEP525"/>
    <mergeCell ref="AEQ525:AET525"/>
    <mergeCell ref="AEU525:AEX525"/>
    <mergeCell ref="AEY525:AFB525"/>
    <mergeCell ref="ADO525:ADR525"/>
    <mergeCell ref="ADS525:ADV525"/>
    <mergeCell ref="ADW525:ADZ525"/>
    <mergeCell ref="AEA525:AED525"/>
    <mergeCell ref="AEE525:AEH525"/>
    <mergeCell ref="ACU525:ACX525"/>
    <mergeCell ref="ACY525:ADB525"/>
    <mergeCell ref="ADC525:ADF525"/>
    <mergeCell ref="ADG525:ADJ525"/>
    <mergeCell ref="ADK525:ADN525"/>
    <mergeCell ref="ACA525:ACD525"/>
    <mergeCell ref="ACE525:ACH525"/>
    <mergeCell ref="ACI525:ACL525"/>
    <mergeCell ref="ACM525:ACP525"/>
    <mergeCell ref="ACQ525:ACT525"/>
    <mergeCell ref="ABG525:ABJ525"/>
    <mergeCell ref="ABK525:ABN525"/>
    <mergeCell ref="ABO525:ABR525"/>
    <mergeCell ref="ABS525:ABV525"/>
    <mergeCell ref="ABW525:ABZ525"/>
    <mergeCell ref="ALG525:ALJ525"/>
    <mergeCell ref="ALK525:ALN525"/>
    <mergeCell ref="AIE525:AIH525"/>
    <mergeCell ref="AII525:AIL525"/>
    <mergeCell ref="AIM525:AIP525"/>
    <mergeCell ref="AIQ525:AIT525"/>
    <mergeCell ref="AIU525:AIX525"/>
    <mergeCell ref="AHK525:AHN525"/>
    <mergeCell ref="AHO525:AHR525"/>
    <mergeCell ref="AHS525:AHV525"/>
    <mergeCell ref="AHW525:AHZ525"/>
    <mergeCell ref="AIA525:AID525"/>
    <mergeCell ref="AGQ525:AGT525"/>
    <mergeCell ref="AGU525:AGX525"/>
    <mergeCell ref="AGY525:AHB525"/>
    <mergeCell ref="AHC525:AHF525"/>
    <mergeCell ref="AHG525:AHJ525"/>
    <mergeCell ref="ALO525:ALR525"/>
    <mergeCell ref="ALS525:ALV525"/>
    <mergeCell ref="ALW525:ALZ525"/>
    <mergeCell ref="AKM525:AKP525"/>
    <mergeCell ref="AKQ525:AKT525"/>
    <mergeCell ref="AKU525:AKX525"/>
    <mergeCell ref="AKY525:ALB525"/>
    <mergeCell ref="ALC525:ALF525"/>
    <mergeCell ref="AJS525:AJV525"/>
    <mergeCell ref="AJW525:AJZ525"/>
    <mergeCell ref="AKA525:AKD525"/>
    <mergeCell ref="AKE525:AKH525"/>
    <mergeCell ref="AKI525:AKL525"/>
    <mergeCell ref="AIY525:AJB525"/>
    <mergeCell ref="AJC525:AJF525"/>
    <mergeCell ref="AJG525:AJJ525"/>
    <mergeCell ref="AJK525:AJN525"/>
    <mergeCell ref="AJO525:AJR525"/>
    <mergeCell ref="AQQ525:AQT525"/>
    <mergeCell ref="AQU525:AQX525"/>
    <mergeCell ref="AQY525:ARB525"/>
    <mergeCell ref="ARC525:ARF525"/>
    <mergeCell ref="ARG525:ARJ525"/>
    <mergeCell ref="APW525:APZ525"/>
    <mergeCell ref="AQA525:AQD525"/>
    <mergeCell ref="AQE525:AQH525"/>
    <mergeCell ref="AQI525:AQL525"/>
    <mergeCell ref="AQM525:AQP525"/>
    <mergeCell ref="APC525:APF525"/>
    <mergeCell ref="APG525:APJ525"/>
    <mergeCell ref="APK525:APN525"/>
    <mergeCell ref="APO525:APR525"/>
    <mergeCell ref="APS525:APV525"/>
    <mergeCell ref="AOI525:AOL525"/>
    <mergeCell ref="AOM525:AOP525"/>
    <mergeCell ref="AOQ525:AOT525"/>
    <mergeCell ref="AOU525:AOX525"/>
    <mergeCell ref="AOY525:APB525"/>
    <mergeCell ref="ANO525:ANR525"/>
    <mergeCell ref="ANS525:ANV525"/>
    <mergeCell ref="ANW525:ANZ525"/>
    <mergeCell ref="AOA525:AOD525"/>
    <mergeCell ref="AOE525:AOH525"/>
    <mergeCell ref="AMU525:AMX525"/>
    <mergeCell ref="AMY525:ANB525"/>
    <mergeCell ref="ANC525:ANF525"/>
    <mergeCell ref="ANG525:ANJ525"/>
    <mergeCell ref="ANK525:ANN525"/>
    <mergeCell ref="AMA525:AMD525"/>
    <mergeCell ref="AME525:AMH525"/>
    <mergeCell ref="AMI525:AML525"/>
    <mergeCell ref="AMM525:AMP525"/>
    <mergeCell ref="AMQ525:AMT525"/>
    <mergeCell ref="AWA525:AWD525"/>
    <mergeCell ref="AWE525:AWH525"/>
    <mergeCell ref="ASY525:ATB525"/>
    <mergeCell ref="ATC525:ATF525"/>
    <mergeCell ref="ATG525:ATJ525"/>
    <mergeCell ref="ATK525:ATN525"/>
    <mergeCell ref="ATO525:ATR525"/>
    <mergeCell ref="ASE525:ASH525"/>
    <mergeCell ref="ASI525:ASL525"/>
    <mergeCell ref="ASM525:ASP525"/>
    <mergeCell ref="ASQ525:AST525"/>
    <mergeCell ref="ASU525:ASX525"/>
    <mergeCell ref="ARK525:ARN525"/>
    <mergeCell ref="ARO525:ARR525"/>
    <mergeCell ref="ARS525:ARV525"/>
    <mergeCell ref="ARW525:ARZ525"/>
    <mergeCell ref="ASA525:ASD525"/>
    <mergeCell ref="AWI525:AWL525"/>
    <mergeCell ref="AWM525:AWP525"/>
    <mergeCell ref="AWQ525:AWT525"/>
    <mergeCell ref="AVG525:AVJ525"/>
    <mergeCell ref="AVK525:AVN525"/>
    <mergeCell ref="AVO525:AVR525"/>
    <mergeCell ref="AVS525:AVV525"/>
    <mergeCell ref="AVW525:AVZ525"/>
    <mergeCell ref="AUM525:AUP525"/>
    <mergeCell ref="AUQ525:AUT525"/>
    <mergeCell ref="AUU525:AUX525"/>
    <mergeCell ref="AUY525:AVB525"/>
    <mergeCell ref="AVC525:AVF525"/>
    <mergeCell ref="ATS525:ATV525"/>
    <mergeCell ref="ATW525:ATZ525"/>
    <mergeCell ref="AUA525:AUD525"/>
    <mergeCell ref="AUE525:AUH525"/>
    <mergeCell ref="AUI525:AUL525"/>
    <mergeCell ref="BBK525:BBN525"/>
    <mergeCell ref="BBO525:BBR525"/>
    <mergeCell ref="BBS525:BBV525"/>
    <mergeCell ref="BBW525:BBZ525"/>
    <mergeCell ref="BCA525:BCD525"/>
    <mergeCell ref="BAQ525:BAT525"/>
    <mergeCell ref="BAU525:BAX525"/>
    <mergeCell ref="BAY525:BBB525"/>
    <mergeCell ref="BBC525:BBF525"/>
    <mergeCell ref="BBG525:BBJ525"/>
    <mergeCell ref="AZW525:AZZ525"/>
    <mergeCell ref="BAA525:BAD525"/>
    <mergeCell ref="BAE525:BAH525"/>
    <mergeCell ref="BAI525:BAL525"/>
    <mergeCell ref="BAM525:BAP525"/>
    <mergeCell ref="AZC525:AZF525"/>
    <mergeCell ref="AZG525:AZJ525"/>
    <mergeCell ref="AZK525:AZN525"/>
    <mergeCell ref="AZO525:AZR525"/>
    <mergeCell ref="AZS525:AZV525"/>
    <mergeCell ref="AYI525:AYL525"/>
    <mergeCell ref="AYM525:AYP525"/>
    <mergeCell ref="AYQ525:AYT525"/>
    <mergeCell ref="AYU525:AYX525"/>
    <mergeCell ref="AYY525:AZB525"/>
    <mergeCell ref="AXO525:AXR525"/>
    <mergeCell ref="AXS525:AXV525"/>
    <mergeCell ref="AXW525:AXZ525"/>
    <mergeCell ref="AYA525:AYD525"/>
    <mergeCell ref="AYE525:AYH525"/>
    <mergeCell ref="AWU525:AWX525"/>
    <mergeCell ref="AWY525:AXB525"/>
    <mergeCell ref="AXC525:AXF525"/>
    <mergeCell ref="AXG525:AXJ525"/>
    <mergeCell ref="AXK525:AXN525"/>
    <mergeCell ref="BGU525:BGX525"/>
    <mergeCell ref="BGY525:BHB525"/>
    <mergeCell ref="BDS525:BDV525"/>
    <mergeCell ref="BDW525:BDZ525"/>
    <mergeCell ref="BEA525:BED525"/>
    <mergeCell ref="BEE525:BEH525"/>
    <mergeCell ref="BEI525:BEL525"/>
    <mergeCell ref="BCY525:BDB525"/>
    <mergeCell ref="BDC525:BDF525"/>
    <mergeCell ref="BDG525:BDJ525"/>
    <mergeCell ref="BDK525:BDN525"/>
    <mergeCell ref="BDO525:BDR525"/>
    <mergeCell ref="BCE525:BCH525"/>
    <mergeCell ref="BCI525:BCL525"/>
    <mergeCell ref="BCM525:BCP525"/>
    <mergeCell ref="BCQ525:BCT525"/>
    <mergeCell ref="BCU525:BCX525"/>
    <mergeCell ref="BHC525:BHF525"/>
    <mergeCell ref="BHG525:BHJ525"/>
    <mergeCell ref="BHK525:BHN525"/>
    <mergeCell ref="BGA525:BGD525"/>
    <mergeCell ref="BGE525:BGH525"/>
    <mergeCell ref="BGI525:BGL525"/>
    <mergeCell ref="BGM525:BGP525"/>
    <mergeCell ref="BGQ525:BGT525"/>
    <mergeCell ref="BFG525:BFJ525"/>
    <mergeCell ref="BFK525:BFN525"/>
    <mergeCell ref="BFO525:BFR525"/>
    <mergeCell ref="BFS525:BFV525"/>
    <mergeCell ref="BFW525:BFZ525"/>
    <mergeCell ref="BEM525:BEP525"/>
    <mergeCell ref="BEQ525:BET525"/>
    <mergeCell ref="BEU525:BEX525"/>
    <mergeCell ref="BEY525:BFB525"/>
    <mergeCell ref="BFC525:BFF525"/>
    <mergeCell ref="BME525:BMH525"/>
    <mergeCell ref="BMI525:BML525"/>
    <mergeCell ref="BMM525:BMP525"/>
    <mergeCell ref="BMQ525:BMT525"/>
    <mergeCell ref="BMU525:BMX525"/>
    <mergeCell ref="BLK525:BLN525"/>
    <mergeCell ref="BLO525:BLR525"/>
    <mergeCell ref="BLS525:BLV525"/>
    <mergeCell ref="BLW525:BLZ525"/>
    <mergeCell ref="BMA525:BMD525"/>
    <mergeCell ref="BKQ525:BKT525"/>
    <mergeCell ref="BKU525:BKX525"/>
    <mergeCell ref="BKY525:BLB525"/>
    <mergeCell ref="BLC525:BLF525"/>
    <mergeCell ref="BLG525:BLJ525"/>
    <mergeCell ref="BJW525:BJZ525"/>
    <mergeCell ref="BKA525:BKD525"/>
    <mergeCell ref="BKE525:BKH525"/>
    <mergeCell ref="BKI525:BKL525"/>
    <mergeCell ref="BKM525:BKP525"/>
    <mergeCell ref="BJC525:BJF525"/>
    <mergeCell ref="BJG525:BJJ525"/>
    <mergeCell ref="BJK525:BJN525"/>
    <mergeCell ref="BJO525:BJR525"/>
    <mergeCell ref="BJS525:BJV525"/>
    <mergeCell ref="BII525:BIL525"/>
    <mergeCell ref="BIM525:BIP525"/>
    <mergeCell ref="BIQ525:BIT525"/>
    <mergeCell ref="BIU525:BIX525"/>
    <mergeCell ref="BIY525:BJB525"/>
    <mergeCell ref="BHO525:BHR525"/>
    <mergeCell ref="BHS525:BHV525"/>
    <mergeCell ref="BHW525:BHZ525"/>
    <mergeCell ref="BIA525:BID525"/>
    <mergeCell ref="BIE525:BIH525"/>
    <mergeCell ref="BRO525:BRR525"/>
    <mergeCell ref="BRS525:BRV525"/>
    <mergeCell ref="BOM525:BOP525"/>
    <mergeCell ref="BOQ525:BOT525"/>
    <mergeCell ref="BOU525:BOX525"/>
    <mergeCell ref="BOY525:BPB525"/>
    <mergeCell ref="BPC525:BPF525"/>
    <mergeCell ref="BNS525:BNV525"/>
    <mergeCell ref="BNW525:BNZ525"/>
    <mergeCell ref="BOA525:BOD525"/>
    <mergeCell ref="BOE525:BOH525"/>
    <mergeCell ref="BOI525:BOL525"/>
    <mergeCell ref="BMY525:BNB525"/>
    <mergeCell ref="BNC525:BNF525"/>
    <mergeCell ref="BNG525:BNJ525"/>
    <mergeCell ref="BNK525:BNN525"/>
    <mergeCell ref="BNO525:BNR525"/>
    <mergeCell ref="BRW525:BRZ525"/>
    <mergeCell ref="BSA525:BSD525"/>
    <mergeCell ref="BSE525:BSH525"/>
    <mergeCell ref="BQU525:BQX525"/>
    <mergeCell ref="BQY525:BRB525"/>
    <mergeCell ref="BRC525:BRF525"/>
    <mergeCell ref="BRG525:BRJ525"/>
    <mergeCell ref="BRK525:BRN525"/>
    <mergeCell ref="BQA525:BQD525"/>
    <mergeCell ref="BQE525:BQH525"/>
    <mergeCell ref="BQI525:BQL525"/>
    <mergeCell ref="BQM525:BQP525"/>
    <mergeCell ref="BQQ525:BQT525"/>
    <mergeCell ref="BPG525:BPJ525"/>
    <mergeCell ref="BPK525:BPN525"/>
    <mergeCell ref="BPO525:BPR525"/>
    <mergeCell ref="BPS525:BPV525"/>
    <mergeCell ref="BPW525:BPZ525"/>
    <mergeCell ref="BWY525:BXB525"/>
    <mergeCell ref="BXC525:BXF525"/>
    <mergeCell ref="BXG525:BXJ525"/>
    <mergeCell ref="BXK525:BXN525"/>
    <mergeCell ref="BXO525:BXR525"/>
    <mergeCell ref="BWE525:BWH525"/>
    <mergeCell ref="BWI525:BWL525"/>
    <mergeCell ref="BWM525:BWP525"/>
    <mergeCell ref="BWQ525:BWT525"/>
    <mergeCell ref="BWU525:BWX525"/>
    <mergeCell ref="BVK525:BVN525"/>
    <mergeCell ref="BVO525:BVR525"/>
    <mergeCell ref="BVS525:BVV525"/>
    <mergeCell ref="BVW525:BVZ525"/>
    <mergeCell ref="BWA525:BWD525"/>
    <mergeCell ref="BUQ525:BUT525"/>
    <mergeCell ref="BUU525:BUX525"/>
    <mergeCell ref="BUY525:BVB525"/>
    <mergeCell ref="BVC525:BVF525"/>
    <mergeCell ref="BVG525:BVJ525"/>
    <mergeCell ref="BTW525:BTZ525"/>
    <mergeCell ref="BUA525:BUD525"/>
    <mergeCell ref="BUE525:BUH525"/>
    <mergeCell ref="BUI525:BUL525"/>
    <mergeCell ref="BUM525:BUP525"/>
    <mergeCell ref="BTC525:BTF525"/>
    <mergeCell ref="BTG525:BTJ525"/>
    <mergeCell ref="BTK525:BTN525"/>
    <mergeCell ref="BTO525:BTR525"/>
    <mergeCell ref="BTS525:BTV525"/>
    <mergeCell ref="BSI525:BSL525"/>
    <mergeCell ref="BSM525:BSP525"/>
    <mergeCell ref="BSQ525:BST525"/>
    <mergeCell ref="BSU525:BSX525"/>
    <mergeCell ref="BSY525:BTB525"/>
    <mergeCell ref="CCI525:CCL525"/>
    <mergeCell ref="CCM525:CCP525"/>
    <mergeCell ref="BZG525:BZJ525"/>
    <mergeCell ref="BZK525:BZN525"/>
    <mergeCell ref="BZO525:BZR525"/>
    <mergeCell ref="BZS525:BZV525"/>
    <mergeCell ref="BZW525:BZZ525"/>
    <mergeCell ref="BYM525:BYP525"/>
    <mergeCell ref="BYQ525:BYT525"/>
    <mergeCell ref="BYU525:BYX525"/>
    <mergeCell ref="BYY525:BZB525"/>
    <mergeCell ref="BZC525:BZF525"/>
    <mergeCell ref="BXS525:BXV525"/>
    <mergeCell ref="BXW525:BXZ525"/>
    <mergeCell ref="BYA525:BYD525"/>
    <mergeCell ref="BYE525:BYH525"/>
    <mergeCell ref="BYI525:BYL525"/>
    <mergeCell ref="CCQ525:CCT525"/>
    <mergeCell ref="CCU525:CCX525"/>
    <mergeCell ref="CCY525:CDB525"/>
    <mergeCell ref="CBO525:CBR525"/>
    <mergeCell ref="CBS525:CBV525"/>
    <mergeCell ref="CBW525:CBZ525"/>
    <mergeCell ref="CCA525:CCD525"/>
    <mergeCell ref="CCE525:CCH525"/>
    <mergeCell ref="CAU525:CAX525"/>
    <mergeCell ref="CAY525:CBB525"/>
    <mergeCell ref="CBC525:CBF525"/>
    <mergeCell ref="CBG525:CBJ525"/>
    <mergeCell ref="CBK525:CBN525"/>
    <mergeCell ref="CAA525:CAD525"/>
    <mergeCell ref="CAE525:CAH525"/>
    <mergeCell ref="CAI525:CAL525"/>
    <mergeCell ref="CAM525:CAP525"/>
    <mergeCell ref="CAQ525:CAT525"/>
    <mergeCell ref="CHS525:CHV525"/>
    <mergeCell ref="CHW525:CHZ525"/>
    <mergeCell ref="CIA525:CID525"/>
    <mergeCell ref="CIE525:CIH525"/>
    <mergeCell ref="CII525:CIL525"/>
    <mergeCell ref="CGY525:CHB525"/>
    <mergeCell ref="CHC525:CHF525"/>
    <mergeCell ref="CHG525:CHJ525"/>
    <mergeCell ref="CHK525:CHN525"/>
    <mergeCell ref="CHO525:CHR525"/>
    <mergeCell ref="CGE525:CGH525"/>
    <mergeCell ref="CGI525:CGL525"/>
    <mergeCell ref="CGM525:CGP525"/>
    <mergeCell ref="CGQ525:CGT525"/>
    <mergeCell ref="CGU525:CGX525"/>
    <mergeCell ref="CFK525:CFN525"/>
    <mergeCell ref="CFO525:CFR525"/>
    <mergeCell ref="CFS525:CFV525"/>
    <mergeCell ref="CFW525:CFZ525"/>
    <mergeCell ref="CGA525:CGD525"/>
    <mergeCell ref="CEQ525:CET525"/>
    <mergeCell ref="CEU525:CEX525"/>
    <mergeCell ref="CEY525:CFB525"/>
    <mergeCell ref="CFC525:CFF525"/>
    <mergeCell ref="CFG525:CFJ525"/>
    <mergeCell ref="CDW525:CDZ525"/>
    <mergeCell ref="CEA525:CED525"/>
    <mergeCell ref="CEE525:CEH525"/>
    <mergeCell ref="CEI525:CEL525"/>
    <mergeCell ref="CEM525:CEP525"/>
    <mergeCell ref="CDC525:CDF525"/>
    <mergeCell ref="CDG525:CDJ525"/>
    <mergeCell ref="CDK525:CDN525"/>
    <mergeCell ref="CDO525:CDR525"/>
    <mergeCell ref="CDS525:CDV525"/>
    <mergeCell ref="CNC525:CNF525"/>
    <mergeCell ref="CNG525:CNJ525"/>
    <mergeCell ref="CKA525:CKD525"/>
    <mergeCell ref="CKE525:CKH525"/>
    <mergeCell ref="CKI525:CKL525"/>
    <mergeCell ref="CKM525:CKP525"/>
    <mergeCell ref="CKQ525:CKT525"/>
    <mergeCell ref="CJG525:CJJ525"/>
    <mergeCell ref="CJK525:CJN525"/>
    <mergeCell ref="CJO525:CJR525"/>
    <mergeCell ref="CJS525:CJV525"/>
    <mergeCell ref="CJW525:CJZ525"/>
    <mergeCell ref="CIM525:CIP525"/>
    <mergeCell ref="CIQ525:CIT525"/>
    <mergeCell ref="CIU525:CIX525"/>
    <mergeCell ref="CIY525:CJB525"/>
    <mergeCell ref="CJC525:CJF525"/>
    <mergeCell ref="CNK525:CNN525"/>
    <mergeCell ref="CNO525:CNR525"/>
    <mergeCell ref="CNS525:CNV525"/>
    <mergeCell ref="CMI525:CML525"/>
    <mergeCell ref="CMM525:CMP525"/>
    <mergeCell ref="CMQ525:CMT525"/>
    <mergeCell ref="CMU525:CMX525"/>
    <mergeCell ref="CMY525:CNB525"/>
    <mergeCell ref="CLO525:CLR525"/>
    <mergeCell ref="CLS525:CLV525"/>
    <mergeCell ref="CLW525:CLZ525"/>
    <mergeCell ref="CMA525:CMD525"/>
    <mergeCell ref="CME525:CMH525"/>
    <mergeCell ref="CKU525:CKX525"/>
    <mergeCell ref="CKY525:CLB525"/>
    <mergeCell ref="CLC525:CLF525"/>
    <mergeCell ref="CLG525:CLJ525"/>
    <mergeCell ref="CLK525:CLN525"/>
    <mergeCell ref="CSM525:CSP525"/>
    <mergeCell ref="CSQ525:CST525"/>
    <mergeCell ref="CSU525:CSX525"/>
    <mergeCell ref="CSY525:CTB525"/>
    <mergeCell ref="CTC525:CTF525"/>
    <mergeCell ref="CRS525:CRV525"/>
    <mergeCell ref="CRW525:CRZ525"/>
    <mergeCell ref="CSA525:CSD525"/>
    <mergeCell ref="CSE525:CSH525"/>
    <mergeCell ref="CSI525:CSL525"/>
    <mergeCell ref="CQY525:CRB525"/>
    <mergeCell ref="CRC525:CRF525"/>
    <mergeCell ref="CRG525:CRJ525"/>
    <mergeCell ref="CRK525:CRN525"/>
    <mergeCell ref="CRO525:CRR525"/>
    <mergeCell ref="CQE525:CQH525"/>
    <mergeCell ref="CQI525:CQL525"/>
    <mergeCell ref="CQM525:CQP525"/>
    <mergeCell ref="CQQ525:CQT525"/>
    <mergeCell ref="CQU525:CQX525"/>
    <mergeCell ref="CPK525:CPN525"/>
    <mergeCell ref="CPO525:CPR525"/>
    <mergeCell ref="CPS525:CPV525"/>
    <mergeCell ref="CPW525:CPZ525"/>
    <mergeCell ref="CQA525:CQD525"/>
    <mergeCell ref="COQ525:COT525"/>
    <mergeCell ref="COU525:COX525"/>
    <mergeCell ref="COY525:CPB525"/>
    <mergeCell ref="CPC525:CPF525"/>
    <mergeCell ref="CPG525:CPJ525"/>
    <mergeCell ref="CNW525:CNZ525"/>
    <mergeCell ref="COA525:COD525"/>
    <mergeCell ref="COE525:COH525"/>
    <mergeCell ref="COI525:COL525"/>
    <mergeCell ref="COM525:COP525"/>
    <mergeCell ref="CXW525:CXZ525"/>
    <mergeCell ref="CYA525:CYD525"/>
    <mergeCell ref="CUU525:CUX525"/>
    <mergeCell ref="CUY525:CVB525"/>
    <mergeCell ref="CVC525:CVF525"/>
    <mergeCell ref="CVG525:CVJ525"/>
    <mergeCell ref="CVK525:CVN525"/>
    <mergeCell ref="CUA525:CUD525"/>
    <mergeCell ref="CUE525:CUH525"/>
    <mergeCell ref="CUI525:CUL525"/>
    <mergeCell ref="CUM525:CUP525"/>
    <mergeCell ref="CUQ525:CUT525"/>
    <mergeCell ref="CTG525:CTJ525"/>
    <mergeCell ref="CTK525:CTN525"/>
    <mergeCell ref="CTO525:CTR525"/>
    <mergeCell ref="CTS525:CTV525"/>
    <mergeCell ref="CTW525:CTZ525"/>
    <mergeCell ref="CYE525:CYH525"/>
    <mergeCell ref="CYI525:CYL525"/>
    <mergeCell ref="CYM525:CYP525"/>
    <mergeCell ref="CXC525:CXF525"/>
    <mergeCell ref="CXG525:CXJ525"/>
    <mergeCell ref="CXK525:CXN525"/>
    <mergeCell ref="CXO525:CXR525"/>
    <mergeCell ref="CXS525:CXV525"/>
    <mergeCell ref="CWI525:CWL525"/>
    <mergeCell ref="CWM525:CWP525"/>
    <mergeCell ref="CWQ525:CWT525"/>
    <mergeCell ref="CWU525:CWX525"/>
    <mergeCell ref="CWY525:CXB525"/>
    <mergeCell ref="CVO525:CVR525"/>
    <mergeCell ref="CVS525:CVV525"/>
    <mergeCell ref="CVW525:CVZ525"/>
    <mergeCell ref="CWA525:CWD525"/>
    <mergeCell ref="CWE525:CWH525"/>
    <mergeCell ref="DDG525:DDJ525"/>
    <mergeCell ref="DDK525:DDN525"/>
    <mergeCell ref="DDO525:DDR525"/>
    <mergeCell ref="DDS525:DDV525"/>
    <mergeCell ref="DDW525:DDZ525"/>
    <mergeCell ref="DCM525:DCP525"/>
    <mergeCell ref="DCQ525:DCT525"/>
    <mergeCell ref="DCU525:DCX525"/>
    <mergeCell ref="DCY525:DDB525"/>
    <mergeCell ref="DDC525:DDF525"/>
    <mergeCell ref="DBS525:DBV525"/>
    <mergeCell ref="DBW525:DBZ525"/>
    <mergeCell ref="DCA525:DCD525"/>
    <mergeCell ref="DCE525:DCH525"/>
    <mergeCell ref="DCI525:DCL525"/>
    <mergeCell ref="DAY525:DBB525"/>
    <mergeCell ref="DBC525:DBF525"/>
    <mergeCell ref="DBG525:DBJ525"/>
    <mergeCell ref="DBK525:DBN525"/>
    <mergeCell ref="DBO525:DBR525"/>
    <mergeCell ref="DAE525:DAH525"/>
    <mergeCell ref="DAI525:DAL525"/>
    <mergeCell ref="DAM525:DAP525"/>
    <mergeCell ref="DAQ525:DAT525"/>
    <mergeCell ref="DAU525:DAX525"/>
    <mergeCell ref="CZK525:CZN525"/>
    <mergeCell ref="CZO525:CZR525"/>
    <mergeCell ref="CZS525:CZV525"/>
    <mergeCell ref="CZW525:CZZ525"/>
    <mergeCell ref="DAA525:DAD525"/>
    <mergeCell ref="CYQ525:CYT525"/>
    <mergeCell ref="CYU525:CYX525"/>
    <mergeCell ref="CYY525:CZB525"/>
    <mergeCell ref="CZC525:CZF525"/>
    <mergeCell ref="CZG525:CZJ525"/>
    <mergeCell ref="DIQ525:DIT525"/>
    <mergeCell ref="DIU525:DIX525"/>
    <mergeCell ref="DFO525:DFR525"/>
    <mergeCell ref="DFS525:DFV525"/>
    <mergeCell ref="DFW525:DFZ525"/>
    <mergeCell ref="DGA525:DGD525"/>
    <mergeCell ref="DGE525:DGH525"/>
    <mergeCell ref="DEU525:DEX525"/>
    <mergeCell ref="DEY525:DFB525"/>
    <mergeCell ref="DFC525:DFF525"/>
    <mergeCell ref="DFG525:DFJ525"/>
    <mergeCell ref="DFK525:DFN525"/>
    <mergeCell ref="DEA525:DED525"/>
    <mergeCell ref="DEE525:DEH525"/>
    <mergeCell ref="DEI525:DEL525"/>
    <mergeCell ref="DEM525:DEP525"/>
    <mergeCell ref="DEQ525:DET525"/>
    <mergeCell ref="DIY525:DJB525"/>
    <mergeCell ref="DJC525:DJF525"/>
    <mergeCell ref="DJG525:DJJ525"/>
    <mergeCell ref="DHW525:DHZ525"/>
    <mergeCell ref="DIA525:DID525"/>
    <mergeCell ref="DIE525:DIH525"/>
    <mergeCell ref="DII525:DIL525"/>
    <mergeCell ref="DIM525:DIP525"/>
    <mergeCell ref="DHC525:DHF525"/>
    <mergeCell ref="DHG525:DHJ525"/>
    <mergeCell ref="DHK525:DHN525"/>
    <mergeCell ref="DHO525:DHR525"/>
    <mergeCell ref="DHS525:DHV525"/>
    <mergeCell ref="DGI525:DGL525"/>
    <mergeCell ref="DGM525:DGP525"/>
    <mergeCell ref="DGQ525:DGT525"/>
    <mergeCell ref="DGU525:DGX525"/>
    <mergeCell ref="DGY525:DHB525"/>
    <mergeCell ref="DOA525:DOD525"/>
    <mergeCell ref="DOE525:DOH525"/>
    <mergeCell ref="DOI525:DOL525"/>
    <mergeCell ref="DOM525:DOP525"/>
    <mergeCell ref="DOQ525:DOT525"/>
    <mergeCell ref="DNG525:DNJ525"/>
    <mergeCell ref="DNK525:DNN525"/>
    <mergeCell ref="DNO525:DNR525"/>
    <mergeCell ref="DNS525:DNV525"/>
    <mergeCell ref="DNW525:DNZ525"/>
    <mergeCell ref="DMM525:DMP525"/>
    <mergeCell ref="DMQ525:DMT525"/>
    <mergeCell ref="DMU525:DMX525"/>
    <mergeCell ref="DMY525:DNB525"/>
    <mergeCell ref="DNC525:DNF525"/>
    <mergeCell ref="DLS525:DLV525"/>
    <mergeCell ref="DLW525:DLZ525"/>
    <mergeCell ref="DMA525:DMD525"/>
    <mergeCell ref="DME525:DMH525"/>
    <mergeCell ref="DMI525:DML525"/>
    <mergeCell ref="DKY525:DLB525"/>
    <mergeCell ref="DLC525:DLF525"/>
    <mergeCell ref="DLG525:DLJ525"/>
    <mergeCell ref="DLK525:DLN525"/>
    <mergeCell ref="DLO525:DLR525"/>
    <mergeCell ref="DKE525:DKH525"/>
    <mergeCell ref="DKI525:DKL525"/>
    <mergeCell ref="DKM525:DKP525"/>
    <mergeCell ref="DKQ525:DKT525"/>
    <mergeCell ref="DKU525:DKX525"/>
    <mergeCell ref="DJK525:DJN525"/>
    <mergeCell ref="DJO525:DJR525"/>
    <mergeCell ref="DJS525:DJV525"/>
    <mergeCell ref="DJW525:DJZ525"/>
    <mergeCell ref="DKA525:DKD525"/>
    <mergeCell ref="DTK525:DTN525"/>
    <mergeCell ref="DTO525:DTR525"/>
    <mergeCell ref="DQI525:DQL525"/>
    <mergeCell ref="DQM525:DQP525"/>
    <mergeCell ref="DQQ525:DQT525"/>
    <mergeCell ref="DQU525:DQX525"/>
    <mergeCell ref="DQY525:DRB525"/>
    <mergeCell ref="DPO525:DPR525"/>
    <mergeCell ref="DPS525:DPV525"/>
    <mergeCell ref="DPW525:DPZ525"/>
    <mergeCell ref="DQA525:DQD525"/>
    <mergeCell ref="DQE525:DQH525"/>
    <mergeCell ref="DOU525:DOX525"/>
    <mergeCell ref="DOY525:DPB525"/>
    <mergeCell ref="DPC525:DPF525"/>
    <mergeCell ref="DPG525:DPJ525"/>
    <mergeCell ref="DPK525:DPN525"/>
    <mergeCell ref="DTS525:DTV525"/>
    <mergeCell ref="DTW525:DTZ525"/>
    <mergeCell ref="DUA525:DUD525"/>
    <mergeCell ref="DSQ525:DST525"/>
    <mergeCell ref="DSU525:DSX525"/>
    <mergeCell ref="DSY525:DTB525"/>
    <mergeCell ref="DTC525:DTF525"/>
    <mergeCell ref="DTG525:DTJ525"/>
    <mergeCell ref="DRW525:DRZ525"/>
    <mergeCell ref="DSA525:DSD525"/>
    <mergeCell ref="DSE525:DSH525"/>
    <mergeCell ref="DSI525:DSL525"/>
    <mergeCell ref="DSM525:DSP525"/>
    <mergeCell ref="DRC525:DRF525"/>
    <mergeCell ref="DRG525:DRJ525"/>
    <mergeCell ref="DRK525:DRN525"/>
    <mergeCell ref="DRO525:DRR525"/>
    <mergeCell ref="DRS525:DRV525"/>
    <mergeCell ref="DYU525:DYX525"/>
    <mergeCell ref="DYY525:DZB525"/>
    <mergeCell ref="DZC525:DZF525"/>
    <mergeCell ref="DZG525:DZJ525"/>
    <mergeCell ref="DZK525:DZN525"/>
    <mergeCell ref="DYA525:DYD525"/>
    <mergeCell ref="DYE525:DYH525"/>
    <mergeCell ref="DYI525:DYL525"/>
    <mergeCell ref="DYM525:DYP525"/>
    <mergeCell ref="DYQ525:DYT525"/>
    <mergeCell ref="DXG525:DXJ525"/>
    <mergeCell ref="DXK525:DXN525"/>
    <mergeCell ref="DXO525:DXR525"/>
    <mergeCell ref="DXS525:DXV525"/>
    <mergeCell ref="DXW525:DXZ525"/>
    <mergeCell ref="DWM525:DWP525"/>
    <mergeCell ref="DWQ525:DWT525"/>
    <mergeCell ref="DWU525:DWX525"/>
    <mergeCell ref="DWY525:DXB525"/>
    <mergeCell ref="DXC525:DXF525"/>
    <mergeCell ref="DVS525:DVV525"/>
    <mergeCell ref="DVW525:DVZ525"/>
    <mergeCell ref="DWA525:DWD525"/>
    <mergeCell ref="DWE525:DWH525"/>
    <mergeCell ref="DWI525:DWL525"/>
    <mergeCell ref="DUY525:DVB525"/>
    <mergeCell ref="DVC525:DVF525"/>
    <mergeCell ref="DVG525:DVJ525"/>
    <mergeCell ref="DVK525:DVN525"/>
    <mergeCell ref="DVO525:DVR525"/>
    <mergeCell ref="DUE525:DUH525"/>
    <mergeCell ref="DUI525:DUL525"/>
    <mergeCell ref="DUM525:DUP525"/>
    <mergeCell ref="DUQ525:DUT525"/>
    <mergeCell ref="DUU525:DUX525"/>
    <mergeCell ref="EEE525:EEH525"/>
    <mergeCell ref="EEI525:EEL525"/>
    <mergeCell ref="EBC525:EBF525"/>
    <mergeCell ref="EBG525:EBJ525"/>
    <mergeCell ref="EBK525:EBN525"/>
    <mergeCell ref="EBO525:EBR525"/>
    <mergeCell ref="EBS525:EBV525"/>
    <mergeCell ref="EAI525:EAL525"/>
    <mergeCell ref="EAM525:EAP525"/>
    <mergeCell ref="EAQ525:EAT525"/>
    <mergeCell ref="EAU525:EAX525"/>
    <mergeCell ref="EAY525:EBB525"/>
    <mergeCell ref="DZO525:DZR525"/>
    <mergeCell ref="DZS525:DZV525"/>
    <mergeCell ref="DZW525:DZZ525"/>
    <mergeCell ref="EAA525:EAD525"/>
    <mergeCell ref="EAE525:EAH525"/>
    <mergeCell ref="EEM525:EEP525"/>
    <mergeCell ref="EEQ525:EET525"/>
    <mergeCell ref="EEU525:EEX525"/>
    <mergeCell ref="EDK525:EDN525"/>
    <mergeCell ref="EDO525:EDR525"/>
    <mergeCell ref="EDS525:EDV525"/>
    <mergeCell ref="EDW525:EDZ525"/>
    <mergeCell ref="EEA525:EED525"/>
    <mergeCell ref="ECQ525:ECT525"/>
    <mergeCell ref="ECU525:ECX525"/>
    <mergeCell ref="ECY525:EDB525"/>
    <mergeCell ref="EDC525:EDF525"/>
    <mergeCell ref="EDG525:EDJ525"/>
    <mergeCell ref="EBW525:EBZ525"/>
    <mergeCell ref="ECA525:ECD525"/>
    <mergeCell ref="ECE525:ECH525"/>
    <mergeCell ref="ECI525:ECL525"/>
    <mergeCell ref="ECM525:ECP525"/>
    <mergeCell ref="EJO525:EJR525"/>
    <mergeCell ref="EJS525:EJV525"/>
    <mergeCell ref="EJW525:EJZ525"/>
    <mergeCell ref="EKA525:EKD525"/>
    <mergeCell ref="EKE525:EKH525"/>
    <mergeCell ref="EIU525:EIX525"/>
    <mergeCell ref="EIY525:EJB525"/>
    <mergeCell ref="EJC525:EJF525"/>
    <mergeCell ref="EJG525:EJJ525"/>
    <mergeCell ref="EJK525:EJN525"/>
    <mergeCell ref="EIA525:EID525"/>
    <mergeCell ref="EIE525:EIH525"/>
    <mergeCell ref="EII525:EIL525"/>
    <mergeCell ref="EIM525:EIP525"/>
    <mergeCell ref="EIQ525:EIT525"/>
    <mergeCell ref="EHG525:EHJ525"/>
    <mergeCell ref="EHK525:EHN525"/>
    <mergeCell ref="EHO525:EHR525"/>
    <mergeCell ref="EHS525:EHV525"/>
    <mergeCell ref="EHW525:EHZ525"/>
    <mergeCell ref="EGM525:EGP525"/>
    <mergeCell ref="EGQ525:EGT525"/>
    <mergeCell ref="EGU525:EGX525"/>
    <mergeCell ref="EGY525:EHB525"/>
    <mergeCell ref="EHC525:EHF525"/>
    <mergeCell ref="EFS525:EFV525"/>
    <mergeCell ref="EFW525:EFZ525"/>
    <mergeCell ref="EGA525:EGD525"/>
    <mergeCell ref="EGE525:EGH525"/>
    <mergeCell ref="EGI525:EGL525"/>
    <mergeCell ref="EEY525:EFB525"/>
    <mergeCell ref="EFC525:EFF525"/>
    <mergeCell ref="EFG525:EFJ525"/>
    <mergeCell ref="EFK525:EFN525"/>
    <mergeCell ref="EFO525:EFR525"/>
    <mergeCell ref="EOY525:EPB525"/>
    <mergeCell ref="EPC525:EPF525"/>
    <mergeCell ref="ELW525:ELZ525"/>
    <mergeCell ref="EMA525:EMD525"/>
    <mergeCell ref="EME525:EMH525"/>
    <mergeCell ref="EMI525:EML525"/>
    <mergeCell ref="EMM525:EMP525"/>
    <mergeCell ref="ELC525:ELF525"/>
    <mergeCell ref="ELG525:ELJ525"/>
    <mergeCell ref="ELK525:ELN525"/>
    <mergeCell ref="ELO525:ELR525"/>
    <mergeCell ref="ELS525:ELV525"/>
    <mergeCell ref="EKI525:EKL525"/>
    <mergeCell ref="EKM525:EKP525"/>
    <mergeCell ref="EKQ525:EKT525"/>
    <mergeCell ref="EKU525:EKX525"/>
    <mergeCell ref="EKY525:ELB525"/>
    <mergeCell ref="EPG525:EPJ525"/>
    <mergeCell ref="EPK525:EPN525"/>
    <mergeCell ref="EPO525:EPR525"/>
    <mergeCell ref="EOE525:EOH525"/>
    <mergeCell ref="EOI525:EOL525"/>
    <mergeCell ref="EOM525:EOP525"/>
    <mergeCell ref="EOQ525:EOT525"/>
    <mergeCell ref="EOU525:EOX525"/>
    <mergeCell ref="ENK525:ENN525"/>
    <mergeCell ref="ENO525:ENR525"/>
    <mergeCell ref="ENS525:ENV525"/>
    <mergeCell ref="ENW525:ENZ525"/>
    <mergeCell ref="EOA525:EOD525"/>
    <mergeCell ref="EMQ525:EMT525"/>
    <mergeCell ref="EMU525:EMX525"/>
    <mergeCell ref="EMY525:ENB525"/>
    <mergeCell ref="ENC525:ENF525"/>
    <mergeCell ref="ENG525:ENJ525"/>
    <mergeCell ref="EUI525:EUL525"/>
    <mergeCell ref="EUM525:EUP525"/>
    <mergeCell ref="EUQ525:EUT525"/>
    <mergeCell ref="EUU525:EUX525"/>
    <mergeCell ref="EUY525:EVB525"/>
    <mergeCell ref="ETO525:ETR525"/>
    <mergeCell ref="ETS525:ETV525"/>
    <mergeCell ref="ETW525:ETZ525"/>
    <mergeCell ref="EUA525:EUD525"/>
    <mergeCell ref="EUE525:EUH525"/>
    <mergeCell ref="ESU525:ESX525"/>
    <mergeCell ref="ESY525:ETB525"/>
    <mergeCell ref="ETC525:ETF525"/>
    <mergeCell ref="ETG525:ETJ525"/>
    <mergeCell ref="ETK525:ETN525"/>
    <mergeCell ref="ESA525:ESD525"/>
    <mergeCell ref="ESE525:ESH525"/>
    <mergeCell ref="ESI525:ESL525"/>
    <mergeCell ref="ESM525:ESP525"/>
    <mergeCell ref="ESQ525:EST525"/>
    <mergeCell ref="ERG525:ERJ525"/>
    <mergeCell ref="ERK525:ERN525"/>
    <mergeCell ref="ERO525:ERR525"/>
    <mergeCell ref="ERS525:ERV525"/>
    <mergeCell ref="ERW525:ERZ525"/>
    <mergeCell ref="EQM525:EQP525"/>
    <mergeCell ref="EQQ525:EQT525"/>
    <mergeCell ref="EQU525:EQX525"/>
    <mergeCell ref="EQY525:ERB525"/>
    <mergeCell ref="ERC525:ERF525"/>
    <mergeCell ref="EPS525:EPV525"/>
    <mergeCell ref="EPW525:EPZ525"/>
    <mergeCell ref="EQA525:EQD525"/>
    <mergeCell ref="EQE525:EQH525"/>
    <mergeCell ref="EQI525:EQL525"/>
    <mergeCell ref="EZS525:EZV525"/>
    <mergeCell ref="EZW525:EZZ525"/>
    <mergeCell ref="EWQ525:EWT525"/>
    <mergeCell ref="EWU525:EWX525"/>
    <mergeCell ref="EWY525:EXB525"/>
    <mergeCell ref="EXC525:EXF525"/>
    <mergeCell ref="EXG525:EXJ525"/>
    <mergeCell ref="EVW525:EVZ525"/>
    <mergeCell ref="EWA525:EWD525"/>
    <mergeCell ref="EWE525:EWH525"/>
    <mergeCell ref="EWI525:EWL525"/>
    <mergeCell ref="EWM525:EWP525"/>
    <mergeCell ref="EVC525:EVF525"/>
    <mergeCell ref="EVG525:EVJ525"/>
    <mergeCell ref="EVK525:EVN525"/>
    <mergeCell ref="EVO525:EVR525"/>
    <mergeCell ref="EVS525:EVV525"/>
    <mergeCell ref="FAA525:FAD525"/>
    <mergeCell ref="FAE525:FAH525"/>
    <mergeCell ref="FAI525:FAL525"/>
    <mergeCell ref="EYY525:EZB525"/>
    <mergeCell ref="EZC525:EZF525"/>
    <mergeCell ref="EZG525:EZJ525"/>
    <mergeCell ref="EZK525:EZN525"/>
    <mergeCell ref="EZO525:EZR525"/>
    <mergeCell ref="EYE525:EYH525"/>
    <mergeCell ref="EYI525:EYL525"/>
    <mergeCell ref="EYM525:EYP525"/>
    <mergeCell ref="EYQ525:EYT525"/>
    <mergeCell ref="EYU525:EYX525"/>
    <mergeCell ref="EXK525:EXN525"/>
    <mergeCell ref="EXO525:EXR525"/>
    <mergeCell ref="EXS525:EXV525"/>
    <mergeCell ref="EXW525:EXZ525"/>
    <mergeCell ref="EYA525:EYD525"/>
    <mergeCell ref="FFC525:FFF525"/>
    <mergeCell ref="FFG525:FFJ525"/>
    <mergeCell ref="FFK525:FFN525"/>
    <mergeCell ref="FFO525:FFR525"/>
    <mergeCell ref="FFS525:FFV525"/>
    <mergeCell ref="FEI525:FEL525"/>
    <mergeCell ref="FEM525:FEP525"/>
    <mergeCell ref="FEQ525:FET525"/>
    <mergeCell ref="FEU525:FEX525"/>
    <mergeCell ref="FEY525:FFB525"/>
    <mergeCell ref="FDO525:FDR525"/>
    <mergeCell ref="FDS525:FDV525"/>
    <mergeCell ref="FDW525:FDZ525"/>
    <mergeCell ref="FEA525:FED525"/>
    <mergeCell ref="FEE525:FEH525"/>
    <mergeCell ref="FCU525:FCX525"/>
    <mergeCell ref="FCY525:FDB525"/>
    <mergeCell ref="FDC525:FDF525"/>
    <mergeCell ref="FDG525:FDJ525"/>
    <mergeCell ref="FDK525:FDN525"/>
    <mergeCell ref="FCA525:FCD525"/>
    <mergeCell ref="FCE525:FCH525"/>
    <mergeCell ref="FCI525:FCL525"/>
    <mergeCell ref="FCM525:FCP525"/>
    <mergeCell ref="FCQ525:FCT525"/>
    <mergeCell ref="FBG525:FBJ525"/>
    <mergeCell ref="FBK525:FBN525"/>
    <mergeCell ref="FBO525:FBR525"/>
    <mergeCell ref="FBS525:FBV525"/>
    <mergeCell ref="FBW525:FBZ525"/>
    <mergeCell ref="FAM525:FAP525"/>
    <mergeCell ref="FAQ525:FAT525"/>
    <mergeCell ref="FAU525:FAX525"/>
    <mergeCell ref="FAY525:FBB525"/>
    <mergeCell ref="FBC525:FBF525"/>
    <mergeCell ref="FKM525:FKP525"/>
    <mergeCell ref="FKQ525:FKT525"/>
    <mergeCell ref="FHK525:FHN525"/>
    <mergeCell ref="FHO525:FHR525"/>
    <mergeCell ref="FHS525:FHV525"/>
    <mergeCell ref="FHW525:FHZ525"/>
    <mergeCell ref="FIA525:FID525"/>
    <mergeCell ref="FGQ525:FGT525"/>
    <mergeCell ref="FGU525:FGX525"/>
    <mergeCell ref="FGY525:FHB525"/>
    <mergeCell ref="FHC525:FHF525"/>
    <mergeCell ref="FHG525:FHJ525"/>
    <mergeCell ref="FFW525:FFZ525"/>
    <mergeCell ref="FGA525:FGD525"/>
    <mergeCell ref="FGE525:FGH525"/>
    <mergeCell ref="FGI525:FGL525"/>
    <mergeCell ref="FGM525:FGP525"/>
    <mergeCell ref="FKU525:FKX525"/>
    <mergeCell ref="FKY525:FLB525"/>
    <mergeCell ref="FLC525:FLF525"/>
    <mergeCell ref="FJS525:FJV525"/>
    <mergeCell ref="FJW525:FJZ525"/>
    <mergeCell ref="FKA525:FKD525"/>
    <mergeCell ref="FKE525:FKH525"/>
    <mergeCell ref="FKI525:FKL525"/>
    <mergeCell ref="FIY525:FJB525"/>
    <mergeCell ref="FJC525:FJF525"/>
    <mergeCell ref="FJG525:FJJ525"/>
    <mergeCell ref="FJK525:FJN525"/>
    <mergeCell ref="FJO525:FJR525"/>
    <mergeCell ref="FIE525:FIH525"/>
    <mergeCell ref="FII525:FIL525"/>
    <mergeCell ref="FIM525:FIP525"/>
    <mergeCell ref="FIQ525:FIT525"/>
    <mergeCell ref="FIU525:FIX525"/>
    <mergeCell ref="FPW525:FPZ525"/>
    <mergeCell ref="FQA525:FQD525"/>
    <mergeCell ref="FQE525:FQH525"/>
    <mergeCell ref="FQI525:FQL525"/>
    <mergeCell ref="FQM525:FQP525"/>
    <mergeCell ref="FPC525:FPF525"/>
    <mergeCell ref="FPG525:FPJ525"/>
    <mergeCell ref="FPK525:FPN525"/>
    <mergeCell ref="FPO525:FPR525"/>
    <mergeCell ref="FPS525:FPV525"/>
    <mergeCell ref="FOI525:FOL525"/>
    <mergeCell ref="FOM525:FOP525"/>
    <mergeCell ref="FOQ525:FOT525"/>
    <mergeCell ref="FOU525:FOX525"/>
    <mergeCell ref="FOY525:FPB525"/>
    <mergeCell ref="FNO525:FNR525"/>
    <mergeCell ref="FNS525:FNV525"/>
    <mergeCell ref="FNW525:FNZ525"/>
    <mergeCell ref="FOA525:FOD525"/>
    <mergeCell ref="FOE525:FOH525"/>
    <mergeCell ref="FMU525:FMX525"/>
    <mergeCell ref="FMY525:FNB525"/>
    <mergeCell ref="FNC525:FNF525"/>
    <mergeCell ref="FNG525:FNJ525"/>
    <mergeCell ref="FNK525:FNN525"/>
    <mergeCell ref="FMA525:FMD525"/>
    <mergeCell ref="FME525:FMH525"/>
    <mergeCell ref="FMI525:FML525"/>
    <mergeCell ref="FMM525:FMP525"/>
    <mergeCell ref="FMQ525:FMT525"/>
    <mergeCell ref="FLG525:FLJ525"/>
    <mergeCell ref="FLK525:FLN525"/>
    <mergeCell ref="FLO525:FLR525"/>
    <mergeCell ref="FLS525:FLV525"/>
    <mergeCell ref="FLW525:FLZ525"/>
    <mergeCell ref="FVG525:FVJ525"/>
    <mergeCell ref="FVK525:FVN525"/>
    <mergeCell ref="FSE525:FSH525"/>
    <mergeCell ref="FSI525:FSL525"/>
    <mergeCell ref="FSM525:FSP525"/>
    <mergeCell ref="FSQ525:FST525"/>
    <mergeCell ref="FSU525:FSX525"/>
    <mergeCell ref="FRK525:FRN525"/>
    <mergeCell ref="FRO525:FRR525"/>
    <mergeCell ref="FRS525:FRV525"/>
    <mergeCell ref="FRW525:FRZ525"/>
    <mergeCell ref="FSA525:FSD525"/>
    <mergeCell ref="FQQ525:FQT525"/>
    <mergeCell ref="FQU525:FQX525"/>
    <mergeCell ref="FQY525:FRB525"/>
    <mergeCell ref="FRC525:FRF525"/>
    <mergeCell ref="FRG525:FRJ525"/>
    <mergeCell ref="FVO525:FVR525"/>
    <mergeCell ref="FVS525:FVV525"/>
    <mergeCell ref="FVW525:FVZ525"/>
    <mergeCell ref="FUM525:FUP525"/>
    <mergeCell ref="FUQ525:FUT525"/>
    <mergeCell ref="FUU525:FUX525"/>
    <mergeCell ref="FUY525:FVB525"/>
    <mergeCell ref="FVC525:FVF525"/>
    <mergeCell ref="FTS525:FTV525"/>
    <mergeCell ref="FTW525:FTZ525"/>
    <mergeCell ref="FUA525:FUD525"/>
    <mergeCell ref="FUE525:FUH525"/>
    <mergeCell ref="FUI525:FUL525"/>
    <mergeCell ref="FSY525:FTB525"/>
    <mergeCell ref="FTC525:FTF525"/>
    <mergeCell ref="FTG525:FTJ525"/>
    <mergeCell ref="FTK525:FTN525"/>
    <mergeCell ref="FTO525:FTR525"/>
    <mergeCell ref="GAQ525:GAT525"/>
    <mergeCell ref="GAU525:GAX525"/>
    <mergeCell ref="GAY525:GBB525"/>
    <mergeCell ref="GBC525:GBF525"/>
    <mergeCell ref="GBG525:GBJ525"/>
    <mergeCell ref="FZW525:FZZ525"/>
    <mergeCell ref="GAA525:GAD525"/>
    <mergeCell ref="GAE525:GAH525"/>
    <mergeCell ref="GAI525:GAL525"/>
    <mergeCell ref="GAM525:GAP525"/>
    <mergeCell ref="FZC525:FZF525"/>
    <mergeCell ref="FZG525:FZJ525"/>
    <mergeCell ref="FZK525:FZN525"/>
    <mergeCell ref="FZO525:FZR525"/>
    <mergeCell ref="FZS525:FZV525"/>
    <mergeCell ref="FYI525:FYL525"/>
    <mergeCell ref="FYM525:FYP525"/>
    <mergeCell ref="FYQ525:FYT525"/>
    <mergeCell ref="FYU525:FYX525"/>
    <mergeCell ref="FYY525:FZB525"/>
    <mergeCell ref="FXO525:FXR525"/>
    <mergeCell ref="FXS525:FXV525"/>
    <mergeCell ref="FXW525:FXZ525"/>
    <mergeCell ref="FYA525:FYD525"/>
    <mergeCell ref="FYE525:FYH525"/>
    <mergeCell ref="FWU525:FWX525"/>
    <mergeCell ref="FWY525:FXB525"/>
    <mergeCell ref="FXC525:FXF525"/>
    <mergeCell ref="FXG525:FXJ525"/>
    <mergeCell ref="FXK525:FXN525"/>
    <mergeCell ref="FWA525:FWD525"/>
    <mergeCell ref="FWE525:FWH525"/>
    <mergeCell ref="FWI525:FWL525"/>
    <mergeCell ref="FWM525:FWP525"/>
    <mergeCell ref="FWQ525:FWT525"/>
    <mergeCell ref="GGA525:GGD525"/>
    <mergeCell ref="GGE525:GGH525"/>
    <mergeCell ref="GCY525:GDB525"/>
    <mergeCell ref="GDC525:GDF525"/>
    <mergeCell ref="GDG525:GDJ525"/>
    <mergeCell ref="GDK525:GDN525"/>
    <mergeCell ref="GDO525:GDR525"/>
    <mergeCell ref="GCE525:GCH525"/>
    <mergeCell ref="GCI525:GCL525"/>
    <mergeCell ref="GCM525:GCP525"/>
    <mergeCell ref="GCQ525:GCT525"/>
    <mergeCell ref="GCU525:GCX525"/>
    <mergeCell ref="GBK525:GBN525"/>
    <mergeCell ref="GBO525:GBR525"/>
    <mergeCell ref="GBS525:GBV525"/>
    <mergeCell ref="GBW525:GBZ525"/>
    <mergeCell ref="GCA525:GCD525"/>
    <mergeCell ref="GGI525:GGL525"/>
    <mergeCell ref="GGM525:GGP525"/>
    <mergeCell ref="GGQ525:GGT525"/>
    <mergeCell ref="GFG525:GFJ525"/>
    <mergeCell ref="GFK525:GFN525"/>
    <mergeCell ref="GFO525:GFR525"/>
    <mergeCell ref="GFS525:GFV525"/>
    <mergeCell ref="GFW525:GFZ525"/>
    <mergeCell ref="GEM525:GEP525"/>
    <mergeCell ref="GEQ525:GET525"/>
    <mergeCell ref="GEU525:GEX525"/>
    <mergeCell ref="GEY525:GFB525"/>
    <mergeCell ref="GFC525:GFF525"/>
    <mergeCell ref="GDS525:GDV525"/>
    <mergeCell ref="GDW525:GDZ525"/>
    <mergeCell ref="GEA525:GED525"/>
    <mergeCell ref="GEE525:GEH525"/>
    <mergeCell ref="GEI525:GEL525"/>
    <mergeCell ref="GLK525:GLN525"/>
    <mergeCell ref="GLO525:GLR525"/>
    <mergeCell ref="GLS525:GLV525"/>
    <mergeCell ref="GLW525:GLZ525"/>
    <mergeCell ref="GMA525:GMD525"/>
    <mergeCell ref="GKQ525:GKT525"/>
    <mergeCell ref="GKU525:GKX525"/>
    <mergeCell ref="GKY525:GLB525"/>
    <mergeCell ref="GLC525:GLF525"/>
    <mergeCell ref="GLG525:GLJ525"/>
    <mergeCell ref="GJW525:GJZ525"/>
    <mergeCell ref="GKA525:GKD525"/>
    <mergeCell ref="GKE525:GKH525"/>
    <mergeCell ref="GKI525:GKL525"/>
    <mergeCell ref="GKM525:GKP525"/>
    <mergeCell ref="GJC525:GJF525"/>
    <mergeCell ref="GJG525:GJJ525"/>
    <mergeCell ref="GJK525:GJN525"/>
    <mergeCell ref="GJO525:GJR525"/>
    <mergeCell ref="GJS525:GJV525"/>
    <mergeCell ref="GII525:GIL525"/>
    <mergeCell ref="GIM525:GIP525"/>
    <mergeCell ref="GIQ525:GIT525"/>
    <mergeCell ref="GIU525:GIX525"/>
    <mergeCell ref="GIY525:GJB525"/>
    <mergeCell ref="GHO525:GHR525"/>
    <mergeCell ref="GHS525:GHV525"/>
    <mergeCell ref="GHW525:GHZ525"/>
    <mergeCell ref="GIA525:GID525"/>
    <mergeCell ref="GIE525:GIH525"/>
    <mergeCell ref="GGU525:GGX525"/>
    <mergeCell ref="GGY525:GHB525"/>
    <mergeCell ref="GHC525:GHF525"/>
    <mergeCell ref="GHG525:GHJ525"/>
    <mergeCell ref="GHK525:GHN525"/>
    <mergeCell ref="GQU525:GQX525"/>
    <mergeCell ref="GQY525:GRB525"/>
    <mergeCell ref="GNS525:GNV525"/>
    <mergeCell ref="GNW525:GNZ525"/>
    <mergeCell ref="GOA525:GOD525"/>
    <mergeCell ref="GOE525:GOH525"/>
    <mergeCell ref="GOI525:GOL525"/>
    <mergeCell ref="GMY525:GNB525"/>
    <mergeCell ref="GNC525:GNF525"/>
    <mergeCell ref="GNG525:GNJ525"/>
    <mergeCell ref="GNK525:GNN525"/>
    <mergeCell ref="GNO525:GNR525"/>
    <mergeCell ref="GME525:GMH525"/>
    <mergeCell ref="GMI525:GML525"/>
    <mergeCell ref="GMM525:GMP525"/>
    <mergeCell ref="GMQ525:GMT525"/>
    <mergeCell ref="GMU525:GMX525"/>
    <mergeCell ref="GRC525:GRF525"/>
    <mergeCell ref="GRG525:GRJ525"/>
    <mergeCell ref="GRK525:GRN525"/>
    <mergeCell ref="GQA525:GQD525"/>
    <mergeCell ref="GQE525:GQH525"/>
    <mergeCell ref="GQI525:GQL525"/>
    <mergeCell ref="GQM525:GQP525"/>
    <mergeCell ref="GQQ525:GQT525"/>
    <mergeCell ref="GPG525:GPJ525"/>
    <mergeCell ref="GPK525:GPN525"/>
    <mergeCell ref="GPO525:GPR525"/>
    <mergeCell ref="GPS525:GPV525"/>
    <mergeCell ref="GPW525:GPZ525"/>
    <mergeCell ref="GOM525:GOP525"/>
    <mergeCell ref="GOQ525:GOT525"/>
    <mergeCell ref="GOU525:GOX525"/>
    <mergeCell ref="GOY525:GPB525"/>
    <mergeCell ref="GPC525:GPF525"/>
    <mergeCell ref="GWE525:GWH525"/>
    <mergeCell ref="GWI525:GWL525"/>
    <mergeCell ref="GWM525:GWP525"/>
    <mergeCell ref="GWQ525:GWT525"/>
    <mergeCell ref="GWU525:GWX525"/>
    <mergeCell ref="GVK525:GVN525"/>
    <mergeCell ref="GVO525:GVR525"/>
    <mergeCell ref="GVS525:GVV525"/>
    <mergeCell ref="GVW525:GVZ525"/>
    <mergeCell ref="GWA525:GWD525"/>
    <mergeCell ref="GUQ525:GUT525"/>
    <mergeCell ref="GUU525:GUX525"/>
    <mergeCell ref="GUY525:GVB525"/>
    <mergeCell ref="GVC525:GVF525"/>
    <mergeCell ref="GVG525:GVJ525"/>
    <mergeCell ref="GTW525:GTZ525"/>
    <mergeCell ref="GUA525:GUD525"/>
    <mergeCell ref="GUE525:GUH525"/>
    <mergeCell ref="GUI525:GUL525"/>
    <mergeCell ref="GUM525:GUP525"/>
    <mergeCell ref="GTC525:GTF525"/>
    <mergeCell ref="GTG525:GTJ525"/>
    <mergeCell ref="GTK525:GTN525"/>
    <mergeCell ref="GTO525:GTR525"/>
    <mergeCell ref="GTS525:GTV525"/>
    <mergeCell ref="GSI525:GSL525"/>
    <mergeCell ref="GSM525:GSP525"/>
    <mergeCell ref="GSQ525:GST525"/>
    <mergeCell ref="GSU525:GSX525"/>
    <mergeCell ref="GSY525:GTB525"/>
    <mergeCell ref="GRO525:GRR525"/>
    <mergeCell ref="GRS525:GRV525"/>
    <mergeCell ref="GRW525:GRZ525"/>
    <mergeCell ref="GSA525:GSD525"/>
    <mergeCell ref="GSE525:GSH525"/>
    <mergeCell ref="HBO525:HBR525"/>
    <mergeCell ref="HBS525:HBV525"/>
    <mergeCell ref="GYM525:GYP525"/>
    <mergeCell ref="GYQ525:GYT525"/>
    <mergeCell ref="GYU525:GYX525"/>
    <mergeCell ref="GYY525:GZB525"/>
    <mergeCell ref="GZC525:GZF525"/>
    <mergeCell ref="GXS525:GXV525"/>
    <mergeCell ref="GXW525:GXZ525"/>
    <mergeCell ref="GYA525:GYD525"/>
    <mergeCell ref="GYE525:GYH525"/>
    <mergeCell ref="GYI525:GYL525"/>
    <mergeCell ref="GWY525:GXB525"/>
    <mergeCell ref="GXC525:GXF525"/>
    <mergeCell ref="GXG525:GXJ525"/>
    <mergeCell ref="GXK525:GXN525"/>
    <mergeCell ref="GXO525:GXR525"/>
    <mergeCell ref="HBW525:HBZ525"/>
    <mergeCell ref="HCA525:HCD525"/>
    <mergeCell ref="HCE525:HCH525"/>
    <mergeCell ref="HAU525:HAX525"/>
    <mergeCell ref="HAY525:HBB525"/>
    <mergeCell ref="HBC525:HBF525"/>
    <mergeCell ref="HBG525:HBJ525"/>
    <mergeCell ref="HBK525:HBN525"/>
    <mergeCell ref="HAA525:HAD525"/>
    <mergeCell ref="HAE525:HAH525"/>
    <mergeCell ref="HAI525:HAL525"/>
    <mergeCell ref="HAM525:HAP525"/>
    <mergeCell ref="HAQ525:HAT525"/>
    <mergeCell ref="GZG525:GZJ525"/>
    <mergeCell ref="GZK525:GZN525"/>
    <mergeCell ref="GZO525:GZR525"/>
    <mergeCell ref="GZS525:GZV525"/>
    <mergeCell ref="GZW525:GZZ525"/>
    <mergeCell ref="HGY525:HHB525"/>
    <mergeCell ref="HHC525:HHF525"/>
    <mergeCell ref="HHG525:HHJ525"/>
    <mergeCell ref="HHK525:HHN525"/>
    <mergeCell ref="HHO525:HHR525"/>
    <mergeCell ref="HGE525:HGH525"/>
    <mergeCell ref="HGI525:HGL525"/>
    <mergeCell ref="HGM525:HGP525"/>
    <mergeCell ref="HGQ525:HGT525"/>
    <mergeCell ref="HGU525:HGX525"/>
    <mergeCell ref="HFK525:HFN525"/>
    <mergeCell ref="HFO525:HFR525"/>
    <mergeCell ref="HFS525:HFV525"/>
    <mergeCell ref="HFW525:HFZ525"/>
    <mergeCell ref="HGA525:HGD525"/>
    <mergeCell ref="HEQ525:HET525"/>
    <mergeCell ref="HEU525:HEX525"/>
    <mergeCell ref="HEY525:HFB525"/>
    <mergeCell ref="HFC525:HFF525"/>
    <mergeCell ref="HFG525:HFJ525"/>
    <mergeCell ref="HDW525:HDZ525"/>
    <mergeCell ref="HEA525:HED525"/>
    <mergeCell ref="HEE525:HEH525"/>
    <mergeCell ref="HEI525:HEL525"/>
    <mergeCell ref="HEM525:HEP525"/>
    <mergeCell ref="HDC525:HDF525"/>
    <mergeCell ref="HDG525:HDJ525"/>
    <mergeCell ref="HDK525:HDN525"/>
    <mergeCell ref="HDO525:HDR525"/>
    <mergeCell ref="HDS525:HDV525"/>
    <mergeCell ref="HCI525:HCL525"/>
    <mergeCell ref="HCM525:HCP525"/>
    <mergeCell ref="HCQ525:HCT525"/>
    <mergeCell ref="HCU525:HCX525"/>
    <mergeCell ref="HCY525:HDB525"/>
    <mergeCell ref="HMI525:HML525"/>
    <mergeCell ref="HMM525:HMP525"/>
    <mergeCell ref="HJG525:HJJ525"/>
    <mergeCell ref="HJK525:HJN525"/>
    <mergeCell ref="HJO525:HJR525"/>
    <mergeCell ref="HJS525:HJV525"/>
    <mergeCell ref="HJW525:HJZ525"/>
    <mergeCell ref="HIM525:HIP525"/>
    <mergeCell ref="HIQ525:HIT525"/>
    <mergeCell ref="HIU525:HIX525"/>
    <mergeCell ref="HIY525:HJB525"/>
    <mergeCell ref="HJC525:HJF525"/>
    <mergeCell ref="HHS525:HHV525"/>
    <mergeCell ref="HHW525:HHZ525"/>
    <mergeCell ref="HIA525:HID525"/>
    <mergeCell ref="HIE525:HIH525"/>
    <mergeCell ref="HII525:HIL525"/>
    <mergeCell ref="HMQ525:HMT525"/>
    <mergeCell ref="HMU525:HMX525"/>
    <mergeCell ref="HMY525:HNB525"/>
    <mergeCell ref="HLO525:HLR525"/>
    <mergeCell ref="HLS525:HLV525"/>
    <mergeCell ref="HLW525:HLZ525"/>
    <mergeCell ref="HMA525:HMD525"/>
    <mergeCell ref="HME525:HMH525"/>
    <mergeCell ref="HKU525:HKX525"/>
    <mergeCell ref="HKY525:HLB525"/>
    <mergeCell ref="HLC525:HLF525"/>
    <mergeCell ref="HLG525:HLJ525"/>
    <mergeCell ref="HLK525:HLN525"/>
    <mergeCell ref="HKA525:HKD525"/>
    <mergeCell ref="HKE525:HKH525"/>
    <mergeCell ref="HKI525:HKL525"/>
    <mergeCell ref="HKM525:HKP525"/>
    <mergeCell ref="HKQ525:HKT525"/>
    <mergeCell ref="HRS525:HRV525"/>
    <mergeCell ref="HRW525:HRZ525"/>
    <mergeCell ref="HSA525:HSD525"/>
    <mergeCell ref="HSE525:HSH525"/>
    <mergeCell ref="HSI525:HSL525"/>
    <mergeCell ref="HQY525:HRB525"/>
    <mergeCell ref="HRC525:HRF525"/>
    <mergeCell ref="HRG525:HRJ525"/>
    <mergeCell ref="HRK525:HRN525"/>
    <mergeCell ref="HRO525:HRR525"/>
    <mergeCell ref="HQE525:HQH525"/>
    <mergeCell ref="HQI525:HQL525"/>
    <mergeCell ref="HQM525:HQP525"/>
    <mergeCell ref="HQQ525:HQT525"/>
    <mergeCell ref="HQU525:HQX525"/>
    <mergeCell ref="HPK525:HPN525"/>
    <mergeCell ref="HPO525:HPR525"/>
    <mergeCell ref="HPS525:HPV525"/>
    <mergeCell ref="HPW525:HPZ525"/>
    <mergeCell ref="HQA525:HQD525"/>
    <mergeCell ref="HOQ525:HOT525"/>
    <mergeCell ref="HOU525:HOX525"/>
    <mergeCell ref="HOY525:HPB525"/>
    <mergeCell ref="HPC525:HPF525"/>
    <mergeCell ref="HPG525:HPJ525"/>
    <mergeCell ref="HNW525:HNZ525"/>
    <mergeCell ref="HOA525:HOD525"/>
    <mergeCell ref="HOE525:HOH525"/>
    <mergeCell ref="HOI525:HOL525"/>
    <mergeCell ref="HOM525:HOP525"/>
    <mergeCell ref="HNC525:HNF525"/>
    <mergeCell ref="HNG525:HNJ525"/>
    <mergeCell ref="HNK525:HNN525"/>
    <mergeCell ref="HNO525:HNR525"/>
    <mergeCell ref="HNS525:HNV525"/>
    <mergeCell ref="HXC525:HXF525"/>
    <mergeCell ref="HXG525:HXJ525"/>
    <mergeCell ref="HUA525:HUD525"/>
    <mergeCell ref="HUE525:HUH525"/>
    <mergeCell ref="HUI525:HUL525"/>
    <mergeCell ref="HUM525:HUP525"/>
    <mergeCell ref="HUQ525:HUT525"/>
    <mergeCell ref="HTG525:HTJ525"/>
    <mergeCell ref="HTK525:HTN525"/>
    <mergeCell ref="HTO525:HTR525"/>
    <mergeCell ref="HTS525:HTV525"/>
    <mergeCell ref="HTW525:HTZ525"/>
    <mergeCell ref="HSM525:HSP525"/>
    <mergeCell ref="HSQ525:HST525"/>
    <mergeCell ref="HSU525:HSX525"/>
    <mergeCell ref="HSY525:HTB525"/>
    <mergeCell ref="HTC525:HTF525"/>
    <mergeCell ref="HXK525:HXN525"/>
    <mergeCell ref="HXO525:HXR525"/>
    <mergeCell ref="HXS525:HXV525"/>
    <mergeCell ref="HWI525:HWL525"/>
    <mergeCell ref="HWM525:HWP525"/>
    <mergeCell ref="HWQ525:HWT525"/>
    <mergeCell ref="HWU525:HWX525"/>
    <mergeCell ref="HWY525:HXB525"/>
    <mergeCell ref="HVO525:HVR525"/>
    <mergeCell ref="HVS525:HVV525"/>
    <mergeCell ref="HVW525:HVZ525"/>
    <mergeCell ref="HWA525:HWD525"/>
    <mergeCell ref="HWE525:HWH525"/>
    <mergeCell ref="HUU525:HUX525"/>
    <mergeCell ref="HUY525:HVB525"/>
    <mergeCell ref="HVC525:HVF525"/>
    <mergeCell ref="HVG525:HVJ525"/>
    <mergeCell ref="HVK525:HVN525"/>
    <mergeCell ref="ICM525:ICP525"/>
    <mergeCell ref="ICQ525:ICT525"/>
    <mergeCell ref="ICU525:ICX525"/>
    <mergeCell ref="ICY525:IDB525"/>
    <mergeCell ref="IDC525:IDF525"/>
    <mergeCell ref="IBS525:IBV525"/>
    <mergeCell ref="IBW525:IBZ525"/>
    <mergeCell ref="ICA525:ICD525"/>
    <mergeCell ref="ICE525:ICH525"/>
    <mergeCell ref="ICI525:ICL525"/>
    <mergeCell ref="IAY525:IBB525"/>
    <mergeCell ref="IBC525:IBF525"/>
    <mergeCell ref="IBG525:IBJ525"/>
    <mergeCell ref="IBK525:IBN525"/>
    <mergeCell ref="IBO525:IBR525"/>
    <mergeCell ref="IAE525:IAH525"/>
    <mergeCell ref="IAI525:IAL525"/>
    <mergeCell ref="IAM525:IAP525"/>
    <mergeCell ref="IAQ525:IAT525"/>
    <mergeCell ref="IAU525:IAX525"/>
    <mergeCell ref="HZK525:HZN525"/>
    <mergeCell ref="HZO525:HZR525"/>
    <mergeCell ref="HZS525:HZV525"/>
    <mergeCell ref="HZW525:HZZ525"/>
    <mergeCell ref="IAA525:IAD525"/>
    <mergeCell ref="HYQ525:HYT525"/>
    <mergeCell ref="HYU525:HYX525"/>
    <mergeCell ref="HYY525:HZB525"/>
    <mergeCell ref="HZC525:HZF525"/>
    <mergeCell ref="HZG525:HZJ525"/>
    <mergeCell ref="HXW525:HXZ525"/>
    <mergeCell ref="HYA525:HYD525"/>
    <mergeCell ref="HYE525:HYH525"/>
    <mergeCell ref="HYI525:HYL525"/>
    <mergeCell ref="HYM525:HYP525"/>
    <mergeCell ref="IHW525:IHZ525"/>
    <mergeCell ref="IIA525:IID525"/>
    <mergeCell ref="IEU525:IEX525"/>
    <mergeCell ref="IEY525:IFB525"/>
    <mergeCell ref="IFC525:IFF525"/>
    <mergeCell ref="IFG525:IFJ525"/>
    <mergeCell ref="IFK525:IFN525"/>
    <mergeCell ref="IEA525:IED525"/>
    <mergeCell ref="IEE525:IEH525"/>
    <mergeCell ref="IEI525:IEL525"/>
    <mergeCell ref="IEM525:IEP525"/>
    <mergeCell ref="IEQ525:IET525"/>
    <mergeCell ref="IDG525:IDJ525"/>
    <mergeCell ref="IDK525:IDN525"/>
    <mergeCell ref="IDO525:IDR525"/>
    <mergeCell ref="IDS525:IDV525"/>
    <mergeCell ref="IDW525:IDZ525"/>
    <mergeCell ref="IIE525:IIH525"/>
    <mergeCell ref="III525:IIL525"/>
    <mergeCell ref="IIM525:IIP525"/>
    <mergeCell ref="IHC525:IHF525"/>
    <mergeCell ref="IHG525:IHJ525"/>
    <mergeCell ref="IHK525:IHN525"/>
    <mergeCell ref="IHO525:IHR525"/>
    <mergeCell ref="IHS525:IHV525"/>
    <mergeCell ref="IGI525:IGL525"/>
    <mergeCell ref="IGM525:IGP525"/>
    <mergeCell ref="IGQ525:IGT525"/>
    <mergeCell ref="IGU525:IGX525"/>
    <mergeCell ref="IGY525:IHB525"/>
    <mergeCell ref="IFO525:IFR525"/>
    <mergeCell ref="IFS525:IFV525"/>
    <mergeCell ref="IFW525:IFZ525"/>
    <mergeCell ref="IGA525:IGD525"/>
    <mergeCell ref="IGE525:IGH525"/>
    <mergeCell ref="ING525:INJ525"/>
    <mergeCell ref="INK525:INN525"/>
    <mergeCell ref="INO525:INR525"/>
    <mergeCell ref="INS525:INV525"/>
    <mergeCell ref="INW525:INZ525"/>
    <mergeCell ref="IMM525:IMP525"/>
    <mergeCell ref="IMQ525:IMT525"/>
    <mergeCell ref="IMU525:IMX525"/>
    <mergeCell ref="IMY525:INB525"/>
    <mergeCell ref="INC525:INF525"/>
    <mergeCell ref="ILS525:ILV525"/>
    <mergeCell ref="ILW525:ILZ525"/>
    <mergeCell ref="IMA525:IMD525"/>
    <mergeCell ref="IME525:IMH525"/>
    <mergeCell ref="IMI525:IML525"/>
    <mergeCell ref="IKY525:ILB525"/>
    <mergeCell ref="ILC525:ILF525"/>
    <mergeCell ref="ILG525:ILJ525"/>
    <mergeCell ref="ILK525:ILN525"/>
    <mergeCell ref="ILO525:ILR525"/>
    <mergeCell ref="IKE525:IKH525"/>
    <mergeCell ref="IKI525:IKL525"/>
    <mergeCell ref="IKM525:IKP525"/>
    <mergeCell ref="IKQ525:IKT525"/>
    <mergeCell ref="IKU525:IKX525"/>
    <mergeCell ref="IJK525:IJN525"/>
    <mergeCell ref="IJO525:IJR525"/>
    <mergeCell ref="IJS525:IJV525"/>
    <mergeCell ref="IJW525:IJZ525"/>
    <mergeCell ref="IKA525:IKD525"/>
    <mergeCell ref="IIQ525:IIT525"/>
    <mergeCell ref="IIU525:IIX525"/>
    <mergeCell ref="IIY525:IJB525"/>
    <mergeCell ref="IJC525:IJF525"/>
    <mergeCell ref="IJG525:IJJ525"/>
    <mergeCell ref="ISQ525:IST525"/>
    <mergeCell ref="ISU525:ISX525"/>
    <mergeCell ref="IPO525:IPR525"/>
    <mergeCell ref="IPS525:IPV525"/>
    <mergeCell ref="IPW525:IPZ525"/>
    <mergeCell ref="IQA525:IQD525"/>
    <mergeCell ref="IQE525:IQH525"/>
    <mergeCell ref="IOU525:IOX525"/>
    <mergeCell ref="IOY525:IPB525"/>
    <mergeCell ref="IPC525:IPF525"/>
    <mergeCell ref="IPG525:IPJ525"/>
    <mergeCell ref="IPK525:IPN525"/>
    <mergeCell ref="IOA525:IOD525"/>
    <mergeCell ref="IOE525:IOH525"/>
    <mergeCell ref="IOI525:IOL525"/>
    <mergeCell ref="IOM525:IOP525"/>
    <mergeCell ref="IOQ525:IOT525"/>
    <mergeCell ref="ISY525:ITB525"/>
    <mergeCell ref="ITC525:ITF525"/>
    <mergeCell ref="ITG525:ITJ525"/>
    <mergeCell ref="IRW525:IRZ525"/>
    <mergeCell ref="ISA525:ISD525"/>
    <mergeCell ref="ISE525:ISH525"/>
    <mergeCell ref="ISI525:ISL525"/>
    <mergeCell ref="ISM525:ISP525"/>
    <mergeCell ref="IRC525:IRF525"/>
    <mergeCell ref="IRG525:IRJ525"/>
    <mergeCell ref="IRK525:IRN525"/>
    <mergeCell ref="IRO525:IRR525"/>
    <mergeCell ref="IRS525:IRV525"/>
    <mergeCell ref="IQI525:IQL525"/>
    <mergeCell ref="IQM525:IQP525"/>
    <mergeCell ref="IQQ525:IQT525"/>
    <mergeCell ref="IQU525:IQX525"/>
    <mergeCell ref="IQY525:IRB525"/>
    <mergeCell ref="IYA525:IYD525"/>
    <mergeCell ref="IYE525:IYH525"/>
    <mergeCell ref="IYI525:IYL525"/>
    <mergeCell ref="IYM525:IYP525"/>
    <mergeCell ref="IYQ525:IYT525"/>
    <mergeCell ref="IXG525:IXJ525"/>
    <mergeCell ref="IXK525:IXN525"/>
    <mergeCell ref="IXO525:IXR525"/>
    <mergeCell ref="IXS525:IXV525"/>
    <mergeCell ref="IXW525:IXZ525"/>
    <mergeCell ref="IWM525:IWP525"/>
    <mergeCell ref="IWQ525:IWT525"/>
    <mergeCell ref="IWU525:IWX525"/>
    <mergeCell ref="IWY525:IXB525"/>
    <mergeCell ref="IXC525:IXF525"/>
    <mergeCell ref="IVS525:IVV525"/>
    <mergeCell ref="IVW525:IVZ525"/>
    <mergeCell ref="IWA525:IWD525"/>
    <mergeCell ref="IWE525:IWH525"/>
    <mergeCell ref="IWI525:IWL525"/>
    <mergeCell ref="IUY525:IVB525"/>
    <mergeCell ref="IVC525:IVF525"/>
    <mergeCell ref="IVG525:IVJ525"/>
    <mergeCell ref="IVK525:IVN525"/>
    <mergeCell ref="IVO525:IVR525"/>
    <mergeCell ref="IUE525:IUH525"/>
    <mergeCell ref="IUI525:IUL525"/>
    <mergeCell ref="IUM525:IUP525"/>
    <mergeCell ref="IUQ525:IUT525"/>
    <mergeCell ref="IUU525:IUX525"/>
    <mergeCell ref="ITK525:ITN525"/>
    <mergeCell ref="ITO525:ITR525"/>
    <mergeCell ref="ITS525:ITV525"/>
    <mergeCell ref="ITW525:ITZ525"/>
    <mergeCell ref="IUA525:IUD525"/>
    <mergeCell ref="JDK525:JDN525"/>
    <mergeCell ref="JDO525:JDR525"/>
    <mergeCell ref="JAI525:JAL525"/>
    <mergeCell ref="JAM525:JAP525"/>
    <mergeCell ref="JAQ525:JAT525"/>
    <mergeCell ref="JAU525:JAX525"/>
    <mergeCell ref="JAY525:JBB525"/>
    <mergeCell ref="IZO525:IZR525"/>
    <mergeCell ref="IZS525:IZV525"/>
    <mergeCell ref="IZW525:IZZ525"/>
    <mergeCell ref="JAA525:JAD525"/>
    <mergeCell ref="JAE525:JAH525"/>
    <mergeCell ref="IYU525:IYX525"/>
    <mergeCell ref="IYY525:IZB525"/>
    <mergeCell ref="IZC525:IZF525"/>
    <mergeCell ref="IZG525:IZJ525"/>
    <mergeCell ref="IZK525:IZN525"/>
    <mergeCell ref="JDS525:JDV525"/>
    <mergeCell ref="JDW525:JDZ525"/>
    <mergeCell ref="JEA525:JED525"/>
    <mergeCell ref="JCQ525:JCT525"/>
    <mergeCell ref="JCU525:JCX525"/>
    <mergeCell ref="JCY525:JDB525"/>
    <mergeCell ref="JDC525:JDF525"/>
    <mergeCell ref="JDG525:JDJ525"/>
    <mergeCell ref="JBW525:JBZ525"/>
    <mergeCell ref="JCA525:JCD525"/>
    <mergeCell ref="JCE525:JCH525"/>
    <mergeCell ref="JCI525:JCL525"/>
    <mergeCell ref="JCM525:JCP525"/>
    <mergeCell ref="JBC525:JBF525"/>
    <mergeCell ref="JBG525:JBJ525"/>
    <mergeCell ref="JBK525:JBN525"/>
    <mergeCell ref="JBO525:JBR525"/>
    <mergeCell ref="JBS525:JBV525"/>
    <mergeCell ref="JIU525:JIX525"/>
    <mergeCell ref="JIY525:JJB525"/>
    <mergeCell ref="JJC525:JJF525"/>
    <mergeCell ref="JJG525:JJJ525"/>
    <mergeCell ref="JJK525:JJN525"/>
    <mergeCell ref="JIA525:JID525"/>
    <mergeCell ref="JIE525:JIH525"/>
    <mergeCell ref="JII525:JIL525"/>
    <mergeCell ref="JIM525:JIP525"/>
    <mergeCell ref="JIQ525:JIT525"/>
    <mergeCell ref="JHG525:JHJ525"/>
    <mergeCell ref="JHK525:JHN525"/>
    <mergeCell ref="JHO525:JHR525"/>
    <mergeCell ref="JHS525:JHV525"/>
    <mergeCell ref="JHW525:JHZ525"/>
    <mergeCell ref="JGM525:JGP525"/>
    <mergeCell ref="JGQ525:JGT525"/>
    <mergeCell ref="JGU525:JGX525"/>
    <mergeCell ref="JGY525:JHB525"/>
    <mergeCell ref="JHC525:JHF525"/>
    <mergeCell ref="JFS525:JFV525"/>
    <mergeCell ref="JFW525:JFZ525"/>
    <mergeCell ref="JGA525:JGD525"/>
    <mergeCell ref="JGE525:JGH525"/>
    <mergeCell ref="JGI525:JGL525"/>
    <mergeCell ref="JEY525:JFB525"/>
    <mergeCell ref="JFC525:JFF525"/>
    <mergeCell ref="JFG525:JFJ525"/>
    <mergeCell ref="JFK525:JFN525"/>
    <mergeCell ref="JFO525:JFR525"/>
    <mergeCell ref="JEE525:JEH525"/>
    <mergeCell ref="JEI525:JEL525"/>
    <mergeCell ref="JEM525:JEP525"/>
    <mergeCell ref="JEQ525:JET525"/>
    <mergeCell ref="JEU525:JEX525"/>
    <mergeCell ref="JOE525:JOH525"/>
    <mergeCell ref="JOI525:JOL525"/>
    <mergeCell ref="JLC525:JLF525"/>
    <mergeCell ref="JLG525:JLJ525"/>
    <mergeCell ref="JLK525:JLN525"/>
    <mergeCell ref="JLO525:JLR525"/>
    <mergeCell ref="JLS525:JLV525"/>
    <mergeCell ref="JKI525:JKL525"/>
    <mergeCell ref="JKM525:JKP525"/>
    <mergeCell ref="JKQ525:JKT525"/>
    <mergeCell ref="JKU525:JKX525"/>
    <mergeCell ref="JKY525:JLB525"/>
    <mergeCell ref="JJO525:JJR525"/>
    <mergeCell ref="JJS525:JJV525"/>
    <mergeCell ref="JJW525:JJZ525"/>
    <mergeCell ref="JKA525:JKD525"/>
    <mergeCell ref="JKE525:JKH525"/>
    <mergeCell ref="JOM525:JOP525"/>
    <mergeCell ref="JOQ525:JOT525"/>
    <mergeCell ref="JOU525:JOX525"/>
    <mergeCell ref="JNK525:JNN525"/>
    <mergeCell ref="JNO525:JNR525"/>
    <mergeCell ref="JNS525:JNV525"/>
    <mergeCell ref="JNW525:JNZ525"/>
    <mergeCell ref="JOA525:JOD525"/>
    <mergeCell ref="JMQ525:JMT525"/>
    <mergeCell ref="JMU525:JMX525"/>
    <mergeCell ref="JMY525:JNB525"/>
    <mergeCell ref="JNC525:JNF525"/>
    <mergeCell ref="JNG525:JNJ525"/>
    <mergeCell ref="JLW525:JLZ525"/>
    <mergeCell ref="JMA525:JMD525"/>
    <mergeCell ref="JME525:JMH525"/>
    <mergeCell ref="JMI525:JML525"/>
    <mergeCell ref="JMM525:JMP525"/>
    <mergeCell ref="JTO525:JTR525"/>
    <mergeCell ref="JTS525:JTV525"/>
    <mergeCell ref="JTW525:JTZ525"/>
    <mergeCell ref="JUA525:JUD525"/>
    <mergeCell ref="JUE525:JUH525"/>
    <mergeCell ref="JSU525:JSX525"/>
    <mergeCell ref="JSY525:JTB525"/>
    <mergeCell ref="JTC525:JTF525"/>
    <mergeCell ref="JTG525:JTJ525"/>
    <mergeCell ref="JTK525:JTN525"/>
    <mergeCell ref="JSA525:JSD525"/>
    <mergeCell ref="JSE525:JSH525"/>
    <mergeCell ref="JSI525:JSL525"/>
    <mergeCell ref="JSM525:JSP525"/>
    <mergeCell ref="JSQ525:JST525"/>
    <mergeCell ref="JRG525:JRJ525"/>
    <mergeCell ref="JRK525:JRN525"/>
    <mergeCell ref="JRO525:JRR525"/>
    <mergeCell ref="JRS525:JRV525"/>
    <mergeCell ref="JRW525:JRZ525"/>
    <mergeCell ref="JQM525:JQP525"/>
    <mergeCell ref="JQQ525:JQT525"/>
    <mergeCell ref="JQU525:JQX525"/>
    <mergeCell ref="JQY525:JRB525"/>
    <mergeCell ref="JRC525:JRF525"/>
    <mergeCell ref="JPS525:JPV525"/>
    <mergeCell ref="JPW525:JPZ525"/>
    <mergeCell ref="JQA525:JQD525"/>
    <mergeCell ref="JQE525:JQH525"/>
    <mergeCell ref="JQI525:JQL525"/>
    <mergeCell ref="JOY525:JPB525"/>
    <mergeCell ref="JPC525:JPF525"/>
    <mergeCell ref="JPG525:JPJ525"/>
    <mergeCell ref="JPK525:JPN525"/>
    <mergeCell ref="JPO525:JPR525"/>
    <mergeCell ref="JYY525:JZB525"/>
    <mergeCell ref="JZC525:JZF525"/>
    <mergeCell ref="JVW525:JVZ525"/>
    <mergeCell ref="JWA525:JWD525"/>
    <mergeCell ref="JWE525:JWH525"/>
    <mergeCell ref="JWI525:JWL525"/>
    <mergeCell ref="JWM525:JWP525"/>
    <mergeCell ref="JVC525:JVF525"/>
    <mergeCell ref="JVG525:JVJ525"/>
    <mergeCell ref="JVK525:JVN525"/>
    <mergeCell ref="JVO525:JVR525"/>
    <mergeCell ref="JVS525:JVV525"/>
    <mergeCell ref="JUI525:JUL525"/>
    <mergeCell ref="JUM525:JUP525"/>
    <mergeCell ref="JUQ525:JUT525"/>
    <mergeCell ref="JUU525:JUX525"/>
    <mergeCell ref="JUY525:JVB525"/>
    <mergeCell ref="JZG525:JZJ525"/>
    <mergeCell ref="JZK525:JZN525"/>
    <mergeCell ref="JZO525:JZR525"/>
    <mergeCell ref="JYE525:JYH525"/>
    <mergeCell ref="JYI525:JYL525"/>
    <mergeCell ref="JYM525:JYP525"/>
    <mergeCell ref="JYQ525:JYT525"/>
    <mergeCell ref="JYU525:JYX525"/>
    <mergeCell ref="JXK525:JXN525"/>
    <mergeCell ref="JXO525:JXR525"/>
    <mergeCell ref="JXS525:JXV525"/>
    <mergeCell ref="JXW525:JXZ525"/>
    <mergeCell ref="JYA525:JYD525"/>
    <mergeCell ref="JWQ525:JWT525"/>
    <mergeCell ref="JWU525:JWX525"/>
    <mergeCell ref="JWY525:JXB525"/>
    <mergeCell ref="JXC525:JXF525"/>
    <mergeCell ref="JXG525:JXJ525"/>
    <mergeCell ref="KEI525:KEL525"/>
    <mergeCell ref="KEM525:KEP525"/>
    <mergeCell ref="KEQ525:KET525"/>
    <mergeCell ref="KEU525:KEX525"/>
    <mergeCell ref="KEY525:KFB525"/>
    <mergeCell ref="KDO525:KDR525"/>
    <mergeCell ref="KDS525:KDV525"/>
    <mergeCell ref="KDW525:KDZ525"/>
    <mergeCell ref="KEA525:KED525"/>
    <mergeCell ref="KEE525:KEH525"/>
    <mergeCell ref="KCU525:KCX525"/>
    <mergeCell ref="KCY525:KDB525"/>
    <mergeCell ref="KDC525:KDF525"/>
    <mergeCell ref="KDG525:KDJ525"/>
    <mergeCell ref="KDK525:KDN525"/>
    <mergeCell ref="KCA525:KCD525"/>
    <mergeCell ref="KCE525:KCH525"/>
    <mergeCell ref="KCI525:KCL525"/>
    <mergeCell ref="KCM525:KCP525"/>
    <mergeCell ref="KCQ525:KCT525"/>
    <mergeCell ref="KBG525:KBJ525"/>
    <mergeCell ref="KBK525:KBN525"/>
    <mergeCell ref="KBO525:KBR525"/>
    <mergeCell ref="KBS525:KBV525"/>
    <mergeCell ref="KBW525:KBZ525"/>
    <mergeCell ref="KAM525:KAP525"/>
    <mergeCell ref="KAQ525:KAT525"/>
    <mergeCell ref="KAU525:KAX525"/>
    <mergeCell ref="KAY525:KBB525"/>
    <mergeCell ref="KBC525:KBF525"/>
    <mergeCell ref="JZS525:JZV525"/>
    <mergeCell ref="JZW525:JZZ525"/>
    <mergeCell ref="KAA525:KAD525"/>
    <mergeCell ref="KAE525:KAH525"/>
    <mergeCell ref="KAI525:KAL525"/>
    <mergeCell ref="KJS525:KJV525"/>
    <mergeCell ref="KJW525:KJZ525"/>
    <mergeCell ref="KGQ525:KGT525"/>
    <mergeCell ref="KGU525:KGX525"/>
    <mergeCell ref="KGY525:KHB525"/>
    <mergeCell ref="KHC525:KHF525"/>
    <mergeCell ref="KHG525:KHJ525"/>
    <mergeCell ref="KFW525:KFZ525"/>
    <mergeCell ref="KGA525:KGD525"/>
    <mergeCell ref="KGE525:KGH525"/>
    <mergeCell ref="KGI525:KGL525"/>
    <mergeCell ref="KGM525:KGP525"/>
    <mergeCell ref="KFC525:KFF525"/>
    <mergeCell ref="KFG525:KFJ525"/>
    <mergeCell ref="KFK525:KFN525"/>
    <mergeCell ref="KFO525:KFR525"/>
    <mergeCell ref="KFS525:KFV525"/>
    <mergeCell ref="KKA525:KKD525"/>
    <mergeCell ref="KKE525:KKH525"/>
    <mergeCell ref="KKI525:KKL525"/>
    <mergeCell ref="KIY525:KJB525"/>
    <mergeCell ref="KJC525:KJF525"/>
    <mergeCell ref="KJG525:KJJ525"/>
    <mergeCell ref="KJK525:KJN525"/>
    <mergeCell ref="KJO525:KJR525"/>
    <mergeCell ref="KIE525:KIH525"/>
    <mergeCell ref="KII525:KIL525"/>
    <mergeCell ref="KIM525:KIP525"/>
    <mergeCell ref="KIQ525:KIT525"/>
    <mergeCell ref="KIU525:KIX525"/>
    <mergeCell ref="KHK525:KHN525"/>
    <mergeCell ref="KHO525:KHR525"/>
    <mergeCell ref="KHS525:KHV525"/>
    <mergeCell ref="KHW525:KHZ525"/>
    <mergeCell ref="KIA525:KID525"/>
    <mergeCell ref="KPC525:KPF525"/>
    <mergeCell ref="KPG525:KPJ525"/>
    <mergeCell ref="KPK525:KPN525"/>
    <mergeCell ref="KPO525:KPR525"/>
    <mergeCell ref="KPS525:KPV525"/>
    <mergeCell ref="KOI525:KOL525"/>
    <mergeCell ref="KOM525:KOP525"/>
    <mergeCell ref="KOQ525:KOT525"/>
    <mergeCell ref="KOU525:KOX525"/>
    <mergeCell ref="KOY525:KPB525"/>
    <mergeCell ref="KNO525:KNR525"/>
    <mergeCell ref="KNS525:KNV525"/>
    <mergeCell ref="KNW525:KNZ525"/>
    <mergeCell ref="KOA525:KOD525"/>
    <mergeCell ref="KOE525:KOH525"/>
    <mergeCell ref="KMU525:KMX525"/>
    <mergeCell ref="KMY525:KNB525"/>
    <mergeCell ref="KNC525:KNF525"/>
    <mergeCell ref="KNG525:KNJ525"/>
    <mergeCell ref="KNK525:KNN525"/>
    <mergeCell ref="KMA525:KMD525"/>
    <mergeCell ref="KME525:KMH525"/>
    <mergeCell ref="KMI525:KML525"/>
    <mergeCell ref="KMM525:KMP525"/>
    <mergeCell ref="KMQ525:KMT525"/>
    <mergeCell ref="KLG525:KLJ525"/>
    <mergeCell ref="KLK525:KLN525"/>
    <mergeCell ref="KLO525:KLR525"/>
    <mergeCell ref="KLS525:KLV525"/>
    <mergeCell ref="KLW525:KLZ525"/>
    <mergeCell ref="KKM525:KKP525"/>
    <mergeCell ref="KKQ525:KKT525"/>
    <mergeCell ref="KKU525:KKX525"/>
    <mergeCell ref="KKY525:KLB525"/>
    <mergeCell ref="KLC525:KLF525"/>
    <mergeCell ref="KUM525:KUP525"/>
    <mergeCell ref="KUQ525:KUT525"/>
    <mergeCell ref="KRK525:KRN525"/>
    <mergeCell ref="KRO525:KRR525"/>
    <mergeCell ref="KRS525:KRV525"/>
    <mergeCell ref="KRW525:KRZ525"/>
    <mergeCell ref="KSA525:KSD525"/>
    <mergeCell ref="KQQ525:KQT525"/>
    <mergeCell ref="KQU525:KQX525"/>
    <mergeCell ref="KQY525:KRB525"/>
    <mergeCell ref="KRC525:KRF525"/>
    <mergeCell ref="KRG525:KRJ525"/>
    <mergeCell ref="KPW525:KPZ525"/>
    <mergeCell ref="KQA525:KQD525"/>
    <mergeCell ref="KQE525:KQH525"/>
    <mergeCell ref="KQI525:KQL525"/>
    <mergeCell ref="KQM525:KQP525"/>
    <mergeCell ref="KUU525:KUX525"/>
    <mergeCell ref="KUY525:KVB525"/>
    <mergeCell ref="KVC525:KVF525"/>
    <mergeCell ref="KTS525:KTV525"/>
    <mergeCell ref="KTW525:KTZ525"/>
    <mergeCell ref="KUA525:KUD525"/>
    <mergeCell ref="KUE525:KUH525"/>
    <mergeCell ref="KUI525:KUL525"/>
    <mergeCell ref="KSY525:KTB525"/>
    <mergeCell ref="KTC525:KTF525"/>
    <mergeCell ref="KTG525:KTJ525"/>
    <mergeCell ref="KTK525:KTN525"/>
    <mergeCell ref="KTO525:KTR525"/>
    <mergeCell ref="KSE525:KSH525"/>
    <mergeCell ref="KSI525:KSL525"/>
    <mergeCell ref="KSM525:KSP525"/>
    <mergeCell ref="KSQ525:KST525"/>
    <mergeCell ref="KSU525:KSX525"/>
    <mergeCell ref="KZW525:KZZ525"/>
    <mergeCell ref="LAA525:LAD525"/>
    <mergeCell ref="LAE525:LAH525"/>
    <mergeCell ref="LAI525:LAL525"/>
    <mergeCell ref="LAM525:LAP525"/>
    <mergeCell ref="KZC525:KZF525"/>
    <mergeCell ref="KZG525:KZJ525"/>
    <mergeCell ref="KZK525:KZN525"/>
    <mergeCell ref="KZO525:KZR525"/>
    <mergeCell ref="KZS525:KZV525"/>
    <mergeCell ref="KYI525:KYL525"/>
    <mergeCell ref="KYM525:KYP525"/>
    <mergeCell ref="KYQ525:KYT525"/>
    <mergeCell ref="KYU525:KYX525"/>
    <mergeCell ref="KYY525:KZB525"/>
    <mergeCell ref="KXO525:KXR525"/>
    <mergeCell ref="KXS525:KXV525"/>
    <mergeCell ref="KXW525:KXZ525"/>
    <mergeCell ref="KYA525:KYD525"/>
    <mergeCell ref="KYE525:KYH525"/>
    <mergeCell ref="KWU525:KWX525"/>
    <mergeCell ref="KWY525:KXB525"/>
    <mergeCell ref="KXC525:KXF525"/>
    <mergeCell ref="KXG525:KXJ525"/>
    <mergeCell ref="KXK525:KXN525"/>
    <mergeCell ref="KWA525:KWD525"/>
    <mergeCell ref="KWE525:KWH525"/>
    <mergeCell ref="KWI525:KWL525"/>
    <mergeCell ref="KWM525:KWP525"/>
    <mergeCell ref="KWQ525:KWT525"/>
    <mergeCell ref="KVG525:KVJ525"/>
    <mergeCell ref="KVK525:KVN525"/>
    <mergeCell ref="KVO525:KVR525"/>
    <mergeCell ref="KVS525:KVV525"/>
    <mergeCell ref="KVW525:KVZ525"/>
    <mergeCell ref="LFG525:LFJ525"/>
    <mergeCell ref="LFK525:LFN525"/>
    <mergeCell ref="LCE525:LCH525"/>
    <mergeCell ref="LCI525:LCL525"/>
    <mergeCell ref="LCM525:LCP525"/>
    <mergeCell ref="LCQ525:LCT525"/>
    <mergeCell ref="LCU525:LCX525"/>
    <mergeCell ref="LBK525:LBN525"/>
    <mergeCell ref="LBO525:LBR525"/>
    <mergeCell ref="LBS525:LBV525"/>
    <mergeCell ref="LBW525:LBZ525"/>
    <mergeCell ref="LCA525:LCD525"/>
    <mergeCell ref="LAQ525:LAT525"/>
    <mergeCell ref="LAU525:LAX525"/>
    <mergeCell ref="LAY525:LBB525"/>
    <mergeCell ref="LBC525:LBF525"/>
    <mergeCell ref="LBG525:LBJ525"/>
    <mergeCell ref="LFO525:LFR525"/>
    <mergeCell ref="LFS525:LFV525"/>
    <mergeCell ref="LFW525:LFZ525"/>
    <mergeCell ref="LEM525:LEP525"/>
    <mergeCell ref="LEQ525:LET525"/>
    <mergeCell ref="LEU525:LEX525"/>
    <mergeCell ref="LEY525:LFB525"/>
    <mergeCell ref="LFC525:LFF525"/>
    <mergeCell ref="LDS525:LDV525"/>
    <mergeCell ref="LDW525:LDZ525"/>
    <mergeCell ref="LEA525:LED525"/>
    <mergeCell ref="LEE525:LEH525"/>
    <mergeCell ref="LEI525:LEL525"/>
    <mergeCell ref="LCY525:LDB525"/>
    <mergeCell ref="LDC525:LDF525"/>
    <mergeCell ref="LDG525:LDJ525"/>
    <mergeCell ref="LDK525:LDN525"/>
    <mergeCell ref="LDO525:LDR525"/>
    <mergeCell ref="LKQ525:LKT525"/>
    <mergeCell ref="LKU525:LKX525"/>
    <mergeCell ref="LKY525:LLB525"/>
    <mergeCell ref="LLC525:LLF525"/>
    <mergeCell ref="LLG525:LLJ525"/>
    <mergeCell ref="LJW525:LJZ525"/>
    <mergeCell ref="LKA525:LKD525"/>
    <mergeCell ref="LKE525:LKH525"/>
    <mergeCell ref="LKI525:LKL525"/>
    <mergeCell ref="LKM525:LKP525"/>
    <mergeCell ref="LJC525:LJF525"/>
    <mergeCell ref="LJG525:LJJ525"/>
    <mergeCell ref="LJK525:LJN525"/>
    <mergeCell ref="LJO525:LJR525"/>
    <mergeCell ref="LJS525:LJV525"/>
    <mergeCell ref="LII525:LIL525"/>
    <mergeCell ref="LIM525:LIP525"/>
    <mergeCell ref="LIQ525:LIT525"/>
    <mergeCell ref="LIU525:LIX525"/>
    <mergeCell ref="LIY525:LJB525"/>
    <mergeCell ref="LHO525:LHR525"/>
    <mergeCell ref="LHS525:LHV525"/>
    <mergeCell ref="LHW525:LHZ525"/>
    <mergeCell ref="LIA525:LID525"/>
    <mergeCell ref="LIE525:LIH525"/>
    <mergeCell ref="LGU525:LGX525"/>
    <mergeCell ref="LGY525:LHB525"/>
    <mergeCell ref="LHC525:LHF525"/>
    <mergeCell ref="LHG525:LHJ525"/>
    <mergeCell ref="LHK525:LHN525"/>
    <mergeCell ref="LGA525:LGD525"/>
    <mergeCell ref="LGE525:LGH525"/>
    <mergeCell ref="LGI525:LGL525"/>
    <mergeCell ref="LGM525:LGP525"/>
    <mergeCell ref="LGQ525:LGT525"/>
    <mergeCell ref="LQA525:LQD525"/>
    <mergeCell ref="LQE525:LQH525"/>
    <mergeCell ref="LMY525:LNB525"/>
    <mergeCell ref="LNC525:LNF525"/>
    <mergeCell ref="LNG525:LNJ525"/>
    <mergeCell ref="LNK525:LNN525"/>
    <mergeCell ref="LNO525:LNR525"/>
    <mergeCell ref="LME525:LMH525"/>
    <mergeCell ref="LMI525:LML525"/>
    <mergeCell ref="LMM525:LMP525"/>
    <mergeCell ref="LMQ525:LMT525"/>
    <mergeCell ref="LMU525:LMX525"/>
    <mergeCell ref="LLK525:LLN525"/>
    <mergeCell ref="LLO525:LLR525"/>
    <mergeCell ref="LLS525:LLV525"/>
    <mergeCell ref="LLW525:LLZ525"/>
    <mergeCell ref="LMA525:LMD525"/>
    <mergeCell ref="LQI525:LQL525"/>
    <mergeCell ref="LQM525:LQP525"/>
    <mergeCell ref="LQQ525:LQT525"/>
    <mergeCell ref="LPG525:LPJ525"/>
    <mergeCell ref="LPK525:LPN525"/>
    <mergeCell ref="LPO525:LPR525"/>
    <mergeCell ref="LPS525:LPV525"/>
    <mergeCell ref="LPW525:LPZ525"/>
    <mergeCell ref="LOM525:LOP525"/>
    <mergeCell ref="LOQ525:LOT525"/>
    <mergeCell ref="LOU525:LOX525"/>
    <mergeCell ref="LOY525:LPB525"/>
    <mergeCell ref="LPC525:LPF525"/>
    <mergeCell ref="LNS525:LNV525"/>
    <mergeCell ref="LNW525:LNZ525"/>
    <mergeCell ref="LOA525:LOD525"/>
    <mergeCell ref="LOE525:LOH525"/>
    <mergeCell ref="LOI525:LOL525"/>
    <mergeCell ref="LVK525:LVN525"/>
    <mergeCell ref="LVO525:LVR525"/>
    <mergeCell ref="LVS525:LVV525"/>
    <mergeCell ref="LVW525:LVZ525"/>
    <mergeCell ref="LWA525:LWD525"/>
    <mergeCell ref="LUQ525:LUT525"/>
    <mergeCell ref="LUU525:LUX525"/>
    <mergeCell ref="LUY525:LVB525"/>
    <mergeCell ref="LVC525:LVF525"/>
    <mergeCell ref="LVG525:LVJ525"/>
    <mergeCell ref="LTW525:LTZ525"/>
    <mergeCell ref="LUA525:LUD525"/>
    <mergeCell ref="LUE525:LUH525"/>
    <mergeCell ref="LUI525:LUL525"/>
    <mergeCell ref="LUM525:LUP525"/>
    <mergeCell ref="LTC525:LTF525"/>
    <mergeCell ref="LTG525:LTJ525"/>
    <mergeCell ref="LTK525:LTN525"/>
    <mergeCell ref="LTO525:LTR525"/>
    <mergeCell ref="LTS525:LTV525"/>
    <mergeCell ref="LSI525:LSL525"/>
    <mergeCell ref="LSM525:LSP525"/>
    <mergeCell ref="LSQ525:LST525"/>
    <mergeCell ref="LSU525:LSX525"/>
    <mergeCell ref="LSY525:LTB525"/>
    <mergeCell ref="LRO525:LRR525"/>
    <mergeCell ref="LRS525:LRV525"/>
    <mergeCell ref="LRW525:LRZ525"/>
    <mergeCell ref="LSA525:LSD525"/>
    <mergeCell ref="LSE525:LSH525"/>
    <mergeCell ref="LQU525:LQX525"/>
    <mergeCell ref="LQY525:LRB525"/>
    <mergeCell ref="LRC525:LRF525"/>
    <mergeCell ref="LRG525:LRJ525"/>
    <mergeCell ref="LRK525:LRN525"/>
    <mergeCell ref="MAU525:MAX525"/>
    <mergeCell ref="MAY525:MBB525"/>
    <mergeCell ref="LXS525:LXV525"/>
    <mergeCell ref="LXW525:LXZ525"/>
    <mergeCell ref="LYA525:LYD525"/>
    <mergeCell ref="LYE525:LYH525"/>
    <mergeCell ref="LYI525:LYL525"/>
    <mergeCell ref="LWY525:LXB525"/>
    <mergeCell ref="LXC525:LXF525"/>
    <mergeCell ref="LXG525:LXJ525"/>
    <mergeCell ref="LXK525:LXN525"/>
    <mergeCell ref="LXO525:LXR525"/>
    <mergeCell ref="LWE525:LWH525"/>
    <mergeCell ref="LWI525:LWL525"/>
    <mergeCell ref="LWM525:LWP525"/>
    <mergeCell ref="LWQ525:LWT525"/>
    <mergeCell ref="LWU525:LWX525"/>
    <mergeCell ref="MBC525:MBF525"/>
    <mergeCell ref="MBG525:MBJ525"/>
    <mergeCell ref="MBK525:MBN525"/>
    <mergeCell ref="MAA525:MAD525"/>
    <mergeCell ref="MAE525:MAH525"/>
    <mergeCell ref="MAI525:MAL525"/>
    <mergeCell ref="MAM525:MAP525"/>
    <mergeCell ref="MAQ525:MAT525"/>
    <mergeCell ref="LZG525:LZJ525"/>
    <mergeCell ref="LZK525:LZN525"/>
    <mergeCell ref="LZO525:LZR525"/>
    <mergeCell ref="LZS525:LZV525"/>
    <mergeCell ref="LZW525:LZZ525"/>
    <mergeCell ref="LYM525:LYP525"/>
    <mergeCell ref="LYQ525:LYT525"/>
    <mergeCell ref="LYU525:LYX525"/>
    <mergeCell ref="LYY525:LZB525"/>
    <mergeCell ref="LZC525:LZF525"/>
    <mergeCell ref="MGE525:MGH525"/>
    <mergeCell ref="MGI525:MGL525"/>
    <mergeCell ref="MGM525:MGP525"/>
    <mergeCell ref="MGQ525:MGT525"/>
    <mergeCell ref="MGU525:MGX525"/>
    <mergeCell ref="MFK525:MFN525"/>
    <mergeCell ref="MFO525:MFR525"/>
    <mergeCell ref="MFS525:MFV525"/>
    <mergeCell ref="MFW525:MFZ525"/>
    <mergeCell ref="MGA525:MGD525"/>
    <mergeCell ref="MEQ525:MET525"/>
    <mergeCell ref="MEU525:MEX525"/>
    <mergeCell ref="MEY525:MFB525"/>
    <mergeCell ref="MFC525:MFF525"/>
    <mergeCell ref="MFG525:MFJ525"/>
    <mergeCell ref="MDW525:MDZ525"/>
    <mergeCell ref="MEA525:MED525"/>
    <mergeCell ref="MEE525:MEH525"/>
    <mergeCell ref="MEI525:MEL525"/>
    <mergeCell ref="MEM525:MEP525"/>
    <mergeCell ref="MDC525:MDF525"/>
    <mergeCell ref="MDG525:MDJ525"/>
    <mergeCell ref="MDK525:MDN525"/>
    <mergeCell ref="MDO525:MDR525"/>
    <mergeCell ref="MDS525:MDV525"/>
    <mergeCell ref="MCI525:MCL525"/>
    <mergeCell ref="MCM525:MCP525"/>
    <mergeCell ref="MCQ525:MCT525"/>
    <mergeCell ref="MCU525:MCX525"/>
    <mergeCell ref="MCY525:MDB525"/>
    <mergeCell ref="MBO525:MBR525"/>
    <mergeCell ref="MBS525:MBV525"/>
    <mergeCell ref="MBW525:MBZ525"/>
    <mergeCell ref="MCA525:MCD525"/>
    <mergeCell ref="MCE525:MCH525"/>
    <mergeCell ref="MLO525:MLR525"/>
    <mergeCell ref="MLS525:MLV525"/>
    <mergeCell ref="MIM525:MIP525"/>
    <mergeCell ref="MIQ525:MIT525"/>
    <mergeCell ref="MIU525:MIX525"/>
    <mergeCell ref="MIY525:MJB525"/>
    <mergeCell ref="MJC525:MJF525"/>
    <mergeCell ref="MHS525:MHV525"/>
    <mergeCell ref="MHW525:MHZ525"/>
    <mergeCell ref="MIA525:MID525"/>
    <mergeCell ref="MIE525:MIH525"/>
    <mergeCell ref="MII525:MIL525"/>
    <mergeCell ref="MGY525:MHB525"/>
    <mergeCell ref="MHC525:MHF525"/>
    <mergeCell ref="MHG525:MHJ525"/>
    <mergeCell ref="MHK525:MHN525"/>
    <mergeCell ref="MHO525:MHR525"/>
    <mergeCell ref="MLW525:MLZ525"/>
    <mergeCell ref="MMA525:MMD525"/>
    <mergeCell ref="MME525:MMH525"/>
    <mergeCell ref="MKU525:MKX525"/>
    <mergeCell ref="MKY525:MLB525"/>
    <mergeCell ref="MLC525:MLF525"/>
    <mergeCell ref="MLG525:MLJ525"/>
    <mergeCell ref="MLK525:MLN525"/>
    <mergeCell ref="MKA525:MKD525"/>
    <mergeCell ref="MKE525:MKH525"/>
    <mergeCell ref="MKI525:MKL525"/>
    <mergeCell ref="MKM525:MKP525"/>
    <mergeCell ref="MKQ525:MKT525"/>
    <mergeCell ref="MJG525:MJJ525"/>
    <mergeCell ref="MJK525:MJN525"/>
    <mergeCell ref="MJO525:MJR525"/>
    <mergeCell ref="MJS525:MJV525"/>
    <mergeCell ref="MJW525:MJZ525"/>
    <mergeCell ref="MQY525:MRB525"/>
    <mergeCell ref="MRC525:MRF525"/>
    <mergeCell ref="MRG525:MRJ525"/>
    <mergeCell ref="MRK525:MRN525"/>
    <mergeCell ref="MRO525:MRR525"/>
    <mergeCell ref="MQE525:MQH525"/>
    <mergeCell ref="MQI525:MQL525"/>
    <mergeCell ref="MQM525:MQP525"/>
    <mergeCell ref="MQQ525:MQT525"/>
    <mergeCell ref="MQU525:MQX525"/>
    <mergeCell ref="MPK525:MPN525"/>
    <mergeCell ref="MPO525:MPR525"/>
    <mergeCell ref="MPS525:MPV525"/>
    <mergeCell ref="MPW525:MPZ525"/>
    <mergeCell ref="MQA525:MQD525"/>
    <mergeCell ref="MOQ525:MOT525"/>
    <mergeCell ref="MOU525:MOX525"/>
    <mergeCell ref="MOY525:MPB525"/>
    <mergeCell ref="MPC525:MPF525"/>
    <mergeCell ref="MPG525:MPJ525"/>
    <mergeCell ref="MNW525:MNZ525"/>
    <mergeCell ref="MOA525:MOD525"/>
    <mergeCell ref="MOE525:MOH525"/>
    <mergeCell ref="MOI525:MOL525"/>
    <mergeCell ref="MOM525:MOP525"/>
    <mergeCell ref="MNC525:MNF525"/>
    <mergeCell ref="MNG525:MNJ525"/>
    <mergeCell ref="MNK525:MNN525"/>
    <mergeCell ref="MNO525:MNR525"/>
    <mergeCell ref="MNS525:MNV525"/>
    <mergeCell ref="MMI525:MML525"/>
    <mergeCell ref="MMM525:MMP525"/>
    <mergeCell ref="MMQ525:MMT525"/>
    <mergeCell ref="MMU525:MMX525"/>
    <mergeCell ref="MMY525:MNB525"/>
    <mergeCell ref="MWI525:MWL525"/>
    <mergeCell ref="MWM525:MWP525"/>
    <mergeCell ref="MTG525:MTJ525"/>
    <mergeCell ref="MTK525:MTN525"/>
    <mergeCell ref="MTO525:MTR525"/>
    <mergeCell ref="MTS525:MTV525"/>
    <mergeCell ref="MTW525:MTZ525"/>
    <mergeCell ref="MSM525:MSP525"/>
    <mergeCell ref="MSQ525:MST525"/>
    <mergeCell ref="MSU525:MSX525"/>
    <mergeCell ref="MSY525:MTB525"/>
    <mergeCell ref="MTC525:MTF525"/>
    <mergeCell ref="MRS525:MRV525"/>
    <mergeCell ref="MRW525:MRZ525"/>
    <mergeCell ref="MSA525:MSD525"/>
    <mergeCell ref="MSE525:MSH525"/>
    <mergeCell ref="MSI525:MSL525"/>
    <mergeCell ref="MWQ525:MWT525"/>
    <mergeCell ref="MWU525:MWX525"/>
    <mergeCell ref="MWY525:MXB525"/>
    <mergeCell ref="MVO525:MVR525"/>
    <mergeCell ref="MVS525:MVV525"/>
    <mergeCell ref="MVW525:MVZ525"/>
    <mergeCell ref="MWA525:MWD525"/>
    <mergeCell ref="MWE525:MWH525"/>
    <mergeCell ref="MUU525:MUX525"/>
    <mergeCell ref="MUY525:MVB525"/>
    <mergeCell ref="MVC525:MVF525"/>
    <mergeCell ref="MVG525:MVJ525"/>
    <mergeCell ref="MVK525:MVN525"/>
    <mergeCell ref="MUA525:MUD525"/>
    <mergeCell ref="MUE525:MUH525"/>
    <mergeCell ref="MUI525:MUL525"/>
    <mergeCell ref="MUM525:MUP525"/>
    <mergeCell ref="MUQ525:MUT525"/>
    <mergeCell ref="NBS525:NBV525"/>
    <mergeCell ref="NBW525:NBZ525"/>
    <mergeCell ref="NCA525:NCD525"/>
    <mergeCell ref="NCE525:NCH525"/>
    <mergeCell ref="NCI525:NCL525"/>
    <mergeCell ref="NAY525:NBB525"/>
    <mergeCell ref="NBC525:NBF525"/>
    <mergeCell ref="NBG525:NBJ525"/>
    <mergeCell ref="NBK525:NBN525"/>
    <mergeCell ref="NBO525:NBR525"/>
    <mergeCell ref="NAE525:NAH525"/>
    <mergeCell ref="NAI525:NAL525"/>
    <mergeCell ref="NAM525:NAP525"/>
    <mergeCell ref="NAQ525:NAT525"/>
    <mergeCell ref="NAU525:NAX525"/>
    <mergeCell ref="MZK525:MZN525"/>
    <mergeCell ref="MZO525:MZR525"/>
    <mergeCell ref="MZS525:MZV525"/>
    <mergeCell ref="MZW525:MZZ525"/>
    <mergeCell ref="NAA525:NAD525"/>
    <mergeCell ref="MYQ525:MYT525"/>
    <mergeCell ref="MYU525:MYX525"/>
    <mergeCell ref="MYY525:MZB525"/>
    <mergeCell ref="MZC525:MZF525"/>
    <mergeCell ref="MZG525:MZJ525"/>
    <mergeCell ref="MXW525:MXZ525"/>
    <mergeCell ref="MYA525:MYD525"/>
    <mergeCell ref="MYE525:MYH525"/>
    <mergeCell ref="MYI525:MYL525"/>
    <mergeCell ref="MYM525:MYP525"/>
    <mergeCell ref="MXC525:MXF525"/>
    <mergeCell ref="MXG525:MXJ525"/>
    <mergeCell ref="MXK525:MXN525"/>
    <mergeCell ref="MXO525:MXR525"/>
    <mergeCell ref="MXS525:MXV525"/>
    <mergeCell ref="NHC525:NHF525"/>
    <mergeCell ref="NHG525:NHJ525"/>
    <mergeCell ref="NEA525:NED525"/>
    <mergeCell ref="NEE525:NEH525"/>
    <mergeCell ref="NEI525:NEL525"/>
    <mergeCell ref="NEM525:NEP525"/>
    <mergeCell ref="NEQ525:NET525"/>
    <mergeCell ref="NDG525:NDJ525"/>
    <mergeCell ref="NDK525:NDN525"/>
    <mergeCell ref="NDO525:NDR525"/>
    <mergeCell ref="NDS525:NDV525"/>
    <mergeCell ref="NDW525:NDZ525"/>
    <mergeCell ref="NCM525:NCP525"/>
    <mergeCell ref="NCQ525:NCT525"/>
    <mergeCell ref="NCU525:NCX525"/>
    <mergeCell ref="NCY525:NDB525"/>
    <mergeCell ref="NDC525:NDF525"/>
    <mergeCell ref="NHK525:NHN525"/>
    <mergeCell ref="NHO525:NHR525"/>
    <mergeCell ref="NHS525:NHV525"/>
    <mergeCell ref="NGI525:NGL525"/>
    <mergeCell ref="NGM525:NGP525"/>
    <mergeCell ref="NGQ525:NGT525"/>
    <mergeCell ref="NGU525:NGX525"/>
    <mergeCell ref="NGY525:NHB525"/>
    <mergeCell ref="NFO525:NFR525"/>
    <mergeCell ref="NFS525:NFV525"/>
    <mergeCell ref="NFW525:NFZ525"/>
    <mergeCell ref="NGA525:NGD525"/>
    <mergeCell ref="NGE525:NGH525"/>
    <mergeCell ref="NEU525:NEX525"/>
    <mergeCell ref="NEY525:NFB525"/>
    <mergeCell ref="NFC525:NFF525"/>
    <mergeCell ref="NFG525:NFJ525"/>
    <mergeCell ref="NFK525:NFN525"/>
    <mergeCell ref="NMM525:NMP525"/>
    <mergeCell ref="NMQ525:NMT525"/>
    <mergeCell ref="NMU525:NMX525"/>
    <mergeCell ref="NMY525:NNB525"/>
    <mergeCell ref="NNC525:NNF525"/>
    <mergeCell ref="NLS525:NLV525"/>
    <mergeCell ref="NLW525:NLZ525"/>
    <mergeCell ref="NMA525:NMD525"/>
    <mergeCell ref="NME525:NMH525"/>
    <mergeCell ref="NMI525:NML525"/>
    <mergeCell ref="NKY525:NLB525"/>
    <mergeCell ref="NLC525:NLF525"/>
    <mergeCell ref="NLG525:NLJ525"/>
    <mergeCell ref="NLK525:NLN525"/>
    <mergeCell ref="NLO525:NLR525"/>
    <mergeCell ref="NKE525:NKH525"/>
    <mergeCell ref="NKI525:NKL525"/>
    <mergeCell ref="NKM525:NKP525"/>
    <mergeCell ref="NKQ525:NKT525"/>
    <mergeCell ref="NKU525:NKX525"/>
    <mergeCell ref="NJK525:NJN525"/>
    <mergeCell ref="NJO525:NJR525"/>
    <mergeCell ref="NJS525:NJV525"/>
    <mergeCell ref="NJW525:NJZ525"/>
    <mergeCell ref="NKA525:NKD525"/>
    <mergeCell ref="NIQ525:NIT525"/>
    <mergeCell ref="NIU525:NIX525"/>
    <mergeCell ref="NIY525:NJB525"/>
    <mergeCell ref="NJC525:NJF525"/>
    <mergeCell ref="NJG525:NJJ525"/>
    <mergeCell ref="NHW525:NHZ525"/>
    <mergeCell ref="NIA525:NID525"/>
    <mergeCell ref="NIE525:NIH525"/>
    <mergeCell ref="NII525:NIL525"/>
    <mergeCell ref="NIM525:NIP525"/>
    <mergeCell ref="NRW525:NRZ525"/>
    <mergeCell ref="NSA525:NSD525"/>
    <mergeCell ref="NOU525:NOX525"/>
    <mergeCell ref="NOY525:NPB525"/>
    <mergeCell ref="NPC525:NPF525"/>
    <mergeCell ref="NPG525:NPJ525"/>
    <mergeCell ref="NPK525:NPN525"/>
    <mergeCell ref="NOA525:NOD525"/>
    <mergeCell ref="NOE525:NOH525"/>
    <mergeCell ref="NOI525:NOL525"/>
    <mergeCell ref="NOM525:NOP525"/>
    <mergeCell ref="NOQ525:NOT525"/>
    <mergeCell ref="NNG525:NNJ525"/>
    <mergeCell ref="NNK525:NNN525"/>
    <mergeCell ref="NNO525:NNR525"/>
    <mergeCell ref="NNS525:NNV525"/>
    <mergeCell ref="NNW525:NNZ525"/>
    <mergeCell ref="NSE525:NSH525"/>
    <mergeCell ref="NSI525:NSL525"/>
    <mergeCell ref="NSM525:NSP525"/>
    <mergeCell ref="NRC525:NRF525"/>
    <mergeCell ref="NRG525:NRJ525"/>
    <mergeCell ref="NRK525:NRN525"/>
    <mergeCell ref="NRO525:NRR525"/>
    <mergeCell ref="NRS525:NRV525"/>
    <mergeCell ref="NQI525:NQL525"/>
    <mergeCell ref="NQM525:NQP525"/>
    <mergeCell ref="NQQ525:NQT525"/>
    <mergeCell ref="NQU525:NQX525"/>
    <mergeCell ref="NQY525:NRB525"/>
    <mergeCell ref="NPO525:NPR525"/>
    <mergeCell ref="NPS525:NPV525"/>
    <mergeCell ref="NPW525:NPZ525"/>
    <mergeCell ref="NQA525:NQD525"/>
    <mergeCell ref="NQE525:NQH525"/>
    <mergeCell ref="NXG525:NXJ525"/>
    <mergeCell ref="NXK525:NXN525"/>
    <mergeCell ref="NXO525:NXR525"/>
    <mergeCell ref="NXS525:NXV525"/>
    <mergeCell ref="NXW525:NXZ525"/>
    <mergeCell ref="NWM525:NWP525"/>
    <mergeCell ref="NWQ525:NWT525"/>
    <mergeCell ref="NWU525:NWX525"/>
    <mergeCell ref="NWY525:NXB525"/>
    <mergeCell ref="NXC525:NXF525"/>
    <mergeCell ref="NVS525:NVV525"/>
    <mergeCell ref="NVW525:NVZ525"/>
    <mergeCell ref="NWA525:NWD525"/>
    <mergeCell ref="NWE525:NWH525"/>
    <mergeCell ref="NWI525:NWL525"/>
    <mergeCell ref="NUY525:NVB525"/>
    <mergeCell ref="NVC525:NVF525"/>
    <mergeCell ref="NVG525:NVJ525"/>
    <mergeCell ref="NVK525:NVN525"/>
    <mergeCell ref="NVO525:NVR525"/>
    <mergeCell ref="NUE525:NUH525"/>
    <mergeCell ref="NUI525:NUL525"/>
    <mergeCell ref="NUM525:NUP525"/>
    <mergeCell ref="NUQ525:NUT525"/>
    <mergeCell ref="NUU525:NUX525"/>
    <mergeCell ref="NTK525:NTN525"/>
    <mergeCell ref="NTO525:NTR525"/>
    <mergeCell ref="NTS525:NTV525"/>
    <mergeCell ref="NTW525:NTZ525"/>
    <mergeCell ref="NUA525:NUD525"/>
    <mergeCell ref="NSQ525:NST525"/>
    <mergeCell ref="NSU525:NSX525"/>
    <mergeCell ref="NSY525:NTB525"/>
    <mergeCell ref="NTC525:NTF525"/>
    <mergeCell ref="NTG525:NTJ525"/>
    <mergeCell ref="OCQ525:OCT525"/>
    <mergeCell ref="OCU525:OCX525"/>
    <mergeCell ref="NZO525:NZR525"/>
    <mergeCell ref="NZS525:NZV525"/>
    <mergeCell ref="NZW525:NZZ525"/>
    <mergeCell ref="OAA525:OAD525"/>
    <mergeCell ref="OAE525:OAH525"/>
    <mergeCell ref="NYU525:NYX525"/>
    <mergeCell ref="NYY525:NZB525"/>
    <mergeCell ref="NZC525:NZF525"/>
    <mergeCell ref="NZG525:NZJ525"/>
    <mergeCell ref="NZK525:NZN525"/>
    <mergeCell ref="NYA525:NYD525"/>
    <mergeCell ref="NYE525:NYH525"/>
    <mergeCell ref="NYI525:NYL525"/>
    <mergeCell ref="NYM525:NYP525"/>
    <mergeCell ref="NYQ525:NYT525"/>
    <mergeCell ref="OCY525:ODB525"/>
    <mergeCell ref="ODC525:ODF525"/>
    <mergeCell ref="ODG525:ODJ525"/>
    <mergeCell ref="OBW525:OBZ525"/>
    <mergeCell ref="OCA525:OCD525"/>
    <mergeCell ref="OCE525:OCH525"/>
    <mergeCell ref="OCI525:OCL525"/>
    <mergeCell ref="OCM525:OCP525"/>
    <mergeCell ref="OBC525:OBF525"/>
    <mergeCell ref="OBG525:OBJ525"/>
    <mergeCell ref="OBK525:OBN525"/>
    <mergeCell ref="OBO525:OBR525"/>
    <mergeCell ref="OBS525:OBV525"/>
    <mergeCell ref="OAI525:OAL525"/>
    <mergeCell ref="OAM525:OAP525"/>
    <mergeCell ref="OAQ525:OAT525"/>
    <mergeCell ref="OAU525:OAX525"/>
    <mergeCell ref="OAY525:OBB525"/>
    <mergeCell ref="OIA525:OID525"/>
    <mergeCell ref="OIE525:OIH525"/>
    <mergeCell ref="OII525:OIL525"/>
    <mergeCell ref="OIM525:OIP525"/>
    <mergeCell ref="OIQ525:OIT525"/>
    <mergeCell ref="OHG525:OHJ525"/>
    <mergeCell ref="OHK525:OHN525"/>
    <mergeCell ref="OHO525:OHR525"/>
    <mergeCell ref="OHS525:OHV525"/>
    <mergeCell ref="OHW525:OHZ525"/>
    <mergeCell ref="OGM525:OGP525"/>
    <mergeCell ref="OGQ525:OGT525"/>
    <mergeCell ref="OGU525:OGX525"/>
    <mergeCell ref="OGY525:OHB525"/>
    <mergeCell ref="OHC525:OHF525"/>
    <mergeCell ref="OFS525:OFV525"/>
    <mergeCell ref="OFW525:OFZ525"/>
    <mergeCell ref="OGA525:OGD525"/>
    <mergeCell ref="OGE525:OGH525"/>
    <mergeCell ref="OGI525:OGL525"/>
    <mergeCell ref="OEY525:OFB525"/>
    <mergeCell ref="OFC525:OFF525"/>
    <mergeCell ref="OFG525:OFJ525"/>
    <mergeCell ref="OFK525:OFN525"/>
    <mergeCell ref="OFO525:OFR525"/>
    <mergeCell ref="OEE525:OEH525"/>
    <mergeCell ref="OEI525:OEL525"/>
    <mergeCell ref="OEM525:OEP525"/>
    <mergeCell ref="OEQ525:OET525"/>
    <mergeCell ref="OEU525:OEX525"/>
    <mergeCell ref="ODK525:ODN525"/>
    <mergeCell ref="ODO525:ODR525"/>
    <mergeCell ref="ODS525:ODV525"/>
    <mergeCell ref="ODW525:ODZ525"/>
    <mergeCell ref="OEA525:OED525"/>
    <mergeCell ref="ONK525:ONN525"/>
    <mergeCell ref="ONO525:ONR525"/>
    <mergeCell ref="OKI525:OKL525"/>
    <mergeCell ref="OKM525:OKP525"/>
    <mergeCell ref="OKQ525:OKT525"/>
    <mergeCell ref="OKU525:OKX525"/>
    <mergeCell ref="OKY525:OLB525"/>
    <mergeCell ref="OJO525:OJR525"/>
    <mergeCell ref="OJS525:OJV525"/>
    <mergeCell ref="OJW525:OJZ525"/>
    <mergeCell ref="OKA525:OKD525"/>
    <mergeCell ref="OKE525:OKH525"/>
    <mergeCell ref="OIU525:OIX525"/>
    <mergeCell ref="OIY525:OJB525"/>
    <mergeCell ref="OJC525:OJF525"/>
    <mergeCell ref="OJG525:OJJ525"/>
    <mergeCell ref="OJK525:OJN525"/>
    <mergeCell ref="ONS525:ONV525"/>
    <mergeCell ref="ONW525:ONZ525"/>
    <mergeCell ref="OOA525:OOD525"/>
    <mergeCell ref="OMQ525:OMT525"/>
    <mergeCell ref="OMU525:OMX525"/>
    <mergeCell ref="OMY525:ONB525"/>
    <mergeCell ref="ONC525:ONF525"/>
    <mergeCell ref="ONG525:ONJ525"/>
    <mergeCell ref="OLW525:OLZ525"/>
    <mergeCell ref="OMA525:OMD525"/>
    <mergeCell ref="OME525:OMH525"/>
    <mergeCell ref="OMI525:OML525"/>
    <mergeCell ref="OMM525:OMP525"/>
    <mergeCell ref="OLC525:OLF525"/>
    <mergeCell ref="OLG525:OLJ525"/>
    <mergeCell ref="OLK525:OLN525"/>
    <mergeCell ref="OLO525:OLR525"/>
    <mergeCell ref="OLS525:OLV525"/>
    <mergeCell ref="OSU525:OSX525"/>
    <mergeCell ref="OSY525:OTB525"/>
    <mergeCell ref="OTC525:OTF525"/>
    <mergeCell ref="OTG525:OTJ525"/>
    <mergeCell ref="OTK525:OTN525"/>
    <mergeCell ref="OSA525:OSD525"/>
    <mergeCell ref="OSE525:OSH525"/>
    <mergeCell ref="OSI525:OSL525"/>
    <mergeCell ref="OSM525:OSP525"/>
    <mergeCell ref="OSQ525:OST525"/>
    <mergeCell ref="ORG525:ORJ525"/>
    <mergeCell ref="ORK525:ORN525"/>
    <mergeCell ref="ORO525:ORR525"/>
    <mergeCell ref="ORS525:ORV525"/>
    <mergeCell ref="ORW525:ORZ525"/>
    <mergeCell ref="OQM525:OQP525"/>
    <mergeCell ref="OQQ525:OQT525"/>
    <mergeCell ref="OQU525:OQX525"/>
    <mergeCell ref="OQY525:ORB525"/>
    <mergeCell ref="ORC525:ORF525"/>
    <mergeCell ref="OPS525:OPV525"/>
    <mergeCell ref="OPW525:OPZ525"/>
    <mergeCell ref="OQA525:OQD525"/>
    <mergeCell ref="OQE525:OQH525"/>
    <mergeCell ref="OQI525:OQL525"/>
    <mergeCell ref="OOY525:OPB525"/>
    <mergeCell ref="OPC525:OPF525"/>
    <mergeCell ref="OPG525:OPJ525"/>
    <mergeCell ref="OPK525:OPN525"/>
    <mergeCell ref="OPO525:OPR525"/>
    <mergeCell ref="OOE525:OOH525"/>
    <mergeCell ref="OOI525:OOL525"/>
    <mergeCell ref="OOM525:OOP525"/>
    <mergeCell ref="OOQ525:OOT525"/>
    <mergeCell ref="OOU525:OOX525"/>
    <mergeCell ref="OYE525:OYH525"/>
    <mergeCell ref="OYI525:OYL525"/>
    <mergeCell ref="OVC525:OVF525"/>
    <mergeCell ref="OVG525:OVJ525"/>
    <mergeCell ref="OVK525:OVN525"/>
    <mergeCell ref="OVO525:OVR525"/>
    <mergeCell ref="OVS525:OVV525"/>
    <mergeCell ref="OUI525:OUL525"/>
    <mergeCell ref="OUM525:OUP525"/>
    <mergeCell ref="OUQ525:OUT525"/>
    <mergeCell ref="OUU525:OUX525"/>
    <mergeCell ref="OUY525:OVB525"/>
    <mergeCell ref="OTO525:OTR525"/>
    <mergeCell ref="OTS525:OTV525"/>
    <mergeCell ref="OTW525:OTZ525"/>
    <mergeCell ref="OUA525:OUD525"/>
    <mergeCell ref="OUE525:OUH525"/>
    <mergeCell ref="OYM525:OYP525"/>
    <mergeCell ref="OYQ525:OYT525"/>
    <mergeCell ref="OYU525:OYX525"/>
    <mergeCell ref="OXK525:OXN525"/>
    <mergeCell ref="OXO525:OXR525"/>
    <mergeCell ref="OXS525:OXV525"/>
    <mergeCell ref="OXW525:OXZ525"/>
    <mergeCell ref="OYA525:OYD525"/>
    <mergeCell ref="OWQ525:OWT525"/>
    <mergeCell ref="OWU525:OWX525"/>
    <mergeCell ref="OWY525:OXB525"/>
    <mergeCell ref="OXC525:OXF525"/>
    <mergeCell ref="OXG525:OXJ525"/>
    <mergeCell ref="OVW525:OVZ525"/>
    <mergeCell ref="OWA525:OWD525"/>
    <mergeCell ref="OWE525:OWH525"/>
    <mergeCell ref="OWI525:OWL525"/>
    <mergeCell ref="OWM525:OWP525"/>
    <mergeCell ref="PDO525:PDR525"/>
    <mergeCell ref="PDS525:PDV525"/>
    <mergeCell ref="PDW525:PDZ525"/>
    <mergeCell ref="PEA525:PED525"/>
    <mergeCell ref="PEE525:PEH525"/>
    <mergeCell ref="PCU525:PCX525"/>
    <mergeCell ref="PCY525:PDB525"/>
    <mergeCell ref="PDC525:PDF525"/>
    <mergeCell ref="PDG525:PDJ525"/>
    <mergeCell ref="PDK525:PDN525"/>
    <mergeCell ref="PCA525:PCD525"/>
    <mergeCell ref="PCE525:PCH525"/>
    <mergeCell ref="PCI525:PCL525"/>
    <mergeCell ref="PCM525:PCP525"/>
    <mergeCell ref="PCQ525:PCT525"/>
    <mergeCell ref="PBG525:PBJ525"/>
    <mergeCell ref="PBK525:PBN525"/>
    <mergeCell ref="PBO525:PBR525"/>
    <mergeCell ref="PBS525:PBV525"/>
    <mergeCell ref="PBW525:PBZ525"/>
    <mergeCell ref="PAM525:PAP525"/>
    <mergeCell ref="PAQ525:PAT525"/>
    <mergeCell ref="PAU525:PAX525"/>
    <mergeCell ref="PAY525:PBB525"/>
    <mergeCell ref="PBC525:PBF525"/>
    <mergeCell ref="OZS525:OZV525"/>
    <mergeCell ref="OZW525:OZZ525"/>
    <mergeCell ref="PAA525:PAD525"/>
    <mergeCell ref="PAE525:PAH525"/>
    <mergeCell ref="PAI525:PAL525"/>
    <mergeCell ref="OYY525:OZB525"/>
    <mergeCell ref="OZC525:OZF525"/>
    <mergeCell ref="OZG525:OZJ525"/>
    <mergeCell ref="OZK525:OZN525"/>
    <mergeCell ref="OZO525:OZR525"/>
    <mergeCell ref="PIY525:PJB525"/>
    <mergeCell ref="PJC525:PJF525"/>
    <mergeCell ref="PFW525:PFZ525"/>
    <mergeCell ref="PGA525:PGD525"/>
    <mergeCell ref="PGE525:PGH525"/>
    <mergeCell ref="PGI525:PGL525"/>
    <mergeCell ref="PGM525:PGP525"/>
    <mergeCell ref="PFC525:PFF525"/>
    <mergeCell ref="PFG525:PFJ525"/>
    <mergeCell ref="PFK525:PFN525"/>
    <mergeCell ref="PFO525:PFR525"/>
    <mergeCell ref="PFS525:PFV525"/>
    <mergeCell ref="PEI525:PEL525"/>
    <mergeCell ref="PEM525:PEP525"/>
    <mergeCell ref="PEQ525:PET525"/>
    <mergeCell ref="PEU525:PEX525"/>
    <mergeCell ref="PEY525:PFB525"/>
    <mergeCell ref="PJG525:PJJ525"/>
    <mergeCell ref="PJK525:PJN525"/>
    <mergeCell ref="PJO525:PJR525"/>
    <mergeCell ref="PIE525:PIH525"/>
    <mergeCell ref="PII525:PIL525"/>
    <mergeCell ref="PIM525:PIP525"/>
    <mergeCell ref="PIQ525:PIT525"/>
    <mergeCell ref="PIU525:PIX525"/>
    <mergeCell ref="PHK525:PHN525"/>
    <mergeCell ref="PHO525:PHR525"/>
    <mergeCell ref="PHS525:PHV525"/>
    <mergeCell ref="PHW525:PHZ525"/>
    <mergeCell ref="PIA525:PID525"/>
    <mergeCell ref="PGQ525:PGT525"/>
    <mergeCell ref="PGU525:PGX525"/>
    <mergeCell ref="PGY525:PHB525"/>
    <mergeCell ref="PHC525:PHF525"/>
    <mergeCell ref="PHG525:PHJ525"/>
    <mergeCell ref="POI525:POL525"/>
    <mergeCell ref="POM525:POP525"/>
    <mergeCell ref="POQ525:POT525"/>
    <mergeCell ref="POU525:POX525"/>
    <mergeCell ref="POY525:PPB525"/>
    <mergeCell ref="PNO525:PNR525"/>
    <mergeCell ref="PNS525:PNV525"/>
    <mergeCell ref="PNW525:PNZ525"/>
    <mergeCell ref="POA525:POD525"/>
    <mergeCell ref="POE525:POH525"/>
    <mergeCell ref="PMU525:PMX525"/>
    <mergeCell ref="PMY525:PNB525"/>
    <mergeCell ref="PNC525:PNF525"/>
    <mergeCell ref="PNG525:PNJ525"/>
    <mergeCell ref="PNK525:PNN525"/>
    <mergeCell ref="PMA525:PMD525"/>
    <mergeCell ref="PME525:PMH525"/>
    <mergeCell ref="PMI525:PML525"/>
    <mergeCell ref="PMM525:PMP525"/>
    <mergeCell ref="PMQ525:PMT525"/>
    <mergeCell ref="PLG525:PLJ525"/>
    <mergeCell ref="PLK525:PLN525"/>
    <mergeCell ref="PLO525:PLR525"/>
    <mergeCell ref="PLS525:PLV525"/>
    <mergeCell ref="PLW525:PLZ525"/>
    <mergeCell ref="PKM525:PKP525"/>
    <mergeCell ref="PKQ525:PKT525"/>
    <mergeCell ref="PKU525:PKX525"/>
    <mergeCell ref="PKY525:PLB525"/>
    <mergeCell ref="PLC525:PLF525"/>
    <mergeCell ref="PJS525:PJV525"/>
    <mergeCell ref="PJW525:PJZ525"/>
    <mergeCell ref="PKA525:PKD525"/>
    <mergeCell ref="PKE525:PKH525"/>
    <mergeCell ref="PKI525:PKL525"/>
    <mergeCell ref="PTS525:PTV525"/>
    <mergeCell ref="PTW525:PTZ525"/>
    <mergeCell ref="PQQ525:PQT525"/>
    <mergeCell ref="PQU525:PQX525"/>
    <mergeCell ref="PQY525:PRB525"/>
    <mergeCell ref="PRC525:PRF525"/>
    <mergeCell ref="PRG525:PRJ525"/>
    <mergeCell ref="PPW525:PPZ525"/>
    <mergeCell ref="PQA525:PQD525"/>
    <mergeCell ref="PQE525:PQH525"/>
    <mergeCell ref="PQI525:PQL525"/>
    <mergeCell ref="PQM525:PQP525"/>
    <mergeCell ref="PPC525:PPF525"/>
    <mergeCell ref="PPG525:PPJ525"/>
    <mergeCell ref="PPK525:PPN525"/>
    <mergeCell ref="PPO525:PPR525"/>
    <mergeCell ref="PPS525:PPV525"/>
    <mergeCell ref="PUA525:PUD525"/>
    <mergeCell ref="PUE525:PUH525"/>
    <mergeCell ref="PUI525:PUL525"/>
    <mergeCell ref="PSY525:PTB525"/>
    <mergeCell ref="PTC525:PTF525"/>
    <mergeCell ref="PTG525:PTJ525"/>
    <mergeCell ref="PTK525:PTN525"/>
    <mergeCell ref="PTO525:PTR525"/>
    <mergeCell ref="PSE525:PSH525"/>
    <mergeCell ref="PSI525:PSL525"/>
    <mergeCell ref="PSM525:PSP525"/>
    <mergeCell ref="PSQ525:PST525"/>
    <mergeCell ref="PSU525:PSX525"/>
    <mergeCell ref="PRK525:PRN525"/>
    <mergeCell ref="PRO525:PRR525"/>
    <mergeCell ref="PRS525:PRV525"/>
    <mergeCell ref="PRW525:PRZ525"/>
    <mergeCell ref="PSA525:PSD525"/>
    <mergeCell ref="PZC525:PZF525"/>
    <mergeCell ref="PZG525:PZJ525"/>
    <mergeCell ref="PZK525:PZN525"/>
    <mergeCell ref="PZO525:PZR525"/>
    <mergeCell ref="PZS525:PZV525"/>
    <mergeCell ref="PYI525:PYL525"/>
    <mergeCell ref="PYM525:PYP525"/>
    <mergeCell ref="PYQ525:PYT525"/>
    <mergeCell ref="PYU525:PYX525"/>
    <mergeCell ref="PYY525:PZB525"/>
    <mergeCell ref="PXO525:PXR525"/>
    <mergeCell ref="PXS525:PXV525"/>
    <mergeCell ref="PXW525:PXZ525"/>
    <mergeCell ref="PYA525:PYD525"/>
    <mergeCell ref="PYE525:PYH525"/>
    <mergeCell ref="PWU525:PWX525"/>
    <mergeCell ref="PWY525:PXB525"/>
    <mergeCell ref="PXC525:PXF525"/>
    <mergeCell ref="PXG525:PXJ525"/>
    <mergeCell ref="PXK525:PXN525"/>
    <mergeCell ref="PWA525:PWD525"/>
    <mergeCell ref="PWE525:PWH525"/>
    <mergeCell ref="PWI525:PWL525"/>
    <mergeCell ref="PWM525:PWP525"/>
    <mergeCell ref="PWQ525:PWT525"/>
    <mergeCell ref="PVG525:PVJ525"/>
    <mergeCell ref="PVK525:PVN525"/>
    <mergeCell ref="PVO525:PVR525"/>
    <mergeCell ref="PVS525:PVV525"/>
    <mergeCell ref="PVW525:PVZ525"/>
    <mergeCell ref="PUM525:PUP525"/>
    <mergeCell ref="PUQ525:PUT525"/>
    <mergeCell ref="PUU525:PUX525"/>
    <mergeCell ref="PUY525:PVB525"/>
    <mergeCell ref="PVC525:PVF525"/>
    <mergeCell ref="QEM525:QEP525"/>
    <mergeCell ref="QEQ525:QET525"/>
    <mergeCell ref="QBK525:QBN525"/>
    <mergeCell ref="QBO525:QBR525"/>
    <mergeCell ref="QBS525:QBV525"/>
    <mergeCell ref="QBW525:QBZ525"/>
    <mergeCell ref="QCA525:QCD525"/>
    <mergeCell ref="QAQ525:QAT525"/>
    <mergeCell ref="QAU525:QAX525"/>
    <mergeCell ref="QAY525:QBB525"/>
    <mergeCell ref="QBC525:QBF525"/>
    <mergeCell ref="QBG525:QBJ525"/>
    <mergeCell ref="PZW525:PZZ525"/>
    <mergeCell ref="QAA525:QAD525"/>
    <mergeCell ref="QAE525:QAH525"/>
    <mergeCell ref="QAI525:QAL525"/>
    <mergeCell ref="QAM525:QAP525"/>
    <mergeCell ref="QEU525:QEX525"/>
    <mergeCell ref="QEY525:QFB525"/>
    <mergeCell ref="QFC525:QFF525"/>
    <mergeCell ref="QDS525:QDV525"/>
    <mergeCell ref="QDW525:QDZ525"/>
    <mergeCell ref="QEA525:QED525"/>
    <mergeCell ref="QEE525:QEH525"/>
    <mergeCell ref="QEI525:QEL525"/>
    <mergeCell ref="QCY525:QDB525"/>
    <mergeCell ref="QDC525:QDF525"/>
    <mergeCell ref="QDG525:QDJ525"/>
    <mergeCell ref="QDK525:QDN525"/>
    <mergeCell ref="QDO525:QDR525"/>
    <mergeCell ref="QCE525:QCH525"/>
    <mergeCell ref="QCI525:QCL525"/>
    <mergeCell ref="QCM525:QCP525"/>
    <mergeCell ref="QCQ525:QCT525"/>
    <mergeCell ref="QCU525:QCX525"/>
    <mergeCell ref="QJW525:QJZ525"/>
    <mergeCell ref="QKA525:QKD525"/>
    <mergeCell ref="QKE525:QKH525"/>
    <mergeCell ref="QKI525:QKL525"/>
    <mergeCell ref="QKM525:QKP525"/>
    <mergeCell ref="QJC525:QJF525"/>
    <mergeCell ref="QJG525:QJJ525"/>
    <mergeCell ref="QJK525:QJN525"/>
    <mergeCell ref="QJO525:QJR525"/>
    <mergeCell ref="QJS525:QJV525"/>
    <mergeCell ref="QII525:QIL525"/>
    <mergeCell ref="QIM525:QIP525"/>
    <mergeCell ref="QIQ525:QIT525"/>
    <mergeCell ref="QIU525:QIX525"/>
    <mergeCell ref="QIY525:QJB525"/>
    <mergeCell ref="QHO525:QHR525"/>
    <mergeCell ref="QHS525:QHV525"/>
    <mergeCell ref="QHW525:QHZ525"/>
    <mergeCell ref="QIA525:QID525"/>
    <mergeCell ref="QIE525:QIH525"/>
    <mergeCell ref="QGU525:QGX525"/>
    <mergeCell ref="QGY525:QHB525"/>
    <mergeCell ref="QHC525:QHF525"/>
    <mergeCell ref="QHG525:QHJ525"/>
    <mergeCell ref="QHK525:QHN525"/>
    <mergeCell ref="QGA525:QGD525"/>
    <mergeCell ref="QGE525:QGH525"/>
    <mergeCell ref="QGI525:QGL525"/>
    <mergeCell ref="QGM525:QGP525"/>
    <mergeCell ref="QGQ525:QGT525"/>
    <mergeCell ref="QFG525:QFJ525"/>
    <mergeCell ref="QFK525:QFN525"/>
    <mergeCell ref="QFO525:QFR525"/>
    <mergeCell ref="QFS525:QFV525"/>
    <mergeCell ref="QFW525:QFZ525"/>
    <mergeCell ref="QPG525:QPJ525"/>
    <mergeCell ref="QPK525:QPN525"/>
    <mergeCell ref="QME525:QMH525"/>
    <mergeCell ref="QMI525:QML525"/>
    <mergeCell ref="QMM525:QMP525"/>
    <mergeCell ref="QMQ525:QMT525"/>
    <mergeCell ref="QMU525:QMX525"/>
    <mergeCell ref="QLK525:QLN525"/>
    <mergeCell ref="QLO525:QLR525"/>
    <mergeCell ref="QLS525:QLV525"/>
    <mergeCell ref="QLW525:QLZ525"/>
    <mergeCell ref="QMA525:QMD525"/>
    <mergeCell ref="QKQ525:QKT525"/>
    <mergeCell ref="QKU525:QKX525"/>
    <mergeCell ref="QKY525:QLB525"/>
    <mergeCell ref="QLC525:QLF525"/>
    <mergeCell ref="QLG525:QLJ525"/>
    <mergeCell ref="QPO525:QPR525"/>
    <mergeCell ref="QPS525:QPV525"/>
    <mergeCell ref="QPW525:QPZ525"/>
    <mergeCell ref="QOM525:QOP525"/>
    <mergeCell ref="QOQ525:QOT525"/>
    <mergeCell ref="QOU525:QOX525"/>
    <mergeCell ref="QOY525:QPB525"/>
    <mergeCell ref="QPC525:QPF525"/>
    <mergeCell ref="QNS525:QNV525"/>
    <mergeCell ref="QNW525:QNZ525"/>
    <mergeCell ref="QOA525:QOD525"/>
    <mergeCell ref="QOE525:QOH525"/>
    <mergeCell ref="QOI525:QOL525"/>
    <mergeCell ref="QMY525:QNB525"/>
    <mergeCell ref="QNC525:QNF525"/>
    <mergeCell ref="QNG525:QNJ525"/>
    <mergeCell ref="QNK525:QNN525"/>
    <mergeCell ref="QNO525:QNR525"/>
    <mergeCell ref="QUQ525:QUT525"/>
    <mergeCell ref="QUU525:QUX525"/>
    <mergeCell ref="QUY525:QVB525"/>
    <mergeCell ref="QVC525:QVF525"/>
    <mergeCell ref="QVG525:QVJ525"/>
    <mergeCell ref="QTW525:QTZ525"/>
    <mergeCell ref="QUA525:QUD525"/>
    <mergeCell ref="QUE525:QUH525"/>
    <mergeCell ref="QUI525:QUL525"/>
    <mergeCell ref="QUM525:QUP525"/>
    <mergeCell ref="QTC525:QTF525"/>
    <mergeCell ref="QTG525:QTJ525"/>
    <mergeCell ref="QTK525:QTN525"/>
    <mergeCell ref="QTO525:QTR525"/>
    <mergeCell ref="QTS525:QTV525"/>
    <mergeCell ref="QSI525:QSL525"/>
    <mergeCell ref="QSM525:QSP525"/>
    <mergeCell ref="QSQ525:QST525"/>
    <mergeCell ref="QSU525:QSX525"/>
    <mergeCell ref="QSY525:QTB525"/>
    <mergeCell ref="QRO525:QRR525"/>
    <mergeCell ref="QRS525:QRV525"/>
    <mergeCell ref="QRW525:QRZ525"/>
    <mergeCell ref="QSA525:QSD525"/>
    <mergeCell ref="QSE525:QSH525"/>
    <mergeCell ref="QQU525:QQX525"/>
    <mergeCell ref="QQY525:QRB525"/>
    <mergeCell ref="QRC525:QRF525"/>
    <mergeCell ref="QRG525:QRJ525"/>
    <mergeCell ref="QRK525:QRN525"/>
    <mergeCell ref="QQA525:QQD525"/>
    <mergeCell ref="QQE525:QQH525"/>
    <mergeCell ref="QQI525:QQL525"/>
    <mergeCell ref="QQM525:QQP525"/>
    <mergeCell ref="QQQ525:QQT525"/>
    <mergeCell ref="RAA525:RAD525"/>
    <mergeCell ref="RAE525:RAH525"/>
    <mergeCell ref="QWY525:QXB525"/>
    <mergeCell ref="QXC525:QXF525"/>
    <mergeCell ref="QXG525:QXJ525"/>
    <mergeCell ref="QXK525:QXN525"/>
    <mergeCell ref="QXO525:QXR525"/>
    <mergeCell ref="QWE525:QWH525"/>
    <mergeCell ref="QWI525:QWL525"/>
    <mergeCell ref="QWM525:QWP525"/>
    <mergeCell ref="QWQ525:QWT525"/>
    <mergeCell ref="QWU525:QWX525"/>
    <mergeCell ref="QVK525:QVN525"/>
    <mergeCell ref="QVO525:QVR525"/>
    <mergeCell ref="QVS525:QVV525"/>
    <mergeCell ref="QVW525:QVZ525"/>
    <mergeCell ref="QWA525:QWD525"/>
    <mergeCell ref="RAI525:RAL525"/>
    <mergeCell ref="RAM525:RAP525"/>
    <mergeCell ref="RAQ525:RAT525"/>
    <mergeCell ref="QZG525:QZJ525"/>
    <mergeCell ref="QZK525:QZN525"/>
    <mergeCell ref="QZO525:QZR525"/>
    <mergeCell ref="QZS525:QZV525"/>
    <mergeCell ref="QZW525:QZZ525"/>
    <mergeCell ref="QYM525:QYP525"/>
    <mergeCell ref="QYQ525:QYT525"/>
    <mergeCell ref="QYU525:QYX525"/>
    <mergeCell ref="QYY525:QZB525"/>
    <mergeCell ref="QZC525:QZF525"/>
    <mergeCell ref="QXS525:QXV525"/>
    <mergeCell ref="QXW525:QXZ525"/>
    <mergeCell ref="QYA525:QYD525"/>
    <mergeCell ref="QYE525:QYH525"/>
    <mergeCell ref="QYI525:QYL525"/>
    <mergeCell ref="RFK525:RFN525"/>
    <mergeCell ref="RFO525:RFR525"/>
    <mergeCell ref="RFS525:RFV525"/>
    <mergeCell ref="RFW525:RFZ525"/>
    <mergeCell ref="RGA525:RGD525"/>
    <mergeCell ref="REQ525:RET525"/>
    <mergeCell ref="REU525:REX525"/>
    <mergeCell ref="REY525:RFB525"/>
    <mergeCell ref="RFC525:RFF525"/>
    <mergeCell ref="RFG525:RFJ525"/>
    <mergeCell ref="RDW525:RDZ525"/>
    <mergeCell ref="REA525:RED525"/>
    <mergeCell ref="REE525:REH525"/>
    <mergeCell ref="REI525:REL525"/>
    <mergeCell ref="REM525:REP525"/>
    <mergeCell ref="RDC525:RDF525"/>
    <mergeCell ref="RDG525:RDJ525"/>
    <mergeCell ref="RDK525:RDN525"/>
    <mergeCell ref="RDO525:RDR525"/>
    <mergeCell ref="RDS525:RDV525"/>
    <mergeCell ref="RCI525:RCL525"/>
    <mergeCell ref="RCM525:RCP525"/>
    <mergeCell ref="RCQ525:RCT525"/>
    <mergeCell ref="RCU525:RCX525"/>
    <mergeCell ref="RCY525:RDB525"/>
    <mergeCell ref="RBO525:RBR525"/>
    <mergeCell ref="RBS525:RBV525"/>
    <mergeCell ref="RBW525:RBZ525"/>
    <mergeCell ref="RCA525:RCD525"/>
    <mergeCell ref="RCE525:RCH525"/>
    <mergeCell ref="RAU525:RAX525"/>
    <mergeCell ref="RAY525:RBB525"/>
    <mergeCell ref="RBC525:RBF525"/>
    <mergeCell ref="RBG525:RBJ525"/>
    <mergeCell ref="RBK525:RBN525"/>
    <mergeCell ref="RKU525:RKX525"/>
    <mergeCell ref="RKY525:RLB525"/>
    <mergeCell ref="RHS525:RHV525"/>
    <mergeCell ref="RHW525:RHZ525"/>
    <mergeCell ref="RIA525:RID525"/>
    <mergeCell ref="RIE525:RIH525"/>
    <mergeCell ref="RII525:RIL525"/>
    <mergeCell ref="RGY525:RHB525"/>
    <mergeCell ref="RHC525:RHF525"/>
    <mergeCell ref="RHG525:RHJ525"/>
    <mergeCell ref="RHK525:RHN525"/>
    <mergeCell ref="RHO525:RHR525"/>
    <mergeCell ref="RGE525:RGH525"/>
    <mergeCell ref="RGI525:RGL525"/>
    <mergeCell ref="RGM525:RGP525"/>
    <mergeCell ref="RGQ525:RGT525"/>
    <mergeCell ref="RGU525:RGX525"/>
    <mergeCell ref="RLC525:RLF525"/>
    <mergeCell ref="RLG525:RLJ525"/>
    <mergeCell ref="RLK525:RLN525"/>
    <mergeCell ref="RKA525:RKD525"/>
    <mergeCell ref="RKE525:RKH525"/>
    <mergeCell ref="RKI525:RKL525"/>
    <mergeCell ref="RKM525:RKP525"/>
    <mergeCell ref="RKQ525:RKT525"/>
    <mergeCell ref="RJG525:RJJ525"/>
    <mergeCell ref="RJK525:RJN525"/>
    <mergeCell ref="RJO525:RJR525"/>
    <mergeCell ref="RJS525:RJV525"/>
    <mergeCell ref="RJW525:RJZ525"/>
    <mergeCell ref="RIM525:RIP525"/>
    <mergeCell ref="RIQ525:RIT525"/>
    <mergeCell ref="RIU525:RIX525"/>
    <mergeCell ref="RIY525:RJB525"/>
    <mergeCell ref="RJC525:RJF525"/>
    <mergeCell ref="RQE525:RQH525"/>
    <mergeCell ref="RQI525:RQL525"/>
    <mergeCell ref="RQM525:RQP525"/>
    <mergeCell ref="RQQ525:RQT525"/>
    <mergeCell ref="RQU525:RQX525"/>
    <mergeCell ref="RPK525:RPN525"/>
    <mergeCell ref="RPO525:RPR525"/>
    <mergeCell ref="RPS525:RPV525"/>
    <mergeCell ref="RPW525:RPZ525"/>
    <mergeCell ref="RQA525:RQD525"/>
    <mergeCell ref="ROQ525:ROT525"/>
    <mergeCell ref="ROU525:ROX525"/>
    <mergeCell ref="ROY525:RPB525"/>
    <mergeCell ref="RPC525:RPF525"/>
    <mergeCell ref="RPG525:RPJ525"/>
    <mergeCell ref="RNW525:RNZ525"/>
    <mergeCell ref="ROA525:ROD525"/>
    <mergeCell ref="ROE525:ROH525"/>
    <mergeCell ref="ROI525:ROL525"/>
    <mergeCell ref="ROM525:ROP525"/>
    <mergeCell ref="RNC525:RNF525"/>
    <mergeCell ref="RNG525:RNJ525"/>
    <mergeCell ref="RNK525:RNN525"/>
    <mergeCell ref="RNO525:RNR525"/>
    <mergeCell ref="RNS525:RNV525"/>
    <mergeCell ref="RMI525:RML525"/>
    <mergeCell ref="RMM525:RMP525"/>
    <mergeCell ref="RMQ525:RMT525"/>
    <mergeCell ref="RMU525:RMX525"/>
    <mergeCell ref="RMY525:RNB525"/>
    <mergeCell ref="RLO525:RLR525"/>
    <mergeCell ref="RLS525:RLV525"/>
    <mergeCell ref="RLW525:RLZ525"/>
    <mergeCell ref="RMA525:RMD525"/>
    <mergeCell ref="RME525:RMH525"/>
    <mergeCell ref="RVO525:RVR525"/>
    <mergeCell ref="RVS525:RVV525"/>
    <mergeCell ref="RSM525:RSP525"/>
    <mergeCell ref="RSQ525:RST525"/>
    <mergeCell ref="RSU525:RSX525"/>
    <mergeCell ref="RSY525:RTB525"/>
    <mergeCell ref="RTC525:RTF525"/>
    <mergeCell ref="RRS525:RRV525"/>
    <mergeCell ref="RRW525:RRZ525"/>
    <mergeCell ref="RSA525:RSD525"/>
    <mergeCell ref="RSE525:RSH525"/>
    <mergeCell ref="RSI525:RSL525"/>
    <mergeCell ref="RQY525:RRB525"/>
    <mergeCell ref="RRC525:RRF525"/>
    <mergeCell ref="RRG525:RRJ525"/>
    <mergeCell ref="RRK525:RRN525"/>
    <mergeCell ref="RRO525:RRR525"/>
    <mergeCell ref="RVW525:RVZ525"/>
    <mergeCell ref="RWA525:RWD525"/>
    <mergeCell ref="RWE525:RWH525"/>
    <mergeCell ref="RUU525:RUX525"/>
    <mergeCell ref="RUY525:RVB525"/>
    <mergeCell ref="RVC525:RVF525"/>
    <mergeCell ref="RVG525:RVJ525"/>
    <mergeCell ref="RVK525:RVN525"/>
    <mergeCell ref="RUA525:RUD525"/>
    <mergeCell ref="RUE525:RUH525"/>
    <mergeCell ref="RUI525:RUL525"/>
    <mergeCell ref="RUM525:RUP525"/>
    <mergeCell ref="RUQ525:RUT525"/>
    <mergeCell ref="RTG525:RTJ525"/>
    <mergeCell ref="RTK525:RTN525"/>
    <mergeCell ref="RTO525:RTR525"/>
    <mergeCell ref="RTS525:RTV525"/>
    <mergeCell ref="RTW525:RTZ525"/>
    <mergeCell ref="SAY525:SBB525"/>
    <mergeCell ref="SBC525:SBF525"/>
    <mergeCell ref="SBG525:SBJ525"/>
    <mergeCell ref="SBK525:SBN525"/>
    <mergeCell ref="SBO525:SBR525"/>
    <mergeCell ref="SAE525:SAH525"/>
    <mergeCell ref="SAI525:SAL525"/>
    <mergeCell ref="SAM525:SAP525"/>
    <mergeCell ref="SAQ525:SAT525"/>
    <mergeCell ref="SAU525:SAX525"/>
    <mergeCell ref="RZK525:RZN525"/>
    <mergeCell ref="RZO525:RZR525"/>
    <mergeCell ref="RZS525:RZV525"/>
    <mergeCell ref="RZW525:RZZ525"/>
    <mergeCell ref="SAA525:SAD525"/>
    <mergeCell ref="RYQ525:RYT525"/>
    <mergeCell ref="RYU525:RYX525"/>
    <mergeCell ref="RYY525:RZB525"/>
    <mergeCell ref="RZC525:RZF525"/>
    <mergeCell ref="RZG525:RZJ525"/>
    <mergeCell ref="RXW525:RXZ525"/>
    <mergeCell ref="RYA525:RYD525"/>
    <mergeCell ref="RYE525:RYH525"/>
    <mergeCell ref="RYI525:RYL525"/>
    <mergeCell ref="RYM525:RYP525"/>
    <mergeCell ref="RXC525:RXF525"/>
    <mergeCell ref="RXG525:RXJ525"/>
    <mergeCell ref="RXK525:RXN525"/>
    <mergeCell ref="RXO525:RXR525"/>
    <mergeCell ref="RXS525:RXV525"/>
    <mergeCell ref="RWI525:RWL525"/>
    <mergeCell ref="RWM525:RWP525"/>
    <mergeCell ref="RWQ525:RWT525"/>
    <mergeCell ref="RWU525:RWX525"/>
    <mergeCell ref="RWY525:RXB525"/>
    <mergeCell ref="SGI525:SGL525"/>
    <mergeCell ref="SGM525:SGP525"/>
    <mergeCell ref="SDG525:SDJ525"/>
    <mergeCell ref="SDK525:SDN525"/>
    <mergeCell ref="SDO525:SDR525"/>
    <mergeCell ref="SDS525:SDV525"/>
    <mergeCell ref="SDW525:SDZ525"/>
    <mergeCell ref="SCM525:SCP525"/>
    <mergeCell ref="SCQ525:SCT525"/>
    <mergeCell ref="SCU525:SCX525"/>
    <mergeCell ref="SCY525:SDB525"/>
    <mergeCell ref="SDC525:SDF525"/>
    <mergeCell ref="SBS525:SBV525"/>
    <mergeCell ref="SBW525:SBZ525"/>
    <mergeCell ref="SCA525:SCD525"/>
    <mergeCell ref="SCE525:SCH525"/>
    <mergeCell ref="SCI525:SCL525"/>
    <mergeCell ref="SGQ525:SGT525"/>
    <mergeCell ref="SGU525:SGX525"/>
    <mergeCell ref="SGY525:SHB525"/>
    <mergeCell ref="SFO525:SFR525"/>
    <mergeCell ref="SFS525:SFV525"/>
    <mergeCell ref="SFW525:SFZ525"/>
    <mergeCell ref="SGA525:SGD525"/>
    <mergeCell ref="SGE525:SGH525"/>
    <mergeCell ref="SEU525:SEX525"/>
    <mergeCell ref="SEY525:SFB525"/>
    <mergeCell ref="SFC525:SFF525"/>
    <mergeCell ref="SFG525:SFJ525"/>
    <mergeCell ref="SFK525:SFN525"/>
    <mergeCell ref="SEA525:SED525"/>
    <mergeCell ref="SEE525:SEH525"/>
    <mergeCell ref="SEI525:SEL525"/>
    <mergeCell ref="SEM525:SEP525"/>
    <mergeCell ref="SEQ525:SET525"/>
    <mergeCell ref="SLS525:SLV525"/>
    <mergeCell ref="SLW525:SLZ525"/>
    <mergeCell ref="SMA525:SMD525"/>
    <mergeCell ref="SME525:SMH525"/>
    <mergeCell ref="SMI525:SML525"/>
    <mergeCell ref="SKY525:SLB525"/>
    <mergeCell ref="SLC525:SLF525"/>
    <mergeCell ref="SLG525:SLJ525"/>
    <mergeCell ref="SLK525:SLN525"/>
    <mergeCell ref="SLO525:SLR525"/>
    <mergeCell ref="SKE525:SKH525"/>
    <mergeCell ref="SKI525:SKL525"/>
    <mergeCell ref="SKM525:SKP525"/>
    <mergeCell ref="SKQ525:SKT525"/>
    <mergeCell ref="SKU525:SKX525"/>
    <mergeCell ref="SJK525:SJN525"/>
    <mergeCell ref="SJO525:SJR525"/>
    <mergeCell ref="SJS525:SJV525"/>
    <mergeCell ref="SJW525:SJZ525"/>
    <mergeCell ref="SKA525:SKD525"/>
    <mergeCell ref="SIQ525:SIT525"/>
    <mergeCell ref="SIU525:SIX525"/>
    <mergeCell ref="SIY525:SJB525"/>
    <mergeCell ref="SJC525:SJF525"/>
    <mergeCell ref="SJG525:SJJ525"/>
    <mergeCell ref="SHW525:SHZ525"/>
    <mergeCell ref="SIA525:SID525"/>
    <mergeCell ref="SIE525:SIH525"/>
    <mergeCell ref="SII525:SIL525"/>
    <mergeCell ref="SIM525:SIP525"/>
    <mergeCell ref="SHC525:SHF525"/>
    <mergeCell ref="SHG525:SHJ525"/>
    <mergeCell ref="SHK525:SHN525"/>
    <mergeCell ref="SHO525:SHR525"/>
    <mergeCell ref="SHS525:SHV525"/>
    <mergeCell ref="SRC525:SRF525"/>
    <mergeCell ref="SRG525:SRJ525"/>
    <mergeCell ref="SOA525:SOD525"/>
    <mergeCell ref="SOE525:SOH525"/>
    <mergeCell ref="SOI525:SOL525"/>
    <mergeCell ref="SOM525:SOP525"/>
    <mergeCell ref="SOQ525:SOT525"/>
    <mergeCell ref="SNG525:SNJ525"/>
    <mergeCell ref="SNK525:SNN525"/>
    <mergeCell ref="SNO525:SNR525"/>
    <mergeCell ref="SNS525:SNV525"/>
    <mergeCell ref="SNW525:SNZ525"/>
    <mergeCell ref="SMM525:SMP525"/>
    <mergeCell ref="SMQ525:SMT525"/>
    <mergeCell ref="SMU525:SMX525"/>
    <mergeCell ref="SMY525:SNB525"/>
    <mergeCell ref="SNC525:SNF525"/>
    <mergeCell ref="SRK525:SRN525"/>
    <mergeCell ref="SRO525:SRR525"/>
    <mergeCell ref="SRS525:SRV525"/>
    <mergeCell ref="SQI525:SQL525"/>
    <mergeCell ref="SQM525:SQP525"/>
    <mergeCell ref="SQQ525:SQT525"/>
    <mergeCell ref="SQU525:SQX525"/>
    <mergeCell ref="SQY525:SRB525"/>
    <mergeCell ref="SPO525:SPR525"/>
    <mergeCell ref="SPS525:SPV525"/>
    <mergeCell ref="SPW525:SPZ525"/>
    <mergeCell ref="SQA525:SQD525"/>
    <mergeCell ref="SQE525:SQH525"/>
    <mergeCell ref="SOU525:SOX525"/>
    <mergeCell ref="SOY525:SPB525"/>
    <mergeCell ref="SPC525:SPF525"/>
    <mergeCell ref="SPG525:SPJ525"/>
    <mergeCell ref="SPK525:SPN525"/>
    <mergeCell ref="SWM525:SWP525"/>
    <mergeCell ref="SWQ525:SWT525"/>
    <mergeCell ref="SWU525:SWX525"/>
    <mergeCell ref="SWY525:SXB525"/>
    <mergeCell ref="SXC525:SXF525"/>
    <mergeCell ref="SVS525:SVV525"/>
    <mergeCell ref="SVW525:SVZ525"/>
    <mergeCell ref="SWA525:SWD525"/>
    <mergeCell ref="SWE525:SWH525"/>
    <mergeCell ref="SWI525:SWL525"/>
    <mergeCell ref="SUY525:SVB525"/>
    <mergeCell ref="SVC525:SVF525"/>
    <mergeCell ref="SVG525:SVJ525"/>
    <mergeCell ref="SVK525:SVN525"/>
    <mergeCell ref="SVO525:SVR525"/>
    <mergeCell ref="SUE525:SUH525"/>
    <mergeCell ref="SUI525:SUL525"/>
    <mergeCell ref="SUM525:SUP525"/>
    <mergeCell ref="SUQ525:SUT525"/>
    <mergeCell ref="SUU525:SUX525"/>
    <mergeCell ref="STK525:STN525"/>
    <mergeCell ref="STO525:STR525"/>
    <mergeCell ref="STS525:STV525"/>
    <mergeCell ref="STW525:STZ525"/>
    <mergeCell ref="SUA525:SUD525"/>
    <mergeCell ref="SSQ525:SST525"/>
    <mergeCell ref="SSU525:SSX525"/>
    <mergeCell ref="SSY525:STB525"/>
    <mergeCell ref="STC525:STF525"/>
    <mergeCell ref="STG525:STJ525"/>
    <mergeCell ref="SRW525:SRZ525"/>
    <mergeCell ref="SSA525:SSD525"/>
    <mergeCell ref="SSE525:SSH525"/>
    <mergeCell ref="SSI525:SSL525"/>
    <mergeCell ref="SSM525:SSP525"/>
    <mergeCell ref="TBW525:TBZ525"/>
    <mergeCell ref="TCA525:TCD525"/>
    <mergeCell ref="SYU525:SYX525"/>
    <mergeCell ref="SYY525:SZB525"/>
    <mergeCell ref="SZC525:SZF525"/>
    <mergeCell ref="SZG525:SZJ525"/>
    <mergeCell ref="SZK525:SZN525"/>
    <mergeCell ref="SYA525:SYD525"/>
    <mergeCell ref="SYE525:SYH525"/>
    <mergeCell ref="SYI525:SYL525"/>
    <mergeCell ref="SYM525:SYP525"/>
    <mergeCell ref="SYQ525:SYT525"/>
    <mergeCell ref="SXG525:SXJ525"/>
    <mergeCell ref="SXK525:SXN525"/>
    <mergeCell ref="SXO525:SXR525"/>
    <mergeCell ref="SXS525:SXV525"/>
    <mergeCell ref="SXW525:SXZ525"/>
    <mergeCell ref="TCE525:TCH525"/>
    <mergeCell ref="TCI525:TCL525"/>
    <mergeCell ref="TCM525:TCP525"/>
    <mergeCell ref="TBC525:TBF525"/>
    <mergeCell ref="TBG525:TBJ525"/>
    <mergeCell ref="TBK525:TBN525"/>
    <mergeCell ref="TBO525:TBR525"/>
    <mergeCell ref="TBS525:TBV525"/>
    <mergeCell ref="TAI525:TAL525"/>
    <mergeCell ref="TAM525:TAP525"/>
    <mergeCell ref="TAQ525:TAT525"/>
    <mergeCell ref="TAU525:TAX525"/>
    <mergeCell ref="TAY525:TBB525"/>
    <mergeCell ref="SZO525:SZR525"/>
    <mergeCell ref="SZS525:SZV525"/>
    <mergeCell ref="SZW525:SZZ525"/>
    <mergeCell ref="TAA525:TAD525"/>
    <mergeCell ref="TAE525:TAH525"/>
    <mergeCell ref="THG525:THJ525"/>
    <mergeCell ref="THK525:THN525"/>
    <mergeCell ref="THO525:THR525"/>
    <mergeCell ref="THS525:THV525"/>
    <mergeCell ref="THW525:THZ525"/>
    <mergeCell ref="TGM525:TGP525"/>
    <mergeCell ref="TGQ525:TGT525"/>
    <mergeCell ref="TGU525:TGX525"/>
    <mergeCell ref="TGY525:THB525"/>
    <mergeCell ref="THC525:THF525"/>
    <mergeCell ref="TFS525:TFV525"/>
    <mergeCell ref="TFW525:TFZ525"/>
    <mergeCell ref="TGA525:TGD525"/>
    <mergeCell ref="TGE525:TGH525"/>
    <mergeCell ref="TGI525:TGL525"/>
    <mergeCell ref="TEY525:TFB525"/>
    <mergeCell ref="TFC525:TFF525"/>
    <mergeCell ref="TFG525:TFJ525"/>
    <mergeCell ref="TFK525:TFN525"/>
    <mergeCell ref="TFO525:TFR525"/>
    <mergeCell ref="TEE525:TEH525"/>
    <mergeCell ref="TEI525:TEL525"/>
    <mergeCell ref="TEM525:TEP525"/>
    <mergeCell ref="TEQ525:TET525"/>
    <mergeCell ref="TEU525:TEX525"/>
    <mergeCell ref="TDK525:TDN525"/>
    <mergeCell ref="TDO525:TDR525"/>
    <mergeCell ref="TDS525:TDV525"/>
    <mergeCell ref="TDW525:TDZ525"/>
    <mergeCell ref="TEA525:TED525"/>
    <mergeCell ref="TCQ525:TCT525"/>
    <mergeCell ref="TCU525:TCX525"/>
    <mergeCell ref="TCY525:TDB525"/>
    <mergeCell ref="TDC525:TDF525"/>
    <mergeCell ref="TDG525:TDJ525"/>
    <mergeCell ref="TMQ525:TMT525"/>
    <mergeCell ref="TMU525:TMX525"/>
    <mergeCell ref="TJO525:TJR525"/>
    <mergeCell ref="TJS525:TJV525"/>
    <mergeCell ref="TJW525:TJZ525"/>
    <mergeCell ref="TKA525:TKD525"/>
    <mergeCell ref="TKE525:TKH525"/>
    <mergeCell ref="TIU525:TIX525"/>
    <mergeCell ref="TIY525:TJB525"/>
    <mergeCell ref="TJC525:TJF525"/>
    <mergeCell ref="TJG525:TJJ525"/>
    <mergeCell ref="TJK525:TJN525"/>
    <mergeCell ref="TIA525:TID525"/>
    <mergeCell ref="TIE525:TIH525"/>
    <mergeCell ref="TII525:TIL525"/>
    <mergeCell ref="TIM525:TIP525"/>
    <mergeCell ref="TIQ525:TIT525"/>
    <mergeCell ref="TMY525:TNB525"/>
    <mergeCell ref="TNC525:TNF525"/>
    <mergeCell ref="TNG525:TNJ525"/>
    <mergeCell ref="TLW525:TLZ525"/>
    <mergeCell ref="TMA525:TMD525"/>
    <mergeCell ref="TME525:TMH525"/>
    <mergeCell ref="TMI525:TML525"/>
    <mergeCell ref="TMM525:TMP525"/>
    <mergeCell ref="TLC525:TLF525"/>
    <mergeCell ref="TLG525:TLJ525"/>
    <mergeCell ref="TLK525:TLN525"/>
    <mergeCell ref="TLO525:TLR525"/>
    <mergeCell ref="TLS525:TLV525"/>
    <mergeCell ref="TKI525:TKL525"/>
    <mergeCell ref="TKM525:TKP525"/>
    <mergeCell ref="TKQ525:TKT525"/>
    <mergeCell ref="TKU525:TKX525"/>
    <mergeCell ref="TKY525:TLB525"/>
    <mergeCell ref="TSA525:TSD525"/>
    <mergeCell ref="TSE525:TSH525"/>
    <mergeCell ref="TSI525:TSL525"/>
    <mergeCell ref="TSM525:TSP525"/>
    <mergeCell ref="TSQ525:TST525"/>
    <mergeCell ref="TRG525:TRJ525"/>
    <mergeCell ref="TRK525:TRN525"/>
    <mergeCell ref="TRO525:TRR525"/>
    <mergeCell ref="TRS525:TRV525"/>
    <mergeCell ref="TRW525:TRZ525"/>
    <mergeCell ref="TQM525:TQP525"/>
    <mergeCell ref="TQQ525:TQT525"/>
    <mergeCell ref="TQU525:TQX525"/>
    <mergeCell ref="TQY525:TRB525"/>
    <mergeCell ref="TRC525:TRF525"/>
    <mergeCell ref="TPS525:TPV525"/>
    <mergeCell ref="TPW525:TPZ525"/>
    <mergeCell ref="TQA525:TQD525"/>
    <mergeCell ref="TQE525:TQH525"/>
    <mergeCell ref="TQI525:TQL525"/>
    <mergeCell ref="TOY525:TPB525"/>
    <mergeCell ref="TPC525:TPF525"/>
    <mergeCell ref="TPG525:TPJ525"/>
    <mergeCell ref="TPK525:TPN525"/>
    <mergeCell ref="TPO525:TPR525"/>
    <mergeCell ref="TOE525:TOH525"/>
    <mergeCell ref="TOI525:TOL525"/>
    <mergeCell ref="TOM525:TOP525"/>
    <mergeCell ref="TOQ525:TOT525"/>
    <mergeCell ref="TOU525:TOX525"/>
    <mergeCell ref="TNK525:TNN525"/>
    <mergeCell ref="TNO525:TNR525"/>
    <mergeCell ref="TNS525:TNV525"/>
    <mergeCell ref="TNW525:TNZ525"/>
    <mergeCell ref="TOA525:TOD525"/>
    <mergeCell ref="TXK525:TXN525"/>
    <mergeCell ref="TXO525:TXR525"/>
    <mergeCell ref="TUI525:TUL525"/>
    <mergeCell ref="TUM525:TUP525"/>
    <mergeCell ref="TUQ525:TUT525"/>
    <mergeCell ref="TUU525:TUX525"/>
    <mergeCell ref="TUY525:TVB525"/>
    <mergeCell ref="TTO525:TTR525"/>
    <mergeCell ref="TTS525:TTV525"/>
    <mergeCell ref="TTW525:TTZ525"/>
    <mergeCell ref="TUA525:TUD525"/>
    <mergeCell ref="TUE525:TUH525"/>
    <mergeCell ref="TSU525:TSX525"/>
    <mergeCell ref="TSY525:TTB525"/>
    <mergeCell ref="TTC525:TTF525"/>
    <mergeCell ref="TTG525:TTJ525"/>
    <mergeCell ref="TTK525:TTN525"/>
    <mergeCell ref="TXS525:TXV525"/>
    <mergeCell ref="TXW525:TXZ525"/>
    <mergeCell ref="TYA525:TYD525"/>
    <mergeCell ref="TWQ525:TWT525"/>
    <mergeCell ref="TWU525:TWX525"/>
    <mergeCell ref="TWY525:TXB525"/>
    <mergeCell ref="TXC525:TXF525"/>
    <mergeCell ref="TXG525:TXJ525"/>
    <mergeCell ref="TVW525:TVZ525"/>
    <mergeCell ref="TWA525:TWD525"/>
    <mergeCell ref="TWE525:TWH525"/>
    <mergeCell ref="TWI525:TWL525"/>
    <mergeCell ref="TWM525:TWP525"/>
    <mergeCell ref="TVC525:TVF525"/>
    <mergeCell ref="TVG525:TVJ525"/>
    <mergeCell ref="TVK525:TVN525"/>
    <mergeCell ref="TVO525:TVR525"/>
    <mergeCell ref="TVS525:TVV525"/>
    <mergeCell ref="UCU525:UCX525"/>
    <mergeCell ref="UCY525:UDB525"/>
    <mergeCell ref="UDC525:UDF525"/>
    <mergeCell ref="UDG525:UDJ525"/>
    <mergeCell ref="UDK525:UDN525"/>
    <mergeCell ref="UCA525:UCD525"/>
    <mergeCell ref="UCE525:UCH525"/>
    <mergeCell ref="UCI525:UCL525"/>
    <mergeCell ref="UCM525:UCP525"/>
    <mergeCell ref="UCQ525:UCT525"/>
    <mergeCell ref="UBG525:UBJ525"/>
    <mergeCell ref="UBK525:UBN525"/>
    <mergeCell ref="UBO525:UBR525"/>
    <mergeCell ref="UBS525:UBV525"/>
    <mergeCell ref="UBW525:UBZ525"/>
    <mergeCell ref="UAM525:UAP525"/>
    <mergeCell ref="UAQ525:UAT525"/>
    <mergeCell ref="UAU525:UAX525"/>
    <mergeCell ref="UAY525:UBB525"/>
    <mergeCell ref="UBC525:UBF525"/>
    <mergeCell ref="TZS525:TZV525"/>
    <mergeCell ref="TZW525:TZZ525"/>
    <mergeCell ref="UAA525:UAD525"/>
    <mergeCell ref="UAE525:UAH525"/>
    <mergeCell ref="UAI525:UAL525"/>
    <mergeCell ref="TYY525:TZB525"/>
    <mergeCell ref="TZC525:TZF525"/>
    <mergeCell ref="TZG525:TZJ525"/>
    <mergeCell ref="TZK525:TZN525"/>
    <mergeCell ref="TZO525:TZR525"/>
    <mergeCell ref="TYE525:TYH525"/>
    <mergeCell ref="TYI525:TYL525"/>
    <mergeCell ref="TYM525:TYP525"/>
    <mergeCell ref="TYQ525:TYT525"/>
    <mergeCell ref="TYU525:TYX525"/>
    <mergeCell ref="UIE525:UIH525"/>
    <mergeCell ref="UII525:UIL525"/>
    <mergeCell ref="UFC525:UFF525"/>
    <mergeCell ref="UFG525:UFJ525"/>
    <mergeCell ref="UFK525:UFN525"/>
    <mergeCell ref="UFO525:UFR525"/>
    <mergeCell ref="UFS525:UFV525"/>
    <mergeCell ref="UEI525:UEL525"/>
    <mergeCell ref="UEM525:UEP525"/>
    <mergeCell ref="UEQ525:UET525"/>
    <mergeCell ref="UEU525:UEX525"/>
    <mergeCell ref="UEY525:UFB525"/>
    <mergeCell ref="UDO525:UDR525"/>
    <mergeCell ref="UDS525:UDV525"/>
    <mergeCell ref="UDW525:UDZ525"/>
    <mergeCell ref="UEA525:UED525"/>
    <mergeCell ref="UEE525:UEH525"/>
    <mergeCell ref="UIM525:UIP525"/>
    <mergeCell ref="UIQ525:UIT525"/>
    <mergeCell ref="UIU525:UIX525"/>
    <mergeCell ref="UHK525:UHN525"/>
    <mergeCell ref="UHO525:UHR525"/>
    <mergeCell ref="UHS525:UHV525"/>
    <mergeCell ref="UHW525:UHZ525"/>
    <mergeCell ref="UIA525:UID525"/>
    <mergeCell ref="UGQ525:UGT525"/>
    <mergeCell ref="UGU525:UGX525"/>
    <mergeCell ref="UGY525:UHB525"/>
    <mergeCell ref="UHC525:UHF525"/>
    <mergeCell ref="UHG525:UHJ525"/>
    <mergeCell ref="UFW525:UFZ525"/>
    <mergeCell ref="UGA525:UGD525"/>
    <mergeCell ref="UGE525:UGH525"/>
    <mergeCell ref="UGI525:UGL525"/>
    <mergeCell ref="UGM525:UGP525"/>
    <mergeCell ref="UNO525:UNR525"/>
    <mergeCell ref="UNS525:UNV525"/>
    <mergeCell ref="UNW525:UNZ525"/>
    <mergeCell ref="UOA525:UOD525"/>
    <mergeCell ref="UOE525:UOH525"/>
    <mergeCell ref="UMU525:UMX525"/>
    <mergeCell ref="UMY525:UNB525"/>
    <mergeCell ref="UNC525:UNF525"/>
    <mergeCell ref="UNG525:UNJ525"/>
    <mergeCell ref="UNK525:UNN525"/>
    <mergeCell ref="UMA525:UMD525"/>
    <mergeCell ref="UME525:UMH525"/>
    <mergeCell ref="UMI525:UML525"/>
    <mergeCell ref="UMM525:UMP525"/>
    <mergeCell ref="UMQ525:UMT525"/>
    <mergeCell ref="ULG525:ULJ525"/>
    <mergeCell ref="ULK525:ULN525"/>
    <mergeCell ref="ULO525:ULR525"/>
    <mergeCell ref="ULS525:ULV525"/>
    <mergeCell ref="ULW525:ULZ525"/>
    <mergeCell ref="UKM525:UKP525"/>
    <mergeCell ref="UKQ525:UKT525"/>
    <mergeCell ref="UKU525:UKX525"/>
    <mergeCell ref="UKY525:ULB525"/>
    <mergeCell ref="ULC525:ULF525"/>
    <mergeCell ref="UJS525:UJV525"/>
    <mergeCell ref="UJW525:UJZ525"/>
    <mergeCell ref="UKA525:UKD525"/>
    <mergeCell ref="UKE525:UKH525"/>
    <mergeCell ref="UKI525:UKL525"/>
    <mergeCell ref="UIY525:UJB525"/>
    <mergeCell ref="UJC525:UJF525"/>
    <mergeCell ref="UJG525:UJJ525"/>
    <mergeCell ref="UJK525:UJN525"/>
    <mergeCell ref="UJO525:UJR525"/>
    <mergeCell ref="USY525:UTB525"/>
    <mergeCell ref="UTC525:UTF525"/>
    <mergeCell ref="UPW525:UPZ525"/>
    <mergeCell ref="UQA525:UQD525"/>
    <mergeCell ref="UQE525:UQH525"/>
    <mergeCell ref="UQI525:UQL525"/>
    <mergeCell ref="UQM525:UQP525"/>
    <mergeCell ref="UPC525:UPF525"/>
    <mergeCell ref="UPG525:UPJ525"/>
    <mergeCell ref="UPK525:UPN525"/>
    <mergeCell ref="UPO525:UPR525"/>
    <mergeCell ref="UPS525:UPV525"/>
    <mergeCell ref="UOI525:UOL525"/>
    <mergeCell ref="UOM525:UOP525"/>
    <mergeCell ref="UOQ525:UOT525"/>
    <mergeCell ref="UOU525:UOX525"/>
    <mergeCell ref="UOY525:UPB525"/>
    <mergeCell ref="UTG525:UTJ525"/>
    <mergeCell ref="UTK525:UTN525"/>
    <mergeCell ref="UTO525:UTR525"/>
    <mergeCell ref="USE525:USH525"/>
    <mergeCell ref="USI525:USL525"/>
    <mergeCell ref="USM525:USP525"/>
    <mergeCell ref="USQ525:UST525"/>
    <mergeCell ref="USU525:USX525"/>
    <mergeCell ref="URK525:URN525"/>
    <mergeCell ref="URO525:URR525"/>
    <mergeCell ref="URS525:URV525"/>
    <mergeCell ref="URW525:URZ525"/>
    <mergeCell ref="USA525:USD525"/>
    <mergeCell ref="UQQ525:UQT525"/>
    <mergeCell ref="UQU525:UQX525"/>
    <mergeCell ref="UQY525:URB525"/>
    <mergeCell ref="URC525:URF525"/>
    <mergeCell ref="URG525:URJ525"/>
    <mergeCell ref="UYI525:UYL525"/>
    <mergeCell ref="UYM525:UYP525"/>
    <mergeCell ref="UYQ525:UYT525"/>
    <mergeCell ref="UYU525:UYX525"/>
    <mergeCell ref="UYY525:UZB525"/>
    <mergeCell ref="UXO525:UXR525"/>
    <mergeCell ref="UXS525:UXV525"/>
    <mergeCell ref="UXW525:UXZ525"/>
    <mergeCell ref="UYA525:UYD525"/>
    <mergeCell ref="UYE525:UYH525"/>
    <mergeCell ref="UWU525:UWX525"/>
    <mergeCell ref="UWY525:UXB525"/>
    <mergeCell ref="UXC525:UXF525"/>
    <mergeCell ref="UXG525:UXJ525"/>
    <mergeCell ref="UXK525:UXN525"/>
    <mergeCell ref="UWA525:UWD525"/>
    <mergeCell ref="UWE525:UWH525"/>
    <mergeCell ref="UWI525:UWL525"/>
    <mergeCell ref="UWM525:UWP525"/>
    <mergeCell ref="UWQ525:UWT525"/>
    <mergeCell ref="UVG525:UVJ525"/>
    <mergeCell ref="UVK525:UVN525"/>
    <mergeCell ref="UVO525:UVR525"/>
    <mergeCell ref="UVS525:UVV525"/>
    <mergeCell ref="UVW525:UVZ525"/>
    <mergeCell ref="UUM525:UUP525"/>
    <mergeCell ref="UUQ525:UUT525"/>
    <mergeCell ref="UUU525:UUX525"/>
    <mergeCell ref="UUY525:UVB525"/>
    <mergeCell ref="UVC525:UVF525"/>
    <mergeCell ref="UTS525:UTV525"/>
    <mergeCell ref="UTW525:UTZ525"/>
    <mergeCell ref="UUA525:UUD525"/>
    <mergeCell ref="UUE525:UUH525"/>
    <mergeCell ref="UUI525:UUL525"/>
    <mergeCell ref="VDS525:VDV525"/>
    <mergeCell ref="VDW525:VDZ525"/>
    <mergeCell ref="VAQ525:VAT525"/>
    <mergeCell ref="VAU525:VAX525"/>
    <mergeCell ref="VAY525:VBB525"/>
    <mergeCell ref="VBC525:VBF525"/>
    <mergeCell ref="VBG525:VBJ525"/>
    <mergeCell ref="UZW525:UZZ525"/>
    <mergeCell ref="VAA525:VAD525"/>
    <mergeCell ref="VAE525:VAH525"/>
    <mergeCell ref="VAI525:VAL525"/>
    <mergeCell ref="VAM525:VAP525"/>
    <mergeCell ref="UZC525:UZF525"/>
    <mergeCell ref="UZG525:UZJ525"/>
    <mergeCell ref="UZK525:UZN525"/>
    <mergeCell ref="UZO525:UZR525"/>
    <mergeCell ref="UZS525:UZV525"/>
    <mergeCell ref="VEA525:VED525"/>
    <mergeCell ref="VEE525:VEH525"/>
    <mergeCell ref="VEI525:VEL525"/>
    <mergeCell ref="VCY525:VDB525"/>
    <mergeCell ref="VDC525:VDF525"/>
    <mergeCell ref="VDG525:VDJ525"/>
    <mergeCell ref="VDK525:VDN525"/>
    <mergeCell ref="VDO525:VDR525"/>
    <mergeCell ref="VCE525:VCH525"/>
    <mergeCell ref="VCI525:VCL525"/>
    <mergeCell ref="VCM525:VCP525"/>
    <mergeCell ref="VCQ525:VCT525"/>
    <mergeCell ref="VCU525:VCX525"/>
    <mergeCell ref="VBK525:VBN525"/>
    <mergeCell ref="VBO525:VBR525"/>
    <mergeCell ref="VBS525:VBV525"/>
    <mergeCell ref="VBW525:VBZ525"/>
    <mergeCell ref="VCA525:VCD525"/>
    <mergeCell ref="VJC525:VJF525"/>
    <mergeCell ref="VJG525:VJJ525"/>
    <mergeCell ref="VJK525:VJN525"/>
    <mergeCell ref="VJO525:VJR525"/>
    <mergeCell ref="VJS525:VJV525"/>
    <mergeCell ref="VII525:VIL525"/>
    <mergeCell ref="VIM525:VIP525"/>
    <mergeCell ref="VIQ525:VIT525"/>
    <mergeCell ref="VIU525:VIX525"/>
    <mergeCell ref="VIY525:VJB525"/>
    <mergeCell ref="VHO525:VHR525"/>
    <mergeCell ref="VHS525:VHV525"/>
    <mergeCell ref="VHW525:VHZ525"/>
    <mergeCell ref="VIA525:VID525"/>
    <mergeCell ref="VIE525:VIH525"/>
    <mergeCell ref="VGU525:VGX525"/>
    <mergeCell ref="VGY525:VHB525"/>
    <mergeCell ref="VHC525:VHF525"/>
    <mergeCell ref="VHG525:VHJ525"/>
    <mergeCell ref="VHK525:VHN525"/>
    <mergeCell ref="VGA525:VGD525"/>
    <mergeCell ref="VGE525:VGH525"/>
    <mergeCell ref="VGI525:VGL525"/>
    <mergeCell ref="VGM525:VGP525"/>
    <mergeCell ref="VGQ525:VGT525"/>
    <mergeCell ref="VFG525:VFJ525"/>
    <mergeCell ref="VFK525:VFN525"/>
    <mergeCell ref="VFO525:VFR525"/>
    <mergeCell ref="VFS525:VFV525"/>
    <mergeCell ref="VFW525:VFZ525"/>
    <mergeCell ref="VEM525:VEP525"/>
    <mergeCell ref="VEQ525:VET525"/>
    <mergeCell ref="VEU525:VEX525"/>
    <mergeCell ref="VEY525:VFB525"/>
    <mergeCell ref="VFC525:VFF525"/>
    <mergeCell ref="VOM525:VOP525"/>
    <mergeCell ref="VOQ525:VOT525"/>
    <mergeCell ref="VLK525:VLN525"/>
    <mergeCell ref="VLO525:VLR525"/>
    <mergeCell ref="VLS525:VLV525"/>
    <mergeCell ref="VLW525:VLZ525"/>
    <mergeCell ref="VMA525:VMD525"/>
    <mergeCell ref="VKQ525:VKT525"/>
    <mergeCell ref="VKU525:VKX525"/>
    <mergeCell ref="VKY525:VLB525"/>
    <mergeCell ref="VLC525:VLF525"/>
    <mergeCell ref="VLG525:VLJ525"/>
    <mergeCell ref="VJW525:VJZ525"/>
    <mergeCell ref="VKA525:VKD525"/>
    <mergeCell ref="VKE525:VKH525"/>
    <mergeCell ref="VKI525:VKL525"/>
    <mergeCell ref="VKM525:VKP525"/>
    <mergeCell ref="VOU525:VOX525"/>
    <mergeCell ref="VOY525:VPB525"/>
    <mergeCell ref="VPC525:VPF525"/>
    <mergeCell ref="VNS525:VNV525"/>
    <mergeCell ref="VNW525:VNZ525"/>
    <mergeCell ref="VOA525:VOD525"/>
    <mergeCell ref="VOE525:VOH525"/>
    <mergeCell ref="VOI525:VOL525"/>
    <mergeCell ref="VMY525:VNB525"/>
    <mergeCell ref="VNC525:VNF525"/>
    <mergeCell ref="VNG525:VNJ525"/>
    <mergeCell ref="VNK525:VNN525"/>
    <mergeCell ref="VNO525:VNR525"/>
    <mergeCell ref="VME525:VMH525"/>
    <mergeCell ref="VMI525:VML525"/>
    <mergeCell ref="VMM525:VMP525"/>
    <mergeCell ref="VMQ525:VMT525"/>
    <mergeCell ref="VMU525:VMX525"/>
    <mergeCell ref="VTW525:VTZ525"/>
    <mergeCell ref="VUA525:VUD525"/>
    <mergeCell ref="VUE525:VUH525"/>
    <mergeCell ref="VUI525:VUL525"/>
    <mergeCell ref="VUM525:VUP525"/>
    <mergeCell ref="VTC525:VTF525"/>
    <mergeCell ref="VTG525:VTJ525"/>
    <mergeCell ref="VTK525:VTN525"/>
    <mergeCell ref="VTO525:VTR525"/>
    <mergeCell ref="VTS525:VTV525"/>
    <mergeCell ref="VSI525:VSL525"/>
    <mergeCell ref="VSM525:VSP525"/>
    <mergeCell ref="VSQ525:VST525"/>
    <mergeCell ref="VSU525:VSX525"/>
    <mergeCell ref="VSY525:VTB525"/>
    <mergeCell ref="VRO525:VRR525"/>
    <mergeCell ref="VRS525:VRV525"/>
    <mergeCell ref="VRW525:VRZ525"/>
    <mergeCell ref="VSA525:VSD525"/>
    <mergeCell ref="VSE525:VSH525"/>
    <mergeCell ref="VQU525:VQX525"/>
    <mergeCell ref="VQY525:VRB525"/>
    <mergeCell ref="VRC525:VRF525"/>
    <mergeCell ref="VRG525:VRJ525"/>
    <mergeCell ref="VRK525:VRN525"/>
    <mergeCell ref="VQA525:VQD525"/>
    <mergeCell ref="VQE525:VQH525"/>
    <mergeCell ref="VQI525:VQL525"/>
    <mergeCell ref="VQM525:VQP525"/>
    <mergeCell ref="VQQ525:VQT525"/>
    <mergeCell ref="VPG525:VPJ525"/>
    <mergeCell ref="VPK525:VPN525"/>
    <mergeCell ref="VPO525:VPR525"/>
    <mergeCell ref="VPS525:VPV525"/>
    <mergeCell ref="VPW525:VPZ525"/>
    <mergeCell ref="VZG525:VZJ525"/>
    <mergeCell ref="VZK525:VZN525"/>
    <mergeCell ref="VWE525:VWH525"/>
    <mergeCell ref="VWI525:VWL525"/>
    <mergeCell ref="VWM525:VWP525"/>
    <mergeCell ref="VWQ525:VWT525"/>
    <mergeCell ref="VWU525:VWX525"/>
    <mergeCell ref="VVK525:VVN525"/>
    <mergeCell ref="VVO525:VVR525"/>
    <mergeCell ref="VVS525:VVV525"/>
    <mergeCell ref="VVW525:VVZ525"/>
    <mergeCell ref="VWA525:VWD525"/>
    <mergeCell ref="VUQ525:VUT525"/>
    <mergeCell ref="VUU525:VUX525"/>
    <mergeCell ref="VUY525:VVB525"/>
    <mergeCell ref="VVC525:VVF525"/>
    <mergeCell ref="VVG525:VVJ525"/>
    <mergeCell ref="VZO525:VZR525"/>
    <mergeCell ref="VZS525:VZV525"/>
    <mergeCell ref="VZW525:VZZ525"/>
    <mergeCell ref="VYM525:VYP525"/>
    <mergeCell ref="VYQ525:VYT525"/>
    <mergeCell ref="VYU525:VYX525"/>
    <mergeCell ref="VYY525:VZB525"/>
    <mergeCell ref="VZC525:VZF525"/>
    <mergeCell ref="VXS525:VXV525"/>
    <mergeCell ref="VXW525:VXZ525"/>
    <mergeCell ref="VYA525:VYD525"/>
    <mergeCell ref="VYE525:VYH525"/>
    <mergeCell ref="VYI525:VYL525"/>
    <mergeCell ref="VWY525:VXB525"/>
    <mergeCell ref="VXC525:VXF525"/>
    <mergeCell ref="VXG525:VXJ525"/>
    <mergeCell ref="VXK525:VXN525"/>
    <mergeCell ref="VXO525:VXR525"/>
    <mergeCell ref="WEQ525:WET525"/>
    <mergeCell ref="WEU525:WEX525"/>
    <mergeCell ref="WEY525:WFB525"/>
    <mergeCell ref="WFC525:WFF525"/>
    <mergeCell ref="WFG525:WFJ525"/>
    <mergeCell ref="WDW525:WDZ525"/>
    <mergeCell ref="WEA525:WED525"/>
    <mergeCell ref="WEE525:WEH525"/>
    <mergeCell ref="WEI525:WEL525"/>
    <mergeCell ref="WEM525:WEP525"/>
    <mergeCell ref="WDC525:WDF525"/>
    <mergeCell ref="WDG525:WDJ525"/>
    <mergeCell ref="WDK525:WDN525"/>
    <mergeCell ref="WDO525:WDR525"/>
    <mergeCell ref="WDS525:WDV525"/>
    <mergeCell ref="WCI525:WCL525"/>
    <mergeCell ref="WCM525:WCP525"/>
    <mergeCell ref="WCQ525:WCT525"/>
    <mergeCell ref="WCU525:WCX525"/>
    <mergeCell ref="WCY525:WDB525"/>
    <mergeCell ref="WBO525:WBR525"/>
    <mergeCell ref="WBS525:WBV525"/>
    <mergeCell ref="WBW525:WBZ525"/>
    <mergeCell ref="WCA525:WCD525"/>
    <mergeCell ref="WCE525:WCH525"/>
    <mergeCell ref="WAU525:WAX525"/>
    <mergeCell ref="WAY525:WBB525"/>
    <mergeCell ref="WBC525:WBF525"/>
    <mergeCell ref="WBG525:WBJ525"/>
    <mergeCell ref="WBK525:WBN525"/>
    <mergeCell ref="WAA525:WAD525"/>
    <mergeCell ref="WAE525:WAH525"/>
    <mergeCell ref="WAI525:WAL525"/>
    <mergeCell ref="WAM525:WAP525"/>
    <mergeCell ref="WAQ525:WAT525"/>
    <mergeCell ref="WKA525:WKD525"/>
    <mergeCell ref="WKE525:WKH525"/>
    <mergeCell ref="WGY525:WHB525"/>
    <mergeCell ref="WHC525:WHF525"/>
    <mergeCell ref="WHG525:WHJ525"/>
    <mergeCell ref="WHK525:WHN525"/>
    <mergeCell ref="WHO525:WHR525"/>
    <mergeCell ref="WGE525:WGH525"/>
    <mergeCell ref="WGI525:WGL525"/>
    <mergeCell ref="WGM525:WGP525"/>
    <mergeCell ref="WGQ525:WGT525"/>
    <mergeCell ref="WGU525:WGX525"/>
    <mergeCell ref="WFK525:WFN525"/>
    <mergeCell ref="WFO525:WFR525"/>
    <mergeCell ref="WFS525:WFV525"/>
    <mergeCell ref="WFW525:WFZ525"/>
    <mergeCell ref="WGA525:WGD525"/>
    <mergeCell ref="WKI525:WKL525"/>
    <mergeCell ref="WKM525:WKP525"/>
    <mergeCell ref="WKQ525:WKT525"/>
    <mergeCell ref="WJG525:WJJ525"/>
    <mergeCell ref="WJK525:WJN525"/>
    <mergeCell ref="WJO525:WJR525"/>
    <mergeCell ref="WJS525:WJV525"/>
    <mergeCell ref="WJW525:WJZ525"/>
    <mergeCell ref="WIM525:WIP525"/>
    <mergeCell ref="WIQ525:WIT525"/>
    <mergeCell ref="WIU525:WIX525"/>
    <mergeCell ref="WIY525:WJB525"/>
    <mergeCell ref="WJC525:WJF525"/>
    <mergeCell ref="WHS525:WHV525"/>
    <mergeCell ref="WHW525:WHZ525"/>
    <mergeCell ref="WIA525:WID525"/>
    <mergeCell ref="WIE525:WIH525"/>
    <mergeCell ref="WII525:WIL525"/>
    <mergeCell ref="WLO525:WLR525"/>
    <mergeCell ref="WLS525:WLV525"/>
    <mergeCell ref="WLW525:WLZ525"/>
    <mergeCell ref="WMA525:WMD525"/>
    <mergeCell ref="WME525:WMH525"/>
    <mergeCell ref="WKU525:WKX525"/>
    <mergeCell ref="WKY525:WLB525"/>
    <mergeCell ref="WLC525:WLF525"/>
    <mergeCell ref="WLG525:WLJ525"/>
    <mergeCell ref="WLK525:WLN525"/>
    <mergeCell ref="WWE525:WWH525"/>
    <mergeCell ref="WUU525:WUX525"/>
    <mergeCell ref="WUY525:WVB525"/>
    <mergeCell ref="WVC525:WVF525"/>
    <mergeCell ref="WVG525:WVJ525"/>
    <mergeCell ref="WVK525:WVN525"/>
    <mergeCell ref="WUA525:WUD525"/>
    <mergeCell ref="WUE525:WUH525"/>
    <mergeCell ref="WUI525:WUL525"/>
    <mergeCell ref="WUM525:WUP525"/>
    <mergeCell ref="WUQ525:WUT525"/>
    <mergeCell ref="WTG525:WTJ525"/>
    <mergeCell ref="WTK525:WTN525"/>
    <mergeCell ref="WTO525:WTR525"/>
    <mergeCell ref="WTS525:WTV525"/>
    <mergeCell ref="WTW525:WTZ525"/>
    <mergeCell ref="WSM525:WSP525"/>
    <mergeCell ref="WPK525:WPN525"/>
    <mergeCell ref="WPO525:WPR525"/>
    <mergeCell ref="WPS525:WPV525"/>
    <mergeCell ref="WPW525:WPZ525"/>
    <mergeCell ref="WQA525:WQD525"/>
    <mergeCell ref="WSE525:WSH525"/>
    <mergeCell ref="WSI525:WSL525"/>
    <mergeCell ref="WQY525:WRB525"/>
    <mergeCell ref="WRC525:WRF525"/>
    <mergeCell ref="WRG525:WRJ525"/>
    <mergeCell ref="WRK525:WRN525"/>
    <mergeCell ref="WRO525:WRR525"/>
    <mergeCell ref="WQE525:WQH525"/>
    <mergeCell ref="WQI525:WQL525"/>
    <mergeCell ref="WQM525:WQP525"/>
    <mergeCell ref="WQQ525:WQT525"/>
    <mergeCell ref="WQU525:WQX525"/>
    <mergeCell ref="WMI525:WML525"/>
    <mergeCell ref="WMM525:WMP525"/>
    <mergeCell ref="WMQ525:WMT525"/>
    <mergeCell ref="WMU525:WMX525"/>
    <mergeCell ref="WMY525:WNB525"/>
    <mergeCell ref="WOQ525:WOT525"/>
    <mergeCell ref="WOU525:WOX525"/>
    <mergeCell ref="WOY525:WPB525"/>
    <mergeCell ref="WPC525:WPF525"/>
    <mergeCell ref="WPG525:WPJ525"/>
    <mergeCell ref="WNW525:WNZ525"/>
    <mergeCell ref="WOA525:WOD525"/>
    <mergeCell ref="WOE525:WOH525"/>
    <mergeCell ref="WOI525:WOL525"/>
    <mergeCell ref="WOM525:WOP525"/>
    <mergeCell ref="WNC525:WNF525"/>
    <mergeCell ref="WNG525:WNJ525"/>
    <mergeCell ref="WNK525:WNN525"/>
    <mergeCell ref="WNO525:WNR525"/>
    <mergeCell ref="WNS525:WNV525"/>
    <mergeCell ref="XEU525:XEX525"/>
    <mergeCell ref="XEY525:XFB525"/>
    <mergeCell ref="XFC525:XFD525"/>
    <mergeCell ref="O528:R528"/>
    <mergeCell ref="XEA525:XED525"/>
    <mergeCell ref="XEE525:XEH525"/>
    <mergeCell ref="XEI525:XEL525"/>
    <mergeCell ref="XEM525:XEP525"/>
    <mergeCell ref="XEQ525:XET525"/>
    <mergeCell ref="XDG525:XDJ525"/>
    <mergeCell ref="XDK525:XDN525"/>
    <mergeCell ref="XDO525:XDR525"/>
    <mergeCell ref="XDS525:XDV525"/>
    <mergeCell ref="XDW525:XDZ525"/>
    <mergeCell ref="XCM525:XCP525"/>
    <mergeCell ref="XCQ525:XCT525"/>
    <mergeCell ref="XCU525:XCX525"/>
    <mergeCell ref="XCY525:XDB525"/>
    <mergeCell ref="XDC525:XDF525"/>
    <mergeCell ref="XBS525:XBV525"/>
    <mergeCell ref="XBW525:XBZ525"/>
    <mergeCell ref="XCA525:XCD525"/>
    <mergeCell ref="XCE525:XCH525"/>
    <mergeCell ref="XCI525:XCL525"/>
    <mergeCell ref="XAY525:XBB525"/>
    <mergeCell ref="XBC525:XBF525"/>
    <mergeCell ref="XBG525:XBJ525"/>
    <mergeCell ref="XBK525:XBN525"/>
    <mergeCell ref="XBO525:XBR525"/>
    <mergeCell ref="XAE525:XAH525"/>
    <mergeCell ref="XAI525:XAL525"/>
    <mergeCell ref="XAM525:XAP525"/>
    <mergeCell ref="XAQ525:XAT525"/>
    <mergeCell ref="XAU525:XAX525"/>
    <mergeCell ref="WZK525:WZN525"/>
    <mergeCell ref="WZO525:WZR525"/>
    <mergeCell ref="WZS525:WZV525"/>
    <mergeCell ref="WZW525:WZZ525"/>
    <mergeCell ref="XAA525:XAD525"/>
    <mergeCell ref="WYQ525:WYT525"/>
    <mergeCell ref="WYU525:WYX525"/>
    <mergeCell ref="WYY525:WZB525"/>
    <mergeCell ref="WZC525:WZF525"/>
    <mergeCell ref="WZG525:WZJ525"/>
    <mergeCell ref="WXW525:WXZ525"/>
    <mergeCell ref="WYA525:WYD525"/>
    <mergeCell ref="WYE525:WYH525"/>
    <mergeCell ref="WYI525:WYL525"/>
    <mergeCell ref="WYM525:WYP525"/>
    <mergeCell ref="WXC525:WXF525"/>
    <mergeCell ref="WXG525:WXJ525"/>
    <mergeCell ref="WXK525:WXN525"/>
    <mergeCell ref="WXO525:WXR525"/>
    <mergeCell ref="WXS525:WXV525"/>
    <mergeCell ref="WWI525:WWL525"/>
    <mergeCell ref="WWM525:WWP525"/>
    <mergeCell ref="WWQ525:WWT525"/>
    <mergeCell ref="WWU525:WWX525"/>
    <mergeCell ref="WWY525:WXB525"/>
    <mergeCell ref="WVO525:WVR525"/>
    <mergeCell ref="WVS525:WVV525"/>
    <mergeCell ref="WVW525:WVZ525"/>
    <mergeCell ref="WWA525:WWD525"/>
    <mergeCell ref="O1187:R1187"/>
    <mergeCell ref="O977:R977"/>
    <mergeCell ref="O1345:R1345"/>
    <mergeCell ref="O1185:R1185"/>
    <mergeCell ref="O1188:R1188"/>
    <mergeCell ref="O975:R975"/>
    <mergeCell ref="O978:R978"/>
    <mergeCell ref="O770:R770"/>
    <mergeCell ref="O527:R527"/>
    <mergeCell ref="O772:R772"/>
    <mergeCell ref="O773:R773"/>
    <mergeCell ref="WSQ525:WST525"/>
    <mergeCell ref="WSU525:WSX525"/>
    <mergeCell ref="WSY525:WTB525"/>
    <mergeCell ref="WTC525:WTF525"/>
    <mergeCell ref="WRS525:WRV525"/>
    <mergeCell ref="WRW525:WRZ525"/>
    <mergeCell ref="WSA525:WSD52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41"/>
  <sheetViews>
    <sheetView topLeftCell="AI1" zoomScale="80" zoomScaleNormal="80" zoomScalePageLayoutView="40" workbookViewId="0">
      <selection activeCell="A13" sqref="A13"/>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177" bestFit="1" customWidth="1"/>
    <col min="14" max="14" width="12.33203125" style="177" bestFit="1" customWidth="1"/>
    <col min="15" max="15" width="13.6640625" style="177" customWidth="1"/>
    <col min="16" max="16" width="12.6640625" style="197" bestFit="1" customWidth="1"/>
    <col min="17" max="17" width="13.44140625" style="197" bestFit="1" customWidth="1"/>
    <col min="18" max="18" width="10.5546875" style="177" bestFit="1" customWidth="1"/>
    <col min="19" max="19" width="2.88671875" style="197" customWidth="1"/>
    <col min="20" max="20" width="21.88671875" style="197" bestFit="1" customWidth="1"/>
    <col min="21" max="22" width="11.33203125" style="197" bestFit="1" customWidth="1"/>
    <col min="23" max="23" width="12.33203125" style="197" bestFit="1" customWidth="1"/>
    <col min="24" max="25" width="13.44140625" style="177"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197" bestFit="1" customWidth="1"/>
    <col min="41" max="41" width="12.33203125" style="197" bestFit="1" customWidth="1"/>
    <col min="42" max="43" width="13.44140625" style="197" bestFit="1" customWidth="1"/>
    <col min="44" max="44" width="10.5546875" style="197" bestFit="1" customWidth="1"/>
    <col min="45" max="45" width="3.5546875" style="197" customWidth="1"/>
    <col min="46" max="46" width="21.88671875" style="197" bestFit="1" customWidth="1"/>
    <col min="47" max="48" width="11.33203125" style="197" bestFit="1" customWidth="1"/>
    <col min="49" max="49" width="12.33203125" style="197" bestFit="1" customWidth="1"/>
    <col min="50" max="51" width="13.44140625" style="197"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c r="A1" s="60" t="s">
        <v>487</v>
      </c>
      <c r="B1" s="18"/>
      <c r="C1" s="18"/>
      <c r="H1" s="17"/>
      <c r="I1" s="18"/>
      <c r="P1" s="177"/>
      <c r="Q1" s="177"/>
      <c r="S1" s="177"/>
      <c r="T1" s="177"/>
      <c r="U1" s="177"/>
      <c r="V1" s="177"/>
      <c r="W1" s="177"/>
      <c r="Z1" s="4"/>
      <c r="AA1" s="4"/>
      <c r="AB1" s="4"/>
      <c r="AC1" s="4"/>
      <c r="AD1" s="4"/>
      <c r="AE1" s="4"/>
      <c r="AG1" s="4"/>
      <c r="AH1" s="4"/>
      <c r="AI1" s="4"/>
      <c r="AJ1" s="4"/>
      <c r="AK1" s="4"/>
      <c r="AL1" s="4"/>
      <c r="AM1" s="177"/>
      <c r="AN1" s="177"/>
      <c r="AO1" s="177"/>
      <c r="AP1" s="177"/>
      <c r="AQ1" s="177"/>
      <c r="AR1" s="177"/>
      <c r="AS1" s="177"/>
      <c r="AT1" s="177"/>
      <c r="AU1" s="177"/>
      <c r="AV1" s="177"/>
      <c r="AW1" s="177"/>
      <c r="AX1" s="177"/>
      <c r="AY1" s="177"/>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51" t="s">
        <v>488</v>
      </c>
      <c r="B2" s="452"/>
      <c r="C2" s="452"/>
      <c r="D2" s="452"/>
      <c r="E2" s="453"/>
      <c r="H2" s="458"/>
      <c r="I2" s="458"/>
      <c r="J2" s="458"/>
      <c r="K2" s="458"/>
      <c r="L2" s="458"/>
      <c r="M2" s="458"/>
      <c r="N2" s="458"/>
      <c r="O2" s="458"/>
      <c r="P2" s="177"/>
      <c r="Q2" s="177"/>
      <c r="S2" s="177"/>
      <c r="T2" s="177"/>
      <c r="U2" s="177"/>
      <c r="V2" s="177"/>
      <c r="W2" s="177"/>
      <c r="Z2" s="4"/>
      <c r="AA2" s="4"/>
      <c r="AB2" s="4"/>
      <c r="AC2" s="4"/>
      <c r="AD2" s="4"/>
      <c r="AE2" s="4"/>
      <c r="AG2" s="4"/>
      <c r="AH2" s="4"/>
      <c r="AI2" s="4"/>
      <c r="AJ2" s="4"/>
      <c r="AK2" s="4"/>
      <c r="AL2" s="4"/>
      <c r="AM2" s="177"/>
      <c r="AN2" s="177"/>
      <c r="AO2" s="177"/>
      <c r="AP2" s="177"/>
      <c r="AQ2" s="177"/>
      <c r="AR2" s="177"/>
      <c r="AS2" s="177"/>
      <c r="AT2" s="177"/>
      <c r="AU2" s="177"/>
      <c r="AV2" s="177"/>
      <c r="AW2" s="177"/>
      <c r="AX2" s="177"/>
      <c r="AY2" s="177"/>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54"/>
      <c r="B3" s="455"/>
      <c r="C3" s="455"/>
      <c r="D3" s="455"/>
      <c r="E3" s="456"/>
      <c r="H3" s="458"/>
      <c r="I3" s="458"/>
      <c r="J3" s="458"/>
      <c r="K3" s="458"/>
      <c r="L3" s="458"/>
      <c r="M3" s="458"/>
      <c r="N3" s="458"/>
      <c r="O3" s="458"/>
      <c r="P3" s="177"/>
      <c r="Q3" s="177"/>
      <c r="S3" s="177"/>
      <c r="T3" s="177"/>
      <c r="U3" s="177"/>
      <c r="V3" s="177"/>
      <c r="W3" s="177"/>
      <c r="Z3" s="4"/>
      <c r="AA3" s="4"/>
      <c r="AB3" s="4"/>
      <c r="AC3" s="4"/>
      <c r="AD3" s="4"/>
      <c r="AE3" s="4"/>
      <c r="AG3" s="4"/>
      <c r="AH3" s="4"/>
      <c r="AI3" s="4"/>
      <c r="AJ3" s="4"/>
      <c r="AK3" s="4"/>
      <c r="AL3" s="4"/>
      <c r="AM3" s="177"/>
      <c r="AN3" s="177"/>
      <c r="AO3" s="177"/>
      <c r="AP3" s="177"/>
      <c r="AQ3" s="177"/>
      <c r="AR3" s="177"/>
      <c r="AS3" s="177"/>
      <c r="AT3" s="177"/>
      <c r="AU3" s="177"/>
      <c r="AV3" s="177"/>
      <c r="AW3" s="177"/>
      <c r="AX3" s="177"/>
      <c r="AY3" s="177"/>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182"/>
      <c r="N4" s="182"/>
      <c r="O4" s="182"/>
      <c r="P4" s="177"/>
      <c r="Q4" s="177"/>
      <c r="S4" s="177"/>
      <c r="T4" s="177"/>
      <c r="U4" s="177"/>
      <c r="V4" s="177"/>
      <c r="W4" s="177"/>
      <c r="Z4" s="4"/>
      <c r="AA4" s="4"/>
      <c r="AB4" s="4"/>
      <c r="AC4" s="4"/>
      <c r="AD4" s="4"/>
      <c r="AE4" s="4"/>
      <c r="AG4" s="4"/>
      <c r="AH4" s="4"/>
      <c r="AI4" s="4"/>
      <c r="AJ4" s="4"/>
      <c r="AK4" s="4"/>
      <c r="AL4" s="4"/>
      <c r="AM4" s="177"/>
      <c r="AN4" s="177"/>
      <c r="AO4" s="177"/>
      <c r="AP4" s="177"/>
      <c r="AQ4" s="177"/>
      <c r="AR4" s="177"/>
      <c r="AS4" s="177"/>
      <c r="AT4" s="177"/>
      <c r="AU4" s="177"/>
      <c r="AV4" s="177"/>
      <c r="AW4" s="177"/>
      <c r="AX4" s="177"/>
      <c r="AY4" s="177"/>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177"/>
      <c r="Q5" s="177"/>
      <c r="S5" s="177"/>
      <c r="T5" s="177"/>
      <c r="U5" s="177"/>
      <c r="V5" s="177"/>
      <c r="W5" s="177"/>
      <c r="Z5" s="4"/>
      <c r="AA5" s="4"/>
      <c r="AB5" s="4"/>
      <c r="AC5" s="4"/>
      <c r="AD5" s="4"/>
      <c r="AE5" s="4"/>
      <c r="AG5" s="4"/>
      <c r="AH5" s="4"/>
      <c r="AI5" s="4"/>
      <c r="AJ5" s="4"/>
      <c r="AK5" s="4"/>
      <c r="AL5" s="4"/>
      <c r="AM5" s="177"/>
      <c r="AN5" s="177"/>
      <c r="AO5" s="177"/>
      <c r="AP5" s="177"/>
      <c r="AQ5" s="177"/>
      <c r="AR5" s="177"/>
      <c r="AS5" s="177"/>
      <c r="AT5" s="177"/>
      <c r="AU5" s="177"/>
      <c r="AV5" s="177"/>
      <c r="AW5" s="177"/>
      <c r="AX5" s="177"/>
      <c r="AY5" s="177"/>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177"/>
      <c r="Q6" s="177"/>
      <c r="S6" s="177"/>
      <c r="T6" s="177"/>
      <c r="U6" s="177"/>
      <c r="V6" s="177"/>
      <c r="W6" s="177"/>
      <c r="Z6" s="4"/>
      <c r="AA6" s="4"/>
      <c r="AB6" s="4"/>
      <c r="AC6" s="4"/>
      <c r="AD6" s="4"/>
      <c r="AE6" s="4"/>
      <c r="AG6" s="4"/>
      <c r="AH6" s="4"/>
      <c r="AI6" s="4"/>
      <c r="AJ6" s="4"/>
      <c r="AK6" s="4"/>
      <c r="AL6" s="4"/>
      <c r="AM6" s="177"/>
      <c r="AN6" s="177"/>
      <c r="AO6" s="177"/>
      <c r="AP6" s="177"/>
      <c r="AQ6" s="177"/>
      <c r="AR6" s="177"/>
      <c r="AS6" s="177"/>
      <c r="AT6" s="177"/>
      <c r="AU6" s="177"/>
      <c r="AV6" s="177"/>
      <c r="AW6" s="177"/>
      <c r="AX6" s="177"/>
      <c r="AY6" s="177"/>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78</v>
      </c>
      <c r="P7" s="177"/>
      <c r="Q7" s="177"/>
      <c r="S7" s="177"/>
      <c r="T7" s="177"/>
      <c r="U7" s="177"/>
      <c r="V7" s="177"/>
      <c r="W7" s="177"/>
      <c r="Z7" s="4"/>
      <c r="AA7" s="4"/>
      <c r="AB7" s="4"/>
      <c r="AC7" s="4"/>
      <c r="AD7" s="4"/>
      <c r="AE7" s="4"/>
      <c r="AG7" s="4"/>
      <c r="AH7" s="4"/>
      <c r="AI7" s="4"/>
      <c r="AJ7" s="4"/>
      <c r="AK7" s="4"/>
      <c r="AL7" s="4"/>
      <c r="AM7" s="177"/>
      <c r="AN7" s="177"/>
      <c r="AO7" s="177"/>
      <c r="AP7" s="177"/>
      <c r="AQ7" s="177"/>
      <c r="AR7" s="177"/>
      <c r="AS7" s="177"/>
      <c r="AT7" s="177"/>
      <c r="AU7" s="177"/>
      <c r="AV7" s="177"/>
      <c r="AW7" s="177"/>
      <c r="AX7" s="177"/>
      <c r="AY7" s="177"/>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177"/>
      <c r="Q8" s="177"/>
      <c r="S8" s="177"/>
      <c r="T8" s="177"/>
      <c r="U8" s="177"/>
      <c r="V8" s="177"/>
      <c r="W8" s="177"/>
      <c r="Z8" s="4"/>
      <c r="AA8" s="4"/>
      <c r="AB8" s="4"/>
      <c r="AC8" s="4"/>
      <c r="AD8" s="4"/>
      <c r="AE8" s="4"/>
      <c r="AG8" s="4"/>
      <c r="AH8" s="4"/>
      <c r="AI8" s="4"/>
      <c r="AJ8" s="4"/>
      <c r="AK8" s="4"/>
      <c r="AL8" s="4"/>
      <c r="AM8" s="177"/>
      <c r="AN8" s="177"/>
      <c r="AO8" s="177"/>
      <c r="AP8" s="177"/>
      <c r="AQ8" s="177"/>
      <c r="AR8" s="177"/>
      <c r="AS8" s="177"/>
      <c r="AT8" s="177"/>
      <c r="AU8" s="177"/>
      <c r="AV8" s="177"/>
      <c r="AW8" s="177"/>
      <c r="AX8" s="177"/>
      <c r="AY8" s="177"/>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20</v>
      </c>
      <c r="B9" s="4" t="s">
        <v>489</v>
      </c>
      <c r="P9" s="177"/>
      <c r="Q9" s="177"/>
      <c r="S9" s="177"/>
      <c r="T9" s="177"/>
      <c r="U9" s="177"/>
      <c r="V9" s="177"/>
      <c r="W9" s="177"/>
      <c r="Z9" s="4"/>
      <c r="AA9" s="4"/>
      <c r="AB9" s="4"/>
      <c r="AC9" s="4"/>
      <c r="AD9" s="4"/>
      <c r="AE9" s="4"/>
      <c r="AG9" s="4"/>
      <c r="AH9" s="4"/>
      <c r="AI9" s="4"/>
      <c r="AJ9" s="4"/>
      <c r="AK9" s="4"/>
      <c r="AL9" s="4"/>
      <c r="AM9" s="177"/>
      <c r="AN9" s="177"/>
      <c r="AO9" s="177"/>
      <c r="AP9" s="177"/>
      <c r="AQ9" s="177"/>
      <c r="AR9" s="177"/>
      <c r="AS9" s="177"/>
      <c r="AT9" s="177"/>
      <c r="AU9" s="177"/>
      <c r="AV9" s="177"/>
      <c r="AW9" s="177"/>
      <c r="AX9" s="177"/>
      <c r="AY9" s="177"/>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490</v>
      </c>
      <c r="P10" s="177"/>
      <c r="Q10" s="177"/>
      <c r="S10" s="177"/>
      <c r="T10" s="177"/>
      <c r="U10" s="177"/>
      <c r="V10" s="177"/>
      <c r="W10" s="177"/>
      <c r="Z10" s="4"/>
      <c r="AA10" s="4"/>
      <c r="AB10" s="4"/>
      <c r="AC10" s="4"/>
      <c r="AD10" s="4"/>
      <c r="AE10" s="4"/>
      <c r="AG10" s="4"/>
      <c r="AH10" s="4"/>
      <c r="AI10" s="4"/>
      <c r="AJ10" s="4"/>
      <c r="AK10" s="4"/>
      <c r="AL10" s="4"/>
      <c r="AM10" s="177"/>
      <c r="AN10" s="177"/>
      <c r="AO10" s="177"/>
      <c r="AP10" s="177"/>
      <c r="AQ10" s="177"/>
      <c r="AR10" s="177"/>
      <c r="AS10" s="177"/>
      <c r="AT10" s="177"/>
      <c r="AU10" s="177"/>
      <c r="AV10" s="177"/>
      <c r="AW10" s="177"/>
      <c r="AX10" s="177"/>
      <c r="AY10" s="177"/>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491</v>
      </c>
      <c r="P11" s="177"/>
      <c r="Q11" s="177"/>
      <c r="S11" s="177"/>
      <c r="T11" s="177"/>
      <c r="U11" s="177"/>
      <c r="V11" s="177"/>
      <c r="W11" s="177"/>
      <c r="Z11" s="4"/>
      <c r="AA11" s="4"/>
      <c r="AB11" s="4"/>
      <c r="AC11" s="4"/>
      <c r="AD11" s="4"/>
      <c r="AE11" s="4"/>
      <c r="AG11" s="4"/>
      <c r="AH11" s="4"/>
      <c r="AI11" s="4"/>
      <c r="AJ11" s="4"/>
      <c r="AK11" s="4"/>
      <c r="AL11" s="4"/>
      <c r="AM11" s="177"/>
      <c r="AN11" s="177"/>
      <c r="AO11" s="177"/>
      <c r="AP11" s="177"/>
      <c r="AQ11" s="177"/>
      <c r="AR11" s="177"/>
      <c r="AS11" s="177"/>
      <c r="AT11" s="177"/>
      <c r="AU11" s="177"/>
      <c r="AV11" s="177"/>
      <c r="AW11" s="177"/>
      <c r="AX11" s="177"/>
      <c r="AY11" s="177"/>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177"/>
      <c r="Q12" s="177"/>
      <c r="S12" s="177"/>
      <c r="T12" s="177"/>
      <c r="U12" s="177"/>
      <c r="V12" s="177"/>
      <c r="W12" s="177"/>
      <c r="Z12" s="4"/>
      <c r="AA12" s="4"/>
      <c r="AB12" s="4"/>
      <c r="AC12" s="4"/>
      <c r="AD12" s="4"/>
      <c r="AE12" s="4"/>
      <c r="AG12" s="4"/>
      <c r="AH12" s="4"/>
      <c r="AI12" s="4"/>
      <c r="AJ12" s="4"/>
      <c r="AK12" s="4"/>
      <c r="AL12" s="4"/>
      <c r="AM12" s="177"/>
      <c r="AN12" s="177"/>
      <c r="AO12" s="177"/>
      <c r="AP12" s="177"/>
      <c r="AQ12" s="177"/>
      <c r="AR12" s="177"/>
      <c r="AS12" s="177"/>
      <c r="AT12" s="177"/>
      <c r="AU12" s="177"/>
      <c r="AV12" s="177"/>
      <c r="AW12" s="177"/>
      <c r="AX12" s="177"/>
      <c r="AY12" s="177"/>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177"/>
      <c r="Q13" s="177"/>
      <c r="S13" s="177"/>
      <c r="T13" s="177"/>
      <c r="U13" s="177"/>
      <c r="V13" s="177"/>
      <c r="W13" s="177"/>
      <c r="Z13" s="4"/>
      <c r="AA13" s="4"/>
      <c r="AB13" s="4"/>
      <c r="AC13" s="4"/>
      <c r="AD13" s="4"/>
      <c r="AE13" s="4"/>
      <c r="AG13" s="4"/>
      <c r="AH13" s="4"/>
      <c r="AI13" s="4"/>
      <c r="AJ13" s="4"/>
      <c r="AK13" s="4"/>
      <c r="AL13" s="4"/>
      <c r="AM13" s="177"/>
      <c r="AN13" s="177"/>
      <c r="AO13" s="177"/>
      <c r="AP13" s="177"/>
      <c r="AQ13" s="177"/>
      <c r="AR13" s="177"/>
      <c r="AS13" s="177"/>
      <c r="AT13" s="177"/>
      <c r="AU13" s="177"/>
      <c r="AV13" s="177"/>
      <c r="AW13" s="177"/>
      <c r="AX13" s="177"/>
      <c r="AY13" s="177"/>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177"/>
      <c r="Q14" s="177"/>
      <c r="S14" s="177"/>
      <c r="T14" s="177"/>
      <c r="U14" s="177"/>
      <c r="V14" s="177"/>
      <c r="W14" s="177"/>
      <c r="Z14" s="125" t="s">
        <v>31</v>
      </c>
      <c r="AA14" s="4"/>
      <c r="AB14" s="4"/>
      <c r="AC14" s="4"/>
      <c r="AD14" s="4"/>
      <c r="AE14" s="4"/>
      <c r="AG14" s="4"/>
      <c r="AH14" s="4"/>
      <c r="AI14" s="4"/>
      <c r="AJ14" s="4"/>
      <c r="AK14" s="4"/>
      <c r="AL14" s="4"/>
      <c r="AM14" s="177"/>
      <c r="AN14" s="177"/>
      <c r="AO14" s="177"/>
      <c r="AP14" s="177"/>
      <c r="AQ14" s="177"/>
      <c r="AR14" s="177"/>
      <c r="AS14" s="177"/>
      <c r="AT14" s="177"/>
      <c r="AU14" s="177"/>
      <c r="AV14" s="177"/>
      <c r="AW14" s="177"/>
      <c r="AX14" s="177"/>
      <c r="AY14" s="177"/>
      <c r="AZ14" s="4"/>
      <c r="BA14" s="4"/>
    </row>
    <row r="15" spans="1:16383">
      <c r="A15" s="76"/>
      <c r="P15" s="177"/>
      <c r="Q15" s="177"/>
      <c r="S15" s="177"/>
      <c r="T15" s="177"/>
      <c r="U15" s="177"/>
      <c r="V15" s="177"/>
      <c r="W15" s="177"/>
      <c r="Z15" s="4"/>
      <c r="AA15" s="4"/>
      <c r="AB15" s="4"/>
      <c r="AC15" s="4"/>
      <c r="AD15" s="4"/>
      <c r="AE15" s="4"/>
      <c r="AG15" s="4"/>
      <c r="AH15" s="4"/>
      <c r="AI15" s="4"/>
      <c r="AJ15" s="4"/>
      <c r="AK15" s="4"/>
      <c r="AL15" s="4"/>
      <c r="AM15" s="177"/>
      <c r="AN15" s="177"/>
      <c r="AO15" s="177"/>
      <c r="AP15" s="177"/>
      <c r="AQ15" s="177"/>
      <c r="AR15" s="177"/>
      <c r="AS15" s="177"/>
      <c r="AT15" s="177"/>
      <c r="AU15" s="177"/>
      <c r="AV15" s="177"/>
      <c r="AW15" s="177"/>
      <c r="AX15" s="177"/>
      <c r="AY15" s="177"/>
      <c r="AZ15" s="4"/>
      <c r="BA15" s="4"/>
    </row>
    <row r="16" spans="1:16383" ht="14.4" customHeight="1">
      <c r="A16" s="143" t="str">
        <f>'Discon, Recon, Liens. '!A15</f>
        <v>[Name of Utility]</v>
      </c>
      <c r="B16" s="20"/>
      <c r="C16" s="20"/>
      <c r="D16" s="20"/>
      <c r="E16" s="457" t="s">
        <v>492</v>
      </c>
      <c r="F16" s="457"/>
      <c r="G16" s="457"/>
      <c r="H16" s="457"/>
      <c r="I16" s="457"/>
      <c r="J16" s="457"/>
      <c r="K16" s="61"/>
      <c r="L16" s="26"/>
      <c r="M16" s="459" t="s">
        <v>493</v>
      </c>
      <c r="N16" s="459"/>
      <c r="O16" s="459"/>
      <c r="P16" s="459"/>
      <c r="Q16" s="459"/>
      <c r="R16" s="459"/>
      <c r="S16" s="177"/>
      <c r="T16" s="183"/>
      <c r="U16" s="448" t="s">
        <v>494</v>
      </c>
      <c r="V16" s="449"/>
      <c r="W16" s="449"/>
      <c r="X16" s="449"/>
      <c r="Y16" s="449"/>
      <c r="Z16" s="450"/>
      <c r="AA16" s="4"/>
      <c r="AB16" s="4"/>
      <c r="AC16" s="4"/>
      <c r="AD16" s="4"/>
      <c r="AE16" s="460" t="s">
        <v>495</v>
      </c>
      <c r="AF16" s="461"/>
      <c r="AG16" s="461"/>
      <c r="AH16" s="461"/>
      <c r="AI16" s="461"/>
      <c r="AJ16" s="462"/>
      <c r="AK16" s="4"/>
      <c r="AL16" s="154"/>
      <c r="AM16" s="466" t="s">
        <v>496</v>
      </c>
      <c r="AN16" s="467"/>
      <c r="AO16" s="467"/>
      <c r="AP16" s="467"/>
      <c r="AQ16" s="467"/>
      <c r="AR16" s="468"/>
      <c r="AS16" s="177"/>
      <c r="AT16" s="198"/>
      <c r="AU16" s="460" t="s">
        <v>497</v>
      </c>
      <c r="AV16" s="461"/>
      <c r="AW16" s="461"/>
      <c r="AX16" s="461"/>
      <c r="AY16" s="461"/>
      <c r="AZ16" s="462"/>
      <c r="BA16" s="4"/>
    </row>
    <row r="17" spans="1:53">
      <c r="B17" s="10" t="s">
        <v>498</v>
      </c>
      <c r="C17" s="10" t="s">
        <v>39</v>
      </c>
      <c r="D17" s="77" t="s">
        <v>499</v>
      </c>
      <c r="E17" s="23" t="s">
        <v>500</v>
      </c>
      <c r="F17" s="23" t="s">
        <v>501</v>
      </c>
      <c r="G17" s="23" t="s">
        <v>502</v>
      </c>
      <c r="H17" s="23" t="s">
        <v>503</v>
      </c>
      <c r="I17" s="23" t="s">
        <v>504</v>
      </c>
      <c r="J17" s="23" t="s">
        <v>505</v>
      </c>
      <c r="K17" s="25"/>
      <c r="M17" s="184" t="s">
        <v>500</v>
      </c>
      <c r="N17" s="184" t="s">
        <v>501</v>
      </c>
      <c r="O17" s="184" t="s">
        <v>502</v>
      </c>
      <c r="P17" s="184" t="s">
        <v>503</v>
      </c>
      <c r="Q17" s="184" t="s">
        <v>504</v>
      </c>
      <c r="R17" s="184" t="s">
        <v>505</v>
      </c>
      <c r="S17" s="177"/>
      <c r="T17" s="177"/>
      <c r="U17" s="184" t="s">
        <v>500</v>
      </c>
      <c r="V17" s="184" t="s">
        <v>501</v>
      </c>
      <c r="W17" s="184" t="s">
        <v>502</v>
      </c>
      <c r="X17" s="184" t="s">
        <v>503</v>
      </c>
      <c r="Y17" s="184" t="s">
        <v>504</v>
      </c>
      <c r="Z17" s="23" t="s">
        <v>505</v>
      </c>
      <c r="AA17" s="4"/>
      <c r="AB17" s="10" t="s">
        <v>498</v>
      </c>
      <c r="AC17" s="10" t="s">
        <v>39</v>
      </c>
      <c r="AD17" s="77" t="s">
        <v>499</v>
      </c>
      <c r="AE17" s="23" t="s">
        <v>500</v>
      </c>
      <c r="AF17" s="23" t="s">
        <v>501</v>
      </c>
      <c r="AG17" s="23" t="s">
        <v>502</v>
      </c>
      <c r="AH17" s="23" t="s">
        <v>503</v>
      </c>
      <c r="AI17" s="23" t="s">
        <v>504</v>
      </c>
      <c r="AJ17" s="23" t="s">
        <v>505</v>
      </c>
      <c r="AK17" s="4"/>
      <c r="AL17" s="4"/>
      <c r="AM17" s="184" t="s">
        <v>500</v>
      </c>
      <c r="AN17" s="184" t="s">
        <v>501</v>
      </c>
      <c r="AO17" s="184" t="s">
        <v>502</v>
      </c>
      <c r="AP17" s="184" t="s">
        <v>503</v>
      </c>
      <c r="AQ17" s="184" t="s">
        <v>504</v>
      </c>
      <c r="AR17" s="184" t="s">
        <v>505</v>
      </c>
      <c r="AS17" s="177"/>
      <c r="AT17" s="177"/>
      <c r="AU17" s="184" t="s">
        <v>500</v>
      </c>
      <c r="AV17" s="184" t="s">
        <v>501</v>
      </c>
      <c r="AW17" s="184" t="s">
        <v>502</v>
      </c>
      <c r="AX17" s="184" t="s">
        <v>503</v>
      </c>
      <c r="AY17" s="184" t="s">
        <v>504</v>
      </c>
      <c r="AZ17" s="23" t="s">
        <v>505</v>
      </c>
      <c r="BA17" s="4"/>
    </row>
    <row r="18" spans="1:53">
      <c r="A18" s="56" t="s">
        <v>79</v>
      </c>
      <c r="B18" s="11" t="s">
        <v>88</v>
      </c>
      <c r="C18" s="11"/>
      <c r="D18" s="70" t="s">
        <v>89</v>
      </c>
      <c r="E18" s="11">
        <v>1144</v>
      </c>
      <c r="F18" s="11">
        <v>874</v>
      </c>
      <c r="G18" s="11">
        <v>663</v>
      </c>
      <c r="H18" s="11">
        <v>502</v>
      </c>
      <c r="I18" s="11">
        <v>529</v>
      </c>
      <c r="J18" s="11"/>
      <c r="M18" s="175">
        <v>136018.71</v>
      </c>
      <c r="N18" s="175">
        <v>176052.13</v>
      </c>
      <c r="O18" s="175">
        <v>134238.78</v>
      </c>
      <c r="P18" s="175">
        <v>98469.940000000104</v>
      </c>
      <c r="Q18" s="175">
        <v>452836.1</v>
      </c>
      <c r="R18" s="175"/>
      <c r="S18" s="177"/>
      <c r="T18" s="177"/>
      <c r="U18" s="175">
        <v>98.279414739884302</v>
      </c>
      <c r="V18" s="175">
        <v>127.20529624277501</v>
      </c>
      <c r="W18" s="175">
        <v>100.327937219731</v>
      </c>
      <c r="X18" s="175">
        <v>74.598439393939401</v>
      </c>
      <c r="Y18" s="175">
        <v>340.99103915662602</v>
      </c>
      <c r="Z18" s="11"/>
      <c r="AA18" s="4"/>
      <c r="AB18" s="11" t="s">
        <v>88</v>
      </c>
      <c r="AC18" s="11"/>
      <c r="AD18" s="70" t="s">
        <v>89</v>
      </c>
      <c r="AE18" s="24">
        <v>181</v>
      </c>
      <c r="AF18" s="24">
        <v>90</v>
      </c>
      <c r="AG18" s="24">
        <v>60</v>
      </c>
      <c r="AH18" s="24">
        <v>42</v>
      </c>
      <c r="AI18" s="24">
        <v>35</v>
      </c>
      <c r="AJ18" s="24"/>
      <c r="AK18" s="4"/>
      <c r="AL18" s="4"/>
      <c r="AM18" s="199">
        <v>82417.63</v>
      </c>
      <c r="AN18" s="199">
        <v>16688.93</v>
      </c>
      <c r="AO18" s="199">
        <v>8224.39</v>
      </c>
      <c r="AP18" s="199">
        <v>6921.1</v>
      </c>
      <c r="AQ18" s="199">
        <v>31339.7</v>
      </c>
      <c r="AR18" s="199"/>
      <c r="AS18" s="177"/>
      <c r="AT18" s="177"/>
      <c r="AU18" s="199">
        <v>427.03435233160599</v>
      </c>
      <c r="AV18" s="199">
        <v>86.471139896373003</v>
      </c>
      <c r="AW18" s="199">
        <v>43.9806951871658</v>
      </c>
      <c r="AX18" s="199">
        <v>38.450555555555603</v>
      </c>
      <c r="AY18" s="199">
        <v>175.082122905028</v>
      </c>
      <c r="AZ18" s="24"/>
      <c r="BA18" s="4"/>
    </row>
    <row r="19" spans="1:53">
      <c r="B19" s="11" t="s">
        <v>88</v>
      </c>
      <c r="C19" s="11"/>
      <c r="D19" s="70" t="s">
        <v>90</v>
      </c>
      <c r="E19" s="11">
        <v>1006</v>
      </c>
      <c r="F19" s="11">
        <v>801</v>
      </c>
      <c r="G19" s="11">
        <v>659</v>
      </c>
      <c r="H19" s="11">
        <v>491</v>
      </c>
      <c r="I19" s="11">
        <v>485</v>
      </c>
      <c r="J19" s="11"/>
      <c r="M19" s="175">
        <v>117527.82</v>
      </c>
      <c r="N19" s="175">
        <v>139276.12</v>
      </c>
      <c r="O19" s="175">
        <v>132043.35999999999</v>
      </c>
      <c r="P19" s="175">
        <v>94342.68</v>
      </c>
      <c r="Q19" s="175">
        <v>435589.34</v>
      </c>
      <c r="R19" s="175"/>
      <c r="S19" s="177"/>
      <c r="T19" s="177"/>
      <c r="U19" s="175">
        <v>93.498663484486997</v>
      </c>
      <c r="V19" s="175">
        <v>110.80041368337299</v>
      </c>
      <c r="W19" s="175">
        <v>108.05512274959101</v>
      </c>
      <c r="X19" s="175">
        <v>76.826286644951097</v>
      </c>
      <c r="Y19" s="175">
        <v>347.08313944223102</v>
      </c>
      <c r="Z19" s="11"/>
      <c r="AA19" s="4"/>
      <c r="AB19" s="11" t="s">
        <v>88</v>
      </c>
      <c r="AC19" s="11"/>
      <c r="AD19" s="70" t="s">
        <v>90</v>
      </c>
      <c r="AE19" s="24">
        <v>37</v>
      </c>
      <c r="AF19" s="24">
        <v>22</v>
      </c>
      <c r="AG19" s="24">
        <v>14</v>
      </c>
      <c r="AH19" s="24">
        <v>10</v>
      </c>
      <c r="AI19" s="24">
        <v>8</v>
      </c>
      <c r="AJ19" s="24"/>
      <c r="AK19" s="4"/>
      <c r="AL19" s="4"/>
      <c r="AM19" s="199">
        <v>20576.849999999999</v>
      </c>
      <c r="AN19" s="199">
        <v>2363.23</v>
      </c>
      <c r="AO19" s="199">
        <v>1424.81</v>
      </c>
      <c r="AP19" s="199">
        <v>1055.1300000000001</v>
      </c>
      <c r="AQ19" s="199">
        <v>4358.7700000000004</v>
      </c>
      <c r="AR19" s="199"/>
      <c r="AS19" s="177"/>
      <c r="AT19" s="177"/>
      <c r="AU19" s="199">
        <v>478.53139534883701</v>
      </c>
      <c r="AV19" s="199">
        <v>54.958837209302303</v>
      </c>
      <c r="AW19" s="199">
        <v>35.620249999999999</v>
      </c>
      <c r="AX19" s="199">
        <v>25.734878048780502</v>
      </c>
      <c r="AY19" s="199">
        <v>103.780238095238</v>
      </c>
      <c r="AZ19" s="24"/>
      <c r="BA19" s="4"/>
    </row>
    <row r="20" spans="1:53">
      <c r="B20" s="11" t="s">
        <v>91</v>
      </c>
      <c r="C20" s="11"/>
      <c r="D20" s="70" t="s">
        <v>92</v>
      </c>
      <c r="E20" s="11">
        <v>89</v>
      </c>
      <c r="F20" s="11">
        <v>70</v>
      </c>
      <c r="G20" s="11">
        <v>43</v>
      </c>
      <c r="H20" s="11">
        <v>34</v>
      </c>
      <c r="I20" s="11">
        <v>33</v>
      </c>
      <c r="J20" s="11"/>
      <c r="M20" s="175">
        <v>9588.9599999999991</v>
      </c>
      <c r="N20" s="175">
        <v>10386.280000000001</v>
      </c>
      <c r="O20" s="175">
        <v>8664.61</v>
      </c>
      <c r="P20" s="175">
        <v>6973.34</v>
      </c>
      <c r="Q20" s="175">
        <v>22862.99</v>
      </c>
      <c r="R20" s="175"/>
      <c r="S20" s="177"/>
      <c r="T20" s="177"/>
      <c r="U20" s="175">
        <v>88.786666666666704</v>
      </c>
      <c r="V20" s="175">
        <v>96.169259259259206</v>
      </c>
      <c r="W20" s="175">
        <v>84.122427184466005</v>
      </c>
      <c r="X20" s="175">
        <v>67.051346153846197</v>
      </c>
      <c r="Y20" s="175">
        <v>219.83644230769201</v>
      </c>
      <c r="Z20" s="11"/>
      <c r="AA20" s="4"/>
      <c r="AB20" s="11" t="s">
        <v>91</v>
      </c>
      <c r="AC20" s="11"/>
      <c r="AD20" s="70" t="s">
        <v>92</v>
      </c>
      <c r="AE20" s="24">
        <v>7</v>
      </c>
      <c r="AF20" s="24">
        <v>5</v>
      </c>
      <c r="AG20" s="24">
        <v>2</v>
      </c>
      <c r="AH20" s="24">
        <v>1</v>
      </c>
      <c r="AI20" s="24">
        <v>2</v>
      </c>
      <c r="AJ20" s="24"/>
      <c r="AK20" s="4"/>
      <c r="AL20" s="4"/>
      <c r="AM20" s="199">
        <v>979.17</v>
      </c>
      <c r="AN20" s="199">
        <v>458.94</v>
      </c>
      <c r="AO20" s="199">
        <v>61.95</v>
      </c>
      <c r="AP20" s="199">
        <v>43.72</v>
      </c>
      <c r="AQ20" s="199">
        <v>4943.1400000000003</v>
      </c>
      <c r="AR20" s="199"/>
      <c r="AS20" s="177"/>
      <c r="AT20" s="177"/>
      <c r="AU20" s="199">
        <v>122.39624999999999</v>
      </c>
      <c r="AV20" s="199">
        <v>57.3675</v>
      </c>
      <c r="AW20" s="199">
        <v>7.7437500000000004</v>
      </c>
      <c r="AX20" s="199">
        <v>5.4649999999999999</v>
      </c>
      <c r="AY20" s="199">
        <v>617.89250000000004</v>
      </c>
      <c r="AZ20" s="24"/>
      <c r="BA20" s="4"/>
    </row>
    <row r="21" spans="1:53">
      <c r="B21" s="11" t="s">
        <v>93</v>
      </c>
      <c r="C21" s="11"/>
      <c r="D21" s="70" t="s">
        <v>94</v>
      </c>
      <c r="E21" s="11">
        <v>142</v>
      </c>
      <c r="F21" s="11">
        <v>89</v>
      </c>
      <c r="G21" s="11">
        <v>63</v>
      </c>
      <c r="H21" s="11">
        <v>47</v>
      </c>
      <c r="I21" s="11">
        <v>58</v>
      </c>
      <c r="J21" s="11"/>
      <c r="M21" s="175">
        <v>25958.16</v>
      </c>
      <c r="N21" s="175">
        <v>21138.45</v>
      </c>
      <c r="O21" s="175">
        <v>15603.36</v>
      </c>
      <c r="P21" s="175">
        <v>9213.44</v>
      </c>
      <c r="Q21" s="175">
        <v>85240.21</v>
      </c>
      <c r="R21" s="175"/>
      <c r="S21" s="177"/>
      <c r="T21" s="177"/>
      <c r="U21" s="175">
        <v>151.80210526315801</v>
      </c>
      <c r="V21" s="175">
        <v>123.616666666667</v>
      </c>
      <c r="W21" s="175">
        <v>92.8771428571428</v>
      </c>
      <c r="X21" s="175">
        <v>54.517396449704101</v>
      </c>
      <c r="Y21" s="175">
        <v>507.38220238095198</v>
      </c>
      <c r="Z21" s="11"/>
      <c r="AA21" s="4"/>
      <c r="AB21" s="11" t="s">
        <v>93</v>
      </c>
      <c r="AC21" s="11"/>
      <c r="AD21" s="70" t="s">
        <v>94</v>
      </c>
      <c r="AE21" s="24">
        <v>24</v>
      </c>
      <c r="AF21" s="24">
        <v>13</v>
      </c>
      <c r="AG21" s="24">
        <v>6</v>
      </c>
      <c r="AH21" s="24">
        <v>4</v>
      </c>
      <c r="AI21" s="24">
        <v>8</v>
      </c>
      <c r="AJ21" s="24"/>
      <c r="AK21" s="4"/>
      <c r="AL21" s="4"/>
      <c r="AM21" s="199">
        <v>6169.95</v>
      </c>
      <c r="AN21" s="199">
        <v>1232.96</v>
      </c>
      <c r="AO21" s="199">
        <v>481.69</v>
      </c>
      <c r="AP21" s="199">
        <v>420.99</v>
      </c>
      <c r="AQ21" s="199">
        <v>6054.23</v>
      </c>
      <c r="AR21" s="199"/>
      <c r="AS21" s="177"/>
      <c r="AT21" s="177"/>
      <c r="AU21" s="199">
        <v>237.30576923076899</v>
      </c>
      <c r="AV21" s="199">
        <v>47.421538461538503</v>
      </c>
      <c r="AW21" s="199">
        <v>20.943043478260901</v>
      </c>
      <c r="AX21" s="199">
        <v>16.839600000000001</v>
      </c>
      <c r="AY21" s="199">
        <v>242.16919999999999</v>
      </c>
      <c r="AZ21" s="24"/>
      <c r="BA21" s="4"/>
    </row>
    <row r="22" spans="1:53">
      <c r="B22" s="11" t="s">
        <v>93</v>
      </c>
      <c r="C22" s="11"/>
      <c r="D22" s="70" t="s">
        <v>164</v>
      </c>
      <c r="E22" s="11">
        <v>1</v>
      </c>
      <c r="F22" s="11"/>
      <c r="G22" s="11"/>
      <c r="H22" s="11"/>
      <c r="I22" s="11"/>
      <c r="J22" s="11"/>
      <c r="M22" s="175">
        <v>45.52</v>
      </c>
      <c r="N22" s="175">
        <v>0</v>
      </c>
      <c r="O22" s="175">
        <v>0</v>
      </c>
      <c r="P22" s="175">
        <v>0</v>
      </c>
      <c r="Q22" s="175">
        <v>0</v>
      </c>
      <c r="R22" s="175"/>
      <c r="S22" s="177"/>
      <c r="T22" s="177"/>
      <c r="U22" s="175">
        <v>45.52</v>
      </c>
      <c r="V22" s="175">
        <v>0</v>
      </c>
      <c r="W22" s="175">
        <v>0</v>
      </c>
      <c r="X22" s="175">
        <v>0</v>
      </c>
      <c r="Y22" s="175">
        <v>0</v>
      </c>
      <c r="Z22" s="11"/>
      <c r="AA22" s="4"/>
      <c r="AB22" s="11" t="s">
        <v>95</v>
      </c>
      <c r="AC22" s="11"/>
      <c r="AD22" s="70" t="s">
        <v>96</v>
      </c>
      <c r="AE22" s="24">
        <v>17</v>
      </c>
      <c r="AF22" s="24">
        <v>1</v>
      </c>
      <c r="AG22" s="24">
        <v>1</v>
      </c>
      <c r="AH22" s="24">
        <v>1</v>
      </c>
      <c r="AI22" s="24">
        <v>1</v>
      </c>
      <c r="AJ22" s="24"/>
      <c r="AK22" s="4"/>
      <c r="AL22" s="4"/>
      <c r="AM22" s="199">
        <v>8513.83</v>
      </c>
      <c r="AN22" s="199">
        <v>897.17</v>
      </c>
      <c r="AO22" s="199">
        <v>1006.41</v>
      </c>
      <c r="AP22" s="199">
        <v>438.55</v>
      </c>
      <c r="AQ22" s="199">
        <v>1427.92</v>
      </c>
      <c r="AR22" s="199"/>
      <c r="AS22" s="177"/>
      <c r="AT22" s="177"/>
      <c r="AU22" s="199">
        <v>500.81352941176499</v>
      </c>
      <c r="AV22" s="199">
        <v>52.774705882352897</v>
      </c>
      <c r="AW22" s="199">
        <v>59.200588235294099</v>
      </c>
      <c r="AX22" s="199">
        <v>25.797058823529401</v>
      </c>
      <c r="AY22" s="199">
        <v>83.995294117647106</v>
      </c>
      <c r="AZ22" s="24"/>
      <c r="BA22" s="4"/>
    </row>
    <row r="23" spans="1:53">
      <c r="B23" s="11" t="s">
        <v>95</v>
      </c>
      <c r="C23" s="11"/>
      <c r="D23" s="70" t="s">
        <v>96</v>
      </c>
      <c r="E23" s="11">
        <v>13</v>
      </c>
      <c r="F23" s="11">
        <v>9</v>
      </c>
      <c r="G23" s="11">
        <v>7</v>
      </c>
      <c r="H23" s="11">
        <v>6</v>
      </c>
      <c r="I23" s="11">
        <v>9</v>
      </c>
      <c r="J23" s="11"/>
      <c r="M23" s="175">
        <v>1967.95</v>
      </c>
      <c r="N23" s="175">
        <v>2098.67</v>
      </c>
      <c r="O23" s="175">
        <v>2086.1</v>
      </c>
      <c r="P23" s="175">
        <v>1757.18</v>
      </c>
      <c r="Q23" s="175">
        <v>19506.71</v>
      </c>
      <c r="R23" s="175"/>
      <c r="S23" s="177"/>
      <c r="T23" s="177"/>
      <c r="U23" s="175">
        <v>131.196666666667</v>
      </c>
      <c r="V23" s="175">
        <v>139.911333333333</v>
      </c>
      <c r="W23" s="175">
        <v>149.00714285714301</v>
      </c>
      <c r="X23" s="175">
        <v>117.145333333333</v>
      </c>
      <c r="Y23" s="175">
        <v>1300.4473333333301</v>
      </c>
      <c r="Z23" s="11"/>
      <c r="AA23" s="4"/>
      <c r="AB23" s="11" t="s">
        <v>97</v>
      </c>
      <c r="AC23" s="11"/>
      <c r="AD23" s="70" t="s">
        <v>98</v>
      </c>
      <c r="AE23" s="24">
        <v>73</v>
      </c>
      <c r="AF23" s="24">
        <v>50</v>
      </c>
      <c r="AG23" s="24">
        <v>39</v>
      </c>
      <c r="AH23" s="24">
        <v>28</v>
      </c>
      <c r="AI23" s="24">
        <v>28</v>
      </c>
      <c r="AJ23" s="24"/>
      <c r="AK23" s="4"/>
      <c r="AL23" s="4"/>
      <c r="AM23" s="199">
        <v>40294.11</v>
      </c>
      <c r="AN23" s="199">
        <v>29828.82</v>
      </c>
      <c r="AO23" s="199">
        <v>26044.2</v>
      </c>
      <c r="AP23" s="199">
        <v>21613.11</v>
      </c>
      <c r="AQ23" s="199">
        <v>202717.31</v>
      </c>
      <c r="AR23" s="199"/>
      <c r="AS23" s="177"/>
      <c r="AT23" s="177"/>
      <c r="AU23" s="199">
        <v>537.25480000000005</v>
      </c>
      <c r="AV23" s="199">
        <v>397.7176</v>
      </c>
      <c r="AW23" s="199">
        <v>356.76986301369902</v>
      </c>
      <c r="AX23" s="199">
        <v>296.07</v>
      </c>
      <c r="AY23" s="199">
        <v>2855.1733802816898</v>
      </c>
      <c r="AZ23" s="24"/>
      <c r="BA23" s="4"/>
    </row>
    <row r="24" spans="1:53">
      <c r="B24" s="11" t="s">
        <v>97</v>
      </c>
      <c r="C24" s="11"/>
      <c r="D24" s="70" t="s">
        <v>98</v>
      </c>
      <c r="E24" s="11">
        <v>823</v>
      </c>
      <c r="F24" s="11">
        <v>636</v>
      </c>
      <c r="G24" s="11">
        <v>461</v>
      </c>
      <c r="H24" s="11">
        <v>325</v>
      </c>
      <c r="I24" s="11">
        <v>369</v>
      </c>
      <c r="J24" s="11"/>
      <c r="M24" s="175">
        <v>125731.64</v>
      </c>
      <c r="N24" s="175">
        <v>144627.57</v>
      </c>
      <c r="O24" s="175">
        <v>112095.07</v>
      </c>
      <c r="P24" s="175">
        <v>70893.679999999993</v>
      </c>
      <c r="Q24" s="175">
        <v>423106.54</v>
      </c>
      <c r="R24" s="175"/>
      <c r="S24" s="177"/>
      <c r="T24" s="177"/>
      <c r="U24" s="175">
        <v>126.490583501006</v>
      </c>
      <c r="V24" s="175">
        <v>145.50057344064399</v>
      </c>
      <c r="W24" s="175">
        <v>114.73395087001001</v>
      </c>
      <c r="X24" s="175">
        <v>73.541161825726107</v>
      </c>
      <c r="Y24" s="175">
        <v>437.093533057851</v>
      </c>
      <c r="Z24" s="11"/>
      <c r="AA24" s="4"/>
      <c r="AB24" s="11" t="s">
        <v>99</v>
      </c>
      <c r="AC24" s="11"/>
      <c r="AD24" s="70" t="s">
        <v>100</v>
      </c>
      <c r="AE24" s="24">
        <v>3</v>
      </c>
      <c r="AF24" s="24">
        <v>2</v>
      </c>
      <c r="AG24" s="24">
        <v>1</v>
      </c>
      <c r="AH24" s="24"/>
      <c r="AI24" s="24"/>
      <c r="AJ24" s="24"/>
      <c r="AK24" s="4"/>
      <c r="AL24" s="4"/>
      <c r="AM24" s="199">
        <v>2213.42</v>
      </c>
      <c r="AN24" s="199">
        <v>2094.66</v>
      </c>
      <c r="AO24" s="199">
        <v>208.12</v>
      </c>
      <c r="AP24" s="199">
        <v>0</v>
      </c>
      <c r="AQ24" s="199">
        <v>0</v>
      </c>
      <c r="AR24" s="199"/>
      <c r="AS24" s="177"/>
      <c r="AT24" s="177"/>
      <c r="AU24" s="199">
        <v>737.80666666666696</v>
      </c>
      <c r="AV24" s="199">
        <v>698.22</v>
      </c>
      <c r="AW24" s="199">
        <v>104.06</v>
      </c>
      <c r="AX24" s="199">
        <v>0</v>
      </c>
      <c r="AY24" s="199">
        <v>0</v>
      </c>
      <c r="AZ24" s="24"/>
      <c r="BA24" s="4"/>
    </row>
    <row r="25" spans="1:53">
      <c r="B25" s="11" t="s">
        <v>99</v>
      </c>
      <c r="C25" s="11"/>
      <c r="D25" s="70" t="s">
        <v>100</v>
      </c>
      <c r="E25" s="11">
        <v>27</v>
      </c>
      <c r="F25" s="11">
        <v>20</v>
      </c>
      <c r="G25" s="11">
        <v>14</v>
      </c>
      <c r="H25" s="11">
        <v>11</v>
      </c>
      <c r="I25" s="11">
        <v>7</v>
      </c>
      <c r="J25" s="11"/>
      <c r="M25" s="175">
        <v>2673.46</v>
      </c>
      <c r="N25" s="175">
        <v>3734.28</v>
      </c>
      <c r="O25" s="175">
        <v>1993.31</v>
      </c>
      <c r="P25" s="175">
        <v>1294.53</v>
      </c>
      <c r="Q25" s="175">
        <v>1899.33</v>
      </c>
      <c r="R25" s="175"/>
      <c r="S25" s="177"/>
      <c r="T25" s="177"/>
      <c r="U25" s="175">
        <v>89.115333333333297</v>
      </c>
      <c r="V25" s="175">
        <v>124.476</v>
      </c>
      <c r="W25" s="175">
        <v>68.734827586206904</v>
      </c>
      <c r="X25" s="175">
        <v>46.233214285714297</v>
      </c>
      <c r="Y25" s="175">
        <v>67.833214285714305</v>
      </c>
      <c r="Z25" s="11"/>
      <c r="AA25" s="4"/>
      <c r="AB25" s="11" t="s">
        <v>99</v>
      </c>
      <c r="AC25" s="11"/>
      <c r="AD25" s="70" t="s">
        <v>101</v>
      </c>
      <c r="AE25" s="24">
        <v>656</v>
      </c>
      <c r="AF25" s="24">
        <v>331</v>
      </c>
      <c r="AG25" s="24">
        <v>242</v>
      </c>
      <c r="AH25" s="24">
        <v>187</v>
      </c>
      <c r="AI25" s="24">
        <v>168</v>
      </c>
      <c r="AJ25" s="24"/>
      <c r="AK25" s="4"/>
      <c r="AL25" s="4"/>
      <c r="AM25" s="199">
        <v>381413.87</v>
      </c>
      <c r="AN25" s="199">
        <v>189424.53</v>
      </c>
      <c r="AO25" s="199">
        <v>123896.35</v>
      </c>
      <c r="AP25" s="199">
        <v>62782.96</v>
      </c>
      <c r="AQ25" s="199">
        <v>239760.03</v>
      </c>
      <c r="AR25" s="199"/>
      <c r="AS25" s="177"/>
      <c r="AT25" s="177"/>
      <c r="AU25" s="199">
        <v>560.90274999999997</v>
      </c>
      <c r="AV25" s="199">
        <v>278.56548529411799</v>
      </c>
      <c r="AW25" s="199">
        <v>188.866387195122</v>
      </c>
      <c r="AX25" s="199">
        <v>97.945335413416501</v>
      </c>
      <c r="AY25" s="199">
        <v>372.29818322981401</v>
      </c>
      <c r="AZ25" s="24"/>
      <c r="BA25" s="4"/>
    </row>
    <row r="26" spans="1:53">
      <c r="B26" s="11" t="s">
        <v>99</v>
      </c>
      <c r="C26" s="11"/>
      <c r="D26" s="70" t="s">
        <v>101</v>
      </c>
      <c r="E26" s="11">
        <v>5114</v>
      </c>
      <c r="F26" s="11">
        <v>4483</v>
      </c>
      <c r="G26" s="11">
        <v>3509</v>
      </c>
      <c r="H26" s="11">
        <v>2827</v>
      </c>
      <c r="I26" s="11">
        <v>3042</v>
      </c>
      <c r="J26" s="11"/>
      <c r="M26" s="175">
        <v>491985.26</v>
      </c>
      <c r="N26" s="175">
        <v>678043.5</v>
      </c>
      <c r="O26" s="175">
        <v>505779.63</v>
      </c>
      <c r="P26" s="175">
        <v>362485.04</v>
      </c>
      <c r="Q26" s="175">
        <v>2901650.48</v>
      </c>
      <c r="R26" s="175"/>
      <c r="S26" s="177"/>
      <c r="T26" s="177"/>
      <c r="U26" s="175">
        <v>82.368200234388098</v>
      </c>
      <c r="V26" s="175">
        <v>113.518081366148</v>
      </c>
      <c r="W26" s="175">
        <v>87.550567768738105</v>
      </c>
      <c r="X26" s="175">
        <v>64.259003722744197</v>
      </c>
      <c r="Y26" s="175">
        <v>513.11237488947802</v>
      </c>
      <c r="Z26" s="11"/>
      <c r="AA26" s="4"/>
      <c r="AB26" s="11" t="s">
        <v>506</v>
      </c>
      <c r="AC26" s="11"/>
      <c r="AD26" s="70" t="s">
        <v>267</v>
      </c>
      <c r="AE26" s="24">
        <v>2</v>
      </c>
      <c r="AF26" s="24">
        <v>1</v>
      </c>
      <c r="AG26" s="24">
        <v>1</v>
      </c>
      <c r="AH26" s="24"/>
      <c r="AI26" s="24"/>
      <c r="AJ26" s="24"/>
      <c r="AK26" s="4"/>
      <c r="AL26" s="4"/>
      <c r="AM26" s="199">
        <v>133.35</v>
      </c>
      <c r="AN26" s="199">
        <v>132.46</v>
      </c>
      <c r="AO26" s="199">
        <v>48.89</v>
      </c>
      <c r="AP26" s="199">
        <v>0</v>
      </c>
      <c r="AQ26" s="199">
        <v>0</v>
      </c>
      <c r="AR26" s="199"/>
      <c r="AS26" s="177"/>
      <c r="AT26" s="177"/>
      <c r="AU26" s="199">
        <v>66.674999999999997</v>
      </c>
      <c r="AV26" s="199">
        <v>66.23</v>
      </c>
      <c r="AW26" s="199">
        <v>24.445</v>
      </c>
      <c r="AX26" s="199">
        <v>0</v>
      </c>
      <c r="AY26" s="199">
        <v>0</v>
      </c>
      <c r="AZ26" s="24"/>
      <c r="BA26" s="4"/>
    </row>
    <row r="27" spans="1:53">
      <c r="B27" s="11" t="s">
        <v>102</v>
      </c>
      <c r="C27" s="11"/>
      <c r="D27" s="70" t="s">
        <v>103</v>
      </c>
      <c r="E27" s="11">
        <v>7</v>
      </c>
      <c r="F27" s="11">
        <v>8</v>
      </c>
      <c r="G27" s="11">
        <v>5</v>
      </c>
      <c r="H27" s="11">
        <v>4</v>
      </c>
      <c r="I27" s="11">
        <v>6</v>
      </c>
      <c r="J27" s="11"/>
      <c r="M27" s="175">
        <v>1077.4000000000001</v>
      </c>
      <c r="N27" s="175">
        <v>1836.61</v>
      </c>
      <c r="O27" s="175">
        <v>1283.9100000000001</v>
      </c>
      <c r="P27" s="175">
        <v>600.98</v>
      </c>
      <c r="Q27" s="175">
        <v>6217.13</v>
      </c>
      <c r="R27" s="175"/>
      <c r="S27" s="177"/>
      <c r="T27" s="177"/>
      <c r="U27" s="175">
        <v>82.876923076923106</v>
      </c>
      <c r="V27" s="175">
        <v>141.27769230769201</v>
      </c>
      <c r="W27" s="175">
        <v>106.99250000000001</v>
      </c>
      <c r="X27" s="175">
        <v>46.229230769230803</v>
      </c>
      <c r="Y27" s="175">
        <v>478.24076923076899</v>
      </c>
      <c r="Z27" s="11"/>
      <c r="AA27" s="4"/>
      <c r="AB27" s="11" t="s">
        <v>102</v>
      </c>
      <c r="AC27" s="11"/>
      <c r="AD27" s="70" t="s">
        <v>103</v>
      </c>
      <c r="AE27" s="24">
        <v>2</v>
      </c>
      <c r="AF27" s="24">
        <v>1</v>
      </c>
      <c r="AG27" s="24">
        <v>1</v>
      </c>
      <c r="AH27" s="24">
        <v>1</v>
      </c>
      <c r="AI27" s="24"/>
      <c r="AJ27" s="24"/>
      <c r="AK27" s="4"/>
      <c r="AL27" s="4"/>
      <c r="AM27" s="199">
        <v>214.14</v>
      </c>
      <c r="AN27" s="199">
        <v>24.93</v>
      </c>
      <c r="AO27" s="199">
        <v>27.9</v>
      </c>
      <c r="AP27" s="199">
        <v>1.71</v>
      </c>
      <c r="AQ27" s="199">
        <v>0</v>
      </c>
      <c r="AR27" s="199"/>
      <c r="AS27" s="177"/>
      <c r="AT27" s="177"/>
      <c r="AU27" s="199">
        <v>107.07</v>
      </c>
      <c r="AV27" s="199">
        <v>12.465</v>
      </c>
      <c r="AW27" s="199">
        <v>13.95</v>
      </c>
      <c r="AX27" s="199">
        <v>0.85499999999999998</v>
      </c>
      <c r="AY27" s="199">
        <v>0</v>
      </c>
      <c r="AZ27" s="24"/>
      <c r="BA27" s="4"/>
    </row>
    <row r="28" spans="1:53">
      <c r="B28" s="11" t="s">
        <v>104</v>
      </c>
      <c r="C28" s="11"/>
      <c r="D28" s="70" t="s">
        <v>105</v>
      </c>
      <c r="E28" s="11">
        <v>24</v>
      </c>
      <c r="F28" s="11">
        <v>17</v>
      </c>
      <c r="G28" s="11">
        <v>8</v>
      </c>
      <c r="H28" s="11">
        <v>5</v>
      </c>
      <c r="I28" s="11">
        <v>5</v>
      </c>
      <c r="J28" s="11"/>
      <c r="M28" s="175">
        <v>4561.9399999999996</v>
      </c>
      <c r="N28" s="175">
        <v>3278.04</v>
      </c>
      <c r="O28" s="175">
        <v>1578.9</v>
      </c>
      <c r="P28" s="175">
        <v>1006.79</v>
      </c>
      <c r="Q28" s="175">
        <v>2483.36</v>
      </c>
      <c r="R28" s="175"/>
      <c r="S28" s="177"/>
      <c r="T28" s="177"/>
      <c r="U28" s="175">
        <v>168.96074074074099</v>
      </c>
      <c r="V28" s="175">
        <v>121.408888888889</v>
      </c>
      <c r="W28" s="175">
        <v>60.7269230769231</v>
      </c>
      <c r="X28" s="175">
        <v>38.722692307692299</v>
      </c>
      <c r="Y28" s="175">
        <v>95.513846153846202</v>
      </c>
      <c r="Z28" s="11"/>
      <c r="AA28" s="4"/>
      <c r="AB28" s="11" t="s">
        <v>104</v>
      </c>
      <c r="AC28" s="11"/>
      <c r="AD28" s="70" t="s">
        <v>105</v>
      </c>
      <c r="AE28" s="24">
        <v>7</v>
      </c>
      <c r="AF28" s="24">
        <v>8</v>
      </c>
      <c r="AG28" s="24">
        <v>1</v>
      </c>
      <c r="AH28" s="24">
        <v>1</v>
      </c>
      <c r="AI28" s="24">
        <v>1</v>
      </c>
      <c r="AJ28" s="24"/>
      <c r="AK28" s="4"/>
      <c r="AL28" s="4"/>
      <c r="AM28" s="199">
        <v>489.24</v>
      </c>
      <c r="AN28" s="199">
        <v>496.92</v>
      </c>
      <c r="AO28" s="199">
        <v>127.5</v>
      </c>
      <c r="AP28" s="199">
        <v>122.56</v>
      </c>
      <c r="AQ28" s="199">
        <v>650.47</v>
      </c>
      <c r="AR28" s="199"/>
      <c r="AS28" s="177"/>
      <c r="AT28" s="177"/>
      <c r="AU28" s="199">
        <v>61.155000000000001</v>
      </c>
      <c r="AV28" s="199">
        <v>62.115000000000002</v>
      </c>
      <c r="AW28" s="199">
        <v>15.9375</v>
      </c>
      <c r="AX28" s="199">
        <v>15.32</v>
      </c>
      <c r="AY28" s="199">
        <v>81.308750000000003</v>
      </c>
      <c r="AZ28" s="24"/>
      <c r="BA28" s="4"/>
    </row>
    <row r="29" spans="1:53">
      <c r="B29" s="11" t="s">
        <v>104</v>
      </c>
      <c r="C29" s="11"/>
      <c r="D29" s="70" t="s">
        <v>106</v>
      </c>
      <c r="E29" s="11">
        <v>1</v>
      </c>
      <c r="F29" s="11">
        <v>1</v>
      </c>
      <c r="G29" s="11">
        <v>1</v>
      </c>
      <c r="H29" s="11"/>
      <c r="I29" s="11"/>
      <c r="J29" s="11"/>
      <c r="M29" s="175">
        <v>70.760000000000005</v>
      </c>
      <c r="N29" s="175">
        <v>160.29</v>
      </c>
      <c r="O29" s="175">
        <v>150.51</v>
      </c>
      <c r="P29" s="175">
        <v>0</v>
      </c>
      <c r="Q29" s="175">
        <v>0</v>
      </c>
      <c r="R29" s="175"/>
      <c r="S29" s="177"/>
      <c r="T29" s="177"/>
      <c r="U29" s="175">
        <v>70.760000000000005</v>
      </c>
      <c r="V29" s="175">
        <v>160.29</v>
      </c>
      <c r="W29" s="175">
        <v>150.51</v>
      </c>
      <c r="X29" s="175">
        <v>0</v>
      </c>
      <c r="Y29" s="175">
        <v>0</v>
      </c>
      <c r="Z29" s="11"/>
      <c r="AA29" s="4"/>
      <c r="AB29" s="11" t="s">
        <v>107</v>
      </c>
      <c r="AC29" s="11"/>
      <c r="AD29" s="70" t="s">
        <v>108</v>
      </c>
      <c r="AE29" s="24">
        <v>28</v>
      </c>
      <c r="AF29" s="24">
        <v>15</v>
      </c>
      <c r="AG29" s="24">
        <v>9</v>
      </c>
      <c r="AH29" s="24">
        <v>4</v>
      </c>
      <c r="AI29" s="24">
        <v>4</v>
      </c>
      <c r="AJ29" s="24"/>
      <c r="AK29" s="4"/>
      <c r="AL29" s="4"/>
      <c r="AM29" s="199">
        <v>9787.3700000000008</v>
      </c>
      <c r="AN29" s="199">
        <v>7243.19</v>
      </c>
      <c r="AO29" s="199">
        <v>2996.51</v>
      </c>
      <c r="AP29" s="199">
        <v>96.74</v>
      </c>
      <c r="AQ29" s="199">
        <v>633.32000000000005</v>
      </c>
      <c r="AR29" s="199"/>
      <c r="AS29" s="177"/>
      <c r="AT29" s="177"/>
      <c r="AU29" s="199">
        <v>315.721612903226</v>
      </c>
      <c r="AV29" s="199">
        <v>233.65129032258099</v>
      </c>
      <c r="AW29" s="199">
        <v>110.981851851852</v>
      </c>
      <c r="AX29" s="199">
        <v>3.4550000000000001</v>
      </c>
      <c r="AY29" s="199">
        <v>22.6185714285714</v>
      </c>
      <c r="AZ29" s="24"/>
      <c r="BA29" s="4"/>
    </row>
    <row r="30" spans="1:53">
      <c r="B30" s="11" t="s">
        <v>107</v>
      </c>
      <c r="C30" s="11"/>
      <c r="D30" s="70" t="s">
        <v>108</v>
      </c>
      <c r="E30" s="11">
        <v>182</v>
      </c>
      <c r="F30" s="11">
        <v>98</v>
      </c>
      <c r="G30" s="11">
        <v>49</v>
      </c>
      <c r="H30" s="11">
        <v>29</v>
      </c>
      <c r="I30" s="11">
        <v>34</v>
      </c>
      <c r="J30" s="11"/>
      <c r="M30" s="175">
        <v>31736.92</v>
      </c>
      <c r="N30" s="175">
        <v>21948.11</v>
      </c>
      <c r="O30" s="175">
        <v>77871.960000000006</v>
      </c>
      <c r="P30" s="175">
        <v>3002.16</v>
      </c>
      <c r="Q30" s="175">
        <v>17526.16</v>
      </c>
      <c r="R30" s="175"/>
      <c r="S30" s="177"/>
      <c r="T30" s="177"/>
      <c r="U30" s="175">
        <v>166.161884816754</v>
      </c>
      <c r="V30" s="175">
        <v>114.911570680628</v>
      </c>
      <c r="W30" s="175">
        <v>444.98262857142799</v>
      </c>
      <c r="X30" s="175">
        <v>17.5564912280702</v>
      </c>
      <c r="Y30" s="175">
        <v>99.5804545454546</v>
      </c>
      <c r="Z30" s="11"/>
      <c r="AA30" s="4"/>
      <c r="AB30" s="11" t="s">
        <v>109</v>
      </c>
      <c r="AC30" s="11"/>
      <c r="AD30" s="70" t="s">
        <v>110</v>
      </c>
      <c r="AE30" s="24">
        <v>21</v>
      </c>
      <c r="AF30" s="24">
        <v>15</v>
      </c>
      <c r="AG30" s="24">
        <v>9</v>
      </c>
      <c r="AH30" s="24">
        <v>7</v>
      </c>
      <c r="AI30" s="24">
        <v>8</v>
      </c>
      <c r="AJ30" s="24"/>
      <c r="AK30" s="4"/>
      <c r="AL30" s="4"/>
      <c r="AM30" s="199">
        <v>11498.38</v>
      </c>
      <c r="AN30" s="199">
        <v>8447.23</v>
      </c>
      <c r="AO30" s="199">
        <v>12024.96</v>
      </c>
      <c r="AP30" s="199">
        <v>901.61</v>
      </c>
      <c r="AQ30" s="199">
        <v>2357.52</v>
      </c>
      <c r="AR30" s="199"/>
      <c r="AS30" s="177"/>
      <c r="AT30" s="177"/>
      <c r="AU30" s="199">
        <v>459.93520000000001</v>
      </c>
      <c r="AV30" s="199">
        <v>337.88920000000002</v>
      </c>
      <c r="AW30" s="199">
        <v>572.61714285714299</v>
      </c>
      <c r="AX30" s="199">
        <v>45.080500000000001</v>
      </c>
      <c r="AY30" s="199">
        <v>107.16</v>
      </c>
      <c r="AZ30" s="24"/>
      <c r="BA30" s="4"/>
    </row>
    <row r="31" spans="1:53">
      <c r="B31" s="11" t="s">
        <v>109</v>
      </c>
      <c r="C31" s="11"/>
      <c r="D31" s="70" t="s">
        <v>100</v>
      </c>
      <c r="E31" s="11">
        <v>1</v>
      </c>
      <c r="F31" s="11"/>
      <c r="G31" s="11"/>
      <c r="H31" s="11"/>
      <c r="I31" s="11"/>
      <c r="J31" s="11"/>
      <c r="M31" s="175">
        <v>171.41</v>
      </c>
      <c r="N31" s="175">
        <v>0</v>
      </c>
      <c r="O31" s="175">
        <v>0</v>
      </c>
      <c r="P31" s="175">
        <v>0</v>
      </c>
      <c r="Q31" s="175">
        <v>0</v>
      </c>
      <c r="R31" s="175"/>
      <c r="S31" s="177"/>
      <c r="T31" s="177"/>
      <c r="U31" s="175">
        <v>171.41</v>
      </c>
      <c r="V31" s="175">
        <v>0</v>
      </c>
      <c r="W31" s="175">
        <v>0</v>
      </c>
      <c r="X31" s="175">
        <v>0</v>
      </c>
      <c r="Y31" s="175">
        <v>0</v>
      </c>
      <c r="Z31" s="11"/>
      <c r="AA31" s="4"/>
      <c r="AB31" s="11" t="s">
        <v>111</v>
      </c>
      <c r="AC31" s="11"/>
      <c r="AD31" s="70" t="s">
        <v>112</v>
      </c>
      <c r="AE31" s="24">
        <v>34</v>
      </c>
      <c r="AF31" s="24">
        <v>25</v>
      </c>
      <c r="AG31" s="24">
        <v>13</v>
      </c>
      <c r="AH31" s="24">
        <v>10</v>
      </c>
      <c r="AI31" s="24">
        <v>5</v>
      </c>
      <c r="AJ31" s="24"/>
      <c r="AK31" s="4"/>
      <c r="AL31" s="4"/>
      <c r="AM31" s="199">
        <v>3225.56</v>
      </c>
      <c r="AN31" s="199">
        <v>1890.15</v>
      </c>
      <c r="AO31" s="199">
        <v>1106.04</v>
      </c>
      <c r="AP31" s="199">
        <v>923.14</v>
      </c>
      <c r="AQ31" s="199">
        <v>1534.22</v>
      </c>
      <c r="AR31" s="199"/>
      <c r="AS31" s="177"/>
      <c r="AT31" s="177"/>
      <c r="AU31" s="199">
        <v>92.158857142857201</v>
      </c>
      <c r="AV31" s="199">
        <v>54.0042857142857</v>
      </c>
      <c r="AW31" s="199">
        <v>39.501428571428598</v>
      </c>
      <c r="AX31" s="199">
        <v>27.151176470588201</v>
      </c>
      <c r="AY31" s="199">
        <v>43.834857142857203</v>
      </c>
      <c r="AZ31" s="24"/>
      <c r="BA31" s="4"/>
    </row>
    <row r="32" spans="1:53">
      <c r="B32" s="11" t="s">
        <v>109</v>
      </c>
      <c r="C32" s="11"/>
      <c r="D32" s="70" t="s">
        <v>110</v>
      </c>
      <c r="E32" s="11">
        <v>702</v>
      </c>
      <c r="F32" s="11">
        <v>500</v>
      </c>
      <c r="G32" s="11">
        <v>323</v>
      </c>
      <c r="H32" s="11">
        <v>225</v>
      </c>
      <c r="I32" s="11">
        <v>271</v>
      </c>
      <c r="J32" s="11"/>
      <c r="M32" s="175">
        <v>111665.95</v>
      </c>
      <c r="N32" s="175">
        <v>141345.66</v>
      </c>
      <c r="O32" s="175">
        <v>84200.25</v>
      </c>
      <c r="P32" s="175">
        <v>51466.47</v>
      </c>
      <c r="Q32" s="175">
        <v>278698.19</v>
      </c>
      <c r="R32" s="175"/>
      <c r="S32" s="177"/>
      <c r="T32" s="177"/>
      <c r="U32" s="175">
        <v>135.35266666666601</v>
      </c>
      <c r="V32" s="175">
        <v>171.328072727273</v>
      </c>
      <c r="W32" s="175">
        <v>103.69488916256201</v>
      </c>
      <c r="X32" s="175">
        <v>64.656369346733698</v>
      </c>
      <c r="Y32" s="175">
        <v>341.12385556915501</v>
      </c>
      <c r="Z32" s="11"/>
      <c r="AA32" s="4"/>
      <c r="AB32" s="11" t="s">
        <v>111</v>
      </c>
      <c r="AC32" s="11"/>
      <c r="AD32" s="70" t="s">
        <v>113</v>
      </c>
      <c r="AE32" s="24">
        <v>7</v>
      </c>
      <c r="AF32" s="24">
        <v>1</v>
      </c>
      <c r="AG32" s="24">
        <v>2</v>
      </c>
      <c r="AH32" s="24"/>
      <c r="AI32" s="24">
        <v>1</v>
      </c>
      <c r="AJ32" s="24"/>
      <c r="AK32" s="4"/>
      <c r="AL32" s="4"/>
      <c r="AM32" s="199">
        <v>3504.42</v>
      </c>
      <c r="AN32" s="199">
        <v>642</v>
      </c>
      <c r="AO32" s="199">
        <v>183.26</v>
      </c>
      <c r="AP32" s="199">
        <v>0</v>
      </c>
      <c r="AQ32" s="199">
        <v>2576.75</v>
      </c>
      <c r="AR32" s="199"/>
      <c r="AS32" s="177"/>
      <c r="AT32" s="177"/>
      <c r="AU32" s="199">
        <v>438.05250000000001</v>
      </c>
      <c r="AV32" s="199">
        <v>80.25</v>
      </c>
      <c r="AW32" s="199">
        <v>30.543333333333301</v>
      </c>
      <c r="AX32" s="199">
        <v>0</v>
      </c>
      <c r="AY32" s="199">
        <v>515.35</v>
      </c>
      <c r="AZ32" s="24"/>
      <c r="BA32" s="4"/>
    </row>
    <row r="33" spans="2:53">
      <c r="B33" s="11" t="s">
        <v>111</v>
      </c>
      <c r="C33" s="11"/>
      <c r="D33" s="70" t="s">
        <v>112</v>
      </c>
      <c r="E33" s="11">
        <v>281</v>
      </c>
      <c r="F33" s="11">
        <v>182</v>
      </c>
      <c r="G33" s="11">
        <v>115</v>
      </c>
      <c r="H33" s="11">
        <v>67</v>
      </c>
      <c r="I33" s="11">
        <v>91</v>
      </c>
      <c r="J33" s="11"/>
      <c r="M33" s="175">
        <v>37651.26</v>
      </c>
      <c r="N33" s="175">
        <v>40017.01</v>
      </c>
      <c r="O33" s="175">
        <v>28176.66</v>
      </c>
      <c r="P33" s="175">
        <v>15482.66</v>
      </c>
      <c r="Q33" s="175">
        <v>57180.05</v>
      </c>
      <c r="R33" s="175"/>
      <c r="S33" s="177"/>
      <c r="T33" s="177"/>
      <c r="U33" s="175">
        <v>110.739</v>
      </c>
      <c r="V33" s="175">
        <v>117.697088235294</v>
      </c>
      <c r="W33" s="175">
        <v>85.125861027190396</v>
      </c>
      <c r="X33" s="175">
        <v>47.203231707317101</v>
      </c>
      <c r="Y33" s="175">
        <v>173.27287878787899</v>
      </c>
      <c r="Z33" s="11"/>
      <c r="AA33" s="4"/>
      <c r="AB33" s="11" t="s">
        <v>114</v>
      </c>
      <c r="AC33" s="11"/>
      <c r="AD33" s="70" t="s">
        <v>115</v>
      </c>
      <c r="AE33" s="24">
        <v>8</v>
      </c>
      <c r="AF33" s="24">
        <v>6</v>
      </c>
      <c r="AG33" s="24">
        <v>3</v>
      </c>
      <c r="AH33" s="24">
        <v>2</v>
      </c>
      <c r="AI33" s="24">
        <v>2</v>
      </c>
      <c r="AJ33" s="24"/>
      <c r="AK33" s="4"/>
      <c r="AL33" s="4"/>
      <c r="AM33" s="199">
        <v>1826.01</v>
      </c>
      <c r="AN33" s="199">
        <v>1167.8499999999999</v>
      </c>
      <c r="AO33" s="199">
        <v>285.61</v>
      </c>
      <c r="AP33" s="199">
        <v>42.03</v>
      </c>
      <c r="AQ33" s="199">
        <v>268.18</v>
      </c>
      <c r="AR33" s="199"/>
      <c r="AS33" s="177"/>
      <c r="AT33" s="177"/>
      <c r="AU33" s="199">
        <v>228.25125</v>
      </c>
      <c r="AV33" s="199">
        <v>145.98124999999999</v>
      </c>
      <c r="AW33" s="199">
        <v>35.701250000000002</v>
      </c>
      <c r="AX33" s="199">
        <v>5.2537500000000001</v>
      </c>
      <c r="AY33" s="199">
        <v>33.522500000000001</v>
      </c>
      <c r="AZ33" s="24"/>
      <c r="BA33" s="4"/>
    </row>
    <row r="34" spans="2:53">
      <c r="B34" s="11" t="s">
        <v>111</v>
      </c>
      <c r="C34" s="11"/>
      <c r="D34" s="70" t="s">
        <v>113</v>
      </c>
      <c r="E34" s="11">
        <v>30</v>
      </c>
      <c r="F34" s="11">
        <v>17</v>
      </c>
      <c r="G34" s="11">
        <v>5</v>
      </c>
      <c r="H34" s="11">
        <v>2</v>
      </c>
      <c r="I34" s="11">
        <v>1</v>
      </c>
      <c r="J34" s="11"/>
      <c r="M34" s="175">
        <v>3705.44</v>
      </c>
      <c r="N34" s="175">
        <v>2706.67</v>
      </c>
      <c r="O34" s="175">
        <v>917.12</v>
      </c>
      <c r="P34" s="175">
        <v>28.9</v>
      </c>
      <c r="Q34" s="175">
        <v>0.62</v>
      </c>
      <c r="R34" s="175"/>
      <c r="S34" s="177"/>
      <c r="T34" s="177"/>
      <c r="U34" s="175">
        <v>115.795</v>
      </c>
      <c r="V34" s="175">
        <v>84.583437500000002</v>
      </c>
      <c r="W34" s="175">
        <v>30.5706666666667</v>
      </c>
      <c r="X34" s="175">
        <v>0.99655172413793103</v>
      </c>
      <c r="Y34" s="175">
        <v>0.02</v>
      </c>
      <c r="Z34" s="11"/>
      <c r="AA34" s="4"/>
      <c r="AB34" s="11" t="s">
        <v>507</v>
      </c>
      <c r="AC34" s="11"/>
      <c r="AD34" s="70" t="s">
        <v>96</v>
      </c>
      <c r="AE34" s="24">
        <v>12</v>
      </c>
      <c r="AF34" s="24"/>
      <c r="AG34" s="24"/>
      <c r="AH34" s="24"/>
      <c r="AI34" s="24"/>
      <c r="AJ34" s="24"/>
      <c r="AK34" s="4"/>
      <c r="AL34" s="4"/>
      <c r="AM34" s="199">
        <v>2162.21</v>
      </c>
      <c r="AN34" s="199">
        <v>0</v>
      </c>
      <c r="AO34" s="199">
        <v>0</v>
      </c>
      <c r="AP34" s="199">
        <v>0</v>
      </c>
      <c r="AQ34" s="199">
        <v>0</v>
      </c>
      <c r="AR34" s="199"/>
      <c r="AS34" s="177"/>
      <c r="AT34" s="177"/>
      <c r="AU34" s="199">
        <v>180.18416666666701</v>
      </c>
      <c r="AV34" s="199">
        <v>0</v>
      </c>
      <c r="AW34" s="199">
        <v>0</v>
      </c>
      <c r="AX34" s="199">
        <v>0</v>
      </c>
      <c r="AY34" s="199">
        <v>0</v>
      </c>
      <c r="AZ34" s="24"/>
      <c r="BA34" s="4"/>
    </row>
    <row r="35" spans="2:53">
      <c r="B35" s="11" t="s">
        <v>114</v>
      </c>
      <c r="C35" s="11"/>
      <c r="D35" s="70" t="s">
        <v>115</v>
      </c>
      <c r="E35" s="11">
        <v>63</v>
      </c>
      <c r="F35" s="11">
        <v>41</v>
      </c>
      <c r="G35" s="11">
        <v>24</v>
      </c>
      <c r="H35" s="11">
        <v>14</v>
      </c>
      <c r="I35" s="11">
        <v>19</v>
      </c>
      <c r="J35" s="11"/>
      <c r="M35" s="175">
        <v>10965.64</v>
      </c>
      <c r="N35" s="175">
        <v>11464.91</v>
      </c>
      <c r="O35" s="175">
        <v>5283.74</v>
      </c>
      <c r="P35" s="175">
        <v>3529.74</v>
      </c>
      <c r="Q35" s="175">
        <v>31941.19</v>
      </c>
      <c r="R35" s="175"/>
      <c r="S35" s="177"/>
      <c r="T35" s="177"/>
      <c r="U35" s="175">
        <v>156.65199999999999</v>
      </c>
      <c r="V35" s="175">
        <v>163.784428571429</v>
      </c>
      <c r="W35" s="175">
        <v>77.702058823529399</v>
      </c>
      <c r="X35" s="175">
        <v>51.155652173912998</v>
      </c>
      <c r="Y35" s="175">
        <v>462.91579710144902</v>
      </c>
      <c r="Z35" s="11"/>
      <c r="AA35" s="4"/>
      <c r="AB35" s="11" t="s">
        <v>508</v>
      </c>
      <c r="AC35" s="11"/>
      <c r="AD35" s="70" t="s">
        <v>118</v>
      </c>
      <c r="AE35" s="24">
        <v>1</v>
      </c>
      <c r="AF35" s="24">
        <v>1</v>
      </c>
      <c r="AG35" s="24"/>
      <c r="AH35" s="24"/>
      <c r="AI35" s="24"/>
      <c r="AJ35" s="24"/>
      <c r="AK35" s="4"/>
      <c r="AL35" s="4"/>
      <c r="AM35" s="199">
        <v>11.5</v>
      </c>
      <c r="AN35" s="199">
        <v>11.9</v>
      </c>
      <c r="AO35" s="199">
        <v>0</v>
      </c>
      <c r="AP35" s="199">
        <v>0</v>
      </c>
      <c r="AQ35" s="199">
        <v>0</v>
      </c>
      <c r="AR35" s="199"/>
      <c r="AS35" s="177"/>
      <c r="AT35" s="177"/>
      <c r="AU35" s="199">
        <v>11.5</v>
      </c>
      <c r="AV35" s="199">
        <v>11.9</v>
      </c>
      <c r="AW35" s="199">
        <v>0</v>
      </c>
      <c r="AX35" s="199">
        <v>0</v>
      </c>
      <c r="AY35" s="199">
        <v>0</v>
      </c>
      <c r="AZ35" s="24"/>
      <c r="BA35" s="4"/>
    </row>
    <row r="36" spans="2:53">
      <c r="B36" s="11" t="s">
        <v>116</v>
      </c>
      <c r="C36" s="11"/>
      <c r="D36" s="70" t="s">
        <v>117</v>
      </c>
      <c r="E36" s="11">
        <v>370</v>
      </c>
      <c r="F36" s="11">
        <v>185</v>
      </c>
      <c r="G36" s="11">
        <v>89</v>
      </c>
      <c r="H36" s="11">
        <v>51</v>
      </c>
      <c r="I36" s="11">
        <v>45</v>
      </c>
      <c r="J36" s="11"/>
      <c r="M36" s="175">
        <v>31858.82</v>
      </c>
      <c r="N36" s="175">
        <v>33397.69</v>
      </c>
      <c r="O36" s="175">
        <v>17066.3</v>
      </c>
      <c r="P36" s="175">
        <v>8031.4</v>
      </c>
      <c r="Q36" s="175">
        <v>19783.990000000002</v>
      </c>
      <c r="R36" s="175"/>
      <c r="S36" s="177"/>
      <c r="T36" s="177"/>
      <c r="U36" s="175">
        <v>82.965677083333304</v>
      </c>
      <c r="V36" s="175">
        <v>86.973151041666696</v>
      </c>
      <c r="W36" s="175">
        <v>45.8771505376344</v>
      </c>
      <c r="X36" s="175">
        <v>22.247645429362901</v>
      </c>
      <c r="Y36" s="175">
        <v>53.182768817204298</v>
      </c>
      <c r="Z36" s="11"/>
      <c r="AA36" s="4"/>
      <c r="AB36" s="11" t="s">
        <v>116</v>
      </c>
      <c r="AC36" s="11"/>
      <c r="AD36" s="70" t="s">
        <v>117</v>
      </c>
      <c r="AE36" s="24">
        <v>80</v>
      </c>
      <c r="AF36" s="24">
        <v>57</v>
      </c>
      <c r="AG36" s="24">
        <v>19</v>
      </c>
      <c r="AH36" s="24">
        <v>14</v>
      </c>
      <c r="AI36" s="24">
        <v>11</v>
      </c>
      <c r="AJ36" s="24"/>
      <c r="AK36" s="4"/>
      <c r="AL36" s="4"/>
      <c r="AM36" s="199">
        <v>20801.189999999999</v>
      </c>
      <c r="AN36" s="199">
        <v>19370.57</v>
      </c>
      <c r="AO36" s="199">
        <v>5163</v>
      </c>
      <c r="AP36" s="199">
        <v>4950.16</v>
      </c>
      <c r="AQ36" s="199">
        <v>3793</v>
      </c>
      <c r="AR36" s="199"/>
      <c r="AS36" s="177"/>
      <c r="AT36" s="177"/>
      <c r="AU36" s="199">
        <v>236.377159090909</v>
      </c>
      <c r="AV36" s="199">
        <v>220.12011363636401</v>
      </c>
      <c r="AW36" s="199">
        <v>63.740740740740698</v>
      </c>
      <c r="AX36" s="199">
        <v>61.113086419753103</v>
      </c>
      <c r="AY36" s="199">
        <v>45.698795180722897</v>
      </c>
      <c r="AZ36" s="24"/>
      <c r="BA36" s="4"/>
    </row>
    <row r="37" spans="2:53">
      <c r="B37" s="11" t="s">
        <v>116</v>
      </c>
      <c r="C37" s="11"/>
      <c r="D37" s="70" t="s">
        <v>118</v>
      </c>
      <c r="E37" s="11">
        <v>308</v>
      </c>
      <c r="F37" s="11">
        <v>159</v>
      </c>
      <c r="G37" s="11">
        <v>76</v>
      </c>
      <c r="H37" s="11">
        <v>44</v>
      </c>
      <c r="I37" s="11">
        <v>52</v>
      </c>
      <c r="J37" s="11"/>
      <c r="M37" s="175">
        <v>29057.26</v>
      </c>
      <c r="N37" s="175">
        <v>24824.75</v>
      </c>
      <c r="O37" s="175">
        <v>15803.17</v>
      </c>
      <c r="P37" s="175">
        <v>7172.75</v>
      </c>
      <c r="Q37" s="175">
        <v>31329.200000000001</v>
      </c>
      <c r="R37" s="175"/>
      <c r="S37" s="177"/>
      <c r="T37" s="177"/>
      <c r="U37" s="175">
        <v>86.479940476190393</v>
      </c>
      <c r="V37" s="175">
        <v>73.883184523809504</v>
      </c>
      <c r="W37" s="175">
        <v>47.599909638554202</v>
      </c>
      <c r="X37" s="175">
        <v>21.735606060606099</v>
      </c>
      <c r="Y37" s="175">
        <v>94.936969696969697</v>
      </c>
      <c r="Z37" s="11"/>
      <c r="AA37" s="4"/>
      <c r="AB37" s="11" t="s">
        <v>116</v>
      </c>
      <c r="AC37" s="11"/>
      <c r="AD37" s="70" t="s">
        <v>118</v>
      </c>
      <c r="AE37" s="24">
        <v>9</v>
      </c>
      <c r="AF37" s="24">
        <v>4</v>
      </c>
      <c r="AG37" s="24">
        <v>3</v>
      </c>
      <c r="AH37" s="24">
        <v>1</v>
      </c>
      <c r="AI37" s="24">
        <v>1</v>
      </c>
      <c r="AJ37" s="24"/>
      <c r="AK37" s="4"/>
      <c r="AL37" s="4"/>
      <c r="AM37" s="199">
        <v>468.39</v>
      </c>
      <c r="AN37" s="199">
        <v>337.18</v>
      </c>
      <c r="AO37" s="199">
        <v>342.76</v>
      </c>
      <c r="AP37" s="199">
        <v>244.75</v>
      </c>
      <c r="AQ37" s="199">
        <v>111.82</v>
      </c>
      <c r="AR37" s="199"/>
      <c r="AS37" s="177"/>
      <c r="AT37" s="177"/>
      <c r="AU37" s="199">
        <v>52.043333333333301</v>
      </c>
      <c r="AV37" s="199">
        <v>37.464444444444403</v>
      </c>
      <c r="AW37" s="199">
        <v>42.844999999999999</v>
      </c>
      <c r="AX37" s="199">
        <v>34.964285714285701</v>
      </c>
      <c r="AY37" s="199">
        <v>15.974285714285701</v>
      </c>
      <c r="AZ37" s="24"/>
      <c r="BA37" s="4"/>
    </row>
    <row r="38" spans="2:53">
      <c r="B38" s="11" t="s">
        <v>119</v>
      </c>
      <c r="C38" s="11"/>
      <c r="D38" s="70" t="s">
        <v>120</v>
      </c>
      <c r="E38" s="11">
        <v>14</v>
      </c>
      <c r="F38" s="11">
        <v>6</v>
      </c>
      <c r="G38" s="11">
        <v>5</v>
      </c>
      <c r="H38" s="11">
        <v>3</v>
      </c>
      <c r="I38" s="11">
        <v>4</v>
      </c>
      <c r="J38" s="11"/>
      <c r="M38" s="175">
        <v>3162.75</v>
      </c>
      <c r="N38" s="175">
        <v>1685.69</v>
      </c>
      <c r="O38" s="175">
        <v>1876.38</v>
      </c>
      <c r="P38" s="175">
        <v>920.39</v>
      </c>
      <c r="Q38" s="175">
        <v>994.34</v>
      </c>
      <c r="R38" s="175"/>
      <c r="S38" s="177"/>
      <c r="T38" s="177"/>
      <c r="U38" s="175">
        <v>186.04411764705901</v>
      </c>
      <c r="V38" s="175">
        <v>99.158235294117603</v>
      </c>
      <c r="W38" s="175">
        <v>117.27375000000001</v>
      </c>
      <c r="X38" s="175">
        <v>57.524374999999999</v>
      </c>
      <c r="Y38" s="175">
        <v>62.146250000000002</v>
      </c>
      <c r="Z38" s="11"/>
      <c r="AA38" s="4"/>
      <c r="AB38" s="11" t="s">
        <v>119</v>
      </c>
      <c r="AC38" s="11"/>
      <c r="AD38" s="70" t="s">
        <v>120</v>
      </c>
      <c r="AE38" s="24">
        <v>1</v>
      </c>
      <c r="AF38" s="24">
        <v>2</v>
      </c>
      <c r="AG38" s="24"/>
      <c r="AH38" s="24">
        <v>1</v>
      </c>
      <c r="AI38" s="24">
        <v>1</v>
      </c>
      <c r="AJ38" s="24"/>
      <c r="AK38" s="4"/>
      <c r="AL38" s="4"/>
      <c r="AM38" s="199">
        <v>164.46</v>
      </c>
      <c r="AN38" s="199">
        <v>762.4</v>
      </c>
      <c r="AO38" s="199">
        <v>0</v>
      </c>
      <c r="AP38" s="199">
        <v>1254.1600000000001</v>
      </c>
      <c r="AQ38" s="199">
        <v>65</v>
      </c>
      <c r="AR38" s="199"/>
      <c r="AS38" s="177"/>
      <c r="AT38" s="177"/>
      <c r="AU38" s="199">
        <v>82.23</v>
      </c>
      <c r="AV38" s="199">
        <v>381.2</v>
      </c>
      <c r="AW38" s="199">
        <v>0</v>
      </c>
      <c r="AX38" s="199">
        <v>1254.1600000000001</v>
      </c>
      <c r="AY38" s="199">
        <v>32.5</v>
      </c>
      <c r="AZ38" s="24"/>
      <c r="BA38" s="4"/>
    </row>
    <row r="39" spans="2:53">
      <c r="B39" s="11" t="s">
        <v>121</v>
      </c>
      <c r="C39" s="11"/>
      <c r="D39" s="70" t="s">
        <v>122</v>
      </c>
      <c r="E39" s="11">
        <v>65</v>
      </c>
      <c r="F39" s="11">
        <v>50</v>
      </c>
      <c r="G39" s="11">
        <v>42</v>
      </c>
      <c r="H39" s="11">
        <v>27</v>
      </c>
      <c r="I39" s="11">
        <v>31</v>
      </c>
      <c r="J39" s="11"/>
      <c r="M39" s="175">
        <v>9565.5300000000007</v>
      </c>
      <c r="N39" s="175">
        <v>11322.96</v>
      </c>
      <c r="O39" s="175">
        <v>7905.33</v>
      </c>
      <c r="P39" s="175">
        <v>4640.6499999999996</v>
      </c>
      <c r="Q39" s="175">
        <v>27533.21</v>
      </c>
      <c r="R39" s="175"/>
      <c r="S39" s="177"/>
      <c r="T39" s="177"/>
      <c r="U39" s="175">
        <v>136.65042857142899</v>
      </c>
      <c r="V39" s="175">
        <v>161.75657142857099</v>
      </c>
      <c r="W39" s="175">
        <v>114.57</v>
      </c>
      <c r="X39" s="175">
        <v>68.244852941176404</v>
      </c>
      <c r="Y39" s="175">
        <v>404.90014705882402</v>
      </c>
      <c r="Z39" s="11"/>
      <c r="AA39" s="4"/>
      <c r="AB39" s="11" t="s">
        <v>121</v>
      </c>
      <c r="AC39" s="11"/>
      <c r="AD39" s="70" t="s">
        <v>122</v>
      </c>
      <c r="AE39" s="24">
        <v>3</v>
      </c>
      <c r="AF39" s="24">
        <v>2</v>
      </c>
      <c r="AG39" s="24">
        <v>2</v>
      </c>
      <c r="AH39" s="24">
        <v>2</v>
      </c>
      <c r="AI39" s="24">
        <v>1</v>
      </c>
      <c r="AJ39" s="24"/>
      <c r="AK39" s="4"/>
      <c r="AL39" s="4"/>
      <c r="AM39" s="199">
        <v>1137.08</v>
      </c>
      <c r="AN39" s="199">
        <v>1568.36</v>
      </c>
      <c r="AO39" s="199">
        <v>1440.91</v>
      </c>
      <c r="AP39" s="199">
        <v>1334.4</v>
      </c>
      <c r="AQ39" s="199">
        <v>40.42</v>
      </c>
      <c r="AR39" s="199"/>
      <c r="AS39" s="177"/>
      <c r="AT39" s="177"/>
      <c r="AU39" s="199">
        <v>379.02666666666698</v>
      </c>
      <c r="AV39" s="199">
        <v>522.78666666666697</v>
      </c>
      <c r="AW39" s="199">
        <v>480.303333333333</v>
      </c>
      <c r="AX39" s="199">
        <v>444.8</v>
      </c>
      <c r="AY39" s="199">
        <v>13.473333333333301</v>
      </c>
      <c r="AZ39" s="24"/>
      <c r="BA39" s="4"/>
    </row>
    <row r="40" spans="2:53">
      <c r="B40" s="11" t="s">
        <v>123</v>
      </c>
      <c r="C40" s="11"/>
      <c r="D40" s="70" t="s">
        <v>124</v>
      </c>
      <c r="E40" s="11">
        <v>50</v>
      </c>
      <c r="F40" s="11">
        <v>41</v>
      </c>
      <c r="G40" s="11">
        <v>22</v>
      </c>
      <c r="H40" s="11">
        <v>13</v>
      </c>
      <c r="I40" s="11">
        <v>21</v>
      </c>
      <c r="J40" s="11"/>
      <c r="M40" s="175">
        <v>9826.17</v>
      </c>
      <c r="N40" s="175">
        <v>11677.32</v>
      </c>
      <c r="O40" s="175">
        <v>4956.4799999999996</v>
      </c>
      <c r="P40" s="175">
        <v>1927.21</v>
      </c>
      <c r="Q40" s="175">
        <v>19028.439999999999</v>
      </c>
      <c r="R40" s="175"/>
      <c r="S40" s="177"/>
      <c r="T40" s="177"/>
      <c r="U40" s="175">
        <v>166.54525423728799</v>
      </c>
      <c r="V40" s="175">
        <v>197.92067796610201</v>
      </c>
      <c r="W40" s="175">
        <v>86.955789473684206</v>
      </c>
      <c r="X40" s="175">
        <v>33.810701754386002</v>
      </c>
      <c r="Y40" s="175">
        <v>333.83228070175397</v>
      </c>
      <c r="Z40" s="11"/>
      <c r="AA40" s="4"/>
      <c r="AB40" s="11" t="s">
        <v>123</v>
      </c>
      <c r="AC40" s="11"/>
      <c r="AD40" s="70" t="s">
        <v>124</v>
      </c>
      <c r="AE40" s="24">
        <v>19</v>
      </c>
      <c r="AF40" s="24">
        <v>15</v>
      </c>
      <c r="AG40" s="24">
        <v>12</v>
      </c>
      <c r="AH40" s="24">
        <v>10</v>
      </c>
      <c r="AI40" s="24">
        <v>7</v>
      </c>
      <c r="AJ40" s="24"/>
      <c r="AK40" s="4"/>
      <c r="AL40" s="4"/>
      <c r="AM40" s="199">
        <v>2594.75</v>
      </c>
      <c r="AN40" s="199">
        <v>2533.16</v>
      </c>
      <c r="AO40" s="199">
        <v>1328.72</v>
      </c>
      <c r="AP40" s="199">
        <v>567.75</v>
      </c>
      <c r="AQ40" s="199">
        <v>489.66</v>
      </c>
      <c r="AR40" s="199"/>
      <c r="AS40" s="177"/>
      <c r="AT40" s="177"/>
      <c r="AU40" s="199">
        <v>136.56578947368399</v>
      </c>
      <c r="AV40" s="199">
        <v>133.32421052631599</v>
      </c>
      <c r="AW40" s="199">
        <v>69.932631578947394</v>
      </c>
      <c r="AX40" s="199">
        <v>33.397058823529399</v>
      </c>
      <c r="AY40" s="199">
        <v>32.643999999999998</v>
      </c>
      <c r="AZ40" s="24"/>
      <c r="BA40" s="4"/>
    </row>
    <row r="41" spans="2:53">
      <c r="B41" s="11" t="s">
        <v>125</v>
      </c>
      <c r="C41" s="11"/>
      <c r="D41" s="70" t="s">
        <v>92</v>
      </c>
      <c r="E41" s="11">
        <v>774</v>
      </c>
      <c r="F41" s="11">
        <v>570</v>
      </c>
      <c r="G41" s="11">
        <v>393</v>
      </c>
      <c r="H41" s="11">
        <v>299</v>
      </c>
      <c r="I41" s="11">
        <v>313</v>
      </c>
      <c r="J41" s="11"/>
      <c r="M41" s="175">
        <v>108285.15</v>
      </c>
      <c r="N41" s="175">
        <v>125777.23</v>
      </c>
      <c r="O41" s="175">
        <v>81775.930000000095</v>
      </c>
      <c r="P41" s="175">
        <v>61219.35</v>
      </c>
      <c r="Q41" s="175">
        <v>318685.8</v>
      </c>
      <c r="R41" s="175"/>
      <c r="S41" s="177"/>
      <c r="T41" s="177"/>
      <c r="U41" s="175">
        <v>118.99467032967</v>
      </c>
      <c r="V41" s="175">
        <v>138.21673626373601</v>
      </c>
      <c r="W41" s="175">
        <v>92.297889390519302</v>
      </c>
      <c r="X41" s="175">
        <v>69.409693877551106</v>
      </c>
      <c r="Y41" s="175">
        <v>358.07393258426998</v>
      </c>
      <c r="Z41" s="11"/>
      <c r="AA41" s="4"/>
      <c r="AB41" s="11" t="s">
        <v>125</v>
      </c>
      <c r="AC41" s="11"/>
      <c r="AD41" s="70" t="s">
        <v>92</v>
      </c>
      <c r="AE41" s="24">
        <v>200</v>
      </c>
      <c r="AF41" s="24">
        <v>94</v>
      </c>
      <c r="AG41" s="24">
        <v>64</v>
      </c>
      <c r="AH41" s="24">
        <v>55</v>
      </c>
      <c r="AI41" s="24">
        <v>47</v>
      </c>
      <c r="AJ41" s="24"/>
      <c r="AK41" s="4"/>
      <c r="AL41" s="4"/>
      <c r="AM41" s="199">
        <v>80452.380000000107</v>
      </c>
      <c r="AN41" s="199">
        <v>21658.94</v>
      </c>
      <c r="AO41" s="199">
        <v>10116.19</v>
      </c>
      <c r="AP41" s="199">
        <v>11357.61</v>
      </c>
      <c r="AQ41" s="199">
        <v>39080.29</v>
      </c>
      <c r="AR41" s="199"/>
      <c r="AS41" s="177"/>
      <c r="AT41" s="177"/>
      <c r="AU41" s="199">
        <v>396.31714285714298</v>
      </c>
      <c r="AV41" s="199">
        <v>106.694285714286</v>
      </c>
      <c r="AW41" s="199">
        <v>51.0918686868687</v>
      </c>
      <c r="AX41" s="199">
        <v>58.2441538461538</v>
      </c>
      <c r="AY41" s="199">
        <v>198.37710659898499</v>
      </c>
      <c r="AZ41" s="24"/>
      <c r="BA41" s="4"/>
    </row>
    <row r="42" spans="2:53">
      <c r="B42" s="11" t="s">
        <v>125</v>
      </c>
      <c r="C42" s="11"/>
      <c r="D42" s="70" t="s">
        <v>448</v>
      </c>
      <c r="E42" s="11">
        <v>1</v>
      </c>
      <c r="F42" s="11"/>
      <c r="G42" s="11"/>
      <c r="H42" s="11"/>
      <c r="I42" s="11"/>
      <c r="J42" s="11"/>
      <c r="M42" s="175">
        <v>116.12</v>
      </c>
      <c r="N42" s="175">
        <v>0</v>
      </c>
      <c r="O42" s="175">
        <v>0</v>
      </c>
      <c r="P42" s="175">
        <v>0</v>
      </c>
      <c r="Q42" s="175">
        <v>0</v>
      </c>
      <c r="R42" s="175"/>
      <c r="S42" s="177"/>
      <c r="T42" s="177"/>
      <c r="U42" s="175">
        <v>116.12</v>
      </c>
      <c r="V42" s="175">
        <v>0</v>
      </c>
      <c r="W42" s="175">
        <v>0</v>
      </c>
      <c r="X42" s="175">
        <v>0</v>
      </c>
      <c r="Y42" s="175">
        <v>0</v>
      </c>
      <c r="Z42" s="11"/>
      <c r="AA42" s="4"/>
      <c r="AB42" s="11" t="s">
        <v>125</v>
      </c>
      <c r="AC42" s="11"/>
      <c r="AD42" s="70" t="s">
        <v>418</v>
      </c>
      <c r="AE42" s="24">
        <v>1</v>
      </c>
      <c r="AF42" s="24">
        <v>1</v>
      </c>
      <c r="AG42" s="24">
        <v>1</v>
      </c>
      <c r="AH42" s="24"/>
      <c r="AI42" s="24"/>
      <c r="AJ42" s="24"/>
      <c r="AK42" s="4"/>
      <c r="AL42" s="4"/>
      <c r="AM42" s="199">
        <v>14.99</v>
      </c>
      <c r="AN42" s="199">
        <v>14.45</v>
      </c>
      <c r="AO42" s="199">
        <v>0.56000000000000005</v>
      </c>
      <c r="AP42" s="199">
        <v>0</v>
      </c>
      <c r="AQ42" s="199">
        <v>0</v>
      </c>
      <c r="AR42" s="199"/>
      <c r="AS42" s="177"/>
      <c r="AT42" s="177"/>
      <c r="AU42" s="199">
        <v>14.99</v>
      </c>
      <c r="AV42" s="199">
        <v>14.45</v>
      </c>
      <c r="AW42" s="199">
        <v>0.56000000000000005</v>
      </c>
      <c r="AX42" s="199">
        <v>0</v>
      </c>
      <c r="AY42" s="199">
        <v>0</v>
      </c>
      <c r="AZ42" s="24"/>
      <c r="BA42" s="4"/>
    </row>
    <row r="43" spans="2:53">
      <c r="B43" s="11" t="s">
        <v>471</v>
      </c>
      <c r="C43" s="11"/>
      <c r="D43" s="70" t="s">
        <v>115</v>
      </c>
      <c r="E43" s="11">
        <v>2</v>
      </c>
      <c r="F43" s="11">
        <v>2</v>
      </c>
      <c r="G43" s="11">
        <v>1</v>
      </c>
      <c r="H43" s="11">
        <v>1</v>
      </c>
      <c r="I43" s="11">
        <v>1</v>
      </c>
      <c r="J43" s="11"/>
      <c r="M43" s="175">
        <v>34.950000000000003</v>
      </c>
      <c r="N43" s="175">
        <v>24.12</v>
      </c>
      <c r="O43" s="175">
        <v>6.67</v>
      </c>
      <c r="P43" s="175">
        <v>6.25</v>
      </c>
      <c r="Q43" s="175">
        <v>67.66</v>
      </c>
      <c r="R43" s="175"/>
      <c r="S43" s="177"/>
      <c r="T43" s="177"/>
      <c r="U43" s="175">
        <v>11.65</v>
      </c>
      <c r="V43" s="175">
        <v>8.0399999999999991</v>
      </c>
      <c r="W43" s="175">
        <v>3.335</v>
      </c>
      <c r="X43" s="175">
        <v>3.125</v>
      </c>
      <c r="Y43" s="175">
        <v>33.83</v>
      </c>
      <c r="Z43" s="11"/>
      <c r="AA43" s="4"/>
      <c r="AB43" s="11" t="s">
        <v>125</v>
      </c>
      <c r="AC43" s="11"/>
      <c r="AD43" s="70" t="s">
        <v>448</v>
      </c>
      <c r="AE43" s="24">
        <v>4</v>
      </c>
      <c r="AF43" s="24">
        <v>2</v>
      </c>
      <c r="AG43" s="24">
        <v>1</v>
      </c>
      <c r="AH43" s="24">
        <v>1</v>
      </c>
      <c r="AI43" s="24">
        <v>1</v>
      </c>
      <c r="AJ43" s="24"/>
      <c r="AK43" s="4"/>
      <c r="AL43" s="4"/>
      <c r="AM43" s="199">
        <v>623.83000000000004</v>
      </c>
      <c r="AN43" s="199">
        <v>26.25</v>
      </c>
      <c r="AO43" s="199">
        <v>14.75</v>
      </c>
      <c r="AP43" s="199">
        <v>14.36</v>
      </c>
      <c r="AQ43" s="199">
        <v>16.190000000000001</v>
      </c>
      <c r="AR43" s="199"/>
      <c r="AS43" s="177"/>
      <c r="AT43" s="177"/>
      <c r="AU43" s="199">
        <v>155.95750000000001</v>
      </c>
      <c r="AV43" s="199">
        <v>6.5625</v>
      </c>
      <c r="AW43" s="199">
        <v>3.6875</v>
      </c>
      <c r="AX43" s="199">
        <v>3.59</v>
      </c>
      <c r="AY43" s="199">
        <v>4.0475000000000003</v>
      </c>
      <c r="AZ43" s="24"/>
      <c r="BA43" s="4"/>
    </row>
    <row r="44" spans="2:53">
      <c r="B44" s="11" t="s">
        <v>509</v>
      </c>
      <c r="C44" s="11"/>
      <c r="D44" s="70" t="s">
        <v>372</v>
      </c>
      <c r="E44" s="11"/>
      <c r="F44" s="11"/>
      <c r="G44" s="11"/>
      <c r="H44" s="11"/>
      <c r="I44" s="11">
        <v>1</v>
      </c>
      <c r="J44" s="11"/>
      <c r="M44" s="175">
        <v>0</v>
      </c>
      <c r="N44" s="175">
        <v>0</v>
      </c>
      <c r="O44" s="175"/>
      <c r="P44" s="175">
        <v>0</v>
      </c>
      <c r="Q44" s="175">
        <v>30.09</v>
      </c>
      <c r="R44" s="175"/>
      <c r="S44" s="177"/>
      <c r="T44" s="177"/>
      <c r="U44" s="175">
        <v>0</v>
      </c>
      <c r="V44" s="175">
        <v>0</v>
      </c>
      <c r="W44" s="175"/>
      <c r="X44" s="175">
        <v>0</v>
      </c>
      <c r="Y44" s="175">
        <v>30.09</v>
      </c>
      <c r="Z44" s="11"/>
      <c r="AA44" s="4"/>
      <c r="AB44" s="11" t="s">
        <v>126</v>
      </c>
      <c r="AC44" s="11"/>
      <c r="AD44" s="70" t="s">
        <v>127</v>
      </c>
      <c r="AE44" s="24">
        <v>18</v>
      </c>
      <c r="AF44" s="24">
        <v>10</v>
      </c>
      <c r="AG44" s="24">
        <v>6</v>
      </c>
      <c r="AH44" s="24">
        <v>5</v>
      </c>
      <c r="AI44" s="24">
        <v>4</v>
      </c>
      <c r="AJ44" s="24"/>
      <c r="AK44" s="4"/>
      <c r="AL44" s="4"/>
      <c r="AM44" s="199">
        <v>124097.73</v>
      </c>
      <c r="AN44" s="199">
        <v>3433.91</v>
      </c>
      <c r="AO44" s="199">
        <v>1811.23</v>
      </c>
      <c r="AP44" s="199">
        <v>3049.78</v>
      </c>
      <c r="AQ44" s="199">
        <v>3436.87</v>
      </c>
      <c r="AR44" s="199"/>
      <c r="AS44" s="177"/>
      <c r="AT44" s="177"/>
      <c r="AU44" s="199">
        <v>6204.8864999999996</v>
      </c>
      <c r="AV44" s="199">
        <v>171.69550000000001</v>
      </c>
      <c r="AW44" s="199">
        <v>120.74866666666701</v>
      </c>
      <c r="AX44" s="199">
        <v>152.489</v>
      </c>
      <c r="AY44" s="199">
        <v>171.84350000000001</v>
      </c>
      <c r="AZ44" s="24"/>
      <c r="BA44" s="4"/>
    </row>
    <row r="45" spans="2:53">
      <c r="B45" s="11" t="s">
        <v>126</v>
      </c>
      <c r="C45" s="11"/>
      <c r="D45" s="70" t="s">
        <v>127</v>
      </c>
      <c r="E45" s="11">
        <v>447</v>
      </c>
      <c r="F45" s="11">
        <v>364</v>
      </c>
      <c r="G45" s="11">
        <v>129</v>
      </c>
      <c r="H45" s="11">
        <v>250</v>
      </c>
      <c r="I45" s="11">
        <v>244</v>
      </c>
      <c r="J45" s="11"/>
      <c r="M45" s="175">
        <v>58171.0600000001</v>
      </c>
      <c r="N45" s="175">
        <v>58982.77</v>
      </c>
      <c r="O45" s="175">
        <v>32209.84</v>
      </c>
      <c r="P45" s="175">
        <v>46798.05</v>
      </c>
      <c r="Q45" s="175">
        <v>203505.06</v>
      </c>
      <c r="R45" s="175"/>
      <c r="S45" s="177"/>
      <c r="T45" s="177"/>
      <c r="U45" s="175">
        <v>103.507224199288</v>
      </c>
      <c r="V45" s="175">
        <v>104.951548042705</v>
      </c>
      <c r="W45" s="175">
        <v>126.810393700787</v>
      </c>
      <c r="X45" s="175">
        <v>87.309794776119404</v>
      </c>
      <c r="Y45" s="175">
        <v>371.35959854014601</v>
      </c>
      <c r="Z45" s="11"/>
      <c r="AA45" s="4"/>
      <c r="AB45" s="11" t="s">
        <v>129</v>
      </c>
      <c r="AC45" s="11"/>
      <c r="AD45" s="70" t="s">
        <v>96</v>
      </c>
      <c r="AE45" s="24">
        <v>28</v>
      </c>
      <c r="AF45" s="24">
        <v>9</v>
      </c>
      <c r="AG45" s="24">
        <v>5</v>
      </c>
      <c r="AH45" s="24">
        <v>5</v>
      </c>
      <c r="AI45" s="24">
        <v>4</v>
      </c>
      <c r="AJ45" s="24"/>
      <c r="AK45" s="4"/>
      <c r="AL45" s="4"/>
      <c r="AM45" s="199">
        <v>19836.88</v>
      </c>
      <c r="AN45" s="199">
        <v>2050.48</v>
      </c>
      <c r="AO45" s="199">
        <v>491.66</v>
      </c>
      <c r="AP45" s="199">
        <v>370.61</v>
      </c>
      <c r="AQ45" s="199">
        <v>616.4</v>
      </c>
      <c r="AR45" s="199"/>
      <c r="AS45" s="177"/>
      <c r="AT45" s="177"/>
      <c r="AU45" s="199">
        <v>708.46</v>
      </c>
      <c r="AV45" s="199">
        <v>73.231428571428594</v>
      </c>
      <c r="AW45" s="199">
        <v>18.91</v>
      </c>
      <c r="AX45" s="199">
        <v>13.726296296296301</v>
      </c>
      <c r="AY45" s="199">
        <v>23.707692307692302</v>
      </c>
      <c r="AZ45" s="24"/>
      <c r="BA45" s="4"/>
    </row>
    <row r="46" spans="2:53">
      <c r="B46" s="11" t="s">
        <v>126</v>
      </c>
      <c r="C46" s="11"/>
      <c r="D46" s="70" t="s">
        <v>128</v>
      </c>
      <c r="E46" s="11">
        <v>1</v>
      </c>
      <c r="F46" s="11">
        <v>1</v>
      </c>
      <c r="G46" s="11"/>
      <c r="H46" s="11">
        <v>1</v>
      </c>
      <c r="I46" s="11"/>
      <c r="J46" s="11"/>
      <c r="M46" s="175">
        <v>36.85</v>
      </c>
      <c r="N46" s="175">
        <v>257.22000000000003</v>
      </c>
      <c r="O46" s="175"/>
      <c r="P46" s="175">
        <v>346.46</v>
      </c>
      <c r="Q46" s="175">
        <v>0</v>
      </c>
      <c r="R46" s="175"/>
      <c r="S46" s="177"/>
      <c r="T46" s="177"/>
      <c r="U46" s="175">
        <v>36.85</v>
      </c>
      <c r="V46" s="175">
        <v>257.22000000000003</v>
      </c>
      <c r="W46" s="175"/>
      <c r="X46" s="175">
        <v>346.46</v>
      </c>
      <c r="Y46" s="175">
        <v>0</v>
      </c>
      <c r="Z46" s="11"/>
      <c r="AA46" s="4"/>
      <c r="AB46" s="11" t="s">
        <v>130</v>
      </c>
      <c r="AC46" s="11"/>
      <c r="AD46" s="70" t="s">
        <v>96</v>
      </c>
      <c r="AE46" s="24">
        <v>5</v>
      </c>
      <c r="AF46" s="24">
        <v>5</v>
      </c>
      <c r="AG46" s="24"/>
      <c r="AH46" s="24"/>
      <c r="AI46" s="24"/>
      <c r="AJ46" s="24"/>
      <c r="AK46" s="4"/>
      <c r="AL46" s="4"/>
      <c r="AM46" s="199">
        <v>1085.5</v>
      </c>
      <c r="AN46" s="199">
        <v>964.22</v>
      </c>
      <c r="AO46" s="199">
        <v>0</v>
      </c>
      <c r="AP46" s="199">
        <v>0</v>
      </c>
      <c r="AQ46" s="199">
        <v>0</v>
      </c>
      <c r="AR46" s="199"/>
      <c r="AS46" s="177"/>
      <c r="AT46" s="177"/>
      <c r="AU46" s="199">
        <v>217.1</v>
      </c>
      <c r="AV46" s="199">
        <v>192.84399999999999</v>
      </c>
      <c r="AW46" s="199">
        <v>0</v>
      </c>
      <c r="AX46" s="199">
        <v>0</v>
      </c>
      <c r="AY46" s="199">
        <v>0</v>
      </c>
      <c r="AZ46" s="24"/>
      <c r="BA46" s="4"/>
    </row>
    <row r="47" spans="2:53">
      <c r="B47" s="11" t="s">
        <v>129</v>
      </c>
      <c r="C47" s="11"/>
      <c r="D47" s="70" t="s">
        <v>96</v>
      </c>
      <c r="E47" s="11">
        <v>96</v>
      </c>
      <c r="F47" s="11">
        <v>65</v>
      </c>
      <c r="G47" s="11">
        <v>40</v>
      </c>
      <c r="H47" s="11">
        <v>37</v>
      </c>
      <c r="I47" s="11">
        <v>32</v>
      </c>
      <c r="J47" s="11"/>
      <c r="M47" s="175">
        <v>14278.55</v>
      </c>
      <c r="N47" s="175">
        <v>14644.96</v>
      </c>
      <c r="O47" s="175">
        <v>12372.78</v>
      </c>
      <c r="P47" s="175">
        <v>6804.38</v>
      </c>
      <c r="Q47" s="175">
        <v>34675.629999999997</v>
      </c>
      <c r="R47" s="175"/>
      <c r="S47" s="177"/>
      <c r="T47" s="177"/>
      <c r="U47" s="175">
        <v>126.35884955752201</v>
      </c>
      <c r="V47" s="175">
        <v>129.60141592920399</v>
      </c>
      <c r="W47" s="175">
        <v>111.466486486486</v>
      </c>
      <c r="X47" s="175">
        <v>60.753392857142799</v>
      </c>
      <c r="Y47" s="175">
        <v>309.603839285714</v>
      </c>
      <c r="Z47" s="11"/>
      <c r="AA47" s="4"/>
      <c r="AB47" s="11" t="s">
        <v>131</v>
      </c>
      <c r="AC47" s="11"/>
      <c r="AD47" s="70" t="s">
        <v>117</v>
      </c>
      <c r="AE47" s="24">
        <v>22</v>
      </c>
      <c r="AF47" s="24">
        <v>14</v>
      </c>
      <c r="AG47" s="24">
        <v>1</v>
      </c>
      <c r="AH47" s="24">
        <v>1</v>
      </c>
      <c r="AI47" s="24">
        <v>1</v>
      </c>
      <c r="AJ47" s="24"/>
      <c r="AK47" s="4"/>
      <c r="AL47" s="4"/>
      <c r="AM47" s="199">
        <v>14043.73</v>
      </c>
      <c r="AN47" s="199">
        <v>9111.24</v>
      </c>
      <c r="AO47" s="199">
        <v>34.29</v>
      </c>
      <c r="AP47" s="199">
        <v>43.83</v>
      </c>
      <c r="AQ47" s="199">
        <v>40.200000000000003</v>
      </c>
      <c r="AR47" s="199"/>
      <c r="AS47" s="177"/>
      <c r="AT47" s="177"/>
      <c r="AU47" s="199">
        <v>638.351363636364</v>
      </c>
      <c r="AV47" s="199">
        <v>414.14727272727299</v>
      </c>
      <c r="AW47" s="199">
        <v>1.7144999999999999</v>
      </c>
      <c r="AX47" s="199">
        <v>2.1915</v>
      </c>
      <c r="AY47" s="199">
        <v>2.11578947368421</v>
      </c>
      <c r="AZ47" s="24"/>
      <c r="BA47" s="4"/>
    </row>
    <row r="48" spans="2:53">
      <c r="B48" s="11" t="s">
        <v>130</v>
      </c>
      <c r="C48" s="11"/>
      <c r="D48" s="70" t="s">
        <v>96</v>
      </c>
      <c r="E48" s="11">
        <v>37</v>
      </c>
      <c r="F48" s="11">
        <v>24</v>
      </c>
      <c r="G48" s="11">
        <v>17</v>
      </c>
      <c r="H48" s="11">
        <v>11</v>
      </c>
      <c r="I48" s="11">
        <v>14</v>
      </c>
      <c r="J48" s="11"/>
      <c r="M48" s="175">
        <v>4858.45</v>
      </c>
      <c r="N48" s="175">
        <v>4206.04</v>
      </c>
      <c r="O48" s="175">
        <v>3042.94</v>
      </c>
      <c r="P48" s="175">
        <v>2379.2800000000002</v>
      </c>
      <c r="Q48" s="175">
        <v>11986.99</v>
      </c>
      <c r="R48" s="175"/>
      <c r="S48" s="177"/>
      <c r="T48" s="177"/>
      <c r="U48" s="175">
        <v>121.46125000000001</v>
      </c>
      <c r="V48" s="175">
        <v>105.151</v>
      </c>
      <c r="W48" s="175">
        <v>76.073499999999996</v>
      </c>
      <c r="X48" s="175">
        <v>61.007179487179499</v>
      </c>
      <c r="Y48" s="175">
        <v>315.44710526315799</v>
      </c>
      <c r="Z48" s="11"/>
      <c r="AA48" s="4"/>
      <c r="AB48" s="11" t="s">
        <v>132</v>
      </c>
      <c r="AC48" s="11"/>
      <c r="AD48" s="70" t="s">
        <v>133</v>
      </c>
      <c r="AE48" s="24">
        <v>23</v>
      </c>
      <c r="AF48" s="24">
        <v>7</v>
      </c>
      <c r="AG48" s="24">
        <v>3</v>
      </c>
      <c r="AH48" s="24">
        <v>3</v>
      </c>
      <c r="AI48" s="24">
        <v>6</v>
      </c>
      <c r="AJ48" s="24"/>
      <c r="AK48" s="4"/>
      <c r="AL48" s="4"/>
      <c r="AM48" s="199">
        <v>13520.42</v>
      </c>
      <c r="AN48" s="199">
        <v>2175.86</v>
      </c>
      <c r="AO48" s="199">
        <v>49.18</v>
      </c>
      <c r="AP48" s="199">
        <v>343.08</v>
      </c>
      <c r="AQ48" s="199">
        <v>3119.7</v>
      </c>
      <c r="AR48" s="199"/>
      <c r="AS48" s="177"/>
      <c r="AT48" s="177"/>
      <c r="AU48" s="199">
        <v>500.756296296296</v>
      </c>
      <c r="AV48" s="199">
        <v>80.587407407407397</v>
      </c>
      <c r="AW48" s="199">
        <v>3.2786666666666702</v>
      </c>
      <c r="AX48" s="199">
        <v>13.7232</v>
      </c>
      <c r="AY48" s="199">
        <v>124.788</v>
      </c>
      <c r="AZ48" s="24"/>
      <c r="BA48" s="4"/>
    </row>
    <row r="49" spans="2:53">
      <c r="B49" s="11" t="s">
        <v>472</v>
      </c>
      <c r="C49" s="11"/>
      <c r="D49" s="70" t="s">
        <v>140</v>
      </c>
      <c r="E49" s="11"/>
      <c r="F49" s="11">
        <v>1</v>
      </c>
      <c r="G49" s="11"/>
      <c r="H49" s="11"/>
      <c r="I49" s="11">
        <v>1</v>
      </c>
      <c r="J49" s="11"/>
      <c r="M49" s="175">
        <v>0</v>
      </c>
      <c r="N49" s="175">
        <v>370.29</v>
      </c>
      <c r="O49" s="175">
        <v>0</v>
      </c>
      <c r="P49" s="175">
        <v>0</v>
      </c>
      <c r="Q49" s="175">
        <v>1275.9100000000001</v>
      </c>
      <c r="R49" s="175"/>
      <c r="S49" s="177"/>
      <c r="T49" s="177"/>
      <c r="U49" s="175">
        <v>0</v>
      </c>
      <c r="V49" s="175">
        <v>370.29</v>
      </c>
      <c r="W49" s="175">
        <v>0</v>
      </c>
      <c r="X49" s="175">
        <v>0</v>
      </c>
      <c r="Y49" s="175">
        <v>1275.9100000000001</v>
      </c>
      <c r="Z49" s="11"/>
      <c r="AA49" s="4"/>
      <c r="AB49" s="11" t="s">
        <v>134</v>
      </c>
      <c r="AC49" s="11"/>
      <c r="AD49" s="70" t="s">
        <v>135</v>
      </c>
      <c r="AE49" s="24">
        <v>438</v>
      </c>
      <c r="AF49" s="24">
        <v>259</v>
      </c>
      <c r="AG49" s="24">
        <v>171</v>
      </c>
      <c r="AH49" s="24">
        <v>140</v>
      </c>
      <c r="AI49" s="24">
        <v>132</v>
      </c>
      <c r="AJ49" s="24"/>
      <c r="AK49" s="4"/>
      <c r="AL49" s="4"/>
      <c r="AM49" s="199">
        <v>174627.32</v>
      </c>
      <c r="AN49" s="199">
        <v>85901.41</v>
      </c>
      <c r="AO49" s="199">
        <v>36223.71</v>
      </c>
      <c r="AP49" s="199">
        <v>22126.33</v>
      </c>
      <c r="AQ49" s="199">
        <v>82672.149999999994</v>
      </c>
      <c r="AR49" s="199"/>
      <c r="AS49" s="177"/>
      <c r="AT49" s="177"/>
      <c r="AU49" s="199">
        <v>363.050561330562</v>
      </c>
      <c r="AV49" s="199">
        <v>178.58920997921001</v>
      </c>
      <c r="AW49" s="199">
        <v>79.437960526315806</v>
      </c>
      <c r="AX49" s="199">
        <v>48.629296703296703</v>
      </c>
      <c r="AY49" s="199">
        <v>177.789569892473</v>
      </c>
      <c r="AZ49" s="24"/>
      <c r="BA49" s="4"/>
    </row>
    <row r="50" spans="2:53">
      <c r="B50" s="11" t="s">
        <v>131</v>
      </c>
      <c r="C50" s="11"/>
      <c r="D50" s="70" t="s">
        <v>117</v>
      </c>
      <c r="E50" s="11">
        <v>47</v>
      </c>
      <c r="F50" s="11">
        <v>24</v>
      </c>
      <c r="G50" s="11">
        <v>10</v>
      </c>
      <c r="H50" s="11">
        <v>6</v>
      </c>
      <c r="I50" s="11">
        <v>3</v>
      </c>
      <c r="J50" s="11"/>
      <c r="M50" s="175">
        <v>5881.52</v>
      </c>
      <c r="N50" s="175">
        <v>4885.78</v>
      </c>
      <c r="O50" s="175">
        <v>1036.83</v>
      </c>
      <c r="P50" s="175">
        <v>494.53</v>
      </c>
      <c r="Q50" s="175">
        <v>1432.83</v>
      </c>
      <c r="R50" s="175"/>
      <c r="S50" s="177"/>
      <c r="T50" s="177"/>
      <c r="U50" s="175">
        <v>125.138723404255</v>
      </c>
      <c r="V50" s="175">
        <v>103.952765957447</v>
      </c>
      <c r="W50" s="175">
        <v>23.564318181818201</v>
      </c>
      <c r="X50" s="175">
        <v>11.2393181818182</v>
      </c>
      <c r="Y50" s="175">
        <v>33.321627906976701</v>
      </c>
      <c r="Z50" s="11"/>
      <c r="AA50" s="4"/>
      <c r="AB50" s="11" t="s">
        <v>137</v>
      </c>
      <c r="AC50" s="11"/>
      <c r="AD50" s="70" t="s">
        <v>138</v>
      </c>
      <c r="AE50" s="24">
        <v>69</v>
      </c>
      <c r="AF50" s="24">
        <v>44</v>
      </c>
      <c r="AG50" s="24">
        <v>25</v>
      </c>
      <c r="AH50" s="24">
        <v>25</v>
      </c>
      <c r="AI50" s="24">
        <v>27</v>
      </c>
      <c r="AJ50" s="24"/>
      <c r="AK50" s="4"/>
      <c r="AL50" s="4"/>
      <c r="AM50" s="199">
        <v>26334.74</v>
      </c>
      <c r="AN50" s="199">
        <v>10779.48</v>
      </c>
      <c r="AO50" s="199">
        <v>5067.78</v>
      </c>
      <c r="AP50" s="199">
        <v>5770.09</v>
      </c>
      <c r="AQ50" s="199">
        <v>12771.02</v>
      </c>
      <c r="AR50" s="199"/>
      <c r="AS50" s="177"/>
      <c r="AT50" s="177"/>
      <c r="AU50" s="199">
        <v>346.50973684210499</v>
      </c>
      <c r="AV50" s="199">
        <v>141.83526315789501</v>
      </c>
      <c r="AW50" s="199">
        <v>79.184062499999996</v>
      </c>
      <c r="AX50" s="199">
        <v>82.429857142857102</v>
      </c>
      <c r="AY50" s="199">
        <v>182.44314285714299</v>
      </c>
      <c r="AZ50" s="24"/>
      <c r="BA50" s="4"/>
    </row>
    <row r="51" spans="2:53">
      <c r="B51" s="11" t="s">
        <v>132</v>
      </c>
      <c r="C51" s="11"/>
      <c r="D51" s="70" t="s">
        <v>133</v>
      </c>
      <c r="E51" s="11">
        <v>44</v>
      </c>
      <c r="F51" s="11">
        <v>34</v>
      </c>
      <c r="G51" s="11">
        <v>22</v>
      </c>
      <c r="H51" s="11">
        <v>20</v>
      </c>
      <c r="I51" s="11">
        <v>22</v>
      </c>
      <c r="J51" s="11"/>
      <c r="M51" s="175">
        <v>7036.99</v>
      </c>
      <c r="N51" s="175">
        <v>6791.35</v>
      </c>
      <c r="O51" s="175">
        <v>4389.1099999999997</v>
      </c>
      <c r="P51" s="175">
        <v>3507.39</v>
      </c>
      <c r="Q51" s="175">
        <v>24570.17</v>
      </c>
      <c r="R51" s="175"/>
      <c r="S51" s="177"/>
      <c r="T51" s="177"/>
      <c r="U51" s="175">
        <v>135.32673076923101</v>
      </c>
      <c r="V51" s="175">
        <v>130.60288461538499</v>
      </c>
      <c r="W51" s="175">
        <v>102.07232558139501</v>
      </c>
      <c r="X51" s="175">
        <v>70.147800000000004</v>
      </c>
      <c r="Y51" s="175">
        <v>501.432040816327</v>
      </c>
      <c r="Z51" s="11"/>
      <c r="AA51" s="4"/>
      <c r="AB51" s="11" t="s">
        <v>139</v>
      </c>
      <c r="AC51" s="11"/>
      <c r="AD51" s="70" t="s">
        <v>135</v>
      </c>
      <c r="AE51" s="24">
        <v>2</v>
      </c>
      <c r="AF51" s="24">
        <v>1</v>
      </c>
      <c r="AG51" s="24"/>
      <c r="AH51" s="24"/>
      <c r="AI51" s="24"/>
      <c r="AJ51" s="24"/>
      <c r="AK51" s="4"/>
      <c r="AL51" s="4"/>
      <c r="AM51" s="199">
        <v>441.99</v>
      </c>
      <c r="AN51" s="199">
        <v>15.23</v>
      </c>
      <c r="AO51" s="199">
        <v>0</v>
      </c>
      <c r="AP51" s="199">
        <v>0</v>
      </c>
      <c r="AQ51" s="199">
        <v>0</v>
      </c>
      <c r="AR51" s="199"/>
      <c r="AS51" s="177"/>
      <c r="AT51" s="177"/>
      <c r="AU51" s="199">
        <v>220.995</v>
      </c>
      <c r="AV51" s="199">
        <v>7.6150000000000002</v>
      </c>
      <c r="AW51" s="199">
        <v>0</v>
      </c>
      <c r="AX51" s="199">
        <v>0</v>
      </c>
      <c r="AY51" s="199">
        <v>0</v>
      </c>
      <c r="AZ51" s="24"/>
      <c r="BA51" s="4"/>
    </row>
    <row r="52" spans="2:53">
      <c r="B52" s="11" t="s">
        <v>134</v>
      </c>
      <c r="C52" s="11"/>
      <c r="D52" s="70" t="s">
        <v>135</v>
      </c>
      <c r="E52" s="11">
        <v>3210</v>
      </c>
      <c r="F52" s="11">
        <v>2991</v>
      </c>
      <c r="G52" s="11">
        <v>2257</v>
      </c>
      <c r="H52" s="11">
        <v>1750</v>
      </c>
      <c r="I52" s="11">
        <v>2133</v>
      </c>
      <c r="J52" s="11"/>
      <c r="M52" s="175">
        <v>503364.29000000103</v>
      </c>
      <c r="N52" s="175">
        <v>601713.01000000106</v>
      </c>
      <c r="O52" s="175">
        <v>515898.010000001</v>
      </c>
      <c r="P52" s="175">
        <v>352071.87</v>
      </c>
      <c r="Q52" s="175">
        <v>1986385.09</v>
      </c>
      <c r="R52" s="175"/>
      <c r="S52" s="177"/>
      <c r="T52" s="177"/>
      <c r="U52" s="175">
        <v>110.26600000000001</v>
      </c>
      <c r="V52" s="175">
        <v>131.81007886089799</v>
      </c>
      <c r="W52" s="175">
        <v>115.490935751064</v>
      </c>
      <c r="X52" s="175">
        <v>79.907369496141698</v>
      </c>
      <c r="Y52" s="175">
        <v>449.51009051821802</v>
      </c>
      <c r="Z52" s="11"/>
      <c r="AA52" s="4"/>
      <c r="AB52" s="11" t="s">
        <v>141</v>
      </c>
      <c r="AC52" s="11"/>
      <c r="AD52" s="70" t="s">
        <v>142</v>
      </c>
      <c r="AE52" s="24">
        <v>80</v>
      </c>
      <c r="AF52" s="24">
        <v>19</v>
      </c>
      <c r="AG52" s="24">
        <v>8</v>
      </c>
      <c r="AH52" s="24">
        <v>4</v>
      </c>
      <c r="AI52" s="24">
        <v>4</v>
      </c>
      <c r="AJ52" s="24"/>
      <c r="AK52" s="4"/>
      <c r="AL52" s="4"/>
      <c r="AM52" s="199">
        <v>68107.58</v>
      </c>
      <c r="AN52" s="199">
        <v>24563.62</v>
      </c>
      <c r="AO52" s="199">
        <v>849.35</v>
      </c>
      <c r="AP52" s="199">
        <v>227.13</v>
      </c>
      <c r="AQ52" s="199">
        <v>659.45</v>
      </c>
      <c r="AR52" s="199"/>
      <c r="AS52" s="177"/>
      <c r="AT52" s="177"/>
      <c r="AU52" s="199">
        <v>840.834320987654</v>
      </c>
      <c r="AV52" s="199">
        <v>303.25456790123502</v>
      </c>
      <c r="AW52" s="199">
        <v>10.8891025641026</v>
      </c>
      <c r="AX52" s="199">
        <v>2.8750632911392402</v>
      </c>
      <c r="AY52" s="199">
        <v>8.2431249999999991</v>
      </c>
      <c r="AZ52" s="24"/>
      <c r="BA52" s="4"/>
    </row>
    <row r="53" spans="2:53">
      <c r="B53" s="11" t="s">
        <v>134</v>
      </c>
      <c r="C53" s="11"/>
      <c r="D53" s="70" t="s">
        <v>136</v>
      </c>
      <c r="E53" s="11">
        <v>4</v>
      </c>
      <c r="F53" s="11">
        <v>2</v>
      </c>
      <c r="G53" s="11">
        <v>1</v>
      </c>
      <c r="H53" s="11"/>
      <c r="I53" s="11">
        <v>1</v>
      </c>
      <c r="J53" s="11"/>
      <c r="M53" s="175">
        <v>528.39</v>
      </c>
      <c r="N53" s="175">
        <v>281.27</v>
      </c>
      <c r="O53" s="175">
        <v>296.44</v>
      </c>
      <c r="P53" s="175">
        <v>0</v>
      </c>
      <c r="Q53" s="175">
        <v>877.62</v>
      </c>
      <c r="R53" s="175"/>
      <c r="S53" s="177"/>
      <c r="T53" s="177"/>
      <c r="U53" s="175">
        <v>105.678</v>
      </c>
      <c r="V53" s="175">
        <v>56.253999999999998</v>
      </c>
      <c r="W53" s="175">
        <v>59.287999999999997</v>
      </c>
      <c r="X53" s="175">
        <v>0</v>
      </c>
      <c r="Y53" s="175">
        <v>175.524</v>
      </c>
      <c r="Z53" s="11"/>
      <c r="AA53" s="4"/>
      <c r="AB53" s="11" t="s">
        <v>143</v>
      </c>
      <c r="AC53" s="11"/>
      <c r="AD53" s="70" t="s">
        <v>144</v>
      </c>
      <c r="AE53" s="24">
        <v>24</v>
      </c>
      <c r="AF53" s="24">
        <v>10</v>
      </c>
      <c r="AG53" s="24">
        <v>6</v>
      </c>
      <c r="AH53" s="24">
        <v>3</v>
      </c>
      <c r="AI53" s="24">
        <v>3</v>
      </c>
      <c r="AJ53" s="24"/>
      <c r="AK53" s="4"/>
      <c r="AL53" s="4"/>
      <c r="AM53" s="199">
        <v>4207.67</v>
      </c>
      <c r="AN53" s="199">
        <v>2319.38</v>
      </c>
      <c r="AO53" s="199">
        <v>232.96</v>
      </c>
      <c r="AP53" s="199">
        <v>126.77</v>
      </c>
      <c r="AQ53" s="199">
        <v>2274.69</v>
      </c>
      <c r="AR53" s="199"/>
      <c r="AS53" s="177"/>
      <c r="AT53" s="177"/>
      <c r="AU53" s="199">
        <v>175.31958333333299</v>
      </c>
      <c r="AV53" s="199">
        <v>96.640833333333305</v>
      </c>
      <c r="AW53" s="199">
        <v>9.7066666666666706</v>
      </c>
      <c r="AX53" s="199">
        <v>5.7622727272727303</v>
      </c>
      <c r="AY53" s="199">
        <v>94.778750000000002</v>
      </c>
      <c r="AZ53" s="24"/>
      <c r="BA53" s="4"/>
    </row>
    <row r="54" spans="2:53">
      <c r="B54" s="11" t="s">
        <v>137</v>
      </c>
      <c r="C54" s="11"/>
      <c r="D54" s="70" t="s">
        <v>138</v>
      </c>
      <c r="E54" s="11">
        <v>666</v>
      </c>
      <c r="F54" s="11">
        <v>346</v>
      </c>
      <c r="G54" s="11">
        <v>295</v>
      </c>
      <c r="H54" s="11">
        <v>188</v>
      </c>
      <c r="I54" s="11">
        <v>166</v>
      </c>
      <c r="J54" s="11"/>
      <c r="M54" s="175">
        <v>67006.949999999895</v>
      </c>
      <c r="N54" s="175">
        <v>72011.0799999999</v>
      </c>
      <c r="O54" s="175">
        <v>51342.99</v>
      </c>
      <c r="P54" s="175">
        <v>30580.36</v>
      </c>
      <c r="Q54" s="175">
        <v>119616.29</v>
      </c>
      <c r="R54" s="175"/>
      <c r="S54" s="177"/>
      <c r="T54" s="177"/>
      <c r="U54" s="175">
        <v>87.362385919165504</v>
      </c>
      <c r="V54" s="175">
        <v>93.886675358539705</v>
      </c>
      <c r="W54" s="175">
        <v>70.236648426812593</v>
      </c>
      <c r="X54" s="175">
        <v>41.605931972789101</v>
      </c>
      <c r="Y54" s="175">
        <v>161.42549257759799</v>
      </c>
      <c r="Z54" s="11"/>
      <c r="AA54" s="4"/>
      <c r="AB54" s="11" t="s">
        <v>147</v>
      </c>
      <c r="AC54" s="11"/>
      <c r="AD54" s="70" t="s">
        <v>148</v>
      </c>
      <c r="AE54" s="24">
        <v>142</v>
      </c>
      <c r="AF54" s="24">
        <v>62</v>
      </c>
      <c r="AG54" s="24">
        <v>40</v>
      </c>
      <c r="AH54" s="24">
        <v>28</v>
      </c>
      <c r="AI54" s="24">
        <v>21</v>
      </c>
      <c r="AJ54" s="24"/>
      <c r="AK54" s="4"/>
      <c r="AL54" s="4"/>
      <c r="AM54" s="199">
        <v>50695.54</v>
      </c>
      <c r="AN54" s="199">
        <v>21522.67</v>
      </c>
      <c r="AO54" s="199">
        <v>10645.03</v>
      </c>
      <c r="AP54" s="199">
        <v>8817.74</v>
      </c>
      <c r="AQ54" s="199">
        <v>25513.14</v>
      </c>
      <c r="AR54" s="199"/>
      <c r="AS54" s="177"/>
      <c r="AT54" s="177"/>
      <c r="AU54" s="199">
        <v>357.01084507042299</v>
      </c>
      <c r="AV54" s="199">
        <v>151.56809859154899</v>
      </c>
      <c r="AW54" s="199">
        <v>77.700948905109499</v>
      </c>
      <c r="AX54" s="199">
        <v>64.8363235294117</v>
      </c>
      <c r="AY54" s="199">
        <v>190.396567164179</v>
      </c>
      <c r="AZ54" s="24"/>
      <c r="BA54" s="4"/>
    </row>
    <row r="55" spans="2:53">
      <c r="B55" s="11" t="s">
        <v>510</v>
      </c>
      <c r="C55" s="11"/>
      <c r="D55" s="70" t="s">
        <v>117</v>
      </c>
      <c r="E55" s="11">
        <v>1</v>
      </c>
      <c r="F55" s="11"/>
      <c r="G55" s="11"/>
      <c r="H55" s="11"/>
      <c r="I55" s="11"/>
      <c r="J55" s="11"/>
      <c r="M55" s="175">
        <v>103.74</v>
      </c>
      <c r="N55" s="175">
        <v>0</v>
      </c>
      <c r="O55" s="175">
        <v>0</v>
      </c>
      <c r="P55" s="175">
        <v>0</v>
      </c>
      <c r="Q55" s="175">
        <v>0</v>
      </c>
      <c r="R55" s="175"/>
      <c r="S55" s="177"/>
      <c r="T55" s="177"/>
      <c r="U55" s="175">
        <v>103.74</v>
      </c>
      <c r="V55" s="175">
        <v>0</v>
      </c>
      <c r="W55" s="175">
        <v>0</v>
      </c>
      <c r="X55" s="175">
        <v>0</v>
      </c>
      <c r="Y55" s="175">
        <v>0</v>
      </c>
      <c r="Z55" s="11"/>
      <c r="AA55" s="4"/>
      <c r="AB55" s="11" t="s">
        <v>147</v>
      </c>
      <c r="AC55" s="11"/>
      <c r="AD55" s="70" t="s">
        <v>144</v>
      </c>
      <c r="AE55" s="24">
        <v>145</v>
      </c>
      <c r="AF55" s="24">
        <v>52</v>
      </c>
      <c r="AG55" s="24">
        <v>30</v>
      </c>
      <c r="AH55" s="24">
        <v>27</v>
      </c>
      <c r="AI55" s="24">
        <v>25</v>
      </c>
      <c r="AJ55" s="24"/>
      <c r="AK55" s="4"/>
      <c r="AL55" s="4"/>
      <c r="AM55" s="199">
        <v>98961.77</v>
      </c>
      <c r="AN55" s="199">
        <v>22387.1</v>
      </c>
      <c r="AO55" s="199">
        <v>4132.6499999999996</v>
      </c>
      <c r="AP55" s="199">
        <v>2547.83</v>
      </c>
      <c r="AQ55" s="199">
        <v>22259.5</v>
      </c>
      <c r="AR55" s="199"/>
      <c r="AS55" s="177"/>
      <c r="AT55" s="177"/>
      <c r="AU55" s="199">
        <v>642.60889610389597</v>
      </c>
      <c r="AV55" s="199">
        <v>145.37077922077901</v>
      </c>
      <c r="AW55" s="199">
        <v>29.9467391304348</v>
      </c>
      <c r="AX55" s="199">
        <v>17.215067567567601</v>
      </c>
      <c r="AY55" s="199">
        <v>151.425170068027</v>
      </c>
      <c r="AZ55" s="24"/>
      <c r="BA55" s="4"/>
    </row>
    <row r="56" spans="2:53">
      <c r="B56" s="11" t="s">
        <v>139</v>
      </c>
      <c r="C56" s="11"/>
      <c r="D56" s="70" t="s">
        <v>140</v>
      </c>
      <c r="E56" s="11">
        <v>1</v>
      </c>
      <c r="F56" s="11">
        <v>1</v>
      </c>
      <c r="G56" s="11">
        <v>1</v>
      </c>
      <c r="H56" s="11">
        <v>1</v>
      </c>
      <c r="I56" s="11">
        <v>1</v>
      </c>
      <c r="J56" s="11"/>
      <c r="M56" s="175">
        <v>205.9</v>
      </c>
      <c r="N56" s="175">
        <v>491.84</v>
      </c>
      <c r="O56" s="175">
        <v>512.08000000000004</v>
      </c>
      <c r="P56" s="175">
        <v>440.69</v>
      </c>
      <c r="Q56" s="175">
        <v>541.55999999999995</v>
      </c>
      <c r="R56" s="175"/>
      <c r="S56" s="177"/>
      <c r="T56" s="177"/>
      <c r="U56" s="175">
        <v>205.9</v>
      </c>
      <c r="V56" s="175">
        <v>491.84</v>
      </c>
      <c r="W56" s="175">
        <v>512.08000000000004</v>
      </c>
      <c r="X56" s="175">
        <v>440.69</v>
      </c>
      <c r="Y56" s="175">
        <v>541.55999999999995</v>
      </c>
      <c r="Z56" s="11"/>
      <c r="AA56" s="4"/>
      <c r="AB56" s="11" t="s">
        <v>147</v>
      </c>
      <c r="AC56" s="11"/>
      <c r="AD56" s="70" t="s">
        <v>149</v>
      </c>
      <c r="AE56" s="24">
        <v>3</v>
      </c>
      <c r="AF56" s="24"/>
      <c r="AG56" s="24"/>
      <c r="AH56" s="24"/>
      <c r="AI56" s="24"/>
      <c r="AJ56" s="24"/>
      <c r="AK56" s="4"/>
      <c r="AL56" s="4"/>
      <c r="AM56" s="199">
        <v>153.66999999999999</v>
      </c>
      <c r="AN56" s="199">
        <v>0</v>
      </c>
      <c r="AO56" s="199">
        <v>0</v>
      </c>
      <c r="AP56" s="199">
        <v>0</v>
      </c>
      <c r="AQ56" s="199">
        <v>0</v>
      </c>
      <c r="AR56" s="199"/>
      <c r="AS56" s="177"/>
      <c r="AT56" s="177"/>
      <c r="AU56" s="199">
        <v>51.223333333333301</v>
      </c>
      <c r="AV56" s="199">
        <v>0</v>
      </c>
      <c r="AW56" s="199">
        <v>0</v>
      </c>
      <c r="AX56" s="199">
        <v>0</v>
      </c>
      <c r="AY56" s="199">
        <v>0</v>
      </c>
      <c r="AZ56" s="24"/>
      <c r="BA56" s="4"/>
    </row>
    <row r="57" spans="2:53">
      <c r="B57" s="11" t="s">
        <v>139</v>
      </c>
      <c r="C57" s="11"/>
      <c r="D57" s="70" t="s">
        <v>135</v>
      </c>
      <c r="E57" s="11">
        <v>6</v>
      </c>
      <c r="F57" s="11">
        <v>5</v>
      </c>
      <c r="G57" s="11">
        <v>4</v>
      </c>
      <c r="H57" s="11">
        <v>1</v>
      </c>
      <c r="I57" s="11">
        <v>2</v>
      </c>
      <c r="J57" s="11"/>
      <c r="M57" s="175">
        <v>615</v>
      </c>
      <c r="N57" s="175">
        <v>860.71</v>
      </c>
      <c r="O57" s="175">
        <v>429.87</v>
      </c>
      <c r="P57" s="175">
        <v>290.07</v>
      </c>
      <c r="Q57" s="175">
        <v>470.72</v>
      </c>
      <c r="R57" s="175"/>
      <c r="S57" s="177"/>
      <c r="T57" s="177"/>
      <c r="U57" s="175">
        <v>87.857142857142904</v>
      </c>
      <c r="V57" s="175">
        <v>122.95857142857101</v>
      </c>
      <c r="W57" s="175">
        <v>71.644999999999996</v>
      </c>
      <c r="X57" s="175">
        <v>48.344999999999999</v>
      </c>
      <c r="Y57" s="175">
        <v>78.453333333333305</v>
      </c>
      <c r="Z57" s="11"/>
      <c r="AA57" s="4"/>
      <c r="AB57" s="11" t="s">
        <v>150</v>
      </c>
      <c r="AC57" s="11"/>
      <c r="AD57" s="70" t="s">
        <v>100</v>
      </c>
      <c r="AE57" s="24">
        <v>14</v>
      </c>
      <c r="AF57" s="24">
        <v>12</v>
      </c>
      <c r="AG57" s="24">
        <v>2</v>
      </c>
      <c r="AH57" s="24"/>
      <c r="AI57" s="24"/>
      <c r="AJ57" s="24"/>
      <c r="AK57" s="4"/>
      <c r="AL57" s="4"/>
      <c r="AM57" s="199">
        <v>1984.16</v>
      </c>
      <c r="AN57" s="199">
        <v>2431.2399999999998</v>
      </c>
      <c r="AO57" s="199">
        <v>1256.5999999999999</v>
      </c>
      <c r="AP57" s="199">
        <v>0</v>
      </c>
      <c r="AQ57" s="199">
        <v>0</v>
      </c>
      <c r="AR57" s="199"/>
      <c r="AS57" s="177"/>
      <c r="AT57" s="177"/>
      <c r="AU57" s="199">
        <v>132.27733333333299</v>
      </c>
      <c r="AV57" s="199">
        <v>162.082666666667</v>
      </c>
      <c r="AW57" s="199">
        <v>83.773333333333298</v>
      </c>
      <c r="AX57" s="199">
        <v>0</v>
      </c>
      <c r="AY57" s="199">
        <v>0</v>
      </c>
      <c r="AZ57" s="24"/>
      <c r="BA57" s="4"/>
    </row>
    <row r="58" spans="2:53">
      <c r="B58" s="11" t="s">
        <v>141</v>
      </c>
      <c r="C58" s="11"/>
      <c r="D58" s="70" t="s">
        <v>142</v>
      </c>
      <c r="E58" s="11">
        <v>240</v>
      </c>
      <c r="F58" s="11">
        <v>146</v>
      </c>
      <c r="G58" s="11">
        <v>96</v>
      </c>
      <c r="H58" s="11">
        <v>79</v>
      </c>
      <c r="I58" s="11">
        <v>76</v>
      </c>
      <c r="J58" s="11"/>
      <c r="M58" s="175">
        <v>27834.85</v>
      </c>
      <c r="N58" s="175">
        <v>27436.27</v>
      </c>
      <c r="O58" s="175">
        <v>19936.52</v>
      </c>
      <c r="P58" s="175">
        <v>15611.96</v>
      </c>
      <c r="Q58" s="175">
        <v>105380.94</v>
      </c>
      <c r="R58" s="175"/>
      <c r="S58" s="177"/>
      <c r="T58" s="177"/>
      <c r="U58" s="175">
        <v>95.652405498281894</v>
      </c>
      <c r="V58" s="175">
        <v>94.282714776632304</v>
      </c>
      <c r="W58" s="175">
        <v>70.9484697508897</v>
      </c>
      <c r="X58" s="175">
        <v>55.756999999999998</v>
      </c>
      <c r="Y58" s="175">
        <v>406.87621621621599</v>
      </c>
      <c r="Z58" s="11"/>
      <c r="AA58" s="4"/>
      <c r="AB58" s="11" t="s">
        <v>150</v>
      </c>
      <c r="AC58" s="11"/>
      <c r="AD58" s="70" t="s">
        <v>110</v>
      </c>
      <c r="AE58" s="24">
        <v>26</v>
      </c>
      <c r="AF58" s="24">
        <v>13</v>
      </c>
      <c r="AG58" s="24">
        <v>3</v>
      </c>
      <c r="AH58" s="24">
        <v>3</v>
      </c>
      <c r="AI58" s="24">
        <v>2</v>
      </c>
      <c r="AJ58" s="24"/>
      <c r="AK58" s="4"/>
      <c r="AL58" s="4"/>
      <c r="AM58" s="199">
        <v>22264.57</v>
      </c>
      <c r="AN58" s="199">
        <v>2225.6</v>
      </c>
      <c r="AO58" s="199">
        <v>1474.6</v>
      </c>
      <c r="AP58" s="199">
        <v>1478.99</v>
      </c>
      <c r="AQ58" s="199">
        <v>4009.47</v>
      </c>
      <c r="AR58" s="199"/>
      <c r="AS58" s="177"/>
      <c r="AT58" s="177"/>
      <c r="AU58" s="199">
        <v>824.613703703704</v>
      </c>
      <c r="AV58" s="199">
        <v>82.429629629629602</v>
      </c>
      <c r="AW58" s="199">
        <v>58.984000000000002</v>
      </c>
      <c r="AX58" s="199">
        <v>56.884230769230797</v>
      </c>
      <c r="AY58" s="199">
        <v>148.49888888888901</v>
      </c>
      <c r="AZ58" s="24"/>
      <c r="BA58" s="4"/>
    </row>
    <row r="59" spans="2:53">
      <c r="B59" s="11" t="s">
        <v>143</v>
      </c>
      <c r="C59" s="11"/>
      <c r="D59" s="70" t="s">
        <v>144</v>
      </c>
      <c r="E59" s="11">
        <v>89</v>
      </c>
      <c r="F59" s="11">
        <v>70</v>
      </c>
      <c r="G59" s="11">
        <v>53</v>
      </c>
      <c r="H59" s="11">
        <v>43</v>
      </c>
      <c r="I59" s="11">
        <v>41</v>
      </c>
      <c r="J59" s="11"/>
      <c r="M59" s="175">
        <v>14146.3</v>
      </c>
      <c r="N59" s="175">
        <v>16945.689999999999</v>
      </c>
      <c r="O59" s="175">
        <v>11967.75</v>
      </c>
      <c r="P59" s="175">
        <v>9432.0300000000007</v>
      </c>
      <c r="Q59" s="175">
        <v>32335.32</v>
      </c>
      <c r="R59" s="175"/>
      <c r="S59" s="177"/>
      <c r="T59" s="177"/>
      <c r="U59" s="175">
        <v>120.908547008547</v>
      </c>
      <c r="V59" s="175">
        <v>144.83495726495701</v>
      </c>
      <c r="W59" s="175">
        <v>113.978571428571</v>
      </c>
      <c r="X59" s="175">
        <v>83.469292035398198</v>
      </c>
      <c r="Y59" s="175">
        <v>288.70821428571401</v>
      </c>
      <c r="Z59" s="11"/>
      <c r="AA59" s="4"/>
      <c r="AB59" s="11" t="s">
        <v>151</v>
      </c>
      <c r="AC59" s="11"/>
      <c r="AD59" s="70" t="s">
        <v>152</v>
      </c>
      <c r="AE59" s="24">
        <v>11</v>
      </c>
      <c r="AF59" s="24">
        <v>9</v>
      </c>
      <c r="AG59" s="24">
        <v>6</v>
      </c>
      <c r="AH59" s="24">
        <v>3</v>
      </c>
      <c r="AI59" s="24">
        <v>3</v>
      </c>
      <c r="AJ59" s="24"/>
      <c r="AK59" s="4"/>
      <c r="AL59" s="4"/>
      <c r="AM59" s="199">
        <v>1141.08</v>
      </c>
      <c r="AN59" s="199">
        <v>1365.52</v>
      </c>
      <c r="AO59" s="199">
        <v>959.38</v>
      </c>
      <c r="AP59" s="199">
        <v>144.41</v>
      </c>
      <c r="AQ59" s="199">
        <v>504.38</v>
      </c>
      <c r="AR59" s="199"/>
      <c r="AS59" s="177"/>
      <c r="AT59" s="177"/>
      <c r="AU59" s="199">
        <v>103.734545454545</v>
      </c>
      <c r="AV59" s="199">
        <v>124.13818181818201</v>
      </c>
      <c r="AW59" s="199">
        <v>87.216363636363695</v>
      </c>
      <c r="AX59" s="199">
        <v>14.441000000000001</v>
      </c>
      <c r="AY59" s="199">
        <v>45.8527272727273</v>
      </c>
      <c r="AZ59" s="24"/>
      <c r="BA59" s="4"/>
    </row>
    <row r="60" spans="2:53">
      <c r="B60" s="11" t="s">
        <v>145</v>
      </c>
      <c r="C60" s="11"/>
      <c r="D60" s="70" t="s">
        <v>146</v>
      </c>
      <c r="E60" s="11">
        <v>2</v>
      </c>
      <c r="F60" s="11">
        <v>2</v>
      </c>
      <c r="G60" s="11">
        <v>2</v>
      </c>
      <c r="H60" s="11">
        <v>1</v>
      </c>
      <c r="I60" s="11"/>
      <c r="J60" s="11"/>
      <c r="M60" s="175">
        <v>221.63</v>
      </c>
      <c r="N60" s="175">
        <v>391.48</v>
      </c>
      <c r="O60" s="175">
        <v>334.23</v>
      </c>
      <c r="P60" s="175">
        <v>68.81</v>
      </c>
      <c r="Q60" s="175">
        <v>0</v>
      </c>
      <c r="R60" s="175"/>
      <c r="S60" s="177"/>
      <c r="T60" s="177"/>
      <c r="U60" s="175">
        <v>110.815</v>
      </c>
      <c r="V60" s="175">
        <v>195.74</v>
      </c>
      <c r="W60" s="175">
        <v>167.11500000000001</v>
      </c>
      <c r="X60" s="175">
        <v>34.405000000000001</v>
      </c>
      <c r="Y60" s="175">
        <v>0</v>
      </c>
      <c r="Z60" s="11"/>
      <c r="AA60" s="4"/>
      <c r="AB60" s="11" t="s">
        <v>153</v>
      </c>
      <c r="AC60" s="11"/>
      <c r="AD60" s="70" t="s">
        <v>154</v>
      </c>
      <c r="AE60" s="24">
        <v>40</v>
      </c>
      <c r="AF60" s="24">
        <v>26</v>
      </c>
      <c r="AG60" s="24">
        <v>22</v>
      </c>
      <c r="AH60" s="24">
        <v>18</v>
      </c>
      <c r="AI60" s="24">
        <v>20</v>
      </c>
      <c r="AJ60" s="24"/>
      <c r="AK60" s="4"/>
      <c r="AL60" s="4"/>
      <c r="AM60" s="199">
        <v>7821.65</v>
      </c>
      <c r="AN60" s="199">
        <v>5114.18</v>
      </c>
      <c r="AO60" s="199">
        <v>3812.15</v>
      </c>
      <c r="AP60" s="199">
        <v>2975.53</v>
      </c>
      <c r="AQ60" s="199">
        <v>65807.23</v>
      </c>
      <c r="AR60" s="199"/>
      <c r="AS60" s="177"/>
      <c r="AT60" s="177"/>
      <c r="AU60" s="199">
        <v>181.898837209302</v>
      </c>
      <c r="AV60" s="199">
        <v>118.934418604651</v>
      </c>
      <c r="AW60" s="199">
        <v>97.747435897435906</v>
      </c>
      <c r="AX60" s="199">
        <v>74.388249999999999</v>
      </c>
      <c r="AY60" s="199">
        <v>1530.4006976744199</v>
      </c>
      <c r="AZ60" s="24"/>
      <c r="BA60" s="4"/>
    </row>
    <row r="61" spans="2:53">
      <c r="B61" s="11" t="s">
        <v>147</v>
      </c>
      <c r="C61" s="11"/>
      <c r="D61" s="70" t="s">
        <v>89</v>
      </c>
      <c r="E61" s="11">
        <v>1</v>
      </c>
      <c r="F61" s="11">
        <v>1</v>
      </c>
      <c r="G61" s="11"/>
      <c r="H61" s="11"/>
      <c r="I61" s="11"/>
      <c r="J61" s="11"/>
      <c r="M61" s="175">
        <v>110.31</v>
      </c>
      <c r="N61" s="175">
        <v>36.520000000000003</v>
      </c>
      <c r="O61" s="175">
        <v>0</v>
      </c>
      <c r="P61" s="175">
        <v>0</v>
      </c>
      <c r="Q61" s="175">
        <v>0</v>
      </c>
      <c r="R61" s="175"/>
      <c r="S61" s="177"/>
      <c r="T61" s="177"/>
      <c r="U61" s="175">
        <v>110.31</v>
      </c>
      <c r="V61" s="175">
        <v>36.520000000000003</v>
      </c>
      <c r="W61" s="175">
        <v>0</v>
      </c>
      <c r="X61" s="175">
        <v>0</v>
      </c>
      <c r="Y61" s="175">
        <v>0</v>
      </c>
      <c r="Z61" s="11"/>
      <c r="AA61" s="4"/>
      <c r="AB61" s="11" t="s">
        <v>155</v>
      </c>
      <c r="AC61" s="11"/>
      <c r="AD61" s="70" t="s">
        <v>156</v>
      </c>
      <c r="AE61" s="24">
        <v>18</v>
      </c>
      <c r="AF61" s="24">
        <v>11</v>
      </c>
      <c r="AG61" s="24">
        <v>8</v>
      </c>
      <c r="AH61" s="24">
        <v>5</v>
      </c>
      <c r="AI61" s="24">
        <v>3</v>
      </c>
      <c r="AJ61" s="24"/>
      <c r="AK61" s="4"/>
      <c r="AL61" s="4"/>
      <c r="AM61" s="199">
        <v>7787.01</v>
      </c>
      <c r="AN61" s="199">
        <v>6665.52</v>
      </c>
      <c r="AO61" s="199">
        <v>2483.09</v>
      </c>
      <c r="AP61" s="199">
        <v>2117.9699999999998</v>
      </c>
      <c r="AQ61" s="199">
        <v>5440.52</v>
      </c>
      <c r="AR61" s="199"/>
      <c r="AS61" s="177"/>
      <c r="AT61" s="177"/>
      <c r="AU61" s="199">
        <v>432.61166666666702</v>
      </c>
      <c r="AV61" s="199">
        <v>370.30666666666701</v>
      </c>
      <c r="AW61" s="199">
        <v>137.949444444444</v>
      </c>
      <c r="AX61" s="199">
        <v>124.586470588235</v>
      </c>
      <c r="AY61" s="199">
        <v>302.25111111111102</v>
      </c>
      <c r="AZ61" s="24"/>
      <c r="BA61" s="4"/>
    </row>
    <row r="62" spans="2:53">
      <c r="B62" s="11" t="s">
        <v>147</v>
      </c>
      <c r="C62" s="11"/>
      <c r="D62" s="70" t="s">
        <v>148</v>
      </c>
      <c r="E62" s="11">
        <v>752</v>
      </c>
      <c r="F62" s="11">
        <v>448</v>
      </c>
      <c r="G62" s="11">
        <v>283</v>
      </c>
      <c r="H62" s="11">
        <v>171</v>
      </c>
      <c r="I62" s="11">
        <v>173</v>
      </c>
      <c r="J62" s="11"/>
      <c r="M62" s="175">
        <v>70580.600000000006</v>
      </c>
      <c r="N62" s="175">
        <v>71247.67</v>
      </c>
      <c r="O62" s="175">
        <v>48341.52</v>
      </c>
      <c r="P62" s="175">
        <v>18650.599999999999</v>
      </c>
      <c r="Q62" s="175">
        <v>59912.15</v>
      </c>
      <c r="R62" s="175"/>
      <c r="S62" s="177"/>
      <c r="T62" s="177"/>
      <c r="U62" s="175">
        <v>84.832451923076903</v>
      </c>
      <c r="V62" s="175">
        <v>85.634218750000002</v>
      </c>
      <c r="W62" s="175">
        <v>59.902750929368104</v>
      </c>
      <c r="X62" s="175">
        <v>23.4894206549118</v>
      </c>
      <c r="Y62" s="175">
        <v>74.057045735475896</v>
      </c>
      <c r="Z62" s="11"/>
      <c r="AA62" s="4"/>
      <c r="AB62" s="11" t="s">
        <v>157</v>
      </c>
      <c r="AC62" s="11"/>
      <c r="AD62" s="70" t="s">
        <v>158</v>
      </c>
      <c r="AE62" s="24">
        <v>33</v>
      </c>
      <c r="AF62" s="24">
        <v>25</v>
      </c>
      <c r="AG62" s="24">
        <v>14</v>
      </c>
      <c r="AH62" s="24">
        <v>12</v>
      </c>
      <c r="AI62" s="24">
        <v>10</v>
      </c>
      <c r="AJ62" s="24"/>
      <c r="AK62" s="4"/>
      <c r="AL62" s="4"/>
      <c r="AM62" s="199">
        <v>14714.7</v>
      </c>
      <c r="AN62" s="199">
        <v>13412.53</v>
      </c>
      <c r="AO62" s="199">
        <v>11031.86</v>
      </c>
      <c r="AP62" s="199">
        <v>10289.31</v>
      </c>
      <c r="AQ62" s="199">
        <v>17900.16</v>
      </c>
      <c r="AR62" s="199"/>
      <c r="AS62" s="177"/>
      <c r="AT62" s="177"/>
      <c r="AU62" s="199">
        <v>445.9</v>
      </c>
      <c r="AV62" s="199">
        <v>406.44030303030303</v>
      </c>
      <c r="AW62" s="199">
        <v>344.74562500000002</v>
      </c>
      <c r="AX62" s="199">
        <v>321.54093749999998</v>
      </c>
      <c r="AY62" s="199">
        <v>559.38</v>
      </c>
      <c r="AZ62" s="24"/>
      <c r="BA62" s="4"/>
    </row>
    <row r="63" spans="2:53">
      <c r="B63" s="11" t="s">
        <v>147</v>
      </c>
      <c r="C63" s="11"/>
      <c r="D63" s="70" t="s">
        <v>144</v>
      </c>
      <c r="E63" s="11">
        <v>681</v>
      </c>
      <c r="F63" s="11">
        <v>401</v>
      </c>
      <c r="G63" s="11">
        <v>256</v>
      </c>
      <c r="H63" s="11">
        <v>164</v>
      </c>
      <c r="I63" s="11">
        <v>202</v>
      </c>
      <c r="J63" s="11"/>
      <c r="M63" s="175">
        <v>90959.679999999993</v>
      </c>
      <c r="N63" s="175">
        <v>79113.990000000005</v>
      </c>
      <c r="O63" s="175">
        <v>53977.75</v>
      </c>
      <c r="P63" s="175">
        <v>28775.71</v>
      </c>
      <c r="Q63" s="175">
        <v>125468.8</v>
      </c>
      <c r="R63" s="175"/>
      <c r="S63" s="177"/>
      <c r="T63" s="177"/>
      <c r="U63" s="175">
        <v>118.746318537859</v>
      </c>
      <c r="V63" s="175">
        <v>103.281971279373</v>
      </c>
      <c r="W63" s="175">
        <v>75.493356643356606</v>
      </c>
      <c r="X63" s="175">
        <v>40.245748251748203</v>
      </c>
      <c r="Y63" s="175">
        <v>170.011924119241</v>
      </c>
      <c r="Z63" s="11"/>
      <c r="AA63" s="4"/>
      <c r="AB63" s="11" t="s">
        <v>159</v>
      </c>
      <c r="AC63" s="11"/>
      <c r="AD63" s="70" t="s">
        <v>160</v>
      </c>
      <c r="AE63" s="24">
        <v>6</v>
      </c>
      <c r="AF63" s="24">
        <v>2</v>
      </c>
      <c r="AG63" s="24">
        <v>2</v>
      </c>
      <c r="AH63" s="24">
        <v>1</v>
      </c>
      <c r="AI63" s="24">
        <v>2</v>
      </c>
      <c r="AJ63" s="24"/>
      <c r="AK63" s="4"/>
      <c r="AL63" s="4"/>
      <c r="AM63" s="199">
        <v>1060.2</v>
      </c>
      <c r="AN63" s="199">
        <v>65.25</v>
      </c>
      <c r="AO63" s="199">
        <v>77.66</v>
      </c>
      <c r="AP63" s="199">
        <v>61.87</v>
      </c>
      <c r="AQ63" s="199">
        <v>119.37</v>
      </c>
      <c r="AR63" s="199"/>
      <c r="AS63" s="177"/>
      <c r="AT63" s="177"/>
      <c r="AU63" s="199">
        <v>176.7</v>
      </c>
      <c r="AV63" s="199">
        <v>10.875</v>
      </c>
      <c r="AW63" s="199">
        <v>12.9433333333333</v>
      </c>
      <c r="AX63" s="199">
        <v>12.374000000000001</v>
      </c>
      <c r="AY63" s="199">
        <v>19.895</v>
      </c>
      <c r="AZ63" s="24"/>
      <c r="BA63" s="4"/>
    </row>
    <row r="64" spans="2:53">
      <c r="B64" s="11" t="s">
        <v>147</v>
      </c>
      <c r="C64" s="11"/>
      <c r="D64" s="70" t="s">
        <v>149</v>
      </c>
      <c r="E64" s="11">
        <v>31</v>
      </c>
      <c r="F64" s="11">
        <v>15</v>
      </c>
      <c r="G64" s="11">
        <v>7</v>
      </c>
      <c r="H64" s="11">
        <v>3</v>
      </c>
      <c r="I64" s="11">
        <v>2</v>
      </c>
      <c r="J64" s="11"/>
      <c r="M64" s="175">
        <v>2331.0500000000002</v>
      </c>
      <c r="N64" s="175">
        <v>2147.69</v>
      </c>
      <c r="O64" s="175">
        <v>1186.82</v>
      </c>
      <c r="P64" s="175">
        <v>445.38</v>
      </c>
      <c r="Q64" s="175">
        <v>700.96</v>
      </c>
      <c r="R64" s="175"/>
      <c r="S64" s="177"/>
      <c r="T64" s="177"/>
      <c r="U64" s="175">
        <v>75.195161290322602</v>
      </c>
      <c r="V64" s="175">
        <v>69.280322580645105</v>
      </c>
      <c r="W64" s="175">
        <v>38.284516129032298</v>
      </c>
      <c r="X64" s="175">
        <v>15.3579310344828</v>
      </c>
      <c r="Y64" s="175">
        <v>24.1710344827586</v>
      </c>
      <c r="Z64" s="11"/>
      <c r="AA64" s="4"/>
      <c r="AB64" s="11" t="s">
        <v>161</v>
      </c>
      <c r="AC64" s="11"/>
      <c r="AD64" s="70" t="s">
        <v>162</v>
      </c>
      <c r="AE64" s="24">
        <v>36</v>
      </c>
      <c r="AF64" s="24">
        <v>24</v>
      </c>
      <c r="AG64" s="24">
        <v>13</v>
      </c>
      <c r="AH64" s="24">
        <v>12</v>
      </c>
      <c r="AI64" s="24">
        <v>15</v>
      </c>
      <c r="AJ64" s="24"/>
      <c r="AK64" s="4"/>
      <c r="AL64" s="4"/>
      <c r="AM64" s="199">
        <v>7049.64</v>
      </c>
      <c r="AN64" s="199">
        <v>1640.37</v>
      </c>
      <c r="AO64" s="199">
        <v>332.16</v>
      </c>
      <c r="AP64" s="199">
        <v>350.15</v>
      </c>
      <c r="AQ64" s="199">
        <v>2320.1</v>
      </c>
      <c r="AR64" s="199"/>
      <c r="AS64" s="177"/>
      <c r="AT64" s="177"/>
      <c r="AU64" s="199">
        <v>180.76</v>
      </c>
      <c r="AV64" s="199">
        <v>42.060769230769203</v>
      </c>
      <c r="AW64" s="199">
        <v>8.9772972972972997</v>
      </c>
      <c r="AX64" s="199">
        <v>9.4635135135135098</v>
      </c>
      <c r="AY64" s="199">
        <v>59.489743589743597</v>
      </c>
      <c r="AZ64" s="24"/>
      <c r="BA64" s="4"/>
    </row>
    <row r="65" spans="2:53">
      <c r="B65" s="11" t="s">
        <v>147</v>
      </c>
      <c r="C65" s="11"/>
      <c r="D65" s="70" t="s">
        <v>244</v>
      </c>
      <c r="E65" s="11">
        <v>1</v>
      </c>
      <c r="F65" s="11"/>
      <c r="G65" s="11"/>
      <c r="H65" s="11"/>
      <c r="I65" s="11"/>
      <c r="J65" s="11"/>
      <c r="M65" s="175">
        <v>68.78</v>
      </c>
      <c r="N65" s="175">
        <v>0</v>
      </c>
      <c r="O65" s="175">
        <v>0</v>
      </c>
      <c r="P65" s="175">
        <v>0</v>
      </c>
      <c r="Q65" s="175">
        <v>0</v>
      </c>
      <c r="R65" s="175"/>
      <c r="S65" s="177"/>
      <c r="T65" s="177"/>
      <c r="U65" s="175">
        <v>68.78</v>
      </c>
      <c r="V65" s="175">
        <v>0</v>
      </c>
      <c r="W65" s="175">
        <v>0</v>
      </c>
      <c r="X65" s="175">
        <v>0</v>
      </c>
      <c r="Y65" s="175">
        <v>0</v>
      </c>
      <c r="Z65" s="11"/>
      <c r="AA65" s="4"/>
      <c r="AB65" s="11" t="s">
        <v>163</v>
      </c>
      <c r="AC65" s="11"/>
      <c r="AD65" s="70" t="s">
        <v>164</v>
      </c>
      <c r="AE65" s="24">
        <v>6</v>
      </c>
      <c r="AF65" s="24">
        <v>4</v>
      </c>
      <c r="AG65" s="24">
        <v>4</v>
      </c>
      <c r="AH65" s="24">
        <v>4</v>
      </c>
      <c r="AI65" s="24">
        <v>3</v>
      </c>
      <c r="AJ65" s="24"/>
      <c r="AK65" s="4"/>
      <c r="AL65" s="4"/>
      <c r="AM65" s="199">
        <v>688.86</v>
      </c>
      <c r="AN65" s="199">
        <v>162.38999999999999</v>
      </c>
      <c r="AO65" s="199">
        <v>165.2</v>
      </c>
      <c r="AP65" s="199">
        <v>158.25</v>
      </c>
      <c r="AQ65" s="199">
        <v>784.57</v>
      </c>
      <c r="AR65" s="199"/>
      <c r="AS65" s="177"/>
      <c r="AT65" s="177"/>
      <c r="AU65" s="199">
        <v>114.81</v>
      </c>
      <c r="AV65" s="199">
        <v>27.065000000000001</v>
      </c>
      <c r="AW65" s="199">
        <v>27.533333333333299</v>
      </c>
      <c r="AX65" s="199">
        <v>26.375</v>
      </c>
      <c r="AY65" s="199">
        <v>130.761666666667</v>
      </c>
      <c r="AZ65" s="24"/>
      <c r="BA65" s="4"/>
    </row>
    <row r="66" spans="2:53">
      <c r="B66" s="11" t="s">
        <v>150</v>
      </c>
      <c r="C66" s="11"/>
      <c r="D66" s="70" t="s">
        <v>100</v>
      </c>
      <c r="E66" s="11">
        <v>30</v>
      </c>
      <c r="F66" s="11">
        <v>27</v>
      </c>
      <c r="G66" s="11">
        <v>16</v>
      </c>
      <c r="H66" s="11">
        <v>11</v>
      </c>
      <c r="I66" s="11">
        <v>11</v>
      </c>
      <c r="J66" s="11"/>
      <c r="M66" s="175">
        <v>3114.56</v>
      </c>
      <c r="N66" s="175">
        <v>4179.8</v>
      </c>
      <c r="O66" s="175">
        <v>2349.14</v>
      </c>
      <c r="P66" s="175">
        <v>1806.28</v>
      </c>
      <c r="Q66" s="175">
        <v>14631.93</v>
      </c>
      <c r="R66" s="175"/>
      <c r="S66" s="177"/>
      <c r="T66" s="177"/>
      <c r="U66" s="175">
        <v>79.860512820512795</v>
      </c>
      <c r="V66" s="175">
        <v>107.174358974359</v>
      </c>
      <c r="W66" s="175">
        <v>60.234358974358997</v>
      </c>
      <c r="X66" s="175">
        <v>47.533684210526303</v>
      </c>
      <c r="Y66" s="175">
        <v>385.05078947368401</v>
      </c>
      <c r="Z66" s="11"/>
      <c r="AA66" s="4"/>
      <c r="AB66" s="11" t="s">
        <v>165</v>
      </c>
      <c r="AC66" s="11"/>
      <c r="AD66" s="70" t="s">
        <v>166</v>
      </c>
      <c r="AE66" s="24">
        <v>26</v>
      </c>
      <c r="AF66" s="24">
        <v>9</v>
      </c>
      <c r="AG66" s="24">
        <v>7</v>
      </c>
      <c r="AH66" s="24">
        <v>4</v>
      </c>
      <c r="AI66" s="24">
        <v>1</v>
      </c>
      <c r="AJ66" s="24"/>
      <c r="AK66" s="4"/>
      <c r="AL66" s="4"/>
      <c r="AM66" s="199">
        <v>5751.15</v>
      </c>
      <c r="AN66" s="199">
        <v>458.79</v>
      </c>
      <c r="AO66" s="199">
        <v>385.64</v>
      </c>
      <c r="AP66" s="199">
        <v>82.29</v>
      </c>
      <c r="AQ66" s="199">
        <v>22.45</v>
      </c>
      <c r="AR66" s="199"/>
      <c r="AS66" s="177"/>
      <c r="AT66" s="177"/>
      <c r="AU66" s="199">
        <v>213.00555555555599</v>
      </c>
      <c r="AV66" s="199">
        <v>16.9922222222222</v>
      </c>
      <c r="AW66" s="199">
        <v>14.282962962962999</v>
      </c>
      <c r="AX66" s="199">
        <v>3.0477777777777799</v>
      </c>
      <c r="AY66" s="199">
        <v>0.83148148148148104</v>
      </c>
      <c r="AZ66" s="24"/>
      <c r="BA66" s="4"/>
    </row>
    <row r="67" spans="2:53">
      <c r="B67" s="11" t="s">
        <v>150</v>
      </c>
      <c r="C67" s="11"/>
      <c r="D67" s="70" t="s">
        <v>110</v>
      </c>
      <c r="E67" s="11">
        <v>78</v>
      </c>
      <c r="F67" s="11">
        <v>59</v>
      </c>
      <c r="G67" s="11">
        <v>46</v>
      </c>
      <c r="H67" s="11">
        <v>38</v>
      </c>
      <c r="I67" s="11">
        <v>44</v>
      </c>
      <c r="J67" s="11"/>
      <c r="M67" s="175">
        <v>9595.94</v>
      </c>
      <c r="N67" s="175">
        <v>9916.5499999999993</v>
      </c>
      <c r="O67" s="175">
        <v>7212.01</v>
      </c>
      <c r="P67" s="175">
        <v>5934.94</v>
      </c>
      <c r="Q67" s="175">
        <v>38477.620000000003</v>
      </c>
      <c r="R67" s="175"/>
      <c r="S67" s="177"/>
      <c r="T67" s="177"/>
      <c r="U67" s="175">
        <v>99.9577083333334</v>
      </c>
      <c r="V67" s="175">
        <v>103.297395833333</v>
      </c>
      <c r="W67" s="175">
        <v>79.252857142857096</v>
      </c>
      <c r="X67" s="175">
        <v>66.684719101123605</v>
      </c>
      <c r="Y67" s="175">
        <v>418.23500000000001</v>
      </c>
      <c r="Z67" s="11"/>
      <c r="AA67" s="4"/>
      <c r="AB67" s="11" t="s">
        <v>167</v>
      </c>
      <c r="AC67" s="11"/>
      <c r="AD67" s="70" t="s">
        <v>168</v>
      </c>
      <c r="AE67" s="24">
        <v>15</v>
      </c>
      <c r="AF67" s="24">
        <v>8</v>
      </c>
      <c r="AG67" s="24">
        <v>7</v>
      </c>
      <c r="AH67" s="24">
        <v>7</v>
      </c>
      <c r="AI67" s="24">
        <v>7</v>
      </c>
      <c r="AJ67" s="24"/>
      <c r="AK67" s="4"/>
      <c r="AL67" s="4"/>
      <c r="AM67" s="199">
        <v>5186.7299999999996</v>
      </c>
      <c r="AN67" s="199">
        <v>1262.49</v>
      </c>
      <c r="AO67" s="199">
        <v>1129.69</v>
      </c>
      <c r="AP67" s="199">
        <v>1118.69</v>
      </c>
      <c r="AQ67" s="199">
        <v>6733.24</v>
      </c>
      <c r="AR67" s="199"/>
      <c r="AS67" s="177"/>
      <c r="AT67" s="177"/>
      <c r="AU67" s="199">
        <v>345.78199999999998</v>
      </c>
      <c r="AV67" s="199">
        <v>84.165999999999997</v>
      </c>
      <c r="AW67" s="199">
        <v>94.140833333333305</v>
      </c>
      <c r="AX67" s="199">
        <v>79.906428571428606</v>
      </c>
      <c r="AY67" s="199">
        <v>448.88266666666698</v>
      </c>
      <c r="AZ67" s="24"/>
      <c r="BA67" s="4"/>
    </row>
    <row r="68" spans="2:53">
      <c r="B68" s="11" t="s">
        <v>151</v>
      </c>
      <c r="C68" s="11"/>
      <c r="D68" s="70" t="s">
        <v>152</v>
      </c>
      <c r="E68" s="11">
        <v>34</v>
      </c>
      <c r="F68" s="11">
        <v>34</v>
      </c>
      <c r="G68" s="11">
        <v>23</v>
      </c>
      <c r="H68" s="11">
        <v>10</v>
      </c>
      <c r="I68" s="11">
        <v>13</v>
      </c>
      <c r="J68" s="11"/>
      <c r="M68" s="175">
        <v>4162.4799999999996</v>
      </c>
      <c r="N68" s="175">
        <v>6497.9</v>
      </c>
      <c r="O68" s="175">
        <v>4476.29</v>
      </c>
      <c r="P68" s="175">
        <v>2824.59</v>
      </c>
      <c r="Q68" s="175">
        <v>11635.88</v>
      </c>
      <c r="R68" s="175"/>
      <c r="S68" s="177"/>
      <c r="T68" s="177"/>
      <c r="U68" s="175">
        <v>90.488695652173902</v>
      </c>
      <c r="V68" s="175">
        <v>141.258695652174</v>
      </c>
      <c r="W68" s="175">
        <v>99.473111111111095</v>
      </c>
      <c r="X68" s="175">
        <v>64.195227272727294</v>
      </c>
      <c r="Y68" s="175">
        <v>264.451818181818</v>
      </c>
      <c r="Z68" s="11"/>
      <c r="AA68" s="4"/>
      <c r="AB68" s="11" t="s">
        <v>169</v>
      </c>
      <c r="AC68" s="11"/>
      <c r="AD68" s="70" t="s">
        <v>170</v>
      </c>
      <c r="AE68" s="24">
        <v>28</v>
      </c>
      <c r="AF68" s="24">
        <v>16</v>
      </c>
      <c r="AG68" s="24">
        <v>7</v>
      </c>
      <c r="AH68" s="24">
        <v>4</v>
      </c>
      <c r="AI68" s="24">
        <v>7</v>
      </c>
      <c r="AJ68" s="24"/>
      <c r="AK68" s="4"/>
      <c r="AL68" s="4"/>
      <c r="AM68" s="199">
        <v>18336.509999999998</v>
      </c>
      <c r="AN68" s="199">
        <v>14709.24</v>
      </c>
      <c r="AO68" s="199">
        <v>7164.61</v>
      </c>
      <c r="AP68" s="199">
        <v>6782.44</v>
      </c>
      <c r="AQ68" s="199">
        <v>21280.44</v>
      </c>
      <c r="AR68" s="199"/>
      <c r="AS68" s="177"/>
      <c r="AT68" s="177"/>
      <c r="AU68" s="199">
        <v>632.29344827586203</v>
      </c>
      <c r="AV68" s="199">
        <v>507.21517241379303</v>
      </c>
      <c r="AW68" s="199">
        <v>275.56192307692299</v>
      </c>
      <c r="AX68" s="199">
        <v>233.87724137930999</v>
      </c>
      <c r="AY68" s="199">
        <v>760.01571428571401</v>
      </c>
      <c r="AZ68" s="24"/>
      <c r="BA68" s="4"/>
    </row>
    <row r="69" spans="2:53">
      <c r="B69" s="11" t="s">
        <v>153</v>
      </c>
      <c r="C69" s="11"/>
      <c r="D69" s="70" t="s">
        <v>154</v>
      </c>
      <c r="E69" s="11">
        <v>561</v>
      </c>
      <c r="F69" s="11">
        <v>441</v>
      </c>
      <c r="G69" s="11">
        <v>318</v>
      </c>
      <c r="H69" s="11">
        <v>213</v>
      </c>
      <c r="I69" s="11">
        <v>283</v>
      </c>
      <c r="J69" s="11"/>
      <c r="M69" s="175">
        <v>97671.81</v>
      </c>
      <c r="N69" s="175">
        <v>98413.59</v>
      </c>
      <c r="O69" s="175">
        <v>72948.81</v>
      </c>
      <c r="P69" s="175">
        <v>45880.03</v>
      </c>
      <c r="Q69" s="175">
        <v>219545.09</v>
      </c>
      <c r="R69" s="175"/>
      <c r="S69" s="177"/>
      <c r="T69" s="177"/>
      <c r="U69" s="175">
        <v>147.09609939759</v>
      </c>
      <c r="V69" s="175">
        <v>148.213237951807</v>
      </c>
      <c r="W69" s="175">
        <v>115.608256735341</v>
      </c>
      <c r="X69" s="175">
        <v>73.408047999999994</v>
      </c>
      <c r="Y69" s="175">
        <v>350.15165869218498</v>
      </c>
      <c r="Z69" s="11"/>
      <c r="AA69" s="4"/>
      <c r="AB69" s="11" t="s">
        <v>171</v>
      </c>
      <c r="AC69" s="11"/>
      <c r="AD69" s="70" t="s">
        <v>172</v>
      </c>
      <c r="AE69" s="24">
        <v>51</v>
      </c>
      <c r="AF69" s="24">
        <v>21</v>
      </c>
      <c r="AG69" s="24">
        <v>12</v>
      </c>
      <c r="AH69" s="24">
        <v>9</v>
      </c>
      <c r="AI69" s="24">
        <v>8</v>
      </c>
      <c r="AJ69" s="24"/>
      <c r="AK69" s="4"/>
      <c r="AL69" s="4"/>
      <c r="AM69" s="199">
        <v>14838.55</v>
      </c>
      <c r="AN69" s="199">
        <v>5373.59</v>
      </c>
      <c r="AO69" s="199">
        <v>2158.29</v>
      </c>
      <c r="AP69" s="199">
        <v>838.45</v>
      </c>
      <c r="AQ69" s="199">
        <v>3298.96</v>
      </c>
      <c r="AR69" s="199"/>
      <c r="AS69" s="177"/>
      <c r="AT69" s="177"/>
      <c r="AU69" s="199">
        <v>285.35673076923098</v>
      </c>
      <c r="AV69" s="199">
        <v>103.338269230769</v>
      </c>
      <c r="AW69" s="199">
        <v>41.505576923076902</v>
      </c>
      <c r="AX69" s="199">
        <v>16.1240384615385</v>
      </c>
      <c r="AY69" s="199">
        <v>63.441538461538499</v>
      </c>
      <c r="AZ69" s="24"/>
      <c r="BA69" s="4"/>
    </row>
    <row r="70" spans="2:53">
      <c r="B70" s="11" t="s">
        <v>155</v>
      </c>
      <c r="C70" s="11"/>
      <c r="D70" s="70" t="s">
        <v>156</v>
      </c>
      <c r="E70" s="11">
        <v>95</v>
      </c>
      <c r="F70" s="11">
        <v>64</v>
      </c>
      <c r="G70" s="11">
        <v>47</v>
      </c>
      <c r="H70" s="11">
        <v>41</v>
      </c>
      <c r="I70" s="11">
        <v>45</v>
      </c>
      <c r="J70" s="11"/>
      <c r="M70" s="175">
        <v>14406.07</v>
      </c>
      <c r="N70" s="175">
        <v>16015.67</v>
      </c>
      <c r="O70" s="175">
        <v>11598.75</v>
      </c>
      <c r="P70" s="175">
        <v>8244.3799999999992</v>
      </c>
      <c r="Q70" s="175">
        <v>53725.46</v>
      </c>
      <c r="R70" s="175"/>
      <c r="S70" s="177"/>
      <c r="T70" s="177"/>
      <c r="U70" s="175">
        <v>123.128803418803</v>
      </c>
      <c r="V70" s="175">
        <v>136.88606837606801</v>
      </c>
      <c r="W70" s="175">
        <v>99.989224137931004</v>
      </c>
      <c r="X70" s="175">
        <v>71.072241379310299</v>
      </c>
      <c r="Y70" s="175">
        <v>471.27596491228098</v>
      </c>
      <c r="Z70" s="11"/>
      <c r="AA70" s="4"/>
      <c r="AB70" s="11" t="s">
        <v>173</v>
      </c>
      <c r="AC70" s="11"/>
      <c r="AD70" s="70" t="s">
        <v>174</v>
      </c>
      <c r="AE70" s="24">
        <v>73</v>
      </c>
      <c r="AF70" s="24">
        <v>44</v>
      </c>
      <c r="AG70" s="24">
        <v>26</v>
      </c>
      <c r="AH70" s="24">
        <v>24</v>
      </c>
      <c r="AI70" s="24">
        <v>18</v>
      </c>
      <c r="AJ70" s="24"/>
      <c r="AK70" s="4"/>
      <c r="AL70" s="4"/>
      <c r="AM70" s="199">
        <v>56834.07</v>
      </c>
      <c r="AN70" s="199">
        <v>15000.11</v>
      </c>
      <c r="AO70" s="199">
        <v>8936.77</v>
      </c>
      <c r="AP70" s="199">
        <v>6906.25</v>
      </c>
      <c r="AQ70" s="199">
        <v>17388.669999999998</v>
      </c>
      <c r="AR70" s="199"/>
      <c r="AS70" s="177"/>
      <c r="AT70" s="177"/>
      <c r="AU70" s="199">
        <v>710.42587500000002</v>
      </c>
      <c r="AV70" s="199">
        <v>187.501375</v>
      </c>
      <c r="AW70" s="199">
        <v>117.58907894736799</v>
      </c>
      <c r="AX70" s="199">
        <v>92.0833333333333</v>
      </c>
      <c r="AY70" s="199">
        <v>222.93166666666701</v>
      </c>
      <c r="AZ70" s="24"/>
      <c r="BA70" s="4"/>
    </row>
    <row r="71" spans="2:53">
      <c r="B71" s="11" t="s">
        <v>157</v>
      </c>
      <c r="C71" s="11"/>
      <c r="D71" s="70" t="s">
        <v>158</v>
      </c>
      <c r="E71" s="11">
        <v>306</v>
      </c>
      <c r="F71" s="11">
        <v>231</v>
      </c>
      <c r="G71" s="11">
        <v>182</v>
      </c>
      <c r="H71" s="11">
        <v>126</v>
      </c>
      <c r="I71" s="11">
        <v>130</v>
      </c>
      <c r="J71" s="11"/>
      <c r="M71" s="175">
        <v>49981.94</v>
      </c>
      <c r="N71" s="175">
        <v>57651.3</v>
      </c>
      <c r="O71" s="175">
        <v>52625.29</v>
      </c>
      <c r="P71" s="175">
        <v>37042.83</v>
      </c>
      <c r="Q71" s="175">
        <v>189036.34</v>
      </c>
      <c r="R71" s="175"/>
      <c r="S71" s="177"/>
      <c r="T71" s="177"/>
      <c r="U71" s="175">
        <v>131.531421052632</v>
      </c>
      <c r="V71" s="175">
        <v>151.713947368421</v>
      </c>
      <c r="W71" s="175">
        <v>139.96087765957401</v>
      </c>
      <c r="X71" s="175">
        <v>99.045000000000002</v>
      </c>
      <c r="Y71" s="175">
        <v>504.09690666666597</v>
      </c>
      <c r="Z71" s="11"/>
      <c r="AA71" s="4"/>
      <c r="AB71" s="11" t="s">
        <v>175</v>
      </c>
      <c r="AC71" s="11"/>
      <c r="AD71" s="70" t="s">
        <v>144</v>
      </c>
      <c r="AE71" s="24">
        <v>15</v>
      </c>
      <c r="AF71" s="24">
        <v>4</v>
      </c>
      <c r="AG71" s="24">
        <v>5</v>
      </c>
      <c r="AH71" s="24">
        <v>3</v>
      </c>
      <c r="AI71" s="24">
        <v>2</v>
      </c>
      <c r="AJ71" s="24"/>
      <c r="AK71" s="4"/>
      <c r="AL71" s="4"/>
      <c r="AM71" s="199">
        <v>4660.6400000000003</v>
      </c>
      <c r="AN71" s="199">
        <v>3717.76</v>
      </c>
      <c r="AO71" s="199">
        <v>853.17</v>
      </c>
      <c r="AP71" s="199">
        <v>476.28</v>
      </c>
      <c r="AQ71" s="199">
        <v>3746.49</v>
      </c>
      <c r="AR71" s="199"/>
      <c r="AS71" s="177"/>
      <c r="AT71" s="177"/>
      <c r="AU71" s="199">
        <v>310.70933333333301</v>
      </c>
      <c r="AV71" s="199">
        <v>247.850666666667</v>
      </c>
      <c r="AW71" s="199">
        <v>77.560909090909107</v>
      </c>
      <c r="AX71" s="199">
        <v>34.020000000000003</v>
      </c>
      <c r="AY71" s="199">
        <v>288.19153846153802</v>
      </c>
      <c r="AZ71" s="24"/>
      <c r="BA71" s="4"/>
    </row>
    <row r="72" spans="2:53">
      <c r="B72" s="11" t="s">
        <v>159</v>
      </c>
      <c r="C72" s="11"/>
      <c r="D72" s="70" t="s">
        <v>160</v>
      </c>
      <c r="E72" s="11">
        <v>71</v>
      </c>
      <c r="F72" s="11">
        <v>46</v>
      </c>
      <c r="G72" s="11">
        <v>30</v>
      </c>
      <c r="H72" s="11">
        <v>19</v>
      </c>
      <c r="I72" s="11">
        <v>17</v>
      </c>
      <c r="J72" s="11"/>
      <c r="M72" s="175">
        <v>11046.81</v>
      </c>
      <c r="N72" s="175">
        <v>12916.59</v>
      </c>
      <c r="O72" s="175">
        <v>7209.01</v>
      </c>
      <c r="P72" s="175">
        <v>5111.05</v>
      </c>
      <c r="Q72" s="175">
        <v>9942.7099999999991</v>
      </c>
      <c r="R72" s="175"/>
      <c r="S72" s="177"/>
      <c r="T72" s="177"/>
      <c r="U72" s="175">
        <v>141.62576923076901</v>
      </c>
      <c r="V72" s="175">
        <v>165.59730769230799</v>
      </c>
      <c r="W72" s="175">
        <v>96.1201333333333</v>
      </c>
      <c r="X72" s="175">
        <v>69.068243243243202</v>
      </c>
      <c r="Y72" s="175">
        <v>129.12610389610401</v>
      </c>
      <c r="Z72" s="11"/>
      <c r="AA72" s="4"/>
      <c r="AB72" s="11" t="s">
        <v>177</v>
      </c>
      <c r="AC72" s="11"/>
      <c r="AD72" s="70" t="s">
        <v>148</v>
      </c>
      <c r="AE72" s="24">
        <v>34</v>
      </c>
      <c r="AF72" s="24">
        <v>12</v>
      </c>
      <c r="AG72" s="24">
        <v>9</v>
      </c>
      <c r="AH72" s="24">
        <v>7</v>
      </c>
      <c r="AI72" s="24">
        <v>4</v>
      </c>
      <c r="AJ72" s="24"/>
      <c r="AK72" s="4"/>
      <c r="AL72" s="4"/>
      <c r="AM72" s="199">
        <v>16186.84</v>
      </c>
      <c r="AN72" s="199">
        <v>3007.41</v>
      </c>
      <c r="AO72" s="199">
        <v>355.61</v>
      </c>
      <c r="AP72" s="199">
        <v>1892.72</v>
      </c>
      <c r="AQ72" s="199">
        <v>764.21</v>
      </c>
      <c r="AR72" s="199"/>
      <c r="AS72" s="177"/>
      <c r="AT72" s="177"/>
      <c r="AU72" s="199">
        <v>462.48114285714303</v>
      </c>
      <c r="AV72" s="199">
        <v>85.926000000000002</v>
      </c>
      <c r="AW72" s="199">
        <v>10.7760606060606</v>
      </c>
      <c r="AX72" s="199">
        <v>61.055483870967699</v>
      </c>
      <c r="AY72" s="199">
        <v>23.157878787878801</v>
      </c>
      <c r="AZ72" s="24"/>
      <c r="BA72" s="4"/>
    </row>
    <row r="73" spans="2:53">
      <c r="B73" s="11" t="s">
        <v>159</v>
      </c>
      <c r="C73" s="11"/>
      <c r="D73" s="70" t="s">
        <v>511</v>
      </c>
      <c r="E73" s="11">
        <v>1</v>
      </c>
      <c r="F73" s="11">
        <v>1</v>
      </c>
      <c r="G73" s="11"/>
      <c r="H73" s="11"/>
      <c r="I73" s="11"/>
      <c r="J73" s="11"/>
      <c r="M73" s="175">
        <v>57.2</v>
      </c>
      <c r="N73" s="175">
        <v>130.47</v>
      </c>
      <c r="O73" s="175">
        <v>0</v>
      </c>
      <c r="P73" s="175">
        <v>0</v>
      </c>
      <c r="Q73" s="175">
        <v>0</v>
      </c>
      <c r="R73" s="175"/>
      <c r="S73" s="177"/>
      <c r="T73" s="177"/>
      <c r="U73" s="175">
        <v>57.2</v>
      </c>
      <c r="V73" s="175">
        <v>130.47</v>
      </c>
      <c r="W73" s="175">
        <v>0</v>
      </c>
      <c r="X73" s="175">
        <v>0</v>
      </c>
      <c r="Y73" s="175">
        <v>0</v>
      </c>
      <c r="Z73" s="11"/>
      <c r="AA73" s="4"/>
      <c r="AB73" s="11" t="s">
        <v>178</v>
      </c>
      <c r="AC73" s="11"/>
      <c r="AD73" s="70" t="s">
        <v>156</v>
      </c>
      <c r="AE73" s="24">
        <v>8</v>
      </c>
      <c r="AF73" s="24">
        <v>2</v>
      </c>
      <c r="AG73" s="24">
        <v>2</v>
      </c>
      <c r="AH73" s="24">
        <v>2</v>
      </c>
      <c r="AI73" s="24">
        <v>2</v>
      </c>
      <c r="AJ73" s="24"/>
      <c r="AK73" s="4"/>
      <c r="AL73" s="4"/>
      <c r="AM73" s="199">
        <v>6052.92</v>
      </c>
      <c r="AN73" s="199">
        <v>114.9</v>
      </c>
      <c r="AO73" s="199">
        <v>119.96</v>
      </c>
      <c r="AP73" s="199">
        <v>106.03</v>
      </c>
      <c r="AQ73" s="199">
        <v>798.45</v>
      </c>
      <c r="AR73" s="199"/>
      <c r="AS73" s="177"/>
      <c r="AT73" s="177"/>
      <c r="AU73" s="199">
        <v>756.61500000000001</v>
      </c>
      <c r="AV73" s="199">
        <v>14.362500000000001</v>
      </c>
      <c r="AW73" s="199">
        <v>14.994999999999999</v>
      </c>
      <c r="AX73" s="199">
        <v>15.147142857142899</v>
      </c>
      <c r="AY73" s="199">
        <v>99.806250000000006</v>
      </c>
      <c r="AZ73" s="24"/>
      <c r="BA73" s="4"/>
    </row>
    <row r="74" spans="2:53">
      <c r="B74" s="11" t="s">
        <v>161</v>
      </c>
      <c r="C74" s="11"/>
      <c r="D74" s="70" t="s">
        <v>162</v>
      </c>
      <c r="E74" s="11">
        <v>184</v>
      </c>
      <c r="F74" s="11">
        <v>156</v>
      </c>
      <c r="G74" s="11">
        <v>112</v>
      </c>
      <c r="H74" s="11">
        <v>90</v>
      </c>
      <c r="I74" s="11">
        <v>112</v>
      </c>
      <c r="J74" s="11"/>
      <c r="M74" s="175">
        <v>32892.93</v>
      </c>
      <c r="N74" s="175">
        <v>33170.32</v>
      </c>
      <c r="O74" s="175">
        <v>27474.35</v>
      </c>
      <c r="P74" s="175">
        <v>20649.55</v>
      </c>
      <c r="Q74" s="175">
        <v>145432.78</v>
      </c>
      <c r="R74" s="175"/>
      <c r="S74" s="177"/>
      <c r="T74" s="177"/>
      <c r="U74" s="175">
        <v>126.511269230769</v>
      </c>
      <c r="V74" s="175">
        <v>127.578153846154</v>
      </c>
      <c r="W74" s="175">
        <v>109.45956175298799</v>
      </c>
      <c r="X74" s="175">
        <v>82.929919678714896</v>
      </c>
      <c r="Y74" s="175">
        <v>570.32462745098098</v>
      </c>
      <c r="Z74" s="11"/>
      <c r="AA74" s="4"/>
      <c r="AB74" s="11" t="s">
        <v>179</v>
      </c>
      <c r="AC74" s="11"/>
      <c r="AD74" s="70" t="s">
        <v>180</v>
      </c>
      <c r="AE74" s="24">
        <v>7</v>
      </c>
      <c r="AF74" s="24">
        <v>4</v>
      </c>
      <c r="AG74" s="24">
        <v>1</v>
      </c>
      <c r="AH74" s="24">
        <v>1</v>
      </c>
      <c r="AI74" s="24">
        <v>1</v>
      </c>
      <c r="AJ74" s="24"/>
      <c r="AK74" s="4"/>
      <c r="AL74" s="4"/>
      <c r="AM74" s="199">
        <v>1093.31</v>
      </c>
      <c r="AN74" s="199">
        <v>868.73</v>
      </c>
      <c r="AO74" s="199">
        <v>318.01</v>
      </c>
      <c r="AP74" s="199">
        <v>384.89</v>
      </c>
      <c r="AQ74" s="199">
        <v>1710.31</v>
      </c>
      <c r="AR74" s="199"/>
      <c r="AS74" s="177"/>
      <c r="AT74" s="177"/>
      <c r="AU74" s="199">
        <v>136.66374999999999</v>
      </c>
      <c r="AV74" s="199">
        <v>108.59125</v>
      </c>
      <c r="AW74" s="199">
        <v>53.001666666666701</v>
      </c>
      <c r="AX74" s="199">
        <v>64.148333333333298</v>
      </c>
      <c r="AY74" s="199">
        <v>285.05166666666702</v>
      </c>
      <c r="AZ74" s="24"/>
      <c r="BA74" s="4"/>
    </row>
    <row r="75" spans="2:53">
      <c r="B75" s="11" t="s">
        <v>163</v>
      </c>
      <c r="C75" s="11"/>
      <c r="D75" s="70" t="s">
        <v>164</v>
      </c>
      <c r="E75" s="11">
        <v>64</v>
      </c>
      <c r="F75" s="11">
        <v>42</v>
      </c>
      <c r="G75" s="11">
        <v>34</v>
      </c>
      <c r="H75" s="11">
        <v>24</v>
      </c>
      <c r="I75" s="11">
        <v>24</v>
      </c>
      <c r="J75" s="11"/>
      <c r="M75" s="175">
        <v>9261.69</v>
      </c>
      <c r="N75" s="175">
        <v>8730.8799999999992</v>
      </c>
      <c r="O75" s="175">
        <v>8291.24</v>
      </c>
      <c r="P75" s="175">
        <v>6531.24</v>
      </c>
      <c r="Q75" s="175">
        <v>18992.53</v>
      </c>
      <c r="R75" s="175"/>
      <c r="S75" s="177"/>
      <c r="T75" s="177"/>
      <c r="U75" s="175">
        <v>121.86434210526301</v>
      </c>
      <c r="V75" s="175">
        <v>114.88</v>
      </c>
      <c r="W75" s="175">
        <v>109.095263157895</v>
      </c>
      <c r="X75" s="175">
        <v>85.937368421052597</v>
      </c>
      <c r="Y75" s="175">
        <v>249.90171052631601</v>
      </c>
      <c r="Z75" s="11"/>
      <c r="AA75" s="4"/>
      <c r="AB75" s="11" t="s">
        <v>181</v>
      </c>
      <c r="AC75" s="11"/>
      <c r="AD75" s="70" t="s">
        <v>345</v>
      </c>
      <c r="AE75" s="24">
        <v>1</v>
      </c>
      <c r="AF75" s="24">
        <v>1</v>
      </c>
      <c r="AG75" s="24">
        <v>1</v>
      </c>
      <c r="AH75" s="24"/>
      <c r="AI75" s="24"/>
      <c r="AJ75" s="24"/>
      <c r="AK75" s="4"/>
      <c r="AL75" s="4"/>
      <c r="AM75" s="199">
        <v>88.1</v>
      </c>
      <c r="AN75" s="199">
        <v>66.44</v>
      </c>
      <c r="AO75" s="199">
        <v>87.81</v>
      </c>
      <c r="AP75" s="199"/>
      <c r="AQ75" s="199"/>
      <c r="AR75" s="199"/>
      <c r="AS75" s="177"/>
      <c r="AT75" s="177"/>
      <c r="AU75" s="199">
        <v>88.1</v>
      </c>
      <c r="AV75" s="199">
        <v>66.44</v>
      </c>
      <c r="AW75" s="199">
        <v>87.81</v>
      </c>
      <c r="AX75" s="199"/>
      <c r="AY75" s="199"/>
      <c r="AZ75" s="24"/>
      <c r="BA75" s="4"/>
    </row>
    <row r="76" spans="2:53">
      <c r="B76" s="11" t="s">
        <v>512</v>
      </c>
      <c r="C76" s="11"/>
      <c r="D76" s="70" t="s">
        <v>115</v>
      </c>
      <c r="E76" s="11">
        <v>2</v>
      </c>
      <c r="F76" s="11">
        <v>2</v>
      </c>
      <c r="G76" s="11">
        <v>1</v>
      </c>
      <c r="H76" s="11"/>
      <c r="I76" s="11"/>
      <c r="J76" s="11"/>
      <c r="M76" s="175">
        <v>34.47</v>
      </c>
      <c r="N76" s="175">
        <v>132.85</v>
      </c>
      <c r="O76" s="175">
        <v>108.5</v>
      </c>
      <c r="P76" s="175">
        <v>0</v>
      </c>
      <c r="Q76" s="175">
        <v>0</v>
      </c>
      <c r="R76" s="175"/>
      <c r="S76" s="177"/>
      <c r="T76" s="177"/>
      <c r="U76" s="175">
        <v>17.234999999999999</v>
      </c>
      <c r="V76" s="175">
        <v>66.424999999999997</v>
      </c>
      <c r="W76" s="175">
        <v>108.5</v>
      </c>
      <c r="X76" s="175">
        <v>0</v>
      </c>
      <c r="Y76" s="175">
        <v>0</v>
      </c>
      <c r="Z76" s="11"/>
      <c r="AA76" s="4"/>
      <c r="AB76" s="11" t="s">
        <v>181</v>
      </c>
      <c r="AC76" s="11"/>
      <c r="AD76" s="70" t="s">
        <v>124</v>
      </c>
      <c r="AE76" s="24">
        <v>9</v>
      </c>
      <c r="AF76" s="24">
        <v>4</v>
      </c>
      <c r="AG76" s="24">
        <v>3</v>
      </c>
      <c r="AH76" s="24">
        <v>3</v>
      </c>
      <c r="AI76" s="24">
        <v>4</v>
      </c>
      <c r="AJ76" s="24"/>
      <c r="AK76" s="4"/>
      <c r="AL76" s="4"/>
      <c r="AM76" s="199">
        <v>1406.79</v>
      </c>
      <c r="AN76" s="199">
        <v>1168.2</v>
      </c>
      <c r="AO76" s="199">
        <v>1117.5899999999999</v>
      </c>
      <c r="AP76" s="199">
        <v>334.61</v>
      </c>
      <c r="AQ76" s="199">
        <v>10690.53</v>
      </c>
      <c r="AR76" s="199"/>
      <c r="AS76" s="177"/>
      <c r="AT76" s="177"/>
      <c r="AU76" s="199">
        <v>127.89</v>
      </c>
      <c r="AV76" s="199">
        <v>106.2</v>
      </c>
      <c r="AW76" s="199">
        <v>101.599090909091</v>
      </c>
      <c r="AX76" s="199">
        <v>33.460999999999999</v>
      </c>
      <c r="AY76" s="199">
        <v>1069.0530000000001</v>
      </c>
      <c r="AZ76" s="24"/>
      <c r="BA76" s="4"/>
    </row>
    <row r="77" spans="2:53">
      <c r="B77" s="11" t="s">
        <v>165</v>
      </c>
      <c r="C77" s="11"/>
      <c r="D77" s="70" t="s">
        <v>166</v>
      </c>
      <c r="E77" s="11">
        <v>56</v>
      </c>
      <c r="F77" s="11">
        <v>36</v>
      </c>
      <c r="G77" s="11">
        <v>21</v>
      </c>
      <c r="H77" s="11">
        <v>16</v>
      </c>
      <c r="I77" s="11">
        <v>19</v>
      </c>
      <c r="J77" s="11"/>
      <c r="M77" s="175">
        <v>10041.459999999999</v>
      </c>
      <c r="N77" s="175">
        <v>9955.0499999999993</v>
      </c>
      <c r="O77" s="175">
        <v>5680.61</v>
      </c>
      <c r="P77" s="175">
        <v>4418.83</v>
      </c>
      <c r="Q77" s="175">
        <v>19894.849999999999</v>
      </c>
      <c r="R77" s="175"/>
      <c r="S77" s="177"/>
      <c r="T77" s="177"/>
      <c r="U77" s="175">
        <v>154.48400000000001</v>
      </c>
      <c r="V77" s="175">
        <v>153.154615384615</v>
      </c>
      <c r="W77" s="175">
        <v>87.394000000000005</v>
      </c>
      <c r="X77" s="175">
        <v>67.981999999999999</v>
      </c>
      <c r="Y77" s="175">
        <v>306.07461538461502</v>
      </c>
      <c r="Z77" s="11"/>
      <c r="AA77" s="4"/>
      <c r="AB77" s="11" t="s">
        <v>182</v>
      </c>
      <c r="AC77" s="11"/>
      <c r="AD77" s="70" t="s">
        <v>115</v>
      </c>
      <c r="AE77" s="24">
        <v>2</v>
      </c>
      <c r="AF77" s="24">
        <v>2</v>
      </c>
      <c r="AG77" s="24">
        <v>2</v>
      </c>
      <c r="AH77" s="24">
        <v>2</v>
      </c>
      <c r="AI77" s="24">
        <v>2</v>
      </c>
      <c r="AJ77" s="24"/>
      <c r="AK77" s="4"/>
      <c r="AL77" s="4"/>
      <c r="AM77" s="199">
        <v>56.2</v>
      </c>
      <c r="AN77" s="199">
        <v>64.33</v>
      </c>
      <c r="AO77" s="199">
        <v>59.59</v>
      </c>
      <c r="AP77" s="199">
        <v>65.27</v>
      </c>
      <c r="AQ77" s="199">
        <v>2300.7600000000002</v>
      </c>
      <c r="AR77" s="199"/>
      <c r="AS77" s="177"/>
      <c r="AT77" s="177"/>
      <c r="AU77" s="199">
        <v>28.1</v>
      </c>
      <c r="AV77" s="199">
        <v>32.164999999999999</v>
      </c>
      <c r="AW77" s="199">
        <v>29.795000000000002</v>
      </c>
      <c r="AX77" s="199">
        <v>32.634999999999998</v>
      </c>
      <c r="AY77" s="199">
        <v>1150.3800000000001</v>
      </c>
      <c r="AZ77" s="24"/>
      <c r="BA77" s="4"/>
    </row>
    <row r="78" spans="2:53">
      <c r="B78" s="11" t="s">
        <v>165</v>
      </c>
      <c r="C78" s="11"/>
      <c r="D78" s="70" t="s">
        <v>160</v>
      </c>
      <c r="E78" s="11">
        <v>1</v>
      </c>
      <c r="F78" s="11">
        <v>1</v>
      </c>
      <c r="G78" s="11"/>
      <c r="H78" s="11"/>
      <c r="I78" s="11"/>
      <c r="J78" s="11"/>
      <c r="M78" s="175">
        <v>63.23</v>
      </c>
      <c r="N78" s="175">
        <v>127.23</v>
      </c>
      <c r="O78" s="175">
        <v>0</v>
      </c>
      <c r="P78" s="175">
        <v>0</v>
      </c>
      <c r="Q78" s="175">
        <v>0</v>
      </c>
      <c r="R78" s="175"/>
      <c r="S78" s="177"/>
      <c r="T78" s="177"/>
      <c r="U78" s="175">
        <v>63.23</v>
      </c>
      <c r="V78" s="175">
        <v>127.23</v>
      </c>
      <c r="W78" s="175">
        <v>0</v>
      </c>
      <c r="X78" s="175">
        <v>0</v>
      </c>
      <c r="Y78" s="175">
        <v>0</v>
      </c>
      <c r="Z78" s="11"/>
      <c r="AA78" s="4"/>
      <c r="AB78" s="11" t="s">
        <v>183</v>
      </c>
      <c r="AC78" s="11"/>
      <c r="AD78" s="70" t="s">
        <v>164</v>
      </c>
      <c r="AE78" s="24">
        <v>4</v>
      </c>
      <c r="AF78" s="24">
        <v>2</v>
      </c>
      <c r="AG78" s="24">
        <v>2</v>
      </c>
      <c r="AH78" s="24">
        <v>1</v>
      </c>
      <c r="AI78" s="24">
        <v>1</v>
      </c>
      <c r="AJ78" s="24"/>
      <c r="AK78" s="4"/>
      <c r="AL78" s="4"/>
      <c r="AM78" s="199">
        <v>136.36000000000001</v>
      </c>
      <c r="AN78" s="199">
        <v>43.86</v>
      </c>
      <c r="AO78" s="199">
        <v>44.45</v>
      </c>
      <c r="AP78" s="199">
        <v>14.89</v>
      </c>
      <c r="AQ78" s="199">
        <v>29.06</v>
      </c>
      <c r="AR78" s="199"/>
      <c r="AS78" s="177"/>
      <c r="AT78" s="177"/>
      <c r="AU78" s="199">
        <v>34.090000000000003</v>
      </c>
      <c r="AV78" s="199">
        <v>10.965</v>
      </c>
      <c r="AW78" s="199">
        <v>11.112500000000001</v>
      </c>
      <c r="AX78" s="199">
        <v>3.7225000000000001</v>
      </c>
      <c r="AY78" s="199">
        <v>7.2649999999999997</v>
      </c>
      <c r="AZ78" s="24"/>
      <c r="BA78" s="4"/>
    </row>
    <row r="79" spans="2:53">
      <c r="B79" s="11" t="s">
        <v>167</v>
      </c>
      <c r="C79" s="11"/>
      <c r="D79" s="70" t="s">
        <v>168</v>
      </c>
      <c r="E79" s="11">
        <v>163</v>
      </c>
      <c r="F79" s="11">
        <v>116</v>
      </c>
      <c r="G79" s="11">
        <v>87</v>
      </c>
      <c r="H79" s="11">
        <v>73</v>
      </c>
      <c r="I79" s="11">
        <v>76</v>
      </c>
      <c r="J79" s="11"/>
      <c r="M79" s="175">
        <v>24857</v>
      </c>
      <c r="N79" s="175">
        <v>76570.269999999902</v>
      </c>
      <c r="O79" s="175">
        <v>27697.9</v>
      </c>
      <c r="P79" s="175">
        <v>17726.009999999998</v>
      </c>
      <c r="Q79" s="175">
        <v>110358.31</v>
      </c>
      <c r="R79" s="175"/>
      <c r="S79" s="177"/>
      <c r="T79" s="177"/>
      <c r="U79" s="175">
        <v>122.448275862069</v>
      </c>
      <c r="V79" s="175">
        <v>377.19344827586201</v>
      </c>
      <c r="W79" s="175">
        <v>140.59847715736001</v>
      </c>
      <c r="X79" s="175">
        <v>90.902615384615402</v>
      </c>
      <c r="Y79" s="175">
        <v>554.56437185929701</v>
      </c>
      <c r="Z79" s="11"/>
      <c r="AA79" s="4"/>
      <c r="AB79" s="11" t="s">
        <v>184</v>
      </c>
      <c r="AC79" s="11"/>
      <c r="AD79" s="70" t="s">
        <v>185</v>
      </c>
      <c r="AE79" s="24">
        <v>11</v>
      </c>
      <c r="AF79" s="24">
        <v>8</v>
      </c>
      <c r="AG79" s="24">
        <v>3</v>
      </c>
      <c r="AH79" s="24">
        <v>8</v>
      </c>
      <c r="AI79" s="24">
        <v>6</v>
      </c>
      <c r="AJ79" s="24"/>
      <c r="AK79" s="4"/>
      <c r="AL79" s="4"/>
      <c r="AM79" s="199">
        <v>3144.85</v>
      </c>
      <c r="AN79" s="199">
        <v>377.93</v>
      </c>
      <c r="AO79" s="199">
        <v>110.77</v>
      </c>
      <c r="AP79" s="199">
        <v>408.66</v>
      </c>
      <c r="AQ79" s="199">
        <v>2808.07</v>
      </c>
      <c r="AR79" s="199"/>
      <c r="AS79" s="177"/>
      <c r="AT79" s="177"/>
      <c r="AU79" s="199">
        <v>285.89545454545402</v>
      </c>
      <c r="AV79" s="199">
        <v>34.357272727272701</v>
      </c>
      <c r="AW79" s="199">
        <v>22.154</v>
      </c>
      <c r="AX79" s="199">
        <v>37.150909090909103</v>
      </c>
      <c r="AY79" s="199">
        <v>255.279090909091</v>
      </c>
      <c r="AZ79" s="24"/>
      <c r="BA79" s="4"/>
    </row>
    <row r="80" spans="2:53">
      <c r="B80" s="11" t="s">
        <v>169</v>
      </c>
      <c r="C80" s="11"/>
      <c r="D80" s="70" t="s">
        <v>170</v>
      </c>
      <c r="E80" s="11">
        <v>101</v>
      </c>
      <c r="F80" s="11">
        <v>77</v>
      </c>
      <c r="G80" s="11">
        <v>57</v>
      </c>
      <c r="H80" s="11">
        <v>37</v>
      </c>
      <c r="I80" s="11">
        <v>44</v>
      </c>
      <c r="J80" s="11"/>
      <c r="M80" s="175">
        <v>16099.7</v>
      </c>
      <c r="N80" s="175">
        <v>18833.34</v>
      </c>
      <c r="O80" s="175">
        <v>12627.92</v>
      </c>
      <c r="P80" s="175">
        <v>6139.48</v>
      </c>
      <c r="Q80" s="175">
        <v>36329.35</v>
      </c>
      <c r="R80" s="175"/>
      <c r="S80" s="177"/>
      <c r="T80" s="177"/>
      <c r="U80" s="175">
        <v>134.164166666667</v>
      </c>
      <c r="V80" s="175">
        <v>156.94450000000001</v>
      </c>
      <c r="W80" s="175">
        <v>107.016271186441</v>
      </c>
      <c r="X80" s="175">
        <v>52.926551724137902</v>
      </c>
      <c r="Y80" s="175">
        <v>307.875847457627</v>
      </c>
      <c r="Z80" s="11"/>
      <c r="AA80" s="4"/>
      <c r="AB80" s="11" t="s">
        <v>186</v>
      </c>
      <c r="AC80" s="11"/>
      <c r="AD80" s="70" t="s">
        <v>135</v>
      </c>
      <c r="AE80" s="24">
        <v>1</v>
      </c>
      <c r="AF80" s="24">
        <v>1</v>
      </c>
      <c r="AG80" s="24"/>
      <c r="AH80" s="24"/>
      <c r="AI80" s="24"/>
      <c r="AJ80" s="24"/>
      <c r="AK80" s="4"/>
      <c r="AL80" s="4"/>
      <c r="AM80" s="199">
        <v>30.95</v>
      </c>
      <c r="AN80" s="199">
        <v>11.27</v>
      </c>
      <c r="AO80" s="199">
        <v>0</v>
      </c>
      <c r="AP80" s="199">
        <v>0</v>
      </c>
      <c r="AQ80" s="199">
        <v>0</v>
      </c>
      <c r="AR80" s="199"/>
      <c r="AS80" s="177"/>
      <c r="AT80" s="177"/>
      <c r="AU80" s="199">
        <v>30.95</v>
      </c>
      <c r="AV80" s="199">
        <v>11.27</v>
      </c>
      <c r="AW80" s="199">
        <v>0</v>
      </c>
      <c r="AX80" s="199">
        <v>0</v>
      </c>
      <c r="AY80" s="199">
        <v>0</v>
      </c>
      <c r="AZ80" s="24"/>
      <c r="BA80" s="4"/>
    </row>
    <row r="81" spans="2:53">
      <c r="B81" s="11" t="s">
        <v>171</v>
      </c>
      <c r="C81" s="11"/>
      <c r="D81" s="70" t="s">
        <v>172</v>
      </c>
      <c r="E81" s="11">
        <v>746</v>
      </c>
      <c r="F81" s="11">
        <v>595</v>
      </c>
      <c r="G81" s="11">
        <v>459</v>
      </c>
      <c r="H81" s="11">
        <v>325</v>
      </c>
      <c r="I81" s="11">
        <v>365</v>
      </c>
      <c r="J81" s="11"/>
      <c r="M81" s="175">
        <v>96370.14</v>
      </c>
      <c r="N81" s="175">
        <v>124174.99</v>
      </c>
      <c r="O81" s="175">
        <v>95809.58</v>
      </c>
      <c r="P81" s="175">
        <v>60677.81</v>
      </c>
      <c r="Q81" s="175">
        <v>297629.49</v>
      </c>
      <c r="R81" s="175"/>
      <c r="S81" s="177"/>
      <c r="T81" s="177"/>
      <c r="U81" s="175">
        <v>103.290610932476</v>
      </c>
      <c r="V81" s="175">
        <v>133.09216505895</v>
      </c>
      <c r="W81" s="175">
        <v>104.595611353712</v>
      </c>
      <c r="X81" s="175">
        <v>66.973300220750602</v>
      </c>
      <c r="Y81" s="175">
        <v>327.06537362637403</v>
      </c>
      <c r="Z81" s="11"/>
      <c r="AA81" s="4"/>
      <c r="AB81" s="11" t="s">
        <v>186</v>
      </c>
      <c r="AC81" s="11"/>
      <c r="AD81" s="70" t="s">
        <v>187</v>
      </c>
      <c r="AE81" s="24">
        <v>5</v>
      </c>
      <c r="AF81" s="24">
        <v>4</v>
      </c>
      <c r="AG81" s="24">
        <v>2</v>
      </c>
      <c r="AH81" s="24">
        <v>2</v>
      </c>
      <c r="AI81" s="24">
        <v>1</v>
      </c>
      <c r="AJ81" s="24"/>
      <c r="AK81" s="4"/>
      <c r="AL81" s="4"/>
      <c r="AM81" s="199">
        <v>488.19</v>
      </c>
      <c r="AN81" s="199">
        <v>401.22</v>
      </c>
      <c r="AO81" s="199">
        <v>294.58</v>
      </c>
      <c r="AP81" s="199">
        <v>584.84</v>
      </c>
      <c r="AQ81" s="199">
        <v>2733.54</v>
      </c>
      <c r="AR81" s="199"/>
      <c r="AS81" s="177"/>
      <c r="AT81" s="177"/>
      <c r="AU81" s="199">
        <v>97.638000000000005</v>
      </c>
      <c r="AV81" s="199">
        <v>80.244</v>
      </c>
      <c r="AW81" s="199">
        <v>58.915999999999997</v>
      </c>
      <c r="AX81" s="199">
        <v>116.968</v>
      </c>
      <c r="AY81" s="199">
        <v>546.70799999999997</v>
      </c>
      <c r="AZ81" s="24"/>
      <c r="BA81" s="4"/>
    </row>
    <row r="82" spans="2:53">
      <c r="B82" s="11" t="s">
        <v>173</v>
      </c>
      <c r="C82" s="11"/>
      <c r="D82" s="70" t="s">
        <v>174</v>
      </c>
      <c r="E82" s="11">
        <v>1696</v>
      </c>
      <c r="F82" s="11">
        <v>1417</v>
      </c>
      <c r="G82" s="11">
        <v>1119</v>
      </c>
      <c r="H82" s="11">
        <v>864</v>
      </c>
      <c r="I82" s="11">
        <v>958</v>
      </c>
      <c r="J82" s="11"/>
      <c r="M82" s="175">
        <v>207872.72</v>
      </c>
      <c r="N82" s="175">
        <v>290031.90000000002</v>
      </c>
      <c r="O82" s="175">
        <v>207901</v>
      </c>
      <c r="P82" s="175">
        <v>170370.5</v>
      </c>
      <c r="Q82" s="175">
        <v>981845.14</v>
      </c>
      <c r="R82" s="175"/>
      <c r="S82" s="177"/>
      <c r="T82" s="177"/>
      <c r="U82" s="175">
        <v>101.549936492428</v>
      </c>
      <c r="V82" s="175">
        <v>141.68632144601901</v>
      </c>
      <c r="W82" s="175">
        <v>104.894550958628</v>
      </c>
      <c r="X82" s="175">
        <v>87.639146090535107</v>
      </c>
      <c r="Y82" s="175">
        <v>508.464598653547</v>
      </c>
      <c r="Z82" s="11"/>
      <c r="AA82" s="4"/>
      <c r="AB82" s="11" t="s">
        <v>188</v>
      </c>
      <c r="AC82" s="11"/>
      <c r="AD82" s="70" t="s">
        <v>148</v>
      </c>
      <c r="AE82" s="24">
        <v>1</v>
      </c>
      <c r="AF82" s="24"/>
      <c r="AG82" s="24"/>
      <c r="AH82" s="24"/>
      <c r="AI82" s="24"/>
      <c r="AJ82" s="24"/>
      <c r="AK82" s="4"/>
      <c r="AL82" s="4"/>
      <c r="AM82" s="199">
        <v>87.1</v>
      </c>
      <c r="AN82" s="199">
        <v>0</v>
      </c>
      <c r="AO82" s="199">
        <v>0</v>
      </c>
      <c r="AP82" s="199">
        <v>0</v>
      </c>
      <c r="AQ82" s="199">
        <v>0</v>
      </c>
      <c r="AR82" s="199"/>
      <c r="AS82" s="177"/>
      <c r="AT82" s="177"/>
      <c r="AU82" s="199">
        <v>87.1</v>
      </c>
      <c r="AV82" s="199">
        <v>0</v>
      </c>
      <c r="AW82" s="199">
        <v>0</v>
      </c>
      <c r="AX82" s="199">
        <v>0</v>
      </c>
      <c r="AY82" s="199">
        <v>0</v>
      </c>
      <c r="AZ82" s="24"/>
      <c r="BA82" s="4"/>
    </row>
    <row r="83" spans="2:53">
      <c r="B83" s="11" t="s">
        <v>175</v>
      </c>
      <c r="C83" s="11"/>
      <c r="D83" s="70" t="s">
        <v>144</v>
      </c>
      <c r="E83" s="11">
        <v>38</v>
      </c>
      <c r="F83" s="11">
        <v>19</v>
      </c>
      <c r="G83" s="11">
        <v>13</v>
      </c>
      <c r="H83" s="11">
        <v>12</v>
      </c>
      <c r="I83" s="11">
        <v>13</v>
      </c>
      <c r="J83" s="11"/>
      <c r="M83" s="175">
        <v>7590.98</v>
      </c>
      <c r="N83" s="175">
        <v>3903.16</v>
      </c>
      <c r="O83" s="175">
        <v>2622.19</v>
      </c>
      <c r="P83" s="175">
        <v>3527.35</v>
      </c>
      <c r="Q83" s="175">
        <v>7076.7</v>
      </c>
      <c r="R83" s="175"/>
      <c r="S83" s="177"/>
      <c r="T83" s="177"/>
      <c r="U83" s="175">
        <v>165.021304347826</v>
      </c>
      <c r="V83" s="175">
        <v>84.851304347826101</v>
      </c>
      <c r="W83" s="175">
        <v>79.460303030302995</v>
      </c>
      <c r="X83" s="175">
        <v>82.031395348837194</v>
      </c>
      <c r="Y83" s="175">
        <v>160.834090909091</v>
      </c>
      <c r="Z83" s="11"/>
      <c r="AA83" s="4"/>
      <c r="AB83" s="11" t="s">
        <v>188</v>
      </c>
      <c r="AC83" s="11"/>
      <c r="AD83" s="70" t="s">
        <v>144</v>
      </c>
      <c r="AE83" s="24">
        <v>1</v>
      </c>
      <c r="AF83" s="24"/>
      <c r="AG83" s="24"/>
      <c r="AH83" s="24"/>
      <c r="AI83" s="24"/>
      <c r="AJ83" s="24"/>
      <c r="AK83" s="4"/>
      <c r="AL83" s="4"/>
      <c r="AM83" s="199">
        <v>102.03</v>
      </c>
      <c r="AN83" s="199">
        <v>0</v>
      </c>
      <c r="AO83" s="199"/>
      <c r="AP83" s="199"/>
      <c r="AQ83" s="199"/>
      <c r="AR83" s="199"/>
      <c r="AS83" s="177"/>
      <c r="AT83" s="177"/>
      <c r="AU83" s="199">
        <v>102.03</v>
      </c>
      <c r="AV83" s="199">
        <v>0</v>
      </c>
      <c r="AW83" s="199"/>
      <c r="AX83" s="199"/>
      <c r="AY83" s="199"/>
      <c r="AZ83" s="24"/>
      <c r="BA83" s="4"/>
    </row>
    <row r="84" spans="2:53">
      <c r="B84" s="11" t="s">
        <v>176</v>
      </c>
      <c r="C84" s="11"/>
      <c r="D84" s="70" t="s">
        <v>135</v>
      </c>
      <c r="E84" s="11">
        <v>1</v>
      </c>
      <c r="F84" s="11"/>
      <c r="G84" s="11"/>
      <c r="H84" s="11"/>
      <c r="I84" s="11"/>
      <c r="J84" s="11"/>
      <c r="M84" s="175">
        <v>484.77</v>
      </c>
      <c r="N84" s="175">
        <v>0</v>
      </c>
      <c r="O84" s="175">
        <v>0</v>
      </c>
      <c r="P84" s="175">
        <v>0</v>
      </c>
      <c r="Q84" s="175">
        <v>0</v>
      </c>
      <c r="R84" s="175"/>
      <c r="S84" s="177"/>
      <c r="T84" s="177"/>
      <c r="U84" s="175">
        <v>484.77</v>
      </c>
      <c r="V84" s="175">
        <v>0</v>
      </c>
      <c r="W84" s="175">
        <v>0</v>
      </c>
      <c r="X84" s="175">
        <v>0</v>
      </c>
      <c r="Y84" s="175">
        <v>0</v>
      </c>
      <c r="Z84" s="11"/>
      <c r="AA84" s="4"/>
      <c r="AB84" s="11" t="s">
        <v>188</v>
      </c>
      <c r="AC84" s="11"/>
      <c r="AD84" s="70" t="s">
        <v>189</v>
      </c>
      <c r="AE84" s="24">
        <v>4</v>
      </c>
      <c r="AF84" s="24">
        <v>2</v>
      </c>
      <c r="AG84" s="24">
        <v>1</v>
      </c>
      <c r="AH84" s="24">
        <v>2</v>
      </c>
      <c r="AI84" s="24">
        <v>1</v>
      </c>
      <c r="AJ84" s="24"/>
      <c r="AK84" s="4"/>
      <c r="AL84" s="4"/>
      <c r="AM84" s="199">
        <v>173.11</v>
      </c>
      <c r="AN84" s="199">
        <v>106.28</v>
      </c>
      <c r="AO84" s="199">
        <v>68.17</v>
      </c>
      <c r="AP84" s="199">
        <v>220.95</v>
      </c>
      <c r="AQ84" s="199">
        <v>64.61</v>
      </c>
      <c r="AR84" s="199"/>
      <c r="AS84" s="177"/>
      <c r="AT84" s="177"/>
      <c r="AU84" s="199">
        <v>34.622</v>
      </c>
      <c r="AV84" s="199">
        <v>21.256</v>
      </c>
      <c r="AW84" s="199">
        <v>13.634</v>
      </c>
      <c r="AX84" s="199">
        <v>55.237499999999997</v>
      </c>
      <c r="AY84" s="199">
        <v>21.536666666666701</v>
      </c>
      <c r="AZ84" s="24"/>
      <c r="BA84" s="4"/>
    </row>
    <row r="85" spans="2:53">
      <c r="B85" s="11" t="s">
        <v>177</v>
      </c>
      <c r="C85" s="11"/>
      <c r="D85" s="70" t="s">
        <v>148</v>
      </c>
      <c r="E85" s="11">
        <v>200</v>
      </c>
      <c r="F85" s="11">
        <v>139</v>
      </c>
      <c r="G85" s="11">
        <v>94</v>
      </c>
      <c r="H85" s="11">
        <v>62</v>
      </c>
      <c r="I85" s="11">
        <v>55</v>
      </c>
      <c r="J85" s="11"/>
      <c r="M85" s="175">
        <v>18224.580000000002</v>
      </c>
      <c r="N85" s="175">
        <v>20323.57</v>
      </c>
      <c r="O85" s="175">
        <v>15220.2</v>
      </c>
      <c r="P85" s="175">
        <v>8353.65</v>
      </c>
      <c r="Q85" s="175">
        <v>35391.06</v>
      </c>
      <c r="R85" s="175"/>
      <c r="S85" s="177"/>
      <c r="T85" s="177"/>
      <c r="U85" s="175">
        <v>81.724573991031406</v>
      </c>
      <c r="V85" s="175">
        <v>91.137085201793695</v>
      </c>
      <c r="W85" s="175">
        <v>70.463888888888903</v>
      </c>
      <c r="X85" s="175">
        <v>39.035747663551398</v>
      </c>
      <c r="Y85" s="175">
        <v>164.60958139534901</v>
      </c>
      <c r="Z85" s="11"/>
      <c r="AA85" s="4"/>
      <c r="AB85" s="11" t="s">
        <v>190</v>
      </c>
      <c r="AC85" s="11"/>
      <c r="AD85" s="70" t="s">
        <v>191</v>
      </c>
      <c r="AE85" s="24">
        <v>3</v>
      </c>
      <c r="AF85" s="24">
        <v>1</v>
      </c>
      <c r="AG85" s="24">
        <v>1</v>
      </c>
      <c r="AH85" s="24"/>
      <c r="AI85" s="24"/>
      <c r="AJ85" s="24"/>
      <c r="AK85" s="4"/>
      <c r="AL85" s="4"/>
      <c r="AM85" s="199">
        <v>380.02</v>
      </c>
      <c r="AN85" s="199">
        <v>30.17</v>
      </c>
      <c r="AO85" s="199">
        <v>18.95</v>
      </c>
      <c r="AP85" s="199">
        <v>0</v>
      </c>
      <c r="AQ85" s="199">
        <v>0</v>
      </c>
      <c r="AR85" s="199"/>
      <c r="AS85" s="177"/>
      <c r="AT85" s="177"/>
      <c r="AU85" s="199">
        <v>126.67333333333301</v>
      </c>
      <c r="AV85" s="199">
        <v>10.0566666666667</v>
      </c>
      <c r="AW85" s="199">
        <v>6.31666666666667</v>
      </c>
      <c r="AX85" s="199">
        <v>0</v>
      </c>
      <c r="AY85" s="199">
        <v>0</v>
      </c>
      <c r="AZ85" s="24"/>
      <c r="BA85" s="4"/>
    </row>
    <row r="86" spans="2:53">
      <c r="B86" s="11" t="s">
        <v>178</v>
      </c>
      <c r="C86" s="11"/>
      <c r="D86" s="70" t="s">
        <v>156</v>
      </c>
      <c r="E86" s="11">
        <v>243</v>
      </c>
      <c r="F86" s="11">
        <v>176</v>
      </c>
      <c r="G86" s="11">
        <v>132</v>
      </c>
      <c r="H86" s="11">
        <v>96</v>
      </c>
      <c r="I86" s="11">
        <v>103</v>
      </c>
      <c r="J86" s="11"/>
      <c r="M86" s="175">
        <v>35538.360000000102</v>
      </c>
      <c r="N86" s="175">
        <v>40163.43</v>
      </c>
      <c r="O86" s="175">
        <v>33909.56</v>
      </c>
      <c r="P86" s="175">
        <v>21108.16</v>
      </c>
      <c r="Q86" s="175">
        <v>131235.04999999999</v>
      </c>
      <c r="R86" s="175"/>
      <c r="S86" s="177"/>
      <c r="T86" s="177"/>
      <c r="U86" s="175">
        <v>118.46120000000001</v>
      </c>
      <c r="V86" s="175">
        <v>133.87809999999999</v>
      </c>
      <c r="W86" s="175">
        <v>114.947661016949</v>
      </c>
      <c r="X86" s="175">
        <v>72.041501706484596</v>
      </c>
      <c r="Y86" s="175">
        <v>450.97955326460499</v>
      </c>
      <c r="Z86" s="11"/>
      <c r="AA86" s="4"/>
      <c r="AB86" s="11" t="s">
        <v>192</v>
      </c>
      <c r="AC86" s="11"/>
      <c r="AD86" s="70" t="s">
        <v>193</v>
      </c>
      <c r="AE86" s="24">
        <v>27</v>
      </c>
      <c r="AF86" s="24">
        <v>12</v>
      </c>
      <c r="AG86" s="24">
        <v>9</v>
      </c>
      <c r="AH86" s="24">
        <v>7</v>
      </c>
      <c r="AI86" s="24">
        <v>6</v>
      </c>
      <c r="AJ86" s="24"/>
      <c r="AK86" s="4"/>
      <c r="AL86" s="4"/>
      <c r="AM86" s="199">
        <v>2095.75</v>
      </c>
      <c r="AN86" s="199">
        <v>1077.76</v>
      </c>
      <c r="AO86" s="199">
        <v>219.9</v>
      </c>
      <c r="AP86" s="199">
        <v>266.3</v>
      </c>
      <c r="AQ86" s="199">
        <v>851.5</v>
      </c>
      <c r="AR86" s="199"/>
      <c r="AS86" s="177"/>
      <c r="AT86" s="177"/>
      <c r="AU86" s="199">
        <v>74.848214285714306</v>
      </c>
      <c r="AV86" s="199">
        <v>38.4914285714286</v>
      </c>
      <c r="AW86" s="199">
        <v>9.1624999999999996</v>
      </c>
      <c r="AX86" s="199">
        <v>11.095833333333299</v>
      </c>
      <c r="AY86" s="199">
        <v>31.537037037036999</v>
      </c>
      <c r="AZ86" s="24"/>
      <c r="BA86" s="4"/>
    </row>
    <row r="87" spans="2:53">
      <c r="B87" s="11" t="s">
        <v>179</v>
      </c>
      <c r="C87" s="11"/>
      <c r="D87" s="70" t="s">
        <v>180</v>
      </c>
      <c r="E87" s="11">
        <v>56</v>
      </c>
      <c r="F87" s="11">
        <v>42</v>
      </c>
      <c r="G87" s="11">
        <v>28</v>
      </c>
      <c r="H87" s="11">
        <v>21</v>
      </c>
      <c r="I87" s="11">
        <v>22</v>
      </c>
      <c r="J87" s="11"/>
      <c r="M87" s="175">
        <v>7493.79</v>
      </c>
      <c r="N87" s="175">
        <v>8308.32</v>
      </c>
      <c r="O87" s="175">
        <v>7394.86</v>
      </c>
      <c r="P87" s="175">
        <v>4206.83</v>
      </c>
      <c r="Q87" s="175">
        <v>22798.03</v>
      </c>
      <c r="R87" s="175"/>
      <c r="S87" s="177"/>
      <c r="T87" s="177"/>
      <c r="U87" s="175">
        <v>107.05414285714301</v>
      </c>
      <c r="V87" s="175">
        <v>118.69028571428601</v>
      </c>
      <c r="W87" s="175">
        <v>107.171884057971</v>
      </c>
      <c r="X87" s="175">
        <v>61.865147058823503</v>
      </c>
      <c r="Y87" s="175">
        <v>335.265147058823</v>
      </c>
      <c r="Z87" s="11"/>
      <c r="AA87" s="4"/>
      <c r="AB87" s="11" t="s">
        <v>196</v>
      </c>
      <c r="AC87" s="11"/>
      <c r="AD87" s="70" t="s">
        <v>197</v>
      </c>
      <c r="AE87" s="24">
        <v>13</v>
      </c>
      <c r="AF87" s="24">
        <v>7</v>
      </c>
      <c r="AG87" s="24">
        <v>7</v>
      </c>
      <c r="AH87" s="24">
        <v>7</v>
      </c>
      <c r="AI87" s="24">
        <v>8</v>
      </c>
      <c r="AJ87" s="24"/>
      <c r="AK87" s="4"/>
      <c r="AL87" s="4"/>
      <c r="AM87" s="199">
        <v>817.08</v>
      </c>
      <c r="AN87" s="199">
        <v>624.98</v>
      </c>
      <c r="AO87" s="199">
        <v>527.53</v>
      </c>
      <c r="AP87" s="199">
        <v>413.83</v>
      </c>
      <c r="AQ87" s="199">
        <v>1845.94</v>
      </c>
      <c r="AR87" s="199"/>
      <c r="AS87" s="177"/>
      <c r="AT87" s="177"/>
      <c r="AU87" s="199">
        <v>54.472000000000001</v>
      </c>
      <c r="AV87" s="199">
        <v>41.665333333333301</v>
      </c>
      <c r="AW87" s="199">
        <v>37.680714285714302</v>
      </c>
      <c r="AX87" s="199">
        <v>29.5592857142857</v>
      </c>
      <c r="AY87" s="199">
        <v>123.062666666667</v>
      </c>
      <c r="AZ87" s="24"/>
      <c r="BA87" s="4"/>
    </row>
    <row r="88" spans="2:53">
      <c r="B88" s="11" t="s">
        <v>181</v>
      </c>
      <c r="C88" s="11"/>
      <c r="D88" s="70" t="s">
        <v>124</v>
      </c>
      <c r="E88" s="11">
        <v>41</v>
      </c>
      <c r="F88" s="11">
        <v>21</v>
      </c>
      <c r="G88" s="11">
        <v>16</v>
      </c>
      <c r="H88" s="11">
        <v>12</v>
      </c>
      <c r="I88" s="11">
        <v>13</v>
      </c>
      <c r="J88" s="11"/>
      <c r="M88" s="175">
        <v>7131.06</v>
      </c>
      <c r="N88" s="175">
        <v>6140.56</v>
      </c>
      <c r="O88" s="175">
        <v>4341.96</v>
      </c>
      <c r="P88" s="175">
        <v>2491.4299999999998</v>
      </c>
      <c r="Q88" s="175">
        <v>23356.78</v>
      </c>
      <c r="R88" s="175"/>
      <c r="S88" s="177"/>
      <c r="T88" s="177"/>
      <c r="U88" s="175">
        <v>145.531836734694</v>
      </c>
      <c r="V88" s="175">
        <v>125.317551020408</v>
      </c>
      <c r="W88" s="175">
        <v>88.611428571428604</v>
      </c>
      <c r="X88" s="175">
        <v>51.904791666666704</v>
      </c>
      <c r="Y88" s="175">
        <v>476.668979591837</v>
      </c>
      <c r="Z88" s="11"/>
      <c r="AA88" s="4"/>
      <c r="AB88" s="11" t="s">
        <v>462</v>
      </c>
      <c r="AC88" s="11"/>
      <c r="AD88" s="70" t="s">
        <v>144</v>
      </c>
      <c r="AE88" s="24">
        <v>2</v>
      </c>
      <c r="AF88" s="24">
        <v>1</v>
      </c>
      <c r="AG88" s="24"/>
      <c r="AH88" s="24"/>
      <c r="AI88" s="24"/>
      <c r="AJ88" s="24"/>
      <c r="AK88" s="4"/>
      <c r="AL88" s="4"/>
      <c r="AM88" s="199">
        <v>1662.43</v>
      </c>
      <c r="AN88" s="199">
        <v>52.65</v>
      </c>
      <c r="AO88" s="199">
        <v>0</v>
      </c>
      <c r="AP88" s="199">
        <v>0</v>
      </c>
      <c r="AQ88" s="199">
        <v>0</v>
      </c>
      <c r="AR88" s="199"/>
      <c r="AS88" s="177"/>
      <c r="AT88" s="177"/>
      <c r="AU88" s="199">
        <v>831.21500000000003</v>
      </c>
      <c r="AV88" s="199">
        <v>26.324999999999999</v>
      </c>
      <c r="AW88" s="199">
        <v>0</v>
      </c>
      <c r="AX88" s="199">
        <v>0</v>
      </c>
      <c r="AY88" s="199">
        <v>0</v>
      </c>
      <c r="AZ88" s="24"/>
      <c r="BA88" s="4"/>
    </row>
    <row r="89" spans="2:53">
      <c r="B89" s="11" t="s">
        <v>182</v>
      </c>
      <c r="C89" s="11"/>
      <c r="D89" s="70" t="s">
        <v>115</v>
      </c>
      <c r="E89" s="11">
        <v>5</v>
      </c>
      <c r="F89" s="11">
        <v>2</v>
      </c>
      <c r="G89" s="11">
        <v>1</v>
      </c>
      <c r="H89" s="11">
        <v>1</v>
      </c>
      <c r="I89" s="11">
        <v>3</v>
      </c>
      <c r="J89" s="11"/>
      <c r="M89" s="175">
        <v>721.2</v>
      </c>
      <c r="N89" s="175">
        <v>373.64</v>
      </c>
      <c r="O89" s="175">
        <v>298.57</v>
      </c>
      <c r="P89" s="175">
        <v>291.36</v>
      </c>
      <c r="Q89" s="175">
        <v>461.35</v>
      </c>
      <c r="R89" s="175"/>
      <c r="S89" s="177"/>
      <c r="T89" s="177"/>
      <c r="U89" s="175">
        <v>103.028571428571</v>
      </c>
      <c r="V89" s="175">
        <v>53.3771428571429</v>
      </c>
      <c r="W89" s="175">
        <v>49.761666666666699</v>
      </c>
      <c r="X89" s="175">
        <v>48.56</v>
      </c>
      <c r="Y89" s="175">
        <v>76.891666666666694</v>
      </c>
      <c r="Z89" s="11"/>
      <c r="AA89" s="4"/>
      <c r="AB89" s="11" t="s">
        <v>198</v>
      </c>
      <c r="AC89" s="11"/>
      <c r="AD89" s="70" t="s">
        <v>199</v>
      </c>
      <c r="AE89" s="24">
        <v>5</v>
      </c>
      <c r="AF89" s="24">
        <v>4</v>
      </c>
      <c r="AG89" s="24">
        <v>2</v>
      </c>
      <c r="AH89" s="24">
        <v>4</v>
      </c>
      <c r="AI89" s="24">
        <v>3</v>
      </c>
      <c r="AJ89" s="24"/>
      <c r="AK89" s="4"/>
      <c r="AL89" s="4"/>
      <c r="AM89" s="199">
        <v>1123.94</v>
      </c>
      <c r="AN89" s="199">
        <v>74.400000000000006</v>
      </c>
      <c r="AO89" s="199">
        <v>35.56</v>
      </c>
      <c r="AP89" s="199">
        <v>111.83</v>
      </c>
      <c r="AQ89" s="199">
        <v>255.93</v>
      </c>
      <c r="AR89" s="199"/>
      <c r="AS89" s="177"/>
      <c r="AT89" s="177"/>
      <c r="AU89" s="199">
        <v>224.78800000000001</v>
      </c>
      <c r="AV89" s="199">
        <v>14.88</v>
      </c>
      <c r="AW89" s="199">
        <v>11.8533333333333</v>
      </c>
      <c r="AX89" s="199">
        <v>22.366</v>
      </c>
      <c r="AY89" s="199">
        <v>51.186</v>
      </c>
      <c r="AZ89" s="24"/>
      <c r="BA89" s="4"/>
    </row>
    <row r="90" spans="2:53">
      <c r="B90" s="11" t="s">
        <v>183</v>
      </c>
      <c r="C90" s="11"/>
      <c r="D90" s="70" t="s">
        <v>164</v>
      </c>
      <c r="E90" s="11">
        <v>9</v>
      </c>
      <c r="F90" s="11">
        <v>4</v>
      </c>
      <c r="G90" s="11">
        <v>2</v>
      </c>
      <c r="H90" s="11"/>
      <c r="I90" s="11"/>
      <c r="J90" s="11"/>
      <c r="M90" s="175">
        <v>1172.78</v>
      </c>
      <c r="N90" s="175">
        <v>629.29999999999995</v>
      </c>
      <c r="O90" s="175">
        <v>441.62</v>
      </c>
      <c r="P90" s="175">
        <v>0</v>
      </c>
      <c r="Q90" s="175">
        <v>0</v>
      </c>
      <c r="R90" s="175"/>
      <c r="S90" s="177"/>
      <c r="T90" s="177"/>
      <c r="U90" s="175">
        <v>117.27800000000001</v>
      </c>
      <c r="V90" s="175">
        <v>62.93</v>
      </c>
      <c r="W90" s="175">
        <v>49.0688888888889</v>
      </c>
      <c r="X90" s="175">
        <v>0</v>
      </c>
      <c r="Y90" s="175">
        <v>0</v>
      </c>
      <c r="Z90" s="11"/>
      <c r="AA90" s="4"/>
      <c r="AB90" s="11" t="s">
        <v>200</v>
      </c>
      <c r="AC90" s="11"/>
      <c r="AD90" s="70" t="s">
        <v>201</v>
      </c>
      <c r="AE90" s="24">
        <v>2</v>
      </c>
      <c r="AF90" s="24">
        <v>1</v>
      </c>
      <c r="AG90" s="24"/>
      <c r="AH90" s="24"/>
      <c r="AI90" s="24"/>
      <c r="AJ90" s="24"/>
      <c r="AK90" s="4"/>
      <c r="AL90" s="4"/>
      <c r="AM90" s="199">
        <v>266.2</v>
      </c>
      <c r="AN90" s="199">
        <v>270.25</v>
      </c>
      <c r="AO90" s="199">
        <v>0</v>
      </c>
      <c r="AP90" s="199">
        <v>0</v>
      </c>
      <c r="AQ90" s="199">
        <v>0</v>
      </c>
      <c r="AR90" s="199"/>
      <c r="AS90" s="177"/>
      <c r="AT90" s="177"/>
      <c r="AU90" s="199">
        <v>133.1</v>
      </c>
      <c r="AV90" s="199">
        <v>135.125</v>
      </c>
      <c r="AW90" s="199">
        <v>0</v>
      </c>
      <c r="AX90" s="199">
        <v>0</v>
      </c>
      <c r="AY90" s="199">
        <v>0</v>
      </c>
      <c r="AZ90" s="24"/>
      <c r="BA90" s="4"/>
    </row>
    <row r="91" spans="2:53">
      <c r="B91" s="11" t="s">
        <v>184</v>
      </c>
      <c r="C91" s="11"/>
      <c r="D91" s="70" t="s">
        <v>185</v>
      </c>
      <c r="E91" s="11">
        <v>43</v>
      </c>
      <c r="F91" s="11">
        <v>34</v>
      </c>
      <c r="G91" s="11">
        <v>10</v>
      </c>
      <c r="H91" s="11">
        <v>23</v>
      </c>
      <c r="I91" s="11">
        <v>28</v>
      </c>
      <c r="J91" s="11"/>
      <c r="M91" s="175">
        <v>12600.92</v>
      </c>
      <c r="N91" s="175">
        <v>10087.549999999999</v>
      </c>
      <c r="O91" s="175">
        <v>1830.44</v>
      </c>
      <c r="P91" s="175">
        <v>5543.36</v>
      </c>
      <c r="Q91" s="175">
        <v>41033.35</v>
      </c>
      <c r="R91" s="175"/>
      <c r="S91" s="177"/>
      <c r="T91" s="177"/>
      <c r="U91" s="175">
        <v>233.35037037037</v>
      </c>
      <c r="V91" s="175">
        <v>186.806481481481</v>
      </c>
      <c r="W91" s="175">
        <v>114.4025</v>
      </c>
      <c r="X91" s="175">
        <v>108.693333333333</v>
      </c>
      <c r="Y91" s="175">
        <v>820.66700000000003</v>
      </c>
      <c r="Z91" s="11"/>
      <c r="AA91" s="4"/>
      <c r="AB91" s="11" t="s">
        <v>202</v>
      </c>
      <c r="AC91" s="11"/>
      <c r="AD91" s="70" t="s">
        <v>203</v>
      </c>
      <c r="AE91" s="24">
        <v>9</v>
      </c>
      <c r="AF91" s="24">
        <v>8</v>
      </c>
      <c r="AG91" s="24">
        <v>6</v>
      </c>
      <c r="AH91" s="24">
        <v>6</v>
      </c>
      <c r="AI91" s="24">
        <v>6</v>
      </c>
      <c r="AJ91" s="24"/>
      <c r="AK91" s="4"/>
      <c r="AL91" s="4"/>
      <c r="AM91" s="199">
        <v>353.16</v>
      </c>
      <c r="AN91" s="199">
        <v>303.16000000000003</v>
      </c>
      <c r="AO91" s="199">
        <v>251.72</v>
      </c>
      <c r="AP91" s="199">
        <v>251.01</v>
      </c>
      <c r="AQ91" s="199">
        <v>1738.25</v>
      </c>
      <c r="AR91" s="199"/>
      <c r="AS91" s="177"/>
      <c r="AT91" s="177"/>
      <c r="AU91" s="199">
        <v>39.24</v>
      </c>
      <c r="AV91" s="199">
        <v>33.684444444444402</v>
      </c>
      <c r="AW91" s="199">
        <v>27.968888888888898</v>
      </c>
      <c r="AX91" s="199">
        <v>27.89</v>
      </c>
      <c r="AY91" s="199">
        <v>193.138888888889</v>
      </c>
      <c r="AZ91" s="24"/>
      <c r="BA91" s="4"/>
    </row>
    <row r="92" spans="2:53">
      <c r="B92" s="11" t="s">
        <v>186</v>
      </c>
      <c r="C92" s="11"/>
      <c r="D92" s="70" t="s">
        <v>135</v>
      </c>
      <c r="E92" s="11">
        <v>2</v>
      </c>
      <c r="F92" s="11">
        <v>1</v>
      </c>
      <c r="G92" s="11">
        <v>1</v>
      </c>
      <c r="H92" s="11">
        <v>1</v>
      </c>
      <c r="I92" s="11">
        <v>1</v>
      </c>
      <c r="J92" s="11"/>
      <c r="M92" s="175">
        <v>281.51</v>
      </c>
      <c r="N92" s="175">
        <v>218.18</v>
      </c>
      <c r="O92" s="175">
        <v>392.17</v>
      </c>
      <c r="P92" s="175">
        <v>364.72</v>
      </c>
      <c r="Q92" s="175">
        <v>214.11</v>
      </c>
      <c r="R92" s="175"/>
      <c r="S92" s="177"/>
      <c r="T92" s="177"/>
      <c r="U92" s="175">
        <v>140.755</v>
      </c>
      <c r="V92" s="175">
        <v>109.09</v>
      </c>
      <c r="W92" s="175">
        <v>196.08500000000001</v>
      </c>
      <c r="X92" s="175">
        <v>182.36</v>
      </c>
      <c r="Y92" s="175">
        <v>107.05500000000001</v>
      </c>
      <c r="Z92" s="11"/>
      <c r="AA92" s="4"/>
      <c r="AB92" s="11" t="s">
        <v>204</v>
      </c>
      <c r="AC92" s="11"/>
      <c r="AD92" s="70" t="s">
        <v>142</v>
      </c>
      <c r="AE92" s="24">
        <v>3</v>
      </c>
      <c r="AF92" s="24">
        <v>3</v>
      </c>
      <c r="AG92" s="24"/>
      <c r="AH92" s="24">
        <v>2</v>
      </c>
      <c r="AI92" s="24">
        <v>1</v>
      </c>
      <c r="AJ92" s="24"/>
      <c r="AK92" s="4"/>
      <c r="AL92" s="4"/>
      <c r="AM92" s="199">
        <v>333.73</v>
      </c>
      <c r="AN92" s="199">
        <v>596.83000000000004</v>
      </c>
      <c r="AO92" s="199"/>
      <c r="AP92" s="199">
        <v>683.64</v>
      </c>
      <c r="AQ92" s="199">
        <v>1246.3900000000001</v>
      </c>
      <c r="AR92" s="199"/>
      <c r="AS92" s="177"/>
      <c r="AT92" s="177"/>
      <c r="AU92" s="199">
        <v>111.243333333333</v>
      </c>
      <c r="AV92" s="199">
        <v>198.94333333333299</v>
      </c>
      <c r="AW92" s="199"/>
      <c r="AX92" s="199">
        <v>227.88</v>
      </c>
      <c r="AY92" s="199">
        <v>415.46333333333303</v>
      </c>
      <c r="AZ92" s="24"/>
      <c r="BA92" s="4"/>
    </row>
    <row r="93" spans="2:53">
      <c r="B93" s="11" t="s">
        <v>186</v>
      </c>
      <c r="C93" s="11"/>
      <c r="D93" s="70" t="s">
        <v>187</v>
      </c>
      <c r="E93" s="11">
        <v>44</v>
      </c>
      <c r="F93" s="11">
        <v>45</v>
      </c>
      <c r="G93" s="11">
        <v>31</v>
      </c>
      <c r="H93" s="11">
        <v>23</v>
      </c>
      <c r="I93" s="11">
        <v>24</v>
      </c>
      <c r="J93" s="11"/>
      <c r="M93" s="175">
        <v>6818.15</v>
      </c>
      <c r="N93" s="175">
        <v>8436.33</v>
      </c>
      <c r="O93" s="175">
        <v>5707.86</v>
      </c>
      <c r="P93" s="175">
        <v>5075.25</v>
      </c>
      <c r="Q93" s="175">
        <v>24662.3</v>
      </c>
      <c r="R93" s="175"/>
      <c r="S93" s="177"/>
      <c r="T93" s="177"/>
      <c r="U93" s="175">
        <v>103.30530303030299</v>
      </c>
      <c r="V93" s="175">
        <v>127.82318181818199</v>
      </c>
      <c r="W93" s="175">
        <v>87.813230769230799</v>
      </c>
      <c r="X93" s="175">
        <v>76.897727272727295</v>
      </c>
      <c r="Y93" s="175">
        <v>373.67121212121202</v>
      </c>
      <c r="Z93" s="11"/>
      <c r="AA93" s="4"/>
      <c r="AB93" s="11" t="s">
        <v>205</v>
      </c>
      <c r="AC93" s="11"/>
      <c r="AD93" s="70" t="s">
        <v>206</v>
      </c>
      <c r="AE93" s="24">
        <v>3</v>
      </c>
      <c r="AF93" s="24">
        <v>1</v>
      </c>
      <c r="AG93" s="24">
        <v>1</v>
      </c>
      <c r="AH93" s="24"/>
      <c r="AI93" s="24">
        <v>1</v>
      </c>
      <c r="AJ93" s="24"/>
      <c r="AK93" s="4"/>
      <c r="AL93" s="4"/>
      <c r="AM93" s="199">
        <v>128.69999999999999</v>
      </c>
      <c r="AN93" s="199">
        <v>17.21</v>
      </c>
      <c r="AO93" s="199">
        <v>28.48</v>
      </c>
      <c r="AP93" s="199">
        <v>0</v>
      </c>
      <c r="AQ93" s="199">
        <v>65</v>
      </c>
      <c r="AR93" s="199"/>
      <c r="AS93" s="177"/>
      <c r="AT93" s="177"/>
      <c r="AU93" s="199">
        <v>32.174999999999997</v>
      </c>
      <c r="AV93" s="199">
        <v>4.3025000000000002</v>
      </c>
      <c r="AW93" s="199">
        <v>14.24</v>
      </c>
      <c r="AX93" s="199">
        <v>0</v>
      </c>
      <c r="AY93" s="199">
        <v>21.6666666666667</v>
      </c>
      <c r="AZ93" s="24"/>
      <c r="BA93" s="4"/>
    </row>
    <row r="94" spans="2:53">
      <c r="B94" s="11" t="s">
        <v>188</v>
      </c>
      <c r="C94" s="11"/>
      <c r="D94" s="70" t="s">
        <v>189</v>
      </c>
      <c r="E94" s="11">
        <v>107</v>
      </c>
      <c r="F94" s="11">
        <v>84</v>
      </c>
      <c r="G94" s="11">
        <v>52</v>
      </c>
      <c r="H94" s="11">
        <v>34</v>
      </c>
      <c r="I94" s="11">
        <v>46</v>
      </c>
      <c r="J94" s="11"/>
      <c r="M94" s="175">
        <v>14517.27</v>
      </c>
      <c r="N94" s="175">
        <v>20826.990000000002</v>
      </c>
      <c r="O94" s="175">
        <v>11958.61</v>
      </c>
      <c r="P94" s="175">
        <v>7853.41</v>
      </c>
      <c r="Q94" s="175">
        <v>66520.62</v>
      </c>
      <c r="R94" s="175"/>
      <c r="S94" s="177"/>
      <c r="T94" s="177"/>
      <c r="U94" s="175">
        <v>111.67130769230801</v>
      </c>
      <c r="V94" s="175">
        <v>160.207615384615</v>
      </c>
      <c r="W94" s="175">
        <v>94.162283464566897</v>
      </c>
      <c r="X94" s="175">
        <v>62.328650793650802</v>
      </c>
      <c r="Y94" s="175">
        <v>515.66372093023199</v>
      </c>
      <c r="Z94" s="11"/>
      <c r="AA94" s="4"/>
      <c r="AB94" s="11" t="s">
        <v>205</v>
      </c>
      <c r="AC94" s="11"/>
      <c r="AD94" s="70" t="s">
        <v>197</v>
      </c>
      <c r="AE94" s="24">
        <v>85</v>
      </c>
      <c r="AF94" s="24">
        <v>49</v>
      </c>
      <c r="AG94" s="24">
        <v>39</v>
      </c>
      <c r="AH94" s="24">
        <v>26</v>
      </c>
      <c r="AI94" s="24">
        <v>28</v>
      </c>
      <c r="AJ94" s="24"/>
      <c r="AK94" s="4"/>
      <c r="AL94" s="4"/>
      <c r="AM94" s="199">
        <v>15460.59</v>
      </c>
      <c r="AN94" s="199">
        <v>7654.97</v>
      </c>
      <c r="AO94" s="199">
        <v>6172.28</v>
      </c>
      <c r="AP94" s="199">
        <v>4337.63</v>
      </c>
      <c r="AQ94" s="199">
        <v>24299.9</v>
      </c>
      <c r="AR94" s="199"/>
      <c r="AS94" s="177"/>
      <c r="AT94" s="177"/>
      <c r="AU94" s="199">
        <v>168.04989130434799</v>
      </c>
      <c r="AV94" s="199">
        <v>83.206195652173903</v>
      </c>
      <c r="AW94" s="199">
        <v>71.770697674418599</v>
      </c>
      <c r="AX94" s="199">
        <v>49.857816091954</v>
      </c>
      <c r="AY94" s="199">
        <v>282.55697674418599</v>
      </c>
      <c r="AZ94" s="24"/>
      <c r="BA94" s="4"/>
    </row>
    <row r="95" spans="2:53">
      <c r="B95" s="11" t="s">
        <v>190</v>
      </c>
      <c r="C95" s="11"/>
      <c r="D95" s="70" t="s">
        <v>191</v>
      </c>
      <c r="E95" s="11">
        <v>26</v>
      </c>
      <c r="F95" s="11">
        <v>20</v>
      </c>
      <c r="G95" s="11">
        <v>10</v>
      </c>
      <c r="H95" s="11">
        <v>8</v>
      </c>
      <c r="I95" s="11">
        <v>12</v>
      </c>
      <c r="J95" s="11"/>
      <c r="M95" s="175">
        <v>4290.8900000000003</v>
      </c>
      <c r="N95" s="175">
        <v>3515</v>
      </c>
      <c r="O95" s="175">
        <v>1785.49</v>
      </c>
      <c r="P95" s="175">
        <v>1491.07</v>
      </c>
      <c r="Q95" s="175">
        <v>13757.87</v>
      </c>
      <c r="R95" s="175"/>
      <c r="S95" s="177"/>
      <c r="T95" s="177"/>
      <c r="U95" s="175">
        <v>130.02696969697001</v>
      </c>
      <c r="V95" s="175">
        <v>106.515151515152</v>
      </c>
      <c r="W95" s="175">
        <v>54.1057575757576</v>
      </c>
      <c r="X95" s="175">
        <v>46.595937499999998</v>
      </c>
      <c r="Y95" s="175">
        <v>416.905151515152</v>
      </c>
      <c r="Z95" s="11"/>
      <c r="AA95" s="4"/>
      <c r="AB95" s="11" t="s">
        <v>205</v>
      </c>
      <c r="AC95" s="11"/>
      <c r="AD95" s="70" t="s">
        <v>110</v>
      </c>
      <c r="AE95" s="24">
        <v>97</v>
      </c>
      <c r="AF95" s="24">
        <v>56</v>
      </c>
      <c r="AG95" s="24">
        <v>34</v>
      </c>
      <c r="AH95" s="24">
        <v>19</v>
      </c>
      <c r="AI95" s="24">
        <v>14</v>
      </c>
      <c r="AJ95" s="24"/>
      <c r="AK95" s="4"/>
      <c r="AL95" s="4"/>
      <c r="AM95" s="199">
        <v>62920.09</v>
      </c>
      <c r="AN95" s="199">
        <v>35066.06</v>
      </c>
      <c r="AO95" s="199">
        <v>30808.639999999999</v>
      </c>
      <c r="AP95" s="199">
        <v>12816.03</v>
      </c>
      <c r="AQ95" s="199">
        <v>126798.72</v>
      </c>
      <c r="AR95" s="199"/>
      <c r="AS95" s="177"/>
      <c r="AT95" s="177"/>
      <c r="AU95" s="199">
        <v>616.86362745098097</v>
      </c>
      <c r="AV95" s="199">
        <v>343.784901960784</v>
      </c>
      <c r="AW95" s="199">
        <v>320.92333333333301</v>
      </c>
      <c r="AX95" s="199">
        <v>149.023604651163</v>
      </c>
      <c r="AY95" s="199">
        <v>1440.8945454545501</v>
      </c>
      <c r="AZ95" s="24"/>
      <c r="BA95" s="4"/>
    </row>
    <row r="96" spans="2:53">
      <c r="B96" s="11" t="s">
        <v>192</v>
      </c>
      <c r="C96" s="11"/>
      <c r="D96" s="70" t="s">
        <v>193</v>
      </c>
      <c r="E96" s="11">
        <v>91</v>
      </c>
      <c r="F96" s="11">
        <v>51</v>
      </c>
      <c r="G96" s="11">
        <v>36</v>
      </c>
      <c r="H96" s="11">
        <v>25</v>
      </c>
      <c r="I96" s="11">
        <v>32</v>
      </c>
      <c r="J96" s="11"/>
      <c r="M96" s="175">
        <v>10654.07</v>
      </c>
      <c r="N96" s="175">
        <v>9045.41</v>
      </c>
      <c r="O96" s="175">
        <v>5895.53</v>
      </c>
      <c r="P96" s="175">
        <v>3249.16</v>
      </c>
      <c r="Q96" s="175">
        <v>21929.02</v>
      </c>
      <c r="R96" s="175"/>
      <c r="S96" s="177"/>
      <c r="T96" s="177"/>
      <c r="U96" s="175">
        <v>104.45166666666699</v>
      </c>
      <c r="V96" s="175">
        <v>88.680490196078495</v>
      </c>
      <c r="W96" s="175">
        <v>60.158469387755098</v>
      </c>
      <c r="X96" s="175">
        <v>32.491599999999998</v>
      </c>
      <c r="Y96" s="175">
        <v>219.2902</v>
      </c>
      <c r="Z96" s="11"/>
      <c r="AA96" s="4"/>
      <c r="AB96" s="11" t="s">
        <v>207</v>
      </c>
      <c r="AC96" s="11"/>
      <c r="AD96" s="70" t="s">
        <v>124</v>
      </c>
      <c r="AE96" s="24">
        <v>3</v>
      </c>
      <c r="AF96" s="24">
        <v>2</v>
      </c>
      <c r="AG96" s="24">
        <v>1</v>
      </c>
      <c r="AH96" s="24">
        <v>1</v>
      </c>
      <c r="AI96" s="24"/>
      <c r="AJ96" s="24"/>
      <c r="AK96" s="4"/>
      <c r="AL96" s="4"/>
      <c r="AM96" s="199">
        <v>112.5</v>
      </c>
      <c r="AN96" s="199">
        <v>181.71</v>
      </c>
      <c r="AO96" s="199">
        <v>25.2</v>
      </c>
      <c r="AP96" s="199">
        <v>24.12</v>
      </c>
      <c r="AQ96" s="199">
        <v>0</v>
      </c>
      <c r="AR96" s="199"/>
      <c r="AS96" s="177"/>
      <c r="AT96" s="177"/>
      <c r="AU96" s="199">
        <v>37.5</v>
      </c>
      <c r="AV96" s="199">
        <v>60.57</v>
      </c>
      <c r="AW96" s="199">
        <v>8.4</v>
      </c>
      <c r="AX96" s="199">
        <v>12.06</v>
      </c>
      <c r="AY96" s="199">
        <v>0</v>
      </c>
      <c r="AZ96" s="24"/>
      <c r="BA96" s="4"/>
    </row>
    <row r="97" spans="2:53">
      <c r="B97" s="11" t="s">
        <v>192</v>
      </c>
      <c r="C97" s="11"/>
      <c r="D97" s="70" t="s">
        <v>124</v>
      </c>
      <c r="E97" s="11"/>
      <c r="F97" s="11">
        <v>1</v>
      </c>
      <c r="G97" s="11"/>
      <c r="H97" s="11"/>
      <c r="I97" s="11"/>
      <c r="J97" s="11"/>
      <c r="M97" s="175">
        <v>0</v>
      </c>
      <c r="N97" s="175">
        <v>344.34</v>
      </c>
      <c r="O97" s="175">
        <v>0</v>
      </c>
      <c r="P97" s="175">
        <v>0</v>
      </c>
      <c r="Q97" s="175">
        <v>0</v>
      </c>
      <c r="R97" s="175"/>
      <c r="S97" s="177"/>
      <c r="T97" s="177"/>
      <c r="U97" s="175">
        <v>0</v>
      </c>
      <c r="V97" s="175">
        <v>344.34</v>
      </c>
      <c r="W97" s="175">
        <v>0</v>
      </c>
      <c r="X97" s="175">
        <v>0</v>
      </c>
      <c r="Y97" s="175">
        <v>0</v>
      </c>
      <c r="Z97" s="11"/>
      <c r="AA97" s="4"/>
      <c r="AB97" s="11" t="s">
        <v>513</v>
      </c>
      <c r="AC97" s="11"/>
      <c r="AD97" s="70" t="s">
        <v>105</v>
      </c>
      <c r="AE97" s="24">
        <v>1</v>
      </c>
      <c r="AF97" s="24">
        <v>1</v>
      </c>
      <c r="AG97" s="24">
        <v>1</v>
      </c>
      <c r="AH97" s="24">
        <v>1</v>
      </c>
      <c r="AI97" s="24">
        <v>1</v>
      </c>
      <c r="AJ97" s="24"/>
      <c r="AK97" s="4"/>
      <c r="AL97" s="4"/>
      <c r="AM97" s="199">
        <v>96.82</v>
      </c>
      <c r="AN97" s="199">
        <v>185.81</v>
      </c>
      <c r="AO97" s="199">
        <v>56.15</v>
      </c>
      <c r="AP97" s="199">
        <v>109.3</v>
      </c>
      <c r="AQ97" s="199">
        <v>7.64</v>
      </c>
      <c r="AR97" s="199"/>
      <c r="AS97" s="177"/>
      <c r="AT97" s="177"/>
      <c r="AU97" s="199">
        <v>96.82</v>
      </c>
      <c r="AV97" s="199">
        <v>185.81</v>
      </c>
      <c r="AW97" s="199">
        <v>56.15</v>
      </c>
      <c r="AX97" s="199">
        <v>109.3</v>
      </c>
      <c r="AY97" s="199">
        <v>7.64</v>
      </c>
      <c r="AZ97" s="24"/>
      <c r="BA97" s="4"/>
    </row>
    <row r="98" spans="2:53">
      <c r="B98" s="11" t="s">
        <v>194</v>
      </c>
      <c r="C98" s="11"/>
      <c r="D98" s="70" t="s">
        <v>195</v>
      </c>
      <c r="E98" s="11">
        <v>9</v>
      </c>
      <c r="F98" s="11">
        <v>8</v>
      </c>
      <c r="G98" s="11">
        <v>6</v>
      </c>
      <c r="H98" s="11">
        <v>3</v>
      </c>
      <c r="I98" s="11">
        <v>2</v>
      </c>
      <c r="J98" s="11"/>
      <c r="M98" s="175">
        <v>1444.53</v>
      </c>
      <c r="N98" s="175">
        <v>2046.48</v>
      </c>
      <c r="O98" s="175">
        <v>2257.5300000000002</v>
      </c>
      <c r="P98" s="175">
        <v>963.13</v>
      </c>
      <c r="Q98" s="175">
        <v>316.07</v>
      </c>
      <c r="R98" s="175"/>
      <c r="S98" s="177"/>
      <c r="T98" s="177"/>
      <c r="U98" s="175">
        <v>131.320909090909</v>
      </c>
      <c r="V98" s="175">
        <v>186.04363636363601</v>
      </c>
      <c r="W98" s="175">
        <v>205.23</v>
      </c>
      <c r="X98" s="175">
        <v>87.557272727272704</v>
      </c>
      <c r="Y98" s="175">
        <v>28.7336363636364</v>
      </c>
      <c r="Z98" s="11"/>
      <c r="AA98" s="4"/>
      <c r="AB98" s="11" t="s">
        <v>208</v>
      </c>
      <c r="AC98" s="11"/>
      <c r="AD98" s="70" t="s">
        <v>96</v>
      </c>
      <c r="AE98" s="24">
        <v>20</v>
      </c>
      <c r="AF98" s="24">
        <v>13</v>
      </c>
      <c r="AG98" s="24">
        <v>7</v>
      </c>
      <c r="AH98" s="24">
        <v>7</v>
      </c>
      <c r="AI98" s="24">
        <v>5</v>
      </c>
      <c r="AJ98" s="24"/>
      <c r="AK98" s="4"/>
      <c r="AL98" s="4"/>
      <c r="AM98" s="199">
        <v>1822.13</v>
      </c>
      <c r="AN98" s="199">
        <v>1849.08</v>
      </c>
      <c r="AO98" s="199">
        <v>2138.63</v>
      </c>
      <c r="AP98" s="199">
        <v>2298.2199999999998</v>
      </c>
      <c r="AQ98" s="199">
        <v>1948.56</v>
      </c>
      <c r="AR98" s="199"/>
      <c r="AS98" s="177"/>
      <c r="AT98" s="177"/>
      <c r="AU98" s="199">
        <v>91.106499999999997</v>
      </c>
      <c r="AV98" s="199">
        <v>92.453999999999994</v>
      </c>
      <c r="AW98" s="199">
        <v>112.559473684211</v>
      </c>
      <c r="AX98" s="199">
        <v>120.95894736842099</v>
      </c>
      <c r="AY98" s="199">
        <v>108.253333333333</v>
      </c>
      <c r="AZ98" s="24"/>
      <c r="BA98" s="4"/>
    </row>
    <row r="99" spans="2:53">
      <c r="B99" s="11" t="s">
        <v>196</v>
      </c>
      <c r="C99" s="11"/>
      <c r="D99" s="70" t="s">
        <v>197</v>
      </c>
      <c r="E99" s="11">
        <v>84</v>
      </c>
      <c r="F99" s="11">
        <v>68</v>
      </c>
      <c r="G99" s="11">
        <v>45</v>
      </c>
      <c r="H99" s="11">
        <v>37</v>
      </c>
      <c r="I99" s="11">
        <v>47</v>
      </c>
      <c r="J99" s="11"/>
      <c r="M99" s="175">
        <v>13536.35</v>
      </c>
      <c r="N99" s="175">
        <v>13811.62</v>
      </c>
      <c r="O99" s="175">
        <v>11922.79</v>
      </c>
      <c r="P99" s="175">
        <v>7561.26</v>
      </c>
      <c r="Q99" s="175">
        <v>47571.45</v>
      </c>
      <c r="R99" s="175"/>
      <c r="S99" s="177"/>
      <c r="T99" s="177"/>
      <c r="U99" s="175">
        <v>124.18669724770599</v>
      </c>
      <c r="V99" s="175">
        <v>126.712110091743</v>
      </c>
      <c r="W99" s="175">
        <v>110.396203703704</v>
      </c>
      <c r="X99" s="175">
        <v>70.665981308411205</v>
      </c>
      <c r="Y99" s="175">
        <v>440.47638888888901</v>
      </c>
      <c r="Z99" s="11"/>
      <c r="AA99" s="4"/>
      <c r="AB99" s="11" t="s">
        <v>209</v>
      </c>
      <c r="AC99" s="11"/>
      <c r="AD99" s="70" t="s">
        <v>164</v>
      </c>
      <c r="AE99" s="24">
        <v>94</v>
      </c>
      <c r="AF99" s="24">
        <v>45</v>
      </c>
      <c r="AG99" s="24">
        <v>29</v>
      </c>
      <c r="AH99" s="24">
        <v>18</v>
      </c>
      <c r="AI99" s="24">
        <v>15</v>
      </c>
      <c r="AJ99" s="24"/>
      <c r="AK99" s="4"/>
      <c r="AL99" s="4"/>
      <c r="AM99" s="199">
        <v>20788.7</v>
      </c>
      <c r="AN99" s="199">
        <v>8416.1299999999992</v>
      </c>
      <c r="AO99" s="199">
        <v>5002.5600000000004</v>
      </c>
      <c r="AP99" s="199">
        <v>2298.54</v>
      </c>
      <c r="AQ99" s="199">
        <v>4954.01</v>
      </c>
      <c r="AR99" s="199"/>
      <c r="AS99" s="177"/>
      <c r="AT99" s="177"/>
      <c r="AU99" s="199">
        <v>218.828421052632</v>
      </c>
      <c r="AV99" s="199">
        <v>88.590842105263107</v>
      </c>
      <c r="AW99" s="199">
        <v>53.790967741935503</v>
      </c>
      <c r="AX99" s="199">
        <v>24.715483870967699</v>
      </c>
      <c r="AY99" s="199">
        <v>53.2689247311828</v>
      </c>
      <c r="AZ99" s="24"/>
      <c r="BA99" s="4"/>
    </row>
    <row r="100" spans="2:53">
      <c r="B100" s="11" t="s">
        <v>514</v>
      </c>
      <c r="C100" s="11"/>
      <c r="D100" s="70" t="s">
        <v>244</v>
      </c>
      <c r="E100" s="11">
        <v>1</v>
      </c>
      <c r="F100" s="11"/>
      <c r="G100" s="11"/>
      <c r="H100" s="11"/>
      <c r="I100" s="11"/>
      <c r="J100" s="11"/>
      <c r="M100" s="175">
        <v>96.18</v>
      </c>
      <c r="N100" s="175">
        <v>0</v>
      </c>
      <c r="O100" s="175">
        <v>0</v>
      </c>
      <c r="P100" s="175">
        <v>0</v>
      </c>
      <c r="Q100" s="175">
        <v>0</v>
      </c>
      <c r="R100" s="175"/>
      <c r="S100" s="177"/>
      <c r="T100" s="177"/>
      <c r="U100" s="175">
        <v>96.18</v>
      </c>
      <c r="V100" s="175">
        <v>0</v>
      </c>
      <c r="W100" s="175">
        <v>0</v>
      </c>
      <c r="X100" s="175">
        <v>0</v>
      </c>
      <c r="Y100" s="175">
        <v>0</v>
      </c>
      <c r="Z100" s="11"/>
      <c r="AA100" s="4"/>
      <c r="AB100" s="11" t="s">
        <v>210</v>
      </c>
      <c r="AC100" s="11"/>
      <c r="AD100" s="70" t="s">
        <v>211</v>
      </c>
      <c r="AE100" s="24">
        <v>18</v>
      </c>
      <c r="AF100" s="24">
        <v>12</v>
      </c>
      <c r="AG100" s="24">
        <v>12</v>
      </c>
      <c r="AH100" s="24">
        <v>10</v>
      </c>
      <c r="AI100" s="24">
        <v>12</v>
      </c>
      <c r="AJ100" s="24"/>
      <c r="AK100" s="4"/>
      <c r="AL100" s="4"/>
      <c r="AM100" s="199">
        <v>2221.5300000000002</v>
      </c>
      <c r="AN100" s="199">
        <v>1824.27</v>
      </c>
      <c r="AO100" s="199">
        <v>1758.34</v>
      </c>
      <c r="AP100" s="199">
        <v>1670.19</v>
      </c>
      <c r="AQ100" s="199">
        <v>24066.13</v>
      </c>
      <c r="AR100" s="199"/>
      <c r="AS100" s="177"/>
      <c r="AT100" s="177"/>
      <c r="AU100" s="199">
        <v>105.787142857143</v>
      </c>
      <c r="AV100" s="199">
        <v>86.87</v>
      </c>
      <c r="AW100" s="199">
        <v>87.917000000000002</v>
      </c>
      <c r="AX100" s="199">
        <v>79.532857142857097</v>
      </c>
      <c r="AY100" s="199">
        <v>1146.0061904761901</v>
      </c>
      <c r="AZ100" s="24"/>
      <c r="BA100" s="4"/>
    </row>
    <row r="101" spans="2:53">
      <c r="B101" s="11" t="s">
        <v>462</v>
      </c>
      <c r="C101" s="11"/>
      <c r="D101" s="70" t="s">
        <v>144</v>
      </c>
      <c r="E101" s="11">
        <v>5</v>
      </c>
      <c r="F101" s="11">
        <v>3</v>
      </c>
      <c r="G101" s="11">
        <v>2</v>
      </c>
      <c r="H101" s="11">
        <v>1</v>
      </c>
      <c r="I101" s="11">
        <v>1</v>
      </c>
      <c r="J101" s="11"/>
      <c r="M101" s="175">
        <v>130.72999999999999</v>
      </c>
      <c r="N101" s="175">
        <v>154.65</v>
      </c>
      <c r="O101" s="175">
        <v>45.6</v>
      </c>
      <c r="P101" s="175">
        <v>46.2</v>
      </c>
      <c r="Q101" s="175">
        <v>176.74</v>
      </c>
      <c r="R101" s="175"/>
      <c r="S101" s="177"/>
      <c r="T101" s="177"/>
      <c r="U101" s="175">
        <v>26.146000000000001</v>
      </c>
      <c r="V101" s="175">
        <v>30.93</v>
      </c>
      <c r="W101" s="175">
        <v>9.1199999999999992</v>
      </c>
      <c r="X101" s="175">
        <v>9.24</v>
      </c>
      <c r="Y101" s="175">
        <v>35.347999999999999</v>
      </c>
      <c r="Z101" s="11"/>
      <c r="AA101" s="4"/>
      <c r="AB101" s="11" t="s">
        <v>212</v>
      </c>
      <c r="AC101" s="11"/>
      <c r="AD101" s="70" t="s">
        <v>110</v>
      </c>
      <c r="AE101" s="24">
        <v>1</v>
      </c>
      <c r="AF101" s="24">
        <v>1</v>
      </c>
      <c r="AG101" s="24"/>
      <c r="AH101" s="24"/>
      <c r="AI101" s="24"/>
      <c r="AJ101" s="24"/>
      <c r="AK101" s="4"/>
      <c r="AL101" s="4"/>
      <c r="AM101" s="199">
        <v>430.13</v>
      </c>
      <c r="AN101" s="199">
        <v>423.93</v>
      </c>
      <c r="AO101" s="199">
        <v>0</v>
      </c>
      <c r="AP101" s="199">
        <v>0</v>
      </c>
      <c r="AQ101" s="199">
        <v>0</v>
      </c>
      <c r="AR101" s="199"/>
      <c r="AS101" s="177"/>
      <c r="AT101" s="177"/>
      <c r="AU101" s="199">
        <v>430.13</v>
      </c>
      <c r="AV101" s="199">
        <v>423.93</v>
      </c>
      <c r="AW101" s="199">
        <v>0</v>
      </c>
      <c r="AX101" s="199">
        <v>0</v>
      </c>
      <c r="AY101" s="199">
        <v>0</v>
      </c>
      <c r="AZ101" s="24"/>
      <c r="BA101" s="4"/>
    </row>
    <row r="102" spans="2:53">
      <c r="B102" s="11" t="s">
        <v>198</v>
      </c>
      <c r="C102" s="11"/>
      <c r="D102" s="70" t="s">
        <v>199</v>
      </c>
      <c r="E102" s="11">
        <v>48</v>
      </c>
      <c r="F102" s="11">
        <v>40</v>
      </c>
      <c r="G102" s="11">
        <v>18</v>
      </c>
      <c r="H102" s="11">
        <v>33</v>
      </c>
      <c r="I102" s="11">
        <v>30</v>
      </c>
      <c r="J102" s="11"/>
      <c r="M102" s="175">
        <v>8621.9699999999993</v>
      </c>
      <c r="N102" s="175">
        <v>9248.6</v>
      </c>
      <c r="O102" s="175">
        <v>4672.47</v>
      </c>
      <c r="P102" s="175">
        <v>8119.8</v>
      </c>
      <c r="Q102" s="175">
        <v>33662.769999999997</v>
      </c>
      <c r="R102" s="175"/>
      <c r="S102" s="177"/>
      <c r="T102" s="177"/>
      <c r="U102" s="175">
        <v>156.76309090909101</v>
      </c>
      <c r="V102" s="175">
        <v>168.15636363636401</v>
      </c>
      <c r="W102" s="175">
        <v>212.38499999999999</v>
      </c>
      <c r="X102" s="175">
        <v>162.39599999999999</v>
      </c>
      <c r="Y102" s="175">
        <v>660.05431372549003</v>
      </c>
      <c r="Z102" s="11"/>
      <c r="AA102" s="4"/>
      <c r="AB102" s="11" t="s">
        <v>212</v>
      </c>
      <c r="AC102" s="11"/>
      <c r="AD102" s="70" t="s">
        <v>122</v>
      </c>
      <c r="AE102" s="24">
        <v>2</v>
      </c>
      <c r="AF102" s="24">
        <v>2</v>
      </c>
      <c r="AG102" s="24">
        <v>2</v>
      </c>
      <c r="AH102" s="24">
        <v>1</v>
      </c>
      <c r="AI102" s="24">
        <v>1</v>
      </c>
      <c r="AJ102" s="24"/>
      <c r="AK102" s="4"/>
      <c r="AL102" s="4"/>
      <c r="AM102" s="199">
        <v>36.43</v>
      </c>
      <c r="AN102" s="199">
        <v>41.29</v>
      </c>
      <c r="AO102" s="199">
        <v>35.86</v>
      </c>
      <c r="AP102" s="199">
        <v>19.079999999999998</v>
      </c>
      <c r="AQ102" s="199">
        <v>48.23</v>
      </c>
      <c r="AR102" s="199"/>
      <c r="AS102" s="177"/>
      <c r="AT102" s="177"/>
      <c r="AU102" s="199">
        <v>18.215</v>
      </c>
      <c r="AV102" s="199">
        <v>20.645</v>
      </c>
      <c r="AW102" s="199">
        <v>17.93</v>
      </c>
      <c r="AX102" s="199">
        <v>9.5399999999999991</v>
      </c>
      <c r="AY102" s="199">
        <v>24.114999999999998</v>
      </c>
      <c r="AZ102" s="24"/>
      <c r="BA102" s="4"/>
    </row>
    <row r="103" spans="2:53">
      <c r="B103" s="11" t="s">
        <v>200</v>
      </c>
      <c r="C103" s="11"/>
      <c r="D103" s="70" t="s">
        <v>201</v>
      </c>
      <c r="E103" s="11">
        <v>34</v>
      </c>
      <c r="F103" s="11">
        <v>29</v>
      </c>
      <c r="G103" s="11">
        <v>21</v>
      </c>
      <c r="H103" s="11">
        <v>17</v>
      </c>
      <c r="I103" s="11">
        <v>25</v>
      </c>
      <c r="J103" s="11"/>
      <c r="M103" s="175">
        <v>5734.58</v>
      </c>
      <c r="N103" s="175">
        <v>7976.19</v>
      </c>
      <c r="O103" s="175">
        <v>6190.39</v>
      </c>
      <c r="P103" s="175">
        <v>3843.59</v>
      </c>
      <c r="Q103" s="175">
        <v>37402.26</v>
      </c>
      <c r="R103" s="175"/>
      <c r="S103" s="177"/>
      <c r="T103" s="177"/>
      <c r="U103" s="175">
        <v>136.53761904761899</v>
      </c>
      <c r="V103" s="175">
        <v>189.909285714286</v>
      </c>
      <c r="W103" s="175">
        <v>147.390238095238</v>
      </c>
      <c r="X103" s="175">
        <v>91.514047619047602</v>
      </c>
      <c r="Y103" s="175">
        <v>912.25024390243902</v>
      </c>
      <c r="Z103" s="11"/>
      <c r="AA103" s="4"/>
      <c r="AB103" s="11" t="s">
        <v>213</v>
      </c>
      <c r="AC103" s="11"/>
      <c r="AD103" s="70" t="s">
        <v>128</v>
      </c>
      <c r="AE103" s="24">
        <v>49</v>
      </c>
      <c r="AF103" s="24">
        <v>40</v>
      </c>
      <c r="AG103" s="24">
        <v>31</v>
      </c>
      <c r="AH103" s="24">
        <v>29</v>
      </c>
      <c r="AI103" s="24">
        <v>21</v>
      </c>
      <c r="AJ103" s="24"/>
      <c r="AK103" s="4"/>
      <c r="AL103" s="4"/>
      <c r="AM103" s="199">
        <v>6750.61</v>
      </c>
      <c r="AN103" s="199">
        <v>4915.0200000000004</v>
      </c>
      <c r="AO103" s="199">
        <v>3660.08</v>
      </c>
      <c r="AP103" s="199">
        <v>3510.89</v>
      </c>
      <c r="AQ103" s="199">
        <v>15134.53</v>
      </c>
      <c r="AR103" s="199"/>
      <c r="AS103" s="177"/>
      <c r="AT103" s="177"/>
      <c r="AU103" s="199">
        <v>118.43175438596499</v>
      </c>
      <c r="AV103" s="199">
        <v>86.228421052631603</v>
      </c>
      <c r="AW103" s="199">
        <v>71.766274509803907</v>
      </c>
      <c r="AX103" s="199">
        <v>62.694464285714297</v>
      </c>
      <c r="AY103" s="199">
        <v>280.26907407407401</v>
      </c>
      <c r="AZ103" s="24"/>
      <c r="BA103" s="4"/>
    </row>
    <row r="104" spans="2:53">
      <c r="B104" s="11" t="s">
        <v>200</v>
      </c>
      <c r="C104" s="11"/>
      <c r="D104" s="70" t="s">
        <v>164</v>
      </c>
      <c r="E104" s="11">
        <v>2</v>
      </c>
      <c r="F104" s="11">
        <v>2</v>
      </c>
      <c r="G104" s="11">
        <v>1</v>
      </c>
      <c r="H104" s="11">
        <v>1</v>
      </c>
      <c r="I104" s="11">
        <v>1</v>
      </c>
      <c r="J104" s="11"/>
      <c r="M104" s="175">
        <v>524.16</v>
      </c>
      <c r="N104" s="175">
        <v>412.91</v>
      </c>
      <c r="O104" s="175">
        <v>210.91</v>
      </c>
      <c r="P104" s="175">
        <v>154.53</v>
      </c>
      <c r="Q104" s="175">
        <v>1312.1</v>
      </c>
      <c r="R104" s="175"/>
      <c r="S104" s="177"/>
      <c r="T104" s="177"/>
      <c r="U104" s="175">
        <v>262.08</v>
      </c>
      <c r="V104" s="175">
        <v>206.45500000000001</v>
      </c>
      <c r="W104" s="175">
        <v>105.455</v>
      </c>
      <c r="X104" s="175">
        <v>77.265000000000001</v>
      </c>
      <c r="Y104" s="175">
        <v>656.05</v>
      </c>
      <c r="Z104" s="11"/>
      <c r="AA104" s="4"/>
      <c r="AB104" s="11" t="s">
        <v>214</v>
      </c>
      <c r="AC104" s="11"/>
      <c r="AD104" s="70" t="s">
        <v>148</v>
      </c>
      <c r="AE104" s="24">
        <v>39</v>
      </c>
      <c r="AF104" s="24">
        <v>14</v>
      </c>
      <c r="AG104" s="24">
        <v>9</v>
      </c>
      <c r="AH104" s="24">
        <v>5</v>
      </c>
      <c r="AI104" s="24">
        <v>4</v>
      </c>
      <c r="AJ104" s="24"/>
      <c r="AK104" s="4"/>
      <c r="AL104" s="4"/>
      <c r="AM104" s="199">
        <v>7855.27</v>
      </c>
      <c r="AN104" s="199">
        <v>1211.57</v>
      </c>
      <c r="AO104" s="199">
        <v>540.01</v>
      </c>
      <c r="AP104" s="199">
        <v>1588.92</v>
      </c>
      <c r="AQ104" s="199">
        <v>132.61000000000001</v>
      </c>
      <c r="AR104" s="199"/>
      <c r="AS104" s="177"/>
      <c r="AT104" s="177"/>
      <c r="AU104" s="199">
        <v>196.38175000000001</v>
      </c>
      <c r="AV104" s="199">
        <v>30.289249999999999</v>
      </c>
      <c r="AW104" s="199">
        <v>13.8464102564103</v>
      </c>
      <c r="AX104" s="199">
        <v>40.741538461538497</v>
      </c>
      <c r="AY104" s="199">
        <v>3.4002564102564099</v>
      </c>
      <c r="AZ104" s="24"/>
      <c r="BA104" s="4"/>
    </row>
    <row r="105" spans="2:53">
      <c r="B105" s="11" t="s">
        <v>202</v>
      </c>
      <c r="C105" s="11"/>
      <c r="D105" s="70" t="s">
        <v>203</v>
      </c>
      <c r="E105" s="11">
        <v>90</v>
      </c>
      <c r="F105" s="11">
        <v>62</v>
      </c>
      <c r="G105" s="11">
        <v>45</v>
      </c>
      <c r="H105" s="11">
        <v>23</v>
      </c>
      <c r="I105" s="11">
        <v>31</v>
      </c>
      <c r="J105" s="11"/>
      <c r="M105" s="175">
        <v>14301.89</v>
      </c>
      <c r="N105" s="175">
        <v>15116.76</v>
      </c>
      <c r="O105" s="175">
        <v>10042.48</v>
      </c>
      <c r="P105" s="175">
        <v>5362.38</v>
      </c>
      <c r="Q105" s="175">
        <v>31125.81</v>
      </c>
      <c r="R105" s="175"/>
      <c r="S105" s="177"/>
      <c r="T105" s="177"/>
      <c r="U105" s="175">
        <v>133.66252336448599</v>
      </c>
      <c r="V105" s="175">
        <v>141.278130841121</v>
      </c>
      <c r="W105" s="175">
        <v>93.854953271027995</v>
      </c>
      <c r="X105" s="175">
        <v>51.561346153846102</v>
      </c>
      <c r="Y105" s="175">
        <v>296.43628571428599</v>
      </c>
      <c r="Z105" s="11"/>
      <c r="AA105" s="4"/>
      <c r="AB105" s="11" t="s">
        <v>215</v>
      </c>
      <c r="AC105" s="11"/>
      <c r="AD105" s="70" t="s">
        <v>216</v>
      </c>
      <c r="AE105" s="24">
        <v>31</v>
      </c>
      <c r="AF105" s="24">
        <v>12</v>
      </c>
      <c r="AG105" s="24">
        <v>5</v>
      </c>
      <c r="AH105" s="24">
        <v>5</v>
      </c>
      <c r="AI105" s="24">
        <v>7</v>
      </c>
      <c r="AJ105" s="24"/>
      <c r="AK105" s="4"/>
      <c r="AL105" s="4"/>
      <c r="AM105" s="199">
        <v>3918.96</v>
      </c>
      <c r="AN105" s="199">
        <v>1193.94</v>
      </c>
      <c r="AO105" s="199">
        <v>176.33</v>
      </c>
      <c r="AP105" s="199">
        <v>187.4</v>
      </c>
      <c r="AQ105" s="199">
        <v>1767.34</v>
      </c>
      <c r="AR105" s="199"/>
      <c r="AS105" s="177"/>
      <c r="AT105" s="177"/>
      <c r="AU105" s="199">
        <v>122.4675</v>
      </c>
      <c r="AV105" s="199">
        <v>37.310625000000002</v>
      </c>
      <c r="AW105" s="199">
        <v>5.8776666666666699</v>
      </c>
      <c r="AX105" s="199">
        <v>6.0451612903225804</v>
      </c>
      <c r="AY105" s="199">
        <v>57.010967741935502</v>
      </c>
      <c r="AZ105" s="24"/>
      <c r="BA105" s="4"/>
    </row>
    <row r="106" spans="2:53">
      <c r="B106" s="11" t="s">
        <v>202</v>
      </c>
      <c r="C106" s="11"/>
      <c r="D106" s="70" t="s">
        <v>122</v>
      </c>
      <c r="E106" s="11">
        <v>1</v>
      </c>
      <c r="F106" s="11">
        <v>1</v>
      </c>
      <c r="G106" s="11">
        <v>1</v>
      </c>
      <c r="H106" s="11">
        <v>1</v>
      </c>
      <c r="I106" s="11">
        <v>1</v>
      </c>
      <c r="J106" s="11"/>
      <c r="M106" s="175">
        <v>101.11</v>
      </c>
      <c r="N106" s="175">
        <v>110.16</v>
      </c>
      <c r="O106" s="175">
        <v>143.87</v>
      </c>
      <c r="P106" s="175">
        <v>111.8</v>
      </c>
      <c r="Q106" s="175">
        <v>2014.62</v>
      </c>
      <c r="R106" s="175"/>
      <c r="S106" s="177"/>
      <c r="T106" s="177"/>
      <c r="U106" s="175">
        <v>101.11</v>
      </c>
      <c r="V106" s="175">
        <v>110.16</v>
      </c>
      <c r="W106" s="175">
        <v>143.87</v>
      </c>
      <c r="X106" s="175">
        <v>111.8</v>
      </c>
      <c r="Y106" s="175">
        <v>2014.62</v>
      </c>
      <c r="Z106" s="11"/>
      <c r="AA106" s="4"/>
      <c r="AB106" s="11" t="s">
        <v>217</v>
      </c>
      <c r="AC106" s="11"/>
      <c r="AD106" s="70" t="s">
        <v>218</v>
      </c>
      <c r="AE106" s="24">
        <v>4</v>
      </c>
      <c r="AF106" s="24">
        <v>2</v>
      </c>
      <c r="AG106" s="24">
        <v>1</v>
      </c>
      <c r="AH106" s="24">
        <v>2</v>
      </c>
      <c r="AI106" s="24">
        <v>2</v>
      </c>
      <c r="AJ106" s="24"/>
      <c r="AK106" s="4"/>
      <c r="AL106" s="4"/>
      <c r="AM106" s="199">
        <v>378.46</v>
      </c>
      <c r="AN106" s="199">
        <v>265.51</v>
      </c>
      <c r="AO106" s="199">
        <v>219.91</v>
      </c>
      <c r="AP106" s="199">
        <v>223.93</v>
      </c>
      <c r="AQ106" s="199">
        <v>411.85</v>
      </c>
      <c r="AR106" s="199"/>
      <c r="AS106" s="177"/>
      <c r="AT106" s="177"/>
      <c r="AU106" s="199">
        <v>94.614999999999995</v>
      </c>
      <c r="AV106" s="199">
        <v>66.377499999999998</v>
      </c>
      <c r="AW106" s="199">
        <v>54.977499999999999</v>
      </c>
      <c r="AX106" s="199">
        <v>55.982500000000002</v>
      </c>
      <c r="AY106" s="199">
        <v>102.96250000000001</v>
      </c>
      <c r="AZ106" s="24"/>
      <c r="BA106" s="4"/>
    </row>
    <row r="107" spans="2:53">
      <c r="B107" s="11" t="s">
        <v>204</v>
      </c>
      <c r="C107" s="11"/>
      <c r="D107" s="70" t="s">
        <v>142</v>
      </c>
      <c r="E107" s="11">
        <v>2</v>
      </c>
      <c r="F107" s="11">
        <v>2</v>
      </c>
      <c r="G107" s="11">
        <v>1</v>
      </c>
      <c r="H107" s="11">
        <v>1</v>
      </c>
      <c r="I107" s="11"/>
      <c r="J107" s="11"/>
      <c r="M107" s="175">
        <v>345</v>
      </c>
      <c r="N107" s="175">
        <v>567.59</v>
      </c>
      <c r="O107" s="175">
        <v>305.05</v>
      </c>
      <c r="P107" s="175">
        <v>163.62</v>
      </c>
      <c r="Q107" s="175">
        <v>0</v>
      </c>
      <c r="R107" s="175"/>
      <c r="S107" s="177"/>
      <c r="T107" s="177"/>
      <c r="U107" s="175">
        <v>172.5</v>
      </c>
      <c r="V107" s="175">
        <v>283.79500000000002</v>
      </c>
      <c r="W107" s="175">
        <v>305.05</v>
      </c>
      <c r="X107" s="175">
        <v>81.81</v>
      </c>
      <c r="Y107" s="175">
        <v>0</v>
      </c>
      <c r="Z107" s="11"/>
      <c r="AA107" s="4"/>
      <c r="AB107" s="11" t="s">
        <v>219</v>
      </c>
      <c r="AC107" s="11"/>
      <c r="AD107" s="70" t="s">
        <v>135</v>
      </c>
      <c r="AE107" s="24">
        <v>5</v>
      </c>
      <c r="AF107" s="24">
        <v>4</v>
      </c>
      <c r="AG107" s="24">
        <v>3</v>
      </c>
      <c r="AH107" s="24">
        <v>3</v>
      </c>
      <c r="AI107" s="24">
        <v>3</v>
      </c>
      <c r="AJ107" s="24"/>
      <c r="AK107" s="4"/>
      <c r="AL107" s="4"/>
      <c r="AM107" s="199">
        <v>155.91</v>
      </c>
      <c r="AN107" s="199">
        <v>128.82</v>
      </c>
      <c r="AO107" s="199">
        <v>98.92</v>
      </c>
      <c r="AP107" s="199">
        <v>97.41</v>
      </c>
      <c r="AQ107" s="199">
        <v>1644.93</v>
      </c>
      <c r="AR107" s="199"/>
      <c r="AS107" s="177"/>
      <c r="AT107" s="177"/>
      <c r="AU107" s="199">
        <v>31.181999999999999</v>
      </c>
      <c r="AV107" s="199">
        <v>25.763999999999999</v>
      </c>
      <c r="AW107" s="199">
        <v>19.783999999999999</v>
      </c>
      <c r="AX107" s="199">
        <v>19.481999999999999</v>
      </c>
      <c r="AY107" s="199">
        <v>328.98599999999999</v>
      </c>
      <c r="AZ107" s="24"/>
      <c r="BA107" s="4"/>
    </row>
    <row r="108" spans="2:53">
      <c r="B108" s="11" t="s">
        <v>515</v>
      </c>
      <c r="C108" s="11"/>
      <c r="D108" s="70" t="s">
        <v>383</v>
      </c>
      <c r="E108" s="11">
        <v>1</v>
      </c>
      <c r="F108" s="11">
        <v>1</v>
      </c>
      <c r="G108" s="11"/>
      <c r="H108" s="11"/>
      <c r="I108" s="11"/>
      <c r="J108" s="11"/>
      <c r="M108" s="175">
        <v>154.61000000000001</v>
      </c>
      <c r="N108" s="175">
        <v>199.1</v>
      </c>
      <c r="O108" s="175">
        <v>0</v>
      </c>
      <c r="P108" s="175">
        <v>0</v>
      </c>
      <c r="Q108" s="175">
        <v>0</v>
      </c>
      <c r="R108" s="175"/>
      <c r="S108" s="177"/>
      <c r="T108" s="177"/>
      <c r="U108" s="175">
        <v>154.61000000000001</v>
      </c>
      <c r="V108" s="175">
        <v>199.1</v>
      </c>
      <c r="W108" s="175">
        <v>0</v>
      </c>
      <c r="X108" s="175">
        <v>0</v>
      </c>
      <c r="Y108" s="175">
        <v>0</v>
      </c>
      <c r="Z108" s="11"/>
      <c r="AA108" s="4"/>
      <c r="AB108" s="11" t="s">
        <v>220</v>
      </c>
      <c r="AC108" s="11"/>
      <c r="AD108" s="70" t="s">
        <v>221</v>
      </c>
      <c r="AE108" s="24">
        <v>10</v>
      </c>
      <c r="AF108" s="24">
        <v>11</v>
      </c>
      <c r="AG108" s="24">
        <v>8</v>
      </c>
      <c r="AH108" s="24">
        <v>5</v>
      </c>
      <c r="AI108" s="24">
        <v>5</v>
      </c>
      <c r="AJ108" s="24"/>
      <c r="AK108" s="4"/>
      <c r="AL108" s="4"/>
      <c r="AM108" s="199">
        <v>756.73</v>
      </c>
      <c r="AN108" s="199">
        <v>3359.35</v>
      </c>
      <c r="AO108" s="199">
        <v>1015.86</v>
      </c>
      <c r="AP108" s="199">
        <v>630.82000000000005</v>
      </c>
      <c r="AQ108" s="199">
        <v>1977.28</v>
      </c>
      <c r="AR108" s="199"/>
      <c r="AS108" s="177"/>
      <c r="AT108" s="177"/>
      <c r="AU108" s="199">
        <v>50.448666666666703</v>
      </c>
      <c r="AV108" s="199">
        <v>223.95666666666699</v>
      </c>
      <c r="AW108" s="199">
        <v>72.561428571428607</v>
      </c>
      <c r="AX108" s="199">
        <v>45.058571428571398</v>
      </c>
      <c r="AY108" s="199">
        <v>131.81866666666701</v>
      </c>
      <c r="AZ108" s="24"/>
      <c r="BA108" s="4"/>
    </row>
    <row r="109" spans="2:53">
      <c r="B109" s="11" t="s">
        <v>205</v>
      </c>
      <c r="C109" s="11"/>
      <c r="D109" s="70" t="s">
        <v>206</v>
      </c>
      <c r="E109" s="11">
        <v>28</v>
      </c>
      <c r="F109" s="11">
        <v>24</v>
      </c>
      <c r="G109" s="11">
        <v>23</v>
      </c>
      <c r="H109" s="11">
        <v>13</v>
      </c>
      <c r="I109" s="11">
        <v>10</v>
      </c>
      <c r="J109" s="11"/>
      <c r="M109" s="175">
        <v>4148.3900000000003</v>
      </c>
      <c r="N109" s="175">
        <v>2617.79</v>
      </c>
      <c r="O109" s="175">
        <v>3321.9</v>
      </c>
      <c r="P109" s="175">
        <v>3152.39</v>
      </c>
      <c r="Q109" s="175">
        <v>3236.71</v>
      </c>
      <c r="R109" s="175"/>
      <c r="S109" s="177"/>
      <c r="T109" s="177"/>
      <c r="U109" s="175">
        <v>94.281590909090895</v>
      </c>
      <c r="V109" s="175">
        <v>59.495227272727298</v>
      </c>
      <c r="W109" s="175">
        <v>89.781081081081098</v>
      </c>
      <c r="X109" s="175">
        <v>87.566388888888895</v>
      </c>
      <c r="Y109" s="175">
        <v>95.197352941176504</v>
      </c>
      <c r="Z109" s="11"/>
      <c r="AA109" s="4"/>
      <c r="AB109" s="11" t="s">
        <v>483</v>
      </c>
      <c r="AC109" s="11"/>
      <c r="AD109" s="70" t="s">
        <v>115</v>
      </c>
      <c r="AE109" s="24">
        <v>4</v>
      </c>
      <c r="AF109" s="24">
        <v>1</v>
      </c>
      <c r="AG109" s="24">
        <v>1</v>
      </c>
      <c r="AH109" s="24">
        <v>1</v>
      </c>
      <c r="AI109" s="24">
        <v>1</v>
      </c>
      <c r="AJ109" s="24"/>
      <c r="AK109" s="4"/>
      <c r="AL109" s="4"/>
      <c r="AM109" s="199">
        <v>744.58</v>
      </c>
      <c r="AN109" s="199">
        <v>11.5</v>
      </c>
      <c r="AO109" s="199">
        <v>11.5</v>
      </c>
      <c r="AP109" s="199">
        <v>13.49</v>
      </c>
      <c r="AQ109" s="199">
        <v>210.5</v>
      </c>
      <c r="AR109" s="199"/>
      <c r="AS109" s="177"/>
      <c r="AT109" s="177"/>
      <c r="AU109" s="199">
        <v>186.14500000000001</v>
      </c>
      <c r="AV109" s="199">
        <v>2.875</v>
      </c>
      <c r="AW109" s="199">
        <v>2.875</v>
      </c>
      <c r="AX109" s="199">
        <v>3.3725000000000001</v>
      </c>
      <c r="AY109" s="199">
        <v>52.625</v>
      </c>
      <c r="AZ109" s="24"/>
      <c r="BA109" s="4"/>
    </row>
    <row r="110" spans="2:53">
      <c r="B110" s="11" t="s">
        <v>205</v>
      </c>
      <c r="C110" s="11"/>
      <c r="D110" s="70" t="s">
        <v>197</v>
      </c>
      <c r="E110" s="11">
        <v>744</v>
      </c>
      <c r="F110" s="11">
        <v>597</v>
      </c>
      <c r="G110" s="11">
        <v>451</v>
      </c>
      <c r="H110" s="11">
        <v>334</v>
      </c>
      <c r="I110" s="11">
        <v>385</v>
      </c>
      <c r="J110" s="11"/>
      <c r="M110" s="175">
        <v>90549.94</v>
      </c>
      <c r="N110" s="175">
        <v>102041.07</v>
      </c>
      <c r="O110" s="175">
        <v>74999.97</v>
      </c>
      <c r="P110" s="175">
        <v>57165.65</v>
      </c>
      <c r="Q110" s="175">
        <v>355596.46</v>
      </c>
      <c r="R110" s="175"/>
      <c r="S110" s="177"/>
      <c r="T110" s="177"/>
      <c r="U110" s="175">
        <v>99.6148954895489</v>
      </c>
      <c r="V110" s="175">
        <v>112.256402640264</v>
      </c>
      <c r="W110" s="175">
        <v>84.175050505050507</v>
      </c>
      <c r="X110" s="175">
        <v>64.521049661399502</v>
      </c>
      <c r="Y110" s="175">
        <v>399.54658426966301</v>
      </c>
      <c r="Z110" s="11"/>
      <c r="AA110" s="4"/>
      <c r="AB110" s="11" t="s">
        <v>222</v>
      </c>
      <c r="AC110" s="11"/>
      <c r="AD110" s="70" t="s">
        <v>100</v>
      </c>
      <c r="AE110" s="24">
        <v>3</v>
      </c>
      <c r="AF110" s="24"/>
      <c r="AG110" s="24"/>
      <c r="AH110" s="24"/>
      <c r="AI110" s="24"/>
      <c r="AJ110" s="24"/>
      <c r="AK110" s="4"/>
      <c r="AL110" s="4"/>
      <c r="AM110" s="199">
        <v>2357.27</v>
      </c>
      <c r="AN110" s="199">
        <v>0</v>
      </c>
      <c r="AO110" s="199">
        <v>0</v>
      </c>
      <c r="AP110" s="199">
        <v>0</v>
      </c>
      <c r="AQ110" s="199">
        <v>0</v>
      </c>
      <c r="AR110" s="199"/>
      <c r="AS110" s="177"/>
      <c r="AT110" s="177"/>
      <c r="AU110" s="199">
        <v>785.756666666667</v>
      </c>
      <c r="AV110" s="199">
        <v>0</v>
      </c>
      <c r="AW110" s="199">
        <v>0</v>
      </c>
      <c r="AX110" s="199">
        <v>0</v>
      </c>
      <c r="AY110" s="199">
        <v>0</v>
      </c>
      <c r="AZ110" s="24"/>
      <c r="BA110" s="4"/>
    </row>
    <row r="111" spans="2:53">
      <c r="B111" s="11" t="s">
        <v>205</v>
      </c>
      <c r="C111" s="11"/>
      <c r="D111" s="70" t="s">
        <v>110</v>
      </c>
      <c r="E111" s="11">
        <v>1362</v>
      </c>
      <c r="F111" s="11">
        <v>1098</v>
      </c>
      <c r="G111" s="11">
        <v>772</v>
      </c>
      <c r="H111" s="11">
        <v>588</v>
      </c>
      <c r="I111" s="11">
        <v>671</v>
      </c>
      <c r="J111" s="11"/>
      <c r="M111" s="175">
        <v>189484.28</v>
      </c>
      <c r="N111" s="175">
        <v>238410.62</v>
      </c>
      <c r="O111" s="175">
        <v>158442.99</v>
      </c>
      <c r="P111" s="175">
        <v>116336.74</v>
      </c>
      <c r="Q111" s="175">
        <v>565774.78</v>
      </c>
      <c r="R111" s="175"/>
      <c r="S111" s="177"/>
      <c r="T111" s="177"/>
      <c r="U111" s="175">
        <v>114.56123337363999</v>
      </c>
      <c r="V111" s="175">
        <v>144.14185006045901</v>
      </c>
      <c r="W111" s="175">
        <v>98.289696029776593</v>
      </c>
      <c r="X111" s="175">
        <v>73.075841708542796</v>
      </c>
      <c r="Y111" s="175">
        <v>351.41290683229801</v>
      </c>
      <c r="Z111" s="11"/>
      <c r="AA111" s="4"/>
      <c r="AB111" s="11" t="s">
        <v>222</v>
      </c>
      <c r="AC111" s="11"/>
      <c r="AD111" s="70" t="s">
        <v>110</v>
      </c>
      <c r="AE111" s="24">
        <v>2</v>
      </c>
      <c r="AF111" s="24">
        <v>1</v>
      </c>
      <c r="AG111" s="24"/>
      <c r="AH111" s="24"/>
      <c r="AI111" s="24"/>
      <c r="AJ111" s="24"/>
      <c r="AK111" s="4"/>
      <c r="AL111" s="4"/>
      <c r="AM111" s="199">
        <v>10015.780000000001</v>
      </c>
      <c r="AN111" s="199">
        <v>4.17</v>
      </c>
      <c r="AO111" s="199">
        <v>0</v>
      </c>
      <c r="AP111" s="199">
        <v>0</v>
      </c>
      <c r="AQ111" s="199">
        <v>0</v>
      </c>
      <c r="AR111" s="199"/>
      <c r="AS111" s="177"/>
      <c r="AT111" s="177"/>
      <c r="AU111" s="199">
        <v>5007.8900000000003</v>
      </c>
      <c r="AV111" s="199">
        <v>2.085</v>
      </c>
      <c r="AW111" s="199">
        <v>0</v>
      </c>
      <c r="AX111" s="199">
        <v>0</v>
      </c>
      <c r="AY111" s="199">
        <v>0</v>
      </c>
      <c r="AZ111" s="24"/>
      <c r="BA111" s="4"/>
    </row>
    <row r="112" spans="2:53">
      <c r="B112" s="11" t="s">
        <v>207</v>
      </c>
      <c r="C112" s="11"/>
      <c r="D112" s="70" t="s">
        <v>124</v>
      </c>
      <c r="E112" s="11">
        <v>42</v>
      </c>
      <c r="F112" s="11">
        <v>28</v>
      </c>
      <c r="G112" s="11">
        <v>14</v>
      </c>
      <c r="H112" s="11">
        <v>13</v>
      </c>
      <c r="I112" s="11">
        <v>10</v>
      </c>
      <c r="J112" s="11"/>
      <c r="M112" s="175">
        <v>6806.6</v>
      </c>
      <c r="N112" s="175">
        <v>6085.51</v>
      </c>
      <c r="O112" s="175">
        <v>2757.74</v>
      </c>
      <c r="P112" s="175">
        <v>2471.66</v>
      </c>
      <c r="Q112" s="175">
        <v>17568.169999999998</v>
      </c>
      <c r="R112" s="175"/>
      <c r="S112" s="177"/>
      <c r="T112" s="177"/>
      <c r="U112" s="175">
        <v>162.061904761905</v>
      </c>
      <c r="V112" s="175">
        <v>144.89309523809499</v>
      </c>
      <c r="W112" s="175">
        <v>67.261951219512198</v>
      </c>
      <c r="X112" s="175">
        <v>60.284390243902401</v>
      </c>
      <c r="Y112" s="175">
        <v>428.49195121951198</v>
      </c>
      <c r="Z112" s="11"/>
      <c r="AA112" s="4"/>
      <c r="AB112" s="11" t="s">
        <v>224</v>
      </c>
      <c r="AC112" s="11"/>
      <c r="AD112" s="70" t="s">
        <v>106</v>
      </c>
      <c r="AE112" s="24">
        <v>1</v>
      </c>
      <c r="AF112" s="24">
        <v>1</v>
      </c>
      <c r="AG112" s="24">
        <v>1</v>
      </c>
      <c r="AH112" s="24"/>
      <c r="AI112" s="24"/>
      <c r="AJ112" s="24"/>
      <c r="AK112" s="4"/>
      <c r="AL112" s="4"/>
      <c r="AM112" s="199">
        <v>52.09</v>
      </c>
      <c r="AN112" s="199">
        <v>65.45</v>
      </c>
      <c r="AO112" s="199">
        <v>69.430000000000007</v>
      </c>
      <c r="AP112" s="199"/>
      <c r="AQ112" s="199"/>
      <c r="AR112" s="199"/>
      <c r="AS112" s="177"/>
      <c r="AT112" s="177"/>
      <c r="AU112" s="199">
        <v>52.09</v>
      </c>
      <c r="AV112" s="199">
        <v>65.45</v>
      </c>
      <c r="AW112" s="199">
        <v>69.430000000000007</v>
      </c>
      <c r="AX112" s="199"/>
      <c r="AY112" s="199"/>
      <c r="AZ112" s="24"/>
      <c r="BA112" s="4"/>
    </row>
    <row r="113" spans="2:53">
      <c r="B113" s="11" t="s">
        <v>208</v>
      </c>
      <c r="C113" s="11"/>
      <c r="D113" s="70" t="s">
        <v>96</v>
      </c>
      <c r="E113" s="11">
        <v>54</v>
      </c>
      <c r="F113" s="11">
        <v>40</v>
      </c>
      <c r="G113" s="11">
        <v>28</v>
      </c>
      <c r="H113" s="11">
        <v>18</v>
      </c>
      <c r="I113" s="11">
        <v>16</v>
      </c>
      <c r="J113" s="11"/>
      <c r="M113" s="175">
        <v>8105.94</v>
      </c>
      <c r="N113" s="175">
        <v>9660.5300000000007</v>
      </c>
      <c r="O113" s="175">
        <v>12546.28</v>
      </c>
      <c r="P113" s="175">
        <v>2627.69</v>
      </c>
      <c r="Q113" s="175">
        <v>12290.86</v>
      </c>
      <c r="R113" s="175"/>
      <c r="S113" s="177"/>
      <c r="T113" s="177"/>
      <c r="U113" s="175">
        <v>126.65531249999999</v>
      </c>
      <c r="V113" s="175">
        <v>150.94578125000001</v>
      </c>
      <c r="W113" s="175">
        <v>202.35935483871</v>
      </c>
      <c r="X113" s="175">
        <v>44.537118644067803</v>
      </c>
      <c r="Y113" s="175">
        <v>211.91137931034501</v>
      </c>
      <c r="Z113" s="11"/>
      <c r="AA113" s="4"/>
      <c r="AB113" s="11" t="s">
        <v>225</v>
      </c>
      <c r="AC113" s="11"/>
      <c r="AD113" s="70" t="s">
        <v>148</v>
      </c>
      <c r="AE113" s="24">
        <v>5</v>
      </c>
      <c r="AF113" s="24">
        <v>1</v>
      </c>
      <c r="AG113" s="24">
        <v>1</v>
      </c>
      <c r="AH113" s="24">
        <v>1</v>
      </c>
      <c r="AI113" s="24">
        <v>1</v>
      </c>
      <c r="AJ113" s="24"/>
      <c r="AK113" s="4"/>
      <c r="AL113" s="4"/>
      <c r="AM113" s="199">
        <v>530.1</v>
      </c>
      <c r="AN113" s="199">
        <v>27.9</v>
      </c>
      <c r="AO113" s="199">
        <v>27.86</v>
      </c>
      <c r="AP113" s="199">
        <v>31.54</v>
      </c>
      <c r="AQ113" s="199">
        <v>117.32</v>
      </c>
      <c r="AR113" s="199"/>
      <c r="AS113" s="177"/>
      <c r="AT113" s="177"/>
      <c r="AU113" s="199">
        <v>106.02</v>
      </c>
      <c r="AV113" s="199">
        <v>5.58</v>
      </c>
      <c r="AW113" s="199">
        <v>6.9649999999999999</v>
      </c>
      <c r="AX113" s="199">
        <v>7.8849999999999998</v>
      </c>
      <c r="AY113" s="199">
        <v>29.33</v>
      </c>
      <c r="AZ113" s="24"/>
      <c r="BA113" s="4"/>
    </row>
    <row r="114" spans="2:53">
      <c r="B114" s="11" t="s">
        <v>209</v>
      </c>
      <c r="C114" s="11"/>
      <c r="D114" s="70" t="s">
        <v>164</v>
      </c>
      <c r="E114" s="11">
        <v>498</v>
      </c>
      <c r="F114" s="11">
        <v>313</v>
      </c>
      <c r="G114" s="11">
        <v>219</v>
      </c>
      <c r="H114" s="11">
        <v>168</v>
      </c>
      <c r="I114" s="11">
        <v>190</v>
      </c>
      <c r="J114" s="11"/>
      <c r="M114" s="175">
        <v>79544.409999999902</v>
      </c>
      <c r="N114" s="175">
        <v>73839.25</v>
      </c>
      <c r="O114" s="175">
        <v>58267.06</v>
      </c>
      <c r="P114" s="175">
        <v>47053.87</v>
      </c>
      <c r="Q114" s="175">
        <v>183453.6</v>
      </c>
      <c r="R114" s="175"/>
      <c r="S114" s="177"/>
      <c r="T114" s="177"/>
      <c r="U114" s="175">
        <v>134.82103389830499</v>
      </c>
      <c r="V114" s="175">
        <v>125.15127118644099</v>
      </c>
      <c r="W114" s="175">
        <v>102.04388791593701</v>
      </c>
      <c r="X114" s="175">
        <v>83.7257473309609</v>
      </c>
      <c r="Y114" s="175">
        <v>325.85008880994701</v>
      </c>
      <c r="Z114" s="11"/>
      <c r="AA114" s="4"/>
      <c r="AB114" s="11" t="s">
        <v>225</v>
      </c>
      <c r="AC114" s="11"/>
      <c r="AD114" s="70" t="s">
        <v>189</v>
      </c>
      <c r="AE114" s="24">
        <v>3</v>
      </c>
      <c r="AF114" s="24">
        <v>2</v>
      </c>
      <c r="AG114" s="24">
        <v>1</v>
      </c>
      <c r="AH114" s="24">
        <v>1</v>
      </c>
      <c r="AI114" s="24">
        <v>1</v>
      </c>
      <c r="AJ114" s="24"/>
      <c r="AK114" s="4"/>
      <c r="AL114" s="4"/>
      <c r="AM114" s="199">
        <v>116.43</v>
      </c>
      <c r="AN114" s="199">
        <v>82.34</v>
      </c>
      <c r="AO114" s="199">
        <v>86.93</v>
      </c>
      <c r="AP114" s="199">
        <v>51.38</v>
      </c>
      <c r="AQ114" s="199">
        <v>55.76</v>
      </c>
      <c r="AR114" s="199"/>
      <c r="AS114" s="177"/>
      <c r="AT114" s="177"/>
      <c r="AU114" s="199">
        <v>38.81</v>
      </c>
      <c r="AV114" s="199">
        <v>27.446666666666701</v>
      </c>
      <c r="AW114" s="199">
        <v>28.976666666666699</v>
      </c>
      <c r="AX114" s="199">
        <v>17.126666666666701</v>
      </c>
      <c r="AY114" s="199">
        <v>18.586666666666702</v>
      </c>
      <c r="AZ114" s="24"/>
      <c r="BA114" s="4"/>
    </row>
    <row r="115" spans="2:53">
      <c r="B115" s="11" t="s">
        <v>516</v>
      </c>
      <c r="C115" s="11"/>
      <c r="D115" s="70" t="s">
        <v>299</v>
      </c>
      <c r="E115" s="11">
        <v>1</v>
      </c>
      <c r="F115" s="11">
        <v>1</v>
      </c>
      <c r="G115" s="11"/>
      <c r="H115" s="11">
        <v>1</v>
      </c>
      <c r="I115" s="11">
        <v>1</v>
      </c>
      <c r="J115" s="11"/>
      <c r="M115" s="175">
        <v>52.97</v>
      </c>
      <c r="N115" s="175">
        <v>113.25</v>
      </c>
      <c r="O115" s="175">
        <v>0</v>
      </c>
      <c r="P115" s="175">
        <v>98.07</v>
      </c>
      <c r="Q115" s="175">
        <v>53.48</v>
      </c>
      <c r="R115" s="175"/>
      <c r="S115" s="177"/>
      <c r="T115" s="177"/>
      <c r="U115" s="175">
        <v>52.97</v>
      </c>
      <c r="V115" s="175">
        <v>113.25</v>
      </c>
      <c r="W115" s="175">
        <v>0</v>
      </c>
      <c r="X115" s="175">
        <v>98.07</v>
      </c>
      <c r="Y115" s="175">
        <v>53.48</v>
      </c>
      <c r="Z115" s="11"/>
      <c r="AA115" s="4"/>
      <c r="AB115" s="11" t="s">
        <v>226</v>
      </c>
      <c r="AC115" s="11"/>
      <c r="AD115" s="70" t="s">
        <v>96</v>
      </c>
      <c r="AE115" s="24">
        <v>17</v>
      </c>
      <c r="AF115" s="24">
        <v>7</v>
      </c>
      <c r="AG115" s="24">
        <v>1</v>
      </c>
      <c r="AH115" s="24">
        <v>2</v>
      </c>
      <c r="AI115" s="24">
        <v>1</v>
      </c>
      <c r="AJ115" s="24"/>
      <c r="AK115" s="4"/>
      <c r="AL115" s="4"/>
      <c r="AM115" s="199">
        <v>8868.52</v>
      </c>
      <c r="AN115" s="199">
        <v>5075.58</v>
      </c>
      <c r="AO115" s="199">
        <v>125.4</v>
      </c>
      <c r="AP115" s="199">
        <v>301.73</v>
      </c>
      <c r="AQ115" s="199">
        <v>1188.93</v>
      </c>
      <c r="AR115" s="199"/>
      <c r="AS115" s="177"/>
      <c r="AT115" s="177"/>
      <c r="AU115" s="199">
        <v>521.67764705882405</v>
      </c>
      <c r="AV115" s="199">
        <v>298.56352941176499</v>
      </c>
      <c r="AW115" s="199">
        <v>8.36</v>
      </c>
      <c r="AX115" s="199">
        <v>18.858125000000001</v>
      </c>
      <c r="AY115" s="199">
        <v>74.308125000000004</v>
      </c>
      <c r="AZ115" s="24"/>
      <c r="BA115" s="4"/>
    </row>
    <row r="116" spans="2:53">
      <c r="B116" s="11" t="s">
        <v>210</v>
      </c>
      <c r="C116" s="11"/>
      <c r="D116" s="70" t="s">
        <v>211</v>
      </c>
      <c r="E116" s="11">
        <v>156</v>
      </c>
      <c r="F116" s="11">
        <v>124</v>
      </c>
      <c r="G116" s="11">
        <v>88</v>
      </c>
      <c r="H116" s="11">
        <v>66</v>
      </c>
      <c r="I116" s="11">
        <v>86</v>
      </c>
      <c r="J116" s="11"/>
      <c r="M116" s="175">
        <v>21752.95</v>
      </c>
      <c r="N116" s="175">
        <v>31708.86</v>
      </c>
      <c r="O116" s="175">
        <v>20452.310000000001</v>
      </c>
      <c r="P116" s="175">
        <v>15242.43</v>
      </c>
      <c r="Q116" s="175">
        <v>169928</v>
      </c>
      <c r="R116" s="175"/>
      <c r="S116" s="177"/>
      <c r="T116" s="177"/>
      <c r="U116" s="175">
        <v>114.489210526316</v>
      </c>
      <c r="V116" s="175">
        <v>166.888736842105</v>
      </c>
      <c r="W116" s="175">
        <v>108.788882978723</v>
      </c>
      <c r="X116" s="175">
        <v>81.076755319148901</v>
      </c>
      <c r="Y116" s="175">
        <v>903.87234042553098</v>
      </c>
      <c r="Z116" s="11"/>
      <c r="AA116" s="4"/>
      <c r="AB116" s="11" t="s">
        <v>227</v>
      </c>
      <c r="AC116" s="11"/>
      <c r="AD116" s="70" t="s">
        <v>228</v>
      </c>
      <c r="AE116" s="24">
        <v>2</v>
      </c>
      <c r="AF116" s="24">
        <v>4</v>
      </c>
      <c r="AG116" s="24">
        <v>2</v>
      </c>
      <c r="AH116" s="24"/>
      <c r="AI116" s="24">
        <v>2</v>
      </c>
      <c r="AJ116" s="24"/>
      <c r="AK116" s="4"/>
      <c r="AL116" s="4"/>
      <c r="AM116" s="199">
        <v>5695.54</v>
      </c>
      <c r="AN116" s="199">
        <v>402.54</v>
      </c>
      <c r="AO116" s="199">
        <v>215.03</v>
      </c>
      <c r="AP116" s="199">
        <v>0</v>
      </c>
      <c r="AQ116" s="199">
        <v>654.97</v>
      </c>
      <c r="AR116" s="199"/>
      <c r="AS116" s="177"/>
      <c r="AT116" s="177"/>
      <c r="AU116" s="199">
        <v>813.64857142857102</v>
      </c>
      <c r="AV116" s="199">
        <v>57.505714285714298</v>
      </c>
      <c r="AW116" s="199">
        <v>30.718571428571401</v>
      </c>
      <c r="AX116" s="199">
        <v>0</v>
      </c>
      <c r="AY116" s="199">
        <v>93.567142857142898</v>
      </c>
      <c r="AZ116" s="24"/>
      <c r="BA116" s="4"/>
    </row>
    <row r="117" spans="2:53">
      <c r="B117" s="11" t="s">
        <v>517</v>
      </c>
      <c r="C117" s="11"/>
      <c r="D117" s="70" t="s">
        <v>518</v>
      </c>
      <c r="E117" s="11">
        <v>2</v>
      </c>
      <c r="F117" s="11">
        <v>1</v>
      </c>
      <c r="G117" s="11">
        <v>1</v>
      </c>
      <c r="H117" s="11">
        <v>1</v>
      </c>
      <c r="I117" s="11">
        <v>1</v>
      </c>
      <c r="J117" s="11"/>
      <c r="M117" s="175">
        <v>1565.38</v>
      </c>
      <c r="N117" s="175">
        <v>472.04</v>
      </c>
      <c r="O117" s="175">
        <v>867.01</v>
      </c>
      <c r="P117" s="175">
        <v>281.07</v>
      </c>
      <c r="Q117" s="175">
        <v>1486.9</v>
      </c>
      <c r="R117" s="175"/>
      <c r="S117" s="177"/>
      <c r="T117" s="177"/>
      <c r="U117" s="175">
        <v>782.69</v>
      </c>
      <c r="V117" s="175">
        <v>236.02</v>
      </c>
      <c r="W117" s="175">
        <v>433.505</v>
      </c>
      <c r="X117" s="175">
        <v>140.535</v>
      </c>
      <c r="Y117" s="175">
        <v>743.45</v>
      </c>
      <c r="Z117" s="11"/>
      <c r="AA117" s="4"/>
      <c r="AB117" s="11" t="s">
        <v>229</v>
      </c>
      <c r="AC117" s="11"/>
      <c r="AD117" s="70" t="s">
        <v>230</v>
      </c>
      <c r="AE117" s="24">
        <v>1</v>
      </c>
      <c r="AF117" s="24">
        <v>1</v>
      </c>
      <c r="AG117" s="24">
        <v>1</v>
      </c>
      <c r="AH117" s="24">
        <v>1</v>
      </c>
      <c r="AI117" s="24"/>
      <c r="AJ117" s="24"/>
      <c r="AK117" s="4"/>
      <c r="AL117" s="4"/>
      <c r="AM117" s="199">
        <v>165.44</v>
      </c>
      <c r="AN117" s="199">
        <v>1332.49</v>
      </c>
      <c r="AO117" s="199">
        <v>990.69</v>
      </c>
      <c r="AP117" s="199">
        <v>928.78</v>
      </c>
      <c r="AQ117" s="199">
        <v>0</v>
      </c>
      <c r="AR117" s="199"/>
      <c r="AS117" s="177"/>
      <c r="AT117" s="177"/>
      <c r="AU117" s="199">
        <v>82.72</v>
      </c>
      <c r="AV117" s="199">
        <v>666.245</v>
      </c>
      <c r="AW117" s="199">
        <v>495.34500000000003</v>
      </c>
      <c r="AX117" s="199">
        <v>464.39</v>
      </c>
      <c r="AY117" s="199">
        <v>0</v>
      </c>
      <c r="AZ117" s="24"/>
      <c r="BA117" s="4"/>
    </row>
    <row r="118" spans="2:53">
      <c r="B118" s="11" t="s">
        <v>212</v>
      </c>
      <c r="C118" s="11"/>
      <c r="D118" s="70" t="s">
        <v>110</v>
      </c>
      <c r="E118" s="11">
        <v>11</v>
      </c>
      <c r="F118" s="11">
        <v>9</v>
      </c>
      <c r="G118" s="11">
        <v>7</v>
      </c>
      <c r="H118" s="11">
        <v>5</v>
      </c>
      <c r="I118" s="11">
        <v>2</v>
      </c>
      <c r="J118" s="11"/>
      <c r="M118" s="175">
        <v>1722.84</v>
      </c>
      <c r="N118" s="175">
        <v>1584.41</v>
      </c>
      <c r="O118" s="175">
        <v>1397.28</v>
      </c>
      <c r="P118" s="175">
        <v>462.62</v>
      </c>
      <c r="Q118" s="175">
        <v>1713.7</v>
      </c>
      <c r="R118" s="175"/>
      <c r="S118" s="177"/>
      <c r="T118" s="177"/>
      <c r="U118" s="175">
        <v>114.85599999999999</v>
      </c>
      <c r="V118" s="175">
        <v>105.627333333333</v>
      </c>
      <c r="W118" s="175">
        <v>107.48307692307699</v>
      </c>
      <c r="X118" s="175">
        <v>35.586153846153799</v>
      </c>
      <c r="Y118" s="175">
        <v>122.407142857143</v>
      </c>
      <c r="Z118" s="11"/>
      <c r="AA118" s="4"/>
      <c r="AB118" s="11" t="s">
        <v>231</v>
      </c>
      <c r="AC118" s="11"/>
      <c r="AD118" s="70" t="s">
        <v>232</v>
      </c>
      <c r="AE118" s="24">
        <v>104</v>
      </c>
      <c r="AF118" s="24">
        <v>75</v>
      </c>
      <c r="AG118" s="24">
        <v>53</v>
      </c>
      <c r="AH118" s="24">
        <v>39</v>
      </c>
      <c r="AI118" s="24">
        <v>30</v>
      </c>
      <c r="AJ118" s="24"/>
      <c r="AK118" s="4"/>
      <c r="AL118" s="4"/>
      <c r="AM118" s="199">
        <v>21116.06</v>
      </c>
      <c r="AN118" s="199">
        <v>15540.97</v>
      </c>
      <c r="AO118" s="199">
        <v>18403.310000000001</v>
      </c>
      <c r="AP118" s="199">
        <v>9197.7000000000007</v>
      </c>
      <c r="AQ118" s="199">
        <v>21803.919999999998</v>
      </c>
      <c r="AR118" s="199"/>
      <c r="AS118" s="177"/>
      <c r="AT118" s="177"/>
      <c r="AU118" s="199">
        <v>197.346355140187</v>
      </c>
      <c r="AV118" s="199">
        <v>145.24271028037401</v>
      </c>
      <c r="AW118" s="199">
        <v>182.21099009900999</v>
      </c>
      <c r="AX118" s="199">
        <v>87.597142857142799</v>
      </c>
      <c r="AY118" s="199">
        <v>207.656380952381</v>
      </c>
      <c r="AZ118" s="24"/>
      <c r="BA118" s="4"/>
    </row>
    <row r="119" spans="2:53">
      <c r="B119" s="11" t="s">
        <v>212</v>
      </c>
      <c r="C119" s="11"/>
      <c r="D119" s="70" t="s">
        <v>122</v>
      </c>
      <c r="E119" s="11">
        <v>49</v>
      </c>
      <c r="F119" s="11">
        <v>33</v>
      </c>
      <c r="G119" s="11">
        <v>19</v>
      </c>
      <c r="H119" s="11">
        <v>15</v>
      </c>
      <c r="I119" s="11">
        <v>20</v>
      </c>
      <c r="J119" s="11"/>
      <c r="M119" s="175">
        <v>9314.44</v>
      </c>
      <c r="N119" s="175">
        <v>9557.01</v>
      </c>
      <c r="O119" s="175">
        <v>5769.86</v>
      </c>
      <c r="P119" s="175">
        <v>5086.09</v>
      </c>
      <c r="Q119" s="175">
        <v>16237.03</v>
      </c>
      <c r="R119" s="175"/>
      <c r="S119" s="177"/>
      <c r="T119" s="177"/>
      <c r="U119" s="175">
        <v>163.41122807017501</v>
      </c>
      <c r="V119" s="175">
        <v>167.66684210526299</v>
      </c>
      <c r="W119" s="175">
        <v>103.033214285714</v>
      </c>
      <c r="X119" s="175">
        <v>95.963962264150993</v>
      </c>
      <c r="Y119" s="175">
        <v>284.86017543859703</v>
      </c>
      <c r="Z119" s="11"/>
      <c r="AA119" s="4"/>
      <c r="AB119" s="11" t="s">
        <v>231</v>
      </c>
      <c r="AC119" s="11"/>
      <c r="AD119" s="70" t="s">
        <v>230</v>
      </c>
      <c r="AE119" s="24">
        <v>1</v>
      </c>
      <c r="AF119" s="24">
        <v>1</v>
      </c>
      <c r="AG119" s="24">
        <v>1</v>
      </c>
      <c r="AH119" s="24">
        <v>1</v>
      </c>
      <c r="AI119" s="24">
        <v>1</v>
      </c>
      <c r="AJ119" s="24"/>
      <c r="AK119" s="4"/>
      <c r="AL119" s="4"/>
      <c r="AM119" s="199">
        <v>71.94</v>
      </c>
      <c r="AN119" s="199">
        <v>103.02</v>
      </c>
      <c r="AO119" s="199">
        <v>80.2</v>
      </c>
      <c r="AP119" s="199">
        <v>93.8</v>
      </c>
      <c r="AQ119" s="199">
        <v>530.99</v>
      </c>
      <c r="AR119" s="199"/>
      <c r="AS119" s="177"/>
      <c r="AT119" s="177"/>
      <c r="AU119" s="199">
        <v>71.94</v>
      </c>
      <c r="AV119" s="199">
        <v>103.02</v>
      </c>
      <c r="AW119" s="199">
        <v>80.2</v>
      </c>
      <c r="AX119" s="199">
        <v>93.8</v>
      </c>
      <c r="AY119" s="199">
        <v>530.99</v>
      </c>
      <c r="AZ119" s="24"/>
      <c r="BA119" s="4"/>
    </row>
    <row r="120" spans="2:53">
      <c r="B120" s="11" t="s">
        <v>213</v>
      </c>
      <c r="C120" s="11"/>
      <c r="D120" s="70" t="s">
        <v>127</v>
      </c>
      <c r="E120" s="11">
        <v>1</v>
      </c>
      <c r="F120" s="11"/>
      <c r="G120" s="11"/>
      <c r="H120" s="11"/>
      <c r="I120" s="11"/>
      <c r="J120" s="11"/>
      <c r="M120" s="175">
        <v>52.94</v>
      </c>
      <c r="N120" s="175">
        <v>0</v>
      </c>
      <c r="O120" s="175"/>
      <c r="P120" s="175">
        <v>0</v>
      </c>
      <c r="Q120" s="175">
        <v>0</v>
      </c>
      <c r="R120" s="175"/>
      <c r="S120" s="177"/>
      <c r="T120" s="177"/>
      <c r="U120" s="175">
        <v>52.94</v>
      </c>
      <c r="V120" s="175">
        <v>0</v>
      </c>
      <c r="W120" s="175"/>
      <c r="X120" s="175">
        <v>0</v>
      </c>
      <c r="Y120" s="175">
        <v>0</v>
      </c>
      <c r="Z120" s="11"/>
      <c r="AA120" s="4"/>
      <c r="AB120" s="11" t="s">
        <v>233</v>
      </c>
      <c r="AC120" s="11"/>
      <c r="AD120" s="70" t="s">
        <v>90</v>
      </c>
      <c r="AE120" s="24">
        <v>18</v>
      </c>
      <c r="AF120" s="24">
        <v>11</v>
      </c>
      <c r="AG120" s="24">
        <v>10</v>
      </c>
      <c r="AH120" s="24">
        <v>2</v>
      </c>
      <c r="AI120" s="24">
        <v>3</v>
      </c>
      <c r="AJ120" s="24"/>
      <c r="AK120" s="4"/>
      <c r="AL120" s="4"/>
      <c r="AM120" s="199">
        <v>3453.8</v>
      </c>
      <c r="AN120" s="199">
        <v>4589.01</v>
      </c>
      <c r="AO120" s="199">
        <v>754.72</v>
      </c>
      <c r="AP120" s="199">
        <v>60.47</v>
      </c>
      <c r="AQ120" s="199">
        <v>1154.47</v>
      </c>
      <c r="AR120" s="199"/>
      <c r="AS120" s="177"/>
      <c r="AT120" s="177"/>
      <c r="AU120" s="199">
        <v>172.69</v>
      </c>
      <c r="AV120" s="199">
        <v>229.45050000000001</v>
      </c>
      <c r="AW120" s="199">
        <v>39.7221052631579</v>
      </c>
      <c r="AX120" s="199">
        <v>4.3192857142857104</v>
      </c>
      <c r="AY120" s="199">
        <v>82.462142857142894</v>
      </c>
      <c r="AZ120" s="24"/>
      <c r="BA120" s="4"/>
    </row>
    <row r="121" spans="2:53">
      <c r="B121" s="11" t="s">
        <v>213</v>
      </c>
      <c r="C121" s="11"/>
      <c r="D121" s="70" t="s">
        <v>128</v>
      </c>
      <c r="E121" s="11">
        <v>1060</v>
      </c>
      <c r="F121" s="11">
        <v>1068</v>
      </c>
      <c r="G121" s="11">
        <v>813</v>
      </c>
      <c r="H121" s="11">
        <v>649</v>
      </c>
      <c r="I121" s="11">
        <v>746</v>
      </c>
      <c r="J121" s="11"/>
      <c r="M121" s="175">
        <v>164738.78</v>
      </c>
      <c r="N121" s="175">
        <v>232976.12</v>
      </c>
      <c r="O121" s="175">
        <v>190477.94</v>
      </c>
      <c r="P121" s="175">
        <v>154909.76000000001</v>
      </c>
      <c r="Q121" s="175">
        <v>839868.41999999899</v>
      </c>
      <c r="R121" s="175"/>
      <c r="S121" s="177"/>
      <c r="T121" s="177"/>
      <c r="U121" s="175">
        <v>95.611596053395402</v>
      </c>
      <c r="V121" s="175">
        <v>135.215391758561</v>
      </c>
      <c r="W121" s="175">
        <v>122.65160334835799</v>
      </c>
      <c r="X121" s="175">
        <v>93.150787733012706</v>
      </c>
      <c r="Y121" s="175">
        <v>500.51753277711498</v>
      </c>
      <c r="Z121" s="11"/>
      <c r="AA121" s="4"/>
      <c r="AB121" s="11" t="s">
        <v>474</v>
      </c>
      <c r="AC121" s="11"/>
      <c r="AD121" s="70" t="s">
        <v>335</v>
      </c>
      <c r="AE121" s="24">
        <v>1</v>
      </c>
      <c r="AF121" s="24"/>
      <c r="AG121" s="24"/>
      <c r="AH121" s="24"/>
      <c r="AI121" s="24"/>
      <c r="AJ121" s="24"/>
      <c r="AK121" s="4"/>
      <c r="AL121" s="4"/>
      <c r="AM121" s="199">
        <v>12.04</v>
      </c>
      <c r="AN121" s="199">
        <v>0</v>
      </c>
      <c r="AO121" s="199">
        <v>0</v>
      </c>
      <c r="AP121" s="199">
        <v>0</v>
      </c>
      <c r="AQ121" s="199">
        <v>0</v>
      </c>
      <c r="AR121" s="199"/>
      <c r="AS121" s="177"/>
      <c r="AT121" s="177"/>
      <c r="AU121" s="199">
        <v>12.04</v>
      </c>
      <c r="AV121" s="199">
        <v>0</v>
      </c>
      <c r="AW121" s="199">
        <v>0</v>
      </c>
      <c r="AX121" s="199">
        <v>0</v>
      </c>
      <c r="AY121" s="199">
        <v>0</v>
      </c>
      <c r="AZ121" s="24"/>
      <c r="BA121" s="4"/>
    </row>
    <row r="122" spans="2:53">
      <c r="B122" s="11" t="s">
        <v>214</v>
      </c>
      <c r="C122" s="11"/>
      <c r="D122" s="70" t="s">
        <v>148</v>
      </c>
      <c r="E122" s="11">
        <v>293</v>
      </c>
      <c r="F122" s="11">
        <v>188</v>
      </c>
      <c r="G122" s="11">
        <v>125</v>
      </c>
      <c r="H122" s="11">
        <v>88</v>
      </c>
      <c r="I122" s="11">
        <v>89</v>
      </c>
      <c r="J122" s="11"/>
      <c r="M122" s="175">
        <v>31581.62</v>
      </c>
      <c r="N122" s="175">
        <v>41084.01</v>
      </c>
      <c r="O122" s="175">
        <v>26311.19</v>
      </c>
      <c r="P122" s="175">
        <v>16929.810000000001</v>
      </c>
      <c r="Q122" s="175">
        <v>46375.18</v>
      </c>
      <c r="R122" s="175"/>
      <c r="S122" s="177"/>
      <c r="T122" s="177"/>
      <c r="U122" s="175">
        <v>97.775913312693504</v>
      </c>
      <c r="V122" s="175">
        <v>127.19507739938101</v>
      </c>
      <c r="W122" s="175">
        <v>82.222468750000004</v>
      </c>
      <c r="X122" s="175">
        <v>53.9165923566879</v>
      </c>
      <c r="Y122" s="175">
        <v>148.163514376997</v>
      </c>
      <c r="Z122" s="11"/>
      <c r="AA122" s="4"/>
      <c r="AB122" s="11" t="s">
        <v>234</v>
      </c>
      <c r="AC122" s="11"/>
      <c r="AD122" s="70" t="s">
        <v>197</v>
      </c>
      <c r="AE122" s="24">
        <v>16</v>
      </c>
      <c r="AF122" s="24">
        <v>8</v>
      </c>
      <c r="AG122" s="24">
        <v>6</v>
      </c>
      <c r="AH122" s="24">
        <v>6</v>
      </c>
      <c r="AI122" s="24">
        <v>6</v>
      </c>
      <c r="AJ122" s="24"/>
      <c r="AK122" s="4"/>
      <c r="AL122" s="4"/>
      <c r="AM122" s="199">
        <v>929.57</v>
      </c>
      <c r="AN122" s="199">
        <v>1012.85</v>
      </c>
      <c r="AO122" s="199">
        <v>572.12</v>
      </c>
      <c r="AP122" s="199">
        <v>452.82</v>
      </c>
      <c r="AQ122" s="199">
        <v>2510.7800000000002</v>
      </c>
      <c r="AR122" s="199"/>
      <c r="AS122" s="177"/>
      <c r="AT122" s="177"/>
      <c r="AU122" s="199">
        <v>54.680588235294103</v>
      </c>
      <c r="AV122" s="199">
        <v>59.579411764705902</v>
      </c>
      <c r="AW122" s="199">
        <v>38.1413333333333</v>
      </c>
      <c r="AX122" s="199">
        <v>30.187999999999999</v>
      </c>
      <c r="AY122" s="199">
        <v>147.69294117647101</v>
      </c>
      <c r="AZ122" s="24"/>
      <c r="BA122" s="4"/>
    </row>
    <row r="123" spans="2:53">
      <c r="B123" s="11" t="s">
        <v>215</v>
      </c>
      <c r="C123" s="11"/>
      <c r="D123" s="70" t="s">
        <v>216</v>
      </c>
      <c r="E123" s="11">
        <v>96</v>
      </c>
      <c r="F123" s="11">
        <v>63</v>
      </c>
      <c r="G123" s="11">
        <v>36</v>
      </c>
      <c r="H123" s="11">
        <v>30</v>
      </c>
      <c r="I123" s="11">
        <v>33</v>
      </c>
      <c r="J123" s="11"/>
      <c r="M123" s="175">
        <v>14980.93</v>
      </c>
      <c r="N123" s="175">
        <v>12244.3</v>
      </c>
      <c r="O123" s="175">
        <v>8996.91</v>
      </c>
      <c r="P123" s="175">
        <v>5888.06</v>
      </c>
      <c r="Q123" s="175">
        <v>43747.6</v>
      </c>
      <c r="R123" s="175"/>
      <c r="S123" s="177"/>
      <c r="T123" s="177"/>
      <c r="U123" s="175">
        <v>136.190272727273</v>
      </c>
      <c r="V123" s="175">
        <v>111.311818181818</v>
      </c>
      <c r="W123" s="175">
        <v>84.083271028037402</v>
      </c>
      <c r="X123" s="175">
        <v>55.5477358490566</v>
      </c>
      <c r="Y123" s="175">
        <v>405.07037037036997</v>
      </c>
      <c r="Z123" s="11"/>
      <c r="AA123" s="4"/>
      <c r="AB123" s="11" t="s">
        <v>235</v>
      </c>
      <c r="AC123" s="11"/>
      <c r="AD123" s="70" t="s">
        <v>236</v>
      </c>
      <c r="AE123" s="24">
        <v>17</v>
      </c>
      <c r="AF123" s="24">
        <v>10</v>
      </c>
      <c r="AG123" s="24">
        <v>8</v>
      </c>
      <c r="AH123" s="24">
        <v>6</v>
      </c>
      <c r="AI123" s="24">
        <v>5</v>
      </c>
      <c r="AJ123" s="24"/>
      <c r="AK123" s="4"/>
      <c r="AL123" s="4"/>
      <c r="AM123" s="199">
        <v>6009.84</v>
      </c>
      <c r="AN123" s="199">
        <v>5835.48</v>
      </c>
      <c r="AO123" s="199">
        <v>5045.24</v>
      </c>
      <c r="AP123" s="199">
        <v>16199.63</v>
      </c>
      <c r="AQ123" s="199">
        <v>1444.38</v>
      </c>
      <c r="AR123" s="199"/>
      <c r="AS123" s="177"/>
      <c r="AT123" s="177"/>
      <c r="AU123" s="199">
        <v>353.52</v>
      </c>
      <c r="AV123" s="199">
        <v>343.26352941176498</v>
      </c>
      <c r="AW123" s="199">
        <v>336.34933333333299</v>
      </c>
      <c r="AX123" s="199">
        <v>1079.9753333333299</v>
      </c>
      <c r="AY123" s="199">
        <v>96.292000000000002</v>
      </c>
      <c r="AZ123" s="24"/>
      <c r="BA123" s="4"/>
    </row>
    <row r="124" spans="2:53">
      <c r="B124" s="11" t="s">
        <v>217</v>
      </c>
      <c r="C124" s="11"/>
      <c r="D124" s="70" t="s">
        <v>218</v>
      </c>
      <c r="E124" s="11">
        <v>27</v>
      </c>
      <c r="F124" s="11">
        <v>15</v>
      </c>
      <c r="G124" s="11">
        <v>6</v>
      </c>
      <c r="H124" s="11">
        <v>8</v>
      </c>
      <c r="I124" s="11">
        <v>9</v>
      </c>
      <c r="J124" s="11"/>
      <c r="M124" s="175">
        <v>5704.6</v>
      </c>
      <c r="N124" s="175">
        <v>5047.3599999999997</v>
      </c>
      <c r="O124" s="175">
        <v>1559.02</v>
      </c>
      <c r="P124" s="175">
        <v>2768.64</v>
      </c>
      <c r="Q124" s="175">
        <v>4846.55</v>
      </c>
      <c r="R124" s="175"/>
      <c r="S124" s="177"/>
      <c r="T124" s="177"/>
      <c r="U124" s="175">
        <v>196.710344827586</v>
      </c>
      <c r="V124" s="175">
        <v>174.04689655172399</v>
      </c>
      <c r="W124" s="175">
        <v>57.7414814814815</v>
      </c>
      <c r="X124" s="175">
        <v>106.486153846154</v>
      </c>
      <c r="Y124" s="175">
        <v>173.09107142857101</v>
      </c>
      <c r="Z124" s="11"/>
      <c r="AA124" s="4"/>
      <c r="AB124" s="11" t="s">
        <v>237</v>
      </c>
      <c r="AC124" s="11"/>
      <c r="AD124" s="70" t="s">
        <v>238</v>
      </c>
      <c r="AE124" s="24">
        <v>30</v>
      </c>
      <c r="AF124" s="24">
        <v>18</v>
      </c>
      <c r="AG124" s="24">
        <v>9</v>
      </c>
      <c r="AH124" s="24">
        <v>4</v>
      </c>
      <c r="AI124" s="24">
        <v>3</v>
      </c>
      <c r="AJ124" s="24"/>
      <c r="AK124" s="4"/>
      <c r="AL124" s="4"/>
      <c r="AM124" s="199">
        <v>3033.8</v>
      </c>
      <c r="AN124" s="199">
        <v>2559.2800000000002</v>
      </c>
      <c r="AO124" s="199">
        <v>1637.86</v>
      </c>
      <c r="AP124" s="199">
        <v>895.59</v>
      </c>
      <c r="AQ124" s="199">
        <v>1693.19</v>
      </c>
      <c r="AR124" s="199"/>
      <c r="AS124" s="177"/>
      <c r="AT124" s="177"/>
      <c r="AU124" s="199">
        <v>97.864516129032197</v>
      </c>
      <c r="AV124" s="199">
        <v>82.5574193548387</v>
      </c>
      <c r="AW124" s="199">
        <v>56.4779310344828</v>
      </c>
      <c r="AX124" s="199">
        <v>29.853000000000002</v>
      </c>
      <c r="AY124" s="199">
        <v>56.439666666666703</v>
      </c>
      <c r="AZ124" s="24"/>
      <c r="BA124" s="4"/>
    </row>
    <row r="125" spans="2:53">
      <c r="B125" s="11" t="s">
        <v>219</v>
      </c>
      <c r="C125" s="11"/>
      <c r="D125" s="70" t="s">
        <v>135</v>
      </c>
      <c r="E125" s="11">
        <v>27</v>
      </c>
      <c r="F125" s="11">
        <v>35</v>
      </c>
      <c r="G125" s="11">
        <v>23</v>
      </c>
      <c r="H125" s="11">
        <v>21</v>
      </c>
      <c r="I125" s="11">
        <v>16</v>
      </c>
      <c r="J125" s="11"/>
      <c r="M125" s="175">
        <v>4004.69</v>
      </c>
      <c r="N125" s="175">
        <v>6716.95</v>
      </c>
      <c r="O125" s="175">
        <v>4507.38</v>
      </c>
      <c r="P125" s="175">
        <v>3997.53</v>
      </c>
      <c r="Q125" s="175">
        <v>16416.03</v>
      </c>
      <c r="R125" s="175"/>
      <c r="S125" s="177"/>
      <c r="T125" s="177"/>
      <c r="U125" s="175">
        <v>83.431041666666701</v>
      </c>
      <c r="V125" s="175">
        <v>139.93645833333301</v>
      </c>
      <c r="W125" s="175">
        <v>95.901702127659604</v>
      </c>
      <c r="X125" s="175">
        <v>83.281874999999999</v>
      </c>
      <c r="Y125" s="175">
        <v>349.277234042553</v>
      </c>
      <c r="Z125" s="11"/>
      <c r="AA125" s="4"/>
      <c r="AB125" s="11" t="s">
        <v>239</v>
      </c>
      <c r="AC125" s="11"/>
      <c r="AD125" s="70" t="s">
        <v>105</v>
      </c>
      <c r="AE125" s="24">
        <v>219</v>
      </c>
      <c r="AF125" s="24">
        <v>108</v>
      </c>
      <c r="AG125" s="24">
        <v>94</v>
      </c>
      <c r="AH125" s="24">
        <v>43</v>
      </c>
      <c r="AI125" s="24">
        <v>38</v>
      </c>
      <c r="AJ125" s="24"/>
      <c r="AK125" s="4"/>
      <c r="AL125" s="4"/>
      <c r="AM125" s="199">
        <v>86263.95</v>
      </c>
      <c r="AN125" s="199">
        <v>30256.92</v>
      </c>
      <c r="AO125" s="199">
        <v>18309.71</v>
      </c>
      <c r="AP125" s="199">
        <v>8764.91</v>
      </c>
      <c r="AQ125" s="199">
        <v>25769.25</v>
      </c>
      <c r="AR125" s="199"/>
      <c r="AS125" s="177"/>
      <c r="AT125" s="177"/>
      <c r="AU125" s="199">
        <v>383.39533333333299</v>
      </c>
      <c r="AV125" s="199">
        <v>134.4752</v>
      </c>
      <c r="AW125" s="199">
        <v>84.376543778801803</v>
      </c>
      <c r="AX125" s="199">
        <v>40.206009174311902</v>
      </c>
      <c r="AY125" s="199">
        <v>117.667808219178</v>
      </c>
      <c r="AZ125" s="24"/>
      <c r="BA125" s="4"/>
    </row>
    <row r="126" spans="2:53">
      <c r="B126" s="11" t="s">
        <v>219</v>
      </c>
      <c r="C126" s="11"/>
      <c r="D126" s="70" t="s">
        <v>221</v>
      </c>
      <c r="E126" s="11">
        <v>1</v>
      </c>
      <c r="F126" s="11">
        <v>2</v>
      </c>
      <c r="G126" s="11">
        <v>2</v>
      </c>
      <c r="H126" s="11">
        <v>1</v>
      </c>
      <c r="I126" s="11">
        <v>2</v>
      </c>
      <c r="J126" s="11"/>
      <c r="M126" s="175">
        <v>16</v>
      </c>
      <c r="N126" s="175">
        <v>561.59</v>
      </c>
      <c r="O126" s="175">
        <v>266.47000000000003</v>
      </c>
      <c r="P126" s="175">
        <v>25.62</v>
      </c>
      <c r="Q126" s="175">
        <v>1629.18</v>
      </c>
      <c r="R126" s="175"/>
      <c r="S126" s="177"/>
      <c r="T126" s="177"/>
      <c r="U126" s="175">
        <v>8</v>
      </c>
      <c r="V126" s="175">
        <v>280.79500000000002</v>
      </c>
      <c r="W126" s="175">
        <v>133.23500000000001</v>
      </c>
      <c r="X126" s="175">
        <v>12.81</v>
      </c>
      <c r="Y126" s="175">
        <v>814.59</v>
      </c>
      <c r="Z126" s="11"/>
      <c r="AA126" s="4"/>
      <c r="AB126" s="11" t="s">
        <v>240</v>
      </c>
      <c r="AC126" s="11"/>
      <c r="AD126" s="70" t="s">
        <v>241</v>
      </c>
      <c r="AE126" s="24">
        <v>7</v>
      </c>
      <c r="AF126" s="24">
        <v>4</v>
      </c>
      <c r="AG126" s="24">
        <v>2</v>
      </c>
      <c r="AH126" s="24"/>
      <c r="AI126" s="24">
        <v>1</v>
      </c>
      <c r="AJ126" s="24"/>
      <c r="AK126" s="4"/>
      <c r="AL126" s="4"/>
      <c r="AM126" s="199">
        <v>1598.34</v>
      </c>
      <c r="AN126" s="199">
        <v>224.74</v>
      </c>
      <c r="AO126" s="199">
        <v>42.74</v>
      </c>
      <c r="AP126" s="199">
        <v>0</v>
      </c>
      <c r="AQ126" s="199">
        <v>315.43</v>
      </c>
      <c r="AR126" s="199"/>
      <c r="AS126" s="177"/>
      <c r="AT126" s="177"/>
      <c r="AU126" s="199">
        <v>228.33428571428601</v>
      </c>
      <c r="AV126" s="199">
        <v>32.105714285714299</v>
      </c>
      <c r="AW126" s="199">
        <v>8.548</v>
      </c>
      <c r="AX126" s="199">
        <v>0</v>
      </c>
      <c r="AY126" s="199">
        <v>63.085999999999999</v>
      </c>
      <c r="AZ126" s="24"/>
      <c r="BA126" s="4"/>
    </row>
    <row r="127" spans="2:53">
      <c r="B127" s="11" t="s">
        <v>220</v>
      </c>
      <c r="C127" s="11"/>
      <c r="D127" s="70" t="s">
        <v>221</v>
      </c>
      <c r="E127" s="11">
        <v>36</v>
      </c>
      <c r="F127" s="11">
        <v>53</v>
      </c>
      <c r="G127" s="11">
        <v>46</v>
      </c>
      <c r="H127" s="11">
        <v>40</v>
      </c>
      <c r="I127" s="11">
        <v>48</v>
      </c>
      <c r="J127" s="11"/>
      <c r="M127" s="175">
        <v>5425.89</v>
      </c>
      <c r="N127" s="175">
        <v>9957.34</v>
      </c>
      <c r="O127" s="175">
        <v>10107.36</v>
      </c>
      <c r="P127" s="175">
        <v>8661.4599999999991</v>
      </c>
      <c r="Q127" s="175">
        <v>63732.45</v>
      </c>
      <c r="R127" s="175"/>
      <c r="S127" s="177"/>
      <c r="T127" s="177"/>
      <c r="U127" s="175">
        <v>61.657840909090901</v>
      </c>
      <c r="V127" s="175">
        <v>113.151590909091</v>
      </c>
      <c r="W127" s="175">
        <v>117.527441860465</v>
      </c>
      <c r="X127" s="175">
        <v>99.557011494252805</v>
      </c>
      <c r="Y127" s="175">
        <v>732.55689655172398</v>
      </c>
      <c r="Z127" s="11"/>
      <c r="AA127" s="4"/>
      <c r="AB127" s="11" t="s">
        <v>243</v>
      </c>
      <c r="AC127" s="11"/>
      <c r="AD127" s="70" t="s">
        <v>244</v>
      </c>
      <c r="AE127" s="24">
        <v>3</v>
      </c>
      <c r="AF127" s="24">
        <v>2</v>
      </c>
      <c r="AG127" s="24">
        <v>2</v>
      </c>
      <c r="AH127" s="24">
        <v>2</v>
      </c>
      <c r="AI127" s="24">
        <v>1</v>
      </c>
      <c r="AJ127" s="24"/>
      <c r="AK127" s="4"/>
      <c r="AL127" s="4"/>
      <c r="AM127" s="199">
        <v>130.74</v>
      </c>
      <c r="AN127" s="199">
        <v>35.31</v>
      </c>
      <c r="AO127" s="199">
        <v>31.25</v>
      </c>
      <c r="AP127" s="199">
        <v>25.39</v>
      </c>
      <c r="AQ127" s="199">
        <v>18.559999999999999</v>
      </c>
      <c r="AR127" s="199"/>
      <c r="AS127" s="177"/>
      <c r="AT127" s="177"/>
      <c r="AU127" s="199">
        <v>43.58</v>
      </c>
      <c r="AV127" s="199">
        <v>11.77</v>
      </c>
      <c r="AW127" s="199">
        <v>10.4166666666667</v>
      </c>
      <c r="AX127" s="199">
        <v>8.4633333333333294</v>
      </c>
      <c r="AY127" s="199">
        <v>6.1866666666666701</v>
      </c>
      <c r="AZ127" s="24"/>
      <c r="BA127" s="4"/>
    </row>
    <row r="128" spans="2:53">
      <c r="B128" s="11" t="s">
        <v>222</v>
      </c>
      <c r="C128" s="11"/>
      <c r="D128" s="70" t="s">
        <v>100</v>
      </c>
      <c r="E128" s="11">
        <v>3</v>
      </c>
      <c r="F128" s="11">
        <v>4</v>
      </c>
      <c r="G128" s="11">
        <v>3</v>
      </c>
      <c r="H128" s="11">
        <v>3</v>
      </c>
      <c r="I128" s="11">
        <v>4</v>
      </c>
      <c r="J128" s="11"/>
      <c r="M128" s="175">
        <v>322.82</v>
      </c>
      <c r="N128" s="175">
        <v>649.42999999999995</v>
      </c>
      <c r="O128" s="175">
        <v>347.55</v>
      </c>
      <c r="P128" s="175">
        <v>252.55</v>
      </c>
      <c r="Q128" s="175">
        <v>6484.85</v>
      </c>
      <c r="R128" s="175"/>
      <c r="S128" s="177"/>
      <c r="T128" s="177"/>
      <c r="U128" s="175">
        <v>80.704999999999998</v>
      </c>
      <c r="V128" s="175">
        <v>162.35749999999999</v>
      </c>
      <c r="W128" s="175">
        <v>86.887500000000003</v>
      </c>
      <c r="X128" s="175">
        <v>63.137500000000003</v>
      </c>
      <c r="Y128" s="175">
        <v>1621.2125000000001</v>
      </c>
      <c r="Z128" s="11"/>
      <c r="AA128" s="4"/>
      <c r="AB128" s="11" t="s">
        <v>245</v>
      </c>
      <c r="AC128" s="11"/>
      <c r="AD128" s="70" t="s">
        <v>197</v>
      </c>
      <c r="AE128" s="24">
        <v>7</v>
      </c>
      <c r="AF128" s="24">
        <v>2</v>
      </c>
      <c r="AG128" s="24"/>
      <c r="AH128" s="24"/>
      <c r="AI128" s="24"/>
      <c r="AJ128" s="24"/>
      <c r="AK128" s="4"/>
      <c r="AL128" s="4"/>
      <c r="AM128" s="199">
        <v>6107.52</v>
      </c>
      <c r="AN128" s="199">
        <v>7362.12</v>
      </c>
      <c r="AO128" s="199">
        <v>0</v>
      </c>
      <c r="AP128" s="199">
        <v>0</v>
      </c>
      <c r="AQ128" s="199">
        <v>0</v>
      </c>
      <c r="AR128" s="199"/>
      <c r="AS128" s="177"/>
      <c r="AT128" s="177"/>
      <c r="AU128" s="199">
        <v>872.50285714285701</v>
      </c>
      <c r="AV128" s="199">
        <v>1051.7314285714299</v>
      </c>
      <c r="AW128" s="199">
        <v>0</v>
      </c>
      <c r="AX128" s="199">
        <v>0</v>
      </c>
      <c r="AY128" s="199">
        <v>0</v>
      </c>
      <c r="AZ128" s="24"/>
      <c r="BA128" s="4"/>
    </row>
    <row r="129" spans="2:53">
      <c r="B129" s="11" t="s">
        <v>222</v>
      </c>
      <c r="C129" s="11"/>
      <c r="D129" s="70" t="s">
        <v>110</v>
      </c>
      <c r="E129" s="11">
        <v>1</v>
      </c>
      <c r="F129" s="11"/>
      <c r="G129" s="11"/>
      <c r="H129" s="11"/>
      <c r="I129" s="11"/>
      <c r="J129" s="11"/>
      <c r="M129" s="175">
        <v>279.83999999999997</v>
      </c>
      <c r="N129" s="175">
        <v>0</v>
      </c>
      <c r="O129" s="175">
        <v>0</v>
      </c>
      <c r="P129" s="175">
        <v>0</v>
      </c>
      <c r="Q129" s="175">
        <v>0</v>
      </c>
      <c r="R129" s="175"/>
      <c r="S129" s="177"/>
      <c r="T129" s="177"/>
      <c r="U129" s="175">
        <v>279.83999999999997</v>
      </c>
      <c r="V129" s="175">
        <v>0</v>
      </c>
      <c r="W129" s="175">
        <v>0</v>
      </c>
      <c r="X129" s="175">
        <v>0</v>
      </c>
      <c r="Y129" s="175">
        <v>0</v>
      </c>
      <c r="Z129" s="11"/>
      <c r="AA129" s="4"/>
      <c r="AB129" s="11" t="s">
        <v>246</v>
      </c>
      <c r="AC129" s="11"/>
      <c r="AD129" s="70" t="s">
        <v>247</v>
      </c>
      <c r="AE129" s="24">
        <v>8</v>
      </c>
      <c r="AF129" s="24">
        <v>4</v>
      </c>
      <c r="AG129" s="24">
        <v>1</v>
      </c>
      <c r="AH129" s="24"/>
      <c r="AI129" s="24">
        <v>1</v>
      </c>
      <c r="AJ129" s="24"/>
      <c r="AK129" s="4"/>
      <c r="AL129" s="4"/>
      <c r="AM129" s="199">
        <v>1903.5</v>
      </c>
      <c r="AN129" s="199">
        <v>13737.85</v>
      </c>
      <c r="AO129" s="199">
        <v>601.4</v>
      </c>
      <c r="AP129" s="199">
        <v>0</v>
      </c>
      <c r="AQ129" s="199">
        <v>931.36</v>
      </c>
      <c r="AR129" s="199"/>
      <c r="AS129" s="177"/>
      <c r="AT129" s="177"/>
      <c r="AU129" s="199">
        <v>211.5</v>
      </c>
      <c r="AV129" s="199">
        <v>1526.42777777778</v>
      </c>
      <c r="AW129" s="199">
        <v>75.174999999999997</v>
      </c>
      <c r="AX129" s="199">
        <v>0</v>
      </c>
      <c r="AY129" s="199">
        <v>133.051428571429</v>
      </c>
      <c r="AZ129" s="24"/>
      <c r="BA129" s="4"/>
    </row>
    <row r="130" spans="2:53">
      <c r="B130" s="11" t="s">
        <v>223</v>
      </c>
      <c r="C130" s="11"/>
      <c r="D130" s="70" t="s">
        <v>118</v>
      </c>
      <c r="E130" s="11">
        <v>1</v>
      </c>
      <c r="F130" s="11"/>
      <c r="G130" s="11"/>
      <c r="H130" s="11"/>
      <c r="I130" s="11"/>
      <c r="J130" s="11"/>
      <c r="M130" s="175">
        <v>579.4</v>
      </c>
      <c r="N130" s="175">
        <v>0</v>
      </c>
      <c r="O130" s="175">
        <v>0</v>
      </c>
      <c r="P130" s="175">
        <v>0</v>
      </c>
      <c r="Q130" s="175">
        <v>0</v>
      </c>
      <c r="R130" s="175"/>
      <c r="S130" s="177"/>
      <c r="T130" s="177"/>
      <c r="U130" s="175">
        <v>579.4</v>
      </c>
      <c r="V130" s="175">
        <v>0</v>
      </c>
      <c r="W130" s="175">
        <v>0</v>
      </c>
      <c r="X130" s="175">
        <v>0</v>
      </c>
      <c r="Y130" s="175">
        <v>0</v>
      </c>
      <c r="Z130" s="11"/>
      <c r="AA130" s="4"/>
      <c r="AB130" s="11" t="s">
        <v>248</v>
      </c>
      <c r="AC130" s="11"/>
      <c r="AD130" s="70" t="s">
        <v>249</v>
      </c>
      <c r="AE130" s="24">
        <v>10</v>
      </c>
      <c r="AF130" s="24">
        <v>6</v>
      </c>
      <c r="AG130" s="24">
        <v>4</v>
      </c>
      <c r="AH130" s="24">
        <v>3</v>
      </c>
      <c r="AI130" s="24">
        <v>3</v>
      </c>
      <c r="AJ130" s="24"/>
      <c r="AK130" s="4"/>
      <c r="AL130" s="4"/>
      <c r="AM130" s="199">
        <v>1838.95</v>
      </c>
      <c r="AN130" s="199">
        <v>487.18</v>
      </c>
      <c r="AO130" s="199">
        <v>88.41</v>
      </c>
      <c r="AP130" s="199">
        <v>76.89</v>
      </c>
      <c r="AQ130" s="199">
        <v>520.28</v>
      </c>
      <c r="AR130" s="199"/>
      <c r="AS130" s="177"/>
      <c r="AT130" s="177"/>
      <c r="AU130" s="199">
        <v>183.89500000000001</v>
      </c>
      <c r="AV130" s="199">
        <v>48.718000000000004</v>
      </c>
      <c r="AW130" s="199">
        <v>8.8409999999999993</v>
      </c>
      <c r="AX130" s="199">
        <v>7.6890000000000001</v>
      </c>
      <c r="AY130" s="199">
        <v>52.027999999999999</v>
      </c>
      <c r="AZ130" s="24"/>
      <c r="BA130" s="4"/>
    </row>
    <row r="131" spans="2:53">
      <c r="B131" s="11" t="s">
        <v>519</v>
      </c>
      <c r="C131" s="11"/>
      <c r="D131" s="70" t="s">
        <v>520</v>
      </c>
      <c r="E131" s="11">
        <v>1</v>
      </c>
      <c r="F131" s="11"/>
      <c r="G131" s="11"/>
      <c r="H131" s="11"/>
      <c r="I131" s="11">
        <v>2</v>
      </c>
      <c r="J131" s="11"/>
      <c r="M131" s="175">
        <v>71.39</v>
      </c>
      <c r="N131" s="175">
        <v>0</v>
      </c>
      <c r="O131" s="175">
        <v>0</v>
      </c>
      <c r="P131" s="175">
        <v>0</v>
      </c>
      <c r="Q131" s="175">
        <v>728.17</v>
      </c>
      <c r="R131" s="175"/>
      <c r="S131" s="177"/>
      <c r="T131" s="177"/>
      <c r="U131" s="175">
        <v>23.796666666666699</v>
      </c>
      <c r="V131" s="175">
        <v>0</v>
      </c>
      <c r="W131" s="175">
        <v>0</v>
      </c>
      <c r="X131" s="175">
        <v>0</v>
      </c>
      <c r="Y131" s="175">
        <v>242.72333333333299</v>
      </c>
      <c r="Z131" s="11"/>
      <c r="AA131" s="4"/>
      <c r="AB131" s="11" t="s">
        <v>250</v>
      </c>
      <c r="AC131" s="11"/>
      <c r="AD131" s="70" t="s">
        <v>251</v>
      </c>
      <c r="AE131" s="24">
        <v>6</v>
      </c>
      <c r="AF131" s="24">
        <v>3</v>
      </c>
      <c r="AG131" s="24">
        <v>3</v>
      </c>
      <c r="AH131" s="24">
        <v>3</v>
      </c>
      <c r="AI131" s="24">
        <v>2</v>
      </c>
      <c r="AJ131" s="24"/>
      <c r="AK131" s="4"/>
      <c r="AL131" s="4"/>
      <c r="AM131" s="199">
        <v>3925.51</v>
      </c>
      <c r="AN131" s="199">
        <v>2027.07</v>
      </c>
      <c r="AO131" s="199">
        <v>2314.7600000000002</v>
      </c>
      <c r="AP131" s="199">
        <v>2327.79</v>
      </c>
      <c r="AQ131" s="199">
        <v>1114.72</v>
      </c>
      <c r="AR131" s="199"/>
      <c r="AS131" s="177"/>
      <c r="AT131" s="177"/>
      <c r="AU131" s="199">
        <v>654.25166666666701</v>
      </c>
      <c r="AV131" s="199">
        <v>337.84500000000003</v>
      </c>
      <c r="AW131" s="199">
        <v>385.79333333333301</v>
      </c>
      <c r="AX131" s="199">
        <v>387.96499999999997</v>
      </c>
      <c r="AY131" s="199">
        <v>185.786666666667</v>
      </c>
      <c r="AZ131" s="24"/>
      <c r="BA131" s="4"/>
    </row>
    <row r="132" spans="2:53">
      <c r="B132" s="11" t="s">
        <v>224</v>
      </c>
      <c r="C132" s="11"/>
      <c r="D132" s="70" t="s">
        <v>106</v>
      </c>
      <c r="E132" s="11">
        <v>15</v>
      </c>
      <c r="F132" s="11">
        <v>10</v>
      </c>
      <c r="G132" s="11">
        <v>6</v>
      </c>
      <c r="H132" s="11">
        <v>9</v>
      </c>
      <c r="I132" s="11">
        <v>9</v>
      </c>
      <c r="J132" s="11"/>
      <c r="M132" s="175">
        <v>1939.6</v>
      </c>
      <c r="N132" s="175">
        <v>2650.99</v>
      </c>
      <c r="O132" s="175">
        <v>1630.03</v>
      </c>
      <c r="P132" s="175">
        <v>1424.1</v>
      </c>
      <c r="Q132" s="175">
        <v>25248.48</v>
      </c>
      <c r="R132" s="175"/>
      <c r="S132" s="177"/>
      <c r="T132" s="177"/>
      <c r="U132" s="175">
        <v>96.98</v>
      </c>
      <c r="V132" s="175">
        <v>132.54949999999999</v>
      </c>
      <c r="W132" s="175">
        <v>90.557222222222194</v>
      </c>
      <c r="X132" s="175">
        <v>74.952631578947404</v>
      </c>
      <c r="Y132" s="175">
        <v>1328.8673684210501</v>
      </c>
      <c r="Z132" s="11"/>
      <c r="AA132" s="4"/>
      <c r="AB132" s="11" t="s">
        <v>252</v>
      </c>
      <c r="AC132" s="11"/>
      <c r="AD132" s="70" t="s">
        <v>96</v>
      </c>
      <c r="AE132" s="24">
        <v>237</v>
      </c>
      <c r="AF132" s="24">
        <v>108</v>
      </c>
      <c r="AG132" s="24">
        <v>64</v>
      </c>
      <c r="AH132" s="24">
        <v>55</v>
      </c>
      <c r="AI132" s="24">
        <v>50</v>
      </c>
      <c r="AJ132" s="24"/>
      <c r="AK132" s="4"/>
      <c r="AL132" s="4"/>
      <c r="AM132" s="199">
        <v>87911.55</v>
      </c>
      <c r="AN132" s="199">
        <v>25332.22</v>
      </c>
      <c r="AO132" s="199">
        <v>5428.03</v>
      </c>
      <c r="AP132" s="199">
        <v>3718.81</v>
      </c>
      <c r="AQ132" s="199">
        <v>21829.66</v>
      </c>
      <c r="AR132" s="199"/>
      <c r="AS132" s="177"/>
      <c r="AT132" s="177"/>
      <c r="AU132" s="199">
        <v>361.775925925926</v>
      </c>
      <c r="AV132" s="199">
        <v>104.24781893004101</v>
      </c>
      <c r="AW132" s="199">
        <v>23.000127118644102</v>
      </c>
      <c r="AX132" s="199">
        <v>15.5598744769874</v>
      </c>
      <c r="AY132" s="199">
        <v>91.337489539748901</v>
      </c>
      <c r="AZ132" s="24"/>
      <c r="BA132" s="4"/>
    </row>
    <row r="133" spans="2:53">
      <c r="B133" s="11" t="s">
        <v>225</v>
      </c>
      <c r="C133" s="11"/>
      <c r="D133" s="70" t="s">
        <v>148</v>
      </c>
      <c r="E133" s="11">
        <v>87</v>
      </c>
      <c r="F133" s="11">
        <v>62</v>
      </c>
      <c r="G133" s="11">
        <v>45</v>
      </c>
      <c r="H133" s="11">
        <v>32</v>
      </c>
      <c r="I133" s="11">
        <v>30</v>
      </c>
      <c r="J133" s="11"/>
      <c r="M133" s="175">
        <v>12988.74</v>
      </c>
      <c r="N133" s="175">
        <v>14958.87</v>
      </c>
      <c r="O133" s="175">
        <v>10640.01</v>
      </c>
      <c r="P133" s="175">
        <v>7302.43</v>
      </c>
      <c r="Q133" s="175">
        <v>13587.14</v>
      </c>
      <c r="R133" s="175"/>
      <c r="S133" s="177"/>
      <c r="T133" s="177"/>
      <c r="U133" s="175">
        <v>121.390093457944</v>
      </c>
      <c r="V133" s="175">
        <v>139.80252336448601</v>
      </c>
      <c r="W133" s="175">
        <v>100.377452830189</v>
      </c>
      <c r="X133" s="175">
        <v>73.024299999999997</v>
      </c>
      <c r="Y133" s="175">
        <v>130.64557692307699</v>
      </c>
      <c r="Z133" s="11"/>
      <c r="AA133" s="4"/>
      <c r="AB133" s="11" t="s">
        <v>253</v>
      </c>
      <c r="AC133" s="11"/>
      <c r="AD133" s="70" t="s">
        <v>254</v>
      </c>
      <c r="AE133" s="24">
        <v>11</v>
      </c>
      <c r="AF133" s="24">
        <v>5</v>
      </c>
      <c r="AG133" s="24">
        <v>4</v>
      </c>
      <c r="AH133" s="24">
        <v>4</v>
      </c>
      <c r="AI133" s="24">
        <v>3</v>
      </c>
      <c r="AJ133" s="24"/>
      <c r="AK133" s="4"/>
      <c r="AL133" s="4"/>
      <c r="AM133" s="199">
        <v>443.72</v>
      </c>
      <c r="AN133" s="199">
        <v>384.34</v>
      </c>
      <c r="AO133" s="199">
        <v>120.12</v>
      </c>
      <c r="AP133" s="199">
        <v>124.56</v>
      </c>
      <c r="AQ133" s="199">
        <v>1797.27</v>
      </c>
      <c r="AR133" s="199"/>
      <c r="AS133" s="177"/>
      <c r="AT133" s="177"/>
      <c r="AU133" s="199">
        <v>40.338181818181802</v>
      </c>
      <c r="AV133" s="199">
        <v>34.94</v>
      </c>
      <c r="AW133" s="199">
        <v>10.92</v>
      </c>
      <c r="AX133" s="199">
        <v>11.3236363636364</v>
      </c>
      <c r="AY133" s="199">
        <v>163.38818181818201</v>
      </c>
      <c r="AZ133" s="24"/>
      <c r="BA133" s="4"/>
    </row>
    <row r="134" spans="2:53">
      <c r="B134" s="11" t="s">
        <v>225</v>
      </c>
      <c r="C134" s="11"/>
      <c r="D134" s="70" t="s">
        <v>189</v>
      </c>
      <c r="E134" s="11">
        <v>5</v>
      </c>
      <c r="F134" s="11">
        <v>3</v>
      </c>
      <c r="G134" s="11">
        <v>2</v>
      </c>
      <c r="H134" s="11">
        <v>1</v>
      </c>
      <c r="I134" s="11">
        <v>2</v>
      </c>
      <c r="J134" s="11"/>
      <c r="M134" s="175">
        <v>480.27</v>
      </c>
      <c r="N134" s="175">
        <v>204.73</v>
      </c>
      <c r="O134" s="175">
        <v>118.18</v>
      </c>
      <c r="P134" s="175">
        <v>56.43</v>
      </c>
      <c r="Q134" s="175">
        <v>188.3</v>
      </c>
      <c r="R134" s="175"/>
      <c r="S134" s="177"/>
      <c r="T134" s="177"/>
      <c r="U134" s="175">
        <v>80.045000000000002</v>
      </c>
      <c r="V134" s="175">
        <v>34.121666666666698</v>
      </c>
      <c r="W134" s="175">
        <v>23.635999999999999</v>
      </c>
      <c r="X134" s="175">
        <v>11.286</v>
      </c>
      <c r="Y134" s="175">
        <v>37.659999999999997</v>
      </c>
      <c r="Z134" s="11"/>
      <c r="AA134" s="4"/>
      <c r="AB134" s="11" t="s">
        <v>521</v>
      </c>
      <c r="AC134" s="11"/>
      <c r="AD134" s="70" t="s">
        <v>106</v>
      </c>
      <c r="AE134" s="24">
        <v>1</v>
      </c>
      <c r="AF134" s="24"/>
      <c r="AG134" s="24"/>
      <c r="AH134" s="24"/>
      <c r="AI134" s="24"/>
      <c r="AJ134" s="24"/>
      <c r="AK134" s="4"/>
      <c r="AL134" s="4"/>
      <c r="AM134" s="199">
        <v>23.19</v>
      </c>
      <c r="AN134" s="199">
        <v>0</v>
      </c>
      <c r="AO134" s="199">
        <v>0</v>
      </c>
      <c r="AP134" s="199">
        <v>0</v>
      </c>
      <c r="AQ134" s="199">
        <v>0</v>
      </c>
      <c r="AR134" s="199"/>
      <c r="AS134" s="177"/>
      <c r="AT134" s="177"/>
      <c r="AU134" s="199">
        <v>23.19</v>
      </c>
      <c r="AV134" s="199">
        <v>0</v>
      </c>
      <c r="AW134" s="199">
        <v>0</v>
      </c>
      <c r="AX134" s="199">
        <v>0</v>
      </c>
      <c r="AY134" s="199">
        <v>0</v>
      </c>
      <c r="AZ134" s="24"/>
      <c r="BA134" s="4"/>
    </row>
    <row r="135" spans="2:53">
      <c r="B135" s="11" t="s">
        <v>473</v>
      </c>
      <c r="C135" s="11"/>
      <c r="D135" s="70" t="s">
        <v>92</v>
      </c>
      <c r="E135" s="11"/>
      <c r="F135" s="11"/>
      <c r="G135" s="11"/>
      <c r="H135" s="11"/>
      <c r="I135" s="11">
        <v>1</v>
      </c>
      <c r="J135" s="11"/>
      <c r="M135" s="175">
        <v>0</v>
      </c>
      <c r="N135" s="175">
        <v>0</v>
      </c>
      <c r="O135" s="175">
        <v>0</v>
      </c>
      <c r="P135" s="175">
        <v>0</v>
      </c>
      <c r="Q135" s="175">
        <v>2873.32</v>
      </c>
      <c r="R135" s="175"/>
      <c r="S135" s="177"/>
      <c r="T135" s="177"/>
      <c r="U135" s="175">
        <v>0</v>
      </c>
      <c r="V135" s="175">
        <v>0</v>
      </c>
      <c r="W135" s="175">
        <v>0</v>
      </c>
      <c r="X135" s="175">
        <v>0</v>
      </c>
      <c r="Y135" s="175">
        <v>2873.32</v>
      </c>
      <c r="Z135" s="11"/>
      <c r="AA135" s="4"/>
      <c r="AB135" s="11" t="s">
        <v>256</v>
      </c>
      <c r="AC135" s="11"/>
      <c r="AD135" s="70" t="s">
        <v>257</v>
      </c>
      <c r="AE135" s="24">
        <v>7</v>
      </c>
      <c r="AF135" s="24">
        <v>2</v>
      </c>
      <c r="AG135" s="24">
        <v>1</v>
      </c>
      <c r="AH135" s="24"/>
      <c r="AI135" s="24"/>
      <c r="AJ135" s="24"/>
      <c r="AK135" s="4"/>
      <c r="AL135" s="4"/>
      <c r="AM135" s="199">
        <v>14752.49</v>
      </c>
      <c r="AN135" s="199">
        <v>328.46</v>
      </c>
      <c r="AO135" s="199">
        <v>15.64</v>
      </c>
      <c r="AP135" s="199">
        <v>0</v>
      </c>
      <c r="AQ135" s="199">
        <v>0</v>
      </c>
      <c r="AR135" s="199"/>
      <c r="AS135" s="177"/>
      <c r="AT135" s="177"/>
      <c r="AU135" s="199">
        <v>2107.4985714285699</v>
      </c>
      <c r="AV135" s="199">
        <v>46.922857142857097</v>
      </c>
      <c r="AW135" s="199">
        <v>2.23428571428571</v>
      </c>
      <c r="AX135" s="199">
        <v>0</v>
      </c>
      <c r="AY135" s="199">
        <v>0</v>
      </c>
      <c r="AZ135" s="24"/>
      <c r="BA135" s="4"/>
    </row>
    <row r="136" spans="2:53">
      <c r="B136" s="11" t="s">
        <v>226</v>
      </c>
      <c r="C136" s="11"/>
      <c r="D136" s="70" t="s">
        <v>96</v>
      </c>
      <c r="E136" s="11">
        <v>65</v>
      </c>
      <c r="F136" s="11">
        <v>51</v>
      </c>
      <c r="G136" s="11">
        <v>33</v>
      </c>
      <c r="H136" s="11">
        <v>25</v>
      </c>
      <c r="I136" s="11">
        <v>23</v>
      </c>
      <c r="J136" s="11"/>
      <c r="M136" s="175">
        <v>9239.7199999999993</v>
      </c>
      <c r="N136" s="175">
        <v>10043.540000000001</v>
      </c>
      <c r="O136" s="175">
        <v>6958.71</v>
      </c>
      <c r="P136" s="175">
        <v>5277.13</v>
      </c>
      <c r="Q136" s="175">
        <v>38804.44</v>
      </c>
      <c r="R136" s="175"/>
      <c r="S136" s="177"/>
      <c r="T136" s="177"/>
      <c r="U136" s="175">
        <v>123.196266666667</v>
      </c>
      <c r="V136" s="175">
        <v>133.91386666666699</v>
      </c>
      <c r="W136" s="175">
        <v>96.648750000000007</v>
      </c>
      <c r="X136" s="175">
        <v>74.3257746478873</v>
      </c>
      <c r="Y136" s="175">
        <v>538.95055555555598</v>
      </c>
      <c r="Z136" s="11"/>
      <c r="AA136" s="4"/>
      <c r="AB136" s="11" t="s">
        <v>258</v>
      </c>
      <c r="AC136" s="11"/>
      <c r="AD136" s="70" t="s">
        <v>117</v>
      </c>
      <c r="AE136" s="24">
        <v>2</v>
      </c>
      <c r="AF136" s="24">
        <v>2</v>
      </c>
      <c r="AG136" s="24"/>
      <c r="AH136" s="24"/>
      <c r="AI136" s="24"/>
      <c r="AJ136" s="24"/>
      <c r="AK136" s="4"/>
      <c r="AL136" s="4"/>
      <c r="AM136" s="199">
        <v>1199.0999999999999</v>
      </c>
      <c r="AN136" s="199">
        <v>913.79</v>
      </c>
      <c r="AO136" s="199">
        <v>0</v>
      </c>
      <c r="AP136" s="199">
        <v>0</v>
      </c>
      <c r="AQ136" s="199">
        <v>0</v>
      </c>
      <c r="AR136" s="199"/>
      <c r="AS136" s="177"/>
      <c r="AT136" s="177"/>
      <c r="AU136" s="199">
        <v>599.54999999999995</v>
      </c>
      <c r="AV136" s="199">
        <v>456.89499999999998</v>
      </c>
      <c r="AW136" s="199">
        <v>0</v>
      </c>
      <c r="AX136" s="199">
        <v>0</v>
      </c>
      <c r="AY136" s="199">
        <v>0</v>
      </c>
      <c r="AZ136" s="24"/>
      <c r="BA136" s="4"/>
    </row>
    <row r="137" spans="2:53">
      <c r="B137" s="11" t="s">
        <v>227</v>
      </c>
      <c r="C137" s="11"/>
      <c r="D137" s="70" t="s">
        <v>228</v>
      </c>
      <c r="E137" s="11">
        <v>9</v>
      </c>
      <c r="F137" s="11">
        <v>41</v>
      </c>
      <c r="G137" s="11">
        <v>27</v>
      </c>
      <c r="H137" s="11">
        <v>24</v>
      </c>
      <c r="I137" s="11">
        <v>27</v>
      </c>
      <c r="J137" s="11"/>
      <c r="M137" s="175">
        <v>710.58</v>
      </c>
      <c r="N137" s="175">
        <v>5644.85</v>
      </c>
      <c r="O137" s="175">
        <v>3902.78</v>
      </c>
      <c r="P137" s="175">
        <v>3008.35</v>
      </c>
      <c r="Q137" s="175">
        <v>21115.91</v>
      </c>
      <c r="R137" s="175"/>
      <c r="S137" s="177"/>
      <c r="T137" s="177"/>
      <c r="U137" s="175">
        <v>14.803750000000001</v>
      </c>
      <c r="V137" s="175">
        <v>117.601041666667</v>
      </c>
      <c r="W137" s="175">
        <v>84.843043478260896</v>
      </c>
      <c r="X137" s="175">
        <v>62.673958333333303</v>
      </c>
      <c r="Y137" s="175">
        <v>459.04152173913002</v>
      </c>
      <c r="Z137" s="11"/>
      <c r="AA137" s="4"/>
      <c r="AB137" s="11" t="s">
        <v>259</v>
      </c>
      <c r="AC137" s="11"/>
      <c r="AD137" s="70" t="s">
        <v>260</v>
      </c>
      <c r="AE137" s="24">
        <v>2</v>
      </c>
      <c r="AF137" s="24">
        <v>2</v>
      </c>
      <c r="AG137" s="24">
        <v>2</v>
      </c>
      <c r="AH137" s="24"/>
      <c r="AI137" s="24"/>
      <c r="AJ137" s="24"/>
      <c r="AK137" s="4"/>
      <c r="AL137" s="4"/>
      <c r="AM137" s="199">
        <v>174.74</v>
      </c>
      <c r="AN137" s="199">
        <v>354.91</v>
      </c>
      <c r="AO137" s="199">
        <v>218.73</v>
      </c>
      <c r="AP137" s="199">
        <v>0</v>
      </c>
      <c r="AQ137" s="199">
        <v>0</v>
      </c>
      <c r="AR137" s="199"/>
      <c r="AS137" s="177"/>
      <c r="AT137" s="177"/>
      <c r="AU137" s="199">
        <v>87.37</v>
      </c>
      <c r="AV137" s="199">
        <v>177.45500000000001</v>
      </c>
      <c r="AW137" s="199">
        <v>109.36499999999999</v>
      </c>
      <c r="AX137" s="199">
        <v>0</v>
      </c>
      <c r="AY137" s="199">
        <v>0</v>
      </c>
      <c r="AZ137" s="24"/>
      <c r="BA137" s="4"/>
    </row>
    <row r="138" spans="2:53">
      <c r="B138" s="11" t="s">
        <v>229</v>
      </c>
      <c r="C138" s="11"/>
      <c r="D138" s="70" t="s">
        <v>230</v>
      </c>
      <c r="E138" s="11">
        <v>5</v>
      </c>
      <c r="F138" s="11">
        <v>4</v>
      </c>
      <c r="G138" s="11">
        <v>1</v>
      </c>
      <c r="H138" s="11">
        <v>2</v>
      </c>
      <c r="I138" s="11">
        <v>2</v>
      </c>
      <c r="J138" s="11"/>
      <c r="M138" s="175">
        <v>1532</v>
      </c>
      <c r="N138" s="175">
        <v>1375.7</v>
      </c>
      <c r="O138" s="175">
        <v>497.1</v>
      </c>
      <c r="P138" s="175">
        <v>950.13</v>
      </c>
      <c r="Q138" s="175">
        <v>2965.34</v>
      </c>
      <c r="R138" s="175"/>
      <c r="S138" s="177"/>
      <c r="T138" s="177"/>
      <c r="U138" s="175">
        <v>306.39999999999998</v>
      </c>
      <c r="V138" s="175">
        <v>275.14</v>
      </c>
      <c r="W138" s="175">
        <v>99.42</v>
      </c>
      <c r="X138" s="175">
        <v>190.02600000000001</v>
      </c>
      <c r="Y138" s="175">
        <v>593.06799999999998</v>
      </c>
      <c r="Z138" s="11"/>
      <c r="AA138" s="4"/>
      <c r="AB138" s="11" t="s">
        <v>261</v>
      </c>
      <c r="AC138" s="11"/>
      <c r="AD138" s="70" t="s">
        <v>262</v>
      </c>
      <c r="AE138" s="24">
        <v>2</v>
      </c>
      <c r="AF138" s="24">
        <v>2</v>
      </c>
      <c r="AG138" s="24">
        <v>2</v>
      </c>
      <c r="AH138" s="24">
        <v>1</v>
      </c>
      <c r="AI138" s="24">
        <v>2</v>
      </c>
      <c r="AJ138" s="24"/>
      <c r="AK138" s="4"/>
      <c r="AL138" s="4"/>
      <c r="AM138" s="199">
        <v>73.23</v>
      </c>
      <c r="AN138" s="199">
        <v>91.25</v>
      </c>
      <c r="AO138" s="199">
        <v>64.31</v>
      </c>
      <c r="AP138" s="199">
        <v>63.29</v>
      </c>
      <c r="AQ138" s="199">
        <v>278.66000000000003</v>
      </c>
      <c r="AR138" s="199"/>
      <c r="AS138" s="177"/>
      <c r="AT138" s="177"/>
      <c r="AU138" s="199">
        <v>36.615000000000002</v>
      </c>
      <c r="AV138" s="199">
        <v>45.625</v>
      </c>
      <c r="AW138" s="199">
        <v>32.155000000000001</v>
      </c>
      <c r="AX138" s="199">
        <v>31.645</v>
      </c>
      <c r="AY138" s="199">
        <v>139.33000000000001</v>
      </c>
      <c r="AZ138" s="24"/>
      <c r="BA138" s="4"/>
    </row>
    <row r="139" spans="2:53">
      <c r="B139" s="11" t="s">
        <v>231</v>
      </c>
      <c r="C139" s="11"/>
      <c r="D139" s="70" t="s">
        <v>232</v>
      </c>
      <c r="E139" s="11">
        <v>787</v>
      </c>
      <c r="F139" s="11">
        <v>530</v>
      </c>
      <c r="G139" s="11">
        <v>352</v>
      </c>
      <c r="H139" s="11">
        <v>275</v>
      </c>
      <c r="I139" s="11">
        <v>338</v>
      </c>
      <c r="J139" s="11"/>
      <c r="M139" s="175">
        <v>127801.44</v>
      </c>
      <c r="N139" s="175">
        <v>134004.24</v>
      </c>
      <c r="O139" s="175">
        <v>89235.520000000004</v>
      </c>
      <c r="P139" s="175">
        <v>65224.41</v>
      </c>
      <c r="Q139" s="175">
        <v>420845.56</v>
      </c>
      <c r="R139" s="175"/>
      <c r="S139" s="177"/>
      <c r="T139" s="177"/>
      <c r="U139" s="175">
        <v>137.865631067961</v>
      </c>
      <c r="V139" s="175">
        <v>144.55689320388299</v>
      </c>
      <c r="W139" s="175">
        <v>101.750877993158</v>
      </c>
      <c r="X139" s="175">
        <v>72.713946488294297</v>
      </c>
      <c r="Y139" s="175">
        <v>466.05266888150601</v>
      </c>
      <c r="Z139" s="11"/>
      <c r="AA139" s="4"/>
      <c r="AB139" s="11" t="s">
        <v>264</v>
      </c>
      <c r="AC139" s="11"/>
      <c r="AD139" s="70" t="s">
        <v>206</v>
      </c>
      <c r="AE139" s="24">
        <v>1</v>
      </c>
      <c r="AF139" s="24">
        <v>1</v>
      </c>
      <c r="AG139" s="24">
        <v>1</v>
      </c>
      <c r="AH139" s="24">
        <v>1</v>
      </c>
      <c r="AI139" s="24">
        <v>1</v>
      </c>
      <c r="AJ139" s="24"/>
      <c r="AK139" s="4"/>
      <c r="AL139" s="4"/>
      <c r="AM139" s="199">
        <v>43.57</v>
      </c>
      <c r="AN139" s="199">
        <v>40.659999999999997</v>
      </c>
      <c r="AO139" s="199">
        <v>45.33</v>
      </c>
      <c r="AP139" s="199">
        <v>40.67</v>
      </c>
      <c r="AQ139" s="199">
        <v>83.75</v>
      </c>
      <c r="AR139" s="199"/>
      <c r="AS139" s="177"/>
      <c r="AT139" s="177"/>
      <c r="AU139" s="199">
        <v>43.57</v>
      </c>
      <c r="AV139" s="199">
        <v>40.659999999999997</v>
      </c>
      <c r="AW139" s="199">
        <v>45.33</v>
      </c>
      <c r="AX139" s="199">
        <v>40.67</v>
      </c>
      <c r="AY139" s="199">
        <v>83.75</v>
      </c>
      <c r="AZ139" s="24"/>
      <c r="BA139" s="4"/>
    </row>
    <row r="140" spans="2:53">
      <c r="B140" s="11" t="s">
        <v>231</v>
      </c>
      <c r="C140" s="11"/>
      <c r="D140" s="70" t="s">
        <v>230</v>
      </c>
      <c r="E140" s="11">
        <v>1</v>
      </c>
      <c r="F140" s="11">
        <v>1</v>
      </c>
      <c r="G140" s="11">
        <v>1</v>
      </c>
      <c r="H140" s="11">
        <v>1</v>
      </c>
      <c r="I140" s="11">
        <v>1</v>
      </c>
      <c r="J140" s="11"/>
      <c r="M140" s="175">
        <v>264.18</v>
      </c>
      <c r="N140" s="175">
        <v>226.2</v>
      </c>
      <c r="O140" s="175">
        <v>207.27</v>
      </c>
      <c r="P140" s="175">
        <v>204.97</v>
      </c>
      <c r="Q140" s="175">
        <v>529.66</v>
      </c>
      <c r="R140" s="175"/>
      <c r="S140" s="177"/>
      <c r="T140" s="177"/>
      <c r="U140" s="175">
        <v>264.18</v>
      </c>
      <c r="V140" s="175">
        <v>226.2</v>
      </c>
      <c r="W140" s="175">
        <v>207.27</v>
      </c>
      <c r="X140" s="175">
        <v>204.97</v>
      </c>
      <c r="Y140" s="175">
        <v>529.66</v>
      </c>
      <c r="Z140" s="11"/>
      <c r="AA140" s="4"/>
      <c r="AB140" s="11" t="s">
        <v>477</v>
      </c>
      <c r="AC140" s="11"/>
      <c r="AD140" s="70" t="s">
        <v>164</v>
      </c>
      <c r="AE140" s="24">
        <v>1</v>
      </c>
      <c r="AF140" s="24">
        <v>1</v>
      </c>
      <c r="AG140" s="24">
        <v>1</v>
      </c>
      <c r="AH140" s="24">
        <v>1</v>
      </c>
      <c r="AI140" s="24">
        <v>1</v>
      </c>
      <c r="AJ140" s="24"/>
      <c r="AK140" s="4"/>
      <c r="AL140" s="4"/>
      <c r="AM140" s="199">
        <v>23.45</v>
      </c>
      <c r="AN140" s="199">
        <v>1357.91</v>
      </c>
      <c r="AO140" s="199">
        <v>1392.85</v>
      </c>
      <c r="AP140" s="199">
        <v>23.49</v>
      </c>
      <c r="AQ140" s="199">
        <v>1122.27</v>
      </c>
      <c r="AR140" s="199"/>
      <c r="AS140" s="177"/>
      <c r="AT140" s="177"/>
      <c r="AU140" s="199">
        <v>23.45</v>
      </c>
      <c r="AV140" s="199">
        <v>1357.91</v>
      </c>
      <c r="AW140" s="199">
        <v>1392.85</v>
      </c>
      <c r="AX140" s="199">
        <v>23.49</v>
      </c>
      <c r="AY140" s="199">
        <v>1122.27</v>
      </c>
      <c r="AZ140" s="24"/>
      <c r="BA140" s="4"/>
    </row>
    <row r="141" spans="2:53">
      <c r="B141" s="11" t="s">
        <v>231</v>
      </c>
      <c r="C141" s="11"/>
      <c r="D141" s="70" t="s">
        <v>522</v>
      </c>
      <c r="E141" s="11">
        <v>1</v>
      </c>
      <c r="F141" s="11"/>
      <c r="G141" s="11"/>
      <c r="H141" s="11"/>
      <c r="I141" s="11"/>
      <c r="J141" s="11"/>
      <c r="M141" s="175">
        <v>329</v>
      </c>
      <c r="N141" s="175">
        <v>0</v>
      </c>
      <c r="O141" s="175"/>
      <c r="P141" s="175"/>
      <c r="Q141" s="175"/>
      <c r="R141" s="175"/>
      <c r="S141" s="177"/>
      <c r="T141" s="177"/>
      <c r="U141" s="175">
        <v>329</v>
      </c>
      <c r="V141" s="175">
        <v>0</v>
      </c>
      <c r="W141" s="175"/>
      <c r="X141" s="175"/>
      <c r="Y141" s="175"/>
      <c r="Z141" s="11"/>
      <c r="AA141" s="4"/>
      <c r="AB141" s="11" t="s">
        <v>265</v>
      </c>
      <c r="AC141" s="11"/>
      <c r="AD141" s="70" t="s">
        <v>115</v>
      </c>
      <c r="AE141" s="24">
        <v>6</v>
      </c>
      <c r="AF141" s="24">
        <v>5</v>
      </c>
      <c r="AG141" s="24">
        <v>3</v>
      </c>
      <c r="AH141" s="24">
        <v>3</v>
      </c>
      <c r="AI141" s="24">
        <v>3</v>
      </c>
      <c r="AJ141" s="24"/>
      <c r="AK141" s="4"/>
      <c r="AL141" s="4"/>
      <c r="AM141" s="199">
        <v>2132.37</v>
      </c>
      <c r="AN141" s="199">
        <v>617.38</v>
      </c>
      <c r="AO141" s="199">
        <v>223.64</v>
      </c>
      <c r="AP141" s="199">
        <v>241.88</v>
      </c>
      <c r="AQ141" s="199">
        <v>2987.49</v>
      </c>
      <c r="AR141" s="199"/>
      <c r="AS141" s="177"/>
      <c r="AT141" s="177"/>
      <c r="AU141" s="199">
        <v>304.62428571428597</v>
      </c>
      <c r="AV141" s="199">
        <v>88.197142857142893</v>
      </c>
      <c r="AW141" s="199">
        <v>31.948571428571402</v>
      </c>
      <c r="AX141" s="199">
        <v>34.554285714285697</v>
      </c>
      <c r="AY141" s="199">
        <v>426.784285714286</v>
      </c>
      <c r="AZ141" s="24"/>
      <c r="BA141" s="4"/>
    </row>
    <row r="142" spans="2:53">
      <c r="B142" s="11" t="s">
        <v>233</v>
      </c>
      <c r="C142" s="11"/>
      <c r="D142" s="70" t="s">
        <v>89</v>
      </c>
      <c r="E142" s="11">
        <v>5</v>
      </c>
      <c r="F142" s="11">
        <v>6</v>
      </c>
      <c r="G142" s="11">
        <v>5</v>
      </c>
      <c r="H142" s="11">
        <v>1</v>
      </c>
      <c r="I142" s="11">
        <v>6</v>
      </c>
      <c r="J142" s="11"/>
      <c r="M142" s="175">
        <v>457.08</v>
      </c>
      <c r="N142" s="175">
        <v>966.08</v>
      </c>
      <c r="O142" s="175">
        <v>614.88</v>
      </c>
      <c r="P142" s="175">
        <v>57.23</v>
      </c>
      <c r="Q142" s="175">
        <v>1700.37</v>
      </c>
      <c r="R142" s="175"/>
      <c r="S142" s="177"/>
      <c r="T142" s="177"/>
      <c r="U142" s="175">
        <v>45.707999999999998</v>
      </c>
      <c r="V142" s="175">
        <v>96.608000000000004</v>
      </c>
      <c r="W142" s="175">
        <v>61.488</v>
      </c>
      <c r="X142" s="175">
        <v>5.7229999999999999</v>
      </c>
      <c r="Y142" s="175">
        <v>170.03700000000001</v>
      </c>
      <c r="Z142" s="11"/>
      <c r="AA142" s="4"/>
      <c r="AB142" s="11" t="s">
        <v>266</v>
      </c>
      <c r="AC142" s="11"/>
      <c r="AD142" s="70" t="s">
        <v>267</v>
      </c>
      <c r="AE142" s="24">
        <v>9</v>
      </c>
      <c r="AF142" s="24">
        <v>8</v>
      </c>
      <c r="AG142" s="24">
        <v>7</v>
      </c>
      <c r="AH142" s="24">
        <v>8</v>
      </c>
      <c r="AI142" s="24">
        <v>5</v>
      </c>
      <c r="AJ142" s="24"/>
      <c r="AK142" s="4"/>
      <c r="AL142" s="4"/>
      <c r="AM142" s="199">
        <v>776.42</v>
      </c>
      <c r="AN142" s="199">
        <v>2662.59</v>
      </c>
      <c r="AO142" s="199">
        <v>2341.75</v>
      </c>
      <c r="AP142" s="199">
        <v>2746.63</v>
      </c>
      <c r="AQ142" s="199">
        <v>7478.95</v>
      </c>
      <c r="AR142" s="199"/>
      <c r="AS142" s="177"/>
      <c r="AT142" s="177"/>
      <c r="AU142" s="199">
        <v>70.583636363636401</v>
      </c>
      <c r="AV142" s="199">
        <v>242.053636363636</v>
      </c>
      <c r="AW142" s="199">
        <v>234.17500000000001</v>
      </c>
      <c r="AX142" s="199">
        <v>249.69363636363599</v>
      </c>
      <c r="AY142" s="199">
        <v>679.90454545454497</v>
      </c>
      <c r="AZ142" s="24"/>
      <c r="BA142" s="4"/>
    </row>
    <row r="143" spans="2:53">
      <c r="B143" s="11" t="s">
        <v>233</v>
      </c>
      <c r="C143" s="11"/>
      <c r="D143" s="70" t="s">
        <v>90</v>
      </c>
      <c r="E143" s="11">
        <v>336</v>
      </c>
      <c r="F143" s="11">
        <v>260</v>
      </c>
      <c r="G143" s="11">
        <v>200</v>
      </c>
      <c r="H143" s="11">
        <v>145</v>
      </c>
      <c r="I143" s="11">
        <v>133</v>
      </c>
      <c r="J143" s="11"/>
      <c r="M143" s="175">
        <v>33207.14</v>
      </c>
      <c r="N143" s="175">
        <v>41502.800000000003</v>
      </c>
      <c r="O143" s="175">
        <v>39689.22</v>
      </c>
      <c r="P143" s="175">
        <v>39291.910000000003</v>
      </c>
      <c r="Q143" s="175">
        <v>78292.02</v>
      </c>
      <c r="R143" s="175"/>
      <c r="S143" s="177"/>
      <c r="T143" s="177"/>
      <c r="U143" s="175">
        <v>81.590024570024596</v>
      </c>
      <c r="V143" s="175">
        <v>101.972481572481</v>
      </c>
      <c r="W143" s="175">
        <v>102.028843187661</v>
      </c>
      <c r="X143" s="175">
        <v>109.144194444444</v>
      </c>
      <c r="Y143" s="175">
        <v>223.69148571428599</v>
      </c>
      <c r="Z143" s="11"/>
      <c r="AA143" s="4"/>
      <c r="AB143" s="11" t="s">
        <v>269</v>
      </c>
      <c r="AC143" s="11"/>
      <c r="AD143" s="70" t="s">
        <v>232</v>
      </c>
      <c r="AE143" s="24">
        <v>1</v>
      </c>
      <c r="AF143" s="24">
        <v>1</v>
      </c>
      <c r="AG143" s="24">
        <v>1</v>
      </c>
      <c r="AH143" s="24">
        <v>1</v>
      </c>
      <c r="AI143" s="24">
        <v>1</v>
      </c>
      <c r="AJ143" s="24"/>
      <c r="AK143" s="4"/>
      <c r="AL143" s="4"/>
      <c r="AM143" s="199">
        <v>43.16</v>
      </c>
      <c r="AN143" s="199">
        <v>40.49</v>
      </c>
      <c r="AO143" s="199">
        <v>45.24</v>
      </c>
      <c r="AP143" s="199">
        <v>40.67</v>
      </c>
      <c r="AQ143" s="199">
        <v>166.1</v>
      </c>
      <c r="AR143" s="199"/>
      <c r="AS143" s="177"/>
      <c r="AT143" s="177"/>
      <c r="AU143" s="199">
        <v>43.16</v>
      </c>
      <c r="AV143" s="199">
        <v>40.49</v>
      </c>
      <c r="AW143" s="199">
        <v>45.24</v>
      </c>
      <c r="AX143" s="199">
        <v>40.67</v>
      </c>
      <c r="AY143" s="199">
        <v>166.1</v>
      </c>
      <c r="AZ143" s="24"/>
      <c r="BA143" s="4"/>
    </row>
    <row r="144" spans="2:53">
      <c r="B144" s="11" t="s">
        <v>474</v>
      </c>
      <c r="C144" s="11"/>
      <c r="D144" s="70" t="s">
        <v>335</v>
      </c>
      <c r="E144" s="11">
        <v>9</v>
      </c>
      <c r="F144" s="11">
        <v>5</v>
      </c>
      <c r="G144" s="11">
        <v>3</v>
      </c>
      <c r="H144" s="11">
        <v>3</v>
      </c>
      <c r="I144" s="11">
        <v>2</v>
      </c>
      <c r="J144" s="11"/>
      <c r="M144" s="175">
        <v>459.81</v>
      </c>
      <c r="N144" s="175">
        <v>618.4</v>
      </c>
      <c r="O144" s="175">
        <v>589.62</v>
      </c>
      <c r="P144" s="175">
        <v>688.84</v>
      </c>
      <c r="Q144" s="175">
        <v>757.41</v>
      </c>
      <c r="R144" s="175"/>
      <c r="S144" s="177"/>
      <c r="T144" s="177"/>
      <c r="U144" s="175">
        <v>51.09</v>
      </c>
      <c r="V144" s="175">
        <v>68.711111111111094</v>
      </c>
      <c r="W144" s="175">
        <v>73.702500000000001</v>
      </c>
      <c r="X144" s="175">
        <v>98.405714285714296</v>
      </c>
      <c r="Y144" s="175">
        <v>94.676249999999996</v>
      </c>
      <c r="Z144" s="11"/>
      <c r="AA144" s="4"/>
      <c r="AB144" s="11" t="s">
        <v>273</v>
      </c>
      <c r="AC144" s="11"/>
      <c r="AD144" s="70" t="s">
        <v>274</v>
      </c>
      <c r="AE144" s="24">
        <v>13</v>
      </c>
      <c r="AF144" s="24">
        <v>5</v>
      </c>
      <c r="AG144" s="24">
        <v>2</v>
      </c>
      <c r="AH144" s="24">
        <v>2</v>
      </c>
      <c r="AI144" s="24">
        <v>2</v>
      </c>
      <c r="AJ144" s="24"/>
      <c r="AK144" s="4"/>
      <c r="AL144" s="4"/>
      <c r="AM144" s="199">
        <v>3347.66</v>
      </c>
      <c r="AN144" s="199">
        <v>2778.94</v>
      </c>
      <c r="AO144" s="199">
        <v>874.49</v>
      </c>
      <c r="AP144" s="199">
        <v>664.38</v>
      </c>
      <c r="AQ144" s="199">
        <v>1660</v>
      </c>
      <c r="AR144" s="199"/>
      <c r="AS144" s="177"/>
      <c r="AT144" s="177"/>
      <c r="AU144" s="199">
        <v>223.177333333333</v>
      </c>
      <c r="AV144" s="199">
        <v>185.262666666667</v>
      </c>
      <c r="AW144" s="199">
        <v>67.268461538461494</v>
      </c>
      <c r="AX144" s="199">
        <v>60.398181818181797</v>
      </c>
      <c r="AY144" s="199">
        <v>138.333333333333</v>
      </c>
      <c r="AZ144" s="24"/>
      <c r="BA144" s="4"/>
    </row>
    <row r="145" spans="2:53">
      <c r="B145" s="11" t="s">
        <v>234</v>
      </c>
      <c r="C145" s="11"/>
      <c r="D145" s="70" t="s">
        <v>197</v>
      </c>
      <c r="E145" s="11">
        <v>121</v>
      </c>
      <c r="F145" s="11">
        <v>83</v>
      </c>
      <c r="G145" s="11">
        <v>47</v>
      </c>
      <c r="H145" s="11">
        <v>32</v>
      </c>
      <c r="I145" s="11">
        <v>51</v>
      </c>
      <c r="J145" s="11"/>
      <c r="M145" s="175">
        <v>16622.009999999998</v>
      </c>
      <c r="N145" s="175">
        <v>20474.03</v>
      </c>
      <c r="O145" s="175">
        <v>13270.82</v>
      </c>
      <c r="P145" s="175">
        <v>8003.84</v>
      </c>
      <c r="Q145" s="175">
        <v>60041.22</v>
      </c>
      <c r="R145" s="175"/>
      <c r="S145" s="177"/>
      <c r="T145" s="177"/>
      <c r="U145" s="175">
        <v>114.63455172413801</v>
      </c>
      <c r="V145" s="175">
        <v>141.200206896552</v>
      </c>
      <c r="W145" s="175">
        <v>93.456478873239405</v>
      </c>
      <c r="X145" s="175">
        <v>57.170285714285697</v>
      </c>
      <c r="Y145" s="175">
        <v>425.82425531914902</v>
      </c>
      <c r="Z145" s="11"/>
      <c r="AA145" s="4"/>
      <c r="AB145" s="11" t="s">
        <v>275</v>
      </c>
      <c r="AC145" s="11"/>
      <c r="AD145" s="70" t="s">
        <v>276</v>
      </c>
      <c r="AE145" s="24">
        <v>16</v>
      </c>
      <c r="AF145" s="24">
        <v>5</v>
      </c>
      <c r="AG145" s="24">
        <v>10</v>
      </c>
      <c r="AH145" s="24">
        <v>6</v>
      </c>
      <c r="AI145" s="24">
        <v>8</v>
      </c>
      <c r="AJ145" s="24"/>
      <c r="AK145" s="4"/>
      <c r="AL145" s="4"/>
      <c r="AM145" s="199">
        <v>3377.45</v>
      </c>
      <c r="AN145" s="199">
        <v>1628.1</v>
      </c>
      <c r="AO145" s="199">
        <v>1067.49</v>
      </c>
      <c r="AP145" s="199">
        <v>2189.89</v>
      </c>
      <c r="AQ145" s="199">
        <v>6307.29</v>
      </c>
      <c r="AR145" s="199"/>
      <c r="AS145" s="177"/>
      <c r="AT145" s="177"/>
      <c r="AU145" s="199">
        <v>198.673529411765</v>
      </c>
      <c r="AV145" s="199">
        <v>95.770588235294099</v>
      </c>
      <c r="AW145" s="199">
        <v>66.718125000000001</v>
      </c>
      <c r="AX145" s="199">
        <v>136.86812499999999</v>
      </c>
      <c r="AY145" s="199">
        <v>394.205625</v>
      </c>
      <c r="AZ145" s="24"/>
      <c r="BA145" s="4"/>
    </row>
    <row r="146" spans="2:53">
      <c r="B146" s="11" t="s">
        <v>235</v>
      </c>
      <c r="C146" s="11"/>
      <c r="D146" s="70" t="s">
        <v>236</v>
      </c>
      <c r="E146" s="11">
        <v>156</v>
      </c>
      <c r="F146" s="11">
        <v>115</v>
      </c>
      <c r="G146" s="11">
        <v>72</v>
      </c>
      <c r="H146" s="11">
        <v>54</v>
      </c>
      <c r="I146" s="11">
        <v>59</v>
      </c>
      <c r="J146" s="11"/>
      <c r="M146" s="175">
        <v>24373.78</v>
      </c>
      <c r="N146" s="175">
        <v>26698.85</v>
      </c>
      <c r="O146" s="175">
        <v>14369.16</v>
      </c>
      <c r="P146" s="175">
        <v>11239.4</v>
      </c>
      <c r="Q146" s="175">
        <v>56307.72</v>
      </c>
      <c r="R146" s="175"/>
      <c r="S146" s="177"/>
      <c r="T146" s="177"/>
      <c r="U146" s="175">
        <v>140.07919540229901</v>
      </c>
      <c r="V146" s="175">
        <v>153.441666666667</v>
      </c>
      <c r="W146" s="175">
        <v>84.524470588235303</v>
      </c>
      <c r="X146" s="175">
        <v>68.117575757575807</v>
      </c>
      <c r="Y146" s="175">
        <v>335.16500000000002</v>
      </c>
      <c r="Z146" s="11"/>
      <c r="AA146" s="4"/>
      <c r="AB146" s="11" t="s">
        <v>277</v>
      </c>
      <c r="AC146" s="11"/>
      <c r="AD146" s="70" t="s">
        <v>278</v>
      </c>
      <c r="AE146" s="24">
        <v>25</v>
      </c>
      <c r="AF146" s="24">
        <v>8</v>
      </c>
      <c r="AG146" s="24">
        <v>5</v>
      </c>
      <c r="AH146" s="24">
        <v>5</v>
      </c>
      <c r="AI146" s="24">
        <v>5</v>
      </c>
      <c r="AJ146" s="24"/>
      <c r="AK146" s="4"/>
      <c r="AL146" s="4"/>
      <c r="AM146" s="199">
        <v>2863.02</v>
      </c>
      <c r="AN146" s="199">
        <v>1123.3499999999999</v>
      </c>
      <c r="AO146" s="199">
        <v>234</v>
      </c>
      <c r="AP146" s="199">
        <v>451.17</v>
      </c>
      <c r="AQ146" s="199">
        <v>2701.85</v>
      </c>
      <c r="AR146" s="199"/>
      <c r="AS146" s="177"/>
      <c r="AT146" s="177"/>
      <c r="AU146" s="199">
        <v>110.11615384615401</v>
      </c>
      <c r="AV146" s="199">
        <v>43.205769230769199</v>
      </c>
      <c r="AW146" s="199">
        <v>11.7</v>
      </c>
      <c r="AX146" s="199">
        <v>19.616086956521698</v>
      </c>
      <c r="AY146" s="199">
        <v>112.57708333333299</v>
      </c>
      <c r="AZ146" s="24"/>
      <c r="BA146" s="4"/>
    </row>
    <row r="147" spans="2:53">
      <c r="B147" s="11" t="s">
        <v>237</v>
      </c>
      <c r="C147" s="11"/>
      <c r="D147" s="70" t="s">
        <v>238</v>
      </c>
      <c r="E147" s="11">
        <v>275</v>
      </c>
      <c r="F147" s="11">
        <v>230</v>
      </c>
      <c r="G147" s="11">
        <v>179</v>
      </c>
      <c r="H147" s="11">
        <v>128</v>
      </c>
      <c r="I147" s="11">
        <v>147</v>
      </c>
      <c r="J147" s="11"/>
      <c r="M147" s="175">
        <v>53642.68</v>
      </c>
      <c r="N147" s="175">
        <v>50382.11</v>
      </c>
      <c r="O147" s="175">
        <v>38408.639999999999</v>
      </c>
      <c r="P147" s="175">
        <v>18665.849999999999</v>
      </c>
      <c r="Q147" s="175">
        <v>222879.1</v>
      </c>
      <c r="R147" s="175"/>
      <c r="S147" s="177"/>
      <c r="T147" s="177"/>
      <c r="U147" s="175">
        <v>156.84994152046801</v>
      </c>
      <c r="V147" s="175">
        <v>147.31611111111101</v>
      </c>
      <c r="W147" s="175">
        <v>116.03818731117801</v>
      </c>
      <c r="X147" s="175">
        <v>56.392296072507499</v>
      </c>
      <c r="Y147" s="175">
        <v>667.30269461077796</v>
      </c>
      <c r="Z147" s="11"/>
      <c r="AA147" s="4"/>
      <c r="AB147" s="11" t="s">
        <v>279</v>
      </c>
      <c r="AC147" s="11"/>
      <c r="AD147" s="70" t="s">
        <v>152</v>
      </c>
      <c r="AE147" s="24">
        <v>6</v>
      </c>
      <c r="AF147" s="24">
        <v>5</v>
      </c>
      <c r="AG147" s="24">
        <v>4</v>
      </c>
      <c r="AH147" s="24">
        <v>4</v>
      </c>
      <c r="AI147" s="24">
        <v>5</v>
      </c>
      <c r="AJ147" s="24"/>
      <c r="AK147" s="4"/>
      <c r="AL147" s="4"/>
      <c r="AM147" s="199">
        <v>1927.17</v>
      </c>
      <c r="AN147" s="199">
        <v>1881.65</v>
      </c>
      <c r="AO147" s="199">
        <v>278.49</v>
      </c>
      <c r="AP147" s="199">
        <v>242.87</v>
      </c>
      <c r="AQ147" s="199">
        <v>6769.72</v>
      </c>
      <c r="AR147" s="199"/>
      <c r="AS147" s="177"/>
      <c r="AT147" s="177"/>
      <c r="AU147" s="199">
        <v>275.31</v>
      </c>
      <c r="AV147" s="199">
        <v>268.80714285714299</v>
      </c>
      <c r="AW147" s="199">
        <v>55.698</v>
      </c>
      <c r="AX147" s="199">
        <v>34.695714285714303</v>
      </c>
      <c r="AY147" s="199">
        <v>967.10285714285703</v>
      </c>
      <c r="AZ147" s="24"/>
      <c r="BA147" s="4"/>
    </row>
    <row r="148" spans="2:53">
      <c r="B148" s="11" t="s">
        <v>239</v>
      </c>
      <c r="C148" s="11"/>
      <c r="D148" s="70" t="s">
        <v>105</v>
      </c>
      <c r="E148" s="11">
        <v>1420</v>
      </c>
      <c r="F148" s="11">
        <v>1135</v>
      </c>
      <c r="G148" s="11">
        <v>848</v>
      </c>
      <c r="H148" s="11">
        <v>629</v>
      </c>
      <c r="I148" s="11">
        <v>649</v>
      </c>
      <c r="J148" s="11"/>
      <c r="M148" s="175">
        <v>323809.2</v>
      </c>
      <c r="N148" s="175">
        <v>212228.46</v>
      </c>
      <c r="O148" s="175">
        <v>169555.88</v>
      </c>
      <c r="P148" s="175">
        <v>123812.57</v>
      </c>
      <c r="Q148" s="175">
        <v>503645.1</v>
      </c>
      <c r="R148" s="175"/>
      <c r="S148" s="177"/>
      <c r="T148" s="177"/>
      <c r="U148" s="175">
        <v>184.61185860889401</v>
      </c>
      <c r="V148" s="175">
        <v>120.996841505131</v>
      </c>
      <c r="W148" s="175">
        <v>99.797457327839794</v>
      </c>
      <c r="X148" s="175">
        <v>74.766044685990295</v>
      </c>
      <c r="Y148" s="175">
        <v>309.36431203931198</v>
      </c>
      <c r="Z148" s="11"/>
      <c r="AA148" s="4"/>
      <c r="AB148" s="11" t="s">
        <v>280</v>
      </c>
      <c r="AC148" s="11"/>
      <c r="AD148" s="70" t="s">
        <v>174</v>
      </c>
      <c r="AE148" s="24">
        <v>13</v>
      </c>
      <c r="AF148" s="24">
        <v>10</v>
      </c>
      <c r="AG148" s="24">
        <v>6</v>
      </c>
      <c r="AH148" s="24">
        <v>6</v>
      </c>
      <c r="AI148" s="24">
        <v>8</v>
      </c>
      <c r="AJ148" s="24"/>
      <c r="AK148" s="4"/>
      <c r="AL148" s="4"/>
      <c r="AM148" s="199">
        <v>1953.5</v>
      </c>
      <c r="AN148" s="199">
        <v>1578.26</v>
      </c>
      <c r="AO148" s="199">
        <v>660.92</v>
      </c>
      <c r="AP148" s="199">
        <v>471.51</v>
      </c>
      <c r="AQ148" s="199">
        <v>7183.74</v>
      </c>
      <c r="AR148" s="199"/>
      <c r="AS148" s="177"/>
      <c r="AT148" s="177"/>
      <c r="AU148" s="199">
        <v>150.269230769231</v>
      </c>
      <c r="AV148" s="199">
        <v>121.404615384615</v>
      </c>
      <c r="AW148" s="199">
        <v>60.083636363636401</v>
      </c>
      <c r="AX148" s="199">
        <v>39.292499999999997</v>
      </c>
      <c r="AY148" s="199">
        <v>552.595384615385</v>
      </c>
      <c r="AZ148" s="24"/>
      <c r="BA148" s="4"/>
    </row>
    <row r="149" spans="2:53">
      <c r="B149" s="11" t="s">
        <v>240</v>
      </c>
      <c r="C149" s="11"/>
      <c r="D149" s="70" t="s">
        <v>144</v>
      </c>
      <c r="E149" s="11">
        <v>1</v>
      </c>
      <c r="F149" s="11"/>
      <c r="G149" s="11"/>
      <c r="H149" s="11"/>
      <c r="I149" s="11"/>
      <c r="J149" s="11"/>
      <c r="M149" s="175">
        <v>234.19</v>
      </c>
      <c r="N149" s="175">
        <v>0</v>
      </c>
      <c r="O149" s="175">
        <v>0</v>
      </c>
      <c r="P149" s="175">
        <v>0</v>
      </c>
      <c r="Q149" s="175">
        <v>0</v>
      </c>
      <c r="R149" s="175"/>
      <c r="S149" s="177"/>
      <c r="T149" s="177"/>
      <c r="U149" s="175">
        <v>234.19</v>
      </c>
      <c r="V149" s="175">
        <v>0</v>
      </c>
      <c r="W149" s="175">
        <v>0</v>
      </c>
      <c r="X149" s="175">
        <v>0</v>
      </c>
      <c r="Y149" s="175">
        <v>0</v>
      </c>
      <c r="Z149" s="11"/>
      <c r="AA149" s="4"/>
      <c r="AB149" s="11" t="s">
        <v>281</v>
      </c>
      <c r="AC149" s="11"/>
      <c r="AD149" s="70" t="s">
        <v>89</v>
      </c>
      <c r="AE149" s="24">
        <v>1</v>
      </c>
      <c r="AF149" s="24"/>
      <c r="AG149" s="24">
        <v>1</v>
      </c>
      <c r="AH149" s="24"/>
      <c r="AI149" s="24"/>
      <c r="AJ149" s="24"/>
      <c r="AK149" s="4"/>
      <c r="AL149" s="4"/>
      <c r="AM149" s="199">
        <v>429.82</v>
      </c>
      <c r="AN149" s="199">
        <v>0</v>
      </c>
      <c r="AO149" s="199">
        <v>84.11</v>
      </c>
      <c r="AP149" s="199">
        <v>0</v>
      </c>
      <c r="AQ149" s="199">
        <v>0</v>
      </c>
      <c r="AR149" s="199"/>
      <c r="AS149" s="177"/>
      <c r="AT149" s="177"/>
      <c r="AU149" s="199">
        <v>429.82</v>
      </c>
      <c r="AV149" s="199">
        <v>0</v>
      </c>
      <c r="AW149" s="199">
        <v>84.11</v>
      </c>
      <c r="AX149" s="199">
        <v>0</v>
      </c>
      <c r="AY149" s="199">
        <v>0</v>
      </c>
      <c r="AZ149" s="24"/>
      <c r="BA149" s="4"/>
    </row>
    <row r="150" spans="2:53">
      <c r="B150" s="11" t="s">
        <v>240</v>
      </c>
      <c r="C150" s="11"/>
      <c r="D150" s="70" t="s">
        <v>241</v>
      </c>
      <c r="E150" s="11">
        <v>41</v>
      </c>
      <c r="F150" s="11">
        <v>30</v>
      </c>
      <c r="G150" s="11">
        <v>18</v>
      </c>
      <c r="H150" s="11">
        <v>15</v>
      </c>
      <c r="I150" s="11">
        <v>16</v>
      </c>
      <c r="J150" s="11"/>
      <c r="M150" s="175">
        <v>7003.06</v>
      </c>
      <c r="N150" s="175">
        <v>7376.46</v>
      </c>
      <c r="O150" s="175">
        <v>4080.47</v>
      </c>
      <c r="P150" s="175">
        <v>3401.07</v>
      </c>
      <c r="Q150" s="175">
        <v>10212.469999999999</v>
      </c>
      <c r="R150" s="175"/>
      <c r="S150" s="177"/>
      <c r="T150" s="177"/>
      <c r="U150" s="175">
        <v>152.24043478260899</v>
      </c>
      <c r="V150" s="175">
        <v>160.357826086957</v>
      </c>
      <c r="W150" s="175">
        <v>94.894651162790694</v>
      </c>
      <c r="X150" s="175">
        <v>79.094651162790697</v>
      </c>
      <c r="Y150" s="175">
        <v>226.943777777778</v>
      </c>
      <c r="Z150" s="11"/>
      <c r="AA150" s="4"/>
      <c r="AB150" s="11" t="s">
        <v>285</v>
      </c>
      <c r="AC150" s="11"/>
      <c r="AD150" s="70" t="s">
        <v>124</v>
      </c>
      <c r="AE150" s="24">
        <v>1</v>
      </c>
      <c r="AF150" s="24">
        <v>1</v>
      </c>
      <c r="AG150" s="24"/>
      <c r="AH150" s="24"/>
      <c r="AI150" s="24"/>
      <c r="AJ150" s="24"/>
      <c r="AK150" s="4"/>
      <c r="AL150" s="4"/>
      <c r="AM150" s="199">
        <v>14.13</v>
      </c>
      <c r="AN150" s="199">
        <v>3.29</v>
      </c>
      <c r="AO150" s="199">
        <v>0</v>
      </c>
      <c r="AP150" s="199">
        <v>0</v>
      </c>
      <c r="AQ150" s="199">
        <v>0</v>
      </c>
      <c r="AR150" s="199"/>
      <c r="AS150" s="177"/>
      <c r="AT150" s="177"/>
      <c r="AU150" s="199">
        <v>14.13</v>
      </c>
      <c r="AV150" s="199">
        <v>3.29</v>
      </c>
      <c r="AW150" s="199">
        <v>0</v>
      </c>
      <c r="AX150" s="199">
        <v>0</v>
      </c>
      <c r="AY150" s="199">
        <v>0</v>
      </c>
      <c r="AZ150" s="24"/>
      <c r="BA150" s="4"/>
    </row>
    <row r="151" spans="2:53">
      <c r="B151" s="11" t="s">
        <v>242</v>
      </c>
      <c r="C151" s="11"/>
      <c r="D151" s="70" t="s">
        <v>135</v>
      </c>
      <c r="E151" s="11"/>
      <c r="F151" s="11">
        <v>1</v>
      </c>
      <c r="G151" s="11">
        <v>1</v>
      </c>
      <c r="H151" s="11">
        <v>1</v>
      </c>
      <c r="I151" s="11">
        <v>1</v>
      </c>
      <c r="J151" s="11"/>
      <c r="M151" s="175">
        <v>0</v>
      </c>
      <c r="N151" s="175">
        <v>185.53</v>
      </c>
      <c r="O151" s="175">
        <v>283.98</v>
      </c>
      <c r="P151" s="175">
        <v>66.02</v>
      </c>
      <c r="Q151" s="175">
        <v>20.18</v>
      </c>
      <c r="R151" s="175"/>
      <c r="S151" s="177"/>
      <c r="T151" s="177"/>
      <c r="U151" s="175">
        <v>0</v>
      </c>
      <c r="V151" s="175">
        <v>92.765000000000001</v>
      </c>
      <c r="W151" s="175">
        <v>141.99</v>
      </c>
      <c r="X151" s="175">
        <v>33.01</v>
      </c>
      <c r="Y151" s="175">
        <v>10.09</v>
      </c>
      <c r="Z151" s="11"/>
      <c r="AA151" s="4"/>
      <c r="AB151" s="11" t="s">
        <v>285</v>
      </c>
      <c r="AC151" s="11"/>
      <c r="AD151" s="70" t="s">
        <v>286</v>
      </c>
      <c r="AE151" s="24">
        <v>6</v>
      </c>
      <c r="AF151" s="24">
        <v>3</v>
      </c>
      <c r="AG151" s="24">
        <v>1</v>
      </c>
      <c r="AH151" s="24">
        <v>2</v>
      </c>
      <c r="AI151" s="24">
        <v>2</v>
      </c>
      <c r="AJ151" s="24"/>
      <c r="AK151" s="4"/>
      <c r="AL151" s="4"/>
      <c r="AM151" s="199">
        <v>4396.74</v>
      </c>
      <c r="AN151" s="199">
        <v>3029.73</v>
      </c>
      <c r="AO151" s="199">
        <v>46.79</v>
      </c>
      <c r="AP151" s="199">
        <v>74.66</v>
      </c>
      <c r="AQ151" s="199">
        <v>338.81</v>
      </c>
      <c r="AR151" s="199"/>
      <c r="AS151" s="177"/>
      <c r="AT151" s="177"/>
      <c r="AU151" s="199">
        <v>732.79</v>
      </c>
      <c r="AV151" s="199">
        <v>504.95499999999998</v>
      </c>
      <c r="AW151" s="199">
        <v>9.3580000000000005</v>
      </c>
      <c r="AX151" s="199">
        <v>12.4433333333333</v>
      </c>
      <c r="AY151" s="199">
        <v>67.762</v>
      </c>
      <c r="AZ151" s="24"/>
      <c r="BA151" s="4"/>
    </row>
    <row r="152" spans="2:53">
      <c r="B152" s="11" t="s">
        <v>243</v>
      </c>
      <c r="C152" s="11"/>
      <c r="D152" s="70" t="s">
        <v>244</v>
      </c>
      <c r="E152" s="11">
        <v>2</v>
      </c>
      <c r="F152" s="11">
        <v>2</v>
      </c>
      <c r="G152" s="11">
        <v>3</v>
      </c>
      <c r="H152" s="11">
        <v>3</v>
      </c>
      <c r="I152" s="11">
        <v>3</v>
      </c>
      <c r="J152" s="11"/>
      <c r="M152" s="175">
        <v>480.31</v>
      </c>
      <c r="N152" s="175">
        <v>538.15</v>
      </c>
      <c r="O152" s="175">
        <v>375.41</v>
      </c>
      <c r="P152" s="175">
        <v>215.36</v>
      </c>
      <c r="Q152" s="175">
        <v>1895.21</v>
      </c>
      <c r="R152" s="175"/>
      <c r="S152" s="177"/>
      <c r="T152" s="177"/>
      <c r="U152" s="175">
        <v>160.10333333333301</v>
      </c>
      <c r="V152" s="175">
        <v>179.38333333333301</v>
      </c>
      <c r="W152" s="175">
        <v>125.136666666667</v>
      </c>
      <c r="X152" s="175">
        <v>71.786666666666704</v>
      </c>
      <c r="Y152" s="175">
        <v>631.73666666666702</v>
      </c>
      <c r="Z152" s="11"/>
      <c r="AA152" s="4"/>
      <c r="AB152" s="11" t="s">
        <v>287</v>
      </c>
      <c r="AC152" s="11"/>
      <c r="AD152" s="70" t="s">
        <v>174</v>
      </c>
      <c r="AE152" s="24">
        <v>120</v>
      </c>
      <c r="AF152" s="24">
        <v>59</v>
      </c>
      <c r="AG152" s="24">
        <v>36</v>
      </c>
      <c r="AH152" s="24">
        <v>23</v>
      </c>
      <c r="AI152" s="24">
        <v>20</v>
      </c>
      <c r="AJ152" s="24"/>
      <c r="AK152" s="4"/>
      <c r="AL152" s="4"/>
      <c r="AM152" s="199">
        <v>27590.91</v>
      </c>
      <c r="AN152" s="199">
        <v>13362.24</v>
      </c>
      <c r="AO152" s="199">
        <v>7469.54</v>
      </c>
      <c r="AP152" s="199">
        <v>2637.98</v>
      </c>
      <c r="AQ152" s="199">
        <v>19953.88</v>
      </c>
      <c r="AR152" s="199"/>
      <c r="AS152" s="177"/>
      <c r="AT152" s="177"/>
      <c r="AU152" s="199">
        <v>224.316341463415</v>
      </c>
      <c r="AV152" s="199">
        <v>108.636097560976</v>
      </c>
      <c r="AW152" s="199">
        <v>62.246166666666703</v>
      </c>
      <c r="AX152" s="199">
        <v>22.355762711864401</v>
      </c>
      <c r="AY152" s="199">
        <v>164.90809917355401</v>
      </c>
      <c r="AZ152" s="24"/>
      <c r="BA152" s="4"/>
    </row>
    <row r="153" spans="2:53">
      <c r="B153" s="11" t="s">
        <v>245</v>
      </c>
      <c r="C153" s="11"/>
      <c r="D153" s="70" t="s">
        <v>197</v>
      </c>
      <c r="E153" s="11">
        <v>72</v>
      </c>
      <c r="F153" s="11">
        <v>50</v>
      </c>
      <c r="G153" s="11">
        <v>36</v>
      </c>
      <c r="H153" s="11">
        <v>24</v>
      </c>
      <c r="I153" s="11">
        <v>19</v>
      </c>
      <c r="J153" s="11"/>
      <c r="M153" s="175">
        <v>4562.1499999999996</v>
      </c>
      <c r="N153" s="175">
        <v>4453.45</v>
      </c>
      <c r="O153" s="175">
        <v>4216.3100000000004</v>
      </c>
      <c r="P153" s="175">
        <v>2303.92</v>
      </c>
      <c r="Q153" s="175">
        <v>9353.6200000000008</v>
      </c>
      <c r="R153" s="175"/>
      <c r="S153" s="177"/>
      <c r="T153" s="177"/>
      <c r="U153" s="175">
        <v>60.028289473684197</v>
      </c>
      <c r="V153" s="175">
        <v>58.598026315789497</v>
      </c>
      <c r="W153" s="175">
        <v>58.559861111111097</v>
      </c>
      <c r="X153" s="175">
        <v>32.913142857142901</v>
      </c>
      <c r="Y153" s="175">
        <v>126.40027027027</v>
      </c>
      <c r="Z153" s="11"/>
      <c r="AA153" s="4"/>
      <c r="AB153" s="11" t="s">
        <v>288</v>
      </c>
      <c r="AC153" s="11"/>
      <c r="AD153" s="70" t="s">
        <v>289</v>
      </c>
      <c r="AE153" s="24">
        <v>19</v>
      </c>
      <c r="AF153" s="24">
        <v>20</v>
      </c>
      <c r="AG153" s="24">
        <v>14</v>
      </c>
      <c r="AH153" s="24">
        <v>9</v>
      </c>
      <c r="AI153" s="24">
        <v>13</v>
      </c>
      <c r="AJ153" s="24"/>
      <c r="AK153" s="4"/>
      <c r="AL153" s="4"/>
      <c r="AM153" s="199">
        <v>2112.16</v>
      </c>
      <c r="AN153" s="199">
        <v>4016.84</v>
      </c>
      <c r="AO153" s="199">
        <v>1390.52</v>
      </c>
      <c r="AP153" s="199">
        <v>920.71</v>
      </c>
      <c r="AQ153" s="199">
        <v>4360.8599999999997</v>
      </c>
      <c r="AR153" s="199"/>
      <c r="AS153" s="177"/>
      <c r="AT153" s="177"/>
      <c r="AU153" s="199">
        <v>78.228148148148094</v>
      </c>
      <c r="AV153" s="199">
        <v>148.77185185185201</v>
      </c>
      <c r="AW153" s="199">
        <v>66.215238095238107</v>
      </c>
      <c r="AX153" s="199">
        <v>46.035499999999999</v>
      </c>
      <c r="AY153" s="199">
        <v>167.725384615385</v>
      </c>
      <c r="AZ153" s="24"/>
      <c r="BA153" s="4"/>
    </row>
    <row r="154" spans="2:53">
      <c r="B154" s="11" t="s">
        <v>246</v>
      </c>
      <c r="C154" s="11"/>
      <c r="D154" s="70" t="s">
        <v>247</v>
      </c>
      <c r="E154" s="11">
        <v>101</v>
      </c>
      <c r="F154" s="11">
        <v>81</v>
      </c>
      <c r="G154" s="11">
        <v>54</v>
      </c>
      <c r="H154" s="11">
        <v>34</v>
      </c>
      <c r="I154" s="11">
        <v>42</v>
      </c>
      <c r="J154" s="11"/>
      <c r="M154" s="175">
        <v>12760.22</v>
      </c>
      <c r="N154" s="175">
        <v>17571.099999999999</v>
      </c>
      <c r="O154" s="175">
        <v>14340.45</v>
      </c>
      <c r="P154" s="175">
        <v>5835.4</v>
      </c>
      <c r="Q154" s="175">
        <v>63319.55</v>
      </c>
      <c r="R154" s="175"/>
      <c r="S154" s="177"/>
      <c r="T154" s="177"/>
      <c r="U154" s="175">
        <v>101.271587301587</v>
      </c>
      <c r="V154" s="175">
        <v>139.453174603175</v>
      </c>
      <c r="W154" s="175">
        <v>115.64879032258099</v>
      </c>
      <c r="X154" s="175">
        <v>47.442276422764202</v>
      </c>
      <c r="Y154" s="175">
        <v>514.79308943089404</v>
      </c>
      <c r="Z154" s="11"/>
      <c r="AA154" s="4"/>
      <c r="AB154" s="11" t="s">
        <v>478</v>
      </c>
      <c r="AC154" s="11"/>
      <c r="AD154" s="70" t="s">
        <v>133</v>
      </c>
      <c r="AE154" s="24">
        <v>1</v>
      </c>
      <c r="AF154" s="24">
        <v>1</v>
      </c>
      <c r="AG154" s="24"/>
      <c r="AH154" s="24">
        <v>1</v>
      </c>
      <c r="AI154" s="24"/>
      <c r="AJ154" s="24"/>
      <c r="AK154" s="4"/>
      <c r="AL154" s="4"/>
      <c r="AM154" s="199">
        <v>4568.04</v>
      </c>
      <c r="AN154" s="199">
        <v>4766.74</v>
      </c>
      <c r="AO154" s="199"/>
      <c r="AP154" s="199">
        <v>2150.35</v>
      </c>
      <c r="AQ154" s="199">
        <v>0</v>
      </c>
      <c r="AR154" s="199"/>
      <c r="AS154" s="177"/>
      <c r="AT154" s="177"/>
      <c r="AU154" s="199">
        <v>4568.04</v>
      </c>
      <c r="AV154" s="199">
        <v>4766.74</v>
      </c>
      <c r="AW154" s="199"/>
      <c r="AX154" s="199">
        <v>2150.35</v>
      </c>
      <c r="AY154" s="199">
        <v>0</v>
      </c>
      <c r="AZ154" s="24"/>
      <c r="BA154" s="4"/>
    </row>
    <row r="155" spans="2:53">
      <c r="B155" s="11" t="s">
        <v>523</v>
      </c>
      <c r="C155" s="11"/>
      <c r="D155" s="70" t="s">
        <v>124</v>
      </c>
      <c r="E155" s="11">
        <v>1</v>
      </c>
      <c r="F155" s="11">
        <v>1</v>
      </c>
      <c r="G155" s="11"/>
      <c r="H155" s="11"/>
      <c r="I155" s="11"/>
      <c r="J155" s="11"/>
      <c r="M155" s="175">
        <v>115.51</v>
      </c>
      <c r="N155" s="175">
        <v>166.36</v>
      </c>
      <c r="O155" s="175">
        <v>0</v>
      </c>
      <c r="P155" s="175">
        <v>0</v>
      </c>
      <c r="Q155" s="175">
        <v>0</v>
      </c>
      <c r="R155" s="175"/>
      <c r="S155" s="177"/>
      <c r="T155" s="177"/>
      <c r="U155" s="175">
        <v>115.51</v>
      </c>
      <c r="V155" s="175">
        <v>166.36</v>
      </c>
      <c r="W155" s="175">
        <v>0</v>
      </c>
      <c r="X155" s="175">
        <v>0</v>
      </c>
      <c r="Y155" s="175">
        <v>0</v>
      </c>
      <c r="Z155" s="11"/>
      <c r="AA155" s="4"/>
      <c r="AB155" s="11" t="s">
        <v>478</v>
      </c>
      <c r="AC155" s="11"/>
      <c r="AD155" s="70" t="s">
        <v>103</v>
      </c>
      <c r="AE155" s="24">
        <v>1</v>
      </c>
      <c r="AF155" s="24">
        <v>2</v>
      </c>
      <c r="AG155" s="24">
        <v>1</v>
      </c>
      <c r="AH155" s="24"/>
      <c r="AI155" s="24"/>
      <c r="AJ155" s="24"/>
      <c r="AK155" s="4"/>
      <c r="AL155" s="4"/>
      <c r="AM155" s="199">
        <v>2701.59</v>
      </c>
      <c r="AN155" s="199">
        <v>4132.67</v>
      </c>
      <c r="AO155" s="199">
        <v>682.55</v>
      </c>
      <c r="AP155" s="199"/>
      <c r="AQ155" s="199"/>
      <c r="AR155" s="199"/>
      <c r="AS155" s="177"/>
      <c r="AT155" s="177"/>
      <c r="AU155" s="199">
        <v>1350.7950000000001</v>
      </c>
      <c r="AV155" s="199">
        <v>2066.335</v>
      </c>
      <c r="AW155" s="199">
        <v>341.27499999999998</v>
      </c>
      <c r="AX155" s="199"/>
      <c r="AY155" s="199"/>
      <c r="AZ155" s="24"/>
      <c r="BA155" s="4"/>
    </row>
    <row r="156" spans="2:53">
      <c r="B156" s="11" t="s">
        <v>248</v>
      </c>
      <c r="C156" s="11"/>
      <c r="D156" s="70" t="s">
        <v>249</v>
      </c>
      <c r="E156" s="11">
        <v>59</v>
      </c>
      <c r="F156" s="11">
        <v>38</v>
      </c>
      <c r="G156" s="11">
        <v>29</v>
      </c>
      <c r="H156" s="11">
        <v>23</v>
      </c>
      <c r="I156" s="11">
        <v>26</v>
      </c>
      <c r="J156" s="11"/>
      <c r="M156" s="175">
        <v>9522.69</v>
      </c>
      <c r="N156" s="175">
        <v>9574.2999999999993</v>
      </c>
      <c r="O156" s="175">
        <v>8090.34</v>
      </c>
      <c r="P156" s="175">
        <v>6870.34</v>
      </c>
      <c r="Q156" s="175">
        <v>26240.61</v>
      </c>
      <c r="R156" s="175"/>
      <c r="S156" s="177"/>
      <c r="T156" s="177"/>
      <c r="U156" s="175">
        <v>136.03842857142899</v>
      </c>
      <c r="V156" s="175">
        <v>136.775714285714</v>
      </c>
      <c r="W156" s="175">
        <v>115.576285714286</v>
      </c>
      <c r="X156" s="175">
        <v>99.570144927536205</v>
      </c>
      <c r="Y156" s="175">
        <v>385.89132352941198</v>
      </c>
      <c r="Z156" s="11"/>
      <c r="AA156" s="4"/>
      <c r="AB156" s="11" t="s">
        <v>290</v>
      </c>
      <c r="AC156" s="11"/>
      <c r="AD156" s="70" t="s">
        <v>117</v>
      </c>
      <c r="AE156" s="24">
        <v>20</v>
      </c>
      <c r="AF156" s="24">
        <v>9</v>
      </c>
      <c r="AG156" s="24">
        <v>3</v>
      </c>
      <c r="AH156" s="24">
        <v>3</v>
      </c>
      <c r="AI156" s="24">
        <v>3</v>
      </c>
      <c r="AJ156" s="24"/>
      <c r="AK156" s="4"/>
      <c r="AL156" s="4"/>
      <c r="AM156" s="199">
        <v>1301.05</v>
      </c>
      <c r="AN156" s="199">
        <v>431.28</v>
      </c>
      <c r="AO156" s="199">
        <v>352.23</v>
      </c>
      <c r="AP156" s="199">
        <v>376.26</v>
      </c>
      <c r="AQ156" s="199">
        <v>1596.18</v>
      </c>
      <c r="AR156" s="199"/>
      <c r="AS156" s="177"/>
      <c r="AT156" s="177"/>
      <c r="AU156" s="199">
        <v>65.052499999999995</v>
      </c>
      <c r="AV156" s="199">
        <v>21.564</v>
      </c>
      <c r="AW156" s="199">
        <v>20.7194117647059</v>
      </c>
      <c r="AX156" s="199">
        <v>23.516249999999999</v>
      </c>
      <c r="AY156" s="199">
        <v>99.761250000000004</v>
      </c>
      <c r="AZ156" s="24"/>
      <c r="BA156" s="4"/>
    </row>
    <row r="157" spans="2:53">
      <c r="B157" s="11" t="s">
        <v>250</v>
      </c>
      <c r="C157" s="11"/>
      <c r="D157" s="70" t="s">
        <v>251</v>
      </c>
      <c r="E157" s="11">
        <v>50</v>
      </c>
      <c r="F157" s="11">
        <v>34</v>
      </c>
      <c r="G157" s="11">
        <v>23</v>
      </c>
      <c r="H157" s="11">
        <v>19</v>
      </c>
      <c r="I157" s="11">
        <v>19</v>
      </c>
      <c r="J157" s="11"/>
      <c r="M157" s="175">
        <v>8486.36</v>
      </c>
      <c r="N157" s="175">
        <v>6143.64</v>
      </c>
      <c r="O157" s="175">
        <v>7861.67</v>
      </c>
      <c r="P157" s="175">
        <v>5090.4399999999996</v>
      </c>
      <c r="Q157" s="175">
        <v>36869.19</v>
      </c>
      <c r="R157" s="175"/>
      <c r="S157" s="177"/>
      <c r="T157" s="177"/>
      <c r="U157" s="175">
        <v>154.297454545455</v>
      </c>
      <c r="V157" s="175">
        <v>111.702545454545</v>
      </c>
      <c r="W157" s="175">
        <v>148.333396226415</v>
      </c>
      <c r="X157" s="175">
        <v>94.267407407407404</v>
      </c>
      <c r="Y157" s="175">
        <v>682.76277777777796</v>
      </c>
      <c r="Z157" s="11"/>
      <c r="AA157" s="4"/>
      <c r="AB157" s="11" t="s">
        <v>291</v>
      </c>
      <c r="AC157" s="11"/>
      <c r="AD157" s="70" t="s">
        <v>292</v>
      </c>
      <c r="AE157" s="24">
        <v>14</v>
      </c>
      <c r="AF157" s="24">
        <v>8</v>
      </c>
      <c r="AG157" s="24">
        <v>5</v>
      </c>
      <c r="AH157" s="24">
        <v>6</v>
      </c>
      <c r="AI157" s="24">
        <v>5</v>
      </c>
      <c r="AJ157" s="24"/>
      <c r="AK157" s="4"/>
      <c r="AL157" s="4"/>
      <c r="AM157" s="199">
        <v>2738.26</v>
      </c>
      <c r="AN157" s="199">
        <v>295.79000000000002</v>
      </c>
      <c r="AO157" s="199">
        <v>122.49</v>
      </c>
      <c r="AP157" s="199">
        <v>200.92</v>
      </c>
      <c r="AQ157" s="199">
        <v>427.45</v>
      </c>
      <c r="AR157" s="199"/>
      <c r="AS157" s="177"/>
      <c r="AT157" s="177"/>
      <c r="AU157" s="199">
        <v>195.59</v>
      </c>
      <c r="AV157" s="199">
        <v>21.127857142857099</v>
      </c>
      <c r="AW157" s="199">
        <v>10.2075</v>
      </c>
      <c r="AX157" s="199">
        <v>16.7433333333333</v>
      </c>
      <c r="AY157" s="199">
        <v>38.859090909090902</v>
      </c>
      <c r="AZ157" s="24"/>
      <c r="BA157" s="4"/>
    </row>
    <row r="158" spans="2:53">
      <c r="B158" s="11" t="s">
        <v>252</v>
      </c>
      <c r="C158" s="11"/>
      <c r="D158" s="70" t="s">
        <v>96</v>
      </c>
      <c r="E158" s="11">
        <v>1149</v>
      </c>
      <c r="F158" s="11">
        <v>849</v>
      </c>
      <c r="G158" s="11">
        <v>612</v>
      </c>
      <c r="H158" s="11">
        <v>412</v>
      </c>
      <c r="I158" s="11">
        <v>438</v>
      </c>
      <c r="J158" s="11"/>
      <c r="M158" s="175">
        <v>151336.03</v>
      </c>
      <c r="N158" s="175">
        <v>194306.44</v>
      </c>
      <c r="O158" s="175">
        <v>132967.37</v>
      </c>
      <c r="P158" s="175">
        <v>90012.230000000098</v>
      </c>
      <c r="Q158" s="175">
        <v>412257.06</v>
      </c>
      <c r="R158" s="175"/>
      <c r="S158" s="177"/>
      <c r="T158" s="177"/>
      <c r="U158" s="175">
        <v>112.267084569733</v>
      </c>
      <c r="V158" s="175">
        <v>144.144243323442</v>
      </c>
      <c r="W158" s="175">
        <v>100.65660105980299</v>
      </c>
      <c r="X158" s="175">
        <v>69.027783742331295</v>
      </c>
      <c r="Y158" s="175">
        <v>313.98100533130201</v>
      </c>
      <c r="Z158" s="11"/>
      <c r="AA158" s="4"/>
      <c r="AB158" s="11" t="s">
        <v>293</v>
      </c>
      <c r="AC158" s="11"/>
      <c r="AD158" s="70" t="s">
        <v>117</v>
      </c>
      <c r="AE158" s="24">
        <v>4</v>
      </c>
      <c r="AF158" s="24">
        <v>4</v>
      </c>
      <c r="AG158" s="24">
        <v>1</v>
      </c>
      <c r="AH158" s="24">
        <v>1</v>
      </c>
      <c r="AI158" s="24">
        <v>1</v>
      </c>
      <c r="AJ158" s="24"/>
      <c r="AK158" s="4"/>
      <c r="AL158" s="4"/>
      <c r="AM158" s="199">
        <v>70.569999999999993</v>
      </c>
      <c r="AN158" s="199">
        <v>156.82</v>
      </c>
      <c r="AO158" s="199">
        <v>18.43</v>
      </c>
      <c r="AP158" s="199">
        <v>22.56</v>
      </c>
      <c r="AQ158" s="199">
        <v>462.26</v>
      </c>
      <c r="AR158" s="199"/>
      <c r="AS158" s="177"/>
      <c r="AT158" s="177"/>
      <c r="AU158" s="199">
        <v>17.642499999999998</v>
      </c>
      <c r="AV158" s="199">
        <v>39.204999999999998</v>
      </c>
      <c r="AW158" s="199">
        <v>9.2149999999999999</v>
      </c>
      <c r="AX158" s="199">
        <v>11.28</v>
      </c>
      <c r="AY158" s="199">
        <v>231.13</v>
      </c>
      <c r="AZ158" s="24"/>
      <c r="BA158" s="4"/>
    </row>
    <row r="159" spans="2:53">
      <c r="B159" s="11" t="s">
        <v>253</v>
      </c>
      <c r="C159" s="11"/>
      <c r="D159" s="70" t="s">
        <v>254</v>
      </c>
      <c r="E159" s="11">
        <v>25</v>
      </c>
      <c r="F159" s="11">
        <v>16</v>
      </c>
      <c r="G159" s="11">
        <v>13</v>
      </c>
      <c r="H159" s="11">
        <v>10</v>
      </c>
      <c r="I159" s="11">
        <v>16</v>
      </c>
      <c r="J159" s="11"/>
      <c r="M159" s="175">
        <v>3884.39</v>
      </c>
      <c r="N159" s="175">
        <v>4400.22</v>
      </c>
      <c r="O159" s="175">
        <v>3241.34</v>
      </c>
      <c r="P159" s="175">
        <v>2554.59</v>
      </c>
      <c r="Q159" s="175">
        <v>12124.8</v>
      </c>
      <c r="R159" s="175"/>
      <c r="S159" s="177"/>
      <c r="T159" s="177"/>
      <c r="U159" s="175">
        <v>107.899722222222</v>
      </c>
      <c r="V159" s="175">
        <v>122.228333333333</v>
      </c>
      <c r="W159" s="175">
        <v>92.609714285714304</v>
      </c>
      <c r="X159" s="175">
        <v>72.988285714285695</v>
      </c>
      <c r="Y159" s="175">
        <v>336.8</v>
      </c>
      <c r="Z159" s="11"/>
      <c r="AA159" s="4"/>
      <c r="AB159" s="11" t="s">
        <v>294</v>
      </c>
      <c r="AC159" s="11"/>
      <c r="AD159" s="70" t="s">
        <v>197</v>
      </c>
      <c r="AE159" s="24">
        <v>1</v>
      </c>
      <c r="AF159" s="24">
        <v>1</v>
      </c>
      <c r="AG159" s="24">
        <v>1</v>
      </c>
      <c r="AH159" s="24"/>
      <c r="AI159" s="24"/>
      <c r="AJ159" s="24"/>
      <c r="AK159" s="4"/>
      <c r="AL159" s="4"/>
      <c r="AM159" s="199">
        <v>86.19</v>
      </c>
      <c r="AN159" s="199">
        <v>81.56</v>
      </c>
      <c r="AO159" s="199">
        <v>69.510000000000005</v>
      </c>
      <c r="AP159" s="199">
        <v>0</v>
      </c>
      <c r="AQ159" s="199">
        <v>0</v>
      </c>
      <c r="AR159" s="199"/>
      <c r="AS159" s="177"/>
      <c r="AT159" s="177"/>
      <c r="AU159" s="199">
        <v>86.19</v>
      </c>
      <c r="AV159" s="199">
        <v>81.56</v>
      </c>
      <c r="AW159" s="199">
        <v>69.510000000000005</v>
      </c>
      <c r="AX159" s="199">
        <v>0</v>
      </c>
      <c r="AY159" s="199">
        <v>0</v>
      </c>
      <c r="AZ159" s="24"/>
      <c r="BA159" s="4"/>
    </row>
    <row r="160" spans="2:53">
      <c r="B160" s="11" t="s">
        <v>255</v>
      </c>
      <c r="C160" s="11"/>
      <c r="D160" s="70" t="s">
        <v>230</v>
      </c>
      <c r="E160" s="11">
        <v>23</v>
      </c>
      <c r="F160" s="11">
        <v>20</v>
      </c>
      <c r="G160" s="11">
        <v>10</v>
      </c>
      <c r="H160" s="11">
        <v>8</v>
      </c>
      <c r="I160" s="11">
        <v>6</v>
      </c>
      <c r="J160" s="11"/>
      <c r="M160" s="175">
        <v>2555.41</v>
      </c>
      <c r="N160" s="175">
        <v>3726.62</v>
      </c>
      <c r="O160" s="175">
        <v>2611.59</v>
      </c>
      <c r="P160" s="175">
        <v>1685.19</v>
      </c>
      <c r="Q160" s="175">
        <v>3695.13</v>
      </c>
      <c r="R160" s="175"/>
      <c r="S160" s="177"/>
      <c r="T160" s="177"/>
      <c r="U160" s="175">
        <v>88.117586206896604</v>
      </c>
      <c r="V160" s="175">
        <v>128.50413793103399</v>
      </c>
      <c r="W160" s="175">
        <v>90.054827586206898</v>
      </c>
      <c r="X160" s="175">
        <v>58.11</v>
      </c>
      <c r="Y160" s="175">
        <v>142.12038461538501</v>
      </c>
      <c r="Z160" s="11"/>
      <c r="AA160" s="4"/>
      <c r="AB160" s="11" t="s">
        <v>295</v>
      </c>
      <c r="AC160" s="11"/>
      <c r="AD160" s="70" t="s">
        <v>105</v>
      </c>
      <c r="AE160" s="24">
        <v>1</v>
      </c>
      <c r="AF160" s="24"/>
      <c r="AG160" s="24"/>
      <c r="AH160" s="24"/>
      <c r="AI160" s="24"/>
      <c r="AJ160" s="24"/>
      <c r="AK160" s="4"/>
      <c r="AL160" s="4"/>
      <c r="AM160" s="199">
        <v>500.5</v>
      </c>
      <c r="AN160" s="199">
        <v>0</v>
      </c>
      <c r="AO160" s="199">
        <v>0</v>
      </c>
      <c r="AP160" s="199">
        <v>0</v>
      </c>
      <c r="AQ160" s="199">
        <v>0</v>
      </c>
      <c r="AR160" s="199"/>
      <c r="AS160" s="177"/>
      <c r="AT160" s="177"/>
      <c r="AU160" s="199">
        <v>500.5</v>
      </c>
      <c r="AV160" s="199">
        <v>0</v>
      </c>
      <c r="AW160" s="199">
        <v>0</v>
      </c>
      <c r="AX160" s="199">
        <v>0</v>
      </c>
      <c r="AY160" s="199">
        <v>0</v>
      </c>
      <c r="AZ160" s="24"/>
      <c r="BA160" s="4"/>
    </row>
    <row r="161" spans="2:53">
      <c r="B161" s="11" t="s">
        <v>524</v>
      </c>
      <c r="C161" s="11"/>
      <c r="D161" s="70" t="s">
        <v>299</v>
      </c>
      <c r="E161" s="11">
        <v>1</v>
      </c>
      <c r="F161" s="11"/>
      <c r="G161" s="11"/>
      <c r="H161" s="11"/>
      <c r="I161" s="11"/>
      <c r="J161" s="11"/>
      <c r="M161" s="175">
        <v>305.04000000000002</v>
      </c>
      <c r="N161" s="175">
        <v>0</v>
      </c>
      <c r="O161" s="175">
        <v>0</v>
      </c>
      <c r="P161" s="175">
        <v>0</v>
      </c>
      <c r="Q161" s="175">
        <v>0</v>
      </c>
      <c r="R161" s="175"/>
      <c r="S161" s="177"/>
      <c r="T161" s="177"/>
      <c r="U161" s="175">
        <v>305.04000000000002</v>
      </c>
      <c r="V161" s="175">
        <v>0</v>
      </c>
      <c r="W161" s="175">
        <v>0</v>
      </c>
      <c r="X161" s="175">
        <v>0</v>
      </c>
      <c r="Y161" s="175">
        <v>0</v>
      </c>
      <c r="Z161" s="11"/>
      <c r="AA161" s="4"/>
      <c r="AB161" s="11" t="s">
        <v>295</v>
      </c>
      <c r="AC161" s="11"/>
      <c r="AD161" s="70" t="s">
        <v>296</v>
      </c>
      <c r="AE161" s="24">
        <v>19</v>
      </c>
      <c r="AF161" s="24">
        <v>10</v>
      </c>
      <c r="AG161" s="24">
        <v>7</v>
      </c>
      <c r="AH161" s="24">
        <v>4</v>
      </c>
      <c r="AI161" s="24">
        <v>6</v>
      </c>
      <c r="AJ161" s="24"/>
      <c r="AK161" s="4"/>
      <c r="AL161" s="4"/>
      <c r="AM161" s="199">
        <v>5442.32</v>
      </c>
      <c r="AN161" s="199">
        <v>6689.02</v>
      </c>
      <c r="AO161" s="199">
        <v>5183.4399999999996</v>
      </c>
      <c r="AP161" s="199">
        <v>292.8</v>
      </c>
      <c r="AQ161" s="199">
        <v>985.13</v>
      </c>
      <c r="AR161" s="199"/>
      <c r="AS161" s="177"/>
      <c r="AT161" s="177"/>
      <c r="AU161" s="199">
        <v>259.15809523809497</v>
      </c>
      <c r="AV161" s="199">
        <v>318.52476190476199</v>
      </c>
      <c r="AW161" s="199">
        <v>259.17200000000003</v>
      </c>
      <c r="AX161" s="199">
        <v>15.4105263157895</v>
      </c>
      <c r="AY161" s="199">
        <v>49.256500000000003</v>
      </c>
      <c r="AZ161" s="24"/>
      <c r="BA161" s="4"/>
    </row>
    <row r="162" spans="2:53">
      <c r="B162" s="11" t="s">
        <v>256</v>
      </c>
      <c r="C162" s="11"/>
      <c r="D162" s="70" t="s">
        <v>257</v>
      </c>
      <c r="E162" s="11">
        <v>21</v>
      </c>
      <c r="F162" s="11">
        <v>14</v>
      </c>
      <c r="G162" s="11">
        <v>8</v>
      </c>
      <c r="H162" s="11">
        <v>9</v>
      </c>
      <c r="I162" s="11">
        <v>10</v>
      </c>
      <c r="J162" s="11"/>
      <c r="M162" s="175">
        <v>3723.33</v>
      </c>
      <c r="N162" s="175">
        <v>4430.1499999999996</v>
      </c>
      <c r="O162" s="175">
        <v>2414.4299999999998</v>
      </c>
      <c r="P162" s="175">
        <v>2576.58</v>
      </c>
      <c r="Q162" s="175">
        <v>14843.5</v>
      </c>
      <c r="R162" s="175"/>
      <c r="S162" s="177"/>
      <c r="T162" s="177"/>
      <c r="U162" s="175">
        <v>148.9332</v>
      </c>
      <c r="V162" s="175">
        <v>177.20599999999999</v>
      </c>
      <c r="W162" s="175">
        <v>134.13499999999999</v>
      </c>
      <c r="X162" s="175">
        <v>107.3575</v>
      </c>
      <c r="Y162" s="175">
        <v>593.74</v>
      </c>
      <c r="Z162" s="11"/>
      <c r="AA162" s="4"/>
      <c r="AB162" s="11" t="s">
        <v>479</v>
      </c>
      <c r="AC162" s="11"/>
      <c r="AD162" s="70" t="s">
        <v>118</v>
      </c>
      <c r="AE162" s="24">
        <v>1</v>
      </c>
      <c r="AF162" s="24">
        <v>1</v>
      </c>
      <c r="AG162" s="24">
        <v>1</v>
      </c>
      <c r="AH162" s="24">
        <v>1</v>
      </c>
      <c r="AI162" s="24">
        <v>1</v>
      </c>
      <c r="AJ162" s="24"/>
      <c r="AK162" s="4"/>
      <c r="AL162" s="4"/>
      <c r="AM162" s="199">
        <v>55.64</v>
      </c>
      <c r="AN162" s="199">
        <v>52.57</v>
      </c>
      <c r="AO162" s="199">
        <v>46.22</v>
      </c>
      <c r="AP162" s="199">
        <v>49.36</v>
      </c>
      <c r="AQ162" s="199">
        <v>269.02999999999997</v>
      </c>
      <c r="AR162" s="199"/>
      <c r="AS162" s="177"/>
      <c r="AT162" s="177"/>
      <c r="AU162" s="199">
        <v>55.64</v>
      </c>
      <c r="AV162" s="199">
        <v>52.57</v>
      </c>
      <c r="AW162" s="199">
        <v>46.22</v>
      </c>
      <c r="AX162" s="199">
        <v>49.36</v>
      </c>
      <c r="AY162" s="199">
        <v>269.02999999999997</v>
      </c>
      <c r="AZ162" s="24"/>
      <c r="BA162" s="4"/>
    </row>
    <row r="163" spans="2:53">
      <c r="B163" s="11" t="s">
        <v>258</v>
      </c>
      <c r="C163" s="11"/>
      <c r="D163" s="70" t="s">
        <v>117</v>
      </c>
      <c r="E163" s="11">
        <v>34</v>
      </c>
      <c r="F163" s="11">
        <v>19</v>
      </c>
      <c r="G163" s="11">
        <v>11</v>
      </c>
      <c r="H163" s="11">
        <v>9</v>
      </c>
      <c r="I163" s="11">
        <v>5</v>
      </c>
      <c r="J163" s="11"/>
      <c r="M163" s="175">
        <v>4425.17</v>
      </c>
      <c r="N163" s="175">
        <v>4652.88</v>
      </c>
      <c r="O163" s="175">
        <v>2322.0300000000002</v>
      </c>
      <c r="P163" s="175">
        <v>2005.7</v>
      </c>
      <c r="Q163" s="175">
        <v>3263.95</v>
      </c>
      <c r="R163" s="175"/>
      <c r="S163" s="177"/>
      <c r="T163" s="177"/>
      <c r="U163" s="175">
        <v>116.451842105263</v>
      </c>
      <c r="V163" s="175">
        <v>122.444210526316</v>
      </c>
      <c r="W163" s="175">
        <v>62.757567567567598</v>
      </c>
      <c r="X163" s="175">
        <v>54.2081081081081</v>
      </c>
      <c r="Y163" s="175">
        <v>88.214864864864893</v>
      </c>
      <c r="Z163" s="11"/>
      <c r="AA163" s="4"/>
      <c r="AB163" s="11" t="s">
        <v>297</v>
      </c>
      <c r="AC163" s="11"/>
      <c r="AD163" s="70" t="s">
        <v>118</v>
      </c>
      <c r="AE163" s="24">
        <v>139</v>
      </c>
      <c r="AF163" s="24">
        <v>68</v>
      </c>
      <c r="AG163" s="24">
        <v>39</v>
      </c>
      <c r="AH163" s="24">
        <v>30</v>
      </c>
      <c r="AI163" s="24">
        <v>30</v>
      </c>
      <c r="AJ163" s="24"/>
      <c r="AK163" s="4"/>
      <c r="AL163" s="4"/>
      <c r="AM163" s="199">
        <v>58396.02</v>
      </c>
      <c r="AN163" s="199">
        <v>16946.18</v>
      </c>
      <c r="AO163" s="199">
        <v>5542.36</v>
      </c>
      <c r="AP163" s="199">
        <v>4801.08</v>
      </c>
      <c r="AQ163" s="199">
        <v>24554.52</v>
      </c>
      <c r="AR163" s="199"/>
      <c r="AS163" s="177"/>
      <c r="AT163" s="177"/>
      <c r="AU163" s="199">
        <v>391.91959731543602</v>
      </c>
      <c r="AV163" s="199">
        <v>113.73275167785199</v>
      </c>
      <c r="AW163" s="199">
        <v>38.223172413793101</v>
      </c>
      <c r="AX163" s="199">
        <v>34.293428571428599</v>
      </c>
      <c r="AY163" s="199">
        <v>171.70993006993001</v>
      </c>
      <c r="AZ163" s="24"/>
      <c r="BA163" s="4"/>
    </row>
    <row r="164" spans="2:53">
      <c r="B164" s="11" t="s">
        <v>259</v>
      </c>
      <c r="C164" s="11"/>
      <c r="D164" s="70" t="s">
        <v>260</v>
      </c>
      <c r="E164" s="11">
        <v>44</v>
      </c>
      <c r="F164" s="11">
        <v>33</v>
      </c>
      <c r="G164" s="11">
        <v>24</v>
      </c>
      <c r="H164" s="11">
        <v>14</v>
      </c>
      <c r="I164" s="11">
        <v>24</v>
      </c>
      <c r="J164" s="11"/>
      <c r="M164" s="175">
        <v>9361.0499999999993</v>
      </c>
      <c r="N164" s="175">
        <v>8670.2199999999993</v>
      </c>
      <c r="O164" s="175">
        <v>5057.84</v>
      </c>
      <c r="P164" s="175">
        <v>3297.47</v>
      </c>
      <c r="Q164" s="175">
        <v>15695.83</v>
      </c>
      <c r="R164" s="175"/>
      <c r="S164" s="177"/>
      <c r="T164" s="177"/>
      <c r="U164" s="175">
        <v>176.62358490566001</v>
      </c>
      <c r="V164" s="175">
        <v>163.589056603774</v>
      </c>
      <c r="W164" s="175">
        <v>95.430943396226397</v>
      </c>
      <c r="X164" s="175">
        <v>63.412884615384598</v>
      </c>
      <c r="Y164" s="175">
        <v>301.842884615385</v>
      </c>
      <c r="Z164" s="11"/>
      <c r="AA164" s="4"/>
      <c r="AB164" s="11" t="s">
        <v>298</v>
      </c>
      <c r="AC164" s="11"/>
      <c r="AD164" s="70" t="s">
        <v>299</v>
      </c>
      <c r="AE164" s="24">
        <v>23</v>
      </c>
      <c r="AF164" s="24">
        <v>16</v>
      </c>
      <c r="AG164" s="24">
        <v>11</v>
      </c>
      <c r="AH164" s="24">
        <v>10</v>
      </c>
      <c r="AI164" s="24">
        <v>10</v>
      </c>
      <c r="AJ164" s="24"/>
      <c r="AK164" s="4"/>
      <c r="AL164" s="4"/>
      <c r="AM164" s="199">
        <v>13487.4</v>
      </c>
      <c r="AN164" s="199">
        <v>1854.31</v>
      </c>
      <c r="AO164" s="199">
        <v>1602.79</v>
      </c>
      <c r="AP164" s="199">
        <v>677.43</v>
      </c>
      <c r="AQ164" s="199">
        <v>4300.45</v>
      </c>
      <c r="AR164" s="199"/>
      <c r="AS164" s="177"/>
      <c r="AT164" s="177"/>
      <c r="AU164" s="199">
        <v>586.40869565217395</v>
      </c>
      <c r="AV164" s="199">
        <v>80.622173913043497</v>
      </c>
      <c r="AW164" s="199">
        <v>72.8540909090909</v>
      </c>
      <c r="AX164" s="199">
        <v>32.2585714285714</v>
      </c>
      <c r="AY164" s="199">
        <v>195.47499999999999</v>
      </c>
      <c r="AZ164" s="24"/>
      <c r="BA164" s="4"/>
    </row>
    <row r="165" spans="2:53">
      <c r="B165" s="11" t="s">
        <v>261</v>
      </c>
      <c r="C165" s="11"/>
      <c r="D165" s="70" t="s">
        <v>262</v>
      </c>
      <c r="E165" s="11">
        <v>93</v>
      </c>
      <c r="F165" s="11">
        <v>72</v>
      </c>
      <c r="G165" s="11">
        <v>61</v>
      </c>
      <c r="H165" s="11">
        <v>44</v>
      </c>
      <c r="I165" s="11">
        <v>43</v>
      </c>
      <c r="J165" s="11"/>
      <c r="M165" s="175">
        <v>15113.09</v>
      </c>
      <c r="N165" s="175">
        <v>10589.18</v>
      </c>
      <c r="O165" s="175">
        <v>9198.9500000000007</v>
      </c>
      <c r="P165" s="175">
        <v>8536.65</v>
      </c>
      <c r="Q165" s="175">
        <v>22033.599999999999</v>
      </c>
      <c r="R165" s="175"/>
      <c r="S165" s="177"/>
      <c r="T165" s="177"/>
      <c r="U165" s="175">
        <v>143.93419047619</v>
      </c>
      <c r="V165" s="175">
        <v>100.84933333333301</v>
      </c>
      <c r="W165" s="175">
        <v>94.834536082474301</v>
      </c>
      <c r="X165" s="175">
        <v>94.851666666666702</v>
      </c>
      <c r="Y165" s="175">
        <v>250.38181818181801</v>
      </c>
      <c r="Z165" s="11"/>
      <c r="AA165" s="4"/>
      <c r="AB165" s="11" t="s">
        <v>300</v>
      </c>
      <c r="AC165" s="11"/>
      <c r="AD165" s="70" t="s">
        <v>301</v>
      </c>
      <c r="AE165" s="24">
        <v>92</v>
      </c>
      <c r="AF165" s="24">
        <v>74</v>
      </c>
      <c r="AG165" s="24">
        <v>63</v>
      </c>
      <c r="AH165" s="24">
        <v>51</v>
      </c>
      <c r="AI165" s="24">
        <v>47</v>
      </c>
      <c r="AJ165" s="24"/>
      <c r="AK165" s="4"/>
      <c r="AL165" s="4"/>
      <c r="AM165" s="199">
        <v>16242.11</v>
      </c>
      <c r="AN165" s="199">
        <v>14933.15</v>
      </c>
      <c r="AO165" s="199">
        <v>14598.01</v>
      </c>
      <c r="AP165" s="199">
        <v>11807.7</v>
      </c>
      <c r="AQ165" s="199">
        <v>8981.58</v>
      </c>
      <c r="AR165" s="199"/>
      <c r="AS165" s="177"/>
      <c r="AT165" s="177"/>
      <c r="AU165" s="199">
        <v>169.188645833333</v>
      </c>
      <c r="AV165" s="199">
        <v>155.55364583333301</v>
      </c>
      <c r="AW165" s="199">
        <v>160.41769230769199</v>
      </c>
      <c r="AX165" s="199">
        <v>126.96451612903201</v>
      </c>
      <c r="AY165" s="199">
        <v>96.576129032258095</v>
      </c>
      <c r="AZ165" s="24"/>
      <c r="BA165" s="4"/>
    </row>
    <row r="166" spans="2:53">
      <c r="B166" s="11" t="s">
        <v>263</v>
      </c>
      <c r="C166" s="11"/>
      <c r="D166" s="70" t="s">
        <v>117</v>
      </c>
      <c r="E166" s="11">
        <v>15</v>
      </c>
      <c r="F166" s="11">
        <v>5</v>
      </c>
      <c r="G166" s="11">
        <v>5</v>
      </c>
      <c r="H166" s="11">
        <v>1</v>
      </c>
      <c r="I166" s="11">
        <v>3</v>
      </c>
      <c r="J166" s="11"/>
      <c r="M166" s="175">
        <v>2622.16</v>
      </c>
      <c r="N166" s="175">
        <v>880.36</v>
      </c>
      <c r="O166" s="175">
        <v>966.56</v>
      </c>
      <c r="P166" s="175">
        <v>386.03</v>
      </c>
      <c r="Q166" s="175">
        <v>2887.59</v>
      </c>
      <c r="R166" s="175"/>
      <c r="S166" s="177"/>
      <c r="T166" s="177"/>
      <c r="U166" s="175">
        <v>163.88499999999999</v>
      </c>
      <c r="V166" s="175">
        <v>55.022500000000001</v>
      </c>
      <c r="W166" s="175">
        <v>60.41</v>
      </c>
      <c r="X166" s="175">
        <v>25.735333333333301</v>
      </c>
      <c r="Y166" s="175">
        <v>206.25642857142901</v>
      </c>
      <c r="Z166" s="11"/>
      <c r="AA166" s="4"/>
      <c r="AB166" s="11" t="s">
        <v>302</v>
      </c>
      <c r="AC166" s="11"/>
      <c r="AD166" s="70" t="s">
        <v>303</v>
      </c>
      <c r="AE166" s="24">
        <v>56</v>
      </c>
      <c r="AF166" s="24">
        <v>35</v>
      </c>
      <c r="AG166" s="24">
        <v>20</v>
      </c>
      <c r="AH166" s="24">
        <v>17</v>
      </c>
      <c r="AI166" s="24">
        <v>16</v>
      </c>
      <c r="AJ166" s="24"/>
      <c r="AK166" s="4"/>
      <c r="AL166" s="4"/>
      <c r="AM166" s="199">
        <v>31380.37</v>
      </c>
      <c r="AN166" s="199">
        <v>4248.16</v>
      </c>
      <c r="AO166" s="199">
        <v>1702.74</v>
      </c>
      <c r="AP166" s="199">
        <v>1440.4</v>
      </c>
      <c r="AQ166" s="199">
        <v>12120.23</v>
      </c>
      <c r="AR166" s="199"/>
      <c r="AS166" s="177"/>
      <c r="AT166" s="177"/>
      <c r="AU166" s="199">
        <v>523.00616666666701</v>
      </c>
      <c r="AV166" s="199">
        <v>70.802666666666696</v>
      </c>
      <c r="AW166" s="199">
        <v>32.744999999999997</v>
      </c>
      <c r="AX166" s="199">
        <v>27.7</v>
      </c>
      <c r="AY166" s="199">
        <v>233.081346153846</v>
      </c>
      <c r="AZ166" s="24"/>
      <c r="BA166" s="4"/>
    </row>
    <row r="167" spans="2:53">
      <c r="B167" s="11" t="s">
        <v>525</v>
      </c>
      <c r="C167" s="11"/>
      <c r="D167" s="70" t="s">
        <v>117</v>
      </c>
      <c r="E167" s="11">
        <v>1</v>
      </c>
      <c r="F167" s="11"/>
      <c r="G167" s="11"/>
      <c r="H167" s="11"/>
      <c r="I167" s="11"/>
      <c r="J167" s="11"/>
      <c r="M167" s="175">
        <v>165.91</v>
      </c>
      <c r="N167" s="175">
        <v>0</v>
      </c>
      <c r="O167" s="175"/>
      <c r="P167" s="175"/>
      <c r="Q167" s="175"/>
      <c r="R167" s="175"/>
      <c r="S167" s="177"/>
      <c r="T167" s="177"/>
      <c r="U167" s="175">
        <v>165.91</v>
      </c>
      <c r="V167" s="175">
        <v>0</v>
      </c>
      <c r="W167" s="175"/>
      <c r="X167" s="175"/>
      <c r="Y167" s="175"/>
      <c r="Z167" s="11"/>
      <c r="AA167" s="4"/>
      <c r="AB167" s="11" t="s">
        <v>304</v>
      </c>
      <c r="AC167" s="11"/>
      <c r="AD167" s="70" t="s">
        <v>276</v>
      </c>
      <c r="AE167" s="24">
        <v>15</v>
      </c>
      <c r="AF167" s="24">
        <v>3</v>
      </c>
      <c r="AG167" s="24">
        <v>2</v>
      </c>
      <c r="AH167" s="24">
        <v>2</v>
      </c>
      <c r="AI167" s="24">
        <v>1</v>
      </c>
      <c r="AJ167" s="24"/>
      <c r="AK167" s="4"/>
      <c r="AL167" s="4"/>
      <c r="AM167" s="199">
        <v>696.22</v>
      </c>
      <c r="AN167" s="199">
        <v>62.82</v>
      </c>
      <c r="AO167" s="199">
        <v>33.32</v>
      </c>
      <c r="AP167" s="199">
        <v>32.21</v>
      </c>
      <c r="AQ167" s="199">
        <v>161.94</v>
      </c>
      <c r="AR167" s="199"/>
      <c r="AS167" s="177"/>
      <c r="AT167" s="177"/>
      <c r="AU167" s="199">
        <v>46.414666666666697</v>
      </c>
      <c r="AV167" s="199">
        <v>4.1879999999999997</v>
      </c>
      <c r="AW167" s="199">
        <v>2.2213333333333298</v>
      </c>
      <c r="AX167" s="199">
        <v>2.14733333333333</v>
      </c>
      <c r="AY167" s="199">
        <v>10.795999999999999</v>
      </c>
      <c r="AZ167" s="24"/>
      <c r="BA167" s="4"/>
    </row>
    <row r="168" spans="2:53">
      <c r="B168" s="11" t="s">
        <v>264</v>
      </c>
      <c r="C168" s="11"/>
      <c r="D168" s="70" t="s">
        <v>206</v>
      </c>
      <c r="E168" s="11">
        <v>1</v>
      </c>
      <c r="F168" s="11">
        <v>1</v>
      </c>
      <c r="G168" s="11"/>
      <c r="H168" s="11">
        <v>1</v>
      </c>
      <c r="I168" s="11">
        <v>1</v>
      </c>
      <c r="J168" s="11"/>
      <c r="M168" s="175">
        <v>91.49</v>
      </c>
      <c r="N168" s="175">
        <v>112.66</v>
      </c>
      <c r="O168" s="175"/>
      <c r="P168" s="175">
        <v>148.66</v>
      </c>
      <c r="Q168" s="175">
        <v>55.72</v>
      </c>
      <c r="R168" s="175"/>
      <c r="S168" s="177"/>
      <c r="T168" s="177"/>
      <c r="U168" s="175">
        <v>91.49</v>
      </c>
      <c r="V168" s="175">
        <v>112.66</v>
      </c>
      <c r="W168" s="175"/>
      <c r="X168" s="175">
        <v>148.66</v>
      </c>
      <c r="Y168" s="175">
        <v>55.72</v>
      </c>
      <c r="Z168" s="11"/>
      <c r="AA168" s="4"/>
      <c r="AB168" s="11" t="s">
        <v>305</v>
      </c>
      <c r="AC168" s="11"/>
      <c r="AD168" s="70" t="s">
        <v>120</v>
      </c>
      <c r="AE168" s="24">
        <v>46</v>
      </c>
      <c r="AF168" s="24">
        <v>18</v>
      </c>
      <c r="AG168" s="24">
        <v>14</v>
      </c>
      <c r="AH168" s="24">
        <v>6</v>
      </c>
      <c r="AI168" s="24">
        <v>3</v>
      </c>
      <c r="AJ168" s="24"/>
      <c r="AK168" s="4"/>
      <c r="AL168" s="4"/>
      <c r="AM168" s="199">
        <v>5213.1899999999996</v>
      </c>
      <c r="AN168" s="199">
        <v>1408.31</v>
      </c>
      <c r="AO168" s="199">
        <v>1247</v>
      </c>
      <c r="AP168" s="199">
        <v>1135.19</v>
      </c>
      <c r="AQ168" s="199">
        <v>3590.33</v>
      </c>
      <c r="AR168" s="199"/>
      <c r="AS168" s="177"/>
      <c r="AT168" s="177"/>
      <c r="AU168" s="199">
        <v>110.918936170213</v>
      </c>
      <c r="AV168" s="199">
        <v>29.964042553191501</v>
      </c>
      <c r="AW168" s="199">
        <v>27.711111111111101</v>
      </c>
      <c r="AX168" s="199">
        <v>25.2264444444444</v>
      </c>
      <c r="AY168" s="199">
        <v>76.39</v>
      </c>
      <c r="AZ168" s="24"/>
      <c r="BA168" s="4"/>
    </row>
    <row r="169" spans="2:53">
      <c r="B169" s="11" t="s">
        <v>265</v>
      </c>
      <c r="C169" s="11"/>
      <c r="D169" s="70" t="s">
        <v>115</v>
      </c>
      <c r="E169" s="11">
        <v>24</v>
      </c>
      <c r="F169" s="11">
        <v>19</v>
      </c>
      <c r="G169" s="11">
        <v>11</v>
      </c>
      <c r="H169" s="11">
        <v>15</v>
      </c>
      <c r="I169" s="11">
        <v>12</v>
      </c>
      <c r="J169" s="11"/>
      <c r="M169" s="175">
        <v>3158.21</v>
      </c>
      <c r="N169" s="175">
        <v>4557.1499999999996</v>
      </c>
      <c r="O169" s="175">
        <v>2192.62</v>
      </c>
      <c r="P169" s="175">
        <v>3056.87</v>
      </c>
      <c r="Q169" s="175">
        <v>19284.45</v>
      </c>
      <c r="R169" s="175"/>
      <c r="S169" s="177"/>
      <c r="T169" s="177"/>
      <c r="U169" s="175">
        <v>108.903793103448</v>
      </c>
      <c r="V169" s="175">
        <v>157.14310344827601</v>
      </c>
      <c r="W169" s="175">
        <v>95.331304347826105</v>
      </c>
      <c r="X169" s="175">
        <v>109.173928571429</v>
      </c>
      <c r="Y169" s="175">
        <v>714.23888888888905</v>
      </c>
      <c r="Z169" s="11"/>
      <c r="AA169" s="4"/>
      <c r="AB169" s="11" t="s">
        <v>307</v>
      </c>
      <c r="AC169" s="11"/>
      <c r="AD169" s="70" t="s">
        <v>308</v>
      </c>
      <c r="AE169" s="24">
        <v>2</v>
      </c>
      <c r="AF169" s="24">
        <v>1</v>
      </c>
      <c r="AG169" s="24">
        <v>1</v>
      </c>
      <c r="AH169" s="24"/>
      <c r="AI169" s="24"/>
      <c r="AJ169" s="24"/>
      <c r="AK169" s="4"/>
      <c r="AL169" s="4"/>
      <c r="AM169" s="199">
        <v>149.56</v>
      </c>
      <c r="AN169" s="199">
        <v>79.22</v>
      </c>
      <c r="AO169" s="199">
        <v>11.36</v>
      </c>
      <c r="AP169" s="199">
        <v>0</v>
      </c>
      <c r="AQ169" s="199">
        <v>0</v>
      </c>
      <c r="AR169" s="199"/>
      <c r="AS169" s="177"/>
      <c r="AT169" s="177"/>
      <c r="AU169" s="199">
        <v>74.78</v>
      </c>
      <c r="AV169" s="199">
        <v>39.61</v>
      </c>
      <c r="AW169" s="199">
        <v>11.36</v>
      </c>
      <c r="AX169" s="199">
        <v>0</v>
      </c>
      <c r="AY169" s="199">
        <v>0</v>
      </c>
      <c r="AZ169" s="24"/>
      <c r="BA169" s="4"/>
    </row>
    <row r="170" spans="2:53">
      <c r="B170" s="11" t="s">
        <v>266</v>
      </c>
      <c r="C170" s="11"/>
      <c r="D170" s="70" t="s">
        <v>267</v>
      </c>
      <c r="E170" s="11">
        <v>190</v>
      </c>
      <c r="F170" s="11">
        <v>129</v>
      </c>
      <c r="G170" s="11">
        <v>85</v>
      </c>
      <c r="H170" s="11">
        <v>56</v>
      </c>
      <c r="I170" s="11">
        <v>69</v>
      </c>
      <c r="J170" s="11"/>
      <c r="M170" s="175">
        <v>38441.75</v>
      </c>
      <c r="N170" s="175">
        <v>37807.03</v>
      </c>
      <c r="O170" s="175">
        <v>21419.42</v>
      </c>
      <c r="P170" s="175">
        <v>10764.62</v>
      </c>
      <c r="Q170" s="175">
        <v>91516.4</v>
      </c>
      <c r="R170" s="175"/>
      <c r="S170" s="177"/>
      <c r="T170" s="177"/>
      <c r="U170" s="175">
        <v>168.604166666667</v>
      </c>
      <c r="V170" s="175">
        <v>165.820307017544</v>
      </c>
      <c r="W170" s="175">
        <v>94.776194690265399</v>
      </c>
      <c r="X170" s="175">
        <v>48.489279279279302</v>
      </c>
      <c r="Y170" s="175">
        <v>410.387443946188</v>
      </c>
      <c r="Z170" s="11"/>
      <c r="AA170" s="4"/>
      <c r="AB170" s="11" t="s">
        <v>309</v>
      </c>
      <c r="AC170" s="11"/>
      <c r="AD170" s="70" t="s">
        <v>160</v>
      </c>
      <c r="AE170" s="24">
        <v>3</v>
      </c>
      <c r="AF170" s="24">
        <v>3</v>
      </c>
      <c r="AG170" s="24">
        <v>2</v>
      </c>
      <c r="AH170" s="24">
        <v>2</v>
      </c>
      <c r="AI170" s="24">
        <v>2</v>
      </c>
      <c r="AJ170" s="24"/>
      <c r="AK170" s="4"/>
      <c r="AL170" s="4"/>
      <c r="AM170" s="199">
        <v>725.67</v>
      </c>
      <c r="AN170" s="199">
        <v>2076.8200000000002</v>
      </c>
      <c r="AO170" s="199">
        <v>1024.44</v>
      </c>
      <c r="AP170" s="199">
        <v>1084.0899999999999</v>
      </c>
      <c r="AQ170" s="199">
        <v>719.04</v>
      </c>
      <c r="AR170" s="199"/>
      <c r="AS170" s="177"/>
      <c r="AT170" s="177"/>
      <c r="AU170" s="199">
        <v>241.89</v>
      </c>
      <c r="AV170" s="199">
        <v>692.27333333333297</v>
      </c>
      <c r="AW170" s="199">
        <v>341.48</v>
      </c>
      <c r="AX170" s="199">
        <v>361.363333333333</v>
      </c>
      <c r="AY170" s="199">
        <v>239.68</v>
      </c>
      <c r="AZ170" s="24"/>
      <c r="BA170" s="4"/>
    </row>
    <row r="171" spans="2:53">
      <c r="B171" s="11" t="s">
        <v>268</v>
      </c>
      <c r="C171" s="11"/>
      <c r="D171" s="70" t="s">
        <v>232</v>
      </c>
      <c r="E171" s="11">
        <v>3</v>
      </c>
      <c r="F171" s="11">
        <v>2</v>
      </c>
      <c r="G171" s="11">
        <v>1</v>
      </c>
      <c r="H171" s="11">
        <v>1</v>
      </c>
      <c r="I171" s="11">
        <v>1</v>
      </c>
      <c r="J171" s="11"/>
      <c r="M171" s="175">
        <v>317.83999999999997</v>
      </c>
      <c r="N171" s="175">
        <v>297.26</v>
      </c>
      <c r="O171" s="175">
        <v>78.69</v>
      </c>
      <c r="P171" s="175">
        <v>117.29</v>
      </c>
      <c r="Q171" s="175">
        <v>504.44</v>
      </c>
      <c r="R171" s="175"/>
      <c r="S171" s="177"/>
      <c r="T171" s="177"/>
      <c r="U171" s="175">
        <v>105.946666666667</v>
      </c>
      <c r="V171" s="175">
        <v>99.086666666666702</v>
      </c>
      <c r="W171" s="175">
        <v>26.23</v>
      </c>
      <c r="X171" s="175">
        <v>39.0966666666667</v>
      </c>
      <c r="Y171" s="175">
        <v>168.14666666666699</v>
      </c>
      <c r="Z171" s="11"/>
      <c r="AA171" s="4"/>
      <c r="AB171" s="11" t="s">
        <v>310</v>
      </c>
      <c r="AC171" s="11"/>
      <c r="AD171" s="70" t="s">
        <v>122</v>
      </c>
      <c r="AE171" s="24">
        <v>180</v>
      </c>
      <c r="AF171" s="24">
        <v>115</v>
      </c>
      <c r="AG171" s="24">
        <v>83</v>
      </c>
      <c r="AH171" s="24">
        <v>75</v>
      </c>
      <c r="AI171" s="24">
        <v>62</v>
      </c>
      <c r="AJ171" s="24"/>
      <c r="AK171" s="4"/>
      <c r="AL171" s="4"/>
      <c r="AM171" s="199">
        <v>59726.050000000097</v>
      </c>
      <c r="AN171" s="199">
        <v>16640.86</v>
      </c>
      <c r="AO171" s="199">
        <v>10257.290000000001</v>
      </c>
      <c r="AP171" s="199">
        <v>41870.080000000002</v>
      </c>
      <c r="AQ171" s="199">
        <v>69955.789999999994</v>
      </c>
      <c r="AR171" s="199"/>
      <c r="AS171" s="177"/>
      <c r="AT171" s="177"/>
      <c r="AU171" s="199">
        <v>307.86623711340201</v>
      </c>
      <c r="AV171" s="199">
        <v>85.777628865979395</v>
      </c>
      <c r="AW171" s="199">
        <v>54.2713756613757</v>
      </c>
      <c r="AX171" s="199">
        <v>222.713191489362</v>
      </c>
      <c r="AY171" s="199">
        <v>366.26068062827198</v>
      </c>
      <c r="AZ171" s="24"/>
      <c r="BA171" s="4"/>
    </row>
    <row r="172" spans="2:53">
      <c r="B172" s="11" t="s">
        <v>269</v>
      </c>
      <c r="C172" s="11"/>
      <c r="D172" s="70" t="s">
        <v>232</v>
      </c>
      <c r="E172" s="11">
        <v>5</v>
      </c>
      <c r="F172" s="11">
        <v>3</v>
      </c>
      <c r="G172" s="11">
        <v>2</v>
      </c>
      <c r="H172" s="11">
        <v>1</v>
      </c>
      <c r="I172" s="11">
        <v>1</v>
      </c>
      <c r="J172" s="11"/>
      <c r="M172" s="175">
        <v>1105.73</v>
      </c>
      <c r="N172" s="175">
        <v>343.52</v>
      </c>
      <c r="O172" s="175">
        <v>248.7</v>
      </c>
      <c r="P172" s="175">
        <v>5.77</v>
      </c>
      <c r="Q172" s="175">
        <v>38.58</v>
      </c>
      <c r="R172" s="175"/>
      <c r="S172" s="177"/>
      <c r="T172" s="177"/>
      <c r="U172" s="175">
        <v>184.28833333333299</v>
      </c>
      <c r="V172" s="175">
        <v>57.253333333333302</v>
      </c>
      <c r="W172" s="175">
        <v>49.74</v>
      </c>
      <c r="X172" s="175">
        <v>1.1539999999999999</v>
      </c>
      <c r="Y172" s="175">
        <v>7.7160000000000002</v>
      </c>
      <c r="Z172" s="11"/>
      <c r="AA172" s="4"/>
      <c r="AB172" s="11" t="s">
        <v>311</v>
      </c>
      <c r="AC172" s="11"/>
      <c r="AD172" s="70" t="s">
        <v>144</v>
      </c>
      <c r="AE172" s="24">
        <v>2</v>
      </c>
      <c r="AF172" s="24">
        <v>1</v>
      </c>
      <c r="AG172" s="24"/>
      <c r="AH172" s="24">
        <v>1</v>
      </c>
      <c r="AI172" s="24">
        <v>1</v>
      </c>
      <c r="AJ172" s="24"/>
      <c r="AK172" s="4"/>
      <c r="AL172" s="4"/>
      <c r="AM172" s="199">
        <v>94.2</v>
      </c>
      <c r="AN172" s="199">
        <v>165.24</v>
      </c>
      <c r="AO172" s="199">
        <v>0</v>
      </c>
      <c r="AP172" s="199">
        <v>181.09</v>
      </c>
      <c r="AQ172" s="199">
        <v>342.49</v>
      </c>
      <c r="AR172" s="199"/>
      <c r="AS172" s="177"/>
      <c r="AT172" s="177"/>
      <c r="AU172" s="199">
        <v>47.1</v>
      </c>
      <c r="AV172" s="199">
        <v>82.62</v>
      </c>
      <c r="AW172" s="199">
        <v>0</v>
      </c>
      <c r="AX172" s="199">
        <v>90.545000000000002</v>
      </c>
      <c r="AY172" s="199">
        <v>171.245</v>
      </c>
      <c r="AZ172" s="24"/>
      <c r="BA172" s="4"/>
    </row>
    <row r="173" spans="2:53">
      <c r="B173" s="11" t="s">
        <v>270</v>
      </c>
      <c r="C173" s="11"/>
      <c r="D173" s="70" t="s">
        <v>115</v>
      </c>
      <c r="E173" s="11">
        <v>7</v>
      </c>
      <c r="F173" s="11">
        <v>4</v>
      </c>
      <c r="G173" s="11">
        <v>1</v>
      </c>
      <c r="H173" s="11">
        <v>1</v>
      </c>
      <c r="I173" s="11">
        <v>2</v>
      </c>
      <c r="J173" s="11"/>
      <c r="M173" s="175">
        <v>1296.3699999999999</v>
      </c>
      <c r="N173" s="175">
        <v>817.13</v>
      </c>
      <c r="O173" s="175">
        <v>335.55</v>
      </c>
      <c r="P173" s="175">
        <v>287.27999999999997</v>
      </c>
      <c r="Q173" s="175">
        <v>6922.77</v>
      </c>
      <c r="R173" s="175"/>
      <c r="S173" s="177"/>
      <c r="T173" s="177"/>
      <c r="U173" s="175">
        <v>162.04624999999999</v>
      </c>
      <c r="V173" s="175">
        <v>102.14125</v>
      </c>
      <c r="W173" s="175">
        <v>41.943750000000001</v>
      </c>
      <c r="X173" s="175">
        <v>35.909999999999997</v>
      </c>
      <c r="Y173" s="175">
        <v>865.34625000000005</v>
      </c>
      <c r="Z173" s="11"/>
      <c r="AA173" s="4"/>
      <c r="AB173" s="11" t="s">
        <v>312</v>
      </c>
      <c r="AC173" s="11"/>
      <c r="AD173" s="70" t="s">
        <v>100</v>
      </c>
      <c r="AE173" s="24">
        <v>2</v>
      </c>
      <c r="AF173" s="24">
        <v>1</v>
      </c>
      <c r="AG173" s="24">
        <v>1</v>
      </c>
      <c r="AH173" s="24"/>
      <c r="AI173" s="24"/>
      <c r="AJ173" s="24"/>
      <c r="AK173" s="4"/>
      <c r="AL173" s="4"/>
      <c r="AM173" s="199">
        <v>1562.19</v>
      </c>
      <c r="AN173" s="199">
        <v>42.01</v>
      </c>
      <c r="AO173" s="199">
        <v>77.95</v>
      </c>
      <c r="AP173" s="199">
        <v>0</v>
      </c>
      <c r="AQ173" s="199">
        <v>0</v>
      </c>
      <c r="AR173" s="199"/>
      <c r="AS173" s="177"/>
      <c r="AT173" s="177"/>
      <c r="AU173" s="199">
        <v>781.09500000000003</v>
      </c>
      <c r="AV173" s="199">
        <v>21.004999999999999</v>
      </c>
      <c r="AW173" s="199">
        <v>38.975000000000001</v>
      </c>
      <c r="AX173" s="199">
        <v>0</v>
      </c>
      <c r="AY173" s="199">
        <v>0</v>
      </c>
      <c r="AZ173" s="24"/>
      <c r="BA173" s="4"/>
    </row>
    <row r="174" spans="2:53">
      <c r="B174" s="11" t="s">
        <v>271</v>
      </c>
      <c r="C174" s="11"/>
      <c r="D174" s="70" t="s">
        <v>166</v>
      </c>
      <c r="E174" s="11">
        <v>1</v>
      </c>
      <c r="F174" s="11">
        <v>1</v>
      </c>
      <c r="G174" s="11">
        <v>1</v>
      </c>
      <c r="H174" s="11">
        <v>1</v>
      </c>
      <c r="I174" s="11"/>
      <c r="J174" s="11"/>
      <c r="M174" s="175">
        <v>21.63</v>
      </c>
      <c r="N174" s="175">
        <v>21.88</v>
      </c>
      <c r="O174" s="175">
        <v>26.88</v>
      </c>
      <c r="P174" s="175">
        <v>2776.22</v>
      </c>
      <c r="Q174" s="175">
        <v>0</v>
      </c>
      <c r="R174" s="175"/>
      <c r="S174" s="177"/>
      <c r="T174" s="177"/>
      <c r="U174" s="175">
        <v>21.63</v>
      </c>
      <c r="V174" s="175">
        <v>21.88</v>
      </c>
      <c r="W174" s="175">
        <v>26.88</v>
      </c>
      <c r="X174" s="175">
        <v>2776.22</v>
      </c>
      <c r="Y174" s="175">
        <v>0</v>
      </c>
      <c r="Z174" s="11"/>
      <c r="AA174" s="4"/>
      <c r="AB174" s="11" t="s">
        <v>312</v>
      </c>
      <c r="AC174" s="11"/>
      <c r="AD174" s="70" t="s">
        <v>110</v>
      </c>
      <c r="AE174" s="24">
        <v>19</v>
      </c>
      <c r="AF174" s="24">
        <v>11</v>
      </c>
      <c r="AG174" s="24">
        <v>7</v>
      </c>
      <c r="AH174" s="24">
        <v>6</v>
      </c>
      <c r="AI174" s="24">
        <v>5</v>
      </c>
      <c r="AJ174" s="24"/>
      <c r="AK174" s="4"/>
      <c r="AL174" s="4"/>
      <c r="AM174" s="199">
        <v>3935.93</v>
      </c>
      <c r="AN174" s="199">
        <v>2055.11</v>
      </c>
      <c r="AO174" s="199">
        <v>814.39</v>
      </c>
      <c r="AP174" s="199">
        <v>512.28</v>
      </c>
      <c r="AQ174" s="199">
        <v>2672.78</v>
      </c>
      <c r="AR174" s="199"/>
      <c r="AS174" s="177"/>
      <c r="AT174" s="177"/>
      <c r="AU174" s="199">
        <v>196.79650000000001</v>
      </c>
      <c r="AV174" s="199">
        <v>102.7555</v>
      </c>
      <c r="AW174" s="199">
        <v>42.862631578947401</v>
      </c>
      <c r="AX174" s="199">
        <v>25.614000000000001</v>
      </c>
      <c r="AY174" s="199">
        <v>133.63900000000001</v>
      </c>
      <c r="AZ174" s="24"/>
      <c r="BA174" s="4"/>
    </row>
    <row r="175" spans="2:53">
      <c r="B175" s="11" t="s">
        <v>272</v>
      </c>
      <c r="C175" s="11"/>
      <c r="D175" s="70" t="s">
        <v>115</v>
      </c>
      <c r="E175" s="11">
        <v>2</v>
      </c>
      <c r="F175" s="11">
        <v>2</v>
      </c>
      <c r="G175" s="11">
        <v>2</v>
      </c>
      <c r="H175" s="11">
        <v>2</v>
      </c>
      <c r="I175" s="11">
        <v>2</v>
      </c>
      <c r="J175" s="11"/>
      <c r="M175" s="175">
        <v>272.54000000000002</v>
      </c>
      <c r="N175" s="175">
        <v>161.19</v>
      </c>
      <c r="O175" s="175">
        <v>200.94</v>
      </c>
      <c r="P175" s="175">
        <v>240.42</v>
      </c>
      <c r="Q175" s="175">
        <v>3873.77</v>
      </c>
      <c r="R175" s="175"/>
      <c r="S175" s="177"/>
      <c r="T175" s="177"/>
      <c r="U175" s="175">
        <v>136.27000000000001</v>
      </c>
      <c r="V175" s="175">
        <v>80.594999999999999</v>
      </c>
      <c r="W175" s="175">
        <v>100.47</v>
      </c>
      <c r="X175" s="175">
        <v>120.21</v>
      </c>
      <c r="Y175" s="175">
        <v>1936.885</v>
      </c>
      <c r="Z175" s="11"/>
      <c r="AA175" s="4"/>
      <c r="AB175" s="11" t="s">
        <v>313</v>
      </c>
      <c r="AC175" s="11"/>
      <c r="AD175" s="70" t="s">
        <v>314</v>
      </c>
      <c r="AE175" s="24">
        <v>4</v>
      </c>
      <c r="AF175" s="24">
        <v>3</v>
      </c>
      <c r="AG175" s="24"/>
      <c r="AH175" s="24"/>
      <c r="AI175" s="24"/>
      <c r="AJ175" s="24"/>
      <c r="AK175" s="4"/>
      <c r="AL175" s="4"/>
      <c r="AM175" s="199">
        <v>170.51</v>
      </c>
      <c r="AN175" s="199">
        <v>90.44</v>
      </c>
      <c r="AO175" s="199">
        <v>0</v>
      </c>
      <c r="AP175" s="199">
        <v>0</v>
      </c>
      <c r="AQ175" s="199">
        <v>0</v>
      </c>
      <c r="AR175" s="199"/>
      <c r="AS175" s="177"/>
      <c r="AT175" s="177"/>
      <c r="AU175" s="199">
        <v>42.627499999999998</v>
      </c>
      <c r="AV175" s="199">
        <v>22.61</v>
      </c>
      <c r="AW175" s="199">
        <v>0</v>
      </c>
      <c r="AX175" s="199">
        <v>0</v>
      </c>
      <c r="AY175" s="199">
        <v>0</v>
      </c>
      <c r="AZ175" s="24"/>
      <c r="BA175" s="4"/>
    </row>
    <row r="176" spans="2:53">
      <c r="B176" s="11" t="s">
        <v>273</v>
      </c>
      <c r="C176" s="11"/>
      <c r="D176" s="70" t="s">
        <v>274</v>
      </c>
      <c r="E176" s="11">
        <v>125</v>
      </c>
      <c r="F176" s="11">
        <v>88</v>
      </c>
      <c r="G176" s="11">
        <v>58</v>
      </c>
      <c r="H176" s="11">
        <v>45</v>
      </c>
      <c r="I176" s="11">
        <v>50</v>
      </c>
      <c r="J176" s="11"/>
      <c r="M176" s="175">
        <v>15188.36</v>
      </c>
      <c r="N176" s="175">
        <v>14676.43</v>
      </c>
      <c r="O176" s="175">
        <v>10241.870000000001</v>
      </c>
      <c r="P176" s="175">
        <v>6002.3</v>
      </c>
      <c r="Q176" s="175">
        <v>36279.51</v>
      </c>
      <c r="R176" s="175"/>
      <c r="S176" s="177"/>
      <c r="T176" s="177"/>
      <c r="U176" s="175">
        <v>106.960281690141</v>
      </c>
      <c r="V176" s="175">
        <v>103.35514084507</v>
      </c>
      <c r="W176" s="175">
        <v>74.216449275362294</v>
      </c>
      <c r="X176" s="175">
        <v>43.494927536231899</v>
      </c>
      <c r="Y176" s="175">
        <v>268.73711111111101</v>
      </c>
      <c r="Z176" s="11"/>
      <c r="AA176" s="4"/>
      <c r="AB176" s="11" t="s">
        <v>315</v>
      </c>
      <c r="AC176" s="11"/>
      <c r="AD176" s="70" t="s">
        <v>316</v>
      </c>
      <c r="AE176" s="24">
        <v>27</v>
      </c>
      <c r="AF176" s="24">
        <v>14</v>
      </c>
      <c r="AG176" s="24">
        <v>5</v>
      </c>
      <c r="AH176" s="24">
        <v>4</v>
      </c>
      <c r="AI176" s="24">
        <v>5</v>
      </c>
      <c r="AJ176" s="24"/>
      <c r="AK176" s="4"/>
      <c r="AL176" s="4"/>
      <c r="AM176" s="199">
        <v>9197.2999999999993</v>
      </c>
      <c r="AN176" s="199">
        <v>6085.15</v>
      </c>
      <c r="AO176" s="199">
        <v>1048.76</v>
      </c>
      <c r="AP176" s="199">
        <v>773.53</v>
      </c>
      <c r="AQ176" s="199">
        <v>5969.99</v>
      </c>
      <c r="AR176" s="199"/>
      <c r="AS176" s="177"/>
      <c r="AT176" s="177"/>
      <c r="AU176" s="199">
        <v>340.64074074074102</v>
      </c>
      <c r="AV176" s="199">
        <v>225.375925925926</v>
      </c>
      <c r="AW176" s="199">
        <v>40.3369230769231</v>
      </c>
      <c r="AX176" s="199">
        <v>28.649259259259299</v>
      </c>
      <c r="AY176" s="199">
        <v>221.11074074074099</v>
      </c>
      <c r="AZ176" s="24"/>
      <c r="BA176" s="4"/>
    </row>
    <row r="177" spans="2:53">
      <c r="B177" s="11" t="s">
        <v>275</v>
      </c>
      <c r="C177" s="11"/>
      <c r="D177" s="70" t="s">
        <v>276</v>
      </c>
      <c r="E177" s="11">
        <v>99</v>
      </c>
      <c r="F177" s="11">
        <v>51</v>
      </c>
      <c r="G177" s="11">
        <v>37</v>
      </c>
      <c r="H177" s="11">
        <v>26</v>
      </c>
      <c r="I177" s="11">
        <v>29</v>
      </c>
      <c r="J177" s="11"/>
      <c r="M177" s="175">
        <v>23824.65</v>
      </c>
      <c r="N177" s="175">
        <v>17381.060000000001</v>
      </c>
      <c r="O177" s="175">
        <v>12734.67</v>
      </c>
      <c r="P177" s="175">
        <v>6838.46</v>
      </c>
      <c r="Q177" s="175">
        <v>46512.06</v>
      </c>
      <c r="R177" s="175"/>
      <c r="S177" s="177"/>
      <c r="T177" s="177"/>
      <c r="U177" s="175">
        <v>222.66028037383199</v>
      </c>
      <c r="V177" s="175">
        <v>162.43981308411199</v>
      </c>
      <c r="W177" s="175">
        <v>119.01560747663601</v>
      </c>
      <c r="X177" s="175">
        <v>65.128190476190497</v>
      </c>
      <c r="Y177" s="175">
        <v>442.97199999999998</v>
      </c>
      <c r="Z177" s="11"/>
      <c r="AA177" s="4"/>
      <c r="AB177" s="11" t="s">
        <v>317</v>
      </c>
      <c r="AC177" s="11"/>
      <c r="AD177" s="70" t="s">
        <v>152</v>
      </c>
      <c r="AE177" s="24">
        <v>302</v>
      </c>
      <c r="AF177" s="24">
        <v>150</v>
      </c>
      <c r="AG177" s="24">
        <v>93</v>
      </c>
      <c r="AH177" s="24">
        <v>81</v>
      </c>
      <c r="AI177" s="24">
        <v>82</v>
      </c>
      <c r="AJ177" s="24"/>
      <c r="AK177" s="4"/>
      <c r="AL177" s="4"/>
      <c r="AM177" s="199">
        <v>118201.78</v>
      </c>
      <c r="AN177" s="199">
        <v>45598.85</v>
      </c>
      <c r="AO177" s="199">
        <v>25610.35</v>
      </c>
      <c r="AP177" s="199">
        <v>23351.53</v>
      </c>
      <c r="AQ177" s="199">
        <v>42548.73</v>
      </c>
      <c r="AR177" s="199"/>
      <c r="AS177" s="177"/>
      <c r="AT177" s="177"/>
      <c r="AU177" s="199">
        <v>378.851858974359</v>
      </c>
      <c r="AV177" s="199">
        <v>146.15016025641</v>
      </c>
      <c r="AW177" s="199">
        <v>89.546678321678399</v>
      </c>
      <c r="AX177" s="199">
        <v>82.223697183098594</v>
      </c>
      <c r="AY177" s="199">
        <v>149.819471830986</v>
      </c>
      <c r="AZ177" s="24"/>
      <c r="BA177" s="4"/>
    </row>
    <row r="178" spans="2:53">
      <c r="B178" s="11" t="s">
        <v>526</v>
      </c>
      <c r="C178" s="11"/>
      <c r="D178" s="70" t="s">
        <v>106</v>
      </c>
      <c r="E178" s="11">
        <v>2</v>
      </c>
      <c r="F178" s="11">
        <v>2</v>
      </c>
      <c r="G178" s="11">
        <v>2</v>
      </c>
      <c r="H178" s="11">
        <v>2</v>
      </c>
      <c r="I178" s="11">
        <v>1</v>
      </c>
      <c r="J178" s="11"/>
      <c r="M178" s="175">
        <v>68.510000000000005</v>
      </c>
      <c r="N178" s="175">
        <v>102.52</v>
      </c>
      <c r="O178" s="175">
        <v>88.49</v>
      </c>
      <c r="P178" s="175">
        <v>84.13</v>
      </c>
      <c r="Q178" s="175">
        <v>205.96</v>
      </c>
      <c r="R178" s="175"/>
      <c r="S178" s="177"/>
      <c r="T178" s="177"/>
      <c r="U178" s="175">
        <v>34.255000000000003</v>
      </c>
      <c r="V178" s="175">
        <v>51.26</v>
      </c>
      <c r="W178" s="175">
        <v>44.244999999999997</v>
      </c>
      <c r="X178" s="175">
        <v>42.064999999999998</v>
      </c>
      <c r="Y178" s="175">
        <v>102.98</v>
      </c>
      <c r="Z178" s="11"/>
      <c r="AA178" s="4"/>
      <c r="AB178" s="11" t="s">
        <v>318</v>
      </c>
      <c r="AC178" s="11"/>
      <c r="AD178" s="70" t="s">
        <v>319</v>
      </c>
      <c r="AE178" s="24">
        <v>6</v>
      </c>
      <c r="AF178" s="24">
        <v>4</v>
      </c>
      <c r="AG178" s="24">
        <v>3</v>
      </c>
      <c r="AH178" s="24">
        <v>3</v>
      </c>
      <c r="AI178" s="24">
        <v>3</v>
      </c>
      <c r="AJ178" s="24"/>
      <c r="AK178" s="4"/>
      <c r="AL178" s="4"/>
      <c r="AM178" s="199">
        <v>454.98</v>
      </c>
      <c r="AN178" s="199">
        <v>112.71</v>
      </c>
      <c r="AO178" s="199">
        <v>97.69</v>
      </c>
      <c r="AP178" s="199">
        <v>93.3</v>
      </c>
      <c r="AQ178" s="199">
        <v>592.70000000000005</v>
      </c>
      <c r="AR178" s="199"/>
      <c r="AS178" s="177"/>
      <c r="AT178" s="177"/>
      <c r="AU178" s="199">
        <v>75.83</v>
      </c>
      <c r="AV178" s="199">
        <v>18.785</v>
      </c>
      <c r="AW178" s="199">
        <v>19.538</v>
      </c>
      <c r="AX178" s="199">
        <v>18.66</v>
      </c>
      <c r="AY178" s="199">
        <v>118.54</v>
      </c>
      <c r="AZ178" s="24"/>
      <c r="BA178" s="4"/>
    </row>
    <row r="179" spans="2:53">
      <c r="B179" s="11" t="s">
        <v>277</v>
      </c>
      <c r="C179" s="11"/>
      <c r="D179" s="70" t="s">
        <v>278</v>
      </c>
      <c r="E179" s="11">
        <v>140</v>
      </c>
      <c r="F179" s="11">
        <v>140</v>
      </c>
      <c r="G179" s="11">
        <v>76</v>
      </c>
      <c r="H179" s="11">
        <v>82</v>
      </c>
      <c r="I179" s="11">
        <v>82</v>
      </c>
      <c r="J179" s="11"/>
      <c r="M179" s="175">
        <v>20042.099999999999</v>
      </c>
      <c r="N179" s="175">
        <v>28891.96</v>
      </c>
      <c r="O179" s="175">
        <v>15441.3</v>
      </c>
      <c r="P179" s="175">
        <v>14486.73</v>
      </c>
      <c r="Q179" s="175">
        <v>90398.74</v>
      </c>
      <c r="R179" s="175"/>
      <c r="S179" s="177"/>
      <c r="T179" s="177"/>
      <c r="U179" s="175">
        <v>95.438571428571393</v>
      </c>
      <c r="V179" s="175">
        <v>137.580761904762</v>
      </c>
      <c r="W179" s="175">
        <v>102.94199999999999</v>
      </c>
      <c r="X179" s="175">
        <v>73.911887755102001</v>
      </c>
      <c r="Y179" s="175">
        <v>451.99369999999999</v>
      </c>
      <c r="Z179" s="11"/>
      <c r="AA179" s="4"/>
      <c r="AB179" s="11" t="s">
        <v>320</v>
      </c>
      <c r="AC179" s="11"/>
      <c r="AD179" s="70" t="s">
        <v>321</v>
      </c>
      <c r="AE179" s="24">
        <v>24</v>
      </c>
      <c r="AF179" s="24">
        <v>13</v>
      </c>
      <c r="AG179" s="24">
        <v>8</v>
      </c>
      <c r="AH179" s="24">
        <v>6</v>
      </c>
      <c r="AI179" s="24">
        <v>6</v>
      </c>
      <c r="AJ179" s="24"/>
      <c r="AK179" s="4"/>
      <c r="AL179" s="4"/>
      <c r="AM179" s="199">
        <v>10446.48</v>
      </c>
      <c r="AN179" s="199">
        <v>778.89</v>
      </c>
      <c r="AO179" s="199">
        <v>1037.06</v>
      </c>
      <c r="AP179" s="199">
        <v>896.26</v>
      </c>
      <c r="AQ179" s="199">
        <v>3199.74</v>
      </c>
      <c r="AR179" s="199"/>
      <c r="AS179" s="177"/>
      <c r="AT179" s="177"/>
      <c r="AU179" s="199">
        <v>435.27</v>
      </c>
      <c r="AV179" s="199">
        <v>32.453749999999999</v>
      </c>
      <c r="AW179" s="199">
        <v>45.089565217391304</v>
      </c>
      <c r="AX179" s="199">
        <v>38.967826086956499</v>
      </c>
      <c r="AY179" s="199">
        <v>139.11913043478299</v>
      </c>
      <c r="AZ179" s="24"/>
      <c r="BA179" s="4"/>
    </row>
    <row r="180" spans="2:53">
      <c r="B180" s="11" t="s">
        <v>279</v>
      </c>
      <c r="C180" s="11"/>
      <c r="D180" s="70" t="s">
        <v>152</v>
      </c>
      <c r="E180" s="11">
        <v>377</v>
      </c>
      <c r="F180" s="11">
        <v>300</v>
      </c>
      <c r="G180" s="11">
        <v>232</v>
      </c>
      <c r="H180" s="11">
        <v>175</v>
      </c>
      <c r="I180" s="11">
        <v>224</v>
      </c>
      <c r="J180" s="11"/>
      <c r="M180" s="175">
        <v>77606.789999999994</v>
      </c>
      <c r="N180" s="175">
        <v>71919.19</v>
      </c>
      <c r="O180" s="175">
        <v>69203.669999999896</v>
      </c>
      <c r="P180" s="175">
        <v>42093.88</v>
      </c>
      <c r="Q180" s="175">
        <v>300095.92</v>
      </c>
      <c r="R180" s="175"/>
      <c r="S180" s="177"/>
      <c r="T180" s="177"/>
      <c r="U180" s="175">
        <v>164.421165254237</v>
      </c>
      <c r="V180" s="175">
        <v>152.37116525423701</v>
      </c>
      <c r="W180" s="175">
        <v>153.444944567627</v>
      </c>
      <c r="X180" s="175">
        <v>92.7177973568282</v>
      </c>
      <c r="Y180" s="175">
        <v>662.46339955849896</v>
      </c>
      <c r="Z180" s="11"/>
      <c r="AA180" s="4"/>
      <c r="AB180" s="11" t="s">
        <v>322</v>
      </c>
      <c r="AC180" s="11"/>
      <c r="AD180" s="70" t="s">
        <v>323</v>
      </c>
      <c r="AE180" s="24">
        <v>18</v>
      </c>
      <c r="AF180" s="24">
        <v>12</v>
      </c>
      <c r="AG180" s="24">
        <v>10</v>
      </c>
      <c r="AH180" s="24">
        <v>8</v>
      </c>
      <c r="AI180" s="24">
        <v>10</v>
      </c>
      <c r="AJ180" s="24"/>
      <c r="AK180" s="4"/>
      <c r="AL180" s="4"/>
      <c r="AM180" s="199">
        <v>2628.6</v>
      </c>
      <c r="AN180" s="199">
        <v>2297.75</v>
      </c>
      <c r="AO180" s="199">
        <v>1913.31</v>
      </c>
      <c r="AP180" s="199">
        <v>1599.36</v>
      </c>
      <c r="AQ180" s="199">
        <v>2566.0700000000002</v>
      </c>
      <c r="AR180" s="199"/>
      <c r="AS180" s="177"/>
      <c r="AT180" s="177"/>
      <c r="AU180" s="199">
        <v>138.34736842105301</v>
      </c>
      <c r="AV180" s="199">
        <v>120.93421052631599</v>
      </c>
      <c r="AW180" s="199">
        <v>100.70052631578901</v>
      </c>
      <c r="AX180" s="199">
        <v>88.853333333333296</v>
      </c>
      <c r="AY180" s="199">
        <v>135.05631578947401</v>
      </c>
      <c r="AZ180" s="24"/>
      <c r="BA180" s="4"/>
    </row>
    <row r="181" spans="2:53">
      <c r="B181" s="11" t="s">
        <v>280</v>
      </c>
      <c r="C181" s="11"/>
      <c r="D181" s="70" t="s">
        <v>174</v>
      </c>
      <c r="E181" s="11">
        <v>207</v>
      </c>
      <c r="F181" s="11">
        <v>143</v>
      </c>
      <c r="G181" s="11">
        <v>104</v>
      </c>
      <c r="H181" s="11">
        <v>68</v>
      </c>
      <c r="I181" s="11">
        <v>86</v>
      </c>
      <c r="J181" s="11"/>
      <c r="M181" s="175">
        <v>29590.79</v>
      </c>
      <c r="N181" s="175">
        <v>35420.01</v>
      </c>
      <c r="O181" s="175">
        <v>25146.13</v>
      </c>
      <c r="P181" s="175">
        <v>13503.24</v>
      </c>
      <c r="Q181" s="175">
        <v>80412.63</v>
      </c>
      <c r="R181" s="175"/>
      <c r="S181" s="177"/>
      <c r="T181" s="177"/>
      <c r="U181" s="175">
        <v>117.42376984127</v>
      </c>
      <c r="V181" s="175">
        <v>140.55559523809501</v>
      </c>
      <c r="W181" s="175">
        <v>101.806194331984</v>
      </c>
      <c r="X181" s="175">
        <v>55.115265306122502</v>
      </c>
      <c r="Y181" s="175">
        <v>330.91617283950598</v>
      </c>
      <c r="Z181" s="11"/>
      <c r="AA181" s="4"/>
      <c r="AB181" s="11" t="s">
        <v>324</v>
      </c>
      <c r="AC181" s="11"/>
      <c r="AD181" s="70" t="s">
        <v>106</v>
      </c>
      <c r="AE181" s="24">
        <v>28</v>
      </c>
      <c r="AF181" s="24">
        <v>18</v>
      </c>
      <c r="AG181" s="24">
        <v>11</v>
      </c>
      <c r="AH181" s="24">
        <v>8</v>
      </c>
      <c r="AI181" s="24">
        <v>6</v>
      </c>
      <c r="AJ181" s="24"/>
      <c r="AK181" s="4"/>
      <c r="AL181" s="4"/>
      <c r="AM181" s="199">
        <v>13262.24</v>
      </c>
      <c r="AN181" s="199">
        <v>3534.63</v>
      </c>
      <c r="AO181" s="199">
        <v>462.18</v>
      </c>
      <c r="AP181" s="199">
        <v>351.19</v>
      </c>
      <c r="AQ181" s="199">
        <v>1340.44</v>
      </c>
      <c r="AR181" s="199"/>
      <c r="AS181" s="177"/>
      <c r="AT181" s="177"/>
      <c r="AU181" s="199">
        <v>457.31862068965501</v>
      </c>
      <c r="AV181" s="199">
        <v>121.883793103448</v>
      </c>
      <c r="AW181" s="199">
        <v>16.5064285714286</v>
      </c>
      <c r="AX181" s="199">
        <v>13.007037037037</v>
      </c>
      <c r="AY181" s="199">
        <v>47.8728571428571</v>
      </c>
      <c r="AZ181" s="24"/>
      <c r="BA181" s="4"/>
    </row>
    <row r="182" spans="2:53">
      <c r="B182" s="11" t="s">
        <v>281</v>
      </c>
      <c r="C182" s="11"/>
      <c r="D182" s="70" t="s">
        <v>282</v>
      </c>
      <c r="E182" s="11">
        <v>30</v>
      </c>
      <c r="F182" s="11">
        <v>6</v>
      </c>
      <c r="G182" s="11">
        <v>20</v>
      </c>
      <c r="H182" s="11">
        <v>14</v>
      </c>
      <c r="I182" s="11">
        <v>16</v>
      </c>
      <c r="J182" s="11"/>
      <c r="M182" s="175">
        <v>7302.19</v>
      </c>
      <c r="N182" s="175">
        <v>2379.7800000000002</v>
      </c>
      <c r="O182" s="175">
        <v>5941.48</v>
      </c>
      <c r="P182" s="175">
        <v>4330.46</v>
      </c>
      <c r="Q182" s="175">
        <v>22325.62</v>
      </c>
      <c r="R182" s="175"/>
      <c r="S182" s="177"/>
      <c r="T182" s="177"/>
      <c r="U182" s="175">
        <v>208.63399999999999</v>
      </c>
      <c r="V182" s="175">
        <v>67.993714285714304</v>
      </c>
      <c r="W182" s="175">
        <v>185.67124999999999</v>
      </c>
      <c r="X182" s="175">
        <v>135.326875</v>
      </c>
      <c r="Y182" s="175">
        <v>656.63588235294105</v>
      </c>
      <c r="Z182" s="11"/>
      <c r="AA182" s="4"/>
      <c r="AB182" s="11" t="s">
        <v>326</v>
      </c>
      <c r="AC182" s="11"/>
      <c r="AD182" s="70" t="s">
        <v>274</v>
      </c>
      <c r="AE182" s="24">
        <v>1</v>
      </c>
      <c r="AF182" s="24">
        <v>1</v>
      </c>
      <c r="AG182" s="24"/>
      <c r="AH182" s="24"/>
      <c r="AI182" s="24"/>
      <c r="AJ182" s="24"/>
      <c r="AK182" s="4"/>
      <c r="AL182" s="4"/>
      <c r="AM182" s="199">
        <v>189.82</v>
      </c>
      <c r="AN182" s="199">
        <v>38.380000000000003</v>
      </c>
      <c r="AO182" s="199">
        <v>0</v>
      </c>
      <c r="AP182" s="199">
        <v>0</v>
      </c>
      <c r="AQ182" s="199">
        <v>0</v>
      </c>
      <c r="AR182" s="199"/>
      <c r="AS182" s="177"/>
      <c r="AT182" s="177"/>
      <c r="AU182" s="199">
        <v>189.82</v>
      </c>
      <c r="AV182" s="199">
        <v>38.380000000000003</v>
      </c>
      <c r="AW182" s="199">
        <v>0</v>
      </c>
      <c r="AX182" s="199">
        <v>0</v>
      </c>
      <c r="AY182" s="199">
        <v>0</v>
      </c>
      <c r="AZ182" s="24"/>
      <c r="BA182" s="4"/>
    </row>
    <row r="183" spans="2:53">
      <c r="B183" s="11" t="s">
        <v>283</v>
      </c>
      <c r="C183" s="11"/>
      <c r="D183" s="70" t="s">
        <v>284</v>
      </c>
      <c r="E183" s="11">
        <v>3</v>
      </c>
      <c r="F183" s="11">
        <v>3</v>
      </c>
      <c r="G183" s="11">
        <v>3</v>
      </c>
      <c r="H183" s="11">
        <v>4</v>
      </c>
      <c r="I183" s="11">
        <v>4</v>
      </c>
      <c r="J183" s="11"/>
      <c r="M183" s="175">
        <v>734.39</v>
      </c>
      <c r="N183" s="175">
        <v>824.12</v>
      </c>
      <c r="O183" s="175">
        <v>1030.43</v>
      </c>
      <c r="P183" s="175">
        <v>1066.47</v>
      </c>
      <c r="Q183" s="175">
        <v>1716.74</v>
      </c>
      <c r="R183" s="175"/>
      <c r="S183" s="177"/>
      <c r="T183" s="177"/>
      <c r="U183" s="175">
        <v>183.5975</v>
      </c>
      <c r="V183" s="175">
        <v>206.03</v>
      </c>
      <c r="W183" s="175">
        <v>343.47666666666697</v>
      </c>
      <c r="X183" s="175">
        <v>266.61750000000001</v>
      </c>
      <c r="Y183" s="175">
        <v>429.185</v>
      </c>
      <c r="Z183" s="11"/>
      <c r="AA183" s="4"/>
      <c r="AB183" s="11" t="s">
        <v>326</v>
      </c>
      <c r="AC183" s="11"/>
      <c r="AD183" s="70" t="s">
        <v>327</v>
      </c>
      <c r="AE183" s="24">
        <v>12</v>
      </c>
      <c r="AF183" s="24">
        <v>6</v>
      </c>
      <c r="AG183" s="24">
        <v>5</v>
      </c>
      <c r="AH183" s="24">
        <v>5</v>
      </c>
      <c r="AI183" s="24">
        <v>4</v>
      </c>
      <c r="AJ183" s="24"/>
      <c r="AK183" s="4"/>
      <c r="AL183" s="4"/>
      <c r="AM183" s="199">
        <v>2691.33</v>
      </c>
      <c r="AN183" s="199">
        <v>756.6</v>
      </c>
      <c r="AO183" s="199">
        <v>382.44</v>
      </c>
      <c r="AP183" s="199">
        <v>246.78</v>
      </c>
      <c r="AQ183" s="199">
        <v>930.48</v>
      </c>
      <c r="AR183" s="199"/>
      <c r="AS183" s="177"/>
      <c r="AT183" s="177"/>
      <c r="AU183" s="199">
        <v>207.02538461538501</v>
      </c>
      <c r="AV183" s="199">
        <v>58.2</v>
      </c>
      <c r="AW183" s="199">
        <v>31.87</v>
      </c>
      <c r="AX183" s="199">
        <v>20.565000000000001</v>
      </c>
      <c r="AY183" s="199">
        <v>71.575384615384607</v>
      </c>
      <c r="AZ183" s="24"/>
      <c r="BA183" s="4"/>
    </row>
    <row r="184" spans="2:53">
      <c r="B184" s="11" t="s">
        <v>285</v>
      </c>
      <c r="C184" s="11"/>
      <c r="D184" s="70" t="s">
        <v>286</v>
      </c>
      <c r="E184" s="11">
        <v>64</v>
      </c>
      <c r="F184" s="11">
        <v>49</v>
      </c>
      <c r="G184" s="11">
        <v>36</v>
      </c>
      <c r="H184" s="11">
        <v>30</v>
      </c>
      <c r="I184" s="11">
        <v>33</v>
      </c>
      <c r="J184" s="11"/>
      <c r="M184" s="175">
        <v>11771.42</v>
      </c>
      <c r="N184" s="175">
        <v>13558.41</v>
      </c>
      <c r="O184" s="175">
        <v>8841.84</v>
      </c>
      <c r="P184" s="175">
        <v>6635.99</v>
      </c>
      <c r="Q184" s="175">
        <v>16962.88</v>
      </c>
      <c r="R184" s="175"/>
      <c r="S184" s="177"/>
      <c r="T184" s="177"/>
      <c r="U184" s="175">
        <v>156.95226666666699</v>
      </c>
      <c r="V184" s="175">
        <v>180.77879999999999</v>
      </c>
      <c r="W184" s="175">
        <v>119.48432432432401</v>
      </c>
      <c r="X184" s="175">
        <v>93.464647887323906</v>
      </c>
      <c r="Y184" s="175">
        <v>232.368219178082</v>
      </c>
      <c r="Z184" s="11"/>
      <c r="AA184" s="4"/>
      <c r="AB184" s="11" t="s">
        <v>328</v>
      </c>
      <c r="AC184" s="11"/>
      <c r="AD184" s="70" t="s">
        <v>329</v>
      </c>
      <c r="AE184" s="24">
        <v>38</v>
      </c>
      <c r="AF184" s="24">
        <v>22</v>
      </c>
      <c r="AG184" s="24">
        <v>18</v>
      </c>
      <c r="AH184" s="24">
        <v>14</v>
      </c>
      <c r="AI184" s="24">
        <v>13</v>
      </c>
      <c r="AJ184" s="24"/>
      <c r="AK184" s="4"/>
      <c r="AL184" s="4"/>
      <c r="AM184" s="199">
        <v>10365.08</v>
      </c>
      <c r="AN184" s="199">
        <v>5540.17</v>
      </c>
      <c r="AO184" s="199">
        <v>2633.01</v>
      </c>
      <c r="AP184" s="199">
        <v>2331.79</v>
      </c>
      <c r="AQ184" s="199">
        <v>6949.96</v>
      </c>
      <c r="AR184" s="199"/>
      <c r="AS184" s="177"/>
      <c r="AT184" s="177"/>
      <c r="AU184" s="199">
        <v>252.806829268293</v>
      </c>
      <c r="AV184" s="199">
        <v>135.12609756097601</v>
      </c>
      <c r="AW184" s="199">
        <v>64.219756097561003</v>
      </c>
      <c r="AX184" s="199">
        <v>59.789487179487203</v>
      </c>
      <c r="AY184" s="199">
        <v>178.20410256410301</v>
      </c>
      <c r="AZ184" s="24"/>
      <c r="BA184" s="4"/>
    </row>
    <row r="185" spans="2:53">
      <c r="B185" s="11" t="s">
        <v>287</v>
      </c>
      <c r="C185" s="11"/>
      <c r="D185" s="70" t="s">
        <v>174</v>
      </c>
      <c r="E185" s="11">
        <v>2603</v>
      </c>
      <c r="F185" s="11">
        <v>2223</v>
      </c>
      <c r="G185" s="11">
        <v>1662</v>
      </c>
      <c r="H185" s="11">
        <v>1301</v>
      </c>
      <c r="I185" s="11">
        <v>1380</v>
      </c>
      <c r="J185" s="11"/>
      <c r="M185" s="175">
        <v>306193.71999999997</v>
      </c>
      <c r="N185" s="175">
        <v>449102.07</v>
      </c>
      <c r="O185" s="175">
        <v>301649.24</v>
      </c>
      <c r="P185" s="175">
        <v>213655.05</v>
      </c>
      <c r="Q185" s="175">
        <v>1202816.02</v>
      </c>
      <c r="R185" s="175"/>
      <c r="S185" s="177"/>
      <c r="T185" s="177"/>
      <c r="U185" s="175">
        <v>100.821112940402</v>
      </c>
      <c r="V185" s="175">
        <v>147.87687520579499</v>
      </c>
      <c r="W185" s="175">
        <v>101.87411009794</v>
      </c>
      <c r="X185" s="175">
        <v>73.826900483759601</v>
      </c>
      <c r="Y185" s="175">
        <v>415.62405666897098</v>
      </c>
      <c r="Z185" s="11"/>
      <c r="AA185" s="4"/>
      <c r="AB185" s="11" t="s">
        <v>330</v>
      </c>
      <c r="AC185" s="11"/>
      <c r="AD185" s="70" t="s">
        <v>206</v>
      </c>
      <c r="AE185" s="24">
        <v>4</v>
      </c>
      <c r="AF185" s="24">
        <v>7</v>
      </c>
      <c r="AG185" s="24">
        <v>4</v>
      </c>
      <c r="AH185" s="24">
        <v>2</v>
      </c>
      <c r="AI185" s="24">
        <v>2</v>
      </c>
      <c r="AJ185" s="24"/>
      <c r="AK185" s="4"/>
      <c r="AL185" s="4"/>
      <c r="AM185" s="199">
        <v>527.13</v>
      </c>
      <c r="AN185" s="199">
        <v>1452.93</v>
      </c>
      <c r="AO185" s="199">
        <v>1045.21</v>
      </c>
      <c r="AP185" s="199">
        <v>747.22</v>
      </c>
      <c r="AQ185" s="199">
        <v>431.84</v>
      </c>
      <c r="AR185" s="199"/>
      <c r="AS185" s="177"/>
      <c r="AT185" s="177"/>
      <c r="AU185" s="199">
        <v>65.891249999999999</v>
      </c>
      <c r="AV185" s="199">
        <v>181.61625000000001</v>
      </c>
      <c r="AW185" s="199">
        <v>174.20166666666699</v>
      </c>
      <c r="AX185" s="199">
        <v>149.44399999999999</v>
      </c>
      <c r="AY185" s="199">
        <v>71.973333333333301</v>
      </c>
      <c r="AZ185" s="24"/>
      <c r="BA185" s="4"/>
    </row>
    <row r="186" spans="2:53">
      <c r="B186" s="11" t="s">
        <v>288</v>
      </c>
      <c r="C186" s="11"/>
      <c r="D186" s="70" t="s">
        <v>289</v>
      </c>
      <c r="E186" s="11">
        <v>249</v>
      </c>
      <c r="F186" s="11">
        <v>177</v>
      </c>
      <c r="G186" s="11">
        <v>125</v>
      </c>
      <c r="H186" s="11">
        <v>80</v>
      </c>
      <c r="I186" s="11">
        <v>91</v>
      </c>
      <c r="J186" s="11"/>
      <c r="M186" s="175">
        <v>51217.01</v>
      </c>
      <c r="N186" s="175">
        <v>42888.44</v>
      </c>
      <c r="O186" s="175">
        <v>31596.400000000001</v>
      </c>
      <c r="P186" s="175">
        <v>15254.41</v>
      </c>
      <c r="Q186" s="175">
        <v>98638.45</v>
      </c>
      <c r="R186" s="175"/>
      <c r="S186" s="177"/>
      <c r="T186" s="177"/>
      <c r="U186" s="175">
        <v>178.45648083623701</v>
      </c>
      <c r="V186" s="175">
        <v>149.43707317073199</v>
      </c>
      <c r="W186" s="175">
        <v>115.31532846715299</v>
      </c>
      <c r="X186" s="175">
        <v>56.2893357933579</v>
      </c>
      <c r="Y186" s="175">
        <v>357.385688405797</v>
      </c>
      <c r="Z186" s="11"/>
      <c r="AA186" s="4"/>
      <c r="AB186" s="11" t="s">
        <v>331</v>
      </c>
      <c r="AC186" s="11"/>
      <c r="AD186" s="70" t="s">
        <v>96</v>
      </c>
      <c r="AE186" s="24">
        <v>5</v>
      </c>
      <c r="AF186" s="24">
        <v>5</v>
      </c>
      <c r="AG186" s="24">
        <v>1</v>
      </c>
      <c r="AH186" s="24">
        <v>1</v>
      </c>
      <c r="AI186" s="24"/>
      <c r="AJ186" s="24"/>
      <c r="AK186" s="4"/>
      <c r="AL186" s="4"/>
      <c r="AM186" s="199">
        <v>810.97</v>
      </c>
      <c r="AN186" s="199">
        <v>1210.6600000000001</v>
      </c>
      <c r="AO186" s="199">
        <v>13.26</v>
      </c>
      <c r="AP186" s="199">
        <v>15</v>
      </c>
      <c r="AQ186" s="199">
        <v>0</v>
      </c>
      <c r="AR186" s="199"/>
      <c r="AS186" s="177"/>
      <c r="AT186" s="177"/>
      <c r="AU186" s="199">
        <v>162.19399999999999</v>
      </c>
      <c r="AV186" s="199">
        <v>242.13200000000001</v>
      </c>
      <c r="AW186" s="199">
        <v>2.6520000000000001</v>
      </c>
      <c r="AX186" s="199">
        <v>3</v>
      </c>
      <c r="AY186" s="199">
        <v>0</v>
      </c>
      <c r="AZ186" s="24"/>
      <c r="BA186" s="4"/>
    </row>
    <row r="187" spans="2:53">
      <c r="B187" s="11" t="s">
        <v>478</v>
      </c>
      <c r="C187" s="11"/>
      <c r="D187" s="70" t="s">
        <v>103</v>
      </c>
      <c r="E187" s="11"/>
      <c r="F187" s="11"/>
      <c r="G187" s="11"/>
      <c r="H187" s="11"/>
      <c r="I187" s="11">
        <v>1</v>
      </c>
      <c r="J187" s="11"/>
      <c r="M187" s="175">
        <v>0</v>
      </c>
      <c r="N187" s="175">
        <v>0</v>
      </c>
      <c r="O187" s="175"/>
      <c r="P187" s="175">
        <v>0</v>
      </c>
      <c r="Q187" s="175">
        <v>49.97</v>
      </c>
      <c r="R187" s="175"/>
      <c r="S187" s="177"/>
      <c r="T187" s="177"/>
      <c r="U187" s="175">
        <v>0</v>
      </c>
      <c r="V187" s="175">
        <v>0</v>
      </c>
      <c r="W187" s="175"/>
      <c r="X187" s="175">
        <v>0</v>
      </c>
      <c r="Y187" s="175">
        <v>49.97</v>
      </c>
      <c r="Z187" s="11"/>
      <c r="AA187" s="4"/>
      <c r="AB187" s="11" t="s">
        <v>332</v>
      </c>
      <c r="AC187" s="11"/>
      <c r="AD187" s="70" t="s">
        <v>284</v>
      </c>
      <c r="AE187" s="24">
        <v>28</v>
      </c>
      <c r="AF187" s="24">
        <v>8</v>
      </c>
      <c r="AG187" s="24">
        <v>7</v>
      </c>
      <c r="AH187" s="24">
        <v>6</v>
      </c>
      <c r="AI187" s="24">
        <v>5</v>
      </c>
      <c r="AJ187" s="24"/>
      <c r="AK187" s="4"/>
      <c r="AL187" s="4"/>
      <c r="AM187" s="199">
        <v>3032.04</v>
      </c>
      <c r="AN187" s="199">
        <v>878.83</v>
      </c>
      <c r="AO187" s="199">
        <v>712.56</v>
      </c>
      <c r="AP187" s="199">
        <v>694.09</v>
      </c>
      <c r="AQ187" s="199">
        <v>3996.45</v>
      </c>
      <c r="AR187" s="199"/>
      <c r="AS187" s="177"/>
      <c r="AT187" s="177"/>
      <c r="AU187" s="199">
        <v>101.068</v>
      </c>
      <c r="AV187" s="199">
        <v>29.294333333333299</v>
      </c>
      <c r="AW187" s="199">
        <v>24.571034482758598</v>
      </c>
      <c r="AX187" s="199">
        <v>23.934137931034499</v>
      </c>
      <c r="AY187" s="199">
        <v>137.80862068965499</v>
      </c>
      <c r="AZ187" s="24"/>
      <c r="BA187" s="4"/>
    </row>
    <row r="188" spans="2:53">
      <c r="B188" s="11" t="s">
        <v>290</v>
      </c>
      <c r="C188" s="11"/>
      <c r="D188" s="70" t="s">
        <v>117</v>
      </c>
      <c r="E188" s="11">
        <v>74</v>
      </c>
      <c r="F188" s="11">
        <v>43</v>
      </c>
      <c r="G188" s="11">
        <v>31</v>
      </c>
      <c r="H188" s="11">
        <v>14</v>
      </c>
      <c r="I188" s="11">
        <v>11</v>
      </c>
      <c r="J188" s="11"/>
      <c r="M188" s="175">
        <v>5150.75</v>
      </c>
      <c r="N188" s="175">
        <v>7947.92</v>
      </c>
      <c r="O188" s="175">
        <v>4919.62</v>
      </c>
      <c r="P188" s="175">
        <v>1967.34</v>
      </c>
      <c r="Q188" s="175">
        <v>13998.69</v>
      </c>
      <c r="R188" s="175"/>
      <c r="S188" s="177"/>
      <c r="T188" s="177"/>
      <c r="U188" s="175">
        <v>68.676666666666705</v>
      </c>
      <c r="V188" s="175">
        <v>105.972266666667</v>
      </c>
      <c r="W188" s="175">
        <v>69.290422535211306</v>
      </c>
      <c r="X188" s="175">
        <v>28.104857142857099</v>
      </c>
      <c r="Y188" s="175">
        <v>189.171486486486</v>
      </c>
      <c r="Z188" s="11"/>
      <c r="AA188" s="4"/>
      <c r="AB188" s="11" t="s">
        <v>333</v>
      </c>
      <c r="AC188" s="11"/>
      <c r="AD188" s="70" t="s">
        <v>230</v>
      </c>
      <c r="AE188" s="24">
        <v>50</v>
      </c>
      <c r="AF188" s="24">
        <v>33</v>
      </c>
      <c r="AG188" s="24">
        <v>24</v>
      </c>
      <c r="AH188" s="24">
        <v>17</v>
      </c>
      <c r="AI188" s="24">
        <v>13</v>
      </c>
      <c r="AJ188" s="24"/>
      <c r="AK188" s="4"/>
      <c r="AL188" s="4"/>
      <c r="AM188" s="199">
        <v>11095.15</v>
      </c>
      <c r="AN188" s="199">
        <v>7754.81</v>
      </c>
      <c r="AO188" s="199">
        <v>2631.82</v>
      </c>
      <c r="AP188" s="199">
        <v>4548.2299999999996</v>
      </c>
      <c r="AQ188" s="199">
        <v>18681.330000000002</v>
      </c>
      <c r="AR188" s="199"/>
      <c r="AS188" s="177"/>
      <c r="AT188" s="177"/>
      <c r="AU188" s="199">
        <v>198.12767857142899</v>
      </c>
      <c r="AV188" s="199">
        <v>138.47874999999999</v>
      </c>
      <c r="AW188" s="199">
        <v>53.710612244898002</v>
      </c>
      <c r="AX188" s="199">
        <v>87.465961538461499</v>
      </c>
      <c r="AY188" s="199">
        <v>352.47792452830203</v>
      </c>
      <c r="AZ188" s="24"/>
      <c r="BA188" s="4"/>
    </row>
    <row r="189" spans="2:53">
      <c r="B189" s="11" t="s">
        <v>291</v>
      </c>
      <c r="C189" s="11"/>
      <c r="D189" s="70" t="s">
        <v>292</v>
      </c>
      <c r="E189" s="11">
        <v>74</v>
      </c>
      <c r="F189" s="11">
        <v>38</v>
      </c>
      <c r="G189" s="11">
        <v>20</v>
      </c>
      <c r="H189" s="11">
        <v>11</v>
      </c>
      <c r="I189" s="11">
        <v>8</v>
      </c>
      <c r="J189" s="11"/>
      <c r="M189" s="175">
        <v>9169.92</v>
      </c>
      <c r="N189" s="175">
        <v>7486.65</v>
      </c>
      <c r="O189" s="175">
        <v>3148.14</v>
      </c>
      <c r="P189" s="175">
        <v>1614.9</v>
      </c>
      <c r="Q189" s="175">
        <v>3433.18</v>
      </c>
      <c r="R189" s="175"/>
      <c r="S189" s="177"/>
      <c r="T189" s="177"/>
      <c r="U189" s="175">
        <v>120.656842105263</v>
      </c>
      <c r="V189" s="175">
        <v>98.508552631578993</v>
      </c>
      <c r="W189" s="175">
        <v>43.724166666666697</v>
      </c>
      <c r="X189" s="175">
        <v>22.7450704225352</v>
      </c>
      <c r="Y189" s="175">
        <v>47.029863013698602</v>
      </c>
      <c r="Z189" s="11"/>
      <c r="AA189" s="4"/>
      <c r="AB189" s="11" t="s">
        <v>334</v>
      </c>
      <c r="AC189" s="11"/>
      <c r="AD189" s="70" t="s">
        <v>335</v>
      </c>
      <c r="AE189" s="24">
        <v>13</v>
      </c>
      <c r="AF189" s="24">
        <v>10</v>
      </c>
      <c r="AG189" s="24">
        <v>8</v>
      </c>
      <c r="AH189" s="24">
        <v>7</v>
      </c>
      <c r="AI189" s="24">
        <v>6</v>
      </c>
      <c r="AJ189" s="24"/>
      <c r="AK189" s="4"/>
      <c r="AL189" s="4"/>
      <c r="AM189" s="199">
        <v>724.65</v>
      </c>
      <c r="AN189" s="199">
        <v>542.27</v>
      </c>
      <c r="AO189" s="199">
        <v>306.27999999999997</v>
      </c>
      <c r="AP189" s="199">
        <v>379.7</v>
      </c>
      <c r="AQ189" s="199">
        <v>990.66</v>
      </c>
      <c r="AR189" s="199"/>
      <c r="AS189" s="177"/>
      <c r="AT189" s="177"/>
      <c r="AU189" s="199">
        <v>51.7607142857143</v>
      </c>
      <c r="AV189" s="199">
        <v>38.733571428571402</v>
      </c>
      <c r="AW189" s="199">
        <v>23.56</v>
      </c>
      <c r="AX189" s="199">
        <v>29.207692307692302</v>
      </c>
      <c r="AY189" s="199">
        <v>82.555000000000007</v>
      </c>
      <c r="AZ189" s="24"/>
      <c r="BA189" s="4"/>
    </row>
    <row r="190" spans="2:53">
      <c r="B190" s="11" t="s">
        <v>293</v>
      </c>
      <c r="C190" s="11"/>
      <c r="D190" s="70" t="s">
        <v>117</v>
      </c>
      <c r="E190" s="11">
        <v>25</v>
      </c>
      <c r="F190" s="11">
        <v>13</v>
      </c>
      <c r="G190" s="11">
        <v>8</v>
      </c>
      <c r="H190" s="11">
        <v>3</v>
      </c>
      <c r="I190" s="11">
        <v>3</v>
      </c>
      <c r="J190" s="11"/>
      <c r="M190" s="175">
        <v>6518.14</v>
      </c>
      <c r="N190" s="175">
        <v>7244.85</v>
      </c>
      <c r="O190" s="175">
        <v>2812.46</v>
      </c>
      <c r="P190" s="175">
        <v>592.62</v>
      </c>
      <c r="Q190" s="175">
        <v>832.5</v>
      </c>
      <c r="R190" s="175"/>
      <c r="S190" s="177"/>
      <c r="T190" s="177"/>
      <c r="U190" s="175">
        <v>232.79071428571399</v>
      </c>
      <c r="V190" s="175">
        <v>258.74464285714299</v>
      </c>
      <c r="W190" s="175">
        <v>108.17153846153801</v>
      </c>
      <c r="X190" s="175">
        <v>23.704799999999999</v>
      </c>
      <c r="Y190" s="175">
        <v>30.8333333333333</v>
      </c>
      <c r="Z190" s="11"/>
      <c r="AA190" s="4"/>
      <c r="AB190" s="11" t="s">
        <v>336</v>
      </c>
      <c r="AC190" s="11"/>
      <c r="AD190" s="70" t="s">
        <v>337</v>
      </c>
      <c r="AE190" s="24">
        <v>17</v>
      </c>
      <c r="AF190" s="24">
        <v>6</v>
      </c>
      <c r="AG190" s="24">
        <v>5</v>
      </c>
      <c r="AH190" s="24">
        <v>3</v>
      </c>
      <c r="AI190" s="24">
        <v>3</v>
      </c>
      <c r="AJ190" s="24"/>
      <c r="AK190" s="4"/>
      <c r="AL190" s="4"/>
      <c r="AM190" s="199">
        <v>7401.53</v>
      </c>
      <c r="AN190" s="199">
        <v>240.41</v>
      </c>
      <c r="AO190" s="199">
        <v>97.6</v>
      </c>
      <c r="AP190" s="199">
        <v>52.08</v>
      </c>
      <c r="AQ190" s="199">
        <v>2039.07</v>
      </c>
      <c r="AR190" s="199"/>
      <c r="AS190" s="177"/>
      <c r="AT190" s="177"/>
      <c r="AU190" s="199">
        <v>435.38411764705899</v>
      </c>
      <c r="AV190" s="199">
        <v>14.1417647058824</v>
      </c>
      <c r="AW190" s="199">
        <v>5.7411764705882398</v>
      </c>
      <c r="AX190" s="199">
        <v>3.0635294117647098</v>
      </c>
      <c r="AY190" s="199">
        <v>119.94529411764699</v>
      </c>
      <c r="AZ190" s="24"/>
      <c r="BA190" s="4"/>
    </row>
    <row r="191" spans="2:53">
      <c r="B191" s="11" t="s">
        <v>294</v>
      </c>
      <c r="C191" s="11"/>
      <c r="D191" s="70" t="s">
        <v>197</v>
      </c>
      <c r="E191" s="11">
        <v>14</v>
      </c>
      <c r="F191" s="11">
        <v>8</v>
      </c>
      <c r="G191" s="11">
        <v>9</v>
      </c>
      <c r="H191" s="11">
        <v>5</v>
      </c>
      <c r="I191" s="11">
        <v>7</v>
      </c>
      <c r="J191" s="11"/>
      <c r="M191" s="175">
        <v>3370.59</v>
      </c>
      <c r="N191" s="175">
        <v>1705.18</v>
      </c>
      <c r="O191" s="175">
        <v>2473.5</v>
      </c>
      <c r="P191" s="175">
        <v>1264.3900000000001</v>
      </c>
      <c r="Q191" s="175">
        <v>19876.21</v>
      </c>
      <c r="R191" s="175"/>
      <c r="S191" s="177"/>
      <c r="T191" s="177"/>
      <c r="U191" s="175">
        <v>187.255</v>
      </c>
      <c r="V191" s="175">
        <v>94.732222222222205</v>
      </c>
      <c r="W191" s="175">
        <v>145.5</v>
      </c>
      <c r="X191" s="175">
        <v>74.375882352941204</v>
      </c>
      <c r="Y191" s="175">
        <v>1169.18882352941</v>
      </c>
      <c r="Z191" s="11"/>
      <c r="AA191" s="4"/>
      <c r="AB191" s="11" t="s">
        <v>338</v>
      </c>
      <c r="AC191" s="11"/>
      <c r="AD191" s="70" t="s">
        <v>339</v>
      </c>
      <c r="AE191" s="24">
        <v>16</v>
      </c>
      <c r="AF191" s="24">
        <v>9</v>
      </c>
      <c r="AG191" s="24">
        <v>6</v>
      </c>
      <c r="AH191" s="24">
        <v>5</v>
      </c>
      <c r="AI191" s="24">
        <v>4</v>
      </c>
      <c r="AJ191" s="24"/>
      <c r="AK191" s="4"/>
      <c r="AL191" s="4"/>
      <c r="AM191" s="199">
        <v>3703.53</v>
      </c>
      <c r="AN191" s="199">
        <v>3418.68</v>
      </c>
      <c r="AO191" s="199">
        <v>133.01</v>
      </c>
      <c r="AP191" s="199">
        <v>80.25</v>
      </c>
      <c r="AQ191" s="199">
        <v>715.12</v>
      </c>
      <c r="AR191" s="199"/>
      <c r="AS191" s="177"/>
      <c r="AT191" s="177"/>
      <c r="AU191" s="199">
        <v>231.47062500000001</v>
      </c>
      <c r="AV191" s="199">
        <v>213.66749999999999</v>
      </c>
      <c r="AW191" s="199">
        <v>8.3131249999999994</v>
      </c>
      <c r="AX191" s="199">
        <v>5.015625</v>
      </c>
      <c r="AY191" s="199">
        <v>44.695</v>
      </c>
      <c r="AZ191" s="24"/>
      <c r="BA191" s="4"/>
    </row>
    <row r="192" spans="2:53">
      <c r="B192" s="11" t="s">
        <v>295</v>
      </c>
      <c r="C192" s="11"/>
      <c r="D192" s="70" t="s">
        <v>296</v>
      </c>
      <c r="E192" s="11">
        <v>163</v>
      </c>
      <c r="F192" s="11">
        <v>131</v>
      </c>
      <c r="G192" s="11">
        <v>87</v>
      </c>
      <c r="H192" s="11">
        <v>68</v>
      </c>
      <c r="I192" s="11">
        <v>84</v>
      </c>
      <c r="J192" s="11"/>
      <c r="M192" s="175">
        <v>32214.15</v>
      </c>
      <c r="N192" s="175">
        <v>29632.880000000001</v>
      </c>
      <c r="O192" s="175">
        <v>21155.5</v>
      </c>
      <c r="P192" s="175">
        <v>12086.9</v>
      </c>
      <c r="Q192" s="175">
        <v>134843.56</v>
      </c>
      <c r="R192" s="175"/>
      <c r="S192" s="177"/>
      <c r="T192" s="177"/>
      <c r="U192" s="175">
        <v>157.142195121951</v>
      </c>
      <c r="V192" s="175">
        <v>144.55063414634199</v>
      </c>
      <c r="W192" s="175">
        <v>104.730198019802</v>
      </c>
      <c r="X192" s="175">
        <v>61.044949494949499</v>
      </c>
      <c r="Y192" s="175">
        <v>677.60582914572899</v>
      </c>
      <c r="Z192" s="11"/>
      <c r="AA192" s="4"/>
      <c r="AB192" s="11" t="s">
        <v>340</v>
      </c>
      <c r="AC192" s="11"/>
      <c r="AD192" s="70" t="s">
        <v>341</v>
      </c>
      <c r="AE192" s="24">
        <v>54</v>
      </c>
      <c r="AF192" s="24">
        <v>31</v>
      </c>
      <c r="AG192" s="24">
        <v>21</v>
      </c>
      <c r="AH192" s="24">
        <v>17</v>
      </c>
      <c r="AI192" s="24">
        <v>15</v>
      </c>
      <c r="AJ192" s="24"/>
      <c r="AK192" s="4"/>
      <c r="AL192" s="4"/>
      <c r="AM192" s="199">
        <v>19398.310000000001</v>
      </c>
      <c r="AN192" s="199">
        <v>7797.68</v>
      </c>
      <c r="AO192" s="199">
        <v>5913.66</v>
      </c>
      <c r="AP192" s="199">
        <v>3314.95</v>
      </c>
      <c r="AQ192" s="199">
        <v>12971.1</v>
      </c>
      <c r="AR192" s="199"/>
      <c r="AS192" s="177"/>
      <c r="AT192" s="177"/>
      <c r="AU192" s="199">
        <v>340.32122807017498</v>
      </c>
      <c r="AV192" s="199">
        <v>136.80140350877201</v>
      </c>
      <c r="AW192" s="199">
        <v>109.51222222222199</v>
      </c>
      <c r="AX192" s="199">
        <v>64.999019607843096</v>
      </c>
      <c r="AY192" s="199">
        <v>244.737735849057</v>
      </c>
      <c r="AZ192" s="24"/>
      <c r="BA192" s="4"/>
    </row>
    <row r="193" spans="2:53">
      <c r="B193" s="11" t="s">
        <v>295</v>
      </c>
      <c r="C193" s="11"/>
      <c r="D193" s="70" t="s">
        <v>230</v>
      </c>
      <c r="E193" s="11">
        <v>1</v>
      </c>
      <c r="F193" s="11">
        <v>1</v>
      </c>
      <c r="G193" s="11"/>
      <c r="H193" s="11"/>
      <c r="I193" s="11"/>
      <c r="J193" s="11"/>
      <c r="M193" s="175">
        <v>104.76</v>
      </c>
      <c r="N193" s="175">
        <v>142.53</v>
      </c>
      <c r="O193" s="175">
        <v>0</v>
      </c>
      <c r="P193" s="175">
        <v>0</v>
      </c>
      <c r="Q193" s="175">
        <v>0</v>
      </c>
      <c r="R193" s="175"/>
      <c r="S193" s="177"/>
      <c r="T193" s="177"/>
      <c r="U193" s="175">
        <v>104.76</v>
      </c>
      <c r="V193" s="175">
        <v>142.53</v>
      </c>
      <c r="W193" s="175">
        <v>0</v>
      </c>
      <c r="X193" s="175">
        <v>0</v>
      </c>
      <c r="Y193" s="175">
        <v>0</v>
      </c>
      <c r="Z193" s="11"/>
      <c r="AA193" s="4"/>
      <c r="AB193" s="11" t="s">
        <v>464</v>
      </c>
      <c r="AC193" s="11"/>
      <c r="AD193" s="70" t="s">
        <v>118</v>
      </c>
      <c r="AE193" s="24"/>
      <c r="AF193" s="24">
        <v>1</v>
      </c>
      <c r="AG193" s="24"/>
      <c r="AH193" s="24"/>
      <c r="AI193" s="24"/>
      <c r="AJ193" s="24"/>
      <c r="AK193" s="4"/>
      <c r="AL193" s="4"/>
      <c r="AM193" s="199">
        <v>0</v>
      </c>
      <c r="AN193" s="199">
        <v>1366.72</v>
      </c>
      <c r="AO193" s="199">
        <v>0</v>
      </c>
      <c r="AP193" s="199">
        <v>0</v>
      </c>
      <c r="AQ193" s="199">
        <v>0</v>
      </c>
      <c r="AR193" s="199"/>
      <c r="AS193" s="177"/>
      <c r="AT193" s="177"/>
      <c r="AU193" s="199">
        <v>0</v>
      </c>
      <c r="AV193" s="199">
        <v>1366.72</v>
      </c>
      <c r="AW193" s="199">
        <v>0</v>
      </c>
      <c r="AX193" s="199">
        <v>0</v>
      </c>
      <c r="AY193" s="199">
        <v>0</v>
      </c>
      <c r="AZ193" s="24"/>
      <c r="BA193" s="4"/>
    </row>
    <row r="194" spans="2:53">
      <c r="B194" s="11" t="s">
        <v>297</v>
      </c>
      <c r="C194" s="11"/>
      <c r="D194" s="70" t="s">
        <v>520</v>
      </c>
      <c r="E194" s="11"/>
      <c r="F194" s="11"/>
      <c r="G194" s="11"/>
      <c r="H194" s="11"/>
      <c r="I194" s="11">
        <v>1</v>
      </c>
      <c r="J194" s="11"/>
      <c r="M194" s="175">
        <v>0</v>
      </c>
      <c r="N194" s="175">
        <v>0</v>
      </c>
      <c r="O194" s="175">
        <v>0</v>
      </c>
      <c r="P194" s="175">
        <v>0</v>
      </c>
      <c r="Q194" s="175">
        <v>4296.3500000000004</v>
      </c>
      <c r="R194" s="175"/>
      <c r="S194" s="177"/>
      <c r="T194" s="177"/>
      <c r="U194" s="175">
        <v>0</v>
      </c>
      <c r="V194" s="175">
        <v>0</v>
      </c>
      <c r="W194" s="175">
        <v>0</v>
      </c>
      <c r="X194" s="175">
        <v>0</v>
      </c>
      <c r="Y194" s="175">
        <v>4296.3500000000004</v>
      </c>
      <c r="Z194" s="11"/>
      <c r="AA194" s="4"/>
      <c r="AB194" s="11" t="s">
        <v>342</v>
      </c>
      <c r="AC194" s="11"/>
      <c r="AD194" s="70" t="s">
        <v>343</v>
      </c>
      <c r="AE194" s="24">
        <v>173</v>
      </c>
      <c r="AF194" s="24">
        <v>77</v>
      </c>
      <c r="AG194" s="24">
        <v>51</v>
      </c>
      <c r="AH194" s="24">
        <v>33</v>
      </c>
      <c r="AI194" s="24">
        <v>29</v>
      </c>
      <c r="AJ194" s="24"/>
      <c r="AK194" s="4"/>
      <c r="AL194" s="4"/>
      <c r="AM194" s="199">
        <v>59426.03</v>
      </c>
      <c r="AN194" s="199">
        <v>30637.1</v>
      </c>
      <c r="AO194" s="199">
        <v>10626.26</v>
      </c>
      <c r="AP194" s="199">
        <v>8036</v>
      </c>
      <c r="AQ194" s="199">
        <v>13986.01</v>
      </c>
      <c r="AR194" s="199"/>
      <c r="AS194" s="177"/>
      <c r="AT194" s="177"/>
      <c r="AU194" s="199">
        <v>322.96755434782602</v>
      </c>
      <c r="AV194" s="199">
        <v>166.50597826086999</v>
      </c>
      <c r="AW194" s="199">
        <v>64.013614457831295</v>
      </c>
      <c r="AX194" s="199">
        <v>48.703030303030303</v>
      </c>
      <c r="AY194" s="199">
        <v>87.412562500000007</v>
      </c>
      <c r="AZ194" s="24"/>
      <c r="BA194" s="4"/>
    </row>
    <row r="195" spans="2:53">
      <c r="B195" s="11" t="s">
        <v>297</v>
      </c>
      <c r="C195" s="11"/>
      <c r="D195" s="70" t="s">
        <v>112</v>
      </c>
      <c r="E195" s="11">
        <v>1</v>
      </c>
      <c r="F195" s="11">
        <v>1</v>
      </c>
      <c r="G195" s="11"/>
      <c r="H195" s="11"/>
      <c r="I195" s="11"/>
      <c r="J195" s="11"/>
      <c r="M195" s="175">
        <v>181.79</v>
      </c>
      <c r="N195" s="175">
        <v>600</v>
      </c>
      <c r="O195" s="175">
        <v>0</v>
      </c>
      <c r="P195" s="175">
        <v>0</v>
      </c>
      <c r="Q195" s="175">
        <v>0</v>
      </c>
      <c r="R195" s="175"/>
      <c r="S195" s="177"/>
      <c r="T195" s="177"/>
      <c r="U195" s="175">
        <v>181.79</v>
      </c>
      <c r="V195" s="175">
        <v>600</v>
      </c>
      <c r="W195" s="175">
        <v>0</v>
      </c>
      <c r="X195" s="175">
        <v>0</v>
      </c>
      <c r="Y195" s="175">
        <v>0</v>
      </c>
      <c r="Z195" s="11"/>
      <c r="AA195" s="4"/>
      <c r="AB195" s="11" t="s">
        <v>344</v>
      </c>
      <c r="AC195" s="11"/>
      <c r="AD195" s="70" t="s">
        <v>345</v>
      </c>
      <c r="AE195" s="24">
        <v>59</v>
      </c>
      <c r="AF195" s="24">
        <v>23</v>
      </c>
      <c r="AG195" s="24">
        <v>13</v>
      </c>
      <c r="AH195" s="24">
        <v>10</v>
      </c>
      <c r="AI195" s="24">
        <v>6</v>
      </c>
      <c r="AJ195" s="24"/>
      <c r="AK195" s="4"/>
      <c r="AL195" s="4"/>
      <c r="AM195" s="199">
        <v>10279.27</v>
      </c>
      <c r="AN195" s="199">
        <v>5468.03</v>
      </c>
      <c r="AO195" s="199">
        <v>2856.81</v>
      </c>
      <c r="AP195" s="199">
        <v>1804.88</v>
      </c>
      <c r="AQ195" s="199">
        <v>3921.16</v>
      </c>
      <c r="AR195" s="199"/>
      <c r="AS195" s="177"/>
      <c r="AT195" s="177"/>
      <c r="AU195" s="199">
        <v>174.224915254237</v>
      </c>
      <c r="AV195" s="199">
        <v>92.678474576271199</v>
      </c>
      <c r="AW195" s="199">
        <v>51.942</v>
      </c>
      <c r="AX195" s="199">
        <v>32.816000000000003</v>
      </c>
      <c r="AY195" s="199">
        <v>70.020714285714305</v>
      </c>
      <c r="AZ195" s="24"/>
      <c r="BA195" s="4"/>
    </row>
    <row r="196" spans="2:53">
      <c r="B196" s="11" t="s">
        <v>297</v>
      </c>
      <c r="C196" s="11"/>
      <c r="D196" s="70" t="s">
        <v>118</v>
      </c>
      <c r="E196" s="11">
        <v>1340</v>
      </c>
      <c r="F196" s="11">
        <v>902</v>
      </c>
      <c r="G196" s="11">
        <v>616</v>
      </c>
      <c r="H196" s="11">
        <v>399</v>
      </c>
      <c r="I196" s="11">
        <v>436</v>
      </c>
      <c r="J196" s="11"/>
      <c r="M196" s="175">
        <v>187069.9</v>
      </c>
      <c r="N196" s="175">
        <v>201473.95</v>
      </c>
      <c r="O196" s="175">
        <v>150874.32</v>
      </c>
      <c r="P196" s="175">
        <v>95550.68</v>
      </c>
      <c r="Q196" s="175">
        <v>425315.72</v>
      </c>
      <c r="R196" s="175"/>
      <c r="S196" s="177"/>
      <c r="T196" s="177"/>
      <c r="U196" s="175">
        <v>119.380918953414</v>
      </c>
      <c r="V196" s="175">
        <v>128.57303765156399</v>
      </c>
      <c r="W196" s="175">
        <v>98.289459283387501</v>
      </c>
      <c r="X196" s="175">
        <v>63.404565361645702</v>
      </c>
      <c r="Y196" s="175">
        <v>279.44528252299602</v>
      </c>
      <c r="Z196" s="11"/>
      <c r="AA196" s="4"/>
      <c r="AB196" s="11" t="s">
        <v>346</v>
      </c>
      <c r="AC196" s="11"/>
      <c r="AD196" s="70" t="s">
        <v>347</v>
      </c>
      <c r="AE196" s="24">
        <v>7</v>
      </c>
      <c r="AF196" s="24">
        <v>4</v>
      </c>
      <c r="AG196" s="24">
        <v>6</v>
      </c>
      <c r="AH196" s="24">
        <v>3</v>
      </c>
      <c r="AI196" s="24">
        <v>4</v>
      </c>
      <c r="AJ196" s="24"/>
      <c r="AK196" s="4"/>
      <c r="AL196" s="4"/>
      <c r="AM196" s="199">
        <v>542.21</v>
      </c>
      <c r="AN196" s="199">
        <v>988.53</v>
      </c>
      <c r="AO196" s="199">
        <v>695.16</v>
      </c>
      <c r="AP196" s="199">
        <v>256.97000000000003</v>
      </c>
      <c r="AQ196" s="199">
        <v>350.49</v>
      </c>
      <c r="AR196" s="199"/>
      <c r="AS196" s="177"/>
      <c r="AT196" s="177"/>
      <c r="AU196" s="199">
        <v>60.245555555555498</v>
      </c>
      <c r="AV196" s="199">
        <v>109.836666666667</v>
      </c>
      <c r="AW196" s="199">
        <v>77.239999999999995</v>
      </c>
      <c r="AX196" s="199">
        <v>32.121250000000003</v>
      </c>
      <c r="AY196" s="199">
        <v>38.9433333333333</v>
      </c>
      <c r="AZ196" s="24"/>
      <c r="BA196" s="4"/>
    </row>
    <row r="197" spans="2:53">
      <c r="B197" s="11" t="s">
        <v>297</v>
      </c>
      <c r="C197" s="11"/>
      <c r="D197" s="70" t="s">
        <v>206</v>
      </c>
      <c r="E197" s="11">
        <v>1</v>
      </c>
      <c r="F197" s="11"/>
      <c r="G197" s="11"/>
      <c r="H197" s="11"/>
      <c r="I197" s="11"/>
      <c r="J197" s="11"/>
      <c r="M197" s="175">
        <v>267.17</v>
      </c>
      <c r="N197" s="175">
        <v>0</v>
      </c>
      <c r="O197" s="175">
        <v>0</v>
      </c>
      <c r="P197" s="175">
        <v>0</v>
      </c>
      <c r="Q197" s="175">
        <v>0</v>
      </c>
      <c r="R197" s="175"/>
      <c r="S197" s="177"/>
      <c r="T197" s="177"/>
      <c r="U197" s="175">
        <v>267.17</v>
      </c>
      <c r="V197" s="175">
        <v>0</v>
      </c>
      <c r="W197" s="175">
        <v>0</v>
      </c>
      <c r="X197" s="175">
        <v>0</v>
      </c>
      <c r="Y197" s="175">
        <v>0</v>
      </c>
      <c r="Z197" s="11"/>
      <c r="AA197" s="4"/>
      <c r="AB197" s="11" t="s">
        <v>527</v>
      </c>
      <c r="AC197" s="11"/>
      <c r="AD197" s="70" t="s">
        <v>164</v>
      </c>
      <c r="AE197" s="24">
        <v>1</v>
      </c>
      <c r="AF197" s="24"/>
      <c r="AG197" s="24"/>
      <c r="AH197" s="24"/>
      <c r="AI197" s="24"/>
      <c r="AJ197" s="24"/>
      <c r="AK197" s="4"/>
      <c r="AL197" s="4"/>
      <c r="AM197" s="199">
        <v>107.81</v>
      </c>
      <c r="AN197" s="199">
        <v>0</v>
      </c>
      <c r="AO197" s="199">
        <v>0</v>
      </c>
      <c r="AP197" s="199">
        <v>0</v>
      </c>
      <c r="AQ197" s="199">
        <v>0</v>
      </c>
      <c r="AR197" s="199"/>
      <c r="AS197" s="177"/>
      <c r="AT197" s="177"/>
      <c r="AU197" s="199">
        <v>107.81</v>
      </c>
      <c r="AV197" s="199">
        <v>0</v>
      </c>
      <c r="AW197" s="199">
        <v>0</v>
      </c>
      <c r="AX197" s="199">
        <v>0</v>
      </c>
      <c r="AY197" s="199">
        <v>0</v>
      </c>
      <c r="AZ197" s="24"/>
      <c r="BA197" s="4"/>
    </row>
    <row r="198" spans="2:53">
      <c r="B198" s="11" t="s">
        <v>298</v>
      </c>
      <c r="C198" s="11"/>
      <c r="D198" s="70" t="s">
        <v>299</v>
      </c>
      <c r="E198" s="11">
        <v>54</v>
      </c>
      <c r="F198" s="11">
        <v>39</v>
      </c>
      <c r="G198" s="11">
        <v>23</v>
      </c>
      <c r="H198" s="11">
        <v>17</v>
      </c>
      <c r="I198" s="11">
        <v>20</v>
      </c>
      <c r="J198" s="11"/>
      <c r="M198" s="175">
        <v>12004.75</v>
      </c>
      <c r="N198" s="175">
        <v>11607.64</v>
      </c>
      <c r="O198" s="175">
        <v>4767.28</v>
      </c>
      <c r="P198" s="175">
        <v>3744.87</v>
      </c>
      <c r="Q198" s="175">
        <v>30766.54</v>
      </c>
      <c r="R198" s="175"/>
      <c r="S198" s="177"/>
      <c r="T198" s="177"/>
      <c r="U198" s="175">
        <v>173.981884057971</v>
      </c>
      <c r="V198" s="175">
        <v>168.226666666667</v>
      </c>
      <c r="W198" s="175">
        <v>71.153432835820894</v>
      </c>
      <c r="X198" s="175">
        <v>55.893582089552197</v>
      </c>
      <c r="Y198" s="175">
        <v>459.20208955223899</v>
      </c>
      <c r="Z198" s="11"/>
      <c r="AA198" s="4"/>
      <c r="AB198" s="11" t="s">
        <v>348</v>
      </c>
      <c r="AC198" s="11"/>
      <c r="AD198" s="70" t="s">
        <v>120</v>
      </c>
      <c r="AE198" s="24">
        <v>9</v>
      </c>
      <c r="AF198" s="24">
        <v>3</v>
      </c>
      <c r="AG198" s="24">
        <v>1</v>
      </c>
      <c r="AH198" s="24"/>
      <c r="AI198" s="24"/>
      <c r="AJ198" s="24"/>
      <c r="AK198" s="4"/>
      <c r="AL198" s="4"/>
      <c r="AM198" s="199">
        <v>1302.19</v>
      </c>
      <c r="AN198" s="199">
        <v>378.25</v>
      </c>
      <c r="AO198" s="199">
        <v>30.79</v>
      </c>
      <c r="AP198" s="199">
        <v>0</v>
      </c>
      <c r="AQ198" s="199">
        <v>0</v>
      </c>
      <c r="AR198" s="199"/>
      <c r="AS198" s="177"/>
      <c r="AT198" s="177"/>
      <c r="AU198" s="199">
        <v>144.687777777778</v>
      </c>
      <c r="AV198" s="199">
        <v>42.0277777777778</v>
      </c>
      <c r="AW198" s="199">
        <v>3.4211111111111099</v>
      </c>
      <c r="AX198" s="199">
        <v>0</v>
      </c>
      <c r="AY198" s="199">
        <v>0</v>
      </c>
      <c r="AZ198" s="24"/>
      <c r="BA198" s="4"/>
    </row>
    <row r="199" spans="2:53">
      <c r="B199" s="11" t="s">
        <v>300</v>
      </c>
      <c r="C199" s="11"/>
      <c r="D199" s="70" t="s">
        <v>301</v>
      </c>
      <c r="E199" s="11">
        <v>712</v>
      </c>
      <c r="F199" s="11">
        <v>531</v>
      </c>
      <c r="G199" s="11">
        <v>359</v>
      </c>
      <c r="H199" s="11">
        <v>255</v>
      </c>
      <c r="I199" s="11">
        <v>290</v>
      </c>
      <c r="J199" s="11"/>
      <c r="M199" s="175">
        <v>97635.27</v>
      </c>
      <c r="N199" s="175">
        <v>133637.42000000001</v>
      </c>
      <c r="O199" s="175">
        <v>72909.279999999999</v>
      </c>
      <c r="P199" s="175">
        <v>48013.97</v>
      </c>
      <c r="Q199" s="175">
        <v>224471.28</v>
      </c>
      <c r="R199" s="175"/>
      <c r="S199" s="177"/>
      <c r="T199" s="177"/>
      <c r="U199" s="175">
        <v>118.202506053269</v>
      </c>
      <c r="V199" s="175">
        <v>161.78864406779701</v>
      </c>
      <c r="W199" s="175">
        <v>89.240244798041601</v>
      </c>
      <c r="X199" s="175">
        <v>59.718868159204</v>
      </c>
      <c r="Y199" s="175">
        <v>276.44246305418699</v>
      </c>
      <c r="Z199" s="11"/>
      <c r="AA199" s="4"/>
      <c r="AB199" s="11" t="s">
        <v>349</v>
      </c>
      <c r="AC199" s="11"/>
      <c r="AD199" s="70" t="s">
        <v>206</v>
      </c>
      <c r="AE199" s="24">
        <v>44</v>
      </c>
      <c r="AF199" s="24">
        <v>24</v>
      </c>
      <c r="AG199" s="24">
        <v>14</v>
      </c>
      <c r="AH199" s="24">
        <v>12</v>
      </c>
      <c r="AI199" s="24">
        <v>10</v>
      </c>
      <c r="AJ199" s="24"/>
      <c r="AK199" s="4"/>
      <c r="AL199" s="4"/>
      <c r="AM199" s="199">
        <v>26747.79</v>
      </c>
      <c r="AN199" s="199">
        <v>7793.41</v>
      </c>
      <c r="AO199" s="199">
        <v>3084.3</v>
      </c>
      <c r="AP199" s="199">
        <v>4004.2</v>
      </c>
      <c r="AQ199" s="199">
        <v>3248.57</v>
      </c>
      <c r="AR199" s="199"/>
      <c r="AS199" s="177"/>
      <c r="AT199" s="177"/>
      <c r="AU199" s="199">
        <v>581.473695652174</v>
      </c>
      <c r="AV199" s="199">
        <v>169.42195652173899</v>
      </c>
      <c r="AW199" s="199">
        <v>68.540000000000006</v>
      </c>
      <c r="AX199" s="199">
        <v>88.982222222222205</v>
      </c>
      <c r="AY199" s="199">
        <v>70.621086956521694</v>
      </c>
      <c r="AZ199" s="24"/>
      <c r="BA199" s="4"/>
    </row>
    <row r="200" spans="2:53">
      <c r="B200" s="11" t="s">
        <v>300</v>
      </c>
      <c r="C200" s="11"/>
      <c r="D200" s="70" t="s">
        <v>316</v>
      </c>
      <c r="E200" s="11">
        <v>6</v>
      </c>
      <c r="F200" s="11">
        <v>4</v>
      </c>
      <c r="G200" s="11">
        <v>1</v>
      </c>
      <c r="H200" s="11">
        <v>2</v>
      </c>
      <c r="I200" s="11">
        <v>3</v>
      </c>
      <c r="J200" s="11"/>
      <c r="M200" s="175">
        <v>533.91999999999996</v>
      </c>
      <c r="N200" s="175">
        <v>157.97</v>
      </c>
      <c r="O200" s="175">
        <v>249.95</v>
      </c>
      <c r="P200" s="175">
        <v>497.33</v>
      </c>
      <c r="Q200" s="175">
        <v>2310</v>
      </c>
      <c r="R200" s="175"/>
      <c r="S200" s="177"/>
      <c r="T200" s="177"/>
      <c r="U200" s="175">
        <v>76.274285714285696</v>
      </c>
      <c r="V200" s="175">
        <v>22.567142857142901</v>
      </c>
      <c r="W200" s="175">
        <v>41.658333333333303</v>
      </c>
      <c r="X200" s="175">
        <v>82.888333333333307</v>
      </c>
      <c r="Y200" s="175">
        <v>330</v>
      </c>
      <c r="Z200" s="11"/>
      <c r="AA200" s="4"/>
      <c r="AB200" s="11" t="s">
        <v>350</v>
      </c>
      <c r="AC200" s="11"/>
      <c r="AD200" s="70" t="s">
        <v>351</v>
      </c>
      <c r="AE200" s="24">
        <v>77</v>
      </c>
      <c r="AF200" s="24">
        <v>54</v>
      </c>
      <c r="AG200" s="24">
        <v>42</v>
      </c>
      <c r="AH200" s="24">
        <v>32</v>
      </c>
      <c r="AI200" s="24">
        <v>24</v>
      </c>
      <c r="AJ200" s="24"/>
      <c r="AK200" s="4"/>
      <c r="AL200" s="4"/>
      <c r="AM200" s="199">
        <v>31808.12</v>
      </c>
      <c r="AN200" s="199">
        <v>12427.62</v>
      </c>
      <c r="AO200" s="199">
        <v>5535</v>
      </c>
      <c r="AP200" s="199">
        <v>4787</v>
      </c>
      <c r="AQ200" s="199">
        <v>16369.35</v>
      </c>
      <c r="AR200" s="199"/>
      <c r="AS200" s="177"/>
      <c r="AT200" s="177"/>
      <c r="AU200" s="199">
        <v>413.09246753246703</v>
      </c>
      <c r="AV200" s="199">
        <v>161.39766233766201</v>
      </c>
      <c r="AW200" s="199">
        <v>75.821917808219197</v>
      </c>
      <c r="AX200" s="199">
        <v>62.168831168831197</v>
      </c>
      <c r="AY200" s="199">
        <v>212.588961038961</v>
      </c>
      <c r="AZ200" s="24"/>
      <c r="BA200" s="4"/>
    </row>
    <row r="201" spans="2:53">
      <c r="B201" s="11" t="s">
        <v>302</v>
      </c>
      <c r="C201" s="11"/>
      <c r="D201" s="70" t="s">
        <v>303</v>
      </c>
      <c r="E201" s="11">
        <v>416</v>
      </c>
      <c r="F201" s="11">
        <v>229</v>
      </c>
      <c r="G201" s="11">
        <v>138</v>
      </c>
      <c r="H201" s="11">
        <v>95</v>
      </c>
      <c r="I201" s="11">
        <v>94</v>
      </c>
      <c r="J201" s="11"/>
      <c r="M201" s="175">
        <v>44452.19</v>
      </c>
      <c r="N201" s="175">
        <v>40194.300000000003</v>
      </c>
      <c r="O201" s="175">
        <v>19781.759999999998</v>
      </c>
      <c r="P201" s="175">
        <v>17710.87</v>
      </c>
      <c r="Q201" s="175">
        <v>62328.959999999999</v>
      </c>
      <c r="R201" s="175"/>
      <c r="S201" s="177"/>
      <c r="T201" s="177"/>
      <c r="U201" s="175">
        <v>100.79861678004499</v>
      </c>
      <c r="V201" s="175">
        <v>91.143537414966005</v>
      </c>
      <c r="W201" s="175">
        <v>48.723546798029602</v>
      </c>
      <c r="X201" s="175">
        <v>45.646572164948502</v>
      </c>
      <c r="Y201" s="175">
        <v>154.66243176178699</v>
      </c>
      <c r="Z201" s="11"/>
      <c r="AA201" s="4"/>
      <c r="AB201" s="11" t="s">
        <v>352</v>
      </c>
      <c r="AC201" s="11"/>
      <c r="AD201" s="70" t="s">
        <v>353</v>
      </c>
      <c r="AE201" s="24">
        <v>19</v>
      </c>
      <c r="AF201" s="24">
        <v>13</v>
      </c>
      <c r="AG201" s="24">
        <v>11</v>
      </c>
      <c r="AH201" s="24">
        <v>11</v>
      </c>
      <c r="AI201" s="24">
        <v>9</v>
      </c>
      <c r="AJ201" s="24"/>
      <c r="AK201" s="4"/>
      <c r="AL201" s="4"/>
      <c r="AM201" s="199">
        <v>1002.54</v>
      </c>
      <c r="AN201" s="199">
        <v>695.32</v>
      </c>
      <c r="AO201" s="199">
        <v>460.55</v>
      </c>
      <c r="AP201" s="199">
        <v>716.83</v>
      </c>
      <c r="AQ201" s="199">
        <v>4038.41</v>
      </c>
      <c r="AR201" s="199"/>
      <c r="AS201" s="177"/>
      <c r="AT201" s="177"/>
      <c r="AU201" s="199">
        <v>52.765263157894701</v>
      </c>
      <c r="AV201" s="199">
        <v>36.595789473684199</v>
      </c>
      <c r="AW201" s="199">
        <v>28.784375000000001</v>
      </c>
      <c r="AX201" s="199">
        <v>39.823888888888902</v>
      </c>
      <c r="AY201" s="199">
        <v>212.54789473684201</v>
      </c>
      <c r="AZ201" s="24"/>
      <c r="BA201" s="4"/>
    </row>
    <row r="202" spans="2:53">
      <c r="B202" s="11" t="s">
        <v>304</v>
      </c>
      <c r="C202" s="11"/>
      <c r="D202" s="70" t="s">
        <v>276</v>
      </c>
      <c r="E202" s="11">
        <v>328</v>
      </c>
      <c r="F202" s="11">
        <v>217</v>
      </c>
      <c r="G202" s="11">
        <v>154</v>
      </c>
      <c r="H202" s="11">
        <v>122</v>
      </c>
      <c r="I202" s="11">
        <v>142</v>
      </c>
      <c r="J202" s="11"/>
      <c r="M202" s="175">
        <v>56452.6</v>
      </c>
      <c r="N202" s="175">
        <v>50681.86</v>
      </c>
      <c r="O202" s="175">
        <v>36249.33</v>
      </c>
      <c r="P202" s="175">
        <v>22731.39</v>
      </c>
      <c r="Q202" s="175">
        <v>118630.71</v>
      </c>
      <c r="R202" s="175"/>
      <c r="S202" s="177"/>
      <c r="T202" s="177"/>
      <c r="U202" s="175">
        <v>142.19798488665</v>
      </c>
      <c r="V202" s="175">
        <v>127.662115869018</v>
      </c>
      <c r="W202" s="175">
        <v>94.399296875000104</v>
      </c>
      <c r="X202" s="175">
        <v>59.506256544502598</v>
      </c>
      <c r="Y202" s="175">
        <v>309.740757180157</v>
      </c>
      <c r="Z202" s="11"/>
      <c r="AA202" s="4"/>
      <c r="AB202" s="11" t="s">
        <v>354</v>
      </c>
      <c r="AC202" s="11"/>
      <c r="AD202" s="70" t="s">
        <v>154</v>
      </c>
      <c r="AE202" s="24">
        <v>94</v>
      </c>
      <c r="AF202" s="24">
        <v>74</v>
      </c>
      <c r="AG202" s="24">
        <v>40</v>
      </c>
      <c r="AH202" s="24">
        <v>48</v>
      </c>
      <c r="AI202" s="24">
        <v>50</v>
      </c>
      <c r="AJ202" s="24"/>
      <c r="AK202" s="4"/>
      <c r="AL202" s="4"/>
      <c r="AM202" s="199">
        <v>25918.240000000002</v>
      </c>
      <c r="AN202" s="199">
        <v>20293.490000000002</v>
      </c>
      <c r="AO202" s="199">
        <v>4525.29</v>
      </c>
      <c r="AP202" s="199">
        <v>18643.78</v>
      </c>
      <c r="AQ202" s="199">
        <v>66804.77</v>
      </c>
      <c r="AR202" s="199"/>
      <c r="AS202" s="177"/>
      <c r="AT202" s="177"/>
      <c r="AU202" s="199">
        <v>256.616237623762</v>
      </c>
      <c r="AV202" s="199">
        <v>200.92564356435699</v>
      </c>
      <c r="AW202" s="199">
        <v>60.337200000000003</v>
      </c>
      <c r="AX202" s="199">
        <v>190.24265306122501</v>
      </c>
      <c r="AY202" s="199">
        <v>674.79565656565603</v>
      </c>
      <c r="AZ202" s="24"/>
      <c r="BA202" s="4"/>
    </row>
    <row r="203" spans="2:53">
      <c r="B203" s="11" t="s">
        <v>305</v>
      </c>
      <c r="C203" s="11"/>
      <c r="D203" s="70" t="s">
        <v>120</v>
      </c>
      <c r="E203" s="11">
        <v>174</v>
      </c>
      <c r="F203" s="11">
        <v>110</v>
      </c>
      <c r="G203" s="11">
        <v>66</v>
      </c>
      <c r="H203" s="11">
        <v>35</v>
      </c>
      <c r="I203" s="11">
        <v>41</v>
      </c>
      <c r="J203" s="11"/>
      <c r="M203" s="175">
        <v>20884.560000000001</v>
      </c>
      <c r="N203" s="175">
        <v>23205.69</v>
      </c>
      <c r="O203" s="175">
        <v>12469.54</v>
      </c>
      <c r="P203" s="175">
        <v>6752.26</v>
      </c>
      <c r="Q203" s="175">
        <v>33803.99</v>
      </c>
      <c r="R203" s="175"/>
      <c r="S203" s="177"/>
      <c r="T203" s="177"/>
      <c r="U203" s="175">
        <v>107.10030769230799</v>
      </c>
      <c r="V203" s="175">
        <v>119.00353846153899</v>
      </c>
      <c r="W203" s="175">
        <v>66.327340425531901</v>
      </c>
      <c r="X203" s="175">
        <v>37.1003296703297</v>
      </c>
      <c r="Y203" s="175">
        <v>179.80845744680801</v>
      </c>
      <c r="Z203" s="11"/>
      <c r="AA203" s="4"/>
      <c r="AB203" s="11" t="s">
        <v>480</v>
      </c>
      <c r="AC203" s="11"/>
      <c r="AD203" s="70" t="s">
        <v>154</v>
      </c>
      <c r="AE203" s="24">
        <v>2</v>
      </c>
      <c r="AF203" s="24">
        <v>1</v>
      </c>
      <c r="AG203" s="24">
        <v>1</v>
      </c>
      <c r="AH203" s="24">
        <v>1</v>
      </c>
      <c r="AI203" s="24"/>
      <c r="AJ203" s="24"/>
      <c r="AK203" s="4"/>
      <c r="AL203" s="4"/>
      <c r="AM203" s="199">
        <v>2739.98</v>
      </c>
      <c r="AN203" s="199">
        <v>463.74</v>
      </c>
      <c r="AO203" s="199">
        <v>69.37</v>
      </c>
      <c r="AP203" s="199">
        <v>75.39</v>
      </c>
      <c r="AQ203" s="199"/>
      <c r="AR203" s="199"/>
      <c r="AS203" s="177"/>
      <c r="AT203" s="177"/>
      <c r="AU203" s="199">
        <v>1369.99</v>
      </c>
      <c r="AV203" s="199">
        <v>231.87</v>
      </c>
      <c r="AW203" s="199">
        <v>34.685000000000002</v>
      </c>
      <c r="AX203" s="199">
        <v>75.39</v>
      </c>
      <c r="AY203" s="199"/>
      <c r="AZ203" s="24"/>
      <c r="BA203" s="4"/>
    </row>
    <row r="204" spans="2:53">
      <c r="B204" s="11" t="s">
        <v>305</v>
      </c>
      <c r="C204" s="11"/>
      <c r="D204" s="70" t="s">
        <v>345</v>
      </c>
      <c r="E204" s="11">
        <v>1</v>
      </c>
      <c r="F204" s="11">
        <v>1</v>
      </c>
      <c r="G204" s="11"/>
      <c r="H204" s="11"/>
      <c r="I204" s="11"/>
      <c r="J204" s="11"/>
      <c r="M204" s="175">
        <v>137.68</v>
      </c>
      <c r="N204" s="175">
        <v>121.84</v>
      </c>
      <c r="O204" s="175">
        <v>0</v>
      </c>
      <c r="P204" s="175">
        <v>0</v>
      </c>
      <c r="Q204" s="175">
        <v>0</v>
      </c>
      <c r="R204" s="175"/>
      <c r="S204" s="177"/>
      <c r="T204" s="177"/>
      <c r="U204" s="175">
        <v>137.68</v>
      </c>
      <c r="V204" s="175">
        <v>121.84</v>
      </c>
      <c r="W204" s="175">
        <v>0</v>
      </c>
      <c r="X204" s="175">
        <v>0</v>
      </c>
      <c r="Y204" s="175">
        <v>0</v>
      </c>
      <c r="Z204" s="11"/>
      <c r="AA204" s="4"/>
      <c r="AB204" s="11" t="s">
        <v>355</v>
      </c>
      <c r="AC204" s="11"/>
      <c r="AD204" s="70" t="s">
        <v>356</v>
      </c>
      <c r="AE204" s="24">
        <v>75</v>
      </c>
      <c r="AF204" s="24">
        <v>29</v>
      </c>
      <c r="AG204" s="24">
        <v>11</v>
      </c>
      <c r="AH204" s="24">
        <v>12</v>
      </c>
      <c r="AI204" s="24">
        <v>11</v>
      </c>
      <c r="AJ204" s="24"/>
      <c r="AK204" s="4"/>
      <c r="AL204" s="4"/>
      <c r="AM204" s="199">
        <v>44746.47</v>
      </c>
      <c r="AN204" s="199">
        <v>43186.07</v>
      </c>
      <c r="AO204" s="199">
        <v>1175.94</v>
      </c>
      <c r="AP204" s="199">
        <v>28700.37</v>
      </c>
      <c r="AQ204" s="199">
        <v>8228.0300000000007</v>
      </c>
      <c r="AR204" s="199"/>
      <c r="AS204" s="177"/>
      <c r="AT204" s="177"/>
      <c r="AU204" s="199">
        <v>573.67269230769205</v>
      </c>
      <c r="AV204" s="199">
        <v>553.66756410256403</v>
      </c>
      <c r="AW204" s="199">
        <v>16.3325</v>
      </c>
      <c r="AX204" s="199">
        <v>377.63644736842099</v>
      </c>
      <c r="AY204" s="199">
        <v>109.707066666667</v>
      </c>
      <c r="AZ204" s="24"/>
      <c r="BA204" s="4"/>
    </row>
    <row r="205" spans="2:53">
      <c r="B205" s="11" t="s">
        <v>306</v>
      </c>
      <c r="C205" s="11"/>
      <c r="D205" s="70" t="s">
        <v>284</v>
      </c>
      <c r="E205" s="11">
        <v>1</v>
      </c>
      <c r="F205" s="11">
        <v>3</v>
      </c>
      <c r="G205" s="11">
        <v>1</v>
      </c>
      <c r="H205" s="11"/>
      <c r="I205" s="11">
        <v>3</v>
      </c>
      <c r="J205" s="11"/>
      <c r="M205" s="175">
        <v>7.33</v>
      </c>
      <c r="N205" s="175">
        <v>2900.14</v>
      </c>
      <c r="O205" s="175">
        <v>7.59</v>
      </c>
      <c r="P205" s="175">
        <v>0</v>
      </c>
      <c r="Q205" s="175">
        <v>1068.3900000000001</v>
      </c>
      <c r="R205" s="175"/>
      <c r="S205" s="177"/>
      <c r="T205" s="177"/>
      <c r="U205" s="175">
        <v>1.04714285714286</v>
      </c>
      <c r="V205" s="175">
        <v>414.30571428571398</v>
      </c>
      <c r="W205" s="175">
        <v>1.518</v>
      </c>
      <c r="X205" s="175">
        <v>0</v>
      </c>
      <c r="Y205" s="175">
        <v>267.09750000000003</v>
      </c>
      <c r="Z205" s="11"/>
      <c r="AA205" s="4"/>
      <c r="AB205" s="11" t="s">
        <v>357</v>
      </c>
      <c r="AC205" s="11"/>
      <c r="AD205" s="70" t="s">
        <v>124</v>
      </c>
      <c r="AE205" s="24">
        <v>15</v>
      </c>
      <c r="AF205" s="24">
        <v>4</v>
      </c>
      <c r="AG205" s="24">
        <v>3</v>
      </c>
      <c r="AH205" s="24">
        <v>2</v>
      </c>
      <c r="AI205" s="24">
        <v>2</v>
      </c>
      <c r="AJ205" s="24"/>
      <c r="AK205" s="4"/>
      <c r="AL205" s="4"/>
      <c r="AM205" s="199">
        <v>5636.64</v>
      </c>
      <c r="AN205" s="199">
        <v>450.12</v>
      </c>
      <c r="AO205" s="199">
        <v>282.32</v>
      </c>
      <c r="AP205" s="199">
        <v>181.25</v>
      </c>
      <c r="AQ205" s="199">
        <v>5695.57</v>
      </c>
      <c r="AR205" s="199"/>
      <c r="AS205" s="177"/>
      <c r="AT205" s="177"/>
      <c r="AU205" s="199">
        <v>375.77600000000001</v>
      </c>
      <c r="AV205" s="199">
        <v>30.007999999999999</v>
      </c>
      <c r="AW205" s="199">
        <v>18.8213333333333</v>
      </c>
      <c r="AX205" s="199">
        <v>12.0833333333333</v>
      </c>
      <c r="AY205" s="199">
        <v>379.70466666666698</v>
      </c>
      <c r="AZ205" s="24"/>
      <c r="BA205" s="4"/>
    </row>
    <row r="206" spans="2:53">
      <c r="B206" s="11" t="s">
        <v>307</v>
      </c>
      <c r="C206" s="11"/>
      <c r="D206" s="70" t="s">
        <v>308</v>
      </c>
      <c r="E206" s="11">
        <v>12</v>
      </c>
      <c r="F206" s="11">
        <v>7</v>
      </c>
      <c r="G206" s="11"/>
      <c r="H206" s="11">
        <v>3</v>
      </c>
      <c r="I206" s="11">
        <v>4</v>
      </c>
      <c r="J206" s="11"/>
      <c r="M206" s="175">
        <v>3102.21</v>
      </c>
      <c r="N206" s="175">
        <v>1148.75</v>
      </c>
      <c r="O206" s="175">
        <v>0</v>
      </c>
      <c r="P206" s="175">
        <v>417.06</v>
      </c>
      <c r="Q206" s="175">
        <v>14321.26</v>
      </c>
      <c r="R206" s="175"/>
      <c r="S206" s="177"/>
      <c r="T206" s="177"/>
      <c r="U206" s="175">
        <v>238.63153846153801</v>
      </c>
      <c r="V206" s="175">
        <v>88.365384615384599</v>
      </c>
      <c r="W206" s="175">
        <v>0</v>
      </c>
      <c r="X206" s="175">
        <v>32.0815384615385</v>
      </c>
      <c r="Y206" s="175">
        <v>1301.9327272727301</v>
      </c>
      <c r="Z206" s="11"/>
      <c r="AA206" s="4"/>
      <c r="AB206" s="11" t="s">
        <v>358</v>
      </c>
      <c r="AC206" s="11"/>
      <c r="AD206" s="70" t="s">
        <v>359</v>
      </c>
      <c r="AE206" s="24">
        <v>8</v>
      </c>
      <c r="AF206" s="24">
        <v>8</v>
      </c>
      <c r="AG206" s="24">
        <v>5</v>
      </c>
      <c r="AH206" s="24">
        <v>5</v>
      </c>
      <c r="AI206" s="24">
        <v>5</v>
      </c>
      <c r="AJ206" s="24"/>
      <c r="AK206" s="4"/>
      <c r="AL206" s="4"/>
      <c r="AM206" s="199">
        <v>450.1</v>
      </c>
      <c r="AN206" s="199">
        <v>469.94</v>
      </c>
      <c r="AO206" s="199">
        <v>77.95</v>
      </c>
      <c r="AP206" s="199">
        <v>181.91</v>
      </c>
      <c r="AQ206" s="199">
        <v>3029.89</v>
      </c>
      <c r="AR206" s="199"/>
      <c r="AS206" s="177"/>
      <c r="AT206" s="177"/>
      <c r="AU206" s="199">
        <v>56.262500000000003</v>
      </c>
      <c r="AV206" s="199">
        <v>58.7425</v>
      </c>
      <c r="AW206" s="199">
        <v>11.1357142857143</v>
      </c>
      <c r="AX206" s="199">
        <v>22.73875</v>
      </c>
      <c r="AY206" s="199">
        <v>378.73624999999998</v>
      </c>
      <c r="AZ206" s="24"/>
      <c r="BA206" s="4"/>
    </row>
    <row r="207" spans="2:53">
      <c r="B207" s="11" t="s">
        <v>309</v>
      </c>
      <c r="C207" s="11"/>
      <c r="D207" s="70" t="s">
        <v>160</v>
      </c>
      <c r="E207" s="11">
        <v>33</v>
      </c>
      <c r="F207" s="11">
        <v>23</v>
      </c>
      <c r="G207" s="11">
        <v>13</v>
      </c>
      <c r="H207" s="11">
        <v>11</v>
      </c>
      <c r="I207" s="11">
        <v>11</v>
      </c>
      <c r="J207" s="11"/>
      <c r="M207" s="175">
        <v>7052.34</v>
      </c>
      <c r="N207" s="175">
        <v>6647.77</v>
      </c>
      <c r="O207" s="175">
        <v>2681.35</v>
      </c>
      <c r="P207" s="175">
        <v>3193.1</v>
      </c>
      <c r="Q207" s="175">
        <v>15107.72</v>
      </c>
      <c r="R207" s="175"/>
      <c r="S207" s="177"/>
      <c r="T207" s="177"/>
      <c r="U207" s="175">
        <v>190.603783783784</v>
      </c>
      <c r="V207" s="175">
        <v>179.66945945945901</v>
      </c>
      <c r="W207" s="175">
        <v>74.481944444444395</v>
      </c>
      <c r="X207" s="175">
        <v>86.3</v>
      </c>
      <c r="Y207" s="175">
        <v>408.316756756757</v>
      </c>
      <c r="Z207" s="11"/>
      <c r="AA207" s="4"/>
      <c r="AB207" s="11" t="s">
        <v>360</v>
      </c>
      <c r="AC207" s="11"/>
      <c r="AD207" s="70" t="s">
        <v>174</v>
      </c>
      <c r="AE207" s="24">
        <v>49</v>
      </c>
      <c r="AF207" s="24">
        <v>15</v>
      </c>
      <c r="AG207" s="24">
        <v>13</v>
      </c>
      <c r="AH207" s="24">
        <v>13</v>
      </c>
      <c r="AI207" s="24">
        <v>11</v>
      </c>
      <c r="AJ207" s="24"/>
      <c r="AK207" s="4"/>
      <c r="AL207" s="4"/>
      <c r="AM207" s="199">
        <v>19379.689999999999</v>
      </c>
      <c r="AN207" s="199">
        <v>2826.82</v>
      </c>
      <c r="AO207" s="199">
        <v>2959.9</v>
      </c>
      <c r="AP207" s="199">
        <v>1636.92</v>
      </c>
      <c r="AQ207" s="199">
        <v>12733.26</v>
      </c>
      <c r="AR207" s="199"/>
      <c r="AS207" s="177"/>
      <c r="AT207" s="177"/>
      <c r="AU207" s="199">
        <v>379.99392156862802</v>
      </c>
      <c r="AV207" s="199">
        <v>55.427843137254897</v>
      </c>
      <c r="AW207" s="199">
        <v>95.480645161290298</v>
      </c>
      <c r="AX207" s="199">
        <v>34.102499999999999</v>
      </c>
      <c r="AY207" s="199">
        <v>259.86244897959199</v>
      </c>
      <c r="AZ207" s="24"/>
      <c r="BA207" s="4"/>
    </row>
    <row r="208" spans="2:53">
      <c r="B208" s="11" t="s">
        <v>310</v>
      </c>
      <c r="C208" s="11"/>
      <c r="D208" s="70" t="s">
        <v>122</v>
      </c>
      <c r="E208" s="11">
        <v>2149</v>
      </c>
      <c r="F208" s="11">
        <v>1683</v>
      </c>
      <c r="G208" s="11">
        <v>1214</v>
      </c>
      <c r="H208" s="11">
        <v>900</v>
      </c>
      <c r="I208" s="11">
        <v>1046</v>
      </c>
      <c r="J208" s="11"/>
      <c r="M208" s="175">
        <v>297317.48000000097</v>
      </c>
      <c r="N208" s="175">
        <v>377445.88999999902</v>
      </c>
      <c r="O208" s="175">
        <v>247609.04</v>
      </c>
      <c r="P208" s="175">
        <v>197585.29</v>
      </c>
      <c r="Q208" s="175">
        <v>1158396.78</v>
      </c>
      <c r="R208" s="175"/>
      <c r="S208" s="177"/>
      <c r="T208" s="177"/>
      <c r="U208" s="175">
        <v>119.165322645291</v>
      </c>
      <c r="V208" s="175">
        <v>151.280917835671</v>
      </c>
      <c r="W208" s="175">
        <v>101.271591002045</v>
      </c>
      <c r="X208" s="175">
        <v>82.464645242070105</v>
      </c>
      <c r="Y208" s="175">
        <v>482.86651938307602</v>
      </c>
      <c r="Z208" s="11"/>
      <c r="AA208" s="4"/>
      <c r="AB208" s="11" t="s">
        <v>361</v>
      </c>
      <c r="AC208" s="11"/>
      <c r="AD208" s="70" t="s">
        <v>89</v>
      </c>
      <c r="AE208" s="24">
        <v>3</v>
      </c>
      <c r="AF208" s="24"/>
      <c r="AG208" s="24">
        <v>1</v>
      </c>
      <c r="AH208" s="24"/>
      <c r="AI208" s="24"/>
      <c r="AJ208" s="24"/>
      <c r="AK208" s="4"/>
      <c r="AL208" s="4"/>
      <c r="AM208" s="199">
        <v>856.5</v>
      </c>
      <c r="AN208" s="199">
        <v>0</v>
      </c>
      <c r="AO208" s="199">
        <v>12.09</v>
      </c>
      <c r="AP208" s="199">
        <v>0</v>
      </c>
      <c r="AQ208" s="199">
        <v>0</v>
      </c>
      <c r="AR208" s="199"/>
      <c r="AS208" s="177"/>
      <c r="AT208" s="177"/>
      <c r="AU208" s="199">
        <v>285.5</v>
      </c>
      <c r="AV208" s="199">
        <v>0</v>
      </c>
      <c r="AW208" s="199">
        <v>4.03</v>
      </c>
      <c r="AX208" s="199">
        <v>0</v>
      </c>
      <c r="AY208" s="199">
        <v>0</v>
      </c>
      <c r="AZ208" s="24"/>
      <c r="BA208" s="4"/>
    </row>
    <row r="209" spans="2:53">
      <c r="B209" s="11" t="s">
        <v>311</v>
      </c>
      <c r="C209" s="11"/>
      <c r="D209" s="70" t="s">
        <v>144</v>
      </c>
      <c r="E209" s="11">
        <v>114</v>
      </c>
      <c r="F209" s="11">
        <v>81</v>
      </c>
      <c r="G209" s="11">
        <v>53</v>
      </c>
      <c r="H209" s="11">
        <v>39</v>
      </c>
      <c r="I209" s="11">
        <v>43</v>
      </c>
      <c r="J209" s="11"/>
      <c r="M209" s="175">
        <v>8394.61</v>
      </c>
      <c r="N209" s="175">
        <v>11288.8</v>
      </c>
      <c r="O209" s="175">
        <v>8635.15</v>
      </c>
      <c r="P209" s="175">
        <v>5278.65</v>
      </c>
      <c r="Q209" s="175">
        <v>34789.51</v>
      </c>
      <c r="R209" s="175"/>
      <c r="S209" s="177"/>
      <c r="T209" s="177"/>
      <c r="U209" s="175">
        <v>61.2745255474453</v>
      </c>
      <c r="V209" s="175">
        <v>82.4</v>
      </c>
      <c r="W209" s="175">
        <v>63.964074074074098</v>
      </c>
      <c r="X209" s="175">
        <v>39.989772727272701</v>
      </c>
      <c r="Y209" s="175">
        <v>259.62320895522402</v>
      </c>
      <c r="Z209" s="11"/>
      <c r="AA209" s="4"/>
      <c r="AB209" s="11" t="s">
        <v>362</v>
      </c>
      <c r="AC209" s="11"/>
      <c r="AD209" s="70" t="s">
        <v>363</v>
      </c>
      <c r="AE209" s="24">
        <v>81</v>
      </c>
      <c r="AF209" s="24">
        <v>27</v>
      </c>
      <c r="AG209" s="24">
        <v>27</v>
      </c>
      <c r="AH209" s="24">
        <v>20</v>
      </c>
      <c r="AI209" s="24">
        <v>17</v>
      </c>
      <c r="AJ209" s="24"/>
      <c r="AK209" s="4"/>
      <c r="AL209" s="4"/>
      <c r="AM209" s="199">
        <v>36161.050000000003</v>
      </c>
      <c r="AN209" s="199">
        <v>24360.720000000001</v>
      </c>
      <c r="AO209" s="199">
        <v>24110.77</v>
      </c>
      <c r="AP209" s="199">
        <v>2311.46</v>
      </c>
      <c r="AQ209" s="199">
        <v>7377.7</v>
      </c>
      <c r="AR209" s="199"/>
      <c r="AS209" s="177"/>
      <c r="AT209" s="177"/>
      <c r="AU209" s="199">
        <v>430.48869047619098</v>
      </c>
      <c r="AV209" s="199">
        <v>290.00857142857097</v>
      </c>
      <c r="AW209" s="199">
        <v>290.49120481927702</v>
      </c>
      <c r="AX209" s="199">
        <v>28.188536585365899</v>
      </c>
      <c r="AY209" s="199">
        <v>89.971951219512206</v>
      </c>
      <c r="AZ209" s="24"/>
      <c r="BA209" s="4"/>
    </row>
    <row r="210" spans="2:53">
      <c r="B210" s="11" t="s">
        <v>312</v>
      </c>
      <c r="C210" s="11"/>
      <c r="D210" s="70" t="s">
        <v>100</v>
      </c>
      <c r="E210" s="11">
        <v>13</v>
      </c>
      <c r="F210" s="11">
        <v>9</v>
      </c>
      <c r="G210" s="11">
        <v>5</v>
      </c>
      <c r="H210" s="11">
        <v>3</v>
      </c>
      <c r="I210" s="11">
        <v>5</v>
      </c>
      <c r="J210" s="11"/>
      <c r="M210" s="175">
        <v>1356.46</v>
      </c>
      <c r="N210" s="175">
        <v>775.87</v>
      </c>
      <c r="O210" s="175">
        <v>519.07000000000005</v>
      </c>
      <c r="P210" s="175">
        <v>427.73</v>
      </c>
      <c r="Q210" s="175">
        <v>4093.71</v>
      </c>
      <c r="R210" s="175"/>
      <c r="S210" s="177"/>
      <c r="T210" s="177"/>
      <c r="U210" s="175">
        <v>96.89</v>
      </c>
      <c r="V210" s="175">
        <v>55.419285714285699</v>
      </c>
      <c r="W210" s="175">
        <v>43.2558333333333</v>
      </c>
      <c r="X210" s="175">
        <v>38.884545454545503</v>
      </c>
      <c r="Y210" s="175">
        <v>372.15545454545497</v>
      </c>
      <c r="Z210" s="11"/>
      <c r="AA210" s="4"/>
      <c r="AB210" s="11" t="s">
        <v>528</v>
      </c>
      <c r="AC210" s="11"/>
      <c r="AD210" s="70" t="s">
        <v>164</v>
      </c>
      <c r="AE210" s="24">
        <v>4</v>
      </c>
      <c r="AF210" s="24">
        <v>1</v>
      </c>
      <c r="AG210" s="24">
        <v>1</v>
      </c>
      <c r="AH210" s="24"/>
      <c r="AI210" s="24"/>
      <c r="AJ210" s="24"/>
      <c r="AK210" s="4"/>
      <c r="AL210" s="4"/>
      <c r="AM210" s="199">
        <v>151.33000000000001</v>
      </c>
      <c r="AN210" s="199">
        <v>17.899999999999999</v>
      </c>
      <c r="AO210" s="199">
        <v>18.82</v>
      </c>
      <c r="AP210" s="199">
        <v>0</v>
      </c>
      <c r="AQ210" s="199">
        <v>0</v>
      </c>
      <c r="AR210" s="199"/>
      <c r="AS210" s="177"/>
      <c r="AT210" s="177"/>
      <c r="AU210" s="199">
        <v>37.832500000000003</v>
      </c>
      <c r="AV210" s="199">
        <v>4.4749999999999996</v>
      </c>
      <c r="AW210" s="199">
        <v>4.7050000000000001</v>
      </c>
      <c r="AX210" s="199">
        <v>0</v>
      </c>
      <c r="AY210" s="199">
        <v>0</v>
      </c>
      <c r="AZ210" s="24"/>
      <c r="BA210" s="4"/>
    </row>
    <row r="211" spans="2:53">
      <c r="B211" s="11" t="s">
        <v>312</v>
      </c>
      <c r="C211" s="11"/>
      <c r="D211" s="70" t="s">
        <v>110</v>
      </c>
      <c r="E211" s="11">
        <v>671</v>
      </c>
      <c r="F211" s="11">
        <v>520</v>
      </c>
      <c r="G211" s="11">
        <v>365</v>
      </c>
      <c r="H211" s="11">
        <v>256</v>
      </c>
      <c r="I211" s="11">
        <v>277</v>
      </c>
      <c r="J211" s="11"/>
      <c r="M211" s="175">
        <v>108108.58</v>
      </c>
      <c r="N211" s="175">
        <v>126149.63</v>
      </c>
      <c r="O211" s="175">
        <v>81602.260000000097</v>
      </c>
      <c r="P211" s="175">
        <v>54775.199999999997</v>
      </c>
      <c r="Q211" s="175">
        <v>286383.49</v>
      </c>
      <c r="R211" s="175"/>
      <c r="S211" s="177"/>
      <c r="T211" s="177"/>
      <c r="U211" s="175">
        <v>137.893596938775</v>
      </c>
      <c r="V211" s="175">
        <v>160.90514030612201</v>
      </c>
      <c r="W211" s="175">
        <v>106.39147327249</v>
      </c>
      <c r="X211" s="175">
        <v>72.167588932806296</v>
      </c>
      <c r="Y211" s="175">
        <v>372.41026007802299</v>
      </c>
      <c r="Z211" s="11"/>
      <c r="AA211" s="4"/>
      <c r="AB211" s="11" t="s">
        <v>365</v>
      </c>
      <c r="AC211" s="11"/>
      <c r="AD211" s="70" t="s">
        <v>100</v>
      </c>
      <c r="AE211" s="24">
        <v>255</v>
      </c>
      <c r="AF211" s="24">
        <v>161</v>
      </c>
      <c r="AG211" s="24">
        <v>101</v>
      </c>
      <c r="AH211" s="24">
        <v>76</v>
      </c>
      <c r="AI211" s="24">
        <v>73</v>
      </c>
      <c r="AJ211" s="24"/>
      <c r="AK211" s="4"/>
      <c r="AL211" s="4"/>
      <c r="AM211" s="199">
        <v>119301.52</v>
      </c>
      <c r="AN211" s="199">
        <v>33075.72</v>
      </c>
      <c r="AO211" s="199">
        <v>23395.02</v>
      </c>
      <c r="AP211" s="199">
        <v>10894.68</v>
      </c>
      <c r="AQ211" s="199">
        <v>66750.89</v>
      </c>
      <c r="AR211" s="199"/>
      <c r="AS211" s="177"/>
      <c r="AT211" s="177"/>
      <c r="AU211" s="199">
        <v>457.09394636015298</v>
      </c>
      <c r="AV211" s="199">
        <v>126.726896551724</v>
      </c>
      <c r="AW211" s="199">
        <v>92.106377952755906</v>
      </c>
      <c r="AX211" s="199">
        <v>43.405099601593598</v>
      </c>
      <c r="AY211" s="199">
        <v>264.88448412698398</v>
      </c>
      <c r="AZ211" s="24"/>
      <c r="BA211" s="4"/>
    </row>
    <row r="212" spans="2:53">
      <c r="B212" s="11" t="s">
        <v>313</v>
      </c>
      <c r="C212" s="11"/>
      <c r="D212" s="70" t="s">
        <v>314</v>
      </c>
      <c r="E212" s="11">
        <v>142</v>
      </c>
      <c r="F212" s="11">
        <v>95</v>
      </c>
      <c r="G212" s="11">
        <v>63</v>
      </c>
      <c r="H212" s="11">
        <v>37</v>
      </c>
      <c r="I212" s="11">
        <v>50</v>
      </c>
      <c r="J212" s="11"/>
      <c r="M212" s="175">
        <v>35357.230000000003</v>
      </c>
      <c r="N212" s="175">
        <v>36333.480000000003</v>
      </c>
      <c r="O212" s="175">
        <v>26827.279999999999</v>
      </c>
      <c r="P212" s="175">
        <v>11397.34</v>
      </c>
      <c r="Q212" s="175">
        <v>137352.64000000001</v>
      </c>
      <c r="R212" s="175"/>
      <c r="S212" s="177"/>
      <c r="T212" s="177"/>
      <c r="U212" s="175">
        <v>199.75836158192101</v>
      </c>
      <c r="V212" s="175">
        <v>205.273898305085</v>
      </c>
      <c r="W212" s="175">
        <v>154.17977011494199</v>
      </c>
      <c r="X212" s="175">
        <v>65.5019540229885</v>
      </c>
      <c r="Y212" s="175">
        <v>784.87222857142899</v>
      </c>
      <c r="Z212" s="11"/>
      <c r="AA212" s="4"/>
      <c r="AB212" s="11" t="s">
        <v>481</v>
      </c>
      <c r="AC212" s="11"/>
      <c r="AD212" s="70" t="s">
        <v>164</v>
      </c>
      <c r="AE212" s="24">
        <v>2</v>
      </c>
      <c r="AF212" s="24">
        <v>2</v>
      </c>
      <c r="AG212" s="24">
        <v>2</v>
      </c>
      <c r="AH212" s="24">
        <v>2</v>
      </c>
      <c r="AI212" s="24">
        <v>2</v>
      </c>
      <c r="AJ212" s="24"/>
      <c r="AK212" s="4"/>
      <c r="AL212" s="4"/>
      <c r="AM212" s="199">
        <v>141.35</v>
      </c>
      <c r="AN212" s="199">
        <v>181.28</v>
      </c>
      <c r="AO212" s="199">
        <v>185.45</v>
      </c>
      <c r="AP212" s="199">
        <v>156.97999999999999</v>
      </c>
      <c r="AQ212" s="199">
        <v>226.96</v>
      </c>
      <c r="AR212" s="199"/>
      <c r="AS212" s="177"/>
      <c r="AT212" s="177"/>
      <c r="AU212" s="199">
        <v>70.674999999999997</v>
      </c>
      <c r="AV212" s="199">
        <v>90.64</v>
      </c>
      <c r="AW212" s="199">
        <v>92.724999999999994</v>
      </c>
      <c r="AX212" s="199">
        <v>78.489999999999995</v>
      </c>
      <c r="AY212" s="199">
        <v>113.48</v>
      </c>
      <c r="AZ212" s="24"/>
      <c r="BA212" s="4"/>
    </row>
    <row r="213" spans="2:53">
      <c r="B213" s="11" t="s">
        <v>315</v>
      </c>
      <c r="C213" s="11"/>
      <c r="D213" s="70" t="s">
        <v>238</v>
      </c>
      <c r="E213" s="11">
        <v>2</v>
      </c>
      <c r="F213" s="11">
        <v>1</v>
      </c>
      <c r="G213" s="11">
        <v>1</v>
      </c>
      <c r="H213" s="11">
        <v>1</v>
      </c>
      <c r="I213" s="11">
        <v>1</v>
      </c>
      <c r="J213" s="11"/>
      <c r="M213" s="175">
        <v>327.39</v>
      </c>
      <c r="N213" s="175">
        <v>240.68</v>
      </c>
      <c r="O213" s="175">
        <v>214.3</v>
      </c>
      <c r="P213" s="175">
        <v>197.23</v>
      </c>
      <c r="Q213" s="175">
        <v>1735.87</v>
      </c>
      <c r="R213" s="175"/>
      <c r="S213" s="177"/>
      <c r="T213" s="177"/>
      <c r="U213" s="175">
        <v>163.69499999999999</v>
      </c>
      <c r="V213" s="175">
        <v>120.34</v>
      </c>
      <c r="W213" s="175">
        <v>107.15</v>
      </c>
      <c r="X213" s="175">
        <v>98.614999999999995</v>
      </c>
      <c r="Y213" s="175">
        <v>867.93499999999995</v>
      </c>
      <c r="Z213" s="11"/>
      <c r="AA213" s="4"/>
      <c r="AB213" s="11" t="s">
        <v>366</v>
      </c>
      <c r="AC213" s="11"/>
      <c r="AD213" s="70" t="s">
        <v>90</v>
      </c>
      <c r="AE213" s="24">
        <v>1</v>
      </c>
      <c r="AF213" s="24"/>
      <c r="AG213" s="24"/>
      <c r="AH213" s="24"/>
      <c r="AI213" s="24"/>
      <c r="AJ213" s="24"/>
      <c r="AK213" s="4"/>
      <c r="AL213" s="4"/>
      <c r="AM213" s="199">
        <v>0.1</v>
      </c>
      <c r="AN213" s="199">
        <v>0</v>
      </c>
      <c r="AO213" s="199">
        <v>0</v>
      </c>
      <c r="AP213" s="199">
        <v>0</v>
      </c>
      <c r="AQ213" s="199">
        <v>0</v>
      </c>
      <c r="AR213" s="199"/>
      <c r="AS213" s="177"/>
      <c r="AT213" s="177"/>
      <c r="AU213" s="199">
        <v>0.1</v>
      </c>
      <c r="AV213" s="199">
        <v>0</v>
      </c>
      <c r="AW213" s="199">
        <v>0</v>
      </c>
      <c r="AX213" s="199">
        <v>0</v>
      </c>
      <c r="AY213" s="199">
        <v>0</v>
      </c>
      <c r="AZ213" s="24"/>
      <c r="BA213" s="4"/>
    </row>
    <row r="214" spans="2:53">
      <c r="B214" s="11" t="s">
        <v>315</v>
      </c>
      <c r="C214" s="11"/>
      <c r="D214" s="70" t="s">
        <v>316</v>
      </c>
      <c r="E214" s="11">
        <v>102</v>
      </c>
      <c r="F214" s="11">
        <v>58</v>
      </c>
      <c r="G214" s="11">
        <v>37</v>
      </c>
      <c r="H214" s="11">
        <v>25</v>
      </c>
      <c r="I214" s="11">
        <v>38</v>
      </c>
      <c r="J214" s="11"/>
      <c r="M214" s="175">
        <v>19982.72</v>
      </c>
      <c r="N214" s="175">
        <v>16164.22</v>
      </c>
      <c r="O214" s="175">
        <v>10036.780000000001</v>
      </c>
      <c r="P214" s="175">
        <v>6068.37</v>
      </c>
      <c r="Q214" s="175">
        <v>33480.26</v>
      </c>
      <c r="R214" s="175"/>
      <c r="S214" s="177"/>
      <c r="T214" s="177"/>
      <c r="U214" s="175">
        <v>166.52266666666699</v>
      </c>
      <c r="V214" s="175">
        <v>134.70183333333301</v>
      </c>
      <c r="W214" s="175">
        <v>86.523965517241393</v>
      </c>
      <c r="X214" s="175">
        <v>52.313534482758598</v>
      </c>
      <c r="Y214" s="175">
        <v>286.15606837606799</v>
      </c>
      <c r="Z214" s="11"/>
      <c r="AA214" s="4"/>
      <c r="AB214" s="11" t="s">
        <v>366</v>
      </c>
      <c r="AC214" s="11"/>
      <c r="AD214" s="70" t="s">
        <v>367</v>
      </c>
      <c r="AE214" s="24">
        <v>30</v>
      </c>
      <c r="AF214" s="24">
        <v>11</v>
      </c>
      <c r="AG214" s="24">
        <v>7</v>
      </c>
      <c r="AH214" s="24">
        <v>5</v>
      </c>
      <c r="AI214" s="24">
        <v>3</v>
      </c>
      <c r="AJ214" s="24"/>
      <c r="AK214" s="4"/>
      <c r="AL214" s="4"/>
      <c r="AM214" s="199">
        <v>6570.32</v>
      </c>
      <c r="AN214" s="199">
        <v>1672.19</v>
      </c>
      <c r="AO214" s="199">
        <v>2890.7</v>
      </c>
      <c r="AP214" s="199">
        <v>804.75</v>
      </c>
      <c r="AQ214" s="199">
        <v>831.13</v>
      </c>
      <c r="AR214" s="199"/>
      <c r="AS214" s="177"/>
      <c r="AT214" s="177"/>
      <c r="AU214" s="199">
        <v>211.94580645161301</v>
      </c>
      <c r="AV214" s="199">
        <v>53.941612903225803</v>
      </c>
      <c r="AW214" s="199">
        <v>99.679310344827599</v>
      </c>
      <c r="AX214" s="199">
        <v>29.8055555555556</v>
      </c>
      <c r="AY214" s="199">
        <v>28.6596551724138</v>
      </c>
      <c r="AZ214" s="24"/>
      <c r="BA214" s="4"/>
    </row>
    <row r="215" spans="2:53">
      <c r="B215" s="11" t="s">
        <v>317</v>
      </c>
      <c r="C215" s="11"/>
      <c r="D215" s="70" t="s">
        <v>152</v>
      </c>
      <c r="E215" s="11">
        <v>2865</v>
      </c>
      <c r="F215" s="11">
        <v>2485</v>
      </c>
      <c r="G215" s="11">
        <v>1853</v>
      </c>
      <c r="H215" s="11">
        <v>1444</v>
      </c>
      <c r="I215" s="11">
        <v>1667</v>
      </c>
      <c r="J215" s="11"/>
      <c r="M215" s="175">
        <v>424789.11999999901</v>
      </c>
      <c r="N215" s="175">
        <v>541977.56000000006</v>
      </c>
      <c r="O215" s="175">
        <v>397551.4</v>
      </c>
      <c r="P215" s="175">
        <v>305590.8</v>
      </c>
      <c r="Q215" s="175">
        <v>1542325.32</v>
      </c>
      <c r="R215" s="175"/>
      <c r="S215" s="177"/>
      <c r="T215" s="177"/>
      <c r="U215" s="175">
        <v>117.996977777778</v>
      </c>
      <c r="V215" s="175">
        <v>150.549322222222</v>
      </c>
      <c r="W215" s="175">
        <v>116.92688235294101</v>
      </c>
      <c r="X215" s="175">
        <v>88.963842794759898</v>
      </c>
      <c r="Y215" s="175">
        <v>452.16221635883898</v>
      </c>
      <c r="Z215" s="11"/>
      <c r="AA215" s="4"/>
      <c r="AB215" s="11" t="s">
        <v>369</v>
      </c>
      <c r="AC215" s="11"/>
      <c r="AD215" s="70" t="s">
        <v>370</v>
      </c>
      <c r="AE215" s="24">
        <v>5</v>
      </c>
      <c r="AF215" s="24">
        <v>5</v>
      </c>
      <c r="AG215" s="24">
        <v>1</v>
      </c>
      <c r="AH215" s="24">
        <v>4</v>
      </c>
      <c r="AI215" s="24">
        <v>3</v>
      </c>
      <c r="AJ215" s="24"/>
      <c r="AK215" s="4"/>
      <c r="AL215" s="4"/>
      <c r="AM215" s="199">
        <v>148.99</v>
      </c>
      <c r="AN215" s="199">
        <v>183.59</v>
      </c>
      <c r="AO215" s="199">
        <v>33.76</v>
      </c>
      <c r="AP215" s="199">
        <v>145.41</v>
      </c>
      <c r="AQ215" s="199">
        <v>218.42</v>
      </c>
      <c r="AR215" s="199"/>
      <c r="AS215" s="177"/>
      <c r="AT215" s="177"/>
      <c r="AU215" s="199">
        <v>29.797999999999998</v>
      </c>
      <c r="AV215" s="199">
        <v>36.718000000000004</v>
      </c>
      <c r="AW215" s="199">
        <v>16.88</v>
      </c>
      <c r="AX215" s="199">
        <v>29.082000000000001</v>
      </c>
      <c r="AY215" s="199">
        <v>43.683999999999997</v>
      </c>
      <c r="AZ215" s="24"/>
      <c r="BA215" s="4"/>
    </row>
    <row r="216" spans="2:53">
      <c r="B216" s="11" t="s">
        <v>318</v>
      </c>
      <c r="C216" s="11"/>
      <c r="D216" s="70" t="s">
        <v>319</v>
      </c>
      <c r="E216" s="11">
        <v>68</v>
      </c>
      <c r="F216" s="11">
        <v>42</v>
      </c>
      <c r="G216" s="11">
        <v>30</v>
      </c>
      <c r="H216" s="11">
        <v>25</v>
      </c>
      <c r="I216" s="11">
        <v>23</v>
      </c>
      <c r="J216" s="11"/>
      <c r="M216" s="175">
        <v>13053.01</v>
      </c>
      <c r="N216" s="175">
        <v>10613.79</v>
      </c>
      <c r="O216" s="175">
        <v>8295.94</v>
      </c>
      <c r="P216" s="175">
        <v>5076.57</v>
      </c>
      <c r="Q216" s="175">
        <v>40028.32</v>
      </c>
      <c r="R216" s="175"/>
      <c r="S216" s="177"/>
      <c r="T216" s="177"/>
      <c r="U216" s="175">
        <v>171.75013157894699</v>
      </c>
      <c r="V216" s="175">
        <v>139.65513157894699</v>
      </c>
      <c r="W216" s="175">
        <v>112.10729729729699</v>
      </c>
      <c r="X216" s="175">
        <v>69.542054794520595</v>
      </c>
      <c r="Y216" s="175">
        <v>533.71093333333295</v>
      </c>
      <c r="Z216" s="11"/>
      <c r="AA216" s="4"/>
      <c r="AB216" s="11" t="s">
        <v>371</v>
      </c>
      <c r="AC216" s="11"/>
      <c r="AD216" s="70" t="s">
        <v>372</v>
      </c>
      <c r="AE216" s="24">
        <v>14</v>
      </c>
      <c r="AF216" s="24">
        <v>8</v>
      </c>
      <c r="AG216" s="24">
        <v>1</v>
      </c>
      <c r="AH216" s="24">
        <v>7</v>
      </c>
      <c r="AI216" s="24">
        <v>7</v>
      </c>
      <c r="AJ216" s="24"/>
      <c r="AK216" s="4"/>
      <c r="AL216" s="4"/>
      <c r="AM216" s="199">
        <v>47553.54</v>
      </c>
      <c r="AN216" s="199">
        <v>488.41</v>
      </c>
      <c r="AO216" s="199">
        <v>13.69</v>
      </c>
      <c r="AP216" s="199">
        <v>210.45</v>
      </c>
      <c r="AQ216" s="199">
        <v>3736.66</v>
      </c>
      <c r="AR216" s="199"/>
      <c r="AS216" s="177"/>
      <c r="AT216" s="177"/>
      <c r="AU216" s="199">
        <v>2972.0962500000001</v>
      </c>
      <c r="AV216" s="199">
        <v>30.525625000000002</v>
      </c>
      <c r="AW216" s="199">
        <v>3.4224999999999999</v>
      </c>
      <c r="AX216" s="199">
        <v>15.032142857142899</v>
      </c>
      <c r="AY216" s="199">
        <v>249.11066666666699</v>
      </c>
      <c r="AZ216" s="24"/>
      <c r="BA216" s="4"/>
    </row>
    <row r="217" spans="2:53">
      <c r="B217" s="11" t="s">
        <v>529</v>
      </c>
      <c r="C217" s="11"/>
      <c r="D217" s="70" t="s">
        <v>152</v>
      </c>
      <c r="E217" s="11">
        <v>1</v>
      </c>
      <c r="F217" s="11">
        <v>1</v>
      </c>
      <c r="G217" s="11">
        <v>1</v>
      </c>
      <c r="H217" s="11">
        <v>1</v>
      </c>
      <c r="I217" s="11"/>
      <c r="J217" s="11"/>
      <c r="M217" s="175">
        <v>37.75</v>
      </c>
      <c r="N217" s="175">
        <v>68.599999999999994</v>
      </c>
      <c r="O217" s="175">
        <v>75.89</v>
      </c>
      <c r="P217" s="175">
        <v>15</v>
      </c>
      <c r="Q217" s="175"/>
      <c r="R217" s="175"/>
      <c r="S217" s="177"/>
      <c r="T217" s="177"/>
      <c r="U217" s="175">
        <v>37.75</v>
      </c>
      <c r="V217" s="175">
        <v>68.599999999999994</v>
      </c>
      <c r="W217" s="175">
        <v>75.89</v>
      </c>
      <c r="X217" s="175">
        <v>15</v>
      </c>
      <c r="Y217" s="175"/>
      <c r="Z217" s="11"/>
      <c r="AA217" s="4"/>
      <c r="AB217" s="11" t="s">
        <v>373</v>
      </c>
      <c r="AC217" s="11"/>
      <c r="AD217" s="70" t="s">
        <v>374</v>
      </c>
      <c r="AE217" s="24">
        <v>27</v>
      </c>
      <c r="AF217" s="24">
        <v>15</v>
      </c>
      <c r="AG217" s="24">
        <v>19</v>
      </c>
      <c r="AH217" s="24">
        <v>19</v>
      </c>
      <c r="AI217" s="24">
        <v>20</v>
      </c>
      <c r="AJ217" s="24"/>
      <c r="AK217" s="4"/>
      <c r="AL217" s="4"/>
      <c r="AM217" s="199">
        <v>8252.2999999999993</v>
      </c>
      <c r="AN217" s="199">
        <v>3262.6</v>
      </c>
      <c r="AO217" s="199">
        <v>7148.49</v>
      </c>
      <c r="AP217" s="199">
        <v>7389.81</v>
      </c>
      <c r="AQ217" s="199">
        <v>19698.400000000001</v>
      </c>
      <c r="AR217" s="199"/>
      <c r="AS217" s="177"/>
      <c r="AT217" s="177"/>
      <c r="AU217" s="199">
        <v>275.07666666666699</v>
      </c>
      <c r="AV217" s="199">
        <v>108.753333333333</v>
      </c>
      <c r="AW217" s="199">
        <v>264.75888888888898</v>
      </c>
      <c r="AX217" s="199">
        <v>254.82103448275899</v>
      </c>
      <c r="AY217" s="199">
        <v>656.613333333333</v>
      </c>
      <c r="AZ217" s="24"/>
      <c r="BA217" s="4"/>
    </row>
    <row r="218" spans="2:53">
      <c r="B218" s="11" t="s">
        <v>320</v>
      </c>
      <c r="C218" s="11"/>
      <c r="D218" s="70" t="s">
        <v>321</v>
      </c>
      <c r="E218" s="11">
        <v>196</v>
      </c>
      <c r="F218" s="11">
        <v>166</v>
      </c>
      <c r="G218" s="11">
        <v>125</v>
      </c>
      <c r="H218" s="11">
        <v>107</v>
      </c>
      <c r="I218" s="11">
        <v>104</v>
      </c>
      <c r="J218" s="11"/>
      <c r="M218" s="175">
        <v>28471.47</v>
      </c>
      <c r="N218" s="175">
        <v>34886.559999999998</v>
      </c>
      <c r="O218" s="175">
        <v>23727.13</v>
      </c>
      <c r="P218" s="175">
        <v>23496.51</v>
      </c>
      <c r="Q218" s="175">
        <v>91865.290000000095</v>
      </c>
      <c r="R218" s="175"/>
      <c r="S218" s="177"/>
      <c r="T218" s="177"/>
      <c r="U218" s="175">
        <v>111.2166796875</v>
      </c>
      <c r="V218" s="175">
        <v>136.27562499999999</v>
      </c>
      <c r="W218" s="175">
        <v>105.453911111111</v>
      </c>
      <c r="X218" s="175">
        <v>96.693456790123506</v>
      </c>
      <c r="Y218" s="175">
        <v>370.424556451613</v>
      </c>
      <c r="Z218" s="11"/>
      <c r="AA218" s="4"/>
      <c r="AB218" s="11" t="s">
        <v>375</v>
      </c>
      <c r="AC218" s="11"/>
      <c r="AD218" s="70" t="s">
        <v>376</v>
      </c>
      <c r="AE218" s="24">
        <v>23</v>
      </c>
      <c r="AF218" s="24">
        <v>18</v>
      </c>
      <c r="AG218" s="24">
        <v>13</v>
      </c>
      <c r="AH218" s="24">
        <v>10</v>
      </c>
      <c r="AI218" s="24">
        <v>5</v>
      </c>
      <c r="AJ218" s="24"/>
      <c r="AK218" s="4"/>
      <c r="AL218" s="4"/>
      <c r="AM218" s="199">
        <v>11628.04</v>
      </c>
      <c r="AN218" s="199">
        <v>5800.73</v>
      </c>
      <c r="AO218" s="199">
        <v>1808.26</v>
      </c>
      <c r="AP218" s="199">
        <v>1406.75</v>
      </c>
      <c r="AQ218" s="199">
        <v>6088.42</v>
      </c>
      <c r="AR218" s="199"/>
      <c r="AS218" s="177"/>
      <c r="AT218" s="177"/>
      <c r="AU218" s="199">
        <v>484.50166666666701</v>
      </c>
      <c r="AV218" s="199">
        <v>241.69708333333301</v>
      </c>
      <c r="AW218" s="199">
        <v>75.344166666666695</v>
      </c>
      <c r="AX218" s="199">
        <v>61.163043478260903</v>
      </c>
      <c r="AY218" s="199">
        <v>276.74636363636398</v>
      </c>
      <c r="AZ218" s="24"/>
      <c r="BA218" s="4"/>
    </row>
    <row r="219" spans="2:53">
      <c r="B219" s="11" t="s">
        <v>322</v>
      </c>
      <c r="C219" s="11"/>
      <c r="D219" s="70" t="s">
        <v>323</v>
      </c>
      <c r="E219" s="11">
        <v>128</v>
      </c>
      <c r="F219" s="11">
        <v>103</v>
      </c>
      <c r="G219" s="11">
        <v>74</v>
      </c>
      <c r="H219" s="11">
        <v>60</v>
      </c>
      <c r="I219" s="11">
        <v>72</v>
      </c>
      <c r="J219" s="11"/>
      <c r="M219" s="175">
        <v>19444.82</v>
      </c>
      <c r="N219" s="175">
        <v>20949.900000000001</v>
      </c>
      <c r="O219" s="175">
        <v>16504.27</v>
      </c>
      <c r="P219" s="175">
        <v>15724.11</v>
      </c>
      <c r="Q219" s="175">
        <v>134193.22</v>
      </c>
      <c r="R219" s="175"/>
      <c r="S219" s="177"/>
      <c r="T219" s="177"/>
      <c r="U219" s="175">
        <v>119.293374233129</v>
      </c>
      <c r="V219" s="175">
        <v>128.52699386503099</v>
      </c>
      <c r="W219" s="175">
        <v>103.15168749999999</v>
      </c>
      <c r="X219" s="175">
        <v>102.771960784314</v>
      </c>
      <c r="Y219" s="175">
        <v>860.21294871794896</v>
      </c>
      <c r="Z219" s="11"/>
      <c r="AA219" s="4"/>
      <c r="AB219" s="11" t="s">
        <v>377</v>
      </c>
      <c r="AC219" s="11"/>
      <c r="AD219" s="70" t="s">
        <v>376</v>
      </c>
      <c r="AE219" s="24">
        <v>4</v>
      </c>
      <c r="AF219" s="24">
        <v>1</v>
      </c>
      <c r="AG219" s="24">
        <v>1</v>
      </c>
      <c r="AH219" s="24">
        <v>1</v>
      </c>
      <c r="AI219" s="24"/>
      <c r="AJ219" s="24"/>
      <c r="AK219" s="4"/>
      <c r="AL219" s="4"/>
      <c r="AM219" s="199">
        <v>127.17</v>
      </c>
      <c r="AN219" s="199">
        <v>37.69</v>
      </c>
      <c r="AO219" s="199">
        <v>40.299999999999997</v>
      </c>
      <c r="AP219" s="199">
        <v>51.82</v>
      </c>
      <c r="AQ219" s="199">
        <v>0</v>
      </c>
      <c r="AR219" s="199"/>
      <c r="AS219" s="177"/>
      <c r="AT219" s="177"/>
      <c r="AU219" s="199">
        <v>31.7925</v>
      </c>
      <c r="AV219" s="199">
        <v>9.4224999999999994</v>
      </c>
      <c r="AW219" s="199">
        <v>10.074999999999999</v>
      </c>
      <c r="AX219" s="199">
        <v>12.955</v>
      </c>
      <c r="AY219" s="199">
        <v>0</v>
      </c>
      <c r="AZ219" s="24"/>
      <c r="BA219" s="4"/>
    </row>
    <row r="220" spans="2:53">
      <c r="B220" s="11" t="s">
        <v>324</v>
      </c>
      <c r="C220" s="11"/>
      <c r="D220" s="70" t="s">
        <v>106</v>
      </c>
      <c r="E220" s="11">
        <v>191</v>
      </c>
      <c r="F220" s="11">
        <v>129</v>
      </c>
      <c r="G220" s="11">
        <v>84</v>
      </c>
      <c r="H220" s="11">
        <v>62</v>
      </c>
      <c r="I220" s="11">
        <v>78</v>
      </c>
      <c r="J220" s="11"/>
      <c r="M220" s="175">
        <v>28380.29</v>
      </c>
      <c r="N220" s="175">
        <v>28420.85</v>
      </c>
      <c r="O220" s="175">
        <v>16402.560000000001</v>
      </c>
      <c r="P220" s="175">
        <v>13214.23</v>
      </c>
      <c r="Q220" s="175">
        <v>99567.78</v>
      </c>
      <c r="R220" s="175"/>
      <c r="S220" s="177"/>
      <c r="T220" s="177"/>
      <c r="U220" s="175">
        <v>126.697723214286</v>
      </c>
      <c r="V220" s="175">
        <v>126.878794642857</v>
      </c>
      <c r="W220" s="175">
        <v>74.897534246575304</v>
      </c>
      <c r="X220" s="175">
        <v>61.176990740740699</v>
      </c>
      <c r="Y220" s="175">
        <v>458.83769585253401</v>
      </c>
      <c r="Z220" s="11"/>
      <c r="AA220" s="4"/>
      <c r="AB220" s="11" t="s">
        <v>466</v>
      </c>
      <c r="AC220" s="11"/>
      <c r="AD220" s="70" t="s">
        <v>135</v>
      </c>
      <c r="AE220" s="24"/>
      <c r="AF220" s="24">
        <v>1</v>
      </c>
      <c r="AG220" s="24"/>
      <c r="AH220" s="24"/>
      <c r="AI220" s="24"/>
      <c r="AJ220" s="24"/>
      <c r="AK220" s="4"/>
      <c r="AL220" s="4"/>
      <c r="AM220" s="199">
        <v>0</v>
      </c>
      <c r="AN220" s="199">
        <v>6222.4</v>
      </c>
      <c r="AO220" s="199">
        <v>0</v>
      </c>
      <c r="AP220" s="199">
        <v>0</v>
      </c>
      <c r="AQ220" s="199">
        <v>0</v>
      </c>
      <c r="AR220" s="199"/>
      <c r="AS220" s="177"/>
      <c r="AT220" s="177"/>
      <c r="AU220" s="199">
        <v>0</v>
      </c>
      <c r="AV220" s="199">
        <v>6222.4</v>
      </c>
      <c r="AW220" s="199">
        <v>0</v>
      </c>
      <c r="AX220" s="199">
        <v>0</v>
      </c>
      <c r="AY220" s="199">
        <v>0</v>
      </c>
      <c r="AZ220" s="24"/>
      <c r="BA220" s="4"/>
    </row>
    <row r="221" spans="2:53">
      <c r="B221" s="11" t="s">
        <v>325</v>
      </c>
      <c r="C221" s="11"/>
      <c r="D221" s="70" t="s">
        <v>89</v>
      </c>
      <c r="E221" s="11">
        <v>2</v>
      </c>
      <c r="F221" s="11">
        <v>1</v>
      </c>
      <c r="G221" s="11">
        <v>2</v>
      </c>
      <c r="H221" s="11">
        <v>2</v>
      </c>
      <c r="I221" s="11">
        <v>2</v>
      </c>
      <c r="J221" s="11"/>
      <c r="M221" s="175">
        <v>134.68</v>
      </c>
      <c r="N221" s="175">
        <v>6.88</v>
      </c>
      <c r="O221" s="175">
        <v>155.11000000000001</v>
      </c>
      <c r="P221" s="175">
        <v>204.16</v>
      </c>
      <c r="Q221" s="175">
        <v>196.07</v>
      </c>
      <c r="R221" s="175"/>
      <c r="S221" s="177"/>
      <c r="T221" s="177"/>
      <c r="U221" s="175">
        <v>67.34</v>
      </c>
      <c r="V221" s="175">
        <v>3.44</v>
      </c>
      <c r="W221" s="175">
        <v>77.555000000000007</v>
      </c>
      <c r="X221" s="175">
        <v>102.08</v>
      </c>
      <c r="Y221" s="175">
        <v>98.034999999999997</v>
      </c>
      <c r="Z221" s="11"/>
      <c r="AA221" s="4"/>
      <c r="AB221" s="11" t="s">
        <v>378</v>
      </c>
      <c r="AC221" s="11"/>
      <c r="AD221" s="70" t="s">
        <v>379</v>
      </c>
      <c r="AE221" s="24">
        <v>6</v>
      </c>
      <c r="AF221" s="24">
        <v>2</v>
      </c>
      <c r="AG221" s="24">
        <v>3</v>
      </c>
      <c r="AH221" s="24">
        <v>1</v>
      </c>
      <c r="AI221" s="24"/>
      <c r="AJ221" s="24"/>
      <c r="AK221" s="4"/>
      <c r="AL221" s="4"/>
      <c r="AM221" s="199">
        <v>294.72000000000003</v>
      </c>
      <c r="AN221" s="199">
        <v>488.96</v>
      </c>
      <c r="AO221" s="199">
        <v>816.18</v>
      </c>
      <c r="AP221" s="199">
        <v>75.37</v>
      </c>
      <c r="AQ221" s="199">
        <v>0</v>
      </c>
      <c r="AR221" s="199"/>
      <c r="AS221" s="177"/>
      <c r="AT221" s="177"/>
      <c r="AU221" s="199">
        <v>42.102857142857097</v>
      </c>
      <c r="AV221" s="199">
        <v>69.851428571428599</v>
      </c>
      <c r="AW221" s="199">
        <v>116.597142857143</v>
      </c>
      <c r="AX221" s="199">
        <v>10.7671428571429</v>
      </c>
      <c r="AY221" s="199">
        <v>0</v>
      </c>
      <c r="AZ221" s="24"/>
      <c r="BA221" s="4"/>
    </row>
    <row r="222" spans="2:53">
      <c r="B222" s="11" t="s">
        <v>326</v>
      </c>
      <c r="C222" s="11"/>
      <c r="D222" s="70" t="s">
        <v>327</v>
      </c>
      <c r="E222" s="11">
        <v>169</v>
      </c>
      <c r="F222" s="11">
        <v>126</v>
      </c>
      <c r="G222" s="11">
        <v>94</v>
      </c>
      <c r="H222" s="11">
        <v>77</v>
      </c>
      <c r="I222" s="11">
        <v>82</v>
      </c>
      <c r="J222" s="11"/>
      <c r="M222" s="175">
        <v>28305.23</v>
      </c>
      <c r="N222" s="175">
        <v>32398.74</v>
      </c>
      <c r="O222" s="175">
        <v>20676.68</v>
      </c>
      <c r="P222" s="175">
        <v>18033.63</v>
      </c>
      <c r="Q222" s="175">
        <v>74490.47</v>
      </c>
      <c r="R222" s="175"/>
      <c r="S222" s="177"/>
      <c r="T222" s="177"/>
      <c r="U222" s="175">
        <v>142.95570707070701</v>
      </c>
      <c r="V222" s="175">
        <v>163.63</v>
      </c>
      <c r="W222" s="175">
        <v>106.58082474226801</v>
      </c>
      <c r="X222" s="175">
        <v>95.923563829787199</v>
      </c>
      <c r="Y222" s="175">
        <v>382.00241025640997</v>
      </c>
      <c r="Z222" s="11"/>
      <c r="AA222" s="4"/>
      <c r="AB222" s="11" t="s">
        <v>380</v>
      </c>
      <c r="AC222" s="11"/>
      <c r="AD222" s="70" t="s">
        <v>381</v>
      </c>
      <c r="AE222" s="24">
        <v>4</v>
      </c>
      <c r="AF222" s="24">
        <v>2</v>
      </c>
      <c r="AG222" s="24">
        <v>2</v>
      </c>
      <c r="AH222" s="24">
        <v>2</v>
      </c>
      <c r="AI222" s="24">
        <v>2</v>
      </c>
      <c r="AJ222" s="24"/>
      <c r="AK222" s="4"/>
      <c r="AL222" s="4"/>
      <c r="AM222" s="199">
        <v>407.44</v>
      </c>
      <c r="AN222" s="199">
        <v>441.45</v>
      </c>
      <c r="AO222" s="199">
        <v>346.78</v>
      </c>
      <c r="AP222" s="199">
        <v>355.24</v>
      </c>
      <c r="AQ222" s="199">
        <v>804.72</v>
      </c>
      <c r="AR222" s="199"/>
      <c r="AS222" s="177"/>
      <c r="AT222" s="177"/>
      <c r="AU222" s="199">
        <v>101.86</v>
      </c>
      <c r="AV222" s="199">
        <v>110.3625</v>
      </c>
      <c r="AW222" s="199">
        <v>86.694999999999993</v>
      </c>
      <c r="AX222" s="199">
        <v>88.81</v>
      </c>
      <c r="AY222" s="199">
        <v>201.18</v>
      </c>
      <c r="AZ222" s="24"/>
      <c r="BA222" s="4"/>
    </row>
    <row r="223" spans="2:53">
      <c r="B223" s="11" t="s">
        <v>326</v>
      </c>
      <c r="C223" s="11"/>
      <c r="D223" s="70" t="s">
        <v>329</v>
      </c>
      <c r="E223" s="11">
        <v>1</v>
      </c>
      <c r="F223" s="11">
        <v>1</v>
      </c>
      <c r="G223" s="11"/>
      <c r="H223" s="11"/>
      <c r="I223" s="11"/>
      <c r="J223" s="11"/>
      <c r="M223" s="175">
        <v>154.53</v>
      </c>
      <c r="N223" s="175">
        <v>18.63</v>
      </c>
      <c r="O223" s="175"/>
      <c r="P223" s="175"/>
      <c r="Q223" s="175">
        <v>0</v>
      </c>
      <c r="R223" s="175"/>
      <c r="S223" s="177"/>
      <c r="T223" s="177"/>
      <c r="U223" s="175">
        <v>154.53</v>
      </c>
      <c r="V223" s="175">
        <v>18.63</v>
      </c>
      <c r="W223" s="175"/>
      <c r="X223" s="175"/>
      <c r="Y223" s="175">
        <v>0</v>
      </c>
      <c r="Z223" s="11"/>
      <c r="AA223" s="4"/>
      <c r="AB223" s="11" t="s">
        <v>382</v>
      </c>
      <c r="AC223" s="11"/>
      <c r="AD223" s="70" t="s">
        <v>383</v>
      </c>
      <c r="AE223" s="24">
        <v>73</v>
      </c>
      <c r="AF223" s="24">
        <v>20</v>
      </c>
      <c r="AG223" s="24">
        <v>13</v>
      </c>
      <c r="AH223" s="24">
        <v>14</v>
      </c>
      <c r="AI223" s="24">
        <v>12</v>
      </c>
      <c r="AJ223" s="24"/>
      <c r="AK223" s="4"/>
      <c r="AL223" s="4"/>
      <c r="AM223" s="199">
        <v>48101.919999999998</v>
      </c>
      <c r="AN223" s="199">
        <v>8835.34</v>
      </c>
      <c r="AO223" s="199">
        <v>11198.56</v>
      </c>
      <c r="AP223" s="199">
        <v>6552.71</v>
      </c>
      <c r="AQ223" s="199">
        <v>19491.95</v>
      </c>
      <c r="AR223" s="199"/>
      <c r="AS223" s="177"/>
      <c r="AT223" s="177"/>
      <c r="AU223" s="199">
        <v>593.850864197531</v>
      </c>
      <c r="AV223" s="199">
        <v>109.078271604938</v>
      </c>
      <c r="AW223" s="199">
        <v>153.40493150684901</v>
      </c>
      <c r="AX223" s="199">
        <v>89.763150684931503</v>
      </c>
      <c r="AY223" s="199">
        <v>249.89679487179501</v>
      </c>
      <c r="AZ223" s="24"/>
      <c r="BA223" s="4"/>
    </row>
    <row r="224" spans="2:53">
      <c r="B224" s="11" t="s">
        <v>328</v>
      </c>
      <c r="C224" s="11"/>
      <c r="D224" s="70" t="s">
        <v>329</v>
      </c>
      <c r="E224" s="11">
        <v>528</v>
      </c>
      <c r="F224" s="11">
        <v>347</v>
      </c>
      <c r="G224" s="11">
        <v>215</v>
      </c>
      <c r="H224" s="11">
        <v>147</v>
      </c>
      <c r="I224" s="11">
        <v>166</v>
      </c>
      <c r="J224" s="11"/>
      <c r="M224" s="175">
        <v>100370.71</v>
      </c>
      <c r="N224" s="175">
        <v>94069.11</v>
      </c>
      <c r="O224" s="175">
        <v>51480.56</v>
      </c>
      <c r="P224" s="175">
        <v>29870.83</v>
      </c>
      <c r="Q224" s="175">
        <v>178022.44</v>
      </c>
      <c r="R224" s="175"/>
      <c r="S224" s="177"/>
      <c r="T224" s="177"/>
      <c r="U224" s="175">
        <v>165.355370675453</v>
      </c>
      <c r="V224" s="175">
        <v>154.973822075783</v>
      </c>
      <c r="W224" s="175">
        <v>88.7595862068966</v>
      </c>
      <c r="X224" s="175">
        <v>51.1486815068493</v>
      </c>
      <c r="Y224" s="175">
        <v>300.71358108108097</v>
      </c>
      <c r="Z224" s="11"/>
      <c r="AA224" s="4"/>
      <c r="AB224" s="11" t="s">
        <v>384</v>
      </c>
      <c r="AC224" s="11"/>
      <c r="AD224" s="70" t="s">
        <v>96</v>
      </c>
      <c r="AE224" s="24">
        <v>2</v>
      </c>
      <c r="AF224" s="24">
        <v>2</v>
      </c>
      <c r="AG224" s="24"/>
      <c r="AH224" s="24">
        <v>1</v>
      </c>
      <c r="AI224" s="24">
        <v>1</v>
      </c>
      <c r="AJ224" s="24"/>
      <c r="AK224" s="4"/>
      <c r="AL224" s="4"/>
      <c r="AM224" s="199">
        <v>33.76</v>
      </c>
      <c r="AN224" s="199">
        <v>32.82</v>
      </c>
      <c r="AO224" s="199">
        <v>0</v>
      </c>
      <c r="AP224" s="199">
        <v>13.21</v>
      </c>
      <c r="AQ224" s="199">
        <v>89.57</v>
      </c>
      <c r="AR224" s="199"/>
      <c r="AS224" s="177"/>
      <c r="AT224" s="177"/>
      <c r="AU224" s="199">
        <v>11.2533333333333</v>
      </c>
      <c r="AV224" s="199">
        <v>10.94</v>
      </c>
      <c r="AW224" s="199">
        <v>0</v>
      </c>
      <c r="AX224" s="199">
        <v>4.4033333333333298</v>
      </c>
      <c r="AY224" s="199">
        <v>29.856666666666701</v>
      </c>
      <c r="AZ224" s="24"/>
      <c r="BA224" s="4"/>
    </row>
    <row r="225" spans="2:53">
      <c r="B225" s="11" t="s">
        <v>330</v>
      </c>
      <c r="C225" s="11"/>
      <c r="D225" s="70" t="s">
        <v>206</v>
      </c>
      <c r="E225" s="11">
        <v>153</v>
      </c>
      <c r="F225" s="11">
        <v>133</v>
      </c>
      <c r="G225" s="11">
        <v>116</v>
      </c>
      <c r="H225" s="11">
        <v>84</v>
      </c>
      <c r="I225" s="11">
        <v>82</v>
      </c>
      <c r="J225" s="11"/>
      <c r="M225" s="175">
        <v>21888.28</v>
      </c>
      <c r="N225" s="175">
        <v>24409.54</v>
      </c>
      <c r="O225" s="175">
        <v>23040.67</v>
      </c>
      <c r="P225" s="175">
        <v>21151.89</v>
      </c>
      <c r="Q225" s="175">
        <v>34550.1</v>
      </c>
      <c r="R225" s="175"/>
      <c r="S225" s="177"/>
      <c r="T225" s="177"/>
      <c r="U225" s="175">
        <v>85.168404669260696</v>
      </c>
      <c r="V225" s="175">
        <v>94.978754863813194</v>
      </c>
      <c r="W225" s="175">
        <v>95.209380165289204</v>
      </c>
      <c r="X225" s="175">
        <v>104.196502463054</v>
      </c>
      <c r="Y225" s="175">
        <v>156.33529411764701</v>
      </c>
      <c r="Z225" s="11"/>
      <c r="AA225" s="4"/>
      <c r="AB225" s="11" t="s">
        <v>385</v>
      </c>
      <c r="AC225" s="11"/>
      <c r="AD225" s="70" t="s">
        <v>386</v>
      </c>
      <c r="AE225" s="24">
        <v>30</v>
      </c>
      <c r="AF225" s="24">
        <v>13</v>
      </c>
      <c r="AG225" s="24">
        <v>10</v>
      </c>
      <c r="AH225" s="24">
        <v>8</v>
      </c>
      <c r="AI225" s="24">
        <v>5</v>
      </c>
      <c r="AJ225" s="24"/>
      <c r="AK225" s="4"/>
      <c r="AL225" s="4"/>
      <c r="AM225" s="199">
        <v>7001.15</v>
      </c>
      <c r="AN225" s="199">
        <v>4633.7</v>
      </c>
      <c r="AO225" s="199">
        <v>1131.8399999999999</v>
      </c>
      <c r="AP225" s="199">
        <v>180</v>
      </c>
      <c r="AQ225" s="199">
        <v>714.53</v>
      </c>
      <c r="AR225" s="199"/>
      <c r="AS225" s="177"/>
      <c r="AT225" s="177"/>
      <c r="AU225" s="199">
        <v>225.843548387097</v>
      </c>
      <c r="AV225" s="199">
        <v>149.47419354838701</v>
      </c>
      <c r="AW225" s="199">
        <v>36.510967741935502</v>
      </c>
      <c r="AX225" s="199">
        <v>5.8064516129032304</v>
      </c>
      <c r="AY225" s="199">
        <v>23.0493548387097</v>
      </c>
      <c r="AZ225" s="24"/>
      <c r="BA225" s="4"/>
    </row>
    <row r="226" spans="2:53">
      <c r="B226" s="11" t="s">
        <v>331</v>
      </c>
      <c r="C226" s="11"/>
      <c r="D226" s="70" t="s">
        <v>96</v>
      </c>
      <c r="E226" s="11">
        <v>47</v>
      </c>
      <c r="F226" s="11">
        <v>33</v>
      </c>
      <c r="G226" s="11">
        <v>20</v>
      </c>
      <c r="H226" s="11">
        <v>18</v>
      </c>
      <c r="I226" s="11">
        <v>24</v>
      </c>
      <c r="J226" s="11"/>
      <c r="M226" s="175">
        <v>6125.29</v>
      </c>
      <c r="N226" s="175">
        <v>7669.89</v>
      </c>
      <c r="O226" s="175">
        <v>4053.37</v>
      </c>
      <c r="P226" s="175">
        <v>19150.37</v>
      </c>
      <c r="Q226" s="175">
        <v>27103.11</v>
      </c>
      <c r="R226" s="175"/>
      <c r="S226" s="177"/>
      <c r="T226" s="177"/>
      <c r="U226" s="175">
        <v>113.431296296296</v>
      </c>
      <c r="V226" s="175">
        <v>142.035</v>
      </c>
      <c r="W226" s="175">
        <v>76.478679245283004</v>
      </c>
      <c r="X226" s="175">
        <v>361.32773584905698</v>
      </c>
      <c r="Y226" s="175">
        <v>501.909444444445</v>
      </c>
      <c r="Z226" s="11"/>
      <c r="AA226" s="4"/>
      <c r="AB226" s="11" t="s">
        <v>387</v>
      </c>
      <c r="AC226" s="11"/>
      <c r="AD226" s="70" t="s">
        <v>299</v>
      </c>
      <c r="AE226" s="24">
        <v>116</v>
      </c>
      <c r="AF226" s="24">
        <v>62</v>
      </c>
      <c r="AG226" s="24">
        <v>46</v>
      </c>
      <c r="AH226" s="24">
        <v>41</v>
      </c>
      <c r="AI226" s="24">
        <v>42</v>
      </c>
      <c r="AJ226" s="24"/>
      <c r="AK226" s="4"/>
      <c r="AL226" s="4"/>
      <c r="AM226" s="199">
        <v>24973.46</v>
      </c>
      <c r="AN226" s="199">
        <v>13937.39</v>
      </c>
      <c r="AO226" s="199">
        <v>7344.98</v>
      </c>
      <c r="AP226" s="199">
        <v>6004.1</v>
      </c>
      <c r="AQ226" s="199">
        <v>53225.42</v>
      </c>
      <c r="AR226" s="199"/>
      <c r="AS226" s="177"/>
      <c r="AT226" s="177"/>
      <c r="AU226" s="199">
        <v>211.63949152542401</v>
      </c>
      <c r="AV226" s="199">
        <v>118.113474576271</v>
      </c>
      <c r="AW226" s="199">
        <v>65.580178571428604</v>
      </c>
      <c r="AX226" s="199">
        <v>54.090990990991003</v>
      </c>
      <c r="AY226" s="199">
        <v>471.02141592920299</v>
      </c>
      <c r="AZ226" s="24"/>
      <c r="BA226" s="4"/>
    </row>
    <row r="227" spans="2:53">
      <c r="B227" s="11" t="s">
        <v>332</v>
      </c>
      <c r="C227" s="11"/>
      <c r="D227" s="70" t="s">
        <v>160</v>
      </c>
      <c r="E227" s="11"/>
      <c r="F227" s="11"/>
      <c r="G227" s="11"/>
      <c r="H227" s="11"/>
      <c r="I227" s="11">
        <v>1</v>
      </c>
      <c r="J227" s="11"/>
      <c r="M227" s="175">
        <v>0</v>
      </c>
      <c r="N227" s="175">
        <v>0</v>
      </c>
      <c r="O227" s="175">
        <v>0</v>
      </c>
      <c r="P227" s="175">
        <v>0</v>
      </c>
      <c r="Q227" s="175">
        <v>358.32</v>
      </c>
      <c r="R227" s="175"/>
      <c r="S227" s="177"/>
      <c r="T227" s="177"/>
      <c r="U227" s="175">
        <v>0</v>
      </c>
      <c r="V227" s="175">
        <v>0</v>
      </c>
      <c r="W227" s="175">
        <v>0</v>
      </c>
      <c r="X227" s="175">
        <v>0</v>
      </c>
      <c r="Y227" s="175">
        <v>358.32</v>
      </c>
      <c r="Z227" s="11"/>
      <c r="AA227" s="4"/>
      <c r="AB227" s="11" t="s">
        <v>388</v>
      </c>
      <c r="AC227" s="11"/>
      <c r="AD227" s="70" t="s">
        <v>110</v>
      </c>
      <c r="AE227" s="24">
        <v>2</v>
      </c>
      <c r="AF227" s="24">
        <v>1</v>
      </c>
      <c r="AG227" s="24">
        <v>1</v>
      </c>
      <c r="AH227" s="24">
        <v>1</v>
      </c>
      <c r="AI227" s="24">
        <v>1</v>
      </c>
      <c r="AJ227" s="24"/>
      <c r="AK227" s="4"/>
      <c r="AL227" s="4"/>
      <c r="AM227" s="199">
        <v>37.72</v>
      </c>
      <c r="AN227" s="199">
        <v>72.34</v>
      </c>
      <c r="AO227" s="199">
        <v>62.36</v>
      </c>
      <c r="AP227" s="199">
        <v>31.07</v>
      </c>
      <c r="AQ227" s="199">
        <v>31.47</v>
      </c>
      <c r="AR227" s="199"/>
      <c r="AS227" s="177"/>
      <c r="AT227" s="177"/>
      <c r="AU227" s="199">
        <v>18.86</v>
      </c>
      <c r="AV227" s="199">
        <v>36.17</v>
      </c>
      <c r="AW227" s="199">
        <v>31.18</v>
      </c>
      <c r="AX227" s="199">
        <v>15.535</v>
      </c>
      <c r="AY227" s="199">
        <v>15.734999999999999</v>
      </c>
      <c r="AZ227" s="24"/>
      <c r="BA227" s="4"/>
    </row>
    <row r="228" spans="2:53">
      <c r="B228" s="11" t="s">
        <v>332</v>
      </c>
      <c r="C228" s="11"/>
      <c r="D228" s="70" t="s">
        <v>284</v>
      </c>
      <c r="E228" s="11">
        <v>137</v>
      </c>
      <c r="F228" s="11">
        <v>66</v>
      </c>
      <c r="G228" s="11">
        <v>77</v>
      </c>
      <c r="H228" s="11">
        <v>56</v>
      </c>
      <c r="I228" s="11">
        <v>59</v>
      </c>
      <c r="J228" s="11"/>
      <c r="M228" s="175">
        <v>15861.55</v>
      </c>
      <c r="N228" s="175">
        <v>7799.43</v>
      </c>
      <c r="O228" s="175">
        <v>13493.22</v>
      </c>
      <c r="P228" s="175">
        <v>9603.43</v>
      </c>
      <c r="Q228" s="175">
        <v>49297.24</v>
      </c>
      <c r="R228" s="175"/>
      <c r="S228" s="177"/>
      <c r="T228" s="177"/>
      <c r="U228" s="175">
        <v>96.130606060606098</v>
      </c>
      <c r="V228" s="175">
        <v>47.2692727272727</v>
      </c>
      <c r="W228" s="175">
        <v>81.777090909090902</v>
      </c>
      <c r="X228" s="175">
        <v>61.957612903225801</v>
      </c>
      <c r="Y228" s="175">
        <v>308.10775000000001</v>
      </c>
      <c r="Z228" s="11"/>
      <c r="AA228" s="4"/>
      <c r="AB228" s="11" t="s">
        <v>388</v>
      </c>
      <c r="AC228" s="11"/>
      <c r="AD228" s="70" t="s">
        <v>389</v>
      </c>
      <c r="AE228" s="24">
        <v>2</v>
      </c>
      <c r="AF228" s="24"/>
      <c r="AG228" s="24"/>
      <c r="AH228" s="24"/>
      <c r="AI228" s="24"/>
      <c r="AJ228" s="24"/>
      <c r="AK228" s="4"/>
      <c r="AL228" s="4"/>
      <c r="AM228" s="199">
        <v>567.72</v>
      </c>
      <c r="AN228" s="199">
        <v>0</v>
      </c>
      <c r="AO228" s="199">
        <v>0</v>
      </c>
      <c r="AP228" s="199">
        <v>0</v>
      </c>
      <c r="AQ228" s="199">
        <v>0</v>
      </c>
      <c r="AR228" s="199"/>
      <c r="AS228" s="177"/>
      <c r="AT228" s="177"/>
      <c r="AU228" s="199">
        <v>283.86</v>
      </c>
      <c r="AV228" s="199">
        <v>0</v>
      </c>
      <c r="AW228" s="199">
        <v>0</v>
      </c>
      <c r="AX228" s="199">
        <v>0</v>
      </c>
      <c r="AY228" s="199">
        <v>0</v>
      </c>
      <c r="AZ228" s="24"/>
      <c r="BA228" s="4"/>
    </row>
    <row r="229" spans="2:53">
      <c r="B229" s="11" t="s">
        <v>332</v>
      </c>
      <c r="C229" s="11"/>
      <c r="D229" s="70" t="s">
        <v>405</v>
      </c>
      <c r="E229" s="11">
        <v>1</v>
      </c>
      <c r="F229" s="11"/>
      <c r="G229" s="11">
        <v>1</v>
      </c>
      <c r="H229" s="11">
        <v>1</v>
      </c>
      <c r="I229" s="11">
        <v>1</v>
      </c>
      <c r="J229" s="11"/>
      <c r="M229" s="175">
        <v>242.51</v>
      </c>
      <c r="N229" s="175">
        <v>0</v>
      </c>
      <c r="O229" s="175">
        <v>281.63</v>
      </c>
      <c r="P229" s="175">
        <v>115.21</v>
      </c>
      <c r="Q229" s="175">
        <v>260.58999999999997</v>
      </c>
      <c r="R229" s="175"/>
      <c r="S229" s="177"/>
      <c r="T229" s="177"/>
      <c r="U229" s="175">
        <v>242.51</v>
      </c>
      <c r="V229" s="175">
        <v>0</v>
      </c>
      <c r="W229" s="175">
        <v>281.63</v>
      </c>
      <c r="X229" s="175">
        <v>115.21</v>
      </c>
      <c r="Y229" s="175">
        <v>260.58999999999997</v>
      </c>
      <c r="Z229" s="11"/>
      <c r="AA229" s="4"/>
      <c r="AB229" s="11" t="s">
        <v>390</v>
      </c>
      <c r="AC229" s="11"/>
      <c r="AD229" s="70" t="s">
        <v>138</v>
      </c>
      <c r="AE229" s="24">
        <v>1</v>
      </c>
      <c r="AF229" s="24"/>
      <c r="AG229" s="24"/>
      <c r="AH229" s="24"/>
      <c r="AI229" s="24"/>
      <c r="AJ229" s="24"/>
      <c r="AK229" s="4"/>
      <c r="AL229" s="4"/>
      <c r="AM229" s="199">
        <v>360.69</v>
      </c>
      <c r="AN229" s="199">
        <v>0</v>
      </c>
      <c r="AO229" s="199">
        <v>0</v>
      </c>
      <c r="AP229" s="199">
        <v>0</v>
      </c>
      <c r="AQ229" s="199">
        <v>0</v>
      </c>
      <c r="AR229" s="199"/>
      <c r="AS229" s="177"/>
      <c r="AT229" s="177"/>
      <c r="AU229" s="199">
        <v>360.69</v>
      </c>
      <c r="AV229" s="199">
        <v>0</v>
      </c>
      <c r="AW229" s="199">
        <v>0</v>
      </c>
      <c r="AX229" s="199">
        <v>0</v>
      </c>
      <c r="AY229" s="199">
        <v>0</v>
      </c>
      <c r="AZ229" s="24"/>
      <c r="BA229" s="4"/>
    </row>
    <row r="230" spans="2:53">
      <c r="B230" s="11" t="s">
        <v>333</v>
      </c>
      <c r="C230" s="11"/>
      <c r="D230" s="70" t="s">
        <v>230</v>
      </c>
      <c r="E230" s="11">
        <v>392</v>
      </c>
      <c r="F230" s="11">
        <v>293</v>
      </c>
      <c r="G230" s="11">
        <v>188</v>
      </c>
      <c r="H230" s="11">
        <v>146</v>
      </c>
      <c r="I230" s="11">
        <v>186</v>
      </c>
      <c r="J230" s="11"/>
      <c r="M230" s="175">
        <v>59499.040000000001</v>
      </c>
      <c r="N230" s="175">
        <v>67401.240000000005</v>
      </c>
      <c r="O230" s="175">
        <v>39370.9</v>
      </c>
      <c r="P230" s="175">
        <v>28064.93</v>
      </c>
      <c r="Q230" s="175">
        <v>196729.73</v>
      </c>
      <c r="R230" s="175"/>
      <c r="S230" s="177"/>
      <c r="T230" s="177"/>
      <c r="U230" s="175">
        <v>122.931900826446</v>
      </c>
      <c r="V230" s="175">
        <v>139.25876033057901</v>
      </c>
      <c r="W230" s="175">
        <v>89.887899543378893</v>
      </c>
      <c r="X230" s="175">
        <v>60.878373101952299</v>
      </c>
      <c r="Y230" s="175">
        <v>419.46637526652501</v>
      </c>
      <c r="Z230" s="11"/>
      <c r="AA230" s="4"/>
      <c r="AB230" s="11" t="s">
        <v>390</v>
      </c>
      <c r="AC230" s="11"/>
      <c r="AD230" s="70" t="s">
        <v>110</v>
      </c>
      <c r="AE230" s="24">
        <v>1</v>
      </c>
      <c r="AF230" s="24"/>
      <c r="AG230" s="24"/>
      <c r="AH230" s="24"/>
      <c r="AI230" s="24"/>
      <c r="AJ230" s="24"/>
      <c r="AK230" s="4"/>
      <c r="AL230" s="4"/>
      <c r="AM230" s="199">
        <v>65</v>
      </c>
      <c r="AN230" s="199">
        <v>0</v>
      </c>
      <c r="AO230" s="199"/>
      <c r="AP230" s="199"/>
      <c r="AQ230" s="199"/>
      <c r="AR230" s="199"/>
      <c r="AS230" s="177"/>
      <c r="AT230" s="177"/>
      <c r="AU230" s="199">
        <v>65</v>
      </c>
      <c r="AV230" s="199">
        <v>0</v>
      </c>
      <c r="AW230" s="199"/>
      <c r="AX230" s="199"/>
      <c r="AY230" s="199"/>
      <c r="AZ230" s="24"/>
      <c r="BA230" s="4"/>
    </row>
    <row r="231" spans="2:53">
      <c r="B231" s="11" t="s">
        <v>334</v>
      </c>
      <c r="C231" s="11"/>
      <c r="D231" s="70" t="s">
        <v>335</v>
      </c>
      <c r="E231" s="11">
        <v>57</v>
      </c>
      <c r="F231" s="11">
        <v>62</v>
      </c>
      <c r="G231" s="11">
        <v>50</v>
      </c>
      <c r="H231" s="11">
        <v>40</v>
      </c>
      <c r="I231" s="11">
        <v>42</v>
      </c>
      <c r="J231" s="11"/>
      <c r="M231" s="175">
        <v>6594.15</v>
      </c>
      <c r="N231" s="175">
        <v>9209.51</v>
      </c>
      <c r="O231" s="175">
        <v>9843.0499999999993</v>
      </c>
      <c r="P231" s="175">
        <v>7484.99</v>
      </c>
      <c r="Q231" s="175">
        <v>58810.43</v>
      </c>
      <c r="R231" s="175"/>
      <c r="S231" s="177"/>
      <c r="T231" s="177"/>
      <c r="U231" s="175">
        <v>77.578235294117604</v>
      </c>
      <c r="V231" s="175">
        <v>108.347176470588</v>
      </c>
      <c r="W231" s="175">
        <v>134.83630136986301</v>
      </c>
      <c r="X231" s="175">
        <v>91.280365853658594</v>
      </c>
      <c r="Y231" s="175">
        <v>708.55939759036096</v>
      </c>
      <c r="Z231" s="11"/>
      <c r="AA231" s="4"/>
      <c r="AB231" s="11" t="s">
        <v>390</v>
      </c>
      <c r="AC231" s="11"/>
      <c r="AD231" s="70" t="s">
        <v>391</v>
      </c>
      <c r="AE231" s="24">
        <v>42</v>
      </c>
      <c r="AF231" s="24">
        <v>26</v>
      </c>
      <c r="AG231" s="24">
        <v>12</v>
      </c>
      <c r="AH231" s="24">
        <v>10</v>
      </c>
      <c r="AI231" s="24">
        <v>8</v>
      </c>
      <c r="AJ231" s="24"/>
      <c r="AK231" s="4"/>
      <c r="AL231" s="4"/>
      <c r="AM231" s="199">
        <v>33095.81</v>
      </c>
      <c r="AN231" s="199">
        <v>24070.19</v>
      </c>
      <c r="AO231" s="199">
        <v>9532.89</v>
      </c>
      <c r="AP231" s="199">
        <v>14379.41</v>
      </c>
      <c r="AQ231" s="199">
        <v>3437.33</v>
      </c>
      <c r="AR231" s="199"/>
      <c r="AS231" s="177"/>
      <c r="AT231" s="177"/>
      <c r="AU231" s="199">
        <v>735.46244444444403</v>
      </c>
      <c r="AV231" s="199">
        <v>534.89311111111101</v>
      </c>
      <c r="AW231" s="199">
        <v>226.97357142857101</v>
      </c>
      <c r="AX231" s="199">
        <v>334.40488372093</v>
      </c>
      <c r="AY231" s="199">
        <v>76.385111111111101</v>
      </c>
      <c r="AZ231" s="24"/>
      <c r="BA231" s="4"/>
    </row>
    <row r="232" spans="2:53">
      <c r="B232" s="11" t="s">
        <v>336</v>
      </c>
      <c r="C232" s="11"/>
      <c r="D232" s="70" t="s">
        <v>337</v>
      </c>
      <c r="E232" s="11">
        <v>152</v>
      </c>
      <c r="F232" s="11">
        <v>111</v>
      </c>
      <c r="G232" s="11">
        <v>89</v>
      </c>
      <c r="H232" s="11">
        <v>52</v>
      </c>
      <c r="I232" s="11">
        <v>65</v>
      </c>
      <c r="J232" s="11"/>
      <c r="M232" s="175">
        <v>25615.07</v>
      </c>
      <c r="N232" s="175">
        <v>22146.18</v>
      </c>
      <c r="O232" s="175">
        <v>22055.13</v>
      </c>
      <c r="P232" s="175">
        <v>9001.5499999999993</v>
      </c>
      <c r="Q232" s="175">
        <v>63513.91</v>
      </c>
      <c r="R232" s="175"/>
      <c r="S232" s="177"/>
      <c r="T232" s="177"/>
      <c r="U232" s="175">
        <v>133.41182291666701</v>
      </c>
      <c r="V232" s="175">
        <v>115.34468750000001</v>
      </c>
      <c r="W232" s="175">
        <v>118.575967741936</v>
      </c>
      <c r="X232" s="175">
        <v>48.657027027026999</v>
      </c>
      <c r="Y232" s="175">
        <v>337.839946808511</v>
      </c>
      <c r="Z232" s="11"/>
      <c r="AA232" s="4"/>
      <c r="AB232" s="11" t="s">
        <v>392</v>
      </c>
      <c r="AC232" s="11"/>
      <c r="AD232" s="70" t="s">
        <v>135</v>
      </c>
      <c r="AE232" s="24">
        <v>3</v>
      </c>
      <c r="AF232" s="24">
        <v>5</v>
      </c>
      <c r="AG232" s="24">
        <v>4</v>
      </c>
      <c r="AH232" s="24">
        <v>3</v>
      </c>
      <c r="AI232" s="24">
        <v>2</v>
      </c>
      <c r="AJ232" s="24"/>
      <c r="AK232" s="4"/>
      <c r="AL232" s="4"/>
      <c r="AM232" s="199">
        <v>257.92</v>
      </c>
      <c r="AN232" s="199">
        <v>1055.24</v>
      </c>
      <c r="AO232" s="199">
        <v>845.16</v>
      </c>
      <c r="AP232" s="199">
        <v>372.24</v>
      </c>
      <c r="AQ232" s="199">
        <v>1084.6300000000001</v>
      </c>
      <c r="AR232" s="199"/>
      <c r="AS232" s="177"/>
      <c r="AT232" s="177"/>
      <c r="AU232" s="199">
        <v>51.584000000000003</v>
      </c>
      <c r="AV232" s="199">
        <v>211.048</v>
      </c>
      <c r="AW232" s="199">
        <v>169.03200000000001</v>
      </c>
      <c r="AX232" s="199">
        <v>93.06</v>
      </c>
      <c r="AY232" s="199">
        <v>216.92599999999999</v>
      </c>
      <c r="AZ232" s="24"/>
      <c r="BA232" s="4"/>
    </row>
    <row r="233" spans="2:53">
      <c r="B233" s="11" t="s">
        <v>338</v>
      </c>
      <c r="C233" s="11"/>
      <c r="D233" s="70" t="s">
        <v>339</v>
      </c>
      <c r="E233" s="11">
        <v>79</v>
      </c>
      <c r="F233" s="11">
        <v>61</v>
      </c>
      <c r="G233" s="11">
        <v>41</v>
      </c>
      <c r="H233" s="11">
        <v>29</v>
      </c>
      <c r="I233" s="11">
        <v>33</v>
      </c>
      <c r="J233" s="11"/>
      <c r="M233" s="175">
        <v>9896.4599999999991</v>
      </c>
      <c r="N233" s="175">
        <v>13231.32</v>
      </c>
      <c r="O233" s="175">
        <v>10277.94</v>
      </c>
      <c r="P233" s="175">
        <v>5803</v>
      </c>
      <c r="Q233" s="175">
        <v>60502.33</v>
      </c>
      <c r="R233" s="175"/>
      <c r="S233" s="177"/>
      <c r="T233" s="177"/>
      <c r="U233" s="175">
        <v>104.17326315789499</v>
      </c>
      <c r="V233" s="175">
        <v>139.27705263157901</v>
      </c>
      <c r="W233" s="175">
        <v>111.716739130435</v>
      </c>
      <c r="X233" s="175">
        <v>63.769230769230802</v>
      </c>
      <c r="Y233" s="175">
        <v>643.64180851063804</v>
      </c>
      <c r="Z233" s="11"/>
      <c r="AA233" s="4"/>
      <c r="AB233" s="11" t="s">
        <v>393</v>
      </c>
      <c r="AC233" s="11"/>
      <c r="AD233" s="70" t="s">
        <v>89</v>
      </c>
      <c r="AE233" s="24">
        <v>1</v>
      </c>
      <c r="AF233" s="24"/>
      <c r="AG233" s="24"/>
      <c r="AH233" s="24"/>
      <c r="AI233" s="24">
        <v>1</v>
      </c>
      <c r="AJ233" s="24"/>
      <c r="AK233" s="4"/>
      <c r="AL233" s="4"/>
      <c r="AM233" s="199">
        <v>56.42</v>
      </c>
      <c r="AN233" s="199">
        <v>0</v>
      </c>
      <c r="AO233" s="199">
        <v>0</v>
      </c>
      <c r="AP233" s="199">
        <v>0</v>
      </c>
      <c r="AQ233" s="199">
        <v>130.75</v>
      </c>
      <c r="AR233" s="199"/>
      <c r="AS233" s="177"/>
      <c r="AT233" s="177"/>
      <c r="AU233" s="199">
        <v>56.42</v>
      </c>
      <c r="AV233" s="199">
        <v>0</v>
      </c>
      <c r="AW233" s="199">
        <v>0</v>
      </c>
      <c r="AX233" s="199">
        <v>0</v>
      </c>
      <c r="AY233" s="199">
        <v>130.75</v>
      </c>
      <c r="AZ233" s="24"/>
      <c r="BA233" s="4"/>
    </row>
    <row r="234" spans="2:53">
      <c r="B234" s="11" t="s">
        <v>340</v>
      </c>
      <c r="C234" s="11"/>
      <c r="D234" s="70" t="s">
        <v>341</v>
      </c>
      <c r="E234" s="11">
        <v>430</v>
      </c>
      <c r="F234" s="11">
        <v>287</v>
      </c>
      <c r="G234" s="11">
        <v>175</v>
      </c>
      <c r="H234" s="11">
        <v>110</v>
      </c>
      <c r="I234" s="11">
        <v>126</v>
      </c>
      <c r="J234" s="11"/>
      <c r="M234" s="175">
        <v>72146.73</v>
      </c>
      <c r="N234" s="175">
        <v>64702.52</v>
      </c>
      <c r="O234" s="175">
        <v>37904.67</v>
      </c>
      <c r="P234" s="175">
        <v>20473.86</v>
      </c>
      <c r="Q234" s="175">
        <v>124897.18</v>
      </c>
      <c r="R234" s="175"/>
      <c r="S234" s="177"/>
      <c r="T234" s="177"/>
      <c r="U234" s="175">
        <v>148.75614432989701</v>
      </c>
      <c r="V234" s="175">
        <v>133.40725773195899</v>
      </c>
      <c r="W234" s="175">
        <v>80.136723044397499</v>
      </c>
      <c r="X234" s="175">
        <v>43.747564102564098</v>
      </c>
      <c r="Y234" s="175">
        <v>265.73868085106398</v>
      </c>
      <c r="Z234" s="11"/>
      <c r="AA234" s="4"/>
      <c r="AB234" s="11" t="s">
        <v>394</v>
      </c>
      <c r="AC234" s="11"/>
      <c r="AD234" s="70" t="s">
        <v>345</v>
      </c>
      <c r="AE234" s="24">
        <v>17</v>
      </c>
      <c r="AF234" s="24">
        <v>12</v>
      </c>
      <c r="AG234" s="24">
        <v>8</v>
      </c>
      <c r="AH234" s="24">
        <v>6</v>
      </c>
      <c r="AI234" s="24">
        <v>6</v>
      </c>
      <c r="AJ234" s="24"/>
      <c r="AK234" s="4"/>
      <c r="AL234" s="4"/>
      <c r="AM234" s="199">
        <v>2927.91</v>
      </c>
      <c r="AN234" s="199">
        <v>8481.58</v>
      </c>
      <c r="AO234" s="199">
        <v>3303.98</v>
      </c>
      <c r="AP234" s="199">
        <v>637.4</v>
      </c>
      <c r="AQ234" s="199">
        <v>1324.61</v>
      </c>
      <c r="AR234" s="199"/>
      <c r="AS234" s="177"/>
      <c r="AT234" s="177"/>
      <c r="AU234" s="199">
        <v>162.661666666667</v>
      </c>
      <c r="AV234" s="199">
        <v>471.19888888888897</v>
      </c>
      <c r="AW234" s="199">
        <v>183.55444444444399</v>
      </c>
      <c r="AX234" s="199">
        <v>37.4941176470588</v>
      </c>
      <c r="AY234" s="199">
        <v>73.589444444444496</v>
      </c>
      <c r="AZ234" s="24"/>
      <c r="BA234" s="4"/>
    </row>
    <row r="235" spans="2:53">
      <c r="B235" s="11" t="s">
        <v>464</v>
      </c>
      <c r="C235" s="11"/>
      <c r="D235" s="70" t="s">
        <v>118</v>
      </c>
      <c r="E235" s="11">
        <v>1</v>
      </c>
      <c r="F235" s="11"/>
      <c r="G235" s="11"/>
      <c r="H235" s="11"/>
      <c r="I235" s="11"/>
      <c r="J235" s="11"/>
      <c r="M235" s="175">
        <v>108.68</v>
      </c>
      <c r="N235" s="175">
        <v>0</v>
      </c>
      <c r="O235" s="175">
        <v>0</v>
      </c>
      <c r="P235" s="175">
        <v>0</v>
      </c>
      <c r="Q235" s="175">
        <v>0</v>
      </c>
      <c r="R235" s="175"/>
      <c r="S235" s="177"/>
      <c r="T235" s="177"/>
      <c r="U235" s="175">
        <v>108.68</v>
      </c>
      <c r="V235" s="175">
        <v>0</v>
      </c>
      <c r="W235" s="175">
        <v>0</v>
      </c>
      <c r="X235" s="175">
        <v>0</v>
      </c>
      <c r="Y235" s="175">
        <v>0</v>
      </c>
      <c r="Z235" s="11"/>
      <c r="AA235" s="4"/>
      <c r="AB235" s="11" t="s">
        <v>395</v>
      </c>
      <c r="AC235" s="11"/>
      <c r="AD235" s="70" t="s">
        <v>115</v>
      </c>
      <c r="AE235" s="24">
        <v>82</v>
      </c>
      <c r="AF235" s="24">
        <v>54</v>
      </c>
      <c r="AG235" s="24">
        <v>31</v>
      </c>
      <c r="AH235" s="24">
        <v>32</v>
      </c>
      <c r="AI235" s="24">
        <v>31</v>
      </c>
      <c r="AJ235" s="24"/>
      <c r="AK235" s="4"/>
      <c r="AL235" s="4"/>
      <c r="AM235" s="199">
        <v>58275.98</v>
      </c>
      <c r="AN235" s="199">
        <v>29812.87</v>
      </c>
      <c r="AO235" s="199">
        <v>8738.86</v>
      </c>
      <c r="AP235" s="199">
        <v>6181.79</v>
      </c>
      <c r="AQ235" s="199">
        <v>20345</v>
      </c>
      <c r="AR235" s="199"/>
      <c r="AS235" s="177"/>
      <c r="AT235" s="177"/>
      <c r="AU235" s="199">
        <v>607.04145833333303</v>
      </c>
      <c r="AV235" s="199">
        <v>310.550729166667</v>
      </c>
      <c r="AW235" s="199">
        <v>101.61465116279101</v>
      </c>
      <c r="AX235" s="199">
        <v>65.071473684210503</v>
      </c>
      <c r="AY235" s="199">
        <v>211.927083333333</v>
      </c>
      <c r="AZ235" s="24"/>
      <c r="BA235" s="4"/>
    </row>
    <row r="236" spans="2:53">
      <c r="B236" s="11" t="s">
        <v>342</v>
      </c>
      <c r="C236" s="11"/>
      <c r="D236" s="70" t="s">
        <v>343</v>
      </c>
      <c r="E236" s="11">
        <v>1189</v>
      </c>
      <c r="F236" s="11">
        <v>547</v>
      </c>
      <c r="G236" s="11">
        <v>369</v>
      </c>
      <c r="H236" s="11">
        <v>232</v>
      </c>
      <c r="I236" s="11">
        <v>183</v>
      </c>
      <c r="J236" s="11"/>
      <c r="M236" s="175">
        <v>93314.5</v>
      </c>
      <c r="N236" s="175">
        <v>72529.59</v>
      </c>
      <c r="O236" s="175">
        <v>59314.099999999897</v>
      </c>
      <c r="P236" s="175">
        <v>30941.8</v>
      </c>
      <c r="Q236" s="175">
        <v>103273.07</v>
      </c>
      <c r="R236" s="175"/>
      <c r="S236" s="177"/>
      <c r="T236" s="177"/>
      <c r="U236" s="175">
        <v>71.780384615384605</v>
      </c>
      <c r="V236" s="175">
        <v>55.791992307692297</v>
      </c>
      <c r="W236" s="175">
        <v>49.060463192721201</v>
      </c>
      <c r="X236" s="175">
        <v>25.592886683209301</v>
      </c>
      <c r="Y236" s="175">
        <v>83.689683954619099</v>
      </c>
      <c r="Z236" s="11"/>
      <c r="AA236" s="4"/>
      <c r="AB236" s="11" t="s">
        <v>530</v>
      </c>
      <c r="AC236" s="11"/>
      <c r="AD236" s="70" t="s">
        <v>267</v>
      </c>
      <c r="AE236" s="24">
        <v>6</v>
      </c>
      <c r="AF236" s="24">
        <v>5</v>
      </c>
      <c r="AG236" s="24"/>
      <c r="AH236" s="24"/>
      <c r="AI236" s="24"/>
      <c r="AJ236" s="24"/>
      <c r="AK236" s="4"/>
      <c r="AL236" s="4"/>
      <c r="AM236" s="199">
        <v>84.02</v>
      </c>
      <c r="AN236" s="199">
        <v>84.48</v>
      </c>
      <c r="AO236" s="199">
        <v>0</v>
      </c>
      <c r="AP236" s="199">
        <v>0</v>
      </c>
      <c r="AQ236" s="199">
        <v>0</v>
      </c>
      <c r="AR236" s="199"/>
      <c r="AS236" s="177"/>
      <c r="AT236" s="177"/>
      <c r="AU236" s="199">
        <v>14.0033333333333</v>
      </c>
      <c r="AV236" s="199">
        <v>14.08</v>
      </c>
      <c r="AW236" s="199">
        <v>0</v>
      </c>
      <c r="AX236" s="199">
        <v>0</v>
      </c>
      <c r="AY236" s="199">
        <v>0</v>
      </c>
      <c r="AZ236" s="24"/>
      <c r="BA236" s="4"/>
    </row>
    <row r="237" spans="2:53">
      <c r="B237" s="11" t="s">
        <v>342</v>
      </c>
      <c r="C237" s="11"/>
      <c r="D237" s="70" t="s">
        <v>122</v>
      </c>
      <c r="E237" s="11">
        <v>1</v>
      </c>
      <c r="F237" s="11">
        <v>1</v>
      </c>
      <c r="G237" s="11"/>
      <c r="H237" s="11"/>
      <c r="I237" s="11"/>
      <c r="J237" s="11"/>
      <c r="M237" s="175">
        <v>41.92</v>
      </c>
      <c r="N237" s="175">
        <v>1.5</v>
      </c>
      <c r="O237" s="175">
        <v>0</v>
      </c>
      <c r="P237" s="175"/>
      <c r="Q237" s="175"/>
      <c r="R237" s="175"/>
      <c r="S237" s="177"/>
      <c r="T237" s="177"/>
      <c r="U237" s="175">
        <v>41.92</v>
      </c>
      <c r="V237" s="175">
        <v>1.5</v>
      </c>
      <c r="W237" s="175">
        <v>0</v>
      </c>
      <c r="X237" s="175"/>
      <c r="Y237" s="175"/>
      <c r="Z237" s="11"/>
      <c r="AA237" s="4"/>
      <c r="AB237" s="11" t="s">
        <v>396</v>
      </c>
      <c r="AC237" s="11"/>
      <c r="AD237" s="70" t="s">
        <v>359</v>
      </c>
      <c r="AE237" s="24">
        <v>3</v>
      </c>
      <c r="AF237" s="24">
        <v>2</v>
      </c>
      <c r="AG237" s="24">
        <v>2</v>
      </c>
      <c r="AH237" s="24">
        <v>2</v>
      </c>
      <c r="AI237" s="24"/>
      <c r="AJ237" s="24"/>
      <c r="AK237" s="4"/>
      <c r="AL237" s="4"/>
      <c r="AM237" s="199">
        <v>447.72</v>
      </c>
      <c r="AN237" s="199">
        <v>559.14</v>
      </c>
      <c r="AO237" s="199">
        <v>490.23</v>
      </c>
      <c r="AP237" s="199">
        <v>129.19999999999999</v>
      </c>
      <c r="AQ237" s="199">
        <v>0</v>
      </c>
      <c r="AR237" s="199"/>
      <c r="AS237" s="177"/>
      <c r="AT237" s="177"/>
      <c r="AU237" s="199">
        <v>149.24</v>
      </c>
      <c r="AV237" s="199">
        <v>186.38</v>
      </c>
      <c r="AW237" s="199">
        <v>163.41</v>
      </c>
      <c r="AX237" s="199">
        <v>43.066666666666698</v>
      </c>
      <c r="AY237" s="199">
        <v>0</v>
      </c>
      <c r="AZ237" s="24"/>
      <c r="BA237" s="4"/>
    </row>
    <row r="238" spans="2:53">
      <c r="B238" s="11" t="s">
        <v>344</v>
      </c>
      <c r="C238" s="11"/>
      <c r="D238" s="70" t="s">
        <v>345</v>
      </c>
      <c r="E238" s="11">
        <v>160</v>
      </c>
      <c r="F238" s="11">
        <v>95</v>
      </c>
      <c r="G238" s="11">
        <v>65</v>
      </c>
      <c r="H238" s="11">
        <v>42</v>
      </c>
      <c r="I238" s="11">
        <v>46</v>
      </c>
      <c r="J238" s="11"/>
      <c r="M238" s="175">
        <v>21009.41</v>
      </c>
      <c r="N238" s="175">
        <v>18096.97</v>
      </c>
      <c r="O238" s="175">
        <v>14777.05</v>
      </c>
      <c r="P238" s="175">
        <v>6398.19</v>
      </c>
      <c r="Q238" s="175">
        <v>28896.97</v>
      </c>
      <c r="R238" s="175"/>
      <c r="S238" s="177"/>
      <c r="T238" s="177"/>
      <c r="U238" s="175">
        <v>118.697231638418</v>
      </c>
      <c r="V238" s="175">
        <v>102.24276836158199</v>
      </c>
      <c r="W238" s="175">
        <v>86.923823529411706</v>
      </c>
      <c r="X238" s="175">
        <v>38.543313253012101</v>
      </c>
      <c r="Y238" s="175">
        <v>170.98798816568001</v>
      </c>
      <c r="Z238" s="11"/>
      <c r="AA238" s="4"/>
      <c r="AB238" s="11" t="s">
        <v>397</v>
      </c>
      <c r="AC238" s="11"/>
      <c r="AD238" s="70" t="s">
        <v>398</v>
      </c>
      <c r="AE238" s="24">
        <v>3</v>
      </c>
      <c r="AF238" s="24"/>
      <c r="AG238" s="24"/>
      <c r="AH238" s="24"/>
      <c r="AI238" s="24">
        <v>1</v>
      </c>
      <c r="AJ238" s="24"/>
      <c r="AK238" s="4"/>
      <c r="AL238" s="4"/>
      <c r="AM238" s="199">
        <v>3561.56</v>
      </c>
      <c r="AN238" s="199">
        <v>0</v>
      </c>
      <c r="AO238" s="199">
        <v>0</v>
      </c>
      <c r="AP238" s="199">
        <v>0</v>
      </c>
      <c r="AQ238" s="199">
        <v>12.33</v>
      </c>
      <c r="AR238" s="199"/>
      <c r="AS238" s="177"/>
      <c r="AT238" s="177"/>
      <c r="AU238" s="199">
        <v>1187.1866666666699</v>
      </c>
      <c r="AV238" s="199">
        <v>0</v>
      </c>
      <c r="AW238" s="199">
        <v>0</v>
      </c>
      <c r="AX238" s="199">
        <v>0</v>
      </c>
      <c r="AY238" s="199">
        <v>4.1100000000000003</v>
      </c>
      <c r="AZ238" s="24"/>
      <c r="BA238" s="4"/>
    </row>
    <row r="239" spans="2:53">
      <c r="B239" s="11" t="s">
        <v>346</v>
      </c>
      <c r="C239" s="11"/>
      <c r="D239" s="70" t="s">
        <v>347</v>
      </c>
      <c r="E239" s="11">
        <v>47</v>
      </c>
      <c r="F239" s="11">
        <v>12</v>
      </c>
      <c r="G239" s="11">
        <v>33</v>
      </c>
      <c r="H239" s="11">
        <v>15</v>
      </c>
      <c r="I239" s="11">
        <v>23</v>
      </c>
      <c r="J239" s="11"/>
      <c r="M239" s="175">
        <v>9796.5400000000009</v>
      </c>
      <c r="N239" s="175">
        <v>2466.37</v>
      </c>
      <c r="O239" s="175">
        <v>7310.41</v>
      </c>
      <c r="P239" s="175">
        <v>2890.55</v>
      </c>
      <c r="Q239" s="175">
        <v>38656.550000000003</v>
      </c>
      <c r="R239" s="175"/>
      <c r="S239" s="177"/>
      <c r="T239" s="177"/>
      <c r="U239" s="175">
        <v>174.938214285714</v>
      </c>
      <c r="V239" s="175">
        <v>44.042321428571398</v>
      </c>
      <c r="W239" s="175">
        <v>132.916545454545</v>
      </c>
      <c r="X239" s="175">
        <v>62.8380434782609</v>
      </c>
      <c r="Y239" s="175">
        <v>690.29553571428596</v>
      </c>
      <c r="Z239" s="11"/>
      <c r="AA239" s="4"/>
      <c r="AB239" s="11" t="s">
        <v>399</v>
      </c>
      <c r="AC239" s="11"/>
      <c r="AD239" s="70" t="s">
        <v>117</v>
      </c>
      <c r="AE239" s="24">
        <v>22</v>
      </c>
      <c r="AF239" s="24">
        <v>15</v>
      </c>
      <c r="AG239" s="24">
        <v>9</v>
      </c>
      <c r="AH239" s="24">
        <v>7</v>
      </c>
      <c r="AI239" s="24">
        <v>7</v>
      </c>
      <c r="AJ239" s="24"/>
      <c r="AK239" s="4"/>
      <c r="AL239" s="4"/>
      <c r="AM239" s="199">
        <v>3894.89</v>
      </c>
      <c r="AN239" s="199">
        <v>3847.81</v>
      </c>
      <c r="AO239" s="199">
        <v>1437.13</v>
      </c>
      <c r="AP239" s="199">
        <v>742.59</v>
      </c>
      <c r="AQ239" s="199">
        <v>2625.17</v>
      </c>
      <c r="AR239" s="199"/>
      <c r="AS239" s="177"/>
      <c r="AT239" s="177"/>
      <c r="AU239" s="199">
        <v>177.04045454545499</v>
      </c>
      <c r="AV239" s="199">
        <v>174.90045454545501</v>
      </c>
      <c r="AW239" s="199">
        <v>68.434761904761899</v>
      </c>
      <c r="AX239" s="199">
        <v>35.361428571428597</v>
      </c>
      <c r="AY239" s="199">
        <v>125.008095238095</v>
      </c>
      <c r="AZ239" s="24"/>
      <c r="BA239" s="4"/>
    </row>
    <row r="240" spans="2:53">
      <c r="B240" s="11" t="s">
        <v>465</v>
      </c>
      <c r="C240" s="11"/>
      <c r="D240" s="70" t="s">
        <v>135</v>
      </c>
      <c r="E240" s="11">
        <v>1</v>
      </c>
      <c r="F240" s="11">
        <v>1</v>
      </c>
      <c r="G240" s="11">
        <v>1</v>
      </c>
      <c r="H240" s="11">
        <v>1</v>
      </c>
      <c r="I240" s="11">
        <v>1</v>
      </c>
      <c r="J240" s="11"/>
      <c r="M240" s="175">
        <v>96.28</v>
      </c>
      <c r="N240" s="175">
        <v>151.09</v>
      </c>
      <c r="O240" s="175">
        <v>197.72</v>
      </c>
      <c r="P240" s="175">
        <v>224.7</v>
      </c>
      <c r="Q240" s="175">
        <v>1311.21</v>
      </c>
      <c r="R240" s="175"/>
      <c r="S240" s="177"/>
      <c r="T240" s="177"/>
      <c r="U240" s="175">
        <v>96.28</v>
      </c>
      <c r="V240" s="175">
        <v>151.09</v>
      </c>
      <c r="W240" s="175">
        <v>197.72</v>
      </c>
      <c r="X240" s="175">
        <v>224.7</v>
      </c>
      <c r="Y240" s="175">
        <v>1311.21</v>
      </c>
      <c r="Z240" s="11"/>
      <c r="AA240" s="4"/>
      <c r="AB240" s="11" t="s">
        <v>400</v>
      </c>
      <c r="AC240" s="11"/>
      <c r="AD240" s="70" t="s">
        <v>128</v>
      </c>
      <c r="AE240" s="24">
        <v>150</v>
      </c>
      <c r="AF240" s="24">
        <v>83</v>
      </c>
      <c r="AG240" s="24">
        <v>62</v>
      </c>
      <c r="AH240" s="24">
        <v>47</v>
      </c>
      <c r="AI240" s="24">
        <v>44</v>
      </c>
      <c r="AJ240" s="24"/>
      <c r="AK240" s="4"/>
      <c r="AL240" s="4"/>
      <c r="AM240" s="199">
        <v>53705.32</v>
      </c>
      <c r="AN240" s="199">
        <v>17387.63</v>
      </c>
      <c r="AO240" s="199">
        <v>14435.74</v>
      </c>
      <c r="AP240" s="199">
        <v>9725.36</v>
      </c>
      <c r="AQ240" s="199">
        <v>41378.74</v>
      </c>
      <c r="AR240" s="199"/>
      <c r="AS240" s="177"/>
      <c r="AT240" s="177"/>
      <c r="AU240" s="199">
        <v>331.514320987654</v>
      </c>
      <c r="AV240" s="199">
        <v>107.331049382716</v>
      </c>
      <c r="AW240" s="199">
        <v>93.133806451612898</v>
      </c>
      <c r="AX240" s="199">
        <v>64.835733333333295</v>
      </c>
      <c r="AY240" s="199">
        <v>268.693116883117</v>
      </c>
      <c r="AZ240" s="24"/>
      <c r="BA240" s="4"/>
    </row>
    <row r="241" spans="2:53">
      <c r="B241" s="11" t="s">
        <v>348</v>
      </c>
      <c r="C241" s="11"/>
      <c r="D241" s="70" t="s">
        <v>120</v>
      </c>
      <c r="E241" s="11">
        <v>120</v>
      </c>
      <c r="F241" s="11">
        <v>68</v>
      </c>
      <c r="G241" s="11">
        <v>33</v>
      </c>
      <c r="H241" s="11">
        <v>28</v>
      </c>
      <c r="I241" s="11">
        <v>30</v>
      </c>
      <c r="J241" s="11"/>
      <c r="M241" s="175">
        <v>18016.46</v>
      </c>
      <c r="N241" s="175">
        <v>13737.97</v>
      </c>
      <c r="O241" s="175">
        <v>8728.7000000000007</v>
      </c>
      <c r="P241" s="175">
        <v>6107.95</v>
      </c>
      <c r="Q241" s="175">
        <v>29904.89</v>
      </c>
      <c r="R241" s="175"/>
      <c r="S241" s="177"/>
      <c r="T241" s="177"/>
      <c r="U241" s="175">
        <v>131.50700729926999</v>
      </c>
      <c r="V241" s="175">
        <v>100.277153284672</v>
      </c>
      <c r="W241" s="175">
        <v>64.1816176470588</v>
      </c>
      <c r="X241" s="175">
        <v>45.581716417910499</v>
      </c>
      <c r="Y241" s="175">
        <v>223.17082089552201</v>
      </c>
      <c r="Z241" s="11"/>
      <c r="AA241" s="4"/>
      <c r="AB241" s="11" t="s">
        <v>400</v>
      </c>
      <c r="AC241" s="11"/>
      <c r="AD241" s="70" t="s">
        <v>267</v>
      </c>
      <c r="AE241" s="24">
        <v>1</v>
      </c>
      <c r="AF241" s="24"/>
      <c r="AG241" s="24"/>
      <c r="AH241" s="24"/>
      <c r="AI241" s="24"/>
      <c r="AJ241" s="24"/>
      <c r="AK241" s="4"/>
      <c r="AL241" s="4"/>
      <c r="AM241" s="199">
        <v>31.55</v>
      </c>
      <c r="AN241" s="199">
        <v>0</v>
      </c>
      <c r="AO241" s="199">
        <v>0</v>
      </c>
      <c r="AP241" s="199">
        <v>0</v>
      </c>
      <c r="AQ241" s="199">
        <v>0</v>
      </c>
      <c r="AR241" s="199"/>
      <c r="AS241" s="177"/>
      <c r="AT241" s="177"/>
      <c r="AU241" s="199">
        <v>31.55</v>
      </c>
      <c r="AV241" s="199">
        <v>0</v>
      </c>
      <c r="AW241" s="199">
        <v>0</v>
      </c>
      <c r="AX241" s="199">
        <v>0</v>
      </c>
      <c r="AY241" s="199">
        <v>0</v>
      </c>
      <c r="AZ241" s="24"/>
      <c r="BA241" s="4"/>
    </row>
    <row r="242" spans="2:53">
      <c r="B242" s="11" t="s">
        <v>348</v>
      </c>
      <c r="C242" s="11"/>
      <c r="D242" s="70" t="s">
        <v>345</v>
      </c>
      <c r="E242" s="11">
        <v>1</v>
      </c>
      <c r="F242" s="11"/>
      <c r="G242" s="11"/>
      <c r="H242" s="11"/>
      <c r="I242" s="11"/>
      <c r="J242" s="11"/>
      <c r="M242" s="175">
        <v>29.83</v>
      </c>
      <c r="N242" s="175">
        <v>0</v>
      </c>
      <c r="O242" s="175">
        <v>0</v>
      </c>
      <c r="P242" s="175">
        <v>0</v>
      </c>
      <c r="Q242" s="175">
        <v>0</v>
      </c>
      <c r="R242" s="175"/>
      <c r="S242" s="177"/>
      <c r="T242" s="177"/>
      <c r="U242" s="175">
        <v>29.83</v>
      </c>
      <c r="V242" s="175">
        <v>0</v>
      </c>
      <c r="W242" s="175">
        <v>0</v>
      </c>
      <c r="X242" s="175">
        <v>0</v>
      </c>
      <c r="Y242" s="175">
        <v>0</v>
      </c>
      <c r="Z242" s="11"/>
      <c r="AA242" s="4"/>
      <c r="AB242" s="11" t="s">
        <v>402</v>
      </c>
      <c r="AC242" s="11"/>
      <c r="AD242" s="70" t="s">
        <v>89</v>
      </c>
      <c r="AE242" s="24">
        <v>13</v>
      </c>
      <c r="AF242" s="24">
        <v>3</v>
      </c>
      <c r="AG242" s="24">
        <v>1</v>
      </c>
      <c r="AH242" s="24"/>
      <c r="AI242" s="24"/>
      <c r="AJ242" s="24"/>
      <c r="AK242" s="4"/>
      <c r="AL242" s="4"/>
      <c r="AM242" s="199">
        <v>14577.7</v>
      </c>
      <c r="AN242" s="199">
        <v>929.62</v>
      </c>
      <c r="AO242" s="199">
        <v>0.93</v>
      </c>
      <c r="AP242" s="199">
        <v>0</v>
      </c>
      <c r="AQ242" s="199">
        <v>0</v>
      </c>
      <c r="AR242" s="199"/>
      <c r="AS242" s="177"/>
      <c r="AT242" s="177"/>
      <c r="AU242" s="199">
        <v>1041.2642857142901</v>
      </c>
      <c r="AV242" s="199">
        <v>66.401428571428596</v>
      </c>
      <c r="AW242" s="199">
        <v>7.1538461538461495E-2</v>
      </c>
      <c r="AX242" s="199">
        <v>0</v>
      </c>
      <c r="AY242" s="199">
        <v>0</v>
      </c>
      <c r="AZ242" s="24"/>
      <c r="BA242" s="4"/>
    </row>
    <row r="243" spans="2:53">
      <c r="B243" s="11" t="s">
        <v>349</v>
      </c>
      <c r="C243" s="11"/>
      <c r="D243" s="70" t="s">
        <v>206</v>
      </c>
      <c r="E243" s="11">
        <v>166</v>
      </c>
      <c r="F243" s="11">
        <v>112</v>
      </c>
      <c r="G243" s="11">
        <v>90</v>
      </c>
      <c r="H243" s="11">
        <v>66</v>
      </c>
      <c r="I243" s="11">
        <v>54</v>
      </c>
      <c r="J243" s="11"/>
      <c r="M243" s="175">
        <v>21036.92</v>
      </c>
      <c r="N243" s="175">
        <v>20196.830000000002</v>
      </c>
      <c r="O243" s="175">
        <v>21299.94</v>
      </c>
      <c r="P243" s="175">
        <v>15436.04</v>
      </c>
      <c r="Q243" s="175">
        <v>75723.67</v>
      </c>
      <c r="R243" s="175"/>
      <c r="S243" s="177"/>
      <c r="T243" s="177"/>
      <c r="U243" s="175">
        <v>107.881641025641</v>
      </c>
      <c r="V243" s="175">
        <v>103.573487179487</v>
      </c>
      <c r="W243" s="175">
        <v>113.297553191489</v>
      </c>
      <c r="X243" s="175">
        <v>82.989462365591393</v>
      </c>
      <c r="Y243" s="175">
        <v>400.654338624339</v>
      </c>
      <c r="Z243" s="11"/>
      <c r="AA243" s="4"/>
      <c r="AB243" s="11" t="s">
        <v>402</v>
      </c>
      <c r="AC243" s="11"/>
      <c r="AD243" s="70" t="s">
        <v>90</v>
      </c>
      <c r="AE243" s="24">
        <v>19</v>
      </c>
      <c r="AF243" s="24">
        <v>5</v>
      </c>
      <c r="AG243" s="24">
        <v>8</v>
      </c>
      <c r="AH243" s="24">
        <v>5</v>
      </c>
      <c r="AI243" s="24">
        <v>2</v>
      </c>
      <c r="AJ243" s="24"/>
      <c r="AK243" s="4"/>
      <c r="AL243" s="4"/>
      <c r="AM243" s="199">
        <v>2418.4</v>
      </c>
      <c r="AN243" s="199">
        <v>817.85</v>
      </c>
      <c r="AO243" s="199">
        <v>932.63</v>
      </c>
      <c r="AP243" s="199">
        <v>420.43</v>
      </c>
      <c r="AQ243" s="199">
        <v>258.01</v>
      </c>
      <c r="AR243" s="199"/>
      <c r="AS243" s="177"/>
      <c r="AT243" s="177"/>
      <c r="AU243" s="199">
        <v>127.284210526316</v>
      </c>
      <c r="AV243" s="199">
        <v>43.044736842105301</v>
      </c>
      <c r="AW243" s="199">
        <v>49.085789473684201</v>
      </c>
      <c r="AX243" s="199">
        <v>22.127894736842102</v>
      </c>
      <c r="AY243" s="199">
        <v>13.5794736842105</v>
      </c>
      <c r="AZ243" s="24"/>
      <c r="BA243" s="4"/>
    </row>
    <row r="244" spans="2:53">
      <c r="B244" s="11" t="s">
        <v>350</v>
      </c>
      <c r="C244" s="11"/>
      <c r="D244" s="70" t="s">
        <v>351</v>
      </c>
      <c r="E244" s="11">
        <v>788</v>
      </c>
      <c r="F244" s="11">
        <v>640</v>
      </c>
      <c r="G244" s="11">
        <v>481</v>
      </c>
      <c r="H244" s="11">
        <v>373</v>
      </c>
      <c r="I244" s="11">
        <v>531</v>
      </c>
      <c r="J244" s="11"/>
      <c r="M244" s="175">
        <v>119227.69</v>
      </c>
      <c r="N244" s="175">
        <v>135989.32999999999</v>
      </c>
      <c r="O244" s="175">
        <v>97168.589999999895</v>
      </c>
      <c r="P244" s="175">
        <v>67928.7</v>
      </c>
      <c r="Q244" s="175">
        <v>572600.19999999902</v>
      </c>
      <c r="R244" s="175"/>
      <c r="S244" s="177"/>
      <c r="T244" s="177"/>
      <c r="U244" s="175">
        <v>119.947374245473</v>
      </c>
      <c r="V244" s="175">
        <v>136.81019114688101</v>
      </c>
      <c r="W244" s="175">
        <v>102.49851265822799</v>
      </c>
      <c r="X244" s="175">
        <v>72.573397435897405</v>
      </c>
      <c r="Y244" s="175">
        <v>607.85583864118803</v>
      </c>
      <c r="Z244" s="11"/>
      <c r="AA244" s="4"/>
      <c r="AB244" s="11" t="s">
        <v>403</v>
      </c>
      <c r="AC244" s="11"/>
      <c r="AD244" s="70" t="s">
        <v>262</v>
      </c>
      <c r="AE244" s="24">
        <v>8</v>
      </c>
      <c r="AF244" s="24">
        <v>6</v>
      </c>
      <c r="AG244" s="24">
        <v>3</v>
      </c>
      <c r="AH244" s="24">
        <v>3</v>
      </c>
      <c r="AI244" s="24">
        <v>3</v>
      </c>
      <c r="AJ244" s="24"/>
      <c r="AK244" s="4"/>
      <c r="AL244" s="4"/>
      <c r="AM244" s="199">
        <v>701.25</v>
      </c>
      <c r="AN244" s="199">
        <v>761.53</v>
      </c>
      <c r="AO244" s="199">
        <v>525.02</v>
      </c>
      <c r="AP244" s="199">
        <v>372.76</v>
      </c>
      <c r="AQ244" s="199">
        <v>978.04</v>
      </c>
      <c r="AR244" s="199"/>
      <c r="AS244" s="177"/>
      <c r="AT244" s="177"/>
      <c r="AU244" s="199">
        <v>87.65625</v>
      </c>
      <c r="AV244" s="199">
        <v>95.191249999999997</v>
      </c>
      <c r="AW244" s="199">
        <v>75.002857142857096</v>
      </c>
      <c r="AX244" s="199">
        <v>53.251428571428598</v>
      </c>
      <c r="AY244" s="199">
        <v>139.72</v>
      </c>
      <c r="AZ244" s="24"/>
      <c r="BA244" s="4"/>
    </row>
    <row r="245" spans="2:53">
      <c r="B245" s="11" t="s">
        <v>352</v>
      </c>
      <c r="C245" s="11"/>
      <c r="D245" s="70" t="s">
        <v>353</v>
      </c>
      <c r="E245" s="11">
        <v>92</v>
      </c>
      <c r="F245" s="11">
        <v>68</v>
      </c>
      <c r="G245" s="11">
        <v>48</v>
      </c>
      <c r="H245" s="11">
        <v>38</v>
      </c>
      <c r="I245" s="11">
        <v>49</v>
      </c>
      <c r="J245" s="11"/>
      <c r="M245" s="175">
        <v>15590.08</v>
      </c>
      <c r="N245" s="175">
        <v>14824.37</v>
      </c>
      <c r="O245" s="175">
        <v>11287.68</v>
      </c>
      <c r="P245" s="175">
        <v>7490.18</v>
      </c>
      <c r="Q245" s="175">
        <v>42995.05</v>
      </c>
      <c r="R245" s="175"/>
      <c r="S245" s="177"/>
      <c r="T245" s="177"/>
      <c r="U245" s="175">
        <v>136.75508771929799</v>
      </c>
      <c r="V245" s="175">
        <v>130.03833333333299</v>
      </c>
      <c r="W245" s="175">
        <v>112.8768</v>
      </c>
      <c r="X245" s="175">
        <v>68.717247706422</v>
      </c>
      <c r="Y245" s="175">
        <v>380.48716814159297</v>
      </c>
      <c r="Z245" s="11"/>
      <c r="AA245" s="4"/>
      <c r="AB245" s="11" t="s">
        <v>404</v>
      </c>
      <c r="AC245" s="11"/>
      <c r="AD245" s="70" t="s">
        <v>341</v>
      </c>
      <c r="AE245" s="24">
        <v>1</v>
      </c>
      <c r="AF245" s="24"/>
      <c r="AG245" s="24"/>
      <c r="AH245" s="24"/>
      <c r="AI245" s="24"/>
      <c r="AJ245" s="24"/>
      <c r="AK245" s="4"/>
      <c r="AL245" s="4"/>
      <c r="AM245" s="199">
        <v>37</v>
      </c>
      <c r="AN245" s="199">
        <v>0</v>
      </c>
      <c r="AO245" s="199">
        <v>0</v>
      </c>
      <c r="AP245" s="199">
        <v>0</v>
      </c>
      <c r="AQ245" s="199">
        <v>0</v>
      </c>
      <c r="AR245" s="199"/>
      <c r="AS245" s="177"/>
      <c r="AT245" s="177"/>
      <c r="AU245" s="199">
        <v>37</v>
      </c>
      <c r="AV245" s="199">
        <v>0</v>
      </c>
      <c r="AW245" s="199">
        <v>0</v>
      </c>
      <c r="AX245" s="199">
        <v>0</v>
      </c>
      <c r="AY245" s="199">
        <v>0</v>
      </c>
      <c r="AZ245" s="24"/>
      <c r="BA245" s="4"/>
    </row>
    <row r="246" spans="2:53">
      <c r="B246" s="11" t="s">
        <v>354</v>
      </c>
      <c r="C246" s="11"/>
      <c r="D246" s="70" t="s">
        <v>154</v>
      </c>
      <c r="E246" s="11">
        <v>835</v>
      </c>
      <c r="F246" s="11">
        <v>675</v>
      </c>
      <c r="G246" s="11">
        <v>460</v>
      </c>
      <c r="H246" s="11">
        <v>373</v>
      </c>
      <c r="I246" s="11">
        <v>446</v>
      </c>
      <c r="J246" s="11"/>
      <c r="M246" s="175">
        <v>131709.18</v>
      </c>
      <c r="N246" s="175">
        <v>146379.07</v>
      </c>
      <c r="O246" s="175">
        <v>92332.92</v>
      </c>
      <c r="P246" s="175">
        <v>75241.7</v>
      </c>
      <c r="Q246" s="175">
        <v>483868.78</v>
      </c>
      <c r="R246" s="175"/>
      <c r="S246" s="177"/>
      <c r="T246" s="177"/>
      <c r="U246" s="175">
        <v>134.39712244898001</v>
      </c>
      <c r="V246" s="175">
        <v>149.36639795918401</v>
      </c>
      <c r="W246" s="175">
        <v>102.36465631929001</v>
      </c>
      <c r="X246" s="175">
        <v>80.300640341515503</v>
      </c>
      <c r="Y246" s="175">
        <v>521.41032327586197</v>
      </c>
      <c r="Z246" s="11"/>
      <c r="AA246" s="4"/>
      <c r="AB246" s="11" t="s">
        <v>404</v>
      </c>
      <c r="AC246" s="11"/>
      <c r="AD246" s="70" t="s">
        <v>405</v>
      </c>
      <c r="AE246" s="24">
        <v>57</v>
      </c>
      <c r="AF246" s="24">
        <v>34</v>
      </c>
      <c r="AG246" s="24">
        <v>21</v>
      </c>
      <c r="AH246" s="24">
        <v>18</v>
      </c>
      <c r="AI246" s="24">
        <v>18</v>
      </c>
      <c r="AJ246" s="24"/>
      <c r="AK246" s="4"/>
      <c r="AL246" s="4"/>
      <c r="AM246" s="199">
        <v>22099.119999999999</v>
      </c>
      <c r="AN246" s="199">
        <v>6971.77</v>
      </c>
      <c r="AO246" s="199">
        <v>4012.31</v>
      </c>
      <c r="AP246" s="199">
        <v>3153.48</v>
      </c>
      <c r="AQ246" s="199">
        <v>4143.25</v>
      </c>
      <c r="AR246" s="199"/>
      <c r="AS246" s="177"/>
      <c r="AT246" s="177"/>
      <c r="AU246" s="199">
        <v>381.019310344828</v>
      </c>
      <c r="AV246" s="199">
        <v>120.202931034483</v>
      </c>
      <c r="AW246" s="199">
        <v>72.951090909090894</v>
      </c>
      <c r="AX246" s="199">
        <v>58.397777777777797</v>
      </c>
      <c r="AY246" s="199">
        <v>72.688596491228097</v>
      </c>
      <c r="AZ246" s="24"/>
      <c r="BA246" s="4"/>
    </row>
    <row r="247" spans="2:53">
      <c r="B247" s="11" t="s">
        <v>355</v>
      </c>
      <c r="C247" s="11"/>
      <c r="D247" s="70" t="s">
        <v>356</v>
      </c>
      <c r="E247" s="11">
        <v>1072</v>
      </c>
      <c r="F247" s="11">
        <v>791</v>
      </c>
      <c r="G247" s="11">
        <v>550</v>
      </c>
      <c r="H247" s="11">
        <v>397</v>
      </c>
      <c r="I247" s="11">
        <v>456</v>
      </c>
      <c r="J247" s="11"/>
      <c r="M247" s="175">
        <v>150483.89000000001</v>
      </c>
      <c r="N247" s="175">
        <v>181381.24</v>
      </c>
      <c r="O247" s="175">
        <v>117366.98</v>
      </c>
      <c r="P247" s="175">
        <v>81562.91</v>
      </c>
      <c r="Q247" s="175">
        <v>407292.92</v>
      </c>
      <c r="R247" s="175"/>
      <c r="S247" s="177"/>
      <c r="T247" s="177"/>
      <c r="U247" s="175">
        <v>120.6767361668</v>
      </c>
      <c r="V247" s="175">
        <v>145.45408179631099</v>
      </c>
      <c r="W247" s="175">
        <v>98.710664423885603</v>
      </c>
      <c r="X247" s="175">
        <v>69.121110169491502</v>
      </c>
      <c r="Y247" s="175">
        <v>343.70710548523198</v>
      </c>
      <c r="Z247" s="11"/>
      <c r="AA247" s="4"/>
      <c r="AB247" s="11" t="s">
        <v>406</v>
      </c>
      <c r="AC247" s="11"/>
      <c r="AD247" s="70" t="s">
        <v>407</v>
      </c>
      <c r="AE247" s="24">
        <v>10</v>
      </c>
      <c r="AF247" s="24">
        <v>7</v>
      </c>
      <c r="AG247" s="24">
        <v>3</v>
      </c>
      <c r="AH247" s="24">
        <v>3</v>
      </c>
      <c r="AI247" s="24">
        <v>3</v>
      </c>
      <c r="AJ247" s="24"/>
      <c r="AK247" s="4"/>
      <c r="AL247" s="4"/>
      <c r="AM247" s="199">
        <v>893.23</v>
      </c>
      <c r="AN247" s="199">
        <v>517.76</v>
      </c>
      <c r="AO247" s="199">
        <v>117.56</v>
      </c>
      <c r="AP247" s="199">
        <v>69.290000000000006</v>
      </c>
      <c r="AQ247" s="199">
        <v>239.78</v>
      </c>
      <c r="AR247" s="199"/>
      <c r="AS247" s="177"/>
      <c r="AT247" s="177"/>
      <c r="AU247" s="199">
        <v>89.322999999999993</v>
      </c>
      <c r="AV247" s="199">
        <v>51.776000000000003</v>
      </c>
      <c r="AW247" s="199">
        <v>14.695</v>
      </c>
      <c r="AX247" s="199">
        <v>8.6612500000000008</v>
      </c>
      <c r="AY247" s="199">
        <v>26.642222222222198</v>
      </c>
      <c r="AZ247" s="24"/>
      <c r="BA247" s="4"/>
    </row>
    <row r="248" spans="2:53">
      <c r="B248" s="11" t="s">
        <v>357</v>
      </c>
      <c r="C248" s="11"/>
      <c r="D248" s="70" t="s">
        <v>124</v>
      </c>
      <c r="E248" s="11">
        <v>104</v>
      </c>
      <c r="F248" s="11">
        <v>62</v>
      </c>
      <c r="G248" s="11">
        <v>36</v>
      </c>
      <c r="H248" s="11">
        <v>26</v>
      </c>
      <c r="I248" s="11">
        <v>27</v>
      </c>
      <c r="J248" s="11"/>
      <c r="M248" s="175">
        <v>21447.89</v>
      </c>
      <c r="N248" s="175">
        <v>20381.57</v>
      </c>
      <c r="O248" s="175">
        <v>12968.03</v>
      </c>
      <c r="P248" s="175">
        <v>6745.13</v>
      </c>
      <c r="Q248" s="175">
        <v>16265.27</v>
      </c>
      <c r="R248" s="175"/>
      <c r="S248" s="177"/>
      <c r="T248" s="177"/>
      <c r="U248" s="175">
        <v>183.31529914529901</v>
      </c>
      <c r="V248" s="175">
        <v>174.20145299145301</v>
      </c>
      <c r="W248" s="175">
        <v>110.837863247863</v>
      </c>
      <c r="X248" s="175">
        <v>59.1678070175439</v>
      </c>
      <c r="Y248" s="175">
        <v>141.437130434783</v>
      </c>
      <c r="Z248" s="11"/>
      <c r="AA248" s="4"/>
      <c r="AB248" s="11" t="s">
        <v>484</v>
      </c>
      <c r="AC248" s="11"/>
      <c r="AD248" s="70" t="s">
        <v>329</v>
      </c>
      <c r="AE248" s="24">
        <v>1</v>
      </c>
      <c r="AF248" s="24">
        <v>2</v>
      </c>
      <c r="AG248" s="24">
        <v>1</v>
      </c>
      <c r="AH248" s="24">
        <v>1</v>
      </c>
      <c r="AI248" s="24">
        <v>1</v>
      </c>
      <c r="AJ248" s="24"/>
      <c r="AK248" s="4"/>
      <c r="AL248" s="4"/>
      <c r="AM248" s="199">
        <v>15.44</v>
      </c>
      <c r="AN248" s="199">
        <v>33.950000000000003</v>
      </c>
      <c r="AO248" s="199">
        <v>13.74</v>
      </c>
      <c r="AP248" s="199">
        <v>15.94</v>
      </c>
      <c r="AQ248" s="199">
        <v>408.58</v>
      </c>
      <c r="AR248" s="199"/>
      <c r="AS248" s="177"/>
      <c r="AT248" s="177"/>
      <c r="AU248" s="199">
        <v>7.72</v>
      </c>
      <c r="AV248" s="199">
        <v>16.975000000000001</v>
      </c>
      <c r="AW248" s="199">
        <v>13.74</v>
      </c>
      <c r="AX248" s="199">
        <v>15.94</v>
      </c>
      <c r="AY248" s="199">
        <v>408.58</v>
      </c>
      <c r="AZ248" s="24"/>
      <c r="BA248" s="4"/>
    </row>
    <row r="249" spans="2:53">
      <c r="B249" s="11" t="s">
        <v>358</v>
      </c>
      <c r="C249" s="11"/>
      <c r="D249" s="70" t="s">
        <v>359</v>
      </c>
      <c r="E249" s="11">
        <v>38</v>
      </c>
      <c r="F249" s="11">
        <v>30</v>
      </c>
      <c r="G249" s="11">
        <v>22</v>
      </c>
      <c r="H249" s="11">
        <v>15</v>
      </c>
      <c r="I249" s="11">
        <v>11</v>
      </c>
      <c r="J249" s="11"/>
      <c r="M249" s="175">
        <v>7499.75</v>
      </c>
      <c r="N249" s="175">
        <v>5772.56</v>
      </c>
      <c r="O249" s="175">
        <v>4076.06</v>
      </c>
      <c r="P249" s="175">
        <v>2705.24</v>
      </c>
      <c r="Q249" s="175">
        <v>11685.85</v>
      </c>
      <c r="R249" s="175"/>
      <c r="S249" s="177"/>
      <c r="T249" s="177"/>
      <c r="U249" s="175">
        <v>182.920731707317</v>
      </c>
      <c r="V249" s="175">
        <v>140.79414634146301</v>
      </c>
      <c r="W249" s="175">
        <v>99.416097560975601</v>
      </c>
      <c r="X249" s="175">
        <v>71.190526315789498</v>
      </c>
      <c r="Y249" s="175">
        <v>307.52236842105299</v>
      </c>
      <c r="Z249" s="11"/>
      <c r="AA249" s="4"/>
      <c r="AB249" s="11" t="s">
        <v>408</v>
      </c>
      <c r="AC249" s="11"/>
      <c r="AD249" s="70" t="s">
        <v>409</v>
      </c>
      <c r="AE249" s="24">
        <v>9</v>
      </c>
      <c r="AF249" s="24">
        <v>3</v>
      </c>
      <c r="AG249" s="24">
        <v>2</v>
      </c>
      <c r="AH249" s="24">
        <v>1</v>
      </c>
      <c r="AI249" s="24">
        <v>2</v>
      </c>
      <c r="AJ249" s="24"/>
      <c r="AK249" s="4"/>
      <c r="AL249" s="4"/>
      <c r="AM249" s="199">
        <v>494.18</v>
      </c>
      <c r="AN249" s="199">
        <v>131.51</v>
      </c>
      <c r="AO249" s="199">
        <v>33.47</v>
      </c>
      <c r="AP249" s="199">
        <v>15.55</v>
      </c>
      <c r="AQ249" s="199">
        <v>361.27</v>
      </c>
      <c r="AR249" s="199"/>
      <c r="AS249" s="177"/>
      <c r="AT249" s="177"/>
      <c r="AU249" s="199">
        <v>54.908888888888903</v>
      </c>
      <c r="AV249" s="199">
        <v>14.612222222222201</v>
      </c>
      <c r="AW249" s="199">
        <v>5.5783333333333296</v>
      </c>
      <c r="AX249" s="199">
        <v>1.9437500000000001</v>
      </c>
      <c r="AY249" s="199">
        <v>40.141111111111101</v>
      </c>
      <c r="AZ249" s="24"/>
      <c r="BA249" s="4"/>
    </row>
    <row r="250" spans="2:53">
      <c r="B250" s="11" t="s">
        <v>360</v>
      </c>
      <c r="C250" s="11"/>
      <c r="D250" s="70" t="s">
        <v>174</v>
      </c>
      <c r="E250" s="11">
        <v>1015</v>
      </c>
      <c r="F250" s="11">
        <v>830</v>
      </c>
      <c r="G250" s="11">
        <v>476</v>
      </c>
      <c r="H250" s="11">
        <v>659</v>
      </c>
      <c r="I250" s="11">
        <v>623</v>
      </c>
      <c r="J250" s="11"/>
      <c r="M250" s="175">
        <v>152037.54</v>
      </c>
      <c r="N250" s="175">
        <v>152581.85</v>
      </c>
      <c r="O250" s="175">
        <v>95784.690000000104</v>
      </c>
      <c r="P250" s="175">
        <v>141380.82999999999</v>
      </c>
      <c r="Q250" s="175">
        <v>499733.16</v>
      </c>
      <c r="R250" s="175"/>
      <c r="S250" s="177"/>
      <c r="T250" s="177"/>
      <c r="U250" s="175">
        <v>113.207401340283</v>
      </c>
      <c r="V250" s="175">
        <v>113.61269545793</v>
      </c>
      <c r="W250" s="175">
        <v>123.593148387097</v>
      </c>
      <c r="X250" s="175">
        <v>109.343255993813</v>
      </c>
      <c r="Y250" s="175">
        <v>384.11465026902403</v>
      </c>
      <c r="Z250" s="11"/>
      <c r="AA250" s="4"/>
      <c r="AB250" s="11" t="s">
        <v>410</v>
      </c>
      <c r="AC250" s="11"/>
      <c r="AD250" s="70" t="s">
        <v>267</v>
      </c>
      <c r="AE250" s="24">
        <v>1</v>
      </c>
      <c r="AF250" s="24">
        <v>1</v>
      </c>
      <c r="AG250" s="24"/>
      <c r="AH250" s="24"/>
      <c r="AI250" s="24">
        <v>1</v>
      </c>
      <c r="AJ250" s="24"/>
      <c r="AK250" s="4"/>
      <c r="AL250" s="4"/>
      <c r="AM250" s="199">
        <v>377.02</v>
      </c>
      <c r="AN250" s="199">
        <v>716.35</v>
      </c>
      <c r="AO250" s="199">
        <v>0</v>
      </c>
      <c r="AP250" s="199">
        <v>0</v>
      </c>
      <c r="AQ250" s="199">
        <v>997.5</v>
      </c>
      <c r="AR250" s="199"/>
      <c r="AS250" s="177"/>
      <c r="AT250" s="177"/>
      <c r="AU250" s="199">
        <v>377.02</v>
      </c>
      <c r="AV250" s="199">
        <v>716.35</v>
      </c>
      <c r="AW250" s="199">
        <v>0</v>
      </c>
      <c r="AX250" s="199">
        <v>0</v>
      </c>
      <c r="AY250" s="199">
        <v>997.5</v>
      </c>
      <c r="AZ250" s="24"/>
      <c r="BA250" s="4"/>
    </row>
    <row r="251" spans="2:53">
      <c r="B251" s="11" t="s">
        <v>361</v>
      </c>
      <c r="C251" s="11"/>
      <c r="D251" s="70" t="s">
        <v>89</v>
      </c>
      <c r="E251" s="11">
        <v>69</v>
      </c>
      <c r="F251" s="11">
        <v>34</v>
      </c>
      <c r="G251" s="11">
        <v>46</v>
      </c>
      <c r="H251" s="11">
        <v>39</v>
      </c>
      <c r="I251" s="11">
        <v>33</v>
      </c>
      <c r="J251" s="11"/>
      <c r="M251" s="175">
        <v>10036.24</v>
      </c>
      <c r="N251" s="175">
        <v>5740.25</v>
      </c>
      <c r="O251" s="175">
        <v>10666.97</v>
      </c>
      <c r="P251" s="175">
        <v>11058.62</v>
      </c>
      <c r="Q251" s="175">
        <v>37779.43</v>
      </c>
      <c r="R251" s="175"/>
      <c r="S251" s="177"/>
      <c r="T251" s="177"/>
      <c r="U251" s="175">
        <v>116.70046511627901</v>
      </c>
      <c r="V251" s="175">
        <v>66.7470930232558</v>
      </c>
      <c r="W251" s="175">
        <v>133.33712499999999</v>
      </c>
      <c r="X251" s="175">
        <v>138.23275000000001</v>
      </c>
      <c r="Y251" s="175">
        <v>460.724756097561</v>
      </c>
      <c r="Z251" s="11"/>
      <c r="AA251" s="4"/>
      <c r="AB251" s="11" t="s">
        <v>411</v>
      </c>
      <c r="AC251" s="11"/>
      <c r="AD251" s="70" t="s">
        <v>160</v>
      </c>
      <c r="AE251" s="24">
        <v>2</v>
      </c>
      <c r="AF251" s="24">
        <v>2</v>
      </c>
      <c r="AG251" s="24">
        <v>1</v>
      </c>
      <c r="AH251" s="24"/>
      <c r="AI251" s="24"/>
      <c r="AJ251" s="24"/>
      <c r="AK251" s="4"/>
      <c r="AL251" s="4"/>
      <c r="AM251" s="199">
        <v>347.5</v>
      </c>
      <c r="AN251" s="199">
        <v>2719.48</v>
      </c>
      <c r="AO251" s="199">
        <v>874.33</v>
      </c>
      <c r="AP251" s="199">
        <v>0</v>
      </c>
      <c r="AQ251" s="199">
        <v>0</v>
      </c>
      <c r="AR251" s="199"/>
      <c r="AS251" s="177"/>
      <c r="AT251" s="177"/>
      <c r="AU251" s="199">
        <v>115.833333333333</v>
      </c>
      <c r="AV251" s="199">
        <v>906.493333333333</v>
      </c>
      <c r="AW251" s="199">
        <v>291.44333333333299</v>
      </c>
      <c r="AX251" s="199">
        <v>0</v>
      </c>
      <c r="AY251" s="199">
        <v>0</v>
      </c>
      <c r="AZ251" s="24"/>
      <c r="BA251" s="4"/>
    </row>
    <row r="252" spans="2:53">
      <c r="B252" s="11" t="s">
        <v>531</v>
      </c>
      <c r="C252" s="11"/>
      <c r="D252" s="70" t="s">
        <v>156</v>
      </c>
      <c r="E252" s="11">
        <v>3</v>
      </c>
      <c r="F252" s="11">
        <v>3</v>
      </c>
      <c r="G252" s="11">
        <v>1</v>
      </c>
      <c r="H252" s="11">
        <v>1</v>
      </c>
      <c r="I252" s="11">
        <v>1</v>
      </c>
      <c r="J252" s="11"/>
      <c r="M252" s="175">
        <v>344.69</v>
      </c>
      <c r="N252" s="175">
        <v>486.61</v>
      </c>
      <c r="O252" s="175">
        <v>108.67</v>
      </c>
      <c r="P252" s="175">
        <v>117.01</v>
      </c>
      <c r="Q252" s="175">
        <v>50.43</v>
      </c>
      <c r="R252" s="175"/>
      <c r="S252" s="177"/>
      <c r="T252" s="177"/>
      <c r="U252" s="175">
        <v>86.172499999999999</v>
      </c>
      <c r="V252" s="175">
        <v>121.6525</v>
      </c>
      <c r="W252" s="175">
        <v>27.1675</v>
      </c>
      <c r="X252" s="175">
        <v>29.252500000000001</v>
      </c>
      <c r="Y252" s="175">
        <v>12.6075</v>
      </c>
      <c r="Z252" s="11"/>
      <c r="AA252" s="4"/>
      <c r="AB252" s="11" t="s">
        <v>413</v>
      </c>
      <c r="AC252" s="11"/>
      <c r="AD252" s="70" t="s">
        <v>110</v>
      </c>
      <c r="AE252" s="24">
        <v>5</v>
      </c>
      <c r="AF252" s="24">
        <v>3</v>
      </c>
      <c r="AG252" s="24">
        <v>2</v>
      </c>
      <c r="AH252" s="24">
        <v>2</v>
      </c>
      <c r="AI252" s="24">
        <v>2</v>
      </c>
      <c r="AJ252" s="24"/>
      <c r="AK252" s="4"/>
      <c r="AL252" s="4"/>
      <c r="AM252" s="199">
        <v>531.58000000000004</v>
      </c>
      <c r="AN252" s="199">
        <v>100.69</v>
      </c>
      <c r="AO252" s="199">
        <v>116.24</v>
      </c>
      <c r="AP252" s="199">
        <v>89.63</v>
      </c>
      <c r="AQ252" s="199">
        <v>697.88</v>
      </c>
      <c r="AR252" s="199"/>
      <c r="AS252" s="177"/>
      <c r="AT252" s="177"/>
      <c r="AU252" s="199">
        <v>106.316</v>
      </c>
      <c r="AV252" s="199">
        <v>20.138000000000002</v>
      </c>
      <c r="AW252" s="199">
        <v>23.248000000000001</v>
      </c>
      <c r="AX252" s="199">
        <v>22.407499999999999</v>
      </c>
      <c r="AY252" s="199">
        <v>139.57599999999999</v>
      </c>
      <c r="AZ252" s="24"/>
      <c r="BA252" s="4"/>
    </row>
    <row r="253" spans="2:53">
      <c r="B253" s="11" t="s">
        <v>362</v>
      </c>
      <c r="C253" s="11"/>
      <c r="D253" s="70" t="s">
        <v>363</v>
      </c>
      <c r="E253" s="11">
        <v>620</v>
      </c>
      <c r="F253" s="11">
        <v>431</v>
      </c>
      <c r="G253" s="11">
        <v>300</v>
      </c>
      <c r="H253" s="11">
        <v>215</v>
      </c>
      <c r="I253" s="11">
        <v>210</v>
      </c>
      <c r="J253" s="11"/>
      <c r="M253" s="175">
        <v>73838.109999999899</v>
      </c>
      <c r="N253" s="175">
        <v>84819.5799999999</v>
      </c>
      <c r="O253" s="175">
        <v>64800.33</v>
      </c>
      <c r="P253" s="175">
        <v>46362.27</v>
      </c>
      <c r="Q253" s="175">
        <v>148628.35999999999</v>
      </c>
      <c r="R253" s="175"/>
      <c r="S253" s="177"/>
      <c r="T253" s="177"/>
      <c r="U253" s="175">
        <v>104.144019746121</v>
      </c>
      <c r="V253" s="175">
        <v>119.63269393512</v>
      </c>
      <c r="W253" s="175">
        <v>93.1039224137931</v>
      </c>
      <c r="X253" s="175">
        <v>66.804423631123896</v>
      </c>
      <c r="Y253" s="175">
        <v>215.71605224963699</v>
      </c>
      <c r="Z253" s="11"/>
      <c r="AA253" s="4"/>
      <c r="AB253" s="11" t="s">
        <v>414</v>
      </c>
      <c r="AC253" s="11"/>
      <c r="AD253" s="70" t="s">
        <v>415</v>
      </c>
      <c r="AE253" s="24">
        <v>40</v>
      </c>
      <c r="AF253" s="24">
        <v>19</v>
      </c>
      <c r="AG253" s="24">
        <v>15</v>
      </c>
      <c r="AH253" s="24">
        <v>10</v>
      </c>
      <c r="AI253" s="24">
        <v>8</v>
      </c>
      <c r="AJ253" s="24"/>
      <c r="AK253" s="4"/>
      <c r="AL253" s="4"/>
      <c r="AM253" s="199">
        <v>5972.9</v>
      </c>
      <c r="AN253" s="199">
        <v>3097.43</v>
      </c>
      <c r="AO253" s="199">
        <v>2321.1799999999998</v>
      </c>
      <c r="AP253" s="199">
        <v>727.1</v>
      </c>
      <c r="AQ253" s="199">
        <v>692.46</v>
      </c>
      <c r="AR253" s="199"/>
      <c r="AS253" s="177"/>
      <c r="AT253" s="177"/>
      <c r="AU253" s="199">
        <v>142.211904761905</v>
      </c>
      <c r="AV253" s="199">
        <v>73.748333333333306</v>
      </c>
      <c r="AW253" s="199">
        <v>61.0836842105263</v>
      </c>
      <c r="AX253" s="199">
        <v>19.134210526315801</v>
      </c>
      <c r="AY253" s="199">
        <v>18.2226315789474</v>
      </c>
      <c r="AZ253" s="24"/>
      <c r="BA253" s="4"/>
    </row>
    <row r="254" spans="2:53">
      <c r="B254" s="11" t="s">
        <v>528</v>
      </c>
      <c r="C254" s="11"/>
      <c r="D254" s="70" t="s">
        <v>164</v>
      </c>
      <c r="E254" s="11">
        <v>5</v>
      </c>
      <c r="F254" s="11">
        <v>2</v>
      </c>
      <c r="G254" s="11">
        <v>1</v>
      </c>
      <c r="H254" s="11">
        <v>2</v>
      </c>
      <c r="I254" s="11">
        <v>2</v>
      </c>
      <c r="J254" s="11"/>
      <c r="M254" s="175">
        <v>1233.99</v>
      </c>
      <c r="N254" s="175">
        <v>1825.74</v>
      </c>
      <c r="O254" s="175">
        <v>955.65</v>
      </c>
      <c r="P254" s="175">
        <v>1332.99</v>
      </c>
      <c r="Q254" s="175">
        <v>1008.68</v>
      </c>
      <c r="R254" s="175"/>
      <c r="S254" s="177"/>
      <c r="T254" s="177"/>
      <c r="U254" s="175">
        <v>246.798</v>
      </c>
      <c r="V254" s="175">
        <v>365.14800000000002</v>
      </c>
      <c r="W254" s="175">
        <v>191.13</v>
      </c>
      <c r="X254" s="175">
        <v>266.59800000000001</v>
      </c>
      <c r="Y254" s="175">
        <v>201.73599999999999</v>
      </c>
      <c r="Z254" s="11"/>
      <c r="AA254" s="4"/>
      <c r="AB254" s="11" t="s">
        <v>416</v>
      </c>
      <c r="AC254" s="11"/>
      <c r="AD254" s="70" t="s">
        <v>135</v>
      </c>
      <c r="AE254" s="24">
        <v>1</v>
      </c>
      <c r="AF254" s="24">
        <v>1</v>
      </c>
      <c r="AG254" s="24"/>
      <c r="AH254" s="24"/>
      <c r="AI254" s="24"/>
      <c r="AJ254" s="24"/>
      <c r="AK254" s="4"/>
      <c r="AL254" s="4"/>
      <c r="AM254" s="199">
        <v>61.38</v>
      </c>
      <c r="AN254" s="199">
        <v>63.6</v>
      </c>
      <c r="AO254" s="199">
        <v>0</v>
      </c>
      <c r="AP254" s="199">
        <v>0</v>
      </c>
      <c r="AQ254" s="199">
        <v>0</v>
      </c>
      <c r="AR254" s="199"/>
      <c r="AS254" s="177"/>
      <c r="AT254" s="177"/>
      <c r="AU254" s="199">
        <v>61.38</v>
      </c>
      <c r="AV254" s="199">
        <v>63.6</v>
      </c>
      <c r="AW254" s="199">
        <v>0</v>
      </c>
      <c r="AX254" s="199">
        <v>0</v>
      </c>
      <c r="AY254" s="199">
        <v>0</v>
      </c>
      <c r="AZ254" s="24"/>
      <c r="BA254" s="4"/>
    </row>
    <row r="255" spans="2:53">
      <c r="B255" s="11" t="s">
        <v>532</v>
      </c>
      <c r="C255" s="11"/>
      <c r="D255" s="70" t="s">
        <v>106</v>
      </c>
      <c r="E255" s="11">
        <v>1</v>
      </c>
      <c r="F255" s="11"/>
      <c r="G255" s="11"/>
      <c r="H255" s="11"/>
      <c r="I255" s="11"/>
      <c r="J255" s="11"/>
      <c r="M255" s="175">
        <v>89.69</v>
      </c>
      <c r="N255" s="175">
        <v>0</v>
      </c>
      <c r="O255" s="175"/>
      <c r="P255" s="175"/>
      <c r="Q255" s="175"/>
      <c r="R255" s="175"/>
      <c r="S255" s="177"/>
      <c r="T255" s="177"/>
      <c r="U255" s="175">
        <v>89.69</v>
      </c>
      <c r="V255" s="175">
        <v>0</v>
      </c>
      <c r="W255" s="175"/>
      <c r="X255" s="175"/>
      <c r="Y255" s="175"/>
      <c r="Z255" s="11"/>
      <c r="AA255" s="4"/>
      <c r="AB255" s="11" t="s">
        <v>533</v>
      </c>
      <c r="AC255" s="11"/>
      <c r="AD255" s="70" t="s">
        <v>135</v>
      </c>
      <c r="AE255" s="24">
        <v>1</v>
      </c>
      <c r="AF255" s="24">
        <v>1</v>
      </c>
      <c r="AG255" s="24"/>
      <c r="AH255" s="24"/>
      <c r="AI255" s="24"/>
      <c r="AJ255" s="24"/>
      <c r="AK255" s="4"/>
      <c r="AL255" s="4"/>
      <c r="AM255" s="199">
        <v>86.48</v>
      </c>
      <c r="AN255" s="199">
        <v>137.58000000000001</v>
      </c>
      <c r="AO255" s="199"/>
      <c r="AP255" s="199"/>
      <c r="AQ255" s="199"/>
      <c r="AR255" s="199"/>
      <c r="AS255" s="177"/>
      <c r="AT255" s="177"/>
      <c r="AU255" s="199">
        <v>86.48</v>
      </c>
      <c r="AV255" s="199">
        <v>137.58000000000001</v>
      </c>
      <c r="AW255" s="199"/>
      <c r="AX255" s="199"/>
      <c r="AY255" s="199"/>
      <c r="AZ255" s="24"/>
      <c r="BA255" s="4"/>
    </row>
    <row r="256" spans="2:53">
      <c r="B256" s="11" t="s">
        <v>364</v>
      </c>
      <c r="C256" s="11"/>
      <c r="D256" s="70" t="s">
        <v>232</v>
      </c>
      <c r="E256" s="11">
        <v>2</v>
      </c>
      <c r="F256" s="11">
        <v>1</v>
      </c>
      <c r="G256" s="11"/>
      <c r="H256" s="11"/>
      <c r="I256" s="11">
        <v>1</v>
      </c>
      <c r="J256" s="11"/>
      <c r="M256" s="175">
        <v>327.44</v>
      </c>
      <c r="N256" s="175">
        <v>87.38</v>
      </c>
      <c r="O256" s="175">
        <v>0</v>
      </c>
      <c r="P256" s="175">
        <v>0</v>
      </c>
      <c r="Q256" s="175">
        <v>558.32000000000005</v>
      </c>
      <c r="R256" s="175"/>
      <c r="S256" s="177"/>
      <c r="T256" s="177"/>
      <c r="U256" s="175">
        <v>109.146666666667</v>
      </c>
      <c r="V256" s="175">
        <v>29.126666666666701</v>
      </c>
      <c r="W256" s="175">
        <v>0</v>
      </c>
      <c r="X256" s="175">
        <v>0</v>
      </c>
      <c r="Y256" s="175">
        <v>558.32000000000005</v>
      </c>
      <c r="Z256" s="11"/>
      <c r="AA256" s="4"/>
      <c r="AB256" s="11" t="s">
        <v>417</v>
      </c>
      <c r="AC256" s="11"/>
      <c r="AD256" s="70" t="s">
        <v>418</v>
      </c>
      <c r="AE256" s="24">
        <v>21</v>
      </c>
      <c r="AF256" s="24">
        <v>15</v>
      </c>
      <c r="AG256" s="24">
        <v>12</v>
      </c>
      <c r="AH256" s="24">
        <v>8</v>
      </c>
      <c r="AI256" s="24">
        <v>6</v>
      </c>
      <c r="AJ256" s="24"/>
      <c r="AK256" s="4"/>
      <c r="AL256" s="4"/>
      <c r="AM256" s="199">
        <v>17928.349999999999</v>
      </c>
      <c r="AN256" s="199">
        <v>12391.77</v>
      </c>
      <c r="AO256" s="199">
        <v>7924.28</v>
      </c>
      <c r="AP256" s="199">
        <v>1401.92</v>
      </c>
      <c r="AQ256" s="199">
        <v>6939.02</v>
      </c>
      <c r="AR256" s="199"/>
      <c r="AS256" s="177"/>
      <c r="AT256" s="177"/>
      <c r="AU256" s="199">
        <v>853.73095238095198</v>
      </c>
      <c r="AV256" s="199">
        <v>590.08428571428601</v>
      </c>
      <c r="AW256" s="199">
        <v>396.214</v>
      </c>
      <c r="AX256" s="199">
        <v>73.785263157894704</v>
      </c>
      <c r="AY256" s="199">
        <v>385.50111111111102</v>
      </c>
      <c r="AZ256" s="24"/>
      <c r="BA256" s="4"/>
    </row>
    <row r="257" spans="2:53">
      <c r="B257" s="11" t="s">
        <v>365</v>
      </c>
      <c r="C257" s="11"/>
      <c r="D257" s="70" t="s">
        <v>100</v>
      </c>
      <c r="E257" s="11">
        <v>2388</v>
      </c>
      <c r="F257" s="11">
        <v>2065</v>
      </c>
      <c r="G257" s="11">
        <v>1548</v>
      </c>
      <c r="H257" s="11">
        <v>1227</v>
      </c>
      <c r="I257" s="11">
        <v>1316</v>
      </c>
      <c r="J257" s="11"/>
      <c r="M257" s="175">
        <v>253832.84</v>
      </c>
      <c r="N257" s="175">
        <v>378381.82</v>
      </c>
      <c r="O257" s="175">
        <v>268569.86</v>
      </c>
      <c r="P257" s="175">
        <v>216665.2</v>
      </c>
      <c r="Q257" s="175">
        <v>1391038.05</v>
      </c>
      <c r="R257" s="175"/>
      <c r="S257" s="177"/>
      <c r="T257" s="177"/>
      <c r="U257" s="175">
        <v>87.197815183785593</v>
      </c>
      <c r="V257" s="175">
        <v>129.98344898660301</v>
      </c>
      <c r="W257" s="175">
        <v>94.800515354747603</v>
      </c>
      <c r="X257" s="175">
        <v>77.546599856836096</v>
      </c>
      <c r="Y257" s="175">
        <v>493.62599361249198</v>
      </c>
      <c r="Z257" s="11"/>
      <c r="AA257" s="4"/>
      <c r="AB257" s="11" t="s">
        <v>419</v>
      </c>
      <c r="AC257" s="11"/>
      <c r="AD257" s="70" t="s">
        <v>391</v>
      </c>
      <c r="AE257" s="24">
        <v>1</v>
      </c>
      <c r="AF257" s="24">
        <v>1</v>
      </c>
      <c r="AG257" s="24"/>
      <c r="AH257" s="24"/>
      <c r="AI257" s="24"/>
      <c r="AJ257" s="24"/>
      <c r="AK257" s="4"/>
      <c r="AL257" s="4"/>
      <c r="AM257" s="199">
        <v>43.87</v>
      </c>
      <c r="AN257" s="199">
        <v>1.57</v>
      </c>
      <c r="AO257" s="199">
        <v>0</v>
      </c>
      <c r="AP257" s="199">
        <v>0</v>
      </c>
      <c r="AQ257" s="199">
        <v>0</v>
      </c>
      <c r="AR257" s="199"/>
      <c r="AS257" s="177"/>
      <c r="AT257" s="177"/>
      <c r="AU257" s="199">
        <v>43.87</v>
      </c>
      <c r="AV257" s="199">
        <v>1.57</v>
      </c>
      <c r="AW257" s="199">
        <v>0</v>
      </c>
      <c r="AX257" s="199">
        <v>0</v>
      </c>
      <c r="AY257" s="199">
        <v>0</v>
      </c>
      <c r="AZ257" s="24"/>
      <c r="BA257" s="4"/>
    </row>
    <row r="258" spans="2:53">
      <c r="B258" s="11" t="s">
        <v>366</v>
      </c>
      <c r="C258" s="11"/>
      <c r="D258" s="70" t="s">
        <v>89</v>
      </c>
      <c r="E258" s="11">
        <v>1</v>
      </c>
      <c r="F258" s="11">
        <v>1</v>
      </c>
      <c r="G258" s="11">
        <v>1</v>
      </c>
      <c r="H258" s="11">
        <v>1</v>
      </c>
      <c r="I258" s="11">
        <v>1</v>
      </c>
      <c r="J258" s="11"/>
      <c r="M258" s="175">
        <v>203.07</v>
      </c>
      <c r="N258" s="175">
        <v>96.41</v>
      </c>
      <c r="O258" s="175">
        <v>737.64</v>
      </c>
      <c r="P258" s="175">
        <v>311.2</v>
      </c>
      <c r="Q258" s="175">
        <v>762.82</v>
      </c>
      <c r="R258" s="175"/>
      <c r="S258" s="177"/>
      <c r="T258" s="177"/>
      <c r="U258" s="175">
        <v>203.07</v>
      </c>
      <c r="V258" s="175">
        <v>96.41</v>
      </c>
      <c r="W258" s="175">
        <v>737.64</v>
      </c>
      <c r="X258" s="175">
        <v>311.2</v>
      </c>
      <c r="Y258" s="175">
        <v>762.82</v>
      </c>
      <c r="Z258" s="11"/>
      <c r="AA258" s="4"/>
      <c r="AB258" s="11" t="s">
        <v>419</v>
      </c>
      <c r="AC258" s="11"/>
      <c r="AD258" s="70" t="s">
        <v>409</v>
      </c>
      <c r="AE258" s="24"/>
      <c r="AF258" s="24"/>
      <c r="AG258" s="24"/>
      <c r="AH258" s="24"/>
      <c r="AI258" s="24">
        <v>1</v>
      </c>
      <c r="AJ258" s="24"/>
      <c r="AK258" s="4"/>
      <c r="AL258" s="4"/>
      <c r="AM258" s="199">
        <v>0</v>
      </c>
      <c r="AN258" s="199">
        <v>0</v>
      </c>
      <c r="AO258" s="199"/>
      <c r="AP258" s="199"/>
      <c r="AQ258" s="199">
        <v>65</v>
      </c>
      <c r="AR258" s="199"/>
      <c r="AS258" s="177"/>
      <c r="AT258" s="177"/>
      <c r="AU258" s="199">
        <v>0</v>
      </c>
      <c r="AV258" s="199">
        <v>0</v>
      </c>
      <c r="AW258" s="199"/>
      <c r="AX258" s="199"/>
      <c r="AY258" s="199">
        <v>65</v>
      </c>
      <c r="AZ258" s="24"/>
      <c r="BA258" s="4"/>
    </row>
    <row r="259" spans="2:53">
      <c r="B259" s="11" t="s">
        <v>366</v>
      </c>
      <c r="C259" s="11"/>
      <c r="D259" s="70" t="s">
        <v>367</v>
      </c>
      <c r="E259" s="11">
        <v>198</v>
      </c>
      <c r="F259" s="11">
        <v>160</v>
      </c>
      <c r="G259" s="11">
        <v>114</v>
      </c>
      <c r="H259" s="11">
        <v>81</v>
      </c>
      <c r="I259" s="11">
        <v>86</v>
      </c>
      <c r="J259" s="11"/>
      <c r="M259" s="175">
        <v>25722.61</v>
      </c>
      <c r="N259" s="175">
        <v>33199.040000000001</v>
      </c>
      <c r="O259" s="175">
        <v>45167.67</v>
      </c>
      <c r="P259" s="175">
        <v>17485.62</v>
      </c>
      <c r="Q259" s="175">
        <v>93165.11</v>
      </c>
      <c r="R259" s="175"/>
      <c r="S259" s="177"/>
      <c r="T259" s="177"/>
      <c r="U259" s="175">
        <v>96.701541353383504</v>
      </c>
      <c r="V259" s="175">
        <v>124.808421052632</v>
      </c>
      <c r="W259" s="175">
        <v>176.43621093749999</v>
      </c>
      <c r="X259" s="175">
        <v>68.037431906614799</v>
      </c>
      <c r="Y259" s="175">
        <v>365.35337254901998</v>
      </c>
      <c r="Z259" s="11"/>
      <c r="AA259" s="4"/>
      <c r="AB259" s="11" t="s">
        <v>419</v>
      </c>
      <c r="AC259" s="11"/>
      <c r="AD259" s="70" t="s">
        <v>420</v>
      </c>
      <c r="AE259" s="24">
        <v>3</v>
      </c>
      <c r="AF259" s="24">
        <v>1</v>
      </c>
      <c r="AG259" s="24"/>
      <c r="AH259" s="24"/>
      <c r="AI259" s="24">
        <v>3</v>
      </c>
      <c r="AJ259" s="24"/>
      <c r="AK259" s="4"/>
      <c r="AL259" s="4"/>
      <c r="AM259" s="199">
        <v>114.75</v>
      </c>
      <c r="AN259" s="199">
        <v>40.1</v>
      </c>
      <c r="AO259" s="199">
        <v>0</v>
      </c>
      <c r="AP259" s="199">
        <v>0</v>
      </c>
      <c r="AQ259" s="199">
        <v>145</v>
      </c>
      <c r="AR259" s="199"/>
      <c r="AS259" s="177"/>
      <c r="AT259" s="177"/>
      <c r="AU259" s="199">
        <v>16.3928571428571</v>
      </c>
      <c r="AV259" s="199">
        <v>5.7285714285714304</v>
      </c>
      <c r="AW259" s="199">
        <v>0</v>
      </c>
      <c r="AX259" s="199">
        <v>0</v>
      </c>
      <c r="AY259" s="199">
        <v>29</v>
      </c>
      <c r="AZ259" s="24"/>
      <c r="BA259" s="4"/>
    </row>
    <row r="260" spans="2:53">
      <c r="B260" s="11" t="s">
        <v>368</v>
      </c>
      <c r="C260" s="11"/>
      <c r="D260" s="70" t="s">
        <v>230</v>
      </c>
      <c r="E260" s="11">
        <v>10</v>
      </c>
      <c r="F260" s="11">
        <v>9</v>
      </c>
      <c r="G260" s="11">
        <v>4</v>
      </c>
      <c r="H260" s="11">
        <v>3</v>
      </c>
      <c r="I260" s="11">
        <v>4</v>
      </c>
      <c r="J260" s="11"/>
      <c r="M260" s="175">
        <v>1819.77</v>
      </c>
      <c r="N260" s="175">
        <v>1902.64</v>
      </c>
      <c r="O260" s="175">
        <v>935.73</v>
      </c>
      <c r="P260" s="175">
        <v>337.51</v>
      </c>
      <c r="Q260" s="175">
        <v>1777.79</v>
      </c>
      <c r="R260" s="175"/>
      <c r="S260" s="177"/>
      <c r="T260" s="177"/>
      <c r="U260" s="175">
        <v>165.433636363636</v>
      </c>
      <c r="V260" s="175">
        <v>172.96727272727301</v>
      </c>
      <c r="W260" s="175">
        <v>103.97</v>
      </c>
      <c r="X260" s="175">
        <v>37.501111111111101</v>
      </c>
      <c r="Y260" s="175">
        <v>222.22375</v>
      </c>
      <c r="Z260" s="11"/>
      <c r="AA260" s="4"/>
      <c r="AB260" s="11" t="s">
        <v>421</v>
      </c>
      <c r="AC260" s="11"/>
      <c r="AD260" s="70" t="s">
        <v>117</v>
      </c>
      <c r="AE260" s="24">
        <v>11</v>
      </c>
      <c r="AF260" s="24">
        <v>7</v>
      </c>
      <c r="AG260" s="24">
        <v>3</v>
      </c>
      <c r="AH260" s="24">
        <v>2</v>
      </c>
      <c r="AI260" s="24">
        <v>2</v>
      </c>
      <c r="AJ260" s="24"/>
      <c r="AK260" s="4"/>
      <c r="AL260" s="4"/>
      <c r="AM260" s="199">
        <v>6387.13</v>
      </c>
      <c r="AN260" s="199">
        <v>2000.96</v>
      </c>
      <c r="AO260" s="199">
        <v>1425.51</v>
      </c>
      <c r="AP260" s="199">
        <v>1175.06</v>
      </c>
      <c r="AQ260" s="199">
        <v>3385.13</v>
      </c>
      <c r="AR260" s="199"/>
      <c r="AS260" s="177"/>
      <c r="AT260" s="177"/>
      <c r="AU260" s="199">
        <v>580.64818181818202</v>
      </c>
      <c r="AV260" s="199">
        <v>181.905454545455</v>
      </c>
      <c r="AW260" s="199">
        <v>142.55099999999999</v>
      </c>
      <c r="AX260" s="199">
        <v>130.562222222222</v>
      </c>
      <c r="AY260" s="199">
        <v>376.12555555555599</v>
      </c>
      <c r="AZ260" s="24"/>
      <c r="BA260" s="4"/>
    </row>
    <row r="261" spans="2:53">
      <c r="B261" s="11" t="s">
        <v>369</v>
      </c>
      <c r="C261" s="11"/>
      <c r="D261" s="70" t="s">
        <v>370</v>
      </c>
      <c r="E261" s="11">
        <v>33</v>
      </c>
      <c r="F261" s="11">
        <v>23</v>
      </c>
      <c r="G261" s="11">
        <v>7</v>
      </c>
      <c r="H261" s="11">
        <v>21</v>
      </c>
      <c r="I261" s="11">
        <v>25</v>
      </c>
      <c r="J261" s="11"/>
      <c r="M261" s="175">
        <v>5510.1</v>
      </c>
      <c r="N261" s="175">
        <v>4956.1899999999996</v>
      </c>
      <c r="O261" s="175">
        <v>1707.89</v>
      </c>
      <c r="P261" s="175">
        <v>5328.45</v>
      </c>
      <c r="Q261" s="175">
        <v>25280.01</v>
      </c>
      <c r="R261" s="175"/>
      <c r="S261" s="177"/>
      <c r="T261" s="177"/>
      <c r="U261" s="175">
        <v>128.141860465116</v>
      </c>
      <c r="V261" s="175">
        <v>115.26023255814</v>
      </c>
      <c r="W261" s="175">
        <v>113.859333333333</v>
      </c>
      <c r="X261" s="175">
        <v>123.917441860465</v>
      </c>
      <c r="Y261" s="175">
        <v>587.90720930232601</v>
      </c>
      <c r="Z261" s="11"/>
      <c r="AA261" s="4"/>
      <c r="AB261" s="11" t="s">
        <v>422</v>
      </c>
      <c r="AC261" s="11"/>
      <c r="AD261" s="70" t="s">
        <v>144</v>
      </c>
      <c r="AE261" s="24">
        <v>13</v>
      </c>
      <c r="AF261" s="24">
        <v>4</v>
      </c>
      <c r="AG261" s="24">
        <v>5</v>
      </c>
      <c r="AH261" s="24">
        <v>5</v>
      </c>
      <c r="AI261" s="24">
        <v>7</v>
      </c>
      <c r="AJ261" s="24"/>
      <c r="AK261" s="4"/>
      <c r="AL261" s="4"/>
      <c r="AM261" s="199">
        <v>18112.04</v>
      </c>
      <c r="AN261" s="199">
        <v>119.17</v>
      </c>
      <c r="AO261" s="199">
        <v>4136.8999999999996</v>
      </c>
      <c r="AP261" s="199">
        <v>3783.35</v>
      </c>
      <c r="AQ261" s="199">
        <v>38484.49</v>
      </c>
      <c r="AR261" s="199"/>
      <c r="AS261" s="177"/>
      <c r="AT261" s="177"/>
      <c r="AU261" s="199">
        <v>1132.0025000000001</v>
      </c>
      <c r="AV261" s="199">
        <v>7.4481250000000001</v>
      </c>
      <c r="AW261" s="199">
        <v>318.22307692307697</v>
      </c>
      <c r="AX261" s="199">
        <v>291.02692307692303</v>
      </c>
      <c r="AY261" s="199">
        <v>2565.63266666667</v>
      </c>
      <c r="AZ261" s="24"/>
      <c r="BA261" s="4"/>
    </row>
    <row r="262" spans="2:53">
      <c r="B262" s="11" t="s">
        <v>371</v>
      </c>
      <c r="C262" s="11"/>
      <c r="D262" s="70" t="s">
        <v>372</v>
      </c>
      <c r="E262" s="11">
        <v>159</v>
      </c>
      <c r="F262" s="11">
        <v>127</v>
      </c>
      <c r="G262" s="11">
        <v>15</v>
      </c>
      <c r="H262" s="11">
        <v>102</v>
      </c>
      <c r="I262" s="11">
        <v>96</v>
      </c>
      <c r="J262" s="11"/>
      <c r="M262" s="175">
        <v>27408.16</v>
      </c>
      <c r="N262" s="175">
        <v>22852.23</v>
      </c>
      <c r="O262" s="175">
        <v>3114.61</v>
      </c>
      <c r="P262" s="175">
        <v>23863.35</v>
      </c>
      <c r="Q262" s="175">
        <v>82696.63</v>
      </c>
      <c r="R262" s="175"/>
      <c r="S262" s="177"/>
      <c r="T262" s="177"/>
      <c r="U262" s="175">
        <v>142.01119170984501</v>
      </c>
      <c r="V262" s="175">
        <v>118.40533678756501</v>
      </c>
      <c r="W262" s="175">
        <v>119.79269230769199</v>
      </c>
      <c r="X262" s="175">
        <v>126.93271276595701</v>
      </c>
      <c r="Y262" s="175">
        <v>439.875691489362</v>
      </c>
      <c r="Z262" s="11"/>
      <c r="AA262" s="4"/>
      <c r="AB262" s="11" t="s">
        <v>423</v>
      </c>
      <c r="AC262" s="11"/>
      <c r="AD262" s="70" t="s">
        <v>103</v>
      </c>
      <c r="AE262" s="24">
        <v>99</v>
      </c>
      <c r="AF262" s="24">
        <v>63</v>
      </c>
      <c r="AG262" s="24">
        <v>44</v>
      </c>
      <c r="AH262" s="24">
        <v>28</v>
      </c>
      <c r="AI262" s="24">
        <v>26</v>
      </c>
      <c r="AJ262" s="24"/>
      <c r="AK262" s="4"/>
      <c r="AL262" s="4"/>
      <c r="AM262" s="199">
        <v>150336.42000000001</v>
      </c>
      <c r="AN262" s="199">
        <v>72193.009999999995</v>
      </c>
      <c r="AO262" s="199">
        <v>2467.19</v>
      </c>
      <c r="AP262" s="199">
        <v>30821.9</v>
      </c>
      <c r="AQ262" s="199">
        <v>4602.67</v>
      </c>
      <c r="AR262" s="199"/>
      <c r="AS262" s="177"/>
      <c r="AT262" s="177"/>
      <c r="AU262" s="199">
        <v>1488.4794059405899</v>
      </c>
      <c r="AV262" s="199">
        <v>714.78227722772294</v>
      </c>
      <c r="AW262" s="199">
        <v>29.025764705882398</v>
      </c>
      <c r="AX262" s="199">
        <v>380.51728395061701</v>
      </c>
      <c r="AY262" s="199">
        <v>56.823086419753103</v>
      </c>
      <c r="AZ262" s="24"/>
      <c r="BA262" s="4"/>
    </row>
    <row r="263" spans="2:53">
      <c r="B263" s="11" t="s">
        <v>373</v>
      </c>
      <c r="C263" s="11"/>
      <c r="D263" s="70" t="s">
        <v>374</v>
      </c>
      <c r="E263" s="11">
        <v>64</v>
      </c>
      <c r="F263" s="11">
        <v>20</v>
      </c>
      <c r="G263" s="11">
        <v>25</v>
      </c>
      <c r="H263" s="11">
        <v>16</v>
      </c>
      <c r="I263" s="11">
        <v>28</v>
      </c>
      <c r="J263" s="11"/>
      <c r="M263" s="175">
        <v>17695.61</v>
      </c>
      <c r="N263" s="175">
        <v>3390.16</v>
      </c>
      <c r="O263" s="175">
        <v>3796.87</v>
      </c>
      <c r="P263" s="175">
        <v>4779.1099999999997</v>
      </c>
      <c r="Q263" s="175">
        <v>41401.410000000003</v>
      </c>
      <c r="R263" s="175"/>
      <c r="S263" s="177"/>
      <c r="T263" s="177"/>
      <c r="U263" s="175">
        <v>218.46432098765399</v>
      </c>
      <c r="V263" s="175">
        <v>41.8538271604938</v>
      </c>
      <c r="W263" s="175">
        <v>52.734305555555501</v>
      </c>
      <c r="X263" s="175">
        <v>61.270641025640998</v>
      </c>
      <c r="Y263" s="175">
        <v>524.06848101265803</v>
      </c>
      <c r="Z263" s="11"/>
      <c r="AA263" s="4"/>
      <c r="AB263" s="11" t="s">
        <v>424</v>
      </c>
      <c r="AC263" s="11"/>
      <c r="AD263" s="70" t="s">
        <v>96</v>
      </c>
      <c r="AE263" s="24">
        <v>4</v>
      </c>
      <c r="AF263" s="24">
        <v>1</v>
      </c>
      <c r="AG263" s="24"/>
      <c r="AH263" s="24"/>
      <c r="AI263" s="24"/>
      <c r="AJ263" s="24"/>
      <c r="AK263" s="4"/>
      <c r="AL263" s="4"/>
      <c r="AM263" s="199">
        <v>1747.22</v>
      </c>
      <c r="AN263" s="199">
        <v>20.74</v>
      </c>
      <c r="AO263" s="199">
        <v>0</v>
      </c>
      <c r="AP263" s="199">
        <v>0</v>
      </c>
      <c r="AQ263" s="199">
        <v>0</v>
      </c>
      <c r="AR263" s="199"/>
      <c r="AS263" s="177"/>
      <c r="AT263" s="177"/>
      <c r="AU263" s="199">
        <v>436.80500000000001</v>
      </c>
      <c r="AV263" s="199">
        <v>5.1849999999999996</v>
      </c>
      <c r="AW263" s="199">
        <v>0</v>
      </c>
      <c r="AX263" s="199">
        <v>0</v>
      </c>
      <c r="AY263" s="199">
        <v>0</v>
      </c>
      <c r="AZ263" s="24"/>
      <c r="BA263" s="4"/>
    </row>
    <row r="264" spans="2:53">
      <c r="B264" s="11" t="s">
        <v>375</v>
      </c>
      <c r="C264" s="11"/>
      <c r="D264" s="70" t="s">
        <v>376</v>
      </c>
      <c r="E264" s="11">
        <v>114</v>
      </c>
      <c r="F264" s="11">
        <v>86</v>
      </c>
      <c r="G264" s="11">
        <v>57</v>
      </c>
      <c r="H264" s="11">
        <v>53</v>
      </c>
      <c r="I264" s="11">
        <v>66</v>
      </c>
      <c r="J264" s="11"/>
      <c r="M264" s="175">
        <v>19935.2</v>
      </c>
      <c r="N264" s="175">
        <v>18879.64</v>
      </c>
      <c r="O264" s="175">
        <v>15777.25</v>
      </c>
      <c r="P264" s="175">
        <v>11500.76</v>
      </c>
      <c r="Q264" s="175">
        <v>73602.14</v>
      </c>
      <c r="R264" s="175"/>
      <c r="S264" s="177"/>
      <c r="T264" s="177"/>
      <c r="U264" s="175">
        <v>136.54246575342501</v>
      </c>
      <c r="V264" s="175">
        <v>129.312602739726</v>
      </c>
      <c r="W264" s="175">
        <v>110.33041958042</v>
      </c>
      <c r="X264" s="175">
        <v>79.866388888888906</v>
      </c>
      <c r="Y264" s="175">
        <v>514.70027972028004</v>
      </c>
      <c r="Z264" s="11"/>
      <c r="AA264" s="4"/>
      <c r="AB264" s="11" t="s">
        <v>425</v>
      </c>
      <c r="AC264" s="11"/>
      <c r="AD264" s="70" t="s">
        <v>267</v>
      </c>
      <c r="AE264" s="24">
        <v>9</v>
      </c>
      <c r="AF264" s="24">
        <v>6</v>
      </c>
      <c r="AG264" s="24">
        <v>3</v>
      </c>
      <c r="AH264" s="24">
        <v>2</v>
      </c>
      <c r="AI264" s="24">
        <v>3</v>
      </c>
      <c r="AJ264" s="24"/>
      <c r="AK264" s="4"/>
      <c r="AL264" s="4"/>
      <c r="AM264" s="199">
        <v>729.52</v>
      </c>
      <c r="AN264" s="199">
        <v>810.45</v>
      </c>
      <c r="AO264" s="199">
        <v>681.55</v>
      </c>
      <c r="AP264" s="199">
        <v>521.23</v>
      </c>
      <c r="AQ264" s="199">
        <v>2490.3000000000002</v>
      </c>
      <c r="AR264" s="199"/>
      <c r="AS264" s="177"/>
      <c r="AT264" s="177"/>
      <c r="AU264" s="199">
        <v>72.951999999999998</v>
      </c>
      <c r="AV264" s="199">
        <v>81.045000000000002</v>
      </c>
      <c r="AW264" s="199">
        <v>85.193749999999994</v>
      </c>
      <c r="AX264" s="199">
        <v>74.461428571428598</v>
      </c>
      <c r="AY264" s="199">
        <v>355.75714285714298</v>
      </c>
      <c r="AZ264" s="24"/>
      <c r="BA264" s="4"/>
    </row>
    <row r="265" spans="2:53">
      <c r="B265" s="11" t="s">
        <v>377</v>
      </c>
      <c r="C265" s="11"/>
      <c r="D265" s="70" t="s">
        <v>376</v>
      </c>
      <c r="E265" s="11">
        <v>20</v>
      </c>
      <c r="F265" s="11">
        <v>10</v>
      </c>
      <c r="G265" s="11">
        <v>3</v>
      </c>
      <c r="H265" s="11">
        <v>2</v>
      </c>
      <c r="I265" s="11"/>
      <c r="J265" s="11"/>
      <c r="M265" s="175">
        <v>2353.98</v>
      </c>
      <c r="N265" s="175">
        <v>2129.62</v>
      </c>
      <c r="O265" s="175">
        <v>371.3</v>
      </c>
      <c r="P265" s="175">
        <v>320.52</v>
      </c>
      <c r="Q265" s="175">
        <v>0</v>
      </c>
      <c r="R265" s="175"/>
      <c r="S265" s="177"/>
      <c r="T265" s="177"/>
      <c r="U265" s="175">
        <v>106.999090909091</v>
      </c>
      <c r="V265" s="175">
        <v>96.800909090909101</v>
      </c>
      <c r="W265" s="175">
        <v>16.8772727272727</v>
      </c>
      <c r="X265" s="175">
        <v>14.5690909090909</v>
      </c>
      <c r="Y265" s="175">
        <v>0</v>
      </c>
      <c r="Z265" s="11"/>
      <c r="AA265" s="4"/>
      <c r="AB265" s="11" t="s">
        <v>426</v>
      </c>
      <c r="AC265" s="11"/>
      <c r="AD265" s="70" t="s">
        <v>98</v>
      </c>
      <c r="AE265" s="24">
        <v>1</v>
      </c>
      <c r="AF265" s="24">
        <v>1</v>
      </c>
      <c r="AG265" s="24">
        <v>1</v>
      </c>
      <c r="AH265" s="24"/>
      <c r="AI265" s="24"/>
      <c r="AJ265" s="24"/>
      <c r="AK265" s="4"/>
      <c r="AL265" s="4"/>
      <c r="AM265" s="199">
        <v>179.58</v>
      </c>
      <c r="AN265" s="199">
        <v>63.51</v>
      </c>
      <c r="AO265" s="199">
        <v>23.6</v>
      </c>
      <c r="AP265" s="199">
        <v>0</v>
      </c>
      <c r="AQ265" s="199">
        <v>0</v>
      </c>
      <c r="AR265" s="199"/>
      <c r="AS265" s="177"/>
      <c r="AT265" s="177"/>
      <c r="AU265" s="199">
        <v>179.58</v>
      </c>
      <c r="AV265" s="199">
        <v>63.51</v>
      </c>
      <c r="AW265" s="199">
        <v>23.6</v>
      </c>
      <c r="AX265" s="199">
        <v>0</v>
      </c>
      <c r="AY265" s="199">
        <v>0</v>
      </c>
      <c r="AZ265" s="24"/>
      <c r="BA265" s="4"/>
    </row>
    <row r="266" spans="2:53">
      <c r="B266" s="11" t="s">
        <v>466</v>
      </c>
      <c r="C266" s="11"/>
      <c r="D266" s="70" t="s">
        <v>135</v>
      </c>
      <c r="E266" s="11">
        <v>4</v>
      </c>
      <c r="F266" s="11">
        <v>2</v>
      </c>
      <c r="G266" s="11"/>
      <c r="H266" s="11">
        <v>1</v>
      </c>
      <c r="I266" s="11"/>
      <c r="J266" s="11"/>
      <c r="M266" s="175">
        <v>779.07</v>
      </c>
      <c r="N266" s="175">
        <v>303.35000000000002</v>
      </c>
      <c r="O266" s="175">
        <v>0</v>
      </c>
      <c r="P266" s="175">
        <v>119.82</v>
      </c>
      <c r="Q266" s="175">
        <v>0</v>
      </c>
      <c r="R266" s="175"/>
      <c r="S266" s="177"/>
      <c r="T266" s="177"/>
      <c r="U266" s="175">
        <v>194.76750000000001</v>
      </c>
      <c r="V266" s="175">
        <v>75.837500000000006</v>
      </c>
      <c r="W266" s="175">
        <v>0</v>
      </c>
      <c r="X266" s="175">
        <v>29.954999999999998</v>
      </c>
      <c r="Y266" s="175">
        <v>0</v>
      </c>
      <c r="Z266" s="11"/>
      <c r="AA266" s="4"/>
      <c r="AB266" s="11" t="s">
        <v>426</v>
      </c>
      <c r="AC266" s="11"/>
      <c r="AD266" s="70" t="s">
        <v>92</v>
      </c>
      <c r="AE266" s="24">
        <v>40</v>
      </c>
      <c r="AF266" s="24">
        <v>27</v>
      </c>
      <c r="AG266" s="24">
        <v>25</v>
      </c>
      <c r="AH266" s="24">
        <v>19</v>
      </c>
      <c r="AI266" s="24">
        <v>15</v>
      </c>
      <c r="AJ266" s="24"/>
      <c r="AK266" s="4"/>
      <c r="AL266" s="4"/>
      <c r="AM266" s="199">
        <v>12295.99</v>
      </c>
      <c r="AN266" s="199">
        <v>5584.89</v>
      </c>
      <c r="AO266" s="199">
        <v>5099.8599999999997</v>
      </c>
      <c r="AP266" s="199">
        <v>2594.85</v>
      </c>
      <c r="AQ266" s="199">
        <v>15972.57</v>
      </c>
      <c r="AR266" s="199"/>
      <c r="AS266" s="177"/>
      <c r="AT266" s="177"/>
      <c r="AU266" s="199">
        <v>307.39974999999998</v>
      </c>
      <c r="AV266" s="199">
        <v>139.62225000000001</v>
      </c>
      <c r="AW266" s="199">
        <v>127.4965</v>
      </c>
      <c r="AX266" s="199">
        <v>64.871250000000003</v>
      </c>
      <c r="AY266" s="199">
        <v>409.55307692307701</v>
      </c>
      <c r="AZ266" s="24"/>
      <c r="BA266" s="4"/>
    </row>
    <row r="267" spans="2:53">
      <c r="B267" s="11" t="s">
        <v>475</v>
      </c>
      <c r="C267" s="11"/>
      <c r="D267" s="70" t="s">
        <v>351</v>
      </c>
      <c r="E267" s="11">
        <v>6</v>
      </c>
      <c r="F267" s="11">
        <v>4</v>
      </c>
      <c r="G267" s="11">
        <v>1</v>
      </c>
      <c r="H267" s="11">
        <v>1</v>
      </c>
      <c r="I267" s="11">
        <v>3</v>
      </c>
      <c r="J267" s="11"/>
      <c r="M267" s="175">
        <v>479.99</v>
      </c>
      <c r="N267" s="175">
        <v>340.39</v>
      </c>
      <c r="O267" s="175">
        <v>6.25</v>
      </c>
      <c r="P267" s="175">
        <v>6.67</v>
      </c>
      <c r="Q267" s="175">
        <v>790.12</v>
      </c>
      <c r="R267" s="175"/>
      <c r="S267" s="177"/>
      <c r="T267" s="177"/>
      <c r="U267" s="175">
        <v>59.998750000000001</v>
      </c>
      <c r="V267" s="175">
        <v>42.548749999999998</v>
      </c>
      <c r="W267" s="175">
        <v>2.0833333333333299</v>
      </c>
      <c r="X267" s="175">
        <v>0.83374999999999999</v>
      </c>
      <c r="Y267" s="175">
        <v>112.874285714286</v>
      </c>
      <c r="Z267" s="11"/>
      <c r="AA267" s="4"/>
      <c r="AB267" s="11" t="s">
        <v>534</v>
      </c>
      <c r="AC267" s="11"/>
      <c r="AD267" s="70" t="s">
        <v>148</v>
      </c>
      <c r="AE267" s="24">
        <v>1</v>
      </c>
      <c r="AF267" s="24">
        <v>1</v>
      </c>
      <c r="AG267" s="24">
        <v>1</v>
      </c>
      <c r="AH267" s="24"/>
      <c r="AI267" s="24"/>
      <c r="AJ267" s="24"/>
      <c r="AK267" s="4"/>
      <c r="AL267" s="4"/>
      <c r="AM267" s="199">
        <v>33.07</v>
      </c>
      <c r="AN267" s="199">
        <v>45.59</v>
      </c>
      <c r="AO267" s="199">
        <v>56.61</v>
      </c>
      <c r="AP267" s="199"/>
      <c r="AQ267" s="199"/>
      <c r="AR267" s="199"/>
      <c r="AS267" s="177"/>
      <c r="AT267" s="177"/>
      <c r="AU267" s="199">
        <v>33.07</v>
      </c>
      <c r="AV267" s="199">
        <v>45.59</v>
      </c>
      <c r="AW267" s="199">
        <v>56.61</v>
      </c>
      <c r="AX267" s="199"/>
      <c r="AY267" s="199"/>
      <c r="AZ267" s="24"/>
      <c r="BA267" s="4"/>
    </row>
    <row r="268" spans="2:53">
      <c r="B268" s="11" t="s">
        <v>378</v>
      </c>
      <c r="C268" s="11"/>
      <c r="D268" s="70" t="s">
        <v>379</v>
      </c>
      <c r="E268" s="11">
        <v>82</v>
      </c>
      <c r="F268" s="11">
        <v>75</v>
      </c>
      <c r="G268" s="11">
        <v>47</v>
      </c>
      <c r="H268" s="11">
        <v>34</v>
      </c>
      <c r="I268" s="11">
        <v>42</v>
      </c>
      <c r="J268" s="11"/>
      <c r="M268" s="175">
        <v>14913.61</v>
      </c>
      <c r="N268" s="175">
        <v>19725.82</v>
      </c>
      <c r="O268" s="175">
        <v>12791.65</v>
      </c>
      <c r="P268" s="175">
        <v>9800.42</v>
      </c>
      <c r="Q268" s="175">
        <v>55571.61</v>
      </c>
      <c r="R268" s="175"/>
      <c r="S268" s="177"/>
      <c r="T268" s="177"/>
      <c r="U268" s="175">
        <v>140.69443396226399</v>
      </c>
      <c r="V268" s="175">
        <v>186.092641509434</v>
      </c>
      <c r="W268" s="175">
        <v>120.675943396226</v>
      </c>
      <c r="X268" s="175">
        <v>94.234807692307697</v>
      </c>
      <c r="Y268" s="175">
        <v>529.25342857142903</v>
      </c>
      <c r="Z268" s="11"/>
      <c r="AA268" s="4"/>
      <c r="AB268" s="11" t="s">
        <v>428</v>
      </c>
      <c r="AC268" s="11"/>
      <c r="AD268" s="70" t="s">
        <v>429</v>
      </c>
      <c r="AE268" s="24">
        <v>9</v>
      </c>
      <c r="AF268" s="24">
        <v>2</v>
      </c>
      <c r="AG268" s="24">
        <v>2</v>
      </c>
      <c r="AH268" s="24">
        <v>2</v>
      </c>
      <c r="AI268" s="24">
        <v>2</v>
      </c>
      <c r="AJ268" s="24"/>
      <c r="AK268" s="4"/>
      <c r="AL268" s="4"/>
      <c r="AM268" s="199">
        <v>1157.44</v>
      </c>
      <c r="AN268" s="199">
        <v>169.55</v>
      </c>
      <c r="AO268" s="199">
        <v>153.82</v>
      </c>
      <c r="AP268" s="199">
        <v>167.95</v>
      </c>
      <c r="AQ268" s="199">
        <v>2512.2399999999998</v>
      </c>
      <c r="AR268" s="199"/>
      <c r="AS268" s="177"/>
      <c r="AT268" s="177"/>
      <c r="AU268" s="199">
        <v>128.604444444444</v>
      </c>
      <c r="AV268" s="199">
        <v>18.838888888888899</v>
      </c>
      <c r="AW268" s="199">
        <v>17.0911111111111</v>
      </c>
      <c r="AX268" s="199">
        <v>18.661111111111101</v>
      </c>
      <c r="AY268" s="199">
        <v>279.13777777777801</v>
      </c>
      <c r="AZ268" s="24"/>
      <c r="BA268" s="4"/>
    </row>
    <row r="269" spans="2:53">
      <c r="B269" s="11" t="s">
        <v>380</v>
      </c>
      <c r="C269" s="11"/>
      <c r="D269" s="70" t="s">
        <v>381</v>
      </c>
      <c r="E269" s="11">
        <v>32</v>
      </c>
      <c r="F269" s="11">
        <v>21</v>
      </c>
      <c r="G269" s="11">
        <v>12</v>
      </c>
      <c r="H269" s="11">
        <v>7</v>
      </c>
      <c r="I269" s="11">
        <v>6</v>
      </c>
      <c r="J269" s="11"/>
      <c r="M269" s="175">
        <v>5761.22</v>
      </c>
      <c r="N269" s="175">
        <v>6487.53</v>
      </c>
      <c r="O269" s="175">
        <v>2993.89</v>
      </c>
      <c r="P269" s="175">
        <v>2565.12</v>
      </c>
      <c r="Q269" s="175">
        <v>25150.21</v>
      </c>
      <c r="R269" s="175"/>
      <c r="S269" s="177"/>
      <c r="T269" s="177"/>
      <c r="U269" s="175">
        <v>174.582424242424</v>
      </c>
      <c r="V269" s="175">
        <v>196.59181818181801</v>
      </c>
      <c r="W269" s="175">
        <v>93.559062499999996</v>
      </c>
      <c r="X269" s="175">
        <v>82.745806451612907</v>
      </c>
      <c r="Y269" s="175">
        <v>762.12757575757598</v>
      </c>
      <c r="Z269" s="11"/>
      <c r="AA269" s="4"/>
      <c r="AB269" s="11" t="s">
        <v>428</v>
      </c>
      <c r="AC269" s="11"/>
      <c r="AD269" s="70" t="s">
        <v>124</v>
      </c>
      <c r="AE269" s="24">
        <v>1</v>
      </c>
      <c r="AF269" s="24">
        <v>1</v>
      </c>
      <c r="AG269" s="24">
        <v>1</v>
      </c>
      <c r="AH269" s="24">
        <v>1</v>
      </c>
      <c r="AI269" s="24"/>
      <c r="AJ269" s="24"/>
      <c r="AK269" s="4"/>
      <c r="AL269" s="4"/>
      <c r="AM269" s="199">
        <v>11.95</v>
      </c>
      <c r="AN269" s="199">
        <v>12.82</v>
      </c>
      <c r="AO269" s="199">
        <v>12.03</v>
      </c>
      <c r="AP269" s="199">
        <v>6.22</v>
      </c>
      <c r="AQ269" s="199">
        <v>0</v>
      </c>
      <c r="AR269" s="199"/>
      <c r="AS269" s="177"/>
      <c r="AT269" s="177"/>
      <c r="AU269" s="199">
        <v>11.95</v>
      </c>
      <c r="AV269" s="199">
        <v>12.82</v>
      </c>
      <c r="AW269" s="199">
        <v>12.03</v>
      </c>
      <c r="AX269" s="199">
        <v>6.22</v>
      </c>
      <c r="AY269" s="199">
        <v>0</v>
      </c>
      <c r="AZ269" s="24"/>
      <c r="BA269" s="4"/>
    </row>
    <row r="270" spans="2:53">
      <c r="B270" s="11" t="s">
        <v>382</v>
      </c>
      <c r="C270" s="11"/>
      <c r="D270" s="70" t="s">
        <v>383</v>
      </c>
      <c r="E270" s="11">
        <v>342</v>
      </c>
      <c r="F270" s="11">
        <v>271</v>
      </c>
      <c r="G270" s="11">
        <v>195</v>
      </c>
      <c r="H270" s="11">
        <v>134</v>
      </c>
      <c r="I270" s="11">
        <v>161</v>
      </c>
      <c r="J270" s="11"/>
      <c r="M270" s="175">
        <v>41974.11</v>
      </c>
      <c r="N270" s="175">
        <v>48299.76</v>
      </c>
      <c r="O270" s="175">
        <v>44459.07</v>
      </c>
      <c r="P270" s="175">
        <v>22569.360000000001</v>
      </c>
      <c r="Q270" s="175">
        <v>128683.19</v>
      </c>
      <c r="R270" s="175"/>
      <c r="S270" s="177"/>
      <c r="T270" s="177"/>
      <c r="U270" s="175">
        <v>97.614209302325605</v>
      </c>
      <c r="V270" s="175">
        <v>112.325023255814</v>
      </c>
      <c r="W270" s="175">
        <v>106.872764423077</v>
      </c>
      <c r="X270" s="175">
        <v>54.78</v>
      </c>
      <c r="Y270" s="175">
        <v>306.38854761904702</v>
      </c>
      <c r="Z270" s="11"/>
      <c r="AA270" s="4"/>
      <c r="AB270" s="11" t="s">
        <v>430</v>
      </c>
      <c r="AC270" s="11"/>
      <c r="AD270" s="70" t="s">
        <v>206</v>
      </c>
      <c r="AE270" s="24">
        <v>91</v>
      </c>
      <c r="AF270" s="24">
        <v>57</v>
      </c>
      <c r="AG270" s="24">
        <v>27</v>
      </c>
      <c r="AH270" s="24">
        <v>14</v>
      </c>
      <c r="AI270" s="24">
        <v>10</v>
      </c>
      <c r="AJ270" s="24"/>
      <c r="AK270" s="4"/>
      <c r="AL270" s="4"/>
      <c r="AM270" s="199">
        <v>46848.13</v>
      </c>
      <c r="AN270" s="199">
        <v>9203.43</v>
      </c>
      <c r="AO270" s="199">
        <v>3657.14</v>
      </c>
      <c r="AP270" s="199">
        <v>764.34</v>
      </c>
      <c r="AQ270" s="199">
        <v>1468.81</v>
      </c>
      <c r="AR270" s="199"/>
      <c r="AS270" s="177"/>
      <c r="AT270" s="177"/>
      <c r="AU270" s="199">
        <v>446.172666666667</v>
      </c>
      <c r="AV270" s="199">
        <v>87.651714285714306</v>
      </c>
      <c r="AW270" s="199">
        <v>37.7024742268041</v>
      </c>
      <c r="AX270" s="199">
        <v>7.6433999999999997</v>
      </c>
      <c r="AY270" s="199">
        <v>14.5426732673267</v>
      </c>
      <c r="AZ270" s="24"/>
      <c r="BA270" s="4"/>
    </row>
    <row r="271" spans="2:53">
      <c r="B271" s="11" t="s">
        <v>384</v>
      </c>
      <c r="C271" s="11"/>
      <c r="D271" s="70" t="s">
        <v>96</v>
      </c>
      <c r="E271" s="11">
        <v>23</v>
      </c>
      <c r="F271" s="11">
        <v>11</v>
      </c>
      <c r="G271" s="11">
        <v>10</v>
      </c>
      <c r="H271" s="11">
        <v>7</v>
      </c>
      <c r="I271" s="11">
        <v>9</v>
      </c>
      <c r="J271" s="11"/>
      <c r="M271" s="175">
        <v>3993.56</v>
      </c>
      <c r="N271" s="175">
        <v>2484.31</v>
      </c>
      <c r="O271" s="175">
        <v>2235.75</v>
      </c>
      <c r="P271" s="175">
        <v>2114.7600000000002</v>
      </c>
      <c r="Q271" s="175">
        <v>17721.23</v>
      </c>
      <c r="R271" s="175"/>
      <c r="S271" s="177"/>
      <c r="T271" s="177"/>
      <c r="U271" s="175">
        <v>153.598461538462</v>
      </c>
      <c r="V271" s="175">
        <v>95.550384615384601</v>
      </c>
      <c r="W271" s="175">
        <v>85.990384615384599</v>
      </c>
      <c r="X271" s="175">
        <v>81.3369230769231</v>
      </c>
      <c r="Y271" s="175">
        <v>681.58576923076896</v>
      </c>
      <c r="Z271" s="11"/>
      <c r="AA271" s="4"/>
      <c r="AB271" s="11" t="s">
        <v>431</v>
      </c>
      <c r="AC271" s="11"/>
      <c r="AD271" s="70" t="s">
        <v>127</v>
      </c>
      <c r="AE271" s="24">
        <v>174</v>
      </c>
      <c r="AF271" s="24">
        <v>118</v>
      </c>
      <c r="AG271" s="24">
        <v>84</v>
      </c>
      <c r="AH271" s="24">
        <v>59</v>
      </c>
      <c r="AI271" s="24">
        <v>51</v>
      </c>
      <c r="AJ271" s="24"/>
      <c r="AK271" s="4"/>
      <c r="AL271" s="4"/>
      <c r="AM271" s="199">
        <v>153837.99</v>
      </c>
      <c r="AN271" s="199">
        <v>83417.880000000107</v>
      </c>
      <c r="AO271" s="199">
        <v>45432.46</v>
      </c>
      <c r="AP271" s="199">
        <v>28384.73</v>
      </c>
      <c r="AQ271" s="199">
        <v>74216.03</v>
      </c>
      <c r="AR271" s="199"/>
      <c r="AS271" s="177"/>
      <c r="AT271" s="177"/>
      <c r="AU271" s="199">
        <v>718.86911214953295</v>
      </c>
      <c r="AV271" s="199">
        <v>389.80317757009402</v>
      </c>
      <c r="AW271" s="199">
        <v>229.456868686869</v>
      </c>
      <c r="AX271" s="199">
        <v>136.46504807692301</v>
      </c>
      <c r="AY271" s="199">
        <v>355.10062200956901</v>
      </c>
      <c r="AZ271" s="24"/>
      <c r="BA271" s="4"/>
    </row>
    <row r="272" spans="2:53">
      <c r="B272" s="11" t="s">
        <v>385</v>
      </c>
      <c r="C272" s="11"/>
      <c r="D272" s="70" t="s">
        <v>386</v>
      </c>
      <c r="E272" s="11">
        <v>135</v>
      </c>
      <c r="F272" s="11">
        <v>91</v>
      </c>
      <c r="G272" s="11">
        <v>59</v>
      </c>
      <c r="H272" s="11">
        <v>42</v>
      </c>
      <c r="I272" s="11">
        <v>53</v>
      </c>
      <c r="J272" s="11"/>
      <c r="M272" s="175">
        <v>25073.08</v>
      </c>
      <c r="N272" s="175">
        <v>23930.23</v>
      </c>
      <c r="O272" s="175">
        <v>16651.900000000001</v>
      </c>
      <c r="P272" s="175">
        <v>10211.6</v>
      </c>
      <c r="Q272" s="175">
        <v>100792.77</v>
      </c>
      <c r="R272" s="175"/>
      <c r="S272" s="177"/>
      <c r="T272" s="177"/>
      <c r="U272" s="175">
        <v>155.73341614906801</v>
      </c>
      <c r="V272" s="175">
        <v>148.634968944099</v>
      </c>
      <c r="W272" s="175">
        <v>107.431612903226</v>
      </c>
      <c r="X272" s="175">
        <v>66.309090909090898</v>
      </c>
      <c r="Y272" s="175">
        <v>654.49850649350606</v>
      </c>
      <c r="Z272" s="11"/>
      <c r="AA272" s="4"/>
      <c r="AB272" s="11" t="s">
        <v>431</v>
      </c>
      <c r="AC272" s="11"/>
      <c r="AD272" s="70" t="s">
        <v>115</v>
      </c>
      <c r="AE272" s="24">
        <v>1</v>
      </c>
      <c r="AF272" s="24"/>
      <c r="AG272" s="24"/>
      <c r="AH272" s="24"/>
      <c r="AI272" s="24"/>
      <c r="AJ272" s="24"/>
      <c r="AK272" s="4"/>
      <c r="AL272" s="4"/>
      <c r="AM272" s="199">
        <v>440.01</v>
      </c>
      <c r="AN272" s="199">
        <v>0</v>
      </c>
      <c r="AO272" s="199">
        <v>0</v>
      </c>
      <c r="AP272" s="199">
        <v>0</v>
      </c>
      <c r="AQ272" s="199">
        <v>0</v>
      </c>
      <c r="AR272" s="199"/>
      <c r="AS272" s="177"/>
      <c r="AT272" s="177"/>
      <c r="AU272" s="199">
        <v>440.01</v>
      </c>
      <c r="AV272" s="199">
        <v>0</v>
      </c>
      <c r="AW272" s="199">
        <v>0</v>
      </c>
      <c r="AX272" s="199">
        <v>0</v>
      </c>
      <c r="AY272" s="199">
        <v>0</v>
      </c>
      <c r="AZ272" s="24"/>
      <c r="BA272" s="4"/>
    </row>
    <row r="273" spans="2:53">
      <c r="B273" s="11" t="s">
        <v>387</v>
      </c>
      <c r="C273" s="11"/>
      <c r="D273" s="70" t="s">
        <v>299</v>
      </c>
      <c r="E273" s="11">
        <v>1110</v>
      </c>
      <c r="F273" s="11">
        <v>925</v>
      </c>
      <c r="G273" s="11">
        <v>705</v>
      </c>
      <c r="H273" s="11">
        <v>532</v>
      </c>
      <c r="I273" s="11">
        <v>717</v>
      </c>
      <c r="J273" s="11"/>
      <c r="M273" s="175">
        <v>153783.29</v>
      </c>
      <c r="N273" s="175">
        <v>183015.51</v>
      </c>
      <c r="O273" s="175">
        <v>130662.15</v>
      </c>
      <c r="P273" s="175">
        <v>118902.27</v>
      </c>
      <c r="Q273" s="175">
        <v>664838.28</v>
      </c>
      <c r="R273" s="175"/>
      <c r="S273" s="177"/>
      <c r="T273" s="177"/>
      <c r="U273" s="175">
        <v>114.50728965003699</v>
      </c>
      <c r="V273" s="175">
        <v>136.27364854802701</v>
      </c>
      <c r="W273" s="175">
        <v>100.35495391705101</v>
      </c>
      <c r="X273" s="175">
        <v>94.366880952380995</v>
      </c>
      <c r="Y273" s="175">
        <v>527.64942857142796</v>
      </c>
      <c r="Z273" s="11"/>
      <c r="AA273" s="4"/>
      <c r="AB273" s="11" t="s">
        <v>432</v>
      </c>
      <c r="AC273" s="11"/>
      <c r="AD273" s="70" t="s">
        <v>135</v>
      </c>
      <c r="AE273" s="24">
        <v>6</v>
      </c>
      <c r="AF273" s="24">
        <v>5</v>
      </c>
      <c r="AG273" s="24">
        <v>5</v>
      </c>
      <c r="AH273" s="24">
        <v>4</v>
      </c>
      <c r="AI273" s="24">
        <v>3</v>
      </c>
      <c r="AJ273" s="24"/>
      <c r="AK273" s="4"/>
      <c r="AL273" s="4"/>
      <c r="AM273" s="199">
        <v>585.34</v>
      </c>
      <c r="AN273" s="199">
        <v>772.19</v>
      </c>
      <c r="AO273" s="199">
        <v>649.35</v>
      </c>
      <c r="AP273" s="199">
        <v>482.75</v>
      </c>
      <c r="AQ273" s="199">
        <v>6362.93</v>
      </c>
      <c r="AR273" s="199"/>
      <c r="AS273" s="177"/>
      <c r="AT273" s="177"/>
      <c r="AU273" s="199">
        <v>97.5566666666667</v>
      </c>
      <c r="AV273" s="199">
        <v>128.69833333333301</v>
      </c>
      <c r="AW273" s="199">
        <v>108.22499999999999</v>
      </c>
      <c r="AX273" s="199">
        <v>80.4583333333333</v>
      </c>
      <c r="AY273" s="199">
        <v>1060.48833333333</v>
      </c>
      <c r="AZ273" s="24"/>
      <c r="BA273" s="4"/>
    </row>
    <row r="274" spans="2:53">
      <c r="B274" s="11" t="s">
        <v>388</v>
      </c>
      <c r="C274" s="11"/>
      <c r="D274" s="70" t="s">
        <v>110</v>
      </c>
      <c r="E274" s="11">
        <v>8</v>
      </c>
      <c r="F274" s="11">
        <v>6</v>
      </c>
      <c r="G274" s="11">
        <v>5</v>
      </c>
      <c r="H274" s="11">
        <v>3</v>
      </c>
      <c r="I274" s="11">
        <v>4</v>
      </c>
      <c r="J274" s="11"/>
      <c r="M274" s="175">
        <v>2065.84</v>
      </c>
      <c r="N274" s="175">
        <v>2254.83</v>
      </c>
      <c r="O274" s="175">
        <v>1676.19</v>
      </c>
      <c r="P274" s="175">
        <v>1080.29</v>
      </c>
      <c r="Q274" s="175">
        <v>8583.9</v>
      </c>
      <c r="R274" s="175"/>
      <c r="S274" s="177"/>
      <c r="T274" s="177"/>
      <c r="U274" s="175">
        <v>258.23</v>
      </c>
      <c r="V274" s="175">
        <v>281.85374999999999</v>
      </c>
      <c r="W274" s="175">
        <v>209.52375000000001</v>
      </c>
      <c r="X274" s="175">
        <v>135.03625</v>
      </c>
      <c r="Y274" s="175">
        <v>1072.9875</v>
      </c>
      <c r="Z274" s="11"/>
      <c r="AA274" s="4"/>
      <c r="AB274" s="11" t="s">
        <v>535</v>
      </c>
      <c r="AC274" s="11"/>
      <c r="AD274" s="70" t="s">
        <v>435</v>
      </c>
      <c r="AE274" s="24">
        <v>3</v>
      </c>
      <c r="AF274" s="24">
        <v>3</v>
      </c>
      <c r="AG274" s="24">
        <v>1</v>
      </c>
      <c r="AH274" s="24">
        <v>1</v>
      </c>
      <c r="AI274" s="24"/>
      <c r="AJ274" s="24"/>
      <c r="AK274" s="4"/>
      <c r="AL274" s="4"/>
      <c r="AM274" s="199">
        <v>200.33</v>
      </c>
      <c r="AN274" s="199">
        <v>147.03</v>
      </c>
      <c r="AO274" s="199">
        <v>4.87</v>
      </c>
      <c r="AP274" s="199">
        <v>65</v>
      </c>
      <c r="AQ274" s="199">
        <v>0</v>
      </c>
      <c r="AR274" s="199"/>
      <c r="AS274" s="177"/>
      <c r="AT274" s="177"/>
      <c r="AU274" s="199">
        <v>50.082500000000003</v>
      </c>
      <c r="AV274" s="199">
        <v>36.7575</v>
      </c>
      <c r="AW274" s="199">
        <v>2.4350000000000001</v>
      </c>
      <c r="AX274" s="199">
        <v>32.5</v>
      </c>
      <c r="AY274" s="199">
        <v>0</v>
      </c>
      <c r="AZ274" s="24"/>
      <c r="BA274" s="4"/>
    </row>
    <row r="275" spans="2:53">
      <c r="B275" s="11" t="s">
        <v>388</v>
      </c>
      <c r="C275" s="11"/>
      <c r="D275" s="70" t="s">
        <v>389</v>
      </c>
      <c r="E275" s="11">
        <v>34</v>
      </c>
      <c r="F275" s="11">
        <v>21</v>
      </c>
      <c r="G275" s="11">
        <v>15</v>
      </c>
      <c r="H275" s="11">
        <v>12</v>
      </c>
      <c r="I275" s="11">
        <v>13</v>
      </c>
      <c r="J275" s="11"/>
      <c r="M275" s="175">
        <v>5065.3900000000003</v>
      </c>
      <c r="N275" s="175">
        <v>4760.55</v>
      </c>
      <c r="O275" s="175">
        <v>3248.63</v>
      </c>
      <c r="P275" s="175">
        <v>2328.81</v>
      </c>
      <c r="Q275" s="175">
        <v>18155.91</v>
      </c>
      <c r="R275" s="175"/>
      <c r="S275" s="177"/>
      <c r="T275" s="177"/>
      <c r="U275" s="175">
        <v>136.90243243243199</v>
      </c>
      <c r="V275" s="175">
        <v>128.66351351351301</v>
      </c>
      <c r="W275" s="175">
        <v>95.547941176470601</v>
      </c>
      <c r="X275" s="175">
        <v>70.569999999999993</v>
      </c>
      <c r="Y275" s="175">
        <v>518.74028571428596</v>
      </c>
      <c r="Z275" s="11"/>
      <c r="AA275" s="4"/>
      <c r="AB275" s="11" t="s">
        <v>434</v>
      </c>
      <c r="AC275" s="11"/>
      <c r="AD275" s="70" t="s">
        <v>435</v>
      </c>
      <c r="AE275" s="24">
        <v>87</v>
      </c>
      <c r="AF275" s="24">
        <v>43</v>
      </c>
      <c r="AG275" s="24">
        <v>31</v>
      </c>
      <c r="AH275" s="24">
        <v>24</v>
      </c>
      <c r="AI275" s="24">
        <v>24</v>
      </c>
      <c r="AJ275" s="24"/>
      <c r="AK275" s="4"/>
      <c r="AL275" s="4"/>
      <c r="AM275" s="199">
        <v>45017.39</v>
      </c>
      <c r="AN275" s="199">
        <v>8102.07</v>
      </c>
      <c r="AO275" s="199">
        <v>4732.74</v>
      </c>
      <c r="AP275" s="199">
        <v>4296.42</v>
      </c>
      <c r="AQ275" s="199">
        <v>7837.42</v>
      </c>
      <c r="AR275" s="199"/>
      <c r="AS275" s="177"/>
      <c r="AT275" s="177"/>
      <c r="AU275" s="199">
        <v>500.193222222222</v>
      </c>
      <c r="AV275" s="199">
        <v>90.022999999999996</v>
      </c>
      <c r="AW275" s="199">
        <v>54.399310344827597</v>
      </c>
      <c r="AX275" s="199">
        <v>51.764096385542203</v>
      </c>
      <c r="AY275" s="199">
        <v>93.302619047619004</v>
      </c>
      <c r="AZ275" s="24"/>
      <c r="BA275" s="4"/>
    </row>
    <row r="276" spans="2:53">
      <c r="B276" s="11" t="s">
        <v>388</v>
      </c>
      <c r="C276" s="11"/>
      <c r="D276" s="70" t="s">
        <v>122</v>
      </c>
      <c r="E276" s="11">
        <v>23</v>
      </c>
      <c r="F276" s="11">
        <v>18</v>
      </c>
      <c r="G276" s="11">
        <v>14</v>
      </c>
      <c r="H276" s="11">
        <v>11</v>
      </c>
      <c r="I276" s="11">
        <v>10</v>
      </c>
      <c r="J276" s="11"/>
      <c r="M276" s="175">
        <v>3404.09</v>
      </c>
      <c r="N276" s="175">
        <v>5069.6099999999997</v>
      </c>
      <c r="O276" s="175">
        <v>3921.56</v>
      </c>
      <c r="P276" s="175">
        <v>2984.13</v>
      </c>
      <c r="Q276" s="175">
        <v>8875.4599999999991</v>
      </c>
      <c r="R276" s="175"/>
      <c r="S276" s="177"/>
      <c r="T276" s="177"/>
      <c r="U276" s="175">
        <v>130.926538461538</v>
      </c>
      <c r="V276" s="175">
        <v>194.98500000000001</v>
      </c>
      <c r="W276" s="175">
        <v>150.829230769231</v>
      </c>
      <c r="X276" s="175">
        <v>119.3652</v>
      </c>
      <c r="Y276" s="175">
        <v>341.363846153846</v>
      </c>
      <c r="Z276" s="11"/>
      <c r="AA276" s="4"/>
      <c r="AB276" s="11" t="s">
        <v>436</v>
      </c>
      <c r="AC276" s="11"/>
      <c r="AD276" s="70" t="s">
        <v>189</v>
      </c>
      <c r="AE276" s="24">
        <v>47</v>
      </c>
      <c r="AF276" s="24">
        <v>25</v>
      </c>
      <c r="AG276" s="24">
        <v>20</v>
      </c>
      <c r="AH276" s="24">
        <v>16</v>
      </c>
      <c r="AI276" s="24">
        <v>11</v>
      </c>
      <c r="AJ276" s="24"/>
      <c r="AK276" s="4"/>
      <c r="AL276" s="4"/>
      <c r="AM276" s="199">
        <v>11956.36</v>
      </c>
      <c r="AN276" s="199">
        <v>6439.37</v>
      </c>
      <c r="AO276" s="199">
        <v>5154.05</v>
      </c>
      <c r="AP276" s="199">
        <v>2877.14</v>
      </c>
      <c r="AQ276" s="199">
        <v>3362.28</v>
      </c>
      <c r="AR276" s="199"/>
      <c r="AS276" s="177"/>
      <c r="AT276" s="177"/>
      <c r="AU276" s="199">
        <v>239.12719999999999</v>
      </c>
      <c r="AV276" s="199">
        <v>128.78739999999999</v>
      </c>
      <c r="AW276" s="199">
        <v>109.660638297872</v>
      </c>
      <c r="AX276" s="199">
        <v>62.546521739130398</v>
      </c>
      <c r="AY276" s="199">
        <v>71.537872340425494</v>
      </c>
      <c r="AZ276" s="24"/>
      <c r="BA276" s="4"/>
    </row>
    <row r="277" spans="2:53">
      <c r="B277" s="11" t="s">
        <v>390</v>
      </c>
      <c r="C277" s="11"/>
      <c r="D277" s="70" t="s">
        <v>138</v>
      </c>
      <c r="E277" s="11">
        <v>3</v>
      </c>
      <c r="F277" s="11">
        <v>3</v>
      </c>
      <c r="G277" s="11"/>
      <c r="H277" s="11"/>
      <c r="I277" s="11"/>
      <c r="J277" s="11"/>
      <c r="M277" s="175">
        <v>421.49</v>
      </c>
      <c r="N277" s="175">
        <v>826.01</v>
      </c>
      <c r="O277" s="175">
        <v>0</v>
      </c>
      <c r="P277" s="175">
        <v>0</v>
      </c>
      <c r="Q277" s="175">
        <v>0</v>
      </c>
      <c r="R277" s="175"/>
      <c r="S277" s="177"/>
      <c r="T277" s="177"/>
      <c r="U277" s="175">
        <v>140.49666666666701</v>
      </c>
      <c r="V277" s="175">
        <v>275.33666666666699</v>
      </c>
      <c r="W277" s="175">
        <v>0</v>
      </c>
      <c r="X277" s="175">
        <v>0</v>
      </c>
      <c r="Y277" s="175">
        <v>0</v>
      </c>
      <c r="Z277" s="11"/>
      <c r="AA277" s="4"/>
      <c r="AB277" s="11" t="s">
        <v>436</v>
      </c>
      <c r="AC277" s="11"/>
      <c r="AD277" s="70" t="s">
        <v>244</v>
      </c>
      <c r="AE277" s="24">
        <v>1</v>
      </c>
      <c r="AF277" s="24">
        <v>1</v>
      </c>
      <c r="AG277" s="24"/>
      <c r="AH277" s="24"/>
      <c r="AI277" s="24"/>
      <c r="AJ277" s="24"/>
      <c r="AK277" s="4"/>
      <c r="AL277" s="4"/>
      <c r="AM277" s="199">
        <v>42.59</v>
      </c>
      <c r="AN277" s="199">
        <v>65</v>
      </c>
      <c r="AO277" s="199"/>
      <c r="AP277" s="199"/>
      <c r="AQ277" s="199"/>
      <c r="AR277" s="199"/>
      <c r="AS277" s="177"/>
      <c r="AT277" s="177"/>
      <c r="AU277" s="199">
        <v>42.59</v>
      </c>
      <c r="AV277" s="199">
        <v>65</v>
      </c>
      <c r="AW277" s="199"/>
      <c r="AX277" s="199"/>
      <c r="AY277" s="199"/>
      <c r="AZ277" s="24"/>
      <c r="BA277" s="4"/>
    </row>
    <row r="278" spans="2:53">
      <c r="B278" s="11" t="s">
        <v>390</v>
      </c>
      <c r="C278" s="11"/>
      <c r="D278" s="70" t="s">
        <v>391</v>
      </c>
      <c r="E278" s="11">
        <v>256</v>
      </c>
      <c r="F278" s="11">
        <v>150</v>
      </c>
      <c r="G278" s="11">
        <v>63</v>
      </c>
      <c r="H278" s="11">
        <v>29</v>
      </c>
      <c r="I278" s="11">
        <v>33</v>
      </c>
      <c r="J278" s="11"/>
      <c r="M278" s="175">
        <v>27501.18</v>
      </c>
      <c r="N278" s="175">
        <v>35486.71</v>
      </c>
      <c r="O278" s="175">
        <v>15226.72</v>
      </c>
      <c r="P278" s="175">
        <v>3989.68</v>
      </c>
      <c r="Q278" s="175">
        <v>6915.93</v>
      </c>
      <c r="R278" s="175"/>
      <c r="S278" s="177"/>
      <c r="T278" s="177"/>
      <c r="U278" s="175">
        <v>103.000674157303</v>
      </c>
      <c r="V278" s="175">
        <v>132.90902621722901</v>
      </c>
      <c r="W278" s="175">
        <v>59.479374999999997</v>
      </c>
      <c r="X278" s="175">
        <v>15.6458039215686</v>
      </c>
      <c r="Y278" s="175">
        <v>27.015351562500001</v>
      </c>
      <c r="Z278" s="11"/>
      <c r="AA278" s="4"/>
      <c r="AB278" s="11" t="s">
        <v>437</v>
      </c>
      <c r="AC278" s="11"/>
      <c r="AD278" s="70" t="s">
        <v>267</v>
      </c>
      <c r="AE278" s="24">
        <v>26</v>
      </c>
      <c r="AF278" s="24">
        <v>20</v>
      </c>
      <c r="AG278" s="24">
        <v>11</v>
      </c>
      <c r="AH278" s="24">
        <v>8</v>
      </c>
      <c r="AI278" s="24">
        <v>8</v>
      </c>
      <c r="AJ278" s="24"/>
      <c r="AK278" s="4"/>
      <c r="AL278" s="4"/>
      <c r="AM278" s="199">
        <v>4499.2299999999996</v>
      </c>
      <c r="AN278" s="199">
        <v>4109.05</v>
      </c>
      <c r="AO278" s="199">
        <v>2661.21</v>
      </c>
      <c r="AP278" s="199">
        <v>698.74</v>
      </c>
      <c r="AQ278" s="199">
        <v>15290.79</v>
      </c>
      <c r="AR278" s="199"/>
      <c r="AS278" s="177"/>
      <c r="AT278" s="177"/>
      <c r="AU278" s="199">
        <v>173.04730769230801</v>
      </c>
      <c r="AV278" s="199">
        <v>158.04038461538499</v>
      </c>
      <c r="AW278" s="199">
        <v>102.35423076923099</v>
      </c>
      <c r="AX278" s="199">
        <v>26.874615384615399</v>
      </c>
      <c r="AY278" s="199">
        <v>588.10730769230804</v>
      </c>
      <c r="AZ278" s="24"/>
      <c r="BA278" s="4"/>
    </row>
    <row r="279" spans="2:53">
      <c r="B279" s="11" t="s">
        <v>392</v>
      </c>
      <c r="C279" s="11"/>
      <c r="D279" s="70" t="s">
        <v>135</v>
      </c>
      <c r="E279" s="11">
        <v>5</v>
      </c>
      <c r="F279" s="11">
        <v>4</v>
      </c>
      <c r="G279" s="11">
        <v>3</v>
      </c>
      <c r="H279" s="11">
        <v>2</v>
      </c>
      <c r="I279" s="11">
        <v>2</v>
      </c>
      <c r="J279" s="11"/>
      <c r="M279" s="175">
        <v>688.75</v>
      </c>
      <c r="N279" s="175">
        <v>626.85</v>
      </c>
      <c r="O279" s="175">
        <v>644.75</v>
      </c>
      <c r="P279" s="175">
        <v>424.81</v>
      </c>
      <c r="Q279" s="175">
        <v>270.45999999999998</v>
      </c>
      <c r="R279" s="175"/>
      <c r="S279" s="177"/>
      <c r="T279" s="177"/>
      <c r="U279" s="175">
        <v>98.392857142857096</v>
      </c>
      <c r="V279" s="175">
        <v>89.55</v>
      </c>
      <c r="W279" s="175">
        <v>92.107142857142904</v>
      </c>
      <c r="X279" s="175">
        <v>60.687142857142902</v>
      </c>
      <c r="Y279" s="175">
        <v>38.637142857142898</v>
      </c>
      <c r="Z279" s="11"/>
      <c r="AA279" s="4"/>
      <c r="AB279" s="11" t="s">
        <v>438</v>
      </c>
      <c r="AC279" s="11"/>
      <c r="AD279" s="70" t="s">
        <v>439</v>
      </c>
      <c r="AE279" s="24">
        <v>16</v>
      </c>
      <c r="AF279" s="24">
        <v>13</v>
      </c>
      <c r="AG279" s="24">
        <v>8</v>
      </c>
      <c r="AH279" s="24">
        <v>8</v>
      </c>
      <c r="AI279" s="24">
        <v>7</v>
      </c>
      <c r="AJ279" s="24"/>
      <c r="AK279" s="4"/>
      <c r="AL279" s="4"/>
      <c r="AM279" s="199">
        <v>1962.36</v>
      </c>
      <c r="AN279" s="199">
        <v>1060.3499999999999</v>
      </c>
      <c r="AO279" s="199">
        <v>546.45000000000005</v>
      </c>
      <c r="AP279" s="199">
        <v>552.69000000000005</v>
      </c>
      <c r="AQ279" s="199">
        <v>4079.01</v>
      </c>
      <c r="AR279" s="199"/>
      <c r="AS279" s="177"/>
      <c r="AT279" s="177"/>
      <c r="AU279" s="199">
        <v>115.432941176471</v>
      </c>
      <c r="AV279" s="199">
        <v>62.3735294117647</v>
      </c>
      <c r="AW279" s="199">
        <v>49.677272727272701</v>
      </c>
      <c r="AX279" s="199">
        <v>34.543125000000003</v>
      </c>
      <c r="AY279" s="199">
        <v>254.93812500000001</v>
      </c>
      <c r="AZ279" s="24"/>
      <c r="BA279" s="4"/>
    </row>
    <row r="280" spans="2:53">
      <c r="B280" s="11" t="s">
        <v>536</v>
      </c>
      <c r="C280" s="11"/>
      <c r="D280" s="70" t="s">
        <v>89</v>
      </c>
      <c r="E280" s="11"/>
      <c r="F280" s="11">
        <v>1</v>
      </c>
      <c r="G280" s="11"/>
      <c r="H280" s="11"/>
      <c r="I280" s="11"/>
      <c r="J280" s="11"/>
      <c r="M280" s="175">
        <v>0</v>
      </c>
      <c r="N280" s="175">
        <v>41.09</v>
      </c>
      <c r="O280" s="175">
        <v>0</v>
      </c>
      <c r="P280" s="175">
        <v>0</v>
      </c>
      <c r="Q280" s="175">
        <v>0</v>
      </c>
      <c r="R280" s="175"/>
      <c r="S280" s="177"/>
      <c r="T280" s="177"/>
      <c r="U280" s="175">
        <v>0</v>
      </c>
      <c r="V280" s="175">
        <v>41.09</v>
      </c>
      <c r="W280" s="175">
        <v>0</v>
      </c>
      <c r="X280" s="175">
        <v>0</v>
      </c>
      <c r="Y280" s="175">
        <v>0</v>
      </c>
      <c r="Z280" s="11"/>
      <c r="AA280" s="4"/>
      <c r="AB280" s="11" t="s">
        <v>440</v>
      </c>
      <c r="AC280" s="11"/>
      <c r="AD280" s="70" t="s">
        <v>274</v>
      </c>
      <c r="AE280" s="24">
        <v>5</v>
      </c>
      <c r="AF280" s="24">
        <v>1</v>
      </c>
      <c r="AG280" s="24">
        <v>1</v>
      </c>
      <c r="AH280" s="24">
        <v>1</v>
      </c>
      <c r="AI280" s="24">
        <v>1</v>
      </c>
      <c r="AJ280" s="24"/>
      <c r="AK280" s="4"/>
      <c r="AL280" s="4"/>
      <c r="AM280" s="199">
        <v>23513.42</v>
      </c>
      <c r="AN280" s="199">
        <v>27.01</v>
      </c>
      <c r="AO280" s="199">
        <v>12.69</v>
      </c>
      <c r="AP280" s="199">
        <v>12.3</v>
      </c>
      <c r="AQ280" s="199">
        <v>65.37</v>
      </c>
      <c r="AR280" s="199"/>
      <c r="AS280" s="177"/>
      <c r="AT280" s="177"/>
      <c r="AU280" s="199">
        <v>4702.6840000000002</v>
      </c>
      <c r="AV280" s="199">
        <v>5.4020000000000001</v>
      </c>
      <c r="AW280" s="199">
        <v>2.5379999999999998</v>
      </c>
      <c r="AX280" s="199">
        <v>2.46</v>
      </c>
      <c r="AY280" s="199">
        <v>16.342500000000001</v>
      </c>
      <c r="AZ280" s="24"/>
      <c r="BA280" s="4"/>
    </row>
    <row r="281" spans="2:53">
      <c r="B281" s="11" t="s">
        <v>393</v>
      </c>
      <c r="C281" s="11"/>
      <c r="D281" s="70" t="s">
        <v>89</v>
      </c>
      <c r="E281" s="11">
        <v>3</v>
      </c>
      <c r="F281" s="11">
        <v>5</v>
      </c>
      <c r="G281" s="11">
        <v>6</v>
      </c>
      <c r="H281" s="11">
        <v>4</v>
      </c>
      <c r="I281" s="11">
        <v>4</v>
      </c>
      <c r="J281" s="11"/>
      <c r="M281" s="175">
        <v>193.71</v>
      </c>
      <c r="N281" s="175">
        <v>708.65</v>
      </c>
      <c r="O281" s="175">
        <v>1947.64</v>
      </c>
      <c r="P281" s="175">
        <v>512.98</v>
      </c>
      <c r="Q281" s="175">
        <v>1378.02</v>
      </c>
      <c r="R281" s="175"/>
      <c r="S281" s="177"/>
      <c r="T281" s="177"/>
      <c r="U281" s="175">
        <v>16.142499999999998</v>
      </c>
      <c r="V281" s="175">
        <v>59.054166666666703</v>
      </c>
      <c r="W281" s="175">
        <v>162.303333333333</v>
      </c>
      <c r="X281" s="175">
        <v>46.634545454545503</v>
      </c>
      <c r="Y281" s="175">
        <v>125.27454545454501</v>
      </c>
      <c r="Z281" s="11"/>
      <c r="AA281" s="4"/>
      <c r="AB281" s="11" t="s">
        <v>441</v>
      </c>
      <c r="AC281" s="11"/>
      <c r="AD281" s="70" t="s">
        <v>537</v>
      </c>
      <c r="AE281" s="24">
        <v>1</v>
      </c>
      <c r="AF281" s="24"/>
      <c r="AG281" s="24"/>
      <c r="AH281" s="24"/>
      <c r="AI281" s="24"/>
      <c r="AJ281" s="24"/>
      <c r="AK281" s="4"/>
      <c r="AL281" s="4"/>
      <c r="AM281" s="199">
        <v>15.4</v>
      </c>
      <c r="AN281" s="199">
        <v>0</v>
      </c>
      <c r="AO281" s="199">
        <v>0</v>
      </c>
      <c r="AP281" s="199">
        <v>0</v>
      </c>
      <c r="AQ281" s="199">
        <v>0</v>
      </c>
      <c r="AR281" s="199"/>
      <c r="AS281" s="177"/>
      <c r="AT281" s="177"/>
      <c r="AU281" s="199">
        <v>15.4</v>
      </c>
      <c r="AV281" s="199">
        <v>0</v>
      </c>
      <c r="AW281" s="199">
        <v>0</v>
      </c>
      <c r="AX281" s="199">
        <v>0</v>
      </c>
      <c r="AY281" s="199">
        <v>0</v>
      </c>
      <c r="AZ281" s="24"/>
      <c r="BA281" s="4"/>
    </row>
    <row r="282" spans="2:53">
      <c r="B282" s="11" t="s">
        <v>394</v>
      </c>
      <c r="C282" s="11"/>
      <c r="D282" s="70" t="s">
        <v>345</v>
      </c>
      <c r="E282" s="11">
        <v>156</v>
      </c>
      <c r="F282" s="11">
        <v>99</v>
      </c>
      <c r="G282" s="11">
        <v>53</v>
      </c>
      <c r="H282" s="11">
        <v>36</v>
      </c>
      <c r="I282" s="11">
        <v>44</v>
      </c>
      <c r="J282" s="11"/>
      <c r="M282" s="175">
        <v>21882.799999999999</v>
      </c>
      <c r="N282" s="175">
        <v>20416.759999999998</v>
      </c>
      <c r="O282" s="175">
        <v>16541.97</v>
      </c>
      <c r="P282" s="175">
        <v>6819.98</v>
      </c>
      <c r="Q282" s="175">
        <v>33779.57</v>
      </c>
      <c r="R282" s="175"/>
      <c r="S282" s="177"/>
      <c r="T282" s="177"/>
      <c r="U282" s="175">
        <v>125.76321839080499</v>
      </c>
      <c r="V282" s="175">
        <v>117.337701149425</v>
      </c>
      <c r="W282" s="175">
        <v>97.305705882352996</v>
      </c>
      <c r="X282" s="175">
        <v>40.5951190476191</v>
      </c>
      <c r="Y282" s="175">
        <v>197.54134502924001</v>
      </c>
      <c r="Z282" s="11"/>
      <c r="AA282" s="4"/>
      <c r="AB282" s="11" t="s">
        <v>441</v>
      </c>
      <c r="AC282" s="11"/>
      <c r="AD282" s="70" t="s">
        <v>274</v>
      </c>
      <c r="AE282" s="24">
        <v>21</v>
      </c>
      <c r="AF282" s="24">
        <v>13</v>
      </c>
      <c r="AG282" s="24">
        <v>11</v>
      </c>
      <c r="AH282" s="24">
        <v>6</v>
      </c>
      <c r="AI282" s="24">
        <v>10</v>
      </c>
      <c r="AJ282" s="24"/>
      <c r="AK282" s="4"/>
      <c r="AL282" s="4"/>
      <c r="AM282" s="199">
        <v>10897.44</v>
      </c>
      <c r="AN282" s="199">
        <v>9441.3799999999992</v>
      </c>
      <c r="AO282" s="199">
        <v>6076.93</v>
      </c>
      <c r="AP282" s="199">
        <v>1572.58</v>
      </c>
      <c r="AQ282" s="199">
        <v>3222.7</v>
      </c>
      <c r="AR282" s="199"/>
      <c r="AS282" s="177"/>
      <c r="AT282" s="177"/>
      <c r="AU282" s="199">
        <v>435.89760000000001</v>
      </c>
      <c r="AV282" s="199">
        <v>377.65519999999998</v>
      </c>
      <c r="AW282" s="199">
        <v>253.20541666666699</v>
      </c>
      <c r="AX282" s="199">
        <v>62.903199999999998</v>
      </c>
      <c r="AY282" s="199">
        <v>128.90799999999999</v>
      </c>
      <c r="AZ282" s="24"/>
      <c r="BA282" s="4"/>
    </row>
    <row r="283" spans="2:53">
      <c r="B283" s="11" t="s">
        <v>395</v>
      </c>
      <c r="C283" s="11"/>
      <c r="D283" s="70" t="s">
        <v>115</v>
      </c>
      <c r="E283" s="11">
        <v>925</v>
      </c>
      <c r="F283" s="11">
        <v>895</v>
      </c>
      <c r="G283" s="11">
        <v>588</v>
      </c>
      <c r="H283" s="11">
        <v>484</v>
      </c>
      <c r="I283" s="11">
        <v>469</v>
      </c>
      <c r="J283" s="11"/>
      <c r="M283" s="175">
        <v>148463.12</v>
      </c>
      <c r="N283" s="175">
        <v>197168.59</v>
      </c>
      <c r="O283" s="175">
        <v>141831.1</v>
      </c>
      <c r="P283" s="175">
        <v>115706.62</v>
      </c>
      <c r="Q283" s="175">
        <v>434361.09</v>
      </c>
      <c r="R283" s="175"/>
      <c r="S283" s="177"/>
      <c r="T283" s="177"/>
      <c r="U283" s="175">
        <v>109.728839615669</v>
      </c>
      <c r="V283" s="175">
        <v>145.72696969697</v>
      </c>
      <c r="W283" s="175">
        <v>122.057745266781</v>
      </c>
      <c r="X283" s="175">
        <v>88.664076628352404</v>
      </c>
      <c r="Y283" s="175">
        <v>328.56360816943999</v>
      </c>
      <c r="Z283" s="11"/>
      <c r="AA283" s="4"/>
      <c r="AB283" s="11" t="s">
        <v>443</v>
      </c>
      <c r="AC283" s="11"/>
      <c r="AD283" s="70" t="s">
        <v>112</v>
      </c>
      <c r="AE283" s="24">
        <v>17</v>
      </c>
      <c r="AF283" s="24">
        <v>10</v>
      </c>
      <c r="AG283" s="24">
        <v>6</v>
      </c>
      <c r="AH283" s="24">
        <v>5</v>
      </c>
      <c r="AI283" s="24">
        <v>4</v>
      </c>
      <c r="AJ283" s="24"/>
      <c r="AK283" s="4"/>
      <c r="AL283" s="4"/>
      <c r="AM283" s="199">
        <v>2366.73</v>
      </c>
      <c r="AN283" s="199">
        <v>731.41</v>
      </c>
      <c r="AO283" s="199">
        <v>535.9</v>
      </c>
      <c r="AP283" s="199">
        <v>384.85</v>
      </c>
      <c r="AQ283" s="199">
        <v>5671.66</v>
      </c>
      <c r="AR283" s="199"/>
      <c r="AS283" s="177"/>
      <c r="AT283" s="177"/>
      <c r="AU283" s="199">
        <v>139.219411764706</v>
      </c>
      <c r="AV283" s="199">
        <v>43.024117647058802</v>
      </c>
      <c r="AW283" s="199">
        <v>31.523529411764699</v>
      </c>
      <c r="AX283" s="199">
        <v>25.656666666666698</v>
      </c>
      <c r="AY283" s="199">
        <v>354.47874999999999</v>
      </c>
      <c r="AZ283" s="24"/>
      <c r="BA283" s="4"/>
    </row>
    <row r="284" spans="2:53">
      <c r="B284" s="11" t="s">
        <v>530</v>
      </c>
      <c r="C284" s="11"/>
      <c r="D284" s="70" t="s">
        <v>267</v>
      </c>
      <c r="E284" s="11">
        <v>1</v>
      </c>
      <c r="F284" s="11">
        <v>1</v>
      </c>
      <c r="G284" s="11"/>
      <c r="H284" s="11"/>
      <c r="I284" s="11"/>
      <c r="J284" s="11"/>
      <c r="M284" s="175">
        <v>147.72</v>
      </c>
      <c r="N284" s="175">
        <v>225.44</v>
      </c>
      <c r="O284" s="175">
        <v>0</v>
      </c>
      <c r="P284" s="175">
        <v>0</v>
      </c>
      <c r="Q284" s="175">
        <v>0</v>
      </c>
      <c r="R284" s="175"/>
      <c r="S284" s="177"/>
      <c r="T284" s="177"/>
      <c r="U284" s="175">
        <v>147.72</v>
      </c>
      <c r="V284" s="175">
        <v>225.44</v>
      </c>
      <c r="W284" s="175">
        <v>0</v>
      </c>
      <c r="X284" s="175">
        <v>0</v>
      </c>
      <c r="Y284" s="175">
        <v>0</v>
      </c>
      <c r="Z284" s="11"/>
      <c r="AA284" s="4"/>
      <c r="AB284" s="11" t="s">
        <v>468</v>
      </c>
      <c r="AC284" s="11"/>
      <c r="AD284" s="70" t="s">
        <v>115</v>
      </c>
      <c r="AE284" s="24">
        <v>1</v>
      </c>
      <c r="AF284" s="24">
        <v>2</v>
      </c>
      <c r="AG284" s="24"/>
      <c r="AH284" s="24">
        <v>2</v>
      </c>
      <c r="AI284" s="24">
        <v>2</v>
      </c>
      <c r="AJ284" s="24"/>
      <c r="AK284" s="4"/>
      <c r="AL284" s="4"/>
      <c r="AM284" s="199">
        <v>45.52</v>
      </c>
      <c r="AN284" s="199">
        <v>87.53</v>
      </c>
      <c r="AO284" s="199"/>
      <c r="AP284" s="199">
        <v>145.09</v>
      </c>
      <c r="AQ284" s="199">
        <v>1358.8</v>
      </c>
      <c r="AR284" s="199"/>
      <c r="AS284" s="177"/>
      <c r="AT284" s="177"/>
      <c r="AU284" s="199">
        <v>22.76</v>
      </c>
      <c r="AV284" s="199">
        <v>43.765000000000001</v>
      </c>
      <c r="AW284" s="199"/>
      <c r="AX284" s="199">
        <v>72.545000000000002</v>
      </c>
      <c r="AY284" s="199">
        <v>679.4</v>
      </c>
      <c r="AZ284" s="24"/>
      <c r="BA284" s="4"/>
    </row>
    <row r="285" spans="2:53">
      <c r="B285" s="11" t="s">
        <v>396</v>
      </c>
      <c r="C285" s="11"/>
      <c r="D285" s="70" t="s">
        <v>359</v>
      </c>
      <c r="E285" s="11">
        <v>18</v>
      </c>
      <c r="F285" s="11">
        <v>16</v>
      </c>
      <c r="G285" s="11">
        <v>15</v>
      </c>
      <c r="H285" s="11">
        <v>9</v>
      </c>
      <c r="I285" s="11">
        <v>11</v>
      </c>
      <c r="J285" s="11"/>
      <c r="M285" s="175">
        <v>1459.59</v>
      </c>
      <c r="N285" s="175">
        <v>2409.96</v>
      </c>
      <c r="O285" s="175">
        <v>1571.63</v>
      </c>
      <c r="P285" s="175">
        <v>3426.81</v>
      </c>
      <c r="Q285" s="175">
        <v>14637.48</v>
      </c>
      <c r="R285" s="175"/>
      <c r="S285" s="177"/>
      <c r="T285" s="177"/>
      <c r="U285" s="175">
        <v>58.383600000000001</v>
      </c>
      <c r="V285" s="175">
        <v>96.398399999999995</v>
      </c>
      <c r="W285" s="175">
        <v>62.865200000000002</v>
      </c>
      <c r="X285" s="175">
        <v>142.78375</v>
      </c>
      <c r="Y285" s="175">
        <v>609.89499999999998</v>
      </c>
      <c r="Z285" s="11"/>
      <c r="AA285" s="4"/>
      <c r="AB285" s="11" t="s">
        <v>444</v>
      </c>
      <c r="AC285" s="11"/>
      <c r="AD285" s="70" t="s">
        <v>168</v>
      </c>
      <c r="AE285" s="24">
        <v>30</v>
      </c>
      <c r="AF285" s="24">
        <v>16</v>
      </c>
      <c r="AG285" s="24">
        <v>11</v>
      </c>
      <c r="AH285" s="24">
        <v>8</v>
      </c>
      <c r="AI285" s="24">
        <v>11</v>
      </c>
      <c r="AJ285" s="24"/>
      <c r="AK285" s="4"/>
      <c r="AL285" s="4"/>
      <c r="AM285" s="199">
        <v>22284.799999999999</v>
      </c>
      <c r="AN285" s="199">
        <v>4339.6000000000004</v>
      </c>
      <c r="AO285" s="199">
        <v>2962.37</v>
      </c>
      <c r="AP285" s="199">
        <v>1714.28</v>
      </c>
      <c r="AQ285" s="199">
        <v>17593.599999999999</v>
      </c>
      <c r="AR285" s="199"/>
      <c r="AS285" s="177"/>
      <c r="AT285" s="177"/>
      <c r="AU285" s="199">
        <v>696.4</v>
      </c>
      <c r="AV285" s="199">
        <v>135.61250000000001</v>
      </c>
      <c r="AW285" s="199">
        <v>98.745666666666693</v>
      </c>
      <c r="AX285" s="199">
        <v>59.113103448275901</v>
      </c>
      <c r="AY285" s="199">
        <v>549.79999999999995</v>
      </c>
      <c r="AZ285" s="24"/>
      <c r="BA285" s="4"/>
    </row>
    <row r="286" spans="2:53">
      <c r="B286" s="11" t="s">
        <v>397</v>
      </c>
      <c r="C286" s="11"/>
      <c r="D286" s="70" t="s">
        <v>398</v>
      </c>
      <c r="E286" s="11">
        <v>33</v>
      </c>
      <c r="F286" s="11">
        <v>27</v>
      </c>
      <c r="G286" s="11">
        <v>16</v>
      </c>
      <c r="H286" s="11">
        <v>13</v>
      </c>
      <c r="I286" s="11">
        <v>13</v>
      </c>
      <c r="J286" s="11"/>
      <c r="M286" s="175">
        <v>5186.0200000000004</v>
      </c>
      <c r="N286" s="175">
        <v>5034.33</v>
      </c>
      <c r="O286" s="175">
        <v>4413.4799999999996</v>
      </c>
      <c r="P286" s="175">
        <v>3252.89</v>
      </c>
      <c r="Q286" s="175">
        <v>24547.72</v>
      </c>
      <c r="R286" s="175"/>
      <c r="S286" s="177"/>
      <c r="T286" s="177"/>
      <c r="U286" s="175">
        <v>126.488292682927</v>
      </c>
      <c r="V286" s="175">
        <v>122.788536585366</v>
      </c>
      <c r="W286" s="175">
        <v>110.337</v>
      </c>
      <c r="X286" s="175">
        <v>79.338780487804897</v>
      </c>
      <c r="Y286" s="175">
        <v>629.42871794871803</v>
      </c>
      <c r="Z286" s="11"/>
      <c r="AA286" s="4"/>
      <c r="AB286" s="11" t="s">
        <v>445</v>
      </c>
      <c r="AC286" s="11"/>
      <c r="AD286" s="70" t="s">
        <v>96</v>
      </c>
      <c r="AE286" s="24">
        <v>1</v>
      </c>
      <c r="AF286" s="24"/>
      <c r="AG286" s="24"/>
      <c r="AH286" s="24"/>
      <c r="AI286" s="24"/>
      <c r="AJ286" s="24"/>
      <c r="AK286" s="4"/>
      <c r="AL286" s="4"/>
      <c r="AM286" s="199">
        <v>4732.57</v>
      </c>
      <c r="AN286" s="199">
        <v>0</v>
      </c>
      <c r="AO286" s="199">
        <v>0</v>
      </c>
      <c r="AP286" s="199">
        <v>0</v>
      </c>
      <c r="AQ286" s="199">
        <v>0</v>
      </c>
      <c r="AR286" s="199"/>
      <c r="AS286" s="177"/>
      <c r="AT286" s="177"/>
      <c r="AU286" s="199">
        <v>4732.57</v>
      </c>
      <c r="AV286" s="199">
        <v>0</v>
      </c>
      <c r="AW286" s="199">
        <v>0</v>
      </c>
      <c r="AX286" s="199">
        <v>0</v>
      </c>
      <c r="AY286" s="199">
        <v>0</v>
      </c>
      <c r="AZ286" s="24"/>
      <c r="BA286" s="4"/>
    </row>
    <row r="287" spans="2:53">
      <c r="B287" s="11" t="s">
        <v>399</v>
      </c>
      <c r="C287" s="11"/>
      <c r="D287" s="70" t="s">
        <v>117</v>
      </c>
      <c r="E287" s="11">
        <v>91</v>
      </c>
      <c r="F287" s="11">
        <v>51</v>
      </c>
      <c r="G287" s="11">
        <v>26</v>
      </c>
      <c r="H287" s="11">
        <v>13</v>
      </c>
      <c r="I287" s="11">
        <v>15</v>
      </c>
      <c r="J287" s="11"/>
      <c r="M287" s="175">
        <v>9449.8700000000008</v>
      </c>
      <c r="N287" s="175">
        <v>9541.66</v>
      </c>
      <c r="O287" s="175">
        <v>3911.76</v>
      </c>
      <c r="P287" s="175">
        <v>1937.96</v>
      </c>
      <c r="Q287" s="175">
        <v>13686.9</v>
      </c>
      <c r="R287" s="175"/>
      <c r="S287" s="177"/>
      <c r="T287" s="177"/>
      <c r="U287" s="175">
        <v>99.472315789473598</v>
      </c>
      <c r="V287" s="175">
        <v>100.43852631578901</v>
      </c>
      <c r="W287" s="175">
        <v>42.519130434782603</v>
      </c>
      <c r="X287" s="175">
        <v>21.532888888888898</v>
      </c>
      <c r="Y287" s="175">
        <v>150.405494505495</v>
      </c>
      <c r="Z287" s="11"/>
      <c r="AA287" s="4"/>
      <c r="AB287" s="11" t="s">
        <v>446</v>
      </c>
      <c r="AC287" s="11"/>
      <c r="AD287" s="70" t="s">
        <v>195</v>
      </c>
      <c r="AE287" s="24">
        <v>28</v>
      </c>
      <c r="AF287" s="24">
        <v>17</v>
      </c>
      <c r="AG287" s="24">
        <v>8</v>
      </c>
      <c r="AH287" s="24">
        <v>3</v>
      </c>
      <c r="AI287" s="24">
        <v>3</v>
      </c>
      <c r="AJ287" s="24"/>
      <c r="AK287" s="4"/>
      <c r="AL287" s="4"/>
      <c r="AM287" s="199">
        <v>11204.85</v>
      </c>
      <c r="AN287" s="199">
        <v>1623.09</v>
      </c>
      <c r="AO287" s="199">
        <v>998.95</v>
      </c>
      <c r="AP287" s="199">
        <v>172.95</v>
      </c>
      <c r="AQ287" s="199">
        <v>1213.49</v>
      </c>
      <c r="AR287" s="199"/>
      <c r="AS287" s="177"/>
      <c r="AT287" s="177"/>
      <c r="AU287" s="199">
        <v>400.17321428571398</v>
      </c>
      <c r="AV287" s="199">
        <v>57.967500000000001</v>
      </c>
      <c r="AW287" s="199">
        <v>39.957999999999998</v>
      </c>
      <c r="AX287" s="199">
        <v>6.4055555555555603</v>
      </c>
      <c r="AY287" s="199">
        <v>44.944074074074102</v>
      </c>
      <c r="AZ287" s="24"/>
      <c r="BA287" s="4"/>
    </row>
    <row r="288" spans="2:53">
      <c r="B288" s="11" t="s">
        <v>400</v>
      </c>
      <c r="C288" s="11"/>
      <c r="D288" s="70" t="s">
        <v>538</v>
      </c>
      <c r="E288" s="11">
        <v>1</v>
      </c>
      <c r="F288" s="11">
        <v>1</v>
      </c>
      <c r="G288" s="11"/>
      <c r="H288" s="11"/>
      <c r="I288" s="11"/>
      <c r="J288" s="11"/>
      <c r="M288" s="175">
        <v>135.56</v>
      </c>
      <c r="N288" s="175">
        <v>247.94</v>
      </c>
      <c r="O288" s="175">
        <v>0</v>
      </c>
      <c r="P288" s="175">
        <v>0</v>
      </c>
      <c r="Q288" s="175">
        <v>0</v>
      </c>
      <c r="R288" s="175"/>
      <c r="S288" s="177"/>
      <c r="T288" s="177"/>
      <c r="U288" s="175">
        <v>135.56</v>
      </c>
      <c r="V288" s="175">
        <v>247.94</v>
      </c>
      <c r="W288" s="175">
        <v>0</v>
      </c>
      <c r="X288" s="175">
        <v>0</v>
      </c>
      <c r="Y288" s="175">
        <v>0</v>
      </c>
      <c r="Z288" s="11"/>
      <c r="AA288" s="4"/>
      <c r="AB288" s="11" t="s">
        <v>447</v>
      </c>
      <c r="AC288" s="11"/>
      <c r="AD288" s="70" t="s">
        <v>448</v>
      </c>
      <c r="AE288" s="24">
        <v>82</v>
      </c>
      <c r="AF288" s="24">
        <v>52</v>
      </c>
      <c r="AG288" s="24">
        <v>42</v>
      </c>
      <c r="AH288" s="24">
        <v>29</v>
      </c>
      <c r="AI288" s="24">
        <v>20</v>
      </c>
      <c r="AJ288" s="24"/>
      <c r="AK288" s="4"/>
      <c r="AL288" s="4"/>
      <c r="AM288" s="199">
        <v>17687.79</v>
      </c>
      <c r="AN288" s="199">
        <v>15690.16</v>
      </c>
      <c r="AO288" s="199">
        <v>12397.87</v>
      </c>
      <c r="AP288" s="199">
        <v>6726.34</v>
      </c>
      <c r="AQ288" s="199">
        <v>25020.57</v>
      </c>
      <c r="AR288" s="199"/>
      <c r="AS288" s="177"/>
      <c r="AT288" s="177"/>
      <c r="AU288" s="199">
        <v>213.10590361445799</v>
      </c>
      <c r="AV288" s="199">
        <v>189.03807228915699</v>
      </c>
      <c r="AW288" s="199">
        <v>161.01129870129901</v>
      </c>
      <c r="AX288" s="199">
        <v>88.504473684210495</v>
      </c>
      <c r="AY288" s="199">
        <v>324.94246753246802</v>
      </c>
      <c r="AZ288" s="24"/>
      <c r="BA288" s="4"/>
    </row>
    <row r="289" spans="2:53">
      <c r="B289" s="11" t="s">
        <v>400</v>
      </c>
      <c r="C289" s="11"/>
      <c r="D289" s="70" t="s">
        <v>128</v>
      </c>
      <c r="E289" s="11">
        <v>3072</v>
      </c>
      <c r="F289" s="11">
        <v>2593</v>
      </c>
      <c r="G289" s="11">
        <v>2032</v>
      </c>
      <c r="H289" s="11">
        <v>1576</v>
      </c>
      <c r="I289" s="11">
        <v>1690</v>
      </c>
      <c r="J289" s="11"/>
      <c r="M289" s="175">
        <v>431163.96</v>
      </c>
      <c r="N289" s="175">
        <v>521934.19</v>
      </c>
      <c r="O289" s="175">
        <v>462238.65</v>
      </c>
      <c r="P289" s="175">
        <v>342905.53</v>
      </c>
      <c r="Q289" s="175">
        <v>1830346.57</v>
      </c>
      <c r="R289" s="175"/>
      <c r="S289" s="177"/>
      <c r="T289" s="177"/>
      <c r="U289" s="175">
        <v>109.51586487173</v>
      </c>
      <c r="V289" s="175">
        <v>132.571549403099</v>
      </c>
      <c r="W289" s="175">
        <v>122.22069011105199</v>
      </c>
      <c r="X289" s="175">
        <v>90.2620505396157</v>
      </c>
      <c r="Y289" s="175">
        <v>480.65823792016801</v>
      </c>
      <c r="Z289" s="11"/>
      <c r="AA289" s="4"/>
      <c r="AB289" s="11" t="s">
        <v>449</v>
      </c>
      <c r="AC289" s="11"/>
      <c r="AD289" s="70" t="s">
        <v>160</v>
      </c>
      <c r="AE289" s="24">
        <v>57</v>
      </c>
      <c r="AF289" s="24">
        <v>21</v>
      </c>
      <c r="AG289" s="24">
        <v>15</v>
      </c>
      <c r="AH289" s="24">
        <v>12</v>
      </c>
      <c r="AI289" s="24">
        <v>7</v>
      </c>
      <c r="AJ289" s="24"/>
      <c r="AK289" s="4"/>
      <c r="AL289" s="4"/>
      <c r="AM289" s="199">
        <v>22069.05</v>
      </c>
      <c r="AN289" s="199">
        <v>6744.56</v>
      </c>
      <c r="AO289" s="199">
        <v>3034.2</v>
      </c>
      <c r="AP289" s="199">
        <v>983.19</v>
      </c>
      <c r="AQ289" s="199">
        <v>1565.2</v>
      </c>
      <c r="AR289" s="199"/>
      <c r="AS289" s="177"/>
      <c r="AT289" s="177"/>
      <c r="AU289" s="199">
        <v>380.500862068966</v>
      </c>
      <c r="AV289" s="199">
        <v>116.285517241379</v>
      </c>
      <c r="AW289" s="199">
        <v>55.167272727272703</v>
      </c>
      <c r="AX289" s="199">
        <v>18.2072222222222</v>
      </c>
      <c r="AY289" s="199">
        <v>30.1</v>
      </c>
      <c r="AZ289" s="24"/>
      <c r="BA289" s="4"/>
    </row>
    <row r="290" spans="2:53">
      <c r="B290" s="11" t="s">
        <v>400</v>
      </c>
      <c r="C290" s="11"/>
      <c r="D290" s="70" t="s">
        <v>401</v>
      </c>
      <c r="E290" s="11">
        <v>2</v>
      </c>
      <c r="F290" s="11">
        <v>1</v>
      </c>
      <c r="G290" s="11">
        <v>1</v>
      </c>
      <c r="H290" s="11">
        <v>1</v>
      </c>
      <c r="I290" s="11">
        <v>1</v>
      </c>
      <c r="J290" s="11"/>
      <c r="M290" s="175">
        <v>352.7</v>
      </c>
      <c r="N290" s="175">
        <v>49.96</v>
      </c>
      <c r="O290" s="175">
        <v>486.93</v>
      </c>
      <c r="P290" s="175">
        <v>249.15</v>
      </c>
      <c r="Q290" s="175">
        <v>559.11</v>
      </c>
      <c r="R290" s="175"/>
      <c r="S290" s="177"/>
      <c r="T290" s="177"/>
      <c r="U290" s="175">
        <v>176.35</v>
      </c>
      <c r="V290" s="175">
        <v>24.98</v>
      </c>
      <c r="W290" s="175">
        <v>243.465</v>
      </c>
      <c r="X290" s="175">
        <v>124.575</v>
      </c>
      <c r="Y290" s="175">
        <v>279.55500000000001</v>
      </c>
      <c r="Z290" s="11"/>
      <c r="AA290" s="4"/>
      <c r="AB290" s="11" t="s">
        <v>450</v>
      </c>
      <c r="AC290" s="11"/>
      <c r="AD290" s="70" t="s">
        <v>122</v>
      </c>
      <c r="AE290" s="24">
        <v>12</v>
      </c>
      <c r="AF290" s="24">
        <v>10</v>
      </c>
      <c r="AG290" s="24">
        <v>5</v>
      </c>
      <c r="AH290" s="24">
        <v>2</v>
      </c>
      <c r="AI290" s="24">
        <v>2</v>
      </c>
      <c r="AJ290" s="24"/>
      <c r="AK290" s="4"/>
      <c r="AL290" s="4"/>
      <c r="AM290" s="199">
        <v>613.61</v>
      </c>
      <c r="AN290" s="199">
        <v>461.35</v>
      </c>
      <c r="AO290" s="199">
        <v>394.71</v>
      </c>
      <c r="AP290" s="199">
        <v>25.22</v>
      </c>
      <c r="AQ290" s="199">
        <v>138.35</v>
      </c>
      <c r="AR290" s="199"/>
      <c r="AS290" s="177"/>
      <c r="AT290" s="177"/>
      <c r="AU290" s="199">
        <v>47.200769230769197</v>
      </c>
      <c r="AV290" s="199">
        <v>35.4884615384615</v>
      </c>
      <c r="AW290" s="199">
        <v>32.892499999999998</v>
      </c>
      <c r="AX290" s="199">
        <v>2.1016666666666701</v>
      </c>
      <c r="AY290" s="199">
        <v>11.529166666666701</v>
      </c>
      <c r="AZ290" s="24"/>
      <c r="BA290" s="4"/>
    </row>
    <row r="291" spans="2:53">
      <c r="B291" s="11" t="s">
        <v>402</v>
      </c>
      <c r="C291" s="11"/>
      <c r="D291" s="70" t="s">
        <v>89</v>
      </c>
      <c r="E291" s="11">
        <v>1</v>
      </c>
      <c r="F291" s="11">
        <v>1</v>
      </c>
      <c r="G291" s="11"/>
      <c r="H291" s="11"/>
      <c r="I291" s="11"/>
      <c r="J291" s="11"/>
      <c r="M291" s="175">
        <v>84.57</v>
      </c>
      <c r="N291" s="175">
        <v>48.43</v>
      </c>
      <c r="O291" s="175">
        <v>0</v>
      </c>
      <c r="P291" s="175">
        <v>0</v>
      </c>
      <c r="Q291" s="175">
        <v>0</v>
      </c>
      <c r="R291" s="175"/>
      <c r="S291" s="177"/>
      <c r="T291" s="177"/>
      <c r="U291" s="175">
        <v>84.57</v>
      </c>
      <c r="V291" s="175">
        <v>48.43</v>
      </c>
      <c r="W291" s="175">
        <v>0</v>
      </c>
      <c r="X291" s="175">
        <v>0</v>
      </c>
      <c r="Y291" s="175">
        <v>0</v>
      </c>
      <c r="Z291" s="11"/>
      <c r="AA291" s="4"/>
      <c r="AB291" s="11" t="s">
        <v>451</v>
      </c>
      <c r="AC291" s="11"/>
      <c r="AD291" s="70" t="s">
        <v>452</v>
      </c>
      <c r="AE291" s="24">
        <v>5</v>
      </c>
      <c r="AF291" s="24">
        <v>3</v>
      </c>
      <c r="AG291" s="24"/>
      <c r="AH291" s="24"/>
      <c r="AI291" s="24">
        <v>1</v>
      </c>
      <c r="AJ291" s="24"/>
      <c r="AK291" s="4"/>
      <c r="AL291" s="4"/>
      <c r="AM291" s="199">
        <v>1306.06</v>
      </c>
      <c r="AN291" s="199">
        <v>792.53</v>
      </c>
      <c r="AO291" s="199">
        <v>0</v>
      </c>
      <c r="AP291" s="199">
        <v>0</v>
      </c>
      <c r="AQ291" s="199">
        <v>163.93</v>
      </c>
      <c r="AR291" s="199"/>
      <c r="AS291" s="177"/>
      <c r="AT291" s="177"/>
      <c r="AU291" s="199">
        <v>261.21199999999999</v>
      </c>
      <c r="AV291" s="199">
        <v>158.506</v>
      </c>
      <c r="AW291" s="199">
        <v>0</v>
      </c>
      <c r="AX291" s="199">
        <v>0</v>
      </c>
      <c r="AY291" s="199">
        <v>32.786000000000001</v>
      </c>
      <c r="AZ291" s="24"/>
      <c r="BA291" s="4"/>
    </row>
    <row r="292" spans="2:53">
      <c r="B292" s="11" t="s">
        <v>402</v>
      </c>
      <c r="C292" s="11"/>
      <c r="D292" s="70" t="s">
        <v>90</v>
      </c>
      <c r="E292" s="11">
        <v>317</v>
      </c>
      <c r="F292" s="11">
        <v>213</v>
      </c>
      <c r="G292" s="11">
        <v>161</v>
      </c>
      <c r="H292" s="11">
        <v>100</v>
      </c>
      <c r="I292" s="11">
        <v>96</v>
      </c>
      <c r="J292" s="11"/>
      <c r="M292" s="175">
        <v>38173.72</v>
      </c>
      <c r="N292" s="175">
        <v>35864.74</v>
      </c>
      <c r="O292" s="175">
        <v>30947.279999999999</v>
      </c>
      <c r="P292" s="175">
        <v>18415.11</v>
      </c>
      <c r="Q292" s="175">
        <v>70894.399999999994</v>
      </c>
      <c r="R292" s="175"/>
      <c r="S292" s="177"/>
      <c r="T292" s="177"/>
      <c r="U292" s="175">
        <v>101.25655172413801</v>
      </c>
      <c r="V292" s="175">
        <v>95.131936339522596</v>
      </c>
      <c r="W292" s="175">
        <v>84.555409836065493</v>
      </c>
      <c r="X292" s="175">
        <v>50.870469613259701</v>
      </c>
      <c r="Y292" s="175">
        <v>194.231232876712</v>
      </c>
      <c r="Z292" s="11"/>
      <c r="AA292" s="4"/>
      <c r="AB292" s="11" t="s">
        <v>453</v>
      </c>
      <c r="AC292" s="11"/>
      <c r="AD292" s="70" t="s">
        <v>244</v>
      </c>
      <c r="AE292" s="24">
        <v>283</v>
      </c>
      <c r="AF292" s="24">
        <v>169</v>
      </c>
      <c r="AG292" s="24">
        <v>100</v>
      </c>
      <c r="AH292" s="24">
        <v>66</v>
      </c>
      <c r="AI292" s="24">
        <v>53</v>
      </c>
      <c r="AJ292" s="24"/>
      <c r="AK292" s="4"/>
      <c r="AL292" s="4"/>
      <c r="AM292" s="199">
        <v>130918.79</v>
      </c>
      <c r="AN292" s="199">
        <v>98434.8</v>
      </c>
      <c r="AO292" s="199">
        <v>40645.379999999997</v>
      </c>
      <c r="AP292" s="199">
        <v>25225.66</v>
      </c>
      <c r="AQ292" s="199">
        <v>72597.350000000006</v>
      </c>
      <c r="AR292" s="199"/>
      <c r="AS292" s="177"/>
      <c r="AT292" s="177"/>
      <c r="AU292" s="199">
        <v>453.00619377162599</v>
      </c>
      <c r="AV292" s="199">
        <v>340.60484429065798</v>
      </c>
      <c r="AW292" s="199">
        <v>149.98295202951999</v>
      </c>
      <c r="AX292" s="199">
        <v>94.478127340824003</v>
      </c>
      <c r="AY292" s="199">
        <v>273.95226415094299</v>
      </c>
      <c r="AZ292" s="24"/>
      <c r="BA292" s="4"/>
    </row>
    <row r="293" spans="2:53">
      <c r="B293" s="11" t="s">
        <v>403</v>
      </c>
      <c r="C293" s="11"/>
      <c r="D293" s="70" t="s">
        <v>262</v>
      </c>
      <c r="E293" s="11">
        <v>56</v>
      </c>
      <c r="F293" s="11">
        <v>33</v>
      </c>
      <c r="G293" s="11">
        <v>23</v>
      </c>
      <c r="H293" s="11">
        <v>11</v>
      </c>
      <c r="I293" s="11">
        <v>14</v>
      </c>
      <c r="J293" s="11"/>
      <c r="M293" s="175">
        <v>6600.01</v>
      </c>
      <c r="N293" s="175">
        <v>6070.89</v>
      </c>
      <c r="O293" s="175">
        <v>3538.53</v>
      </c>
      <c r="P293" s="175">
        <v>1021.94</v>
      </c>
      <c r="Q293" s="175">
        <v>7711.57</v>
      </c>
      <c r="R293" s="175"/>
      <c r="S293" s="177"/>
      <c r="T293" s="177"/>
      <c r="U293" s="175">
        <v>108.196885245902</v>
      </c>
      <c r="V293" s="175">
        <v>99.522786885245907</v>
      </c>
      <c r="W293" s="175">
        <v>59.9750847457627</v>
      </c>
      <c r="X293" s="175">
        <v>17.6196551724138</v>
      </c>
      <c r="Y293" s="175">
        <v>130.704576271186</v>
      </c>
      <c r="Z293" s="11"/>
      <c r="AA293" s="4"/>
      <c r="AB293" s="11" t="s">
        <v>454</v>
      </c>
      <c r="AC293" s="11"/>
      <c r="AD293" s="70" t="s">
        <v>156</v>
      </c>
      <c r="AE293" s="24">
        <v>267</v>
      </c>
      <c r="AF293" s="24">
        <v>150</v>
      </c>
      <c r="AG293" s="24">
        <v>111</v>
      </c>
      <c r="AH293" s="24">
        <v>82</v>
      </c>
      <c r="AI293" s="24">
        <v>65</v>
      </c>
      <c r="AJ293" s="24"/>
      <c r="AK293" s="4"/>
      <c r="AL293" s="4"/>
      <c r="AM293" s="199">
        <v>135947.46</v>
      </c>
      <c r="AN293" s="199">
        <v>49482.77</v>
      </c>
      <c r="AO293" s="199">
        <v>23071.45</v>
      </c>
      <c r="AP293" s="199">
        <v>13954.63</v>
      </c>
      <c r="AQ293" s="199">
        <v>38098.720000000001</v>
      </c>
      <c r="AR293" s="199"/>
      <c r="AS293" s="177"/>
      <c r="AT293" s="177"/>
      <c r="AU293" s="199">
        <v>496.15861313868601</v>
      </c>
      <c r="AV293" s="199">
        <v>180.594051094891</v>
      </c>
      <c r="AW293" s="199">
        <v>86.087500000000006</v>
      </c>
      <c r="AX293" s="199">
        <v>52.658981132075503</v>
      </c>
      <c r="AY293" s="199">
        <v>141.63092936803</v>
      </c>
      <c r="AZ293" s="24"/>
      <c r="BA293" s="4"/>
    </row>
    <row r="294" spans="2:53">
      <c r="B294" s="11" t="s">
        <v>404</v>
      </c>
      <c r="C294" s="11"/>
      <c r="D294" s="70" t="s">
        <v>405</v>
      </c>
      <c r="E294" s="11">
        <v>755</v>
      </c>
      <c r="F294" s="11">
        <v>554</v>
      </c>
      <c r="G294" s="11">
        <v>383</v>
      </c>
      <c r="H294" s="11">
        <v>243</v>
      </c>
      <c r="I294" s="11">
        <v>263</v>
      </c>
      <c r="J294" s="11"/>
      <c r="M294" s="175">
        <v>109339.44</v>
      </c>
      <c r="N294" s="175">
        <v>91660.19</v>
      </c>
      <c r="O294" s="175">
        <v>71528.03</v>
      </c>
      <c r="P294" s="175">
        <v>26389.439999999999</v>
      </c>
      <c r="Q294" s="175">
        <v>113053.81</v>
      </c>
      <c r="R294" s="175"/>
      <c r="S294" s="177"/>
      <c r="T294" s="177"/>
      <c r="U294" s="175">
        <v>128.03213114754101</v>
      </c>
      <c r="V294" s="175">
        <v>107.330433255269</v>
      </c>
      <c r="W294" s="175">
        <v>86.700642424242403</v>
      </c>
      <c r="X294" s="175">
        <v>32.700669144981397</v>
      </c>
      <c r="Y294" s="175">
        <v>137.702570036541</v>
      </c>
      <c r="Z294" s="11"/>
      <c r="AA294" s="4"/>
      <c r="AB294" s="11" t="s">
        <v>455</v>
      </c>
      <c r="AC294" s="11"/>
      <c r="AD294" s="70" t="s">
        <v>230</v>
      </c>
      <c r="AE294" s="24">
        <v>8</v>
      </c>
      <c r="AF294" s="24">
        <v>6</v>
      </c>
      <c r="AG294" s="24">
        <v>5</v>
      </c>
      <c r="AH294" s="24">
        <v>4</v>
      </c>
      <c r="AI294" s="24">
        <v>5</v>
      </c>
      <c r="AJ294" s="24"/>
      <c r="AK294" s="4"/>
      <c r="AL294" s="4"/>
      <c r="AM294" s="199">
        <v>350.58</v>
      </c>
      <c r="AN294" s="199">
        <v>178.03</v>
      </c>
      <c r="AO294" s="199">
        <v>106.42</v>
      </c>
      <c r="AP294" s="199">
        <v>70.459999999999994</v>
      </c>
      <c r="AQ294" s="199">
        <v>1173.78</v>
      </c>
      <c r="AR294" s="199"/>
      <c r="AS294" s="177"/>
      <c r="AT294" s="177"/>
      <c r="AU294" s="199">
        <v>38.953333333333298</v>
      </c>
      <c r="AV294" s="199">
        <v>19.781111111111102</v>
      </c>
      <c r="AW294" s="199">
        <v>11.824444444444399</v>
      </c>
      <c r="AX294" s="199">
        <v>7.8288888888888897</v>
      </c>
      <c r="AY294" s="199">
        <v>146.7225</v>
      </c>
      <c r="AZ294" s="24"/>
      <c r="BA294" s="4"/>
    </row>
    <row r="295" spans="2:53">
      <c r="B295" s="11" t="s">
        <v>406</v>
      </c>
      <c r="C295" s="11"/>
      <c r="D295" s="70" t="s">
        <v>407</v>
      </c>
      <c r="E295" s="11">
        <v>78</v>
      </c>
      <c r="F295" s="11">
        <v>49</v>
      </c>
      <c r="G295" s="11">
        <v>12</v>
      </c>
      <c r="H295" s="11">
        <v>15</v>
      </c>
      <c r="I295" s="11">
        <v>20</v>
      </c>
      <c r="J295" s="11"/>
      <c r="M295" s="175">
        <v>17408.14</v>
      </c>
      <c r="N295" s="175">
        <v>12152.98</v>
      </c>
      <c r="O295" s="175">
        <v>3028.55</v>
      </c>
      <c r="P295" s="175">
        <v>4190.62</v>
      </c>
      <c r="Q295" s="175">
        <v>17395.48</v>
      </c>
      <c r="R295" s="175"/>
      <c r="S295" s="177"/>
      <c r="T295" s="177"/>
      <c r="U295" s="175">
        <v>207.23976190476199</v>
      </c>
      <c r="V295" s="175">
        <v>144.678333333333</v>
      </c>
      <c r="W295" s="175">
        <v>63.094791666666701</v>
      </c>
      <c r="X295" s="175">
        <v>54.423636363636398</v>
      </c>
      <c r="Y295" s="175">
        <v>212.14</v>
      </c>
      <c r="Z295" s="11"/>
      <c r="AA295" s="4"/>
      <c r="AB295" s="11" t="s">
        <v>456</v>
      </c>
      <c r="AC295" s="11"/>
      <c r="AD295" s="70" t="s">
        <v>168</v>
      </c>
      <c r="AE295" s="24">
        <v>1</v>
      </c>
      <c r="AF295" s="24"/>
      <c r="AG295" s="24"/>
      <c r="AH295" s="24"/>
      <c r="AI295" s="24"/>
      <c r="AJ295" s="24"/>
      <c r="AK295" s="4"/>
      <c r="AL295" s="4"/>
      <c r="AM295" s="199">
        <v>42.44</v>
      </c>
      <c r="AN295" s="199">
        <v>0</v>
      </c>
      <c r="AO295" s="199">
        <v>0</v>
      </c>
      <c r="AP295" s="199">
        <v>0</v>
      </c>
      <c r="AQ295" s="199">
        <v>0</v>
      </c>
      <c r="AR295" s="199"/>
      <c r="AS295" s="177"/>
      <c r="AT295" s="177"/>
      <c r="AU295" s="199">
        <v>42.44</v>
      </c>
      <c r="AV295" s="199">
        <v>0</v>
      </c>
      <c r="AW295" s="199">
        <v>0</v>
      </c>
      <c r="AX295" s="199">
        <v>0</v>
      </c>
      <c r="AY295" s="199">
        <v>0</v>
      </c>
      <c r="AZ295" s="24"/>
      <c r="BA295" s="4"/>
    </row>
    <row r="296" spans="2:53">
      <c r="B296" s="11" t="s">
        <v>484</v>
      </c>
      <c r="C296" s="11"/>
      <c r="D296" s="70" t="s">
        <v>329</v>
      </c>
      <c r="E296" s="11"/>
      <c r="F296" s="11"/>
      <c r="G296" s="11"/>
      <c r="H296" s="11"/>
      <c r="I296" s="11">
        <v>1</v>
      </c>
      <c r="J296" s="11"/>
      <c r="M296" s="175">
        <v>0</v>
      </c>
      <c r="N296" s="175">
        <v>0</v>
      </c>
      <c r="O296" s="175"/>
      <c r="P296" s="175"/>
      <c r="Q296" s="175">
        <v>53.95</v>
      </c>
      <c r="R296" s="175"/>
      <c r="S296" s="177"/>
      <c r="T296" s="177"/>
      <c r="U296" s="175">
        <v>0</v>
      </c>
      <c r="V296" s="175">
        <v>0</v>
      </c>
      <c r="W296" s="175"/>
      <c r="X296" s="175"/>
      <c r="Y296" s="175">
        <v>53.95</v>
      </c>
      <c r="Z296" s="11"/>
      <c r="AA296" s="4"/>
      <c r="AB296" s="11" t="s">
        <v>456</v>
      </c>
      <c r="AC296" s="11"/>
      <c r="AD296" s="70" t="s">
        <v>457</v>
      </c>
      <c r="AE296" s="24">
        <v>22</v>
      </c>
      <c r="AF296" s="24">
        <v>16</v>
      </c>
      <c r="AG296" s="24">
        <v>9</v>
      </c>
      <c r="AH296" s="24">
        <v>8</v>
      </c>
      <c r="AI296" s="24">
        <v>8</v>
      </c>
      <c r="AJ296" s="24"/>
      <c r="AK296" s="4"/>
      <c r="AL296" s="4"/>
      <c r="AM296" s="199">
        <v>21730.560000000001</v>
      </c>
      <c r="AN296" s="199">
        <v>6270</v>
      </c>
      <c r="AO296" s="199">
        <v>1221.57</v>
      </c>
      <c r="AP296" s="199">
        <v>684.52</v>
      </c>
      <c r="AQ296" s="199">
        <v>67364.850000000006</v>
      </c>
      <c r="AR296" s="199"/>
      <c r="AS296" s="177"/>
      <c r="AT296" s="177"/>
      <c r="AU296" s="199">
        <v>987.75272727272704</v>
      </c>
      <c r="AV296" s="199">
        <v>285</v>
      </c>
      <c r="AW296" s="199">
        <v>55.525909090909103</v>
      </c>
      <c r="AX296" s="199">
        <v>34.225999999999999</v>
      </c>
      <c r="AY296" s="199">
        <v>3062.0386363636399</v>
      </c>
      <c r="AZ296" s="24"/>
      <c r="BA296" s="4"/>
    </row>
    <row r="297" spans="2:53">
      <c r="B297" s="11" t="s">
        <v>408</v>
      </c>
      <c r="C297" s="11"/>
      <c r="D297" s="70" t="s">
        <v>409</v>
      </c>
      <c r="E297" s="11">
        <v>57</v>
      </c>
      <c r="F297" s="11">
        <v>41</v>
      </c>
      <c r="G297" s="11">
        <v>21</v>
      </c>
      <c r="H297" s="11">
        <v>18</v>
      </c>
      <c r="I297" s="11">
        <v>21</v>
      </c>
      <c r="J297" s="11"/>
      <c r="M297" s="175">
        <v>10677.55</v>
      </c>
      <c r="N297" s="175">
        <v>10084.73</v>
      </c>
      <c r="O297" s="175">
        <v>4990.8599999999997</v>
      </c>
      <c r="P297" s="175">
        <v>2999.55</v>
      </c>
      <c r="Q297" s="175">
        <v>16528.900000000001</v>
      </c>
      <c r="R297" s="175"/>
      <c r="S297" s="177"/>
      <c r="T297" s="177"/>
      <c r="U297" s="175">
        <v>152.53642857142901</v>
      </c>
      <c r="V297" s="175">
        <v>144.067571428571</v>
      </c>
      <c r="W297" s="175">
        <v>101.85428571428599</v>
      </c>
      <c r="X297" s="175">
        <v>46.146923076923102</v>
      </c>
      <c r="Y297" s="175">
        <v>239.54927536231901</v>
      </c>
      <c r="Z297" s="11"/>
      <c r="AA297" s="4"/>
      <c r="AB297" s="11" t="s">
        <v>458</v>
      </c>
      <c r="AC297" s="11"/>
      <c r="AD297" s="70" t="s">
        <v>124</v>
      </c>
      <c r="AE297" s="24">
        <v>32</v>
      </c>
      <c r="AF297" s="24">
        <v>17</v>
      </c>
      <c r="AG297" s="24">
        <v>12</v>
      </c>
      <c r="AH297" s="24">
        <v>9</v>
      </c>
      <c r="AI297" s="24">
        <v>10</v>
      </c>
      <c r="AJ297" s="24"/>
      <c r="AK297" s="4"/>
      <c r="AL297" s="4"/>
      <c r="AM297" s="199">
        <v>6291.57</v>
      </c>
      <c r="AN297" s="199">
        <v>2556.0300000000002</v>
      </c>
      <c r="AO297" s="199">
        <v>1144.45</v>
      </c>
      <c r="AP297" s="199">
        <v>514.98</v>
      </c>
      <c r="AQ297" s="199">
        <v>3814.22</v>
      </c>
      <c r="AR297" s="199"/>
      <c r="AS297" s="177"/>
      <c r="AT297" s="177"/>
      <c r="AU297" s="199">
        <v>185.04617647058799</v>
      </c>
      <c r="AV297" s="199">
        <v>75.177352941176494</v>
      </c>
      <c r="AW297" s="199">
        <v>33.660294117647098</v>
      </c>
      <c r="AX297" s="199">
        <v>15.605454545454499</v>
      </c>
      <c r="AY297" s="199">
        <v>112.182941176471</v>
      </c>
      <c r="AZ297" s="24"/>
      <c r="BA297" s="4"/>
    </row>
    <row r="298" spans="2:53">
      <c r="B298" s="11" t="s">
        <v>410</v>
      </c>
      <c r="C298" s="11"/>
      <c r="D298" s="70" t="s">
        <v>267</v>
      </c>
      <c r="E298" s="11">
        <v>18</v>
      </c>
      <c r="F298" s="11">
        <v>9</v>
      </c>
      <c r="G298" s="11">
        <v>4</v>
      </c>
      <c r="H298" s="11">
        <v>5</v>
      </c>
      <c r="I298" s="11">
        <v>4</v>
      </c>
      <c r="J298" s="11"/>
      <c r="M298" s="175">
        <v>3664.15</v>
      </c>
      <c r="N298" s="175">
        <v>2468.61</v>
      </c>
      <c r="O298" s="175">
        <v>1235.8</v>
      </c>
      <c r="P298" s="175">
        <v>657.01</v>
      </c>
      <c r="Q298" s="175">
        <v>1157.74</v>
      </c>
      <c r="R298" s="175"/>
      <c r="S298" s="177"/>
      <c r="T298" s="177"/>
      <c r="U298" s="175">
        <v>174.48333333333301</v>
      </c>
      <c r="V298" s="175">
        <v>117.55285714285699</v>
      </c>
      <c r="W298" s="175">
        <v>58.847619047619098</v>
      </c>
      <c r="X298" s="175">
        <v>31.286190476190502</v>
      </c>
      <c r="Y298" s="175">
        <v>55.130476190476202</v>
      </c>
      <c r="Z298" s="11"/>
      <c r="AA298" s="4"/>
      <c r="AB298" s="11" t="s">
        <v>459</v>
      </c>
      <c r="AC298" s="11"/>
      <c r="AD298" s="70" t="s">
        <v>539</v>
      </c>
      <c r="AE298" s="24">
        <v>1</v>
      </c>
      <c r="AF298" s="24"/>
      <c r="AG298" s="24"/>
      <c r="AH298" s="24"/>
      <c r="AI298" s="24"/>
      <c r="AJ298" s="24"/>
      <c r="AK298" s="4"/>
      <c r="AL298" s="4"/>
      <c r="AM298" s="199">
        <v>119.8</v>
      </c>
      <c r="AN298" s="199">
        <v>0</v>
      </c>
      <c r="AO298" s="199">
        <v>0</v>
      </c>
      <c r="AP298" s="199">
        <v>0</v>
      </c>
      <c r="AQ298" s="199">
        <v>0</v>
      </c>
      <c r="AR298" s="199"/>
      <c r="AS298" s="177"/>
      <c r="AT298" s="177"/>
      <c r="AU298" s="199">
        <v>119.8</v>
      </c>
      <c r="AV298" s="199">
        <v>0</v>
      </c>
      <c r="AW298" s="199">
        <v>0</v>
      </c>
      <c r="AX298" s="199">
        <v>0</v>
      </c>
      <c r="AY298" s="199">
        <v>0</v>
      </c>
      <c r="AZ298" s="24"/>
      <c r="BA298" s="4"/>
    </row>
    <row r="299" spans="2:53">
      <c r="B299" s="11" t="s">
        <v>411</v>
      </c>
      <c r="C299" s="11"/>
      <c r="D299" s="70" t="s">
        <v>160</v>
      </c>
      <c r="E299" s="11">
        <v>15</v>
      </c>
      <c r="F299" s="11">
        <v>8</v>
      </c>
      <c r="G299" s="11">
        <v>6</v>
      </c>
      <c r="H299" s="11">
        <v>2</v>
      </c>
      <c r="I299" s="11">
        <v>3</v>
      </c>
      <c r="J299" s="11"/>
      <c r="M299" s="175">
        <v>1663.95</v>
      </c>
      <c r="N299" s="175">
        <v>1439.01</v>
      </c>
      <c r="O299" s="175">
        <v>1195.77</v>
      </c>
      <c r="P299" s="175">
        <v>223.56</v>
      </c>
      <c r="Q299" s="175">
        <v>2159.23</v>
      </c>
      <c r="R299" s="175"/>
      <c r="S299" s="177"/>
      <c r="T299" s="177"/>
      <c r="U299" s="175">
        <v>103.996875</v>
      </c>
      <c r="V299" s="175">
        <v>89.938124999999999</v>
      </c>
      <c r="W299" s="175">
        <v>74.735624999999999</v>
      </c>
      <c r="X299" s="175">
        <v>14.904</v>
      </c>
      <c r="Y299" s="175">
        <v>134.951875</v>
      </c>
      <c r="Z299" s="11"/>
      <c r="AA299" s="4"/>
      <c r="AB299" s="11" t="s">
        <v>459</v>
      </c>
      <c r="AC299" s="11"/>
      <c r="AD299" s="70" t="s">
        <v>359</v>
      </c>
      <c r="AE299" s="24">
        <v>66</v>
      </c>
      <c r="AF299" s="24">
        <v>35</v>
      </c>
      <c r="AG299" s="24">
        <v>19</v>
      </c>
      <c r="AH299" s="24">
        <v>11</v>
      </c>
      <c r="AI299" s="24">
        <v>9</v>
      </c>
      <c r="AJ299" s="24"/>
      <c r="AK299" s="4"/>
      <c r="AL299" s="4"/>
      <c r="AM299" s="199">
        <v>12175.6</v>
      </c>
      <c r="AN299" s="199">
        <v>7096.68</v>
      </c>
      <c r="AO299" s="199">
        <v>2614.41</v>
      </c>
      <c r="AP299" s="199">
        <v>989.82</v>
      </c>
      <c r="AQ299" s="199">
        <v>2005.92</v>
      </c>
      <c r="AR299" s="199"/>
      <c r="AS299" s="177"/>
      <c r="AT299" s="177"/>
      <c r="AU299" s="199">
        <v>179.05294117647099</v>
      </c>
      <c r="AV299" s="199">
        <v>104.362941176471</v>
      </c>
      <c r="AW299" s="199">
        <v>39.021044776119403</v>
      </c>
      <c r="AX299" s="199">
        <v>14.9972727272727</v>
      </c>
      <c r="AY299" s="199">
        <v>30.392727272727299</v>
      </c>
      <c r="AZ299" s="24"/>
      <c r="BA299" s="4"/>
    </row>
    <row r="300" spans="2:53">
      <c r="B300" s="11" t="s">
        <v>412</v>
      </c>
      <c r="C300" s="11"/>
      <c r="D300" s="70" t="s">
        <v>124</v>
      </c>
      <c r="E300" s="11">
        <v>11</v>
      </c>
      <c r="F300" s="11">
        <v>6</v>
      </c>
      <c r="G300" s="11">
        <v>3</v>
      </c>
      <c r="H300" s="11">
        <v>1</v>
      </c>
      <c r="I300" s="11">
        <v>4</v>
      </c>
      <c r="J300" s="11"/>
      <c r="M300" s="175">
        <v>1780.7</v>
      </c>
      <c r="N300" s="175">
        <v>1394.17</v>
      </c>
      <c r="O300" s="175">
        <v>524.5</v>
      </c>
      <c r="P300" s="175">
        <v>262.04000000000002</v>
      </c>
      <c r="Q300" s="175">
        <v>3753.62</v>
      </c>
      <c r="R300" s="175"/>
      <c r="S300" s="177"/>
      <c r="T300" s="177"/>
      <c r="U300" s="175">
        <v>148.39166666666699</v>
      </c>
      <c r="V300" s="175">
        <v>116.180833333333</v>
      </c>
      <c r="W300" s="175">
        <v>43.7083333333333</v>
      </c>
      <c r="X300" s="175">
        <v>21.836666666666702</v>
      </c>
      <c r="Y300" s="175">
        <v>312.80166666666702</v>
      </c>
      <c r="Z300" s="11"/>
      <c r="AA300" s="4"/>
      <c r="AB300" s="11" t="s">
        <v>482</v>
      </c>
      <c r="AC300" s="11"/>
      <c r="AD300" s="70" t="s">
        <v>103</v>
      </c>
      <c r="AE300" s="24">
        <v>2</v>
      </c>
      <c r="AF300" s="24">
        <v>1</v>
      </c>
      <c r="AG300" s="24">
        <v>1</v>
      </c>
      <c r="AH300" s="24">
        <v>1</v>
      </c>
      <c r="AI300" s="24">
        <v>1</v>
      </c>
      <c r="AJ300" s="24"/>
      <c r="AK300" s="4"/>
      <c r="AL300" s="4"/>
      <c r="AM300" s="199">
        <v>827.8</v>
      </c>
      <c r="AN300" s="199">
        <v>750.1</v>
      </c>
      <c r="AO300" s="199">
        <v>710.12</v>
      </c>
      <c r="AP300" s="199">
        <v>745.65</v>
      </c>
      <c r="AQ300" s="199">
        <v>990.7</v>
      </c>
      <c r="AR300" s="199"/>
      <c r="AS300" s="177"/>
      <c r="AT300" s="177"/>
      <c r="AU300" s="199">
        <v>413.9</v>
      </c>
      <c r="AV300" s="199">
        <v>375.05</v>
      </c>
      <c r="AW300" s="199">
        <v>355.06</v>
      </c>
      <c r="AX300" s="199">
        <v>372.82499999999999</v>
      </c>
      <c r="AY300" s="199">
        <v>495.35</v>
      </c>
      <c r="AZ300" s="24"/>
      <c r="BA300" s="4"/>
    </row>
    <row r="301" spans="2:53">
      <c r="B301" s="11" t="s">
        <v>413</v>
      </c>
      <c r="C301" s="11"/>
      <c r="D301" s="70" t="s">
        <v>110</v>
      </c>
      <c r="E301" s="11">
        <v>82</v>
      </c>
      <c r="F301" s="11">
        <v>57</v>
      </c>
      <c r="G301" s="11">
        <v>34</v>
      </c>
      <c r="H301" s="11">
        <v>18</v>
      </c>
      <c r="I301" s="11">
        <v>24</v>
      </c>
      <c r="J301" s="11"/>
      <c r="M301" s="175">
        <v>15750.85</v>
      </c>
      <c r="N301" s="175">
        <v>13566.41</v>
      </c>
      <c r="O301" s="175">
        <v>8218.74</v>
      </c>
      <c r="P301" s="175">
        <v>3490.81</v>
      </c>
      <c r="Q301" s="175">
        <v>23224.69</v>
      </c>
      <c r="R301" s="175"/>
      <c r="S301" s="177"/>
      <c r="T301" s="177"/>
      <c r="U301" s="175">
        <v>173.08626373626399</v>
      </c>
      <c r="V301" s="175">
        <v>149.081428571429</v>
      </c>
      <c r="W301" s="175">
        <v>95.566744186046506</v>
      </c>
      <c r="X301" s="175">
        <v>41.068352941176499</v>
      </c>
      <c r="Y301" s="175">
        <v>263.91693181818198</v>
      </c>
      <c r="Z301" s="11"/>
      <c r="AA301" s="4"/>
      <c r="AB301" s="11"/>
      <c r="AC301" s="11"/>
      <c r="AD301" s="70"/>
      <c r="AE301" s="24"/>
      <c r="AF301" s="24"/>
      <c r="AG301" s="24"/>
      <c r="AH301" s="24"/>
      <c r="AI301" s="24"/>
      <c r="AJ301" s="24"/>
      <c r="AK301" s="4"/>
      <c r="AL301" s="4"/>
      <c r="AM301" s="199"/>
      <c r="AN301" s="199"/>
      <c r="AO301" s="199"/>
      <c r="AP301" s="199"/>
      <c r="AQ301" s="199"/>
      <c r="AR301" s="199"/>
      <c r="AS301" s="177"/>
      <c r="AT301" s="177"/>
      <c r="AU301" s="199"/>
      <c r="AV301" s="199"/>
      <c r="AW301" s="199"/>
      <c r="AX301" s="199"/>
      <c r="AY301" s="199"/>
      <c r="AZ301" s="24"/>
      <c r="BA301" s="4"/>
    </row>
    <row r="302" spans="2:53">
      <c r="B302" s="11" t="s">
        <v>414</v>
      </c>
      <c r="C302" s="11"/>
      <c r="D302" s="70" t="s">
        <v>415</v>
      </c>
      <c r="E302" s="11">
        <v>78</v>
      </c>
      <c r="F302" s="11">
        <v>31</v>
      </c>
      <c r="G302" s="11">
        <v>16</v>
      </c>
      <c r="H302" s="11">
        <v>13</v>
      </c>
      <c r="I302" s="11">
        <v>12</v>
      </c>
      <c r="J302" s="11"/>
      <c r="M302" s="175">
        <v>12547.15</v>
      </c>
      <c r="N302" s="175">
        <v>6179.2</v>
      </c>
      <c r="O302" s="175">
        <v>4003.94</v>
      </c>
      <c r="P302" s="175">
        <v>1466.5</v>
      </c>
      <c r="Q302" s="175">
        <v>5901.62</v>
      </c>
      <c r="R302" s="175"/>
      <c r="S302" s="177"/>
      <c r="T302" s="177"/>
      <c r="U302" s="175">
        <v>156.83937499999999</v>
      </c>
      <c r="V302" s="175">
        <v>77.239999999999995</v>
      </c>
      <c r="W302" s="175">
        <v>54.848493150684902</v>
      </c>
      <c r="X302" s="175">
        <v>20.089041095890401</v>
      </c>
      <c r="Y302" s="175">
        <v>78.688266666666706</v>
      </c>
      <c r="Z302" s="11"/>
      <c r="AA302" s="4"/>
      <c r="AB302" s="11"/>
      <c r="AC302" s="11"/>
      <c r="AD302" s="70"/>
      <c r="AE302" s="24"/>
      <c r="AF302" s="24"/>
      <c r="AG302" s="24"/>
      <c r="AH302" s="24"/>
      <c r="AI302" s="24"/>
      <c r="AJ302" s="24"/>
      <c r="AK302" s="4"/>
      <c r="AL302" s="4"/>
      <c r="AM302" s="199"/>
      <c r="AN302" s="199"/>
      <c r="AO302" s="199"/>
      <c r="AP302" s="199"/>
      <c r="AQ302" s="199"/>
      <c r="AR302" s="199"/>
      <c r="AS302" s="177"/>
      <c r="AT302" s="177"/>
      <c r="AU302" s="199"/>
      <c r="AV302" s="199"/>
      <c r="AW302" s="199"/>
      <c r="AX302" s="199"/>
      <c r="AY302" s="199"/>
      <c r="AZ302" s="24"/>
      <c r="BA302" s="4"/>
    </row>
    <row r="303" spans="2:53">
      <c r="B303" s="11" t="s">
        <v>416</v>
      </c>
      <c r="C303" s="11"/>
      <c r="D303" s="70" t="s">
        <v>135</v>
      </c>
      <c r="E303" s="11">
        <v>11</v>
      </c>
      <c r="F303" s="11">
        <v>7</v>
      </c>
      <c r="G303" s="11">
        <v>5</v>
      </c>
      <c r="H303" s="11">
        <v>4</v>
      </c>
      <c r="I303" s="11">
        <v>3</v>
      </c>
      <c r="J303" s="11"/>
      <c r="M303" s="175">
        <v>1966.04</v>
      </c>
      <c r="N303" s="175">
        <v>1317.6</v>
      </c>
      <c r="O303" s="175">
        <v>1302.43</v>
      </c>
      <c r="P303" s="175">
        <v>965.56</v>
      </c>
      <c r="Q303" s="175">
        <v>396.7</v>
      </c>
      <c r="R303" s="175"/>
      <c r="S303" s="177"/>
      <c r="T303" s="177"/>
      <c r="U303" s="175">
        <v>151.233846153846</v>
      </c>
      <c r="V303" s="175">
        <v>101.35384615384601</v>
      </c>
      <c r="W303" s="175">
        <v>100.18692307692299</v>
      </c>
      <c r="X303" s="175">
        <v>74.273846153846193</v>
      </c>
      <c r="Y303" s="175">
        <v>30.515384615384601</v>
      </c>
      <c r="Z303" s="11"/>
      <c r="AA303" s="4"/>
      <c r="AB303" s="11"/>
      <c r="AC303" s="11"/>
      <c r="AD303" s="70"/>
      <c r="AE303" s="24"/>
      <c r="AF303" s="24"/>
      <c r="AG303" s="24"/>
      <c r="AH303" s="24"/>
      <c r="AI303" s="24"/>
      <c r="AJ303" s="24"/>
      <c r="AK303" s="4"/>
      <c r="AL303" s="4"/>
      <c r="AM303" s="199"/>
      <c r="AN303" s="199"/>
      <c r="AO303" s="199"/>
      <c r="AP303" s="199"/>
      <c r="AQ303" s="199"/>
      <c r="AR303" s="199"/>
      <c r="AS303" s="177"/>
      <c r="AT303" s="177"/>
      <c r="AU303" s="199"/>
      <c r="AV303" s="199"/>
      <c r="AW303" s="199"/>
      <c r="AX303" s="199"/>
      <c r="AY303" s="199"/>
      <c r="AZ303" s="24"/>
      <c r="BA303" s="4"/>
    </row>
    <row r="304" spans="2:53">
      <c r="B304" s="11" t="s">
        <v>533</v>
      </c>
      <c r="C304" s="11"/>
      <c r="D304" s="70" t="s">
        <v>135</v>
      </c>
      <c r="E304" s="11">
        <v>1</v>
      </c>
      <c r="F304" s="11">
        <v>1</v>
      </c>
      <c r="G304" s="11">
        <v>1</v>
      </c>
      <c r="H304" s="11">
        <v>1</v>
      </c>
      <c r="I304" s="11">
        <v>1</v>
      </c>
      <c r="J304" s="11"/>
      <c r="M304" s="175">
        <v>40.36</v>
      </c>
      <c r="N304" s="175">
        <v>110.89</v>
      </c>
      <c r="O304" s="175">
        <v>130.36000000000001</v>
      </c>
      <c r="P304" s="175">
        <v>125.77</v>
      </c>
      <c r="Q304" s="175">
        <v>55.64</v>
      </c>
      <c r="R304" s="175"/>
      <c r="S304" s="177"/>
      <c r="T304" s="177"/>
      <c r="U304" s="175">
        <v>40.36</v>
      </c>
      <c r="V304" s="175">
        <v>110.89</v>
      </c>
      <c r="W304" s="175">
        <v>130.36000000000001</v>
      </c>
      <c r="X304" s="175">
        <v>125.77</v>
      </c>
      <c r="Y304" s="175">
        <v>55.64</v>
      </c>
      <c r="Z304" s="11"/>
      <c r="AA304" s="4"/>
      <c r="AB304" s="11"/>
      <c r="AC304" s="11"/>
      <c r="AD304" s="70"/>
      <c r="AE304" s="24"/>
      <c r="AF304" s="24"/>
      <c r="AG304" s="24"/>
      <c r="AH304" s="24"/>
      <c r="AI304" s="24"/>
      <c r="AJ304" s="24"/>
      <c r="AK304" s="4"/>
      <c r="AL304" s="4"/>
      <c r="AM304" s="199"/>
      <c r="AN304" s="199"/>
      <c r="AO304" s="199"/>
      <c r="AP304" s="199"/>
      <c r="AQ304" s="199"/>
      <c r="AR304" s="199"/>
      <c r="AS304" s="177"/>
      <c r="AT304" s="177"/>
      <c r="AU304" s="199"/>
      <c r="AV304" s="199"/>
      <c r="AW304" s="199"/>
      <c r="AX304" s="199"/>
      <c r="AY304" s="199"/>
      <c r="AZ304" s="24"/>
      <c r="BA304" s="4"/>
    </row>
    <row r="305" spans="2:53">
      <c r="B305" s="11" t="s">
        <v>417</v>
      </c>
      <c r="C305" s="11"/>
      <c r="D305" s="70" t="s">
        <v>418</v>
      </c>
      <c r="E305" s="11">
        <v>516</v>
      </c>
      <c r="F305" s="11">
        <v>379</v>
      </c>
      <c r="G305" s="11">
        <v>264</v>
      </c>
      <c r="H305" s="11">
        <v>204</v>
      </c>
      <c r="I305" s="11">
        <v>195</v>
      </c>
      <c r="J305" s="11"/>
      <c r="M305" s="175">
        <v>77527.389999999898</v>
      </c>
      <c r="N305" s="175">
        <v>84387.210000000094</v>
      </c>
      <c r="O305" s="175">
        <v>54363.97</v>
      </c>
      <c r="P305" s="175">
        <v>35694.42</v>
      </c>
      <c r="Q305" s="175">
        <v>151875.66</v>
      </c>
      <c r="R305" s="175"/>
      <c r="S305" s="177"/>
      <c r="T305" s="177"/>
      <c r="U305" s="175">
        <v>135.53739510489501</v>
      </c>
      <c r="V305" s="175">
        <v>147.53008741258799</v>
      </c>
      <c r="W305" s="175">
        <v>96.219415929203606</v>
      </c>
      <c r="X305" s="175">
        <v>64.430361010830396</v>
      </c>
      <c r="Y305" s="175">
        <v>270.72310160427799</v>
      </c>
      <c r="Z305" s="11"/>
      <c r="AA305" s="4"/>
      <c r="AB305" s="11"/>
      <c r="AC305" s="11"/>
      <c r="AD305" s="70"/>
      <c r="AE305" s="24"/>
      <c r="AF305" s="24"/>
      <c r="AG305" s="24"/>
      <c r="AH305" s="24"/>
      <c r="AI305" s="24"/>
      <c r="AJ305" s="24"/>
      <c r="AK305" s="4"/>
      <c r="AL305" s="4"/>
      <c r="AM305" s="199"/>
      <c r="AN305" s="199"/>
      <c r="AO305" s="199"/>
      <c r="AP305" s="199"/>
      <c r="AQ305" s="199"/>
      <c r="AR305" s="199"/>
      <c r="AS305" s="177"/>
      <c r="AT305" s="177"/>
      <c r="AU305" s="199"/>
      <c r="AV305" s="199"/>
      <c r="AW305" s="199"/>
      <c r="AX305" s="199"/>
      <c r="AY305" s="199"/>
      <c r="AZ305" s="24"/>
      <c r="BA305" s="4"/>
    </row>
    <row r="306" spans="2:53">
      <c r="B306" s="11" t="s">
        <v>419</v>
      </c>
      <c r="C306" s="11"/>
      <c r="D306" s="70" t="s">
        <v>420</v>
      </c>
      <c r="E306" s="11">
        <v>21</v>
      </c>
      <c r="F306" s="11">
        <v>10</v>
      </c>
      <c r="G306" s="11">
        <v>4</v>
      </c>
      <c r="H306" s="11">
        <v>4</v>
      </c>
      <c r="I306" s="11">
        <v>3</v>
      </c>
      <c r="J306" s="11"/>
      <c r="M306" s="175">
        <v>2686.92</v>
      </c>
      <c r="N306" s="175">
        <v>1001.91</v>
      </c>
      <c r="O306" s="175">
        <v>355.45</v>
      </c>
      <c r="P306" s="175">
        <v>215.95</v>
      </c>
      <c r="Q306" s="175">
        <v>71.09</v>
      </c>
      <c r="R306" s="175"/>
      <c r="S306" s="177"/>
      <c r="T306" s="177"/>
      <c r="U306" s="175">
        <v>122.132727272727</v>
      </c>
      <c r="V306" s="175">
        <v>45.541363636363599</v>
      </c>
      <c r="W306" s="175">
        <v>16.926190476190499</v>
      </c>
      <c r="X306" s="175">
        <v>11.365789473684201</v>
      </c>
      <c r="Y306" s="175">
        <v>3.7415789473684198</v>
      </c>
      <c r="Z306" s="11"/>
      <c r="AA306" s="4"/>
      <c r="AB306" s="11"/>
      <c r="AC306" s="11"/>
      <c r="AD306" s="70"/>
      <c r="AE306" s="24"/>
      <c r="AF306" s="24"/>
      <c r="AG306" s="24"/>
      <c r="AH306" s="24"/>
      <c r="AI306" s="24"/>
      <c r="AJ306" s="24"/>
      <c r="AK306" s="4"/>
      <c r="AL306" s="4"/>
      <c r="AM306" s="199"/>
      <c r="AN306" s="199"/>
      <c r="AO306" s="199"/>
      <c r="AP306" s="199"/>
      <c r="AQ306" s="199"/>
      <c r="AR306" s="199"/>
      <c r="AS306" s="177"/>
      <c r="AT306" s="177"/>
      <c r="AU306" s="199"/>
      <c r="AV306" s="199"/>
      <c r="AW306" s="199"/>
      <c r="AX306" s="199"/>
      <c r="AY306" s="199"/>
      <c r="AZ306" s="24"/>
      <c r="BA306" s="4"/>
    </row>
    <row r="307" spans="2:53">
      <c r="B307" s="11" t="s">
        <v>421</v>
      </c>
      <c r="C307" s="11"/>
      <c r="D307" s="70" t="s">
        <v>117</v>
      </c>
      <c r="E307" s="11">
        <v>96</v>
      </c>
      <c r="F307" s="11">
        <v>39</v>
      </c>
      <c r="G307" s="11">
        <v>23</v>
      </c>
      <c r="H307" s="11">
        <v>18</v>
      </c>
      <c r="I307" s="11">
        <v>17</v>
      </c>
      <c r="J307" s="11"/>
      <c r="M307" s="175">
        <v>7391.05</v>
      </c>
      <c r="N307" s="175">
        <v>5595.16</v>
      </c>
      <c r="O307" s="175">
        <v>3889.22</v>
      </c>
      <c r="P307" s="175">
        <v>2406.77</v>
      </c>
      <c r="Q307" s="175">
        <v>7940.97</v>
      </c>
      <c r="R307" s="175"/>
      <c r="S307" s="177"/>
      <c r="T307" s="177"/>
      <c r="U307" s="175">
        <v>71.067788461538498</v>
      </c>
      <c r="V307" s="175">
        <v>53.7996153846154</v>
      </c>
      <c r="W307" s="175">
        <v>39.285050505050499</v>
      </c>
      <c r="X307" s="175">
        <v>24.310808080808101</v>
      </c>
      <c r="Y307" s="175">
        <v>80.211818181818202</v>
      </c>
      <c r="Z307" s="11"/>
      <c r="AA307" s="4"/>
      <c r="AB307" s="11"/>
      <c r="AC307" s="11"/>
      <c r="AD307" s="70"/>
      <c r="AE307" s="24"/>
      <c r="AF307" s="24"/>
      <c r="AG307" s="24"/>
      <c r="AH307" s="24"/>
      <c r="AI307" s="24"/>
      <c r="AJ307" s="24"/>
      <c r="AK307" s="4"/>
      <c r="AL307" s="4"/>
      <c r="AM307" s="199"/>
      <c r="AN307" s="199"/>
      <c r="AO307" s="199"/>
      <c r="AP307" s="199"/>
      <c r="AQ307" s="199"/>
      <c r="AR307" s="199"/>
      <c r="AS307" s="177"/>
      <c r="AT307" s="177"/>
      <c r="AU307" s="199"/>
      <c r="AV307" s="199"/>
      <c r="AW307" s="199"/>
      <c r="AX307" s="199"/>
      <c r="AY307" s="199"/>
      <c r="AZ307" s="24"/>
      <c r="BA307" s="4"/>
    </row>
    <row r="308" spans="2:53">
      <c r="B308" s="11" t="s">
        <v>422</v>
      </c>
      <c r="C308" s="11"/>
      <c r="D308" s="70" t="s">
        <v>144</v>
      </c>
      <c r="E308" s="11">
        <v>89</v>
      </c>
      <c r="F308" s="11">
        <v>49</v>
      </c>
      <c r="G308" s="11">
        <v>29</v>
      </c>
      <c r="H308" s="11">
        <v>27</v>
      </c>
      <c r="I308" s="11">
        <v>30</v>
      </c>
      <c r="J308" s="11"/>
      <c r="M308" s="175">
        <v>32906.15</v>
      </c>
      <c r="N308" s="175">
        <v>9872.33</v>
      </c>
      <c r="O308" s="175">
        <v>5453.18</v>
      </c>
      <c r="P308" s="175">
        <v>5036.7299999999996</v>
      </c>
      <c r="Q308" s="175">
        <v>34107.42</v>
      </c>
      <c r="R308" s="175"/>
      <c r="S308" s="177"/>
      <c r="T308" s="177"/>
      <c r="U308" s="175">
        <v>322.60931372548998</v>
      </c>
      <c r="V308" s="175">
        <v>96.787549019607795</v>
      </c>
      <c r="W308" s="175">
        <v>69.912564102564104</v>
      </c>
      <c r="X308" s="175">
        <v>53.582234042553203</v>
      </c>
      <c r="Y308" s="175">
        <v>344.51939393939398</v>
      </c>
      <c r="Z308" s="11"/>
      <c r="AA308" s="4"/>
      <c r="AB308" s="11"/>
      <c r="AC308" s="11"/>
      <c r="AD308" s="70"/>
      <c r="AE308" s="24"/>
      <c r="AF308" s="24"/>
      <c r="AG308" s="24"/>
      <c r="AH308" s="24"/>
      <c r="AI308" s="24"/>
      <c r="AJ308" s="24"/>
      <c r="AK308" s="4"/>
      <c r="AL308" s="4"/>
      <c r="AM308" s="199"/>
      <c r="AN308" s="199"/>
      <c r="AO308" s="199"/>
      <c r="AP308" s="199"/>
      <c r="AQ308" s="199"/>
      <c r="AR308" s="199"/>
      <c r="AS308" s="177"/>
      <c r="AT308" s="177"/>
      <c r="AU308" s="199"/>
      <c r="AV308" s="199"/>
      <c r="AW308" s="199"/>
      <c r="AX308" s="199"/>
      <c r="AY308" s="199"/>
      <c r="AZ308" s="24"/>
      <c r="BA308" s="4"/>
    </row>
    <row r="309" spans="2:53">
      <c r="B309" s="11" t="s">
        <v>423</v>
      </c>
      <c r="C309" s="11"/>
      <c r="D309" s="70" t="s">
        <v>103</v>
      </c>
      <c r="E309" s="11">
        <v>992</v>
      </c>
      <c r="F309" s="11">
        <v>668</v>
      </c>
      <c r="G309" s="11">
        <v>452</v>
      </c>
      <c r="H309" s="11">
        <v>305</v>
      </c>
      <c r="I309" s="11">
        <v>365</v>
      </c>
      <c r="J309" s="11"/>
      <c r="M309" s="175">
        <v>322941.8</v>
      </c>
      <c r="N309" s="175">
        <v>175589.04</v>
      </c>
      <c r="O309" s="175">
        <v>112426.72</v>
      </c>
      <c r="P309" s="175">
        <v>60464.51</v>
      </c>
      <c r="Q309" s="175">
        <v>302910.92</v>
      </c>
      <c r="R309" s="175"/>
      <c r="S309" s="177"/>
      <c r="T309" s="177"/>
      <c r="U309" s="175">
        <v>284.02972735268202</v>
      </c>
      <c r="V309" s="175">
        <v>154.43187335092301</v>
      </c>
      <c r="W309" s="175">
        <v>102.76665447897599</v>
      </c>
      <c r="X309" s="175">
        <v>55.933866790009198</v>
      </c>
      <c r="Y309" s="175">
        <v>273.87967450271299</v>
      </c>
      <c r="Z309" s="11"/>
      <c r="AA309" s="4"/>
      <c r="AB309" s="11"/>
      <c r="AC309" s="11"/>
      <c r="AD309" s="70"/>
      <c r="AE309" s="24"/>
      <c r="AF309" s="24"/>
      <c r="AG309" s="24"/>
      <c r="AH309" s="24"/>
      <c r="AI309" s="24"/>
      <c r="AJ309" s="24"/>
      <c r="AK309" s="4"/>
      <c r="AL309" s="4"/>
      <c r="AM309" s="199"/>
      <c r="AN309" s="199"/>
      <c r="AO309" s="199"/>
      <c r="AP309" s="199"/>
      <c r="AQ309" s="199"/>
      <c r="AR309" s="199"/>
      <c r="AS309" s="177"/>
      <c r="AT309" s="177"/>
      <c r="AU309" s="199"/>
      <c r="AV309" s="199"/>
      <c r="AW309" s="199"/>
      <c r="AX309" s="199"/>
      <c r="AY309" s="199"/>
      <c r="AZ309" s="24"/>
      <c r="BA309" s="4"/>
    </row>
    <row r="310" spans="2:53">
      <c r="B310" s="11" t="s">
        <v>424</v>
      </c>
      <c r="C310" s="11"/>
      <c r="D310" s="70" t="s">
        <v>96</v>
      </c>
      <c r="E310" s="11">
        <v>55</v>
      </c>
      <c r="F310" s="11">
        <v>37</v>
      </c>
      <c r="G310" s="11">
        <v>26</v>
      </c>
      <c r="H310" s="11">
        <v>15</v>
      </c>
      <c r="I310" s="11">
        <v>16</v>
      </c>
      <c r="J310" s="11"/>
      <c r="M310" s="175">
        <v>9831.33</v>
      </c>
      <c r="N310" s="175">
        <v>8695.5499999999993</v>
      </c>
      <c r="O310" s="175">
        <v>6106.36</v>
      </c>
      <c r="P310" s="175">
        <v>2143.04</v>
      </c>
      <c r="Q310" s="175">
        <v>25566.400000000001</v>
      </c>
      <c r="R310" s="175"/>
      <c r="S310" s="177"/>
      <c r="T310" s="177"/>
      <c r="U310" s="175">
        <v>144.57838235294099</v>
      </c>
      <c r="V310" s="175">
        <v>127.875735294118</v>
      </c>
      <c r="W310" s="175">
        <v>91.139701492537299</v>
      </c>
      <c r="X310" s="175">
        <v>31.9856716417911</v>
      </c>
      <c r="Y310" s="175">
        <v>381.58805970149302</v>
      </c>
      <c r="Z310" s="11"/>
      <c r="AA310" s="4"/>
      <c r="AB310" s="11"/>
      <c r="AC310" s="11"/>
      <c r="AD310" s="70"/>
      <c r="AE310" s="24"/>
      <c r="AF310" s="24"/>
      <c r="AG310" s="24"/>
      <c r="AH310" s="24"/>
      <c r="AI310" s="24"/>
      <c r="AJ310" s="24"/>
      <c r="AK310" s="4"/>
      <c r="AL310" s="4"/>
      <c r="AM310" s="199"/>
      <c r="AN310" s="199"/>
      <c r="AO310" s="199"/>
      <c r="AP310" s="199"/>
      <c r="AQ310" s="199"/>
      <c r="AR310" s="199"/>
      <c r="AS310" s="177"/>
      <c r="AT310" s="177"/>
      <c r="AU310" s="199"/>
      <c r="AV310" s="199"/>
      <c r="AW310" s="199"/>
      <c r="AX310" s="199"/>
      <c r="AY310" s="199"/>
      <c r="AZ310" s="24"/>
      <c r="BA310" s="4"/>
    </row>
    <row r="311" spans="2:53">
      <c r="B311" s="11" t="s">
        <v>425</v>
      </c>
      <c r="C311" s="11"/>
      <c r="D311" s="70" t="s">
        <v>267</v>
      </c>
      <c r="E311" s="11">
        <v>60</v>
      </c>
      <c r="F311" s="11">
        <v>42</v>
      </c>
      <c r="G311" s="11">
        <v>30</v>
      </c>
      <c r="H311" s="11">
        <v>21</v>
      </c>
      <c r="I311" s="11">
        <v>22</v>
      </c>
      <c r="J311" s="11"/>
      <c r="M311" s="175">
        <v>12288.59</v>
      </c>
      <c r="N311" s="175">
        <v>12493.6</v>
      </c>
      <c r="O311" s="175">
        <v>8118.53</v>
      </c>
      <c r="P311" s="175">
        <v>6209.3</v>
      </c>
      <c r="Q311" s="175">
        <v>8451.08</v>
      </c>
      <c r="R311" s="175"/>
      <c r="S311" s="177"/>
      <c r="T311" s="177"/>
      <c r="U311" s="175">
        <v>155.551772151899</v>
      </c>
      <c r="V311" s="175">
        <v>158.14683544303799</v>
      </c>
      <c r="W311" s="175">
        <v>105.435454545455</v>
      </c>
      <c r="X311" s="175">
        <v>82.790666666666695</v>
      </c>
      <c r="Y311" s="175">
        <v>115.76821917808201</v>
      </c>
      <c r="Z311" s="11"/>
      <c r="AA311" s="4"/>
      <c r="AB311" s="11"/>
      <c r="AC311" s="11"/>
      <c r="AD311" s="70"/>
      <c r="AE311" s="24"/>
      <c r="AF311" s="24"/>
      <c r="AG311" s="24"/>
      <c r="AH311" s="24"/>
      <c r="AI311" s="24"/>
      <c r="AJ311" s="24"/>
      <c r="AK311" s="4"/>
      <c r="AL311" s="4"/>
      <c r="AM311" s="199"/>
      <c r="AN311" s="199"/>
      <c r="AO311" s="199"/>
      <c r="AP311" s="199"/>
      <c r="AQ311" s="199"/>
      <c r="AR311" s="199"/>
      <c r="AS311" s="177"/>
      <c r="AT311" s="177"/>
      <c r="AU311" s="199"/>
      <c r="AV311" s="199"/>
      <c r="AW311" s="199"/>
      <c r="AX311" s="199"/>
      <c r="AY311" s="199"/>
      <c r="AZ311" s="24"/>
      <c r="BA311" s="4"/>
    </row>
    <row r="312" spans="2:53">
      <c r="B312" s="11" t="s">
        <v>426</v>
      </c>
      <c r="C312" s="11"/>
      <c r="D312" s="70" t="s">
        <v>98</v>
      </c>
      <c r="E312" s="11">
        <v>1</v>
      </c>
      <c r="F312" s="11">
        <v>1</v>
      </c>
      <c r="G312" s="11">
        <v>1</v>
      </c>
      <c r="H312" s="11">
        <v>1</v>
      </c>
      <c r="I312" s="11"/>
      <c r="J312" s="11"/>
      <c r="M312" s="175">
        <v>42.03</v>
      </c>
      <c r="N312" s="175">
        <v>57.52</v>
      </c>
      <c r="O312" s="175">
        <v>54.13</v>
      </c>
      <c r="P312" s="175">
        <v>40.61</v>
      </c>
      <c r="Q312" s="175">
        <v>0</v>
      </c>
      <c r="R312" s="175"/>
      <c r="S312" s="177"/>
      <c r="T312" s="177"/>
      <c r="U312" s="175">
        <v>42.03</v>
      </c>
      <c r="V312" s="175">
        <v>57.52</v>
      </c>
      <c r="W312" s="175">
        <v>54.13</v>
      </c>
      <c r="X312" s="175">
        <v>40.61</v>
      </c>
      <c r="Y312" s="175">
        <v>0</v>
      </c>
      <c r="Z312" s="11"/>
      <c r="AA312" s="4"/>
      <c r="AB312" s="11"/>
      <c r="AC312" s="11"/>
      <c r="AD312" s="70"/>
      <c r="AE312" s="24"/>
      <c r="AF312" s="24"/>
      <c r="AG312" s="24"/>
      <c r="AH312" s="24"/>
      <c r="AI312" s="24"/>
      <c r="AJ312" s="24"/>
      <c r="AK312" s="4"/>
      <c r="AL312" s="4"/>
      <c r="AM312" s="199"/>
      <c r="AN312" s="199"/>
      <c r="AO312" s="199"/>
      <c r="AP312" s="199"/>
      <c r="AQ312" s="199"/>
      <c r="AR312" s="199"/>
      <c r="AS312" s="177"/>
      <c r="AT312" s="177"/>
      <c r="AU312" s="199"/>
      <c r="AV312" s="199"/>
      <c r="AW312" s="199"/>
      <c r="AX312" s="199"/>
      <c r="AY312" s="199"/>
      <c r="AZ312" s="24"/>
      <c r="BA312" s="4"/>
    </row>
    <row r="313" spans="2:53">
      <c r="B313" s="11" t="s">
        <v>426</v>
      </c>
      <c r="C313" s="11"/>
      <c r="D313" s="70" t="s">
        <v>92</v>
      </c>
      <c r="E313" s="11">
        <v>173</v>
      </c>
      <c r="F313" s="11">
        <v>135</v>
      </c>
      <c r="G313" s="11">
        <v>99</v>
      </c>
      <c r="H313" s="11">
        <v>76</v>
      </c>
      <c r="I313" s="11">
        <v>70</v>
      </c>
      <c r="J313" s="11"/>
      <c r="M313" s="175">
        <v>17897.72</v>
      </c>
      <c r="N313" s="175">
        <v>24105.59</v>
      </c>
      <c r="O313" s="175">
        <v>19322.95</v>
      </c>
      <c r="P313" s="175">
        <v>12406.95</v>
      </c>
      <c r="Q313" s="175">
        <v>64116.58</v>
      </c>
      <c r="R313" s="175"/>
      <c r="S313" s="177"/>
      <c r="T313" s="177"/>
      <c r="U313" s="175">
        <v>88.166108374384294</v>
      </c>
      <c r="V313" s="175">
        <v>118.746748768473</v>
      </c>
      <c r="W313" s="175">
        <v>100.118911917098</v>
      </c>
      <c r="X313" s="175">
        <v>64.619531249999994</v>
      </c>
      <c r="Y313" s="175">
        <v>330.49783505154602</v>
      </c>
      <c r="Z313" s="11"/>
      <c r="AA313" s="4"/>
      <c r="AB313" s="11"/>
      <c r="AC313" s="11"/>
      <c r="AD313" s="70"/>
      <c r="AE313" s="24"/>
      <c r="AF313" s="24"/>
      <c r="AG313" s="24"/>
      <c r="AH313" s="24"/>
      <c r="AI313" s="24"/>
      <c r="AJ313" s="24"/>
      <c r="AK313" s="4"/>
      <c r="AL313" s="4"/>
      <c r="AM313" s="199"/>
      <c r="AN313" s="199"/>
      <c r="AO313" s="199"/>
      <c r="AP313" s="199"/>
      <c r="AQ313" s="199"/>
      <c r="AR313" s="199"/>
      <c r="AS313" s="177"/>
      <c r="AT313" s="177"/>
      <c r="AU313" s="199"/>
      <c r="AV313" s="199"/>
      <c r="AW313" s="199"/>
      <c r="AX313" s="199"/>
      <c r="AY313" s="199"/>
      <c r="AZ313" s="24"/>
      <c r="BA313" s="4"/>
    </row>
    <row r="314" spans="2:53">
      <c r="B314" s="11" t="s">
        <v>427</v>
      </c>
      <c r="C314" s="11"/>
      <c r="D314" s="70" t="s">
        <v>148</v>
      </c>
      <c r="E314" s="11">
        <v>18</v>
      </c>
      <c r="F314" s="11">
        <v>9</v>
      </c>
      <c r="G314" s="11">
        <v>5</v>
      </c>
      <c r="H314" s="11">
        <v>1</v>
      </c>
      <c r="I314" s="11">
        <v>2</v>
      </c>
      <c r="J314" s="11"/>
      <c r="M314" s="175">
        <v>1495.04</v>
      </c>
      <c r="N314" s="175">
        <v>1963.44</v>
      </c>
      <c r="O314" s="175">
        <v>987.56</v>
      </c>
      <c r="P314" s="175">
        <v>470.67</v>
      </c>
      <c r="Q314" s="175">
        <v>2423.3000000000002</v>
      </c>
      <c r="R314" s="175"/>
      <c r="S314" s="177"/>
      <c r="T314" s="177"/>
      <c r="U314" s="175">
        <v>78.686315789473696</v>
      </c>
      <c r="V314" s="175">
        <v>103.338947368421</v>
      </c>
      <c r="W314" s="175">
        <v>54.864444444444402</v>
      </c>
      <c r="X314" s="175">
        <v>26.148333333333301</v>
      </c>
      <c r="Y314" s="175">
        <v>134.62777777777799</v>
      </c>
      <c r="Z314" s="11"/>
      <c r="AA314" s="4"/>
      <c r="AB314" s="11"/>
      <c r="AC314" s="11"/>
      <c r="AD314" s="70"/>
      <c r="AE314" s="24"/>
      <c r="AF314" s="24"/>
      <c r="AG314" s="24"/>
      <c r="AH314" s="24"/>
      <c r="AI314" s="24"/>
      <c r="AJ314" s="24"/>
      <c r="AK314" s="4"/>
      <c r="AL314" s="4"/>
      <c r="AM314" s="199"/>
      <c r="AN314" s="199"/>
      <c r="AO314" s="199"/>
      <c r="AP314" s="199"/>
      <c r="AQ314" s="199"/>
      <c r="AR314" s="199"/>
      <c r="AS314" s="177"/>
      <c r="AT314" s="177"/>
      <c r="AU314" s="199"/>
      <c r="AV314" s="199"/>
      <c r="AW314" s="199"/>
      <c r="AX314" s="199"/>
      <c r="AY314" s="199"/>
      <c r="AZ314" s="24"/>
      <c r="BA314" s="4"/>
    </row>
    <row r="315" spans="2:53">
      <c r="B315" s="11" t="s">
        <v>428</v>
      </c>
      <c r="C315" s="11"/>
      <c r="D315" s="70" t="s">
        <v>429</v>
      </c>
      <c r="E315" s="11">
        <v>38</v>
      </c>
      <c r="F315" s="11">
        <v>28</v>
      </c>
      <c r="G315" s="11">
        <v>22</v>
      </c>
      <c r="H315" s="11">
        <v>12</v>
      </c>
      <c r="I315" s="11">
        <v>16</v>
      </c>
      <c r="J315" s="11"/>
      <c r="M315" s="175">
        <v>6086.75</v>
      </c>
      <c r="N315" s="175">
        <v>6834.18</v>
      </c>
      <c r="O315" s="175">
        <v>4925.87</v>
      </c>
      <c r="P315" s="175">
        <v>2884.23</v>
      </c>
      <c r="Q315" s="175">
        <v>8955.94</v>
      </c>
      <c r="R315" s="175"/>
      <c r="S315" s="177"/>
      <c r="T315" s="177"/>
      <c r="U315" s="175">
        <v>126.807291666667</v>
      </c>
      <c r="V315" s="175">
        <v>142.37875</v>
      </c>
      <c r="W315" s="175">
        <v>102.622291666667</v>
      </c>
      <c r="X315" s="175">
        <v>60.088124999999998</v>
      </c>
      <c r="Y315" s="175">
        <v>186.582083333333</v>
      </c>
      <c r="Z315" s="11"/>
      <c r="AA315" s="4"/>
      <c r="AB315" s="11"/>
      <c r="AC315" s="11"/>
      <c r="AD315" s="70"/>
      <c r="AE315" s="24"/>
      <c r="AF315" s="24"/>
      <c r="AG315" s="24"/>
      <c r="AH315" s="24"/>
      <c r="AI315" s="24"/>
      <c r="AJ315" s="24"/>
      <c r="AK315" s="4"/>
      <c r="AL315" s="4"/>
      <c r="AM315" s="199"/>
      <c r="AN315" s="199"/>
      <c r="AO315" s="199"/>
      <c r="AP315" s="199"/>
      <c r="AQ315" s="199"/>
      <c r="AR315" s="199"/>
      <c r="AS315" s="177"/>
      <c r="AT315" s="177"/>
      <c r="AU315" s="199"/>
      <c r="AV315" s="199"/>
      <c r="AW315" s="199"/>
      <c r="AX315" s="199"/>
      <c r="AY315" s="199"/>
      <c r="AZ315" s="24"/>
      <c r="BA315" s="4"/>
    </row>
    <row r="316" spans="2:53">
      <c r="B316" s="11" t="s">
        <v>430</v>
      </c>
      <c r="C316" s="11"/>
      <c r="D316" s="70" t="s">
        <v>206</v>
      </c>
      <c r="E316" s="11">
        <v>1251</v>
      </c>
      <c r="F316" s="11">
        <v>878</v>
      </c>
      <c r="G316" s="11">
        <v>740</v>
      </c>
      <c r="H316" s="11">
        <v>526</v>
      </c>
      <c r="I316" s="11">
        <v>581</v>
      </c>
      <c r="J316" s="11"/>
      <c r="M316" s="175">
        <v>193969.71</v>
      </c>
      <c r="N316" s="175">
        <v>168042.82</v>
      </c>
      <c r="O316" s="175">
        <v>165048.21</v>
      </c>
      <c r="P316" s="175">
        <v>116319.61</v>
      </c>
      <c r="Q316" s="175">
        <v>447794.84</v>
      </c>
      <c r="R316" s="175"/>
      <c r="S316" s="177"/>
      <c r="T316" s="177"/>
      <c r="U316" s="175">
        <v>112.315987261147</v>
      </c>
      <c r="V316" s="175">
        <v>97.303312101910706</v>
      </c>
      <c r="W316" s="175">
        <v>101.75598643649801</v>
      </c>
      <c r="X316" s="175">
        <v>75.926638381201101</v>
      </c>
      <c r="Y316" s="175">
        <v>262.944709336465</v>
      </c>
      <c r="Z316" s="11"/>
      <c r="AA316" s="4"/>
      <c r="AB316" s="11"/>
      <c r="AC316" s="11"/>
      <c r="AD316" s="70"/>
      <c r="AE316" s="24"/>
      <c r="AF316" s="24"/>
      <c r="AG316" s="24"/>
      <c r="AH316" s="24"/>
      <c r="AI316" s="24"/>
      <c r="AJ316" s="24"/>
      <c r="AK316" s="4"/>
      <c r="AL316" s="4"/>
      <c r="AM316" s="199"/>
      <c r="AN316" s="199"/>
      <c r="AO316" s="199"/>
      <c r="AP316" s="199"/>
      <c r="AQ316" s="199"/>
      <c r="AR316" s="199"/>
      <c r="AS316" s="177"/>
      <c r="AT316" s="177"/>
      <c r="AU316" s="199"/>
      <c r="AV316" s="199"/>
      <c r="AW316" s="199"/>
      <c r="AX316" s="199"/>
      <c r="AY316" s="199"/>
      <c r="AZ316" s="24"/>
      <c r="BA316" s="4"/>
    </row>
    <row r="317" spans="2:53">
      <c r="B317" s="11" t="s">
        <v>431</v>
      </c>
      <c r="C317" s="11"/>
      <c r="D317" s="70" t="s">
        <v>127</v>
      </c>
      <c r="E317" s="11">
        <v>929</v>
      </c>
      <c r="F317" s="11">
        <v>889</v>
      </c>
      <c r="G317" s="11">
        <v>527</v>
      </c>
      <c r="H317" s="11">
        <v>498</v>
      </c>
      <c r="I317" s="11">
        <v>500</v>
      </c>
      <c r="J317" s="11"/>
      <c r="M317" s="175">
        <v>159463.44</v>
      </c>
      <c r="N317" s="175">
        <v>197205.96</v>
      </c>
      <c r="O317" s="175">
        <v>135873.29</v>
      </c>
      <c r="P317" s="175">
        <v>127743.3</v>
      </c>
      <c r="Q317" s="175">
        <v>478254.22</v>
      </c>
      <c r="R317" s="175"/>
      <c r="S317" s="177"/>
      <c r="T317" s="177"/>
      <c r="U317" s="175">
        <v>111.201841004184</v>
      </c>
      <c r="V317" s="175">
        <v>137.52158995815901</v>
      </c>
      <c r="W317" s="175">
        <v>120.668996447602</v>
      </c>
      <c r="X317" s="175">
        <v>92.701959361393307</v>
      </c>
      <c r="Y317" s="175">
        <v>341.85433881343801</v>
      </c>
      <c r="Z317" s="11"/>
      <c r="AA317" s="4"/>
      <c r="AB317" s="11"/>
      <c r="AC317" s="11"/>
      <c r="AD317" s="70"/>
      <c r="AE317" s="24"/>
      <c r="AF317" s="24"/>
      <c r="AG317" s="24"/>
      <c r="AH317" s="24"/>
      <c r="AI317" s="24"/>
      <c r="AJ317" s="24"/>
      <c r="AK317" s="4"/>
      <c r="AL317" s="4"/>
      <c r="AM317" s="199"/>
      <c r="AN317" s="199"/>
      <c r="AO317" s="199"/>
      <c r="AP317" s="199"/>
      <c r="AQ317" s="199"/>
      <c r="AR317" s="199"/>
      <c r="AS317" s="177"/>
      <c r="AT317" s="177"/>
      <c r="AU317" s="199"/>
      <c r="AV317" s="199"/>
      <c r="AW317" s="199"/>
      <c r="AX317" s="199"/>
      <c r="AY317" s="199"/>
      <c r="AZ317" s="24"/>
      <c r="BA317" s="4"/>
    </row>
    <row r="318" spans="2:53">
      <c r="B318" s="11" t="s">
        <v>431</v>
      </c>
      <c r="C318" s="11"/>
      <c r="D318" s="70" t="s">
        <v>115</v>
      </c>
      <c r="E318" s="11"/>
      <c r="F318" s="11">
        <v>1</v>
      </c>
      <c r="G318" s="11">
        <v>1</v>
      </c>
      <c r="H318" s="11">
        <v>1</v>
      </c>
      <c r="I318" s="11">
        <v>1</v>
      </c>
      <c r="J318" s="11"/>
      <c r="M318" s="175">
        <v>0</v>
      </c>
      <c r="N318" s="175">
        <v>137.68</v>
      </c>
      <c r="O318" s="175">
        <v>188.78</v>
      </c>
      <c r="P318" s="175">
        <v>187.65</v>
      </c>
      <c r="Q318" s="175">
        <v>353.16</v>
      </c>
      <c r="R318" s="175"/>
      <c r="S318" s="177"/>
      <c r="T318" s="177"/>
      <c r="U318" s="175">
        <v>0</v>
      </c>
      <c r="V318" s="175">
        <v>137.68</v>
      </c>
      <c r="W318" s="175">
        <v>188.78</v>
      </c>
      <c r="X318" s="175">
        <v>187.65</v>
      </c>
      <c r="Y318" s="175">
        <v>353.16</v>
      </c>
      <c r="Z318" s="11"/>
      <c r="AA318" s="4"/>
      <c r="AB318" s="11"/>
      <c r="AC318" s="11"/>
      <c r="AD318" s="70"/>
      <c r="AE318" s="24"/>
      <c r="AF318" s="24"/>
      <c r="AG318" s="24"/>
      <c r="AH318" s="24"/>
      <c r="AI318" s="24"/>
      <c r="AJ318" s="24"/>
      <c r="AK318" s="4"/>
      <c r="AL318" s="4"/>
      <c r="AM318" s="199"/>
      <c r="AN318" s="199"/>
      <c r="AO318" s="199"/>
      <c r="AP318" s="199"/>
      <c r="AQ318" s="199"/>
      <c r="AR318" s="199"/>
      <c r="AS318" s="177"/>
      <c r="AT318" s="177"/>
      <c r="AU318" s="199"/>
      <c r="AV318" s="199"/>
      <c r="AW318" s="199"/>
      <c r="AX318" s="199"/>
      <c r="AY318" s="199"/>
      <c r="AZ318" s="24"/>
      <c r="BA318" s="4"/>
    </row>
    <row r="319" spans="2:53">
      <c r="B319" s="11" t="s">
        <v>432</v>
      </c>
      <c r="C319" s="11"/>
      <c r="D319" s="70" t="s">
        <v>135</v>
      </c>
      <c r="E319" s="11">
        <v>48</v>
      </c>
      <c r="F319" s="11">
        <v>46</v>
      </c>
      <c r="G319" s="11">
        <v>32</v>
      </c>
      <c r="H319" s="11">
        <v>21</v>
      </c>
      <c r="I319" s="11">
        <v>18</v>
      </c>
      <c r="J319" s="11"/>
      <c r="M319" s="175">
        <v>6711.24</v>
      </c>
      <c r="N319" s="175">
        <v>10097.77</v>
      </c>
      <c r="O319" s="175">
        <v>7001.92</v>
      </c>
      <c r="P319" s="175">
        <v>3570.38</v>
      </c>
      <c r="Q319" s="175">
        <v>8818.42</v>
      </c>
      <c r="R319" s="175"/>
      <c r="S319" s="177"/>
      <c r="T319" s="177"/>
      <c r="U319" s="175">
        <v>101.685454545455</v>
      </c>
      <c r="V319" s="175">
        <v>152.99651515151501</v>
      </c>
      <c r="W319" s="175">
        <v>107.721846153846</v>
      </c>
      <c r="X319" s="175">
        <v>55.787187500000002</v>
      </c>
      <c r="Y319" s="175">
        <v>137.7878125</v>
      </c>
      <c r="Z319" s="11"/>
      <c r="AA319" s="4"/>
      <c r="AB319" s="11"/>
      <c r="AC319" s="11"/>
      <c r="AD319" s="70"/>
      <c r="AE319" s="24"/>
      <c r="AF319" s="24"/>
      <c r="AG319" s="24"/>
      <c r="AH319" s="24"/>
      <c r="AI319" s="24"/>
      <c r="AJ319" s="24"/>
      <c r="AK319" s="4"/>
      <c r="AL319" s="4"/>
      <c r="AM319" s="199"/>
      <c r="AN319" s="199"/>
      <c r="AO319" s="199"/>
      <c r="AP319" s="199"/>
      <c r="AQ319" s="199"/>
      <c r="AR319" s="199"/>
      <c r="AS319" s="177"/>
      <c r="AT319" s="177"/>
      <c r="AU319" s="199"/>
      <c r="AV319" s="199"/>
      <c r="AW319" s="199"/>
      <c r="AX319" s="199"/>
      <c r="AY319" s="199"/>
      <c r="AZ319" s="24"/>
      <c r="BA319" s="4"/>
    </row>
    <row r="320" spans="2:53">
      <c r="B320" s="11" t="s">
        <v>433</v>
      </c>
      <c r="C320" s="11"/>
      <c r="D320" s="70" t="s">
        <v>135</v>
      </c>
      <c r="E320" s="11">
        <v>5</v>
      </c>
      <c r="F320" s="11">
        <v>5</v>
      </c>
      <c r="G320" s="11">
        <v>2</v>
      </c>
      <c r="H320" s="11">
        <v>2</v>
      </c>
      <c r="I320" s="11">
        <v>2</v>
      </c>
      <c r="J320" s="11"/>
      <c r="M320" s="175">
        <v>926.14</v>
      </c>
      <c r="N320" s="175">
        <v>791.19</v>
      </c>
      <c r="O320" s="175">
        <v>652.94000000000005</v>
      </c>
      <c r="P320" s="175">
        <v>360.26</v>
      </c>
      <c r="Q320" s="175">
        <v>408.08</v>
      </c>
      <c r="R320" s="175"/>
      <c r="S320" s="177"/>
      <c r="T320" s="177"/>
      <c r="U320" s="175">
        <v>132.305714285714</v>
      </c>
      <c r="V320" s="175">
        <v>113.02714285714301</v>
      </c>
      <c r="W320" s="175">
        <v>130.58799999999999</v>
      </c>
      <c r="X320" s="175">
        <v>72.052000000000007</v>
      </c>
      <c r="Y320" s="175">
        <v>136.02666666666701</v>
      </c>
      <c r="Z320" s="11"/>
      <c r="AA320" s="4"/>
      <c r="AB320" s="11"/>
      <c r="AC320" s="11"/>
      <c r="AD320" s="70"/>
      <c r="AE320" s="24"/>
      <c r="AF320" s="24"/>
      <c r="AG320" s="24"/>
      <c r="AH320" s="24"/>
      <c r="AI320" s="24"/>
      <c r="AJ320" s="24"/>
      <c r="AK320" s="4"/>
      <c r="AL320" s="4"/>
      <c r="AM320" s="199"/>
      <c r="AN320" s="199"/>
      <c r="AO320" s="199"/>
      <c r="AP320" s="199"/>
      <c r="AQ320" s="199"/>
      <c r="AR320" s="199"/>
      <c r="AS320" s="177"/>
      <c r="AT320" s="177"/>
      <c r="AU320" s="199"/>
      <c r="AV320" s="199"/>
      <c r="AW320" s="199"/>
      <c r="AX320" s="199"/>
      <c r="AY320" s="199"/>
      <c r="AZ320" s="24"/>
      <c r="BA320" s="4"/>
    </row>
    <row r="321" spans="2:53">
      <c r="B321" s="11" t="s">
        <v>540</v>
      </c>
      <c r="C321" s="11"/>
      <c r="D321" s="70" t="s">
        <v>164</v>
      </c>
      <c r="E321" s="11">
        <v>2</v>
      </c>
      <c r="F321" s="11"/>
      <c r="G321" s="11"/>
      <c r="H321" s="11"/>
      <c r="I321" s="11"/>
      <c r="J321" s="11"/>
      <c r="M321" s="175">
        <v>61.27</v>
      </c>
      <c r="N321" s="175">
        <v>0</v>
      </c>
      <c r="O321" s="175"/>
      <c r="P321" s="175"/>
      <c r="Q321" s="175"/>
      <c r="R321" s="175"/>
      <c r="S321" s="177"/>
      <c r="T321" s="177"/>
      <c r="U321" s="175">
        <v>30.635000000000002</v>
      </c>
      <c r="V321" s="175">
        <v>0</v>
      </c>
      <c r="W321" s="175"/>
      <c r="X321" s="175"/>
      <c r="Y321" s="175"/>
      <c r="Z321" s="11"/>
      <c r="AA321" s="4"/>
      <c r="AB321" s="11"/>
      <c r="AC321" s="11"/>
      <c r="AD321" s="70"/>
      <c r="AE321" s="24"/>
      <c r="AF321" s="24"/>
      <c r="AG321" s="24"/>
      <c r="AH321" s="24"/>
      <c r="AI321" s="24"/>
      <c r="AJ321" s="24"/>
      <c r="AK321" s="4"/>
      <c r="AL321" s="4"/>
      <c r="AM321" s="199"/>
      <c r="AN321" s="199"/>
      <c r="AO321" s="199"/>
      <c r="AP321" s="199"/>
      <c r="AQ321" s="199"/>
      <c r="AR321" s="199"/>
      <c r="AS321" s="177"/>
      <c r="AT321" s="177"/>
      <c r="AU321" s="199"/>
      <c r="AV321" s="199"/>
      <c r="AW321" s="199"/>
      <c r="AX321" s="199"/>
      <c r="AY321" s="199"/>
      <c r="AZ321" s="24"/>
      <c r="BA321" s="4"/>
    </row>
    <row r="322" spans="2:53">
      <c r="B322" s="11" t="s">
        <v>535</v>
      </c>
      <c r="C322" s="11"/>
      <c r="D322" s="70" t="s">
        <v>435</v>
      </c>
      <c r="E322" s="11">
        <v>10</v>
      </c>
      <c r="F322" s="11">
        <v>7</v>
      </c>
      <c r="G322" s="11">
        <v>5</v>
      </c>
      <c r="H322" s="11">
        <v>2</v>
      </c>
      <c r="I322" s="11"/>
      <c r="J322" s="11"/>
      <c r="M322" s="175">
        <v>606.99</v>
      </c>
      <c r="N322" s="175">
        <v>400.59</v>
      </c>
      <c r="O322" s="175">
        <v>197.08</v>
      </c>
      <c r="P322" s="175">
        <v>133.76</v>
      </c>
      <c r="Q322" s="175">
        <v>0</v>
      </c>
      <c r="R322" s="175"/>
      <c r="S322" s="177"/>
      <c r="T322" s="177"/>
      <c r="U322" s="175">
        <v>60.698999999999998</v>
      </c>
      <c r="V322" s="175">
        <v>40.058999999999997</v>
      </c>
      <c r="W322" s="175">
        <v>28.154285714285699</v>
      </c>
      <c r="X322" s="175">
        <v>33.44</v>
      </c>
      <c r="Y322" s="175">
        <v>0</v>
      </c>
      <c r="Z322" s="11"/>
      <c r="AA322" s="4"/>
      <c r="AB322" s="11"/>
      <c r="AC322" s="11"/>
      <c r="AD322" s="70"/>
      <c r="AE322" s="24"/>
      <c r="AF322" s="24"/>
      <c r="AG322" s="24"/>
      <c r="AH322" s="24"/>
      <c r="AI322" s="24"/>
      <c r="AJ322" s="24"/>
      <c r="AK322" s="4"/>
      <c r="AL322" s="4"/>
      <c r="AM322" s="199"/>
      <c r="AN322" s="199"/>
      <c r="AO322" s="199"/>
      <c r="AP322" s="199"/>
      <c r="AQ322" s="199"/>
      <c r="AR322" s="199"/>
      <c r="AS322" s="177"/>
      <c r="AT322" s="177"/>
      <c r="AU322" s="199"/>
      <c r="AV322" s="199"/>
      <c r="AW322" s="199"/>
      <c r="AX322" s="199"/>
      <c r="AY322" s="199"/>
      <c r="AZ322" s="24"/>
      <c r="BA322" s="4"/>
    </row>
    <row r="323" spans="2:53">
      <c r="B323" s="11" t="s">
        <v>434</v>
      </c>
      <c r="C323" s="11"/>
      <c r="D323" s="70" t="s">
        <v>435</v>
      </c>
      <c r="E323" s="11">
        <v>760</v>
      </c>
      <c r="F323" s="11">
        <v>520</v>
      </c>
      <c r="G323" s="11">
        <v>358</v>
      </c>
      <c r="H323" s="11">
        <v>244</v>
      </c>
      <c r="I323" s="11">
        <v>263</v>
      </c>
      <c r="J323" s="11"/>
      <c r="M323" s="175">
        <v>93849.64</v>
      </c>
      <c r="N323" s="175">
        <v>86799.58</v>
      </c>
      <c r="O323" s="175">
        <v>54261.14</v>
      </c>
      <c r="P323" s="175">
        <v>23254.57</v>
      </c>
      <c r="Q323" s="175">
        <v>183050.25</v>
      </c>
      <c r="R323" s="175"/>
      <c r="S323" s="177"/>
      <c r="T323" s="177"/>
      <c r="U323" s="175">
        <v>115.152932515337</v>
      </c>
      <c r="V323" s="175">
        <v>106.502552147239</v>
      </c>
      <c r="W323" s="175">
        <v>70.1955239327296</v>
      </c>
      <c r="X323" s="175">
        <v>30.8007549668874</v>
      </c>
      <c r="Y323" s="175">
        <v>238.03673602080599</v>
      </c>
      <c r="Z323" s="11"/>
      <c r="AA323" s="4"/>
      <c r="AB323" s="11"/>
      <c r="AC323" s="11"/>
      <c r="AD323" s="70"/>
      <c r="AE323" s="24"/>
      <c r="AF323" s="24"/>
      <c r="AG323" s="24"/>
      <c r="AH323" s="24"/>
      <c r="AI323" s="24"/>
      <c r="AJ323" s="24"/>
      <c r="AK323" s="4"/>
      <c r="AL323" s="4"/>
      <c r="AM323" s="199"/>
      <c r="AN323" s="199"/>
      <c r="AO323" s="199"/>
      <c r="AP323" s="199"/>
      <c r="AQ323" s="199"/>
      <c r="AR323" s="199"/>
      <c r="AS323" s="177"/>
      <c r="AT323" s="177"/>
      <c r="AU323" s="199"/>
      <c r="AV323" s="199"/>
      <c r="AW323" s="199"/>
      <c r="AX323" s="199"/>
      <c r="AY323" s="199"/>
      <c r="AZ323" s="24"/>
      <c r="BA323" s="4"/>
    </row>
    <row r="324" spans="2:53">
      <c r="B324" s="11" t="s">
        <v>467</v>
      </c>
      <c r="C324" s="11"/>
      <c r="D324" s="70" t="s">
        <v>156</v>
      </c>
      <c r="E324" s="11">
        <v>1</v>
      </c>
      <c r="F324" s="11">
        <v>1</v>
      </c>
      <c r="G324" s="11">
        <v>1</v>
      </c>
      <c r="H324" s="11">
        <v>1</v>
      </c>
      <c r="I324" s="11">
        <v>1</v>
      </c>
      <c r="J324" s="11"/>
      <c r="M324" s="175">
        <v>425.6</v>
      </c>
      <c r="N324" s="175">
        <v>218.24</v>
      </c>
      <c r="O324" s="175">
        <v>334.49</v>
      </c>
      <c r="P324" s="175">
        <v>179.02</v>
      </c>
      <c r="Q324" s="175">
        <v>15</v>
      </c>
      <c r="R324" s="175"/>
      <c r="S324" s="177"/>
      <c r="T324" s="177"/>
      <c r="U324" s="175">
        <v>425.6</v>
      </c>
      <c r="V324" s="175">
        <v>218.24</v>
      </c>
      <c r="W324" s="175">
        <v>334.49</v>
      </c>
      <c r="X324" s="175">
        <v>179.02</v>
      </c>
      <c r="Y324" s="175">
        <v>15</v>
      </c>
      <c r="Z324" s="11"/>
      <c r="AA324" s="4"/>
      <c r="AB324" s="11"/>
      <c r="AC324" s="11"/>
      <c r="AD324" s="70"/>
      <c r="AE324" s="24"/>
      <c r="AF324" s="24"/>
      <c r="AG324" s="24"/>
      <c r="AH324" s="24"/>
      <c r="AI324" s="24"/>
      <c r="AJ324" s="24"/>
      <c r="AK324" s="4"/>
      <c r="AL324" s="4"/>
      <c r="AM324" s="199"/>
      <c r="AN324" s="199"/>
      <c r="AO324" s="199"/>
      <c r="AP324" s="199"/>
      <c r="AQ324" s="199"/>
      <c r="AR324" s="199"/>
      <c r="AS324" s="177"/>
      <c r="AT324" s="177"/>
      <c r="AU324" s="199"/>
      <c r="AV324" s="199"/>
      <c r="AW324" s="199"/>
      <c r="AX324" s="199"/>
      <c r="AY324" s="199"/>
      <c r="AZ324" s="24"/>
      <c r="BA324" s="4"/>
    </row>
    <row r="325" spans="2:53">
      <c r="B325" s="11" t="s">
        <v>436</v>
      </c>
      <c r="C325" s="11"/>
      <c r="D325" s="70" t="s">
        <v>189</v>
      </c>
      <c r="E325" s="11">
        <v>738</v>
      </c>
      <c r="F325" s="11">
        <v>546</v>
      </c>
      <c r="G325" s="11">
        <v>361</v>
      </c>
      <c r="H325" s="11">
        <v>255</v>
      </c>
      <c r="I325" s="11">
        <v>306</v>
      </c>
      <c r="J325" s="11"/>
      <c r="M325" s="175">
        <v>83493.690000000104</v>
      </c>
      <c r="N325" s="175">
        <v>110603.71</v>
      </c>
      <c r="O325" s="175">
        <v>71563.98</v>
      </c>
      <c r="P325" s="175">
        <v>48208.11</v>
      </c>
      <c r="Q325" s="175">
        <v>214124.48</v>
      </c>
      <c r="R325" s="175"/>
      <c r="S325" s="177"/>
      <c r="T325" s="177"/>
      <c r="U325" s="175">
        <v>91.449824753559795</v>
      </c>
      <c r="V325" s="175">
        <v>121.143165388828</v>
      </c>
      <c r="W325" s="175">
        <v>81.046409966024896</v>
      </c>
      <c r="X325" s="175">
        <v>55.539297235023</v>
      </c>
      <c r="Y325" s="175">
        <v>242.771519274376</v>
      </c>
      <c r="Z325" s="11"/>
      <c r="AA325" s="4"/>
      <c r="AB325" s="11"/>
      <c r="AC325" s="11"/>
      <c r="AD325" s="70"/>
      <c r="AE325" s="24"/>
      <c r="AF325" s="24"/>
      <c r="AG325" s="24"/>
      <c r="AH325" s="24"/>
      <c r="AI325" s="24"/>
      <c r="AJ325" s="24"/>
      <c r="AK325" s="4"/>
      <c r="AL325" s="4"/>
      <c r="AM325" s="199"/>
      <c r="AN325" s="199"/>
      <c r="AO325" s="199"/>
      <c r="AP325" s="199"/>
      <c r="AQ325" s="199"/>
      <c r="AR325" s="199"/>
      <c r="AS325" s="177"/>
      <c r="AT325" s="177"/>
      <c r="AU325" s="199"/>
      <c r="AV325" s="199"/>
      <c r="AW325" s="199"/>
      <c r="AX325" s="199"/>
      <c r="AY325" s="199"/>
      <c r="AZ325" s="24"/>
      <c r="BA325" s="4"/>
    </row>
    <row r="326" spans="2:53">
      <c r="B326" s="11" t="s">
        <v>437</v>
      </c>
      <c r="C326" s="11"/>
      <c r="D326" s="70" t="s">
        <v>267</v>
      </c>
      <c r="E326" s="11">
        <v>186</v>
      </c>
      <c r="F326" s="11">
        <v>124</v>
      </c>
      <c r="G326" s="11">
        <v>78</v>
      </c>
      <c r="H326" s="11">
        <v>69</v>
      </c>
      <c r="I326" s="11">
        <v>73</v>
      </c>
      <c r="J326" s="11"/>
      <c r="M326" s="175">
        <v>35786</v>
      </c>
      <c r="N326" s="175">
        <v>37818.17</v>
      </c>
      <c r="O326" s="175">
        <v>31309.71</v>
      </c>
      <c r="P326" s="175">
        <v>18083.68</v>
      </c>
      <c r="Q326" s="175">
        <v>107095.78</v>
      </c>
      <c r="R326" s="175"/>
      <c r="S326" s="177"/>
      <c r="T326" s="177"/>
      <c r="U326" s="175">
        <v>165.67592592592601</v>
      </c>
      <c r="V326" s="175">
        <v>175.08412037036999</v>
      </c>
      <c r="W326" s="175">
        <v>146.307056074766</v>
      </c>
      <c r="X326" s="175">
        <v>85.704644549763003</v>
      </c>
      <c r="Y326" s="175">
        <v>495.813796296296</v>
      </c>
      <c r="Z326" s="11"/>
      <c r="AA326" s="4"/>
      <c r="AB326" s="11"/>
      <c r="AC326" s="11"/>
      <c r="AD326" s="70"/>
      <c r="AE326" s="24"/>
      <c r="AF326" s="24"/>
      <c r="AG326" s="24"/>
      <c r="AH326" s="24"/>
      <c r="AI326" s="24"/>
      <c r="AJ326" s="24"/>
      <c r="AK326" s="4"/>
      <c r="AL326" s="4"/>
      <c r="AM326" s="199"/>
      <c r="AN326" s="199"/>
      <c r="AO326" s="199"/>
      <c r="AP326" s="199"/>
      <c r="AQ326" s="199"/>
      <c r="AR326" s="199"/>
      <c r="AS326" s="177"/>
      <c r="AT326" s="177"/>
      <c r="AU326" s="199"/>
      <c r="AV326" s="199"/>
      <c r="AW326" s="199"/>
      <c r="AX326" s="199"/>
      <c r="AY326" s="199"/>
      <c r="AZ326" s="24"/>
      <c r="BA326" s="4"/>
    </row>
    <row r="327" spans="2:53">
      <c r="B327" s="11" t="s">
        <v>438</v>
      </c>
      <c r="C327" s="11"/>
      <c r="D327" s="70" t="s">
        <v>439</v>
      </c>
      <c r="E327" s="11">
        <v>108</v>
      </c>
      <c r="F327" s="11">
        <v>85</v>
      </c>
      <c r="G327" s="11">
        <v>50</v>
      </c>
      <c r="H327" s="11">
        <v>55</v>
      </c>
      <c r="I327" s="11">
        <v>52</v>
      </c>
      <c r="J327" s="11"/>
      <c r="M327" s="175">
        <v>20408.48</v>
      </c>
      <c r="N327" s="175">
        <v>18918.43</v>
      </c>
      <c r="O327" s="175">
        <v>12628.52</v>
      </c>
      <c r="P327" s="175">
        <v>13319.48</v>
      </c>
      <c r="Q327" s="175">
        <v>98880.33</v>
      </c>
      <c r="R327" s="175"/>
      <c r="S327" s="177"/>
      <c r="T327" s="177"/>
      <c r="U327" s="175">
        <v>159.44125</v>
      </c>
      <c r="V327" s="175">
        <v>147.800234375</v>
      </c>
      <c r="W327" s="175">
        <v>127.560808080808</v>
      </c>
      <c r="X327" s="175">
        <v>110.07834710743801</v>
      </c>
      <c r="Y327" s="175">
        <v>791.04264000000001</v>
      </c>
      <c r="Z327" s="11"/>
      <c r="AA327" s="4"/>
      <c r="AB327" s="11"/>
      <c r="AC327" s="11"/>
      <c r="AD327" s="70"/>
      <c r="AE327" s="24"/>
      <c r="AF327" s="24"/>
      <c r="AG327" s="24"/>
      <c r="AH327" s="24"/>
      <c r="AI327" s="24"/>
      <c r="AJ327" s="24"/>
      <c r="AK327" s="4"/>
      <c r="AL327" s="4"/>
      <c r="AM327" s="199"/>
      <c r="AN327" s="199"/>
      <c r="AO327" s="199"/>
      <c r="AP327" s="199"/>
      <c r="AQ327" s="199"/>
      <c r="AR327" s="199"/>
      <c r="AS327" s="177"/>
      <c r="AT327" s="177"/>
      <c r="AU327" s="199"/>
      <c r="AV327" s="199"/>
      <c r="AW327" s="199"/>
      <c r="AX327" s="199"/>
      <c r="AY327" s="199"/>
      <c r="AZ327" s="24"/>
      <c r="BA327" s="4"/>
    </row>
    <row r="328" spans="2:53">
      <c r="B328" s="11" t="s">
        <v>438</v>
      </c>
      <c r="C328" s="11"/>
      <c r="D328" s="70" t="s">
        <v>541</v>
      </c>
      <c r="E328" s="11">
        <v>1</v>
      </c>
      <c r="F328" s="11"/>
      <c r="G328" s="11"/>
      <c r="H328" s="11"/>
      <c r="I328" s="11"/>
      <c r="J328" s="11"/>
      <c r="M328" s="175">
        <v>203.57</v>
      </c>
      <c r="N328" s="175">
        <v>0</v>
      </c>
      <c r="O328" s="175">
        <v>0</v>
      </c>
      <c r="P328" s="175">
        <v>0</v>
      </c>
      <c r="Q328" s="175">
        <v>0</v>
      </c>
      <c r="R328" s="175"/>
      <c r="S328" s="177"/>
      <c r="T328" s="177"/>
      <c r="U328" s="175">
        <v>203.57</v>
      </c>
      <c r="V328" s="175">
        <v>0</v>
      </c>
      <c r="W328" s="175">
        <v>0</v>
      </c>
      <c r="X328" s="175">
        <v>0</v>
      </c>
      <c r="Y328" s="175">
        <v>0</v>
      </c>
      <c r="Z328" s="11"/>
      <c r="AA328" s="4"/>
      <c r="AB328" s="11"/>
      <c r="AC328" s="11"/>
      <c r="AD328" s="70"/>
      <c r="AE328" s="24"/>
      <c r="AF328" s="24"/>
      <c r="AG328" s="24"/>
      <c r="AH328" s="24"/>
      <c r="AI328" s="24"/>
      <c r="AJ328" s="24"/>
      <c r="AK328" s="4"/>
      <c r="AL328" s="4"/>
      <c r="AM328" s="199"/>
      <c r="AN328" s="199"/>
      <c r="AO328" s="199"/>
      <c r="AP328" s="199"/>
      <c r="AQ328" s="199"/>
      <c r="AR328" s="199"/>
      <c r="AS328" s="177"/>
      <c r="AT328" s="177"/>
      <c r="AU328" s="199"/>
      <c r="AV328" s="199"/>
      <c r="AW328" s="199"/>
      <c r="AX328" s="199"/>
      <c r="AY328" s="199"/>
      <c r="AZ328" s="24"/>
      <c r="BA328" s="4"/>
    </row>
    <row r="329" spans="2:53">
      <c r="B329" s="11" t="s">
        <v>440</v>
      </c>
      <c r="C329" s="11"/>
      <c r="D329" s="70" t="s">
        <v>274</v>
      </c>
      <c r="E329" s="11">
        <v>16</v>
      </c>
      <c r="F329" s="11">
        <v>10</v>
      </c>
      <c r="G329" s="11">
        <v>8</v>
      </c>
      <c r="H329" s="11">
        <v>5</v>
      </c>
      <c r="I329" s="11">
        <v>4</v>
      </c>
      <c r="J329" s="11"/>
      <c r="M329" s="175">
        <v>2560.0100000000002</v>
      </c>
      <c r="N329" s="175">
        <v>2260.0500000000002</v>
      </c>
      <c r="O329" s="175">
        <v>1435.29</v>
      </c>
      <c r="P329" s="175">
        <v>4240.1099999999997</v>
      </c>
      <c r="Q329" s="175">
        <v>551.85</v>
      </c>
      <c r="R329" s="175"/>
      <c r="S329" s="177"/>
      <c r="T329" s="177"/>
      <c r="U329" s="175">
        <v>150.588823529412</v>
      </c>
      <c r="V329" s="175">
        <v>132.94411764705899</v>
      </c>
      <c r="W329" s="175">
        <v>95.686000000000007</v>
      </c>
      <c r="X329" s="175">
        <v>326.16230769230799</v>
      </c>
      <c r="Y329" s="175">
        <v>45.987499999999997</v>
      </c>
      <c r="Z329" s="11"/>
      <c r="AA329" s="4"/>
      <c r="AB329" s="11"/>
      <c r="AC329" s="11"/>
      <c r="AD329" s="70"/>
      <c r="AE329" s="24"/>
      <c r="AF329" s="24"/>
      <c r="AG329" s="24"/>
      <c r="AH329" s="24"/>
      <c r="AI329" s="24"/>
      <c r="AJ329" s="24"/>
      <c r="AK329" s="4"/>
      <c r="AL329" s="4"/>
      <c r="AM329" s="199"/>
      <c r="AN329" s="199"/>
      <c r="AO329" s="199"/>
      <c r="AP329" s="199"/>
      <c r="AQ329" s="199"/>
      <c r="AR329" s="199"/>
      <c r="AS329" s="177"/>
      <c r="AT329" s="177"/>
      <c r="AU329" s="199"/>
      <c r="AV329" s="199"/>
      <c r="AW329" s="199"/>
      <c r="AX329" s="199"/>
      <c r="AY329" s="199"/>
      <c r="AZ329" s="24"/>
      <c r="BA329" s="4"/>
    </row>
    <row r="330" spans="2:53">
      <c r="B330" s="11" t="s">
        <v>441</v>
      </c>
      <c r="C330" s="11"/>
      <c r="D330" s="70" t="s">
        <v>542</v>
      </c>
      <c r="E330" s="11">
        <v>1</v>
      </c>
      <c r="F330" s="11"/>
      <c r="G330" s="11"/>
      <c r="H330" s="11"/>
      <c r="I330" s="11"/>
      <c r="J330" s="11"/>
      <c r="M330" s="175">
        <v>0.01</v>
      </c>
      <c r="N330" s="175">
        <v>0</v>
      </c>
      <c r="O330" s="175">
        <v>0</v>
      </c>
      <c r="P330" s="175">
        <v>0</v>
      </c>
      <c r="Q330" s="175">
        <v>0</v>
      </c>
      <c r="R330" s="175"/>
      <c r="S330" s="177"/>
      <c r="T330" s="177"/>
      <c r="U330" s="175">
        <v>0.01</v>
      </c>
      <c r="V330" s="175">
        <v>0</v>
      </c>
      <c r="W330" s="175">
        <v>0</v>
      </c>
      <c r="X330" s="175">
        <v>0</v>
      </c>
      <c r="Y330" s="175">
        <v>0</v>
      </c>
      <c r="Z330" s="11"/>
      <c r="AA330" s="4"/>
      <c r="AB330" s="11"/>
      <c r="AC330" s="11"/>
      <c r="AD330" s="70"/>
      <c r="AE330" s="24"/>
      <c r="AF330" s="24"/>
      <c r="AG330" s="24"/>
      <c r="AH330" s="24"/>
      <c r="AI330" s="24"/>
      <c r="AJ330" s="24"/>
      <c r="AK330" s="4"/>
      <c r="AL330" s="4"/>
      <c r="AM330" s="199"/>
      <c r="AN330" s="199"/>
      <c r="AO330" s="199"/>
      <c r="AP330" s="199"/>
      <c r="AQ330" s="199"/>
      <c r="AR330" s="199"/>
      <c r="AS330" s="177"/>
      <c r="AT330" s="177"/>
      <c r="AU330" s="199"/>
      <c r="AV330" s="199"/>
      <c r="AW330" s="199"/>
      <c r="AX330" s="199"/>
      <c r="AY330" s="199"/>
      <c r="AZ330" s="24"/>
      <c r="BA330" s="4"/>
    </row>
    <row r="331" spans="2:53">
      <c r="B331" s="11" t="s">
        <v>441</v>
      </c>
      <c r="C331" s="11"/>
      <c r="D331" s="70" t="s">
        <v>274</v>
      </c>
      <c r="E331" s="11">
        <v>66</v>
      </c>
      <c r="F331" s="11">
        <v>41</v>
      </c>
      <c r="G331" s="11">
        <v>25</v>
      </c>
      <c r="H331" s="11">
        <v>15</v>
      </c>
      <c r="I331" s="11">
        <v>21</v>
      </c>
      <c r="J331" s="11"/>
      <c r="M331" s="175">
        <v>11919.15</v>
      </c>
      <c r="N331" s="175">
        <v>13530.52</v>
      </c>
      <c r="O331" s="175">
        <v>7165.55</v>
      </c>
      <c r="P331" s="175">
        <v>3123.14</v>
      </c>
      <c r="Q331" s="175">
        <v>27214.35</v>
      </c>
      <c r="R331" s="175"/>
      <c r="S331" s="177"/>
      <c r="T331" s="177"/>
      <c r="U331" s="175">
        <v>143.60421686747</v>
      </c>
      <c r="V331" s="175">
        <v>163.018313253012</v>
      </c>
      <c r="W331" s="175">
        <v>86.331927710843402</v>
      </c>
      <c r="X331" s="175">
        <v>38.557283950617297</v>
      </c>
      <c r="Y331" s="175">
        <v>327.88373493975899</v>
      </c>
      <c r="Z331" s="11"/>
      <c r="AA331" s="4"/>
      <c r="AB331" s="11"/>
      <c r="AC331" s="11"/>
      <c r="AD331" s="70"/>
      <c r="AE331" s="24"/>
      <c r="AF331" s="24"/>
      <c r="AG331" s="24"/>
      <c r="AH331" s="24"/>
      <c r="AI331" s="24"/>
      <c r="AJ331" s="24"/>
      <c r="AK331" s="4"/>
      <c r="AL331" s="4"/>
      <c r="AM331" s="199"/>
      <c r="AN331" s="199"/>
      <c r="AO331" s="199"/>
      <c r="AP331" s="199"/>
      <c r="AQ331" s="199"/>
      <c r="AR331" s="199"/>
      <c r="AS331" s="177"/>
      <c r="AT331" s="177"/>
      <c r="AU331" s="199"/>
      <c r="AV331" s="199"/>
      <c r="AW331" s="199"/>
      <c r="AX331" s="199"/>
      <c r="AY331" s="199"/>
      <c r="AZ331" s="24"/>
      <c r="BA331" s="4"/>
    </row>
    <row r="332" spans="2:53">
      <c r="B332" s="11" t="s">
        <v>441</v>
      </c>
      <c r="C332" s="11"/>
      <c r="D332" s="70" t="s">
        <v>276</v>
      </c>
      <c r="E332" s="11">
        <v>1</v>
      </c>
      <c r="F332" s="11"/>
      <c r="G332" s="11"/>
      <c r="H332" s="11"/>
      <c r="I332" s="11"/>
      <c r="J332" s="11"/>
      <c r="M332" s="175">
        <v>204.44</v>
      </c>
      <c r="N332" s="175">
        <v>0</v>
      </c>
      <c r="O332" s="175">
        <v>0</v>
      </c>
      <c r="P332" s="175">
        <v>0</v>
      </c>
      <c r="Q332" s="175">
        <v>0</v>
      </c>
      <c r="R332" s="175"/>
      <c r="S332" s="177"/>
      <c r="T332" s="177"/>
      <c r="U332" s="175">
        <v>204.44</v>
      </c>
      <c r="V332" s="175">
        <v>0</v>
      </c>
      <c r="W332" s="175">
        <v>0</v>
      </c>
      <c r="X332" s="175">
        <v>0</v>
      </c>
      <c r="Y332" s="175">
        <v>0</v>
      </c>
      <c r="Z332" s="11"/>
      <c r="AA332" s="4"/>
      <c r="AB332" s="11"/>
      <c r="AC332" s="11"/>
      <c r="AD332" s="70"/>
      <c r="AE332" s="24"/>
      <c r="AF332" s="24"/>
      <c r="AG332" s="24"/>
      <c r="AH332" s="24"/>
      <c r="AI332" s="24"/>
      <c r="AJ332" s="24"/>
      <c r="AK332" s="4"/>
      <c r="AL332" s="4"/>
      <c r="AM332" s="199"/>
      <c r="AN332" s="199"/>
      <c r="AO332" s="199"/>
      <c r="AP332" s="199"/>
      <c r="AQ332" s="199"/>
      <c r="AR332" s="199"/>
      <c r="AS332" s="177"/>
      <c r="AT332" s="177"/>
      <c r="AU332" s="199"/>
      <c r="AV332" s="199"/>
      <c r="AW332" s="199"/>
      <c r="AX332" s="199"/>
      <c r="AY332" s="199"/>
      <c r="AZ332" s="24"/>
      <c r="BA332" s="4"/>
    </row>
    <row r="333" spans="2:53">
      <c r="B333" s="11" t="s">
        <v>442</v>
      </c>
      <c r="C333" s="11"/>
      <c r="D333" s="70" t="s">
        <v>197</v>
      </c>
      <c r="E333" s="11">
        <v>6</v>
      </c>
      <c r="F333" s="11">
        <v>5</v>
      </c>
      <c r="G333" s="11">
        <v>4</v>
      </c>
      <c r="H333" s="11">
        <v>4</v>
      </c>
      <c r="I333" s="11">
        <v>4</v>
      </c>
      <c r="J333" s="11"/>
      <c r="M333" s="175">
        <v>316.95999999999998</v>
      </c>
      <c r="N333" s="175">
        <v>237.86</v>
      </c>
      <c r="O333" s="175">
        <v>433</v>
      </c>
      <c r="P333" s="175">
        <v>365.62</v>
      </c>
      <c r="Q333" s="175">
        <v>569.14</v>
      </c>
      <c r="R333" s="175"/>
      <c r="S333" s="177"/>
      <c r="T333" s="177"/>
      <c r="U333" s="175">
        <v>52.826666666666704</v>
      </c>
      <c r="V333" s="175">
        <v>39.643333333333302</v>
      </c>
      <c r="W333" s="175">
        <v>72.1666666666667</v>
      </c>
      <c r="X333" s="175">
        <v>60.936666666666703</v>
      </c>
      <c r="Y333" s="175">
        <v>94.856666666666698</v>
      </c>
      <c r="Z333" s="11"/>
      <c r="AA333" s="4"/>
      <c r="AB333" s="11"/>
      <c r="AC333" s="11"/>
      <c r="AD333" s="70"/>
      <c r="AE333" s="24"/>
      <c r="AF333" s="24"/>
      <c r="AG333" s="24"/>
      <c r="AH333" s="24"/>
      <c r="AI333" s="24"/>
      <c r="AJ333" s="24"/>
      <c r="AK333" s="4"/>
      <c r="AL333" s="4"/>
      <c r="AM333" s="199"/>
      <c r="AN333" s="199"/>
      <c r="AO333" s="199"/>
      <c r="AP333" s="199"/>
      <c r="AQ333" s="199"/>
      <c r="AR333" s="199"/>
      <c r="AS333" s="177"/>
      <c r="AT333" s="177"/>
      <c r="AU333" s="199"/>
      <c r="AV333" s="199"/>
      <c r="AW333" s="199"/>
      <c r="AX333" s="199"/>
      <c r="AY333" s="199"/>
      <c r="AZ333" s="24"/>
      <c r="BA333" s="4"/>
    </row>
    <row r="334" spans="2:53">
      <c r="B334" s="11" t="s">
        <v>443</v>
      </c>
      <c r="C334" s="11"/>
      <c r="D334" s="70" t="s">
        <v>112</v>
      </c>
      <c r="E334" s="11">
        <v>13</v>
      </c>
      <c r="F334" s="11">
        <v>6</v>
      </c>
      <c r="G334" s="11">
        <v>7</v>
      </c>
      <c r="H334" s="11">
        <v>6</v>
      </c>
      <c r="I334" s="11">
        <v>7</v>
      </c>
      <c r="J334" s="11"/>
      <c r="M334" s="175">
        <v>2702.97</v>
      </c>
      <c r="N334" s="175">
        <v>1081.06</v>
      </c>
      <c r="O334" s="175">
        <v>1137.94</v>
      </c>
      <c r="P334" s="175">
        <v>876.52</v>
      </c>
      <c r="Q334" s="175">
        <v>21077.439999999999</v>
      </c>
      <c r="R334" s="175"/>
      <c r="S334" s="177"/>
      <c r="T334" s="177"/>
      <c r="U334" s="175">
        <v>150.16499999999999</v>
      </c>
      <c r="V334" s="175">
        <v>60.058888888888902</v>
      </c>
      <c r="W334" s="175">
        <v>63.218888888888898</v>
      </c>
      <c r="X334" s="175">
        <v>48.6955555555556</v>
      </c>
      <c r="Y334" s="175">
        <v>1239.8494117647101</v>
      </c>
      <c r="Z334" s="11"/>
      <c r="AA334" s="4"/>
      <c r="AB334" s="11"/>
      <c r="AC334" s="11"/>
      <c r="AD334" s="70"/>
      <c r="AE334" s="24"/>
      <c r="AF334" s="24"/>
      <c r="AG334" s="24"/>
      <c r="AH334" s="24"/>
      <c r="AI334" s="24"/>
      <c r="AJ334" s="24"/>
      <c r="AK334" s="4"/>
      <c r="AL334" s="4"/>
      <c r="AM334" s="199"/>
      <c r="AN334" s="199"/>
      <c r="AO334" s="199"/>
      <c r="AP334" s="199"/>
      <c r="AQ334" s="199"/>
      <c r="AR334" s="199"/>
      <c r="AS334" s="177"/>
      <c r="AT334" s="177"/>
      <c r="AU334" s="199"/>
      <c r="AV334" s="199"/>
      <c r="AW334" s="199"/>
      <c r="AX334" s="199"/>
      <c r="AY334" s="199"/>
      <c r="AZ334" s="24"/>
      <c r="BA334" s="4"/>
    </row>
    <row r="335" spans="2:53">
      <c r="B335" s="11" t="s">
        <v>485</v>
      </c>
      <c r="C335" s="11"/>
      <c r="D335" s="70" t="s">
        <v>115</v>
      </c>
      <c r="E335" s="11">
        <v>3</v>
      </c>
      <c r="F335" s="11">
        <v>2</v>
      </c>
      <c r="G335" s="11">
        <v>1</v>
      </c>
      <c r="H335" s="11"/>
      <c r="I335" s="11"/>
      <c r="J335" s="11"/>
      <c r="M335" s="175">
        <v>585.74</v>
      </c>
      <c r="N335" s="175">
        <v>445.75</v>
      </c>
      <c r="O335" s="175">
        <v>1000.13</v>
      </c>
      <c r="P335" s="175">
        <v>0</v>
      </c>
      <c r="Q335" s="175">
        <v>0</v>
      </c>
      <c r="R335" s="175"/>
      <c r="S335" s="177"/>
      <c r="T335" s="177"/>
      <c r="U335" s="175">
        <v>195.24666666666701</v>
      </c>
      <c r="V335" s="175">
        <v>148.583333333333</v>
      </c>
      <c r="W335" s="175">
        <v>1000.13</v>
      </c>
      <c r="X335" s="175">
        <v>0</v>
      </c>
      <c r="Y335" s="175">
        <v>0</v>
      </c>
      <c r="Z335" s="11"/>
      <c r="AA335" s="4"/>
      <c r="AB335" s="11"/>
      <c r="AC335" s="11"/>
      <c r="AD335" s="70"/>
      <c r="AE335" s="24"/>
      <c r="AF335" s="24"/>
      <c r="AG335" s="24"/>
      <c r="AH335" s="24"/>
      <c r="AI335" s="24"/>
      <c r="AJ335" s="24"/>
      <c r="AK335" s="4"/>
      <c r="AL335" s="4"/>
      <c r="AM335" s="199"/>
      <c r="AN335" s="199"/>
      <c r="AO335" s="199"/>
      <c r="AP335" s="199"/>
      <c r="AQ335" s="199"/>
      <c r="AR335" s="199"/>
      <c r="AS335" s="177"/>
      <c r="AT335" s="177"/>
      <c r="AU335" s="199"/>
      <c r="AV335" s="199"/>
      <c r="AW335" s="199"/>
      <c r="AX335" s="199"/>
      <c r="AY335" s="199"/>
      <c r="AZ335" s="24"/>
      <c r="BA335" s="4"/>
    </row>
    <row r="336" spans="2:53">
      <c r="B336" s="11" t="s">
        <v>468</v>
      </c>
      <c r="C336" s="11"/>
      <c r="D336" s="70" t="s">
        <v>115</v>
      </c>
      <c r="E336" s="11">
        <v>7</v>
      </c>
      <c r="F336" s="11">
        <v>5</v>
      </c>
      <c r="G336" s="11"/>
      <c r="H336" s="11">
        <v>1</v>
      </c>
      <c r="I336" s="11">
        <v>1</v>
      </c>
      <c r="J336" s="11"/>
      <c r="M336" s="175">
        <v>986.91</v>
      </c>
      <c r="N336" s="175">
        <v>1004.23</v>
      </c>
      <c r="O336" s="175">
        <v>0</v>
      </c>
      <c r="P336" s="175">
        <v>264.83</v>
      </c>
      <c r="Q336" s="175">
        <v>266.06</v>
      </c>
      <c r="R336" s="175"/>
      <c r="S336" s="177"/>
      <c r="T336" s="177"/>
      <c r="U336" s="175">
        <v>123.36375</v>
      </c>
      <c r="V336" s="175">
        <v>125.52875</v>
      </c>
      <c r="W336" s="175">
        <v>0</v>
      </c>
      <c r="X336" s="175">
        <v>33.103749999999998</v>
      </c>
      <c r="Y336" s="175">
        <v>33.2575</v>
      </c>
      <c r="Z336" s="11"/>
      <c r="AA336" s="4"/>
      <c r="AB336" s="11"/>
      <c r="AC336" s="11"/>
      <c r="AD336" s="70"/>
      <c r="AE336" s="24"/>
      <c r="AF336" s="24"/>
      <c r="AG336" s="24"/>
      <c r="AH336" s="24"/>
      <c r="AI336" s="24"/>
      <c r="AJ336" s="24"/>
      <c r="AK336" s="4"/>
      <c r="AL336" s="4"/>
      <c r="AM336" s="199"/>
      <c r="AN336" s="199"/>
      <c r="AO336" s="199"/>
      <c r="AP336" s="199"/>
      <c r="AQ336" s="199"/>
      <c r="AR336" s="199"/>
      <c r="AS336" s="177"/>
      <c r="AT336" s="177"/>
      <c r="AU336" s="199"/>
      <c r="AV336" s="199"/>
      <c r="AW336" s="199"/>
      <c r="AX336" s="199"/>
      <c r="AY336" s="199"/>
      <c r="AZ336" s="24"/>
      <c r="BA336" s="4"/>
    </row>
    <row r="337" spans="2:53">
      <c r="B337" s="11" t="s">
        <v>444</v>
      </c>
      <c r="C337" s="11"/>
      <c r="D337" s="70" t="s">
        <v>168</v>
      </c>
      <c r="E337" s="11">
        <v>188</v>
      </c>
      <c r="F337" s="11">
        <v>131</v>
      </c>
      <c r="G337" s="11">
        <v>91</v>
      </c>
      <c r="H337" s="11">
        <v>67</v>
      </c>
      <c r="I337" s="11">
        <v>79</v>
      </c>
      <c r="J337" s="11"/>
      <c r="M337" s="175">
        <v>28939.43</v>
      </c>
      <c r="N337" s="175">
        <v>28894.959999999999</v>
      </c>
      <c r="O337" s="175">
        <v>22919.87</v>
      </c>
      <c r="P337" s="175">
        <v>17882.38</v>
      </c>
      <c r="Q337" s="175">
        <v>82619.72</v>
      </c>
      <c r="R337" s="175"/>
      <c r="S337" s="177"/>
      <c r="T337" s="177"/>
      <c r="U337" s="175">
        <v>126.92732456140401</v>
      </c>
      <c r="V337" s="175">
        <v>126.73228070175399</v>
      </c>
      <c r="W337" s="175">
        <v>101.866088888889</v>
      </c>
      <c r="X337" s="175">
        <v>80.915746606334807</v>
      </c>
      <c r="Y337" s="175">
        <v>372.16090090090103</v>
      </c>
      <c r="Z337" s="11"/>
      <c r="AA337" s="4"/>
      <c r="AB337" s="11"/>
      <c r="AC337" s="11"/>
      <c r="AD337" s="70"/>
      <c r="AE337" s="24"/>
      <c r="AF337" s="24"/>
      <c r="AG337" s="24"/>
      <c r="AH337" s="24"/>
      <c r="AI337" s="24"/>
      <c r="AJ337" s="24"/>
      <c r="AK337" s="4"/>
      <c r="AL337" s="4"/>
      <c r="AM337" s="199"/>
      <c r="AN337" s="199"/>
      <c r="AO337" s="199"/>
      <c r="AP337" s="199"/>
      <c r="AQ337" s="199"/>
      <c r="AR337" s="199"/>
      <c r="AS337" s="177"/>
      <c r="AT337" s="177"/>
      <c r="AU337" s="199"/>
      <c r="AV337" s="199"/>
      <c r="AW337" s="199"/>
      <c r="AX337" s="199"/>
      <c r="AY337" s="199"/>
      <c r="AZ337" s="24"/>
      <c r="BA337" s="4"/>
    </row>
    <row r="338" spans="2:53">
      <c r="B338" s="11" t="s">
        <v>543</v>
      </c>
      <c r="C338" s="11"/>
      <c r="D338" s="70" t="s">
        <v>168</v>
      </c>
      <c r="E338" s="11">
        <v>1</v>
      </c>
      <c r="F338" s="11"/>
      <c r="G338" s="11"/>
      <c r="H338" s="11"/>
      <c r="I338" s="11"/>
      <c r="J338" s="11"/>
      <c r="M338" s="175">
        <v>241.03</v>
      </c>
      <c r="N338" s="175">
        <v>0</v>
      </c>
      <c r="O338" s="175">
        <v>0</v>
      </c>
      <c r="P338" s="175">
        <v>0</v>
      </c>
      <c r="Q338" s="175">
        <v>0</v>
      </c>
      <c r="R338" s="175"/>
      <c r="S338" s="177"/>
      <c r="T338" s="177"/>
      <c r="U338" s="175">
        <v>241.03</v>
      </c>
      <c r="V338" s="175">
        <v>0</v>
      </c>
      <c r="W338" s="175">
        <v>0</v>
      </c>
      <c r="X338" s="175">
        <v>0</v>
      </c>
      <c r="Y338" s="175">
        <v>0</v>
      </c>
      <c r="Z338" s="11"/>
      <c r="AA338" s="4"/>
      <c r="AB338" s="11"/>
      <c r="AC338" s="11"/>
      <c r="AD338" s="70"/>
      <c r="AE338" s="24"/>
      <c r="AF338" s="24"/>
      <c r="AG338" s="24"/>
      <c r="AH338" s="24"/>
      <c r="AI338" s="24"/>
      <c r="AJ338" s="24"/>
      <c r="AK338" s="4"/>
      <c r="AL338" s="4"/>
      <c r="AM338" s="199"/>
      <c r="AN338" s="199"/>
      <c r="AO338" s="199"/>
      <c r="AP338" s="199"/>
      <c r="AQ338" s="199"/>
      <c r="AR338" s="199"/>
      <c r="AS338" s="177"/>
      <c r="AT338" s="177"/>
      <c r="AU338" s="199"/>
      <c r="AV338" s="199"/>
      <c r="AW338" s="199"/>
      <c r="AX338" s="199"/>
      <c r="AY338" s="199"/>
      <c r="AZ338" s="24"/>
      <c r="BA338" s="4"/>
    </row>
    <row r="339" spans="2:53">
      <c r="B339" s="11" t="s">
        <v>544</v>
      </c>
      <c r="C339" s="11"/>
      <c r="D339" s="70" t="s">
        <v>115</v>
      </c>
      <c r="E339" s="11">
        <v>1</v>
      </c>
      <c r="F339" s="11">
        <v>1</v>
      </c>
      <c r="G339" s="11"/>
      <c r="H339" s="11"/>
      <c r="I339" s="11"/>
      <c r="J339" s="11"/>
      <c r="M339" s="175">
        <v>211.21</v>
      </c>
      <c r="N339" s="175">
        <v>211.47</v>
      </c>
      <c r="O339" s="175">
        <v>0</v>
      </c>
      <c r="P339" s="175">
        <v>0</v>
      </c>
      <c r="Q339" s="175">
        <v>0</v>
      </c>
      <c r="R339" s="175"/>
      <c r="S339" s="177"/>
      <c r="T339" s="177"/>
      <c r="U339" s="175">
        <v>211.21</v>
      </c>
      <c r="V339" s="175">
        <v>211.47</v>
      </c>
      <c r="W339" s="175">
        <v>0</v>
      </c>
      <c r="X339" s="175">
        <v>0</v>
      </c>
      <c r="Y339" s="175">
        <v>0</v>
      </c>
      <c r="Z339" s="11"/>
      <c r="AA339" s="4"/>
      <c r="AB339" s="11"/>
      <c r="AC339" s="11"/>
      <c r="AD339" s="70"/>
      <c r="AE339" s="24"/>
      <c r="AF339" s="24"/>
      <c r="AG339" s="24"/>
      <c r="AH339" s="24"/>
      <c r="AI339" s="24"/>
      <c r="AJ339" s="24"/>
      <c r="AK339" s="4"/>
      <c r="AL339" s="4"/>
      <c r="AM339" s="199"/>
      <c r="AN339" s="199"/>
      <c r="AO339" s="199"/>
      <c r="AP339" s="199"/>
      <c r="AQ339" s="199"/>
      <c r="AR339" s="199"/>
      <c r="AS339" s="177"/>
      <c r="AT339" s="177"/>
      <c r="AU339" s="199"/>
      <c r="AV339" s="199"/>
      <c r="AW339" s="199"/>
      <c r="AX339" s="199"/>
      <c r="AY339" s="199"/>
      <c r="AZ339" s="24"/>
      <c r="BA339" s="4"/>
    </row>
    <row r="340" spans="2:53">
      <c r="B340" s="11" t="s">
        <v>445</v>
      </c>
      <c r="C340" s="11"/>
      <c r="D340" s="70" t="s">
        <v>197</v>
      </c>
      <c r="E340" s="11">
        <v>18</v>
      </c>
      <c r="F340" s="11">
        <v>13</v>
      </c>
      <c r="G340" s="11">
        <v>11</v>
      </c>
      <c r="H340" s="11">
        <v>9</v>
      </c>
      <c r="I340" s="11">
        <v>8</v>
      </c>
      <c r="J340" s="11"/>
      <c r="M340" s="175">
        <v>3323.3</v>
      </c>
      <c r="N340" s="175">
        <v>2088.27</v>
      </c>
      <c r="O340" s="175">
        <v>2413.66</v>
      </c>
      <c r="P340" s="175">
        <v>2151.7600000000002</v>
      </c>
      <c r="Q340" s="175">
        <v>12078.85</v>
      </c>
      <c r="R340" s="175"/>
      <c r="S340" s="177"/>
      <c r="T340" s="177"/>
      <c r="U340" s="175">
        <v>158.252380952381</v>
      </c>
      <c r="V340" s="175">
        <v>99.441428571428602</v>
      </c>
      <c r="W340" s="175">
        <v>114.93619047619001</v>
      </c>
      <c r="X340" s="175">
        <v>102.464761904762</v>
      </c>
      <c r="Y340" s="175">
        <v>575.18333333333305</v>
      </c>
      <c r="Z340" s="11"/>
      <c r="AA340" s="4"/>
      <c r="AB340" s="11"/>
      <c r="AC340" s="11"/>
      <c r="AD340" s="70"/>
      <c r="AE340" s="24"/>
      <c r="AF340" s="24"/>
      <c r="AG340" s="24"/>
      <c r="AH340" s="24"/>
      <c r="AI340" s="24"/>
      <c r="AJ340" s="24"/>
      <c r="AK340" s="4"/>
      <c r="AL340" s="4"/>
      <c r="AM340" s="199"/>
      <c r="AN340" s="199"/>
      <c r="AO340" s="199"/>
      <c r="AP340" s="199"/>
      <c r="AQ340" s="199"/>
      <c r="AR340" s="199"/>
      <c r="AS340" s="177"/>
      <c r="AT340" s="177"/>
      <c r="AU340" s="199"/>
      <c r="AV340" s="199"/>
      <c r="AW340" s="199"/>
      <c r="AX340" s="199"/>
      <c r="AY340" s="199"/>
      <c r="AZ340" s="24"/>
      <c r="BA340" s="4"/>
    </row>
    <row r="341" spans="2:53">
      <c r="B341" s="11" t="s">
        <v>446</v>
      </c>
      <c r="C341" s="11"/>
      <c r="D341" s="70" t="s">
        <v>195</v>
      </c>
      <c r="E341" s="11">
        <v>372</v>
      </c>
      <c r="F341" s="11">
        <v>256</v>
      </c>
      <c r="G341" s="11">
        <v>164</v>
      </c>
      <c r="H341" s="11">
        <v>115</v>
      </c>
      <c r="I341" s="11">
        <v>147</v>
      </c>
      <c r="J341" s="11"/>
      <c r="M341" s="175">
        <v>51663.61</v>
      </c>
      <c r="N341" s="175">
        <v>63129.599999999999</v>
      </c>
      <c r="O341" s="175">
        <v>41415.300000000003</v>
      </c>
      <c r="P341" s="175">
        <v>23439.22</v>
      </c>
      <c r="Q341" s="175">
        <v>164925.53</v>
      </c>
      <c r="R341" s="175"/>
      <c r="S341" s="177"/>
      <c r="T341" s="177"/>
      <c r="U341" s="175">
        <v>117.68476082004599</v>
      </c>
      <c r="V341" s="175">
        <v>143.80318906605899</v>
      </c>
      <c r="W341" s="175">
        <v>95.647344110854505</v>
      </c>
      <c r="X341" s="175">
        <v>54.764532710280399</v>
      </c>
      <c r="Y341" s="175">
        <v>381.77206018518501</v>
      </c>
      <c r="Z341" s="11"/>
      <c r="AA341" s="4"/>
      <c r="AB341" s="11"/>
      <c r="AC341" s="11"/>
      <c r="AD341" s="70"/>
      <c r="AE341" s="24"/>
      <c r="AF341" s="24"/>
      <c r="AG341" s="24"/>
      <c r="AH341" s="24"/>
      <c r="AI341" s="24"/>
      <c r="AJ341" s="24"/>
      <c r="AK341" s="4"/>
      <c r="AL341" s="4"/>
      <c r="AM341" s="199"/>
      <c r="AN341" s="199"/>
      <c r="AO341" s="199"/>
      <c r="AP341" s="199"/>
      <c r="AQ341" s="199"/>
      <c r="AR341" s="199"/>
      <c r="AS341" s="177"/>
      <c r="AT341" s="177"/>
      <c r="AU341" s="199"/>
      <c r="AV341" s="199"/>
      <c r="AW341" s="199"/>
      <c r="AX341" s="199"/>
      <c r="AY341" s="199"/>
      <c r="AZ341" s="24"/>
      <c r="BA341" s="4"/>
    </row>
    <row r="342" spans="2:53">
      <c r="B342" s="11" t="s">
        <v>447</v>
      </c>
      <c r="C342" s="11"/>
      <c r="D342" s="70" t="s">
        <v>448</v>
      </c>
      <c r="E342" s="11">
        <v>423</v>
      </c>
      <c r="F342" s="11">
        <v>299</v>
      </c>
      <c r="G342" s="11">
        <v>206</v>
      </c>
      <c r="H342" s="11">
        <v>134</v>
      </c>
      <c r="I342" s="11">
        <v>143</v>
      </c>
      <c r="J342" s="11"/>
      <c r="M342" s="175">
        <v>73552.72</v>
      </c>
      <c r="N342" s="175">
        <v>74142.990000000005</v>
      </c>
      <c r="O342" s="175">
        <v>48435.13</v>
      </c>
      <c r="P342" s="175">
        <v>28619.57</v>
      </c>
      <c r="Q342" s="175">
        <v>154213.37</v>
      </c>
      <c r="R342" s="175"/>
      <c r="S342" s="177"/>
      <c r="T342" s="177"/>
      <c r="U342" s="175">
        <v>152.91625779625801</v>
      </c>
      <c r="V342" s="175">
        <v>154.14343035343001</v>
      </c>
      <c r="W342" s="175">
        <v>103.9380472103</v>
      </c>
      <c r="X342" s="175">
        <v>62.081496746203896</v>
      </c>
      <c r="Y342" s="175">
        <v>334.51924078091099</v>
      </c>
      <c r="Z342" s="11"/>
      <c r="AA342" s="4"/>
      <c r="AB342" s="11"/>
      <c r="AC342" s="11"/>
      <c r="AD342" s="70"/>
      <c r="AE342" s="24"/>
      <c r="AF342" s="24"/>
      <c r="AG342" s="24"/>
      <c r="AH342" s="24"/>
      <c r="AI342" s="24"/>
      <c r="AJ342" s="24"/>
      <c r="AK342" s="4"/>
      <c r="AL342" s="4"/>
      <c r="AM342" s="199"/>
      <c r="AN342" s="199"/>
      <c r="AO342" s="199"/>
      <c r="AP342" s="199"/>
      <c r="AQ342" s="199"/>
      <c r="AR342" s="199"/>
      <c r="AS342" s="177"/>
      <c r="AT342" s="177"/>
      <c r="AU342" s="199"/>
      <c r="AV342" s="199"/>
      <c r="AW342" s="199"/>
      <c r="AX342" s="199"/>
      <c r="AY342" s="199"/>
      <c r="AZ342" s="24"/>
      <c r="BA342" s="4"/>
    </row>
    <row r="343" spans="2:53">
      <c r="B343" s="11" t="s">
        <v>449</v>
      </c>
      <c r="C343" s="11"/>
      <c r="D343" s="70" t="s">
        <v>160</v>
      </c>
      <c r="E343" s="11">
        <v>186</v>
      </c>
      <c r="F343" s="11">
        <v>136</v>
      </c>
      <c r="G343" s="11">
        <v>92</v>
      </c>
      <c r="H343" s="11">
        <v>58</v>
      </c>
      <c r="I343" s="11">
        <v>58</v>
      </c>
      <c r="J343" s="11"/>
      <c r="M343" s="175">
        <v>25266.09</v>
      </c>
      <c r="N343" s="175">
        <v>28842.26</v>
      </c>
      <c r="O343" s="175">
        <v>17530.189999999999</v>
      </c>
      <c r="P343" s="175">
        <v>9321.6200000000008</v>
      </c>
      <c r="Q343" s="175">
        <v>46076.89</v>
      </c>
      <c r="R343" s="175"/>
      <c r="S343" s="177"/>
      <c r="T343" s="177"/>
      <c r="U343" s="175">
        <v>112.29373333333299</v>
      </c>
      <c r="V343" s="175">
        <v>128.187822222222</v>
      </c>
      <c r="W343" s="175">
        <v>80.413715596330206</v>
      </c>
      <c r="X343" s="175">
        <v>42.956774193548398</v>
      </c>
      <c r="Y343" s="175">
        <v>208.492714932127</v>
      </c>
      <c r="Z343" s="11"/>
      <c r="AA343" s="4"/>
      <c r="AB343" s="11"/>
      <c r="AC343" s="11"/>
      <c r="AD343" s="70"/>
      <c r="AE343" s="24"/>
      <c r="AF343" s="24"/>
      <c r="AG343" s="24"/>
      <c r="AH343" s="24"/>
      <c r="AI343" s="24"/>
      <c r="AJ343" s="24"/>
      <c r="AK343" s="4"/>
      <c r="AL343" s="4"/>
      <c r="AM343" s="199"/>
      <c r="AN343" s="199"/>
      <c r="AO343" s="199"/>
      <c r="AP343" s="199"/>
      <c r="AQ343" s="199"/>
      <c r="AR343" s="199"/>
      <c r="AS343" s="177"/>
      <c r="AT343" s="177"/>
      <c r="AU343" s="199"/>
      <c r="AV343" s="199"/>
      <c r="AW343" s="199"/>
      <c r="AX343" s="199"/>
      <c r="AY343" s="199"/>
      <c r="AZ343" s="24"/>
      <c r="BA343" s="4"/>
    </row>
    <row r="344" spans="2:53">
      <c r="B344" s="11" t="s">
        <v>450</v>
      </c>
      <c r="C344" s="11"/>
      <c r="D344" s="70" t="s">
        <v>122</v>
      </c>
      <c r="E344" s="11">
        <v>118</v>
      </c>
      <c r="F344" s="11">
        <v>95</v>
      </c>
      <c r="G344" s="11">
        <v>66</v>
      </c>
      <c r="H344" s="11">
        <v>43</v>
      </c>
      <c r="I344" s="11">
        <v>64</v>
      </c>
      <c r="J344" s="11"/>
      <c r="M344" s="175">
        <v>18066.080000000002</v>
      </c>
      <c r="N344" s="175">
        <v>19576.560000000001</v>
      </c>
      <c r="O344" s="175">
        <v>16976.669999999998</v>
      </c>
      <c r="P344" s="175">
        <v>11246.96</v>
      </c>
      <c r="Q344" s="175">
        <v>84778.21</v>
      </c>
      <c r="R344" s="175"/>
      <c r="S344" s="177"/>
      <c r="T344" s="177"/>
      <c r="U344" s="175">
        <v>123.74027397260301</v>
      </c>
      <c r="V344" s="175">
        <v>134.08602739726001</v>
      </c>
      <c r="W344" s="175">
        <v>120.401914893617</v>
      </c>
      <c r="X344" s="175">
        <v>80.913381294964097</v>
      </c>
      <c r="Y344" s="175">
        <v>609.91517985611495</v>
      </c>
      <c r="Z344" s="11"/>
      <c r="AA344" s="4"/>
      <c r="AB344" s="11"/>
      <c r="AC344" s="11"/>
      <c r="AD344" s="70"/>
      <c r="AE344" s="24"/>
      <c r="AF344" s="24"/>
      <c r="AG344" s="24"/>
      <c r="AH344" s="24"/>
      <c r="AI344" s="24"/>
      <c r="AJ344" s="24"/>
      <c r="AK344" s="4"/>
      <c r="AL344" s="4"/>
      <c r="AM344" s="199"/>
      <c r="AN344" s="199"/>
      <c r="AO344" s="199"/>
      <c r="AP344" s="199"/>
      <c r="AQ344" s="199"/>
      <c r="AR344" s="199"/>
      <c r="AS344" s="177"/>
      <c r="AT344" s="177"/>
      <c r="AU344" s="199"/>
      <c r="AV344" s="199"/>
      <c r="AW344" s="199"/>
      <c r="AX344" s="199"/>
      <c r="AY344" s="199"/>
      <c r="AZ344" s="24"/>
      <c r="BA344" s="4"/>
    </row>
    <row r="345" spans="2:53">
      <c r="B345" s="11" t="s">
        <v>451</v>
      </c>
      <c r="C345" s="11"/>
      <c r="D345" s="70" t="s">
        <v>144</v>
      </c>
      <c r="E345" s="11">
        <v>3</v>
      </c>
      <c r="F345" s="11">
        <v>1</v>
      </c>
      <c r="G345" s="11">
        <v>2</v>
      </c>
      <c r="H345" s="11">
        <v>1</v>
      </c>
      <c r="I345" s="11">
        <v>1</v>
      </c>
      <c r="J345" s="11"/>
      <c r="M345" s="175">
        <v>486.69</v>
      </c>
      <c r="N345" s="175">
        <v>235.05</v>
      </c>
      <c r="O345" s="175">
        <v>420.16</v>
      </c>
      <c r="P345" s="175">
        <v>80.040000000000006</v>
      </c>
      <c r="Q345" s="175">
        <v>1119.74</v>
      </c>
      <c r="R345" s="175"/>
      <c r="S345" s="177"/>
      <c r="T345" s="177"/>
      <c r="U345" s="175">
        <v>162.22999999999999</v>
      </c>
      <c r="V345" s="175">
        <v>78.349999999999994</v>
      </c>
      <c r="W345" s="175">
        <v>140.053333333333</v>
      </c>
      <c r="X345" s="175">
        <v>40.020000000000003</v>
      </c>
      <c r="Y345" s="175">
        <v>559.87</v>
      </c>
      <c r="Z345" s="11"/>
      <c r="AA345" s="4"/>
      <c r="AB345" s="11"/>
      <c r="AC345" s="11"/>
      <c r="AD345" s="70"/>
      <c r="AE345" s="24"/>
      <c r="AF345" s="24"/>
      <c r="AG345" s="24"/>
      <c r="AH345" s="24"/>
      <c r="AI345" s="24"/>
      <c r="AJ345" s="24"/>
      <c r="AK345" s="4"/>
      <c r="AL345" s="4"/>
      <c r="AM345" s="199"/>
      <c r="AN345" s="199"/>
      <c r="AO345" s="199"/>
      <c r="AP345" s="199"/>
      <c r="AQ345" s="199"/>
      <c r="AR345" s="199"/>
      <c r="AS345" s="177"/>
      <c r="AT345" s="177"/>
      <c r="AU345" s="199"/>
      <c r="AV345" s="199"/>
      <c r="AW345" s="199"/>
      <c r="AX345" s="199"/>
      <c r="AY345" s="199"/>
      <c r="AZ345" s="24"/>
      <c r="BA345" s="4"/>
    </row>
    <row r="346" spans="2:53">
      <c r="B346" s="11" t="s">
        <v>451</v>
      </c>
      <c r="C346" s="11"/>
      <c r="D346" s="70" t="s">
        <v>452</v>
      </c>
      <c r="E346" s="11">
        <v>134</v>
      </c>
      <c r="F346" s="11">
        <v>108</v>
      </c>
      <c r="G346" s="11">
        <v>82</v>
      </c>
      <c r="H346" s="11">
        <v>59</v>
      </c>
      <c r="I346" s="11">
        <v>75</v>
      </c>
      <c r="J346" s="11"/>
      <c r="M346" s="175">
        <v>20559.61</v>
      </c>
      <c r="N346" s="175">
        <v>21508.34</v>
      </c>
      <c r="O346" s="175">
        <v>17097.3</v>
      </c>
      <c r="P346" s="175">
        <v>13346.29</v>
      </c>
      <c r="Q346" s="175">
        <v>103483.09</v>
      </c>
      <c r="R346" s="175"/>
      <c r="S346" s="177"/>
      <c r="T346" s="177"/>
      <c r="U346" s="175">
        <v>116.81596590909101</v>
      </c>
      <c r="V346" s="175">
        <v>122.206477272727</v>
      </c>
      <c r="W346" s="175">
        <v>99.402906976744205</v>
      </c>
      <c r="X346" s="175">
        <v>78.972130177514799</v>
      </c>
      <c r="Y346" s="175">
        <v>612.32597633136095</v>
      </c>
      <c r="Z346" s="11"/>
      <c r="AA346" s="4"/>
      <c r="AB346" s="11"/>
      <c r="AC346" s="11"/>
      <c r="AD346" s="70"/>
      <c r="AE346" s="24"/>
      <c r="AF346" s="24"/>
      <c r="AG346" s="24"/>
      <c r="AH346" s="24"/>
      <c r="AI346" s="24"/>
      <c r="AJ346" s="24"/>
      <c r="AK346" s="4"/>
      <c r="AL346" s="4"/>
      <c r="AM346" s="199"/>
      <c r="AN346" s="199"/>
      <c r="AO346" s="199"/>
      <c r="AP346" s="199"/>
      <c r="AQ346" s="199"/>
      <c r="AR346" s="199"/>
      <c r="AS346" s="177"/>
      <c r="AT346" s="177"/>
      <c r="AU346" s="199"/>
      <c r="AV346" s="199"/>
      <c r="AW346" s="199"/>
      <c r="AX346" s="199"/>
      <c r="AY346" s="199"/>
      <c r="AZ346" s="24"/>
      <c r="BA346" s="4"/>
    </row>
    <row r="347" spans="2:53">
      <c r="B347" s="11" t="s">
        <v>453</v>
      </c>
      <c r="C347" s="11"/>
      <c r="D347" s="70" t="s">
        <v>244</v>
      </c>
      <c r="E347" s="11">
        <v>1861</v>
      </c>
      <c r="F347" s="11">
        <v>1136</v>
      </c>
      <c r="G347" s="11">
        <v>674</v>
      </c>
      <c r="H347" s="11">
        <v>405</v>
      </c>
      <c r="I347" s="11">
        <v>404</v>
      </c>
      <c r="J347" s="11"/>
      <c r="M347" s="175">
        <v>194351.24</v>
      </c>
      <c r="N347" s="175">
        <v>176419.44</v>
      </c>
      <c r="O347" s="175">
        <v>99831.61</v>
      </c>
      <c r="P347" s="175">
        <v>39118.639999999999</v>
      </c>
      <c r="Q347" s="175">
        <v>194099</v>
      </c>
      <c r="R347" s="175"/>
      <c r="S347" s="177"/>
      <c r="T347" s="177"/>
      <c r="U347" s="175">
        <v>98.755711382113702</v>
      </c>
      <c r="V347" s="175">
        <v>89.6440243902438</v>
      </c>
      <c r="W347" s="175">
        <v>52.765121564482001</v>
      </c>
      <c r="X347" s="175">
        <v>21.260130434782599</v>
      </c>
      <c r="Y347" s="175">
        <v>103.079660116835</v>
      </c>
      <c r="Z347" s="11"/>
      <c r="AA347" s="4"/>
      <c r="AB347" s="11"/>
      <c r="AC347" s="11"/>
      <c r="AD347" s="70"/>
      <c r="AE347" s="24"/>
      <c r="AF347" s="24"/>
      <c r="AG347" s="24"/>
      <c r="AH347" s="24"/>
      <c r="AI347" s="24"/>
      <c r="AJ347" s="24"/>
      <c r="AK347" s="4"/>
      <c r="AL347" s="4"/>
      <c r="AM347" s="199"/>
      <c r="AN347" s="199"/>
      <c r="AO347" s="199"/>
      <c r="AP347" s="199"/>
      <c r="AQ347" s="199"/>
      <c r="AR347" s="199"/>
      <c r="AS347" s="177"/>
      <c r="AT347" s="177"/>
      <c r="AU347" s="199"/>
      <c r="AV347" s="199"/>
      <c r="AW347" s="199"/>
      <c r="AX347" s="199"/>
      <c r="AY347" s="199"/>
      <c r="AZ347" s="24"/>
      <c r="BA347" s="4"/>
    </row>
    <row r="348" spans="2:53">
      <c r="B348" s="11" t="s">
        <v>454</v>
      </c>
      <c r="C348" s="11"/>
      <c r="D348" s="70" t="s">
        <v>92</v>
      </c>
      <c r="E348" s="11">
        <v>1</v>
      </c>
      <c r="F348" s="11">
        <v>1</v>
      </c>
      <c r="G348" s="11">
        <v>1</v>
      </c>
      <c r="H348" s="11">
        <v>1</v>
      </c>
      <c r="I348" s="11">
        <v>1</v>
      </c>
      <c r="J348" s="11"/>
      <c r="M348" s="175">
        <v>20.5</v>
      </c>
      <c r="N348" s="175">
        <v>29.2</v>
      </c>
      <c r="O348" s="175">
        <v>33.1</v>
      </c>
      <c r="P348" s="175">
        <v>30.4</v>
      </c>
      <c r="Q348" s="175">
        <v>314.66000000000003</v>
      </c>
      <c r="R348" s="175"/>
      <c r="S348" s="177"/>
      <c r="T348" s="177"/>
      <c r="U348" s="175">
        <v>20.5</v>
      </c>
      <c r="V348" s="175">
        <v>29.2</v>
      </c>
      <c r="W348" s="175">
        <v>33.1</v>
      </c>
      <c r="X348" s="175">
        <v>30.4</v>
      </c>
      <c r="Y348" s="175">
        <v>314.66000000000003</v>
      </c>
      <c r="Z348" s="11"/>
      <c r="AA348" s="4"/>
      <c r="AB348" s="11"/>
      <c r="AC348" s="11"/>
      <c r="AD348" s="70"/>
      <c r="AE348" s="24"/>
      <c r="AF348" s="24"/>
      <c r="AG348" s="24"/>
      <c r="AH348" s="24"/>
      <c r="AI348" s="24"/>
      <c r="AJ348" s="24"/>
      <c r="AK348" s="4"/>
      <c r="AL348" s="4"/>
      <c r="AM348" s="199"/>
      <c r="AN348" s="199"/>
      <c r="AO348" s="199"/>
      <c r="AP348" s="199"/>
      <c r="AQ348" s="199"/>
      <c r="AR348" s="199"/>
      <c r="AS348" s="177"/>
      <c r="AT348" s="177"/>
      <c r="AU348" s="199"/>
      <c r="AV348" s="199"/>
      <c r="AW348" s="199"/>
      <c r="AX348" s="199"/>
      <c r="AY348" s="199"/>
      <c r="AZ348" s="24"/>
      <c r="BA348" s="4"/>
    </row>
    <row r="349" spans="2:53">
      <c r="B349" s="11" t="s">
        <v>454</v>
      </c>
      <c r="C349" s="11"/>
      <c r="D349" s="70" t="s">
        <v>156</v>
      </c>
      <c r="E349" s="11">
        <v>2588</v>
      </c>
      <c r="F349" s="11">
        <v>2100</v>
      </c>
      <c r="G349" s="11">
        <v>1475</v>
      </c>
      <c r="H349" s="11">
        <v>1195</v>
      </c>
      <c r="I349" s="11">
        <v>1285</v>
      </c>
      <c r="J349" s="11"/>
      <c r="M349" s="175">
        <v>369760.13</v>
      </c>
      <c r="N349" s="175">
        <v>476129.54</v>
      </c>
      <c r="O349" s="175">
        <v>358272.99</v>
      </c>
      <c r="P349" s="175">
        <v>278568.90000000002</v>
      </c>
      <c r="Q349" s="175">
        <v>1308505.21</v>
      </c>
      <c r="R349" s="175"/>
      <c r="S349" s="177"/>
      <c r="T349" s="177"/>
      <c r="U349" s="175">
        <v>110.706625748503</v>
      </c>
      <c r="V349" s="175">
        <v>142.553754491018</v>
      </c>
      <c r="W349" s="175">
        <v>116.96800195886399</v>
      </c>
      <c r="X349" s="175">
        <v>86.351177929324294</v>
      </c>
      <c r="Y349" s="175">
        <v>404.48383616692399</v>
      </c>
      <c r="Z349" s="11"/>
      <c r="AA349" s="4"/>
      <c r="AB349" s="11"/>
      <c r="AC349" s="11"/>
      <c r="AD349" s="70"/>
      <c r="AE349" s="24"/>
      <c r="AF349" s="24"/>
      <c r="AG349" s="24"/>
      <c r="AH349" s="24"/>
      <c r="AI349" s="24"/>
      <c r="AJ349" s="24"/>
      <c r="AK349" s="4"/>
      <c r="AL349" s="4"/>
      <c r="AM349" s="199"/>
      <c r="AN349" s="199"/>
      <c r="AO349" s="199"/>
      <c r="AP349" s="199"/>
      <c r="AQ349" s="199"/>
      <c r="AR349" s="199"/>
      <c r="AS349" s="177"/>
      <c r="AT349" s="177"/>
      <c r="AU349" s="199"/>
      <c r="AV349" s="199"/>
      <c r="AW349" s="199"/>
      <c r="AX349" s="199"/>
      <c r="AY349" s="199"/>
      <c r="AZ349" s="24"/>
      <c r="BA349" s="4"/>
    </row>
    <row r="350" spans="2:53">
      <c r="B350" s="11" t="s">
        <v>455</v>
      </c>
      <c r="C350" s="11"/>
      <c r="D350" s="70" t="s">
        <v>164</v>
      </c>
      <c r="E350" s="11">
        <v>1</v>
      </c>
      <c r="F350" s="11"/>
      <c r="G350" s="11"/>
      <c r="H350" s="11"/>
      <c r="I350" s="11"/>
      <c r="J350" s="11"/>
      <c r="M350" s="175">
        <v>6.67</v>
      </c>
      <c r="N350" s="175">
        <v>0</v>
      </c>
      <c r="O350" s="175">
        <v>0</v>
      </c>
      <c r="P350" s="175"/>
      <c r="Q350" s="175">
        <v>0</v>
      </c>
      <c r="R350" s="175"/>
      <c r="S350" s="177"/>
      <c r="T350" s="177"/>
      <c r="U350" s="175">
        <v>6.67</v>
      </c>
      <c r="V350" s="175">
        <v>0</v>
      </c>
      <c r="W350" s="175">
        <v>0</v>
      </c>
      <c r="X350" s="175"/>
      <c r="Y350" s="175">
        <v>0</v>
      </c>
      <c r="Z350" s="11"/>
      <c r="AA350" s="4"/>
      <c r="AB350" s="11"/>
      <c r="AC350" s="11"/>
      <c r="AD350" s="70"/>
      <c r="AE350" s="24"/>
      <c r="AF350" s="24"/>
      <c r="AG350" s="24"/>
      <c r="AH350" s="24"/>
      <c r="AI350" s="24"/>
      <c r="AJ350" s="24"/>
      <c r="AK350" s="4"/>
      <c r="AL350" s="4"/>
      <c r="AM350" s="199"/>
      <c r="AN350" s="199"/>
      <c r="AO350" s="199"/>
      <c r="AP350" s="199"/>
      <c r="AQ350" s="199"/>
      <c r="AR350" s="199"/>
      <c r="AS350" s="177"/>
      <c r="AT350" s="177"/>
      <c r="AU350" s="199"/>
      <c r="AV350" s="199"/>
      <c r="AW350" s="199"/>
      <c r="AX350" s="199"/>
      <c r="AY350" s="199"/>
      <c r="AZ350" s="24"/>
      <c r="BA350" s="4"/>
    </row>
    <row r="351" spans="2:53">
      <c r="B351" s="11" t="s">
        <v>455</v>
      </c>
      <c r="C351" s="11"/>
      <c r="D351" s="70" t="s">
        <v>230</v>
      </c>
      <c r="E351" s="11">
        <v>57</v>
      </c>
      <c r="F351" s="11">
        <v>33</v>
      </c>
      <c r="G351" s="11">
        <v>14</v>
      </c>
      <c r="H351" s="11">
        <v>9</v>
      </c>
      <c r="I351" s="11">
        <v>16</v>
      </c>
      <c r="J351" s="11"/>
      <c r="M351" s="175">
        <v>9223.89</v>
      </c>
      <c r="N351" s="175">
        <v>13539.43</v>
      </c>
      <c r="O351" s="175">
        <v>3585.95</v>
      </c>
      <c r="P351" s="175">
        <v>2543.12</v>
      </c>
      <c r="Q351" s="175">
        <v>14713.62</v>
      </c>
      <c r="R351" s="175"/>
      <c r="S351" s="177"/>
      <c r="T351" s="177"/>
      <c r="U351" s="175">
        <v>141.90600000000001</v>
      </c>
      <c r="V351" s="175">
        <v>208.29892307692299</v>
      </c>
      <c r="W351" s="175">
        <v>55.1684615384615</v>
      </c>
      <c r="X351" s="175">
        <v>40.3669841269841</v>
      </c>
      <c r="Y351" s="175">
        <v>229.90031250000001</v>
      </c>
      <c r="Z351" s="11"/>
      <c r="AA351" s="4"/>
      <c r="AB351" s="11"/>
      <c r="AC351" s="11"/>
      <c r="AD351" s="70"/>
      <c r="AE351" s="24"/>
      <c r="AF351" s="24"/>
      <c r="AG351" s="24"/>
      <c r="AH351" s="24"/>
      <c r="AI351" s="24"/>
      <c r="AJ351" s="24"/>
      <c r="AK351" s="4"/>
      <c r="AL351" s="4"/>
      <c r="AM351" s="199"/>
      <c r="AN351" s="199"/>
      <c r="AO351" s="199"/>
      <c r="AP351" s="199"/>
      <c r="AQ351" s="199"/>
      <c r="AR351" s="199"/>
      <c r="AS351" s="177"/>
      <c r="AT351" s="177"/>
      <c r="AU351" s="199"/>
      <c r="AV351" s="199"/>
      <c r="AW351" s="199"/>
      <c r="AX351" s="199"/>
      <c r="AY351" s="199"/>
      <c r="AZ351" s="24"/>
      <c r="BA351" s="4"/>
    </row>
    <row r="352" spans="2:53">
      <c r="B352" s="11" t="s">
        <v>456</v>
      </c>
      <c r="C352" s="11"/>
      <c r="D352" s="70" t="s">
        <v>128</v>
      </c>
      <c r="E352" s="11">
        <v>1</v>
      </c>
      <c r="F352" s="11"/>
      <c r="G352" s="11"/>
      <c r="H352" s="11"/>
      <c r="I352" s="11"/>
      <c r="J352" s="11"/>
      <c r="M352" s="175">
        <v>65</v>
      </c>
      <c r="N352" s="175">
        <v>0</v>
      </c>
      <c r="O352" s="175"/>
      <c r="P352" s="175"/>
      <c r="Q352" s="175"/>
      <c r="R352" s="175"/>
      <c r="S352" s="177"/>
      <c r="T352" s="177"/>
      <c r="U352" s="175">
        <v>65</v>
      </c>
      <c r="V352" s="175">
        <v>0</v>
      </c>
      <c r="W352" s="175"/>
      <c r="X352" s="175"/>
      <c r="Y352" s="175"/>
      <c r="Z352" s="11"/>
      <c r="AA352" s="4"/>
      <c r="AB352" s="11"/>
      <c r="AC352" s="11"/>
      <c r="AD352" s="70"/>
      <c r="AE352" s="24"/>
      <c r="AF352" s="24"/>
      <c r="AG352" s="24"/>
      <c r="AH352" s="24"/>
      <c r="AI352" s="24"/>
      <c r="AJ352" s="24"/>
      <c r="AK352" s="4"/>
      <c r="AL352" s="4"/>
      <c r="AM352" s="199"/>
      <c r="AN352" s="199"/>
      <c r="AO352" s="199"/>
      <c r="AP352" s="199"/>
      <c r="AQ352" s="199"/>
      <c r="AR352" s="199"/>
      <c r="AS352" s="177"/>
      <c r="AT352" s="177"/>
      <c r="AU352" s="199"/>
      <c r="AV352" s="199"/>
      <c r="AW352" s="199"/>
      <c r="AX352" s="199"/>
      <c r="AY352" s="199"/>
      <c r="AZ352" s="24"/>
      <c r="BA352" s="4"/>
    </row>
    <row r="353" spans="1:53">
      <c r="B353" s="11" t="s">
        <v>456</v>
      </c>
      <c r="C353" s="11"/>
      <c r="D353" s="70" t="s">
        <v>457</v>
      </c>
      <c r="E353" s="11">
        <v>61</v>
      </c>
      <c r="F353" s="11">
        <v>42</v>
      </c>
      <c r="G353" s="11">
        <v>33</v>
      </c>
      <c r="H353" s="11">
        <v>21</v>
      </c>
      <c r="I353" s="11">
        <v>23</v>
      </c>
      <c r="J353" s="11"/>
      <c r="M353" s="175">
        <v>11459.68</v>
      </c>
      <c r="N353" s="175">
        <v>10611.69</v>
      </c>
      <c r="O353" s="175">
        <v>9504.4</v>
      </c>
      <c r="P353" s="175">
        <v>5934.28</v>
      </c>
      <c r="Q353" s="175">
        <v>23492.53</v>
      </c>
      <c r="R353" s="175"/>
      <c r="S353" s="177"/>
      <c r="T353" s="177"/>
      <c r="U353" s="175">
        <v>154.860540540541</v>
      </c>
      <c r="V353" s="175">
        <v>143.401216216216</v>
      </c>
      <c r="W353" s="175">
        <v>133.864788732394</v>
      </c>
      <c r="X353" s="175">
        <v>84.775428571428606</v>
      </c>
      <c r="Y353" s="175">
        <v>321.815479452055</v>
      </c>
      <c r="Z353" s="11"/>
      <c r="AA353" s="4"/>
      <c r="AB353" s="11"/>
      <c r="AC353" s="11"/>
      <c r="AD353" s="70"/>
      <c r="AE353" s="24"/>
      <c r="AF353" s="24"/>
      <c r="AG353" s="24"/>
      <c r="AH353" s="24"/>
      <c r="AI353" s="24"/>
      <c r="AJ353" s="24"/>
      <c r="AK353" s="4"/>
      <c r="AL353" s="4"/>
      <c r="AM353" s="199"/>
      <c r="AN353" s="199"/>
      <c r="AO353" s="199"/>
      <c r="AP353" s="199"/>
      <c r="AQ353" s="199"/>
      <c r="AR353" s="199"/>
      <c r="AS353" s="177"/>
      <c r="AT353" s="177"/>
      <c r="AU353" s="199"/>
      <c r="AV353" s="199"/>
      <c r="AW353" s="199"/>
      <c r="AX353" s="199"/>
      <c r="AY353" s="199"/>
      <c r="AZ353" s="24"/>
      <c r="BA353" s="4"/>
    </row>
    <row r="354" spans="1:53">
      <c r="B354" s="11" t="s">
        <v>458</v>
      </c>
      <c r="C354" s="11"/>
      <c r="D354" s="70" t="s">
        <v>244</v>
      </c>
      <c r="E354" s="11">
        <v>1</v>
      </c>
      <c r="F354" s="11">
        <v>1</v>
      </c>
      <c r="G354" s="11">
        <v>1</v>
      </c>
      <c r="H354" s="11">
        <v>1</v>
      </c>
      <c r="I354" s="11">
        <v>1</v>
      </c>
      <c r="J354" s="11"/>
      <c r="M354" s="175">
        <v>9.89</v>
      </c>
      <c r="N354" s="175">
        <v>6.46</v>
      </c>
      <c r="O354" s="175">
        <v>6.88</v>
      </c>
      <c r="P354" s="175">
        <v>7.71</v>
      </c>
      <c r="Q354" s="175">
        <v>439.74</v>
      </c>
      <c r="R354" s="175"/>
      <c r="S354" s="177"/>
      <c r="T354" s="177"/>
      <c r="U354" s="175">
        <v>9.89</v>
      </c>
      <c r="V354" s="175">
        <v>6.46</v>
      </c>
      <c r="W354" s="175">
        <v>6.88</v>
      </c>
      <c r="X354" s="175">
        <v>7.71</v>
      </c>
      <c r="Y354" s="175">
        <v>439.74</v>
      </c>
      <c r="Z354" s="11"/>
      <c r="AA354" s="4"/>
      <c r="AB354" s="11"/>
      <c r="AC354" s="11"/>
      <c r="AD354" s="70"/>
      <c r="AE354" s="24"/>
      <c r="AF354" s="24"/>
      <c r="AG354" s="24"/>
      <c r="AH354" s="24"/>
      <c r="AI354" s="24"/>
      <c r="AJ354" s="24"/>
      <c r="AK354" s="4"/>
      <c r="AL354" s="4"/>
      <c r="AM354" s="199"/>
      <c r="AN354" s="199"/>
      <c r="AO354" s="199"/>
      <c r="AP354" s="199"/>
      <c r="AQ354" s="199"/>
      <c r="AR354" s="199"/>
      <c r="AS354" s="177"/>
      <c r="AT354" s="177"/>
      <c r="AU354" s="199"/>
      <c r="AV354" s="199"/>
      <c r="AW354" s="199"/>
      <c r="AX354" s="199"/>
      <c r="AY354" s="199"/>
      <c r="AZ354" s="24"/>
      <c r="BA354" s="4"/>
    </row>
    <row r="355" spans="1:53">
      <c r="B355" s="11" t="s">
        <v>458</v>
      </c>
      <c r="C355" s="11"/>
      <c r="D355" s="70" t="s">
        <v>124</v>
      </c>
      <c r="E355" s="11">
        <v>350</v>
      </c>
      <c r="F355" s="11">
        <v>257</v>
      </c>
      <c r="G355" s="11">
        <v>177</v>
      </c>
      <c r="H355" s="11">
        <v>128</v>
      </c>
      <c r="I355" s="11">
        <v>164</v>
      </c>
      <c r="J355" s="11"/>
      <c r="M355" s="175">
        <v>42874.15</v>
      </c>
      <c r="N355" s="175">
        <v>50100.86</v>
      </c>
      <c r="O355" s="175">
        <v>28325.39</v>
      </c>
      <c r="P355" s="175">
        <v>17875.78</v>
      </c>
      <c r="Q355" s="175">
        <v>153023.42000000001</v>
      </c>
      <c r="R355" s="175"/>
      <c r="S355" s="177"/>
      <c r="T355" s="177"/>
      <c r="U355" s="175">
        <v>107.454010025063</v>
      </c>
      <c r="V355" s="175">
        <v>125.56606516290699</v>
      </c>
      <c r="W355" s="175">
        <v>73.192222222222199</v>
      </c>
      <c r="X355" s="175">
        <v>46.673054830287199</v>
      </c>
      <c r="Y355" s="175">
        <v>401.63627296587902</v>
      </c>
      <c r="Z355" s="11"/>
      <c r="AA355" s="4"/>
      <c r="AB355" s="11"/>
      <c r="AC355" s="11"/>
      <c r="AD355" s="70"/>
      <c r="AE355" s="24"/>
      <c r="AF355" s="24"/>
      <c r="AG355" s="24"/>
      <c r="AH355" s="24"/>
      <c r="AI355" s="24"/>
      <c r="AJ355" s="24"/>
      <c r="AK355" s="4"/>
      <c r="AL355" s="4"/>
      <c r="AM355" s="199"/>
      <c r="AN355" s="199"/>
      <c r="AO355" s="199"/>
      <c r="AP355" s="199"/>
      <c r="AQ355" s="199"/>
      <c r="AR355" s="199"/>
      <c r="AS355" s="177"/>
      <c r="AT355" s="177"/>
      <c r="AU355" s="199"/>
      <c r="AV355" s="199"/>
      <c r="AW355" s="199"/>
      <c r="AX355" s="199"/>
      <c r="AY355" s="199"/>
      <c r="AZ355" s="24"/>
      <c r="BA355" s="4"/>
    </row>
    <row r="356" spans="1:53">
      <c r="B356" s="11" t="s">
        <v>545</v>
      </c>
      <c r="C356" s="11"/>
      <c r="D356" s="70" t="s">
        <v>546</v>
      </c>
      <c r="E356" s="11">
        <v>1</v>
      </c>
      <c r="F356" s="11"/>
      <c r="G356" s="11"/>
      <c r="H356" s="11"/>
      <c r="I356" s="11"/>
      <c r="J356" s="11"/>
      <c r="M356" s="175">
        <v>5.47</v>
      </c>
      <c r="N356" s="175">
        <v>0</v>
      </c>
      <c r="O356" s="175"/>
      <c r="P356" s="175"/>
      <c r="Q356" s="175">
        <v>0</v>
      </c>
      <c r="R356" s="175"/>
      <c r="S356" s="177"/>
      <c r="T356" s="177"/>
      <c r="U356" s="175">
        <v>5.47</v>
      </c>
      <c r="V356" s="175">
        <v>0</v>
      </c>
      <c r="W356" s="175"/>
      <c r="X356" s="175"/>
      <c r="Y356" s="175">
        <v>0</v>
      </c>
      <c r="Z356" s="11"/>
      <c r="AA356" s="4"/>
      <c r="AB356" s="11"/>
      <c r="AC356" s="11"/>
      <c r="AD356" s="70"/>
      <c r="AE356" s="24"/>
      <c r="AF356" s="24"/>
      <c r="AG356" s="24"/>
      <c r="AH356" s="24"/>
      <c r="AI356" s="24"/>
      <c r="AJ356" s="24"/>
      <c r="AK356" s="4"/>
      <c r="AL356" s="4"/>
      <c r="AM356" s="199"/>
      <c r="AN356" s="199"/>
      <c r="AO356" s="199"/>
      <c r="AP356" s="199"/>
      <c r="AQ356" s="199"/>
      <c r="AR356" s="199"/>
      <c r="AS356" s="177"/>
      <c r="AT356" s="177"/>
      <c r="AU356" s="199"/>
      <c r="AV356" s="199"/>
      <c r="AW356" s="199"/>
      <c r="AX356" s="199"/>
      <c r="AY356" s="199"/>
      <c r="AZ356" s="24"/>
      <c r="BA356" s="4"/>
    </row>
    <row r="357" spans="1:53">
      <c r="B357" s="11" t="s">
        <v>459</v>
      </c>
      <c r="C357" s="11"/>
      <c r="D357" s="70" t="s">
        <v>457</v>
      </c>
      <c r="E357" s="11">
        <v>1</v>
      </c>
      <c r="F357" s="11"/>
      <c r="G357" s="11"/>
      <c r="H357" s="11"/>
      <c r="I357" s="11"/>
      <c r="J357" s="11"/>
      <c r="M357" s="175">
        <v>124.35</v>
      </c>
      <c r="N357" s="175">
        <v>0</v>
      </c>
      <c r="O357" s="175">
        <v>0</v>
      </c>
      <c r="P357" s="175">
        <v>0</v>
      </c>
      <c r="Q357" s="175">
        <v>0</v>
      </c>
      <c r="R357" s="175"/>
      <c r="S357" s="177"/>
      <c r="T357" s="177"/>
      <c r="U357" s="175">
        <v>124.35</v>
      </c>
      <c r="V357" s="175">
        <v>0</v>
      </c>
      <c r="W357" s="175">
        <v>0</v>
      </c>
      <c r="X357" s="175">
        <v>0</v>
      </c>
      <c r="Y357" s="175">
        <v>0</v>
      </c>
      <c r="Z357" s="11"/>
      <c r="AA357" s="4"/>
      <c r="AB357" s="11"/>
      <c r="AC357" s="11"/>
      <c r="AD357" s="70"/>
      <c r="AE357" s="24"/>
      <c r="AF357" s="24"/>
      <c r="AG357" s="24"/>
      <c r="AH357" s="24"/>
      <c r="AI357" s="24"/>
      <c r="AJ357" s="24"/>
      <c r="AK357" s="4"/>
      <c r="AL357" s="4"/>
      <c r="AM357" s="199"/>
      <c r="AN357" s="199"/>
      <c r="AO357" s="199"/>
      <c r="AP357" s="199"/>
      <c r="AQ357" s="199"/>
      <c r="AR357" s="199"/>
      <c r="AS357" s="177"/>
      <c r="AT357" s="177"/>
      <c r="AU357" s="199"/>
      <c r="AV357" s="199"/>
      <c r="AW357" s="199"/>
      <c r="AX357" s="199"/>
      <c r="AY357" s="199"/>
      <c r="AZ357" s="24"/>
      <c r="BA357" s="4"/>
    </row>
    <row r="358" spans="1:53">
      <c r="B358" s="11" t="s">
        <v>459</v>
      </c>
      <c r="C358" s="11"/>
      <c r="D358" s="70" t="s">
        <v>359</v>
      </c>
      <c r="E358" s="11">
        <v>485</v>
      </c>
      <c r="F358" s="11">
        <v>360</v>
      </c>
      <c r="G358" s="11">
        <v>251</v>
      </c>
      <c r="H358" s="11">
        <v>168</v>
      </c>
      <c r="I358" s="11">
        <v>213</v>
      </c>
      <c r="J358" s="11"/>
      <c r="M358" s="175">
        <v>68641.91</v>
      </c>
      <c r="N358" s="175">
        <v>68404.87</v>
      </c>
      <c r="O358" s="175">
        <v>55915.55</v>
      </c>
      <c r="P358" s="175">
        <v>31410.400000000001</v>
      </c>
      <c r="Q358" s="175">
        <v>164303.82</v>
      </c>
      <c r="R358" s="175"/>
      <c r="S358" s="177"/>
      <c r="T358" s="177"/>
      <c r="U358" s="175">
        <v>118.144423407917</v>
      </c>
      <c r="V358" s="175">
        <v>117.736437177281</v>
      </c>
      <c r="W358" s="175">
        <v>98.616490299823596</v>
      </c>
      <c r="X358" s="175">
        <v>56.4935251798561</v>
      </c>
      <c r="Y358" s="175">
        <v>293.92454382826497</v>
      </c>
      <c r="Z358" s="11"/>
      <c r="AA358" s="4"/>
      <c r="AB358" s="11"/>
      <c r="AC358" s="11"/>
      <c r="AD358" s="70"/>
      <c r="AE358" s="24"/>
      <c r="AF358" s="24"/>
      <c r="AG358" s="24"/>
      <c r="AH358" s="24"/>
      <c r="AI358" s="24"/>
      <c r="AJ358" s="24"/>
      <c r="AK358" s="4"/>
      <c r="AL358" s="4"/>
      <c r="AM358" s="199"/>
      <c r="AN358" s="199"/>
      <c r="AO358" s="199"/>
      <c r="AP358" s="199"/>
      <c r="AQ358" s="199"/>
      <c r="AR358" s="199"/>
      <c r="AS358" s="177"/>
      <c r="AT358" s="177"/>
      <c r="AU358" s="199"/>
      <c r="AV358" s="199"/>
      <c r="AW358" s="199"/>
      <c r="AX358" s="199"/>
      <c r="AY358" s="199"/>
      <c r="AZ358" s="24"/>
      <c r="BA358" s="4"/>
    </row>
    <row r="359" spans="1:53" ht="13.8" thickBot="1">
      <c r="B359" s="11" t="s">
        <v>460</v>
      </c>
      <c r="C359" s="11"/>
      <c r="D359" s="70" t="s">
        <v>359</v>
      </c>
      <c r="E359" s="11">
        <v>19</v>
      </c>
      <c r="F359" s="11">
        <v>14</v>
      </c>
      <c r="G359" s="11">
        <v>10</v>
      </c>
      <c r="H359" s="11">
        <v>7</v>
      </c>
      <c r="I359" s="11">
        <v>4</v>
      </c>
      <c r="J359" s="11"/>
      <c r="M359" s="175">
        <v>1154.5</v>
      </c>
      <c r="N359" s="175">
        <v>1248.47</v>
      </c>
      <c r="O359" s="175">
        <v>878.34</v>
      </c>
      <c r="P359" s="175">
        <v>751.42</v>
      </c>
      <c r="Q359" s="175">
        <v>611.21</v>
      </c>
      <c r="R359" s="175"/>
      <c r="S359" s="177"/>
      <c r="T359" s="177"/>
      <c r="U359" s="175">
        <v>60.7631578947368</v>
      </c>
      <c r="V359" s="175">
        <v>65.708947368421093</v>
      </c>
      <c r="W359" s="175">
        <v>48.796666666666702</v>
      </c>
      <c r="X359" s="175">
        <v>46.963749999999997</v>
      </c>
      <c r="Y359" s="175">
        <v>38.200625000000002</v>
      </c>
      <c r="Z359" s="11"/>
      <c r="AA359" s="4"/>
      <c r="AB359" s="11"/>
      <c r="AC359" s="11"/>
      <c r="AD359" s="70"/>
      <c r="AE359" s="24"/>
      <c r="AF359" s="24"/>
      <c r="AG359" s="24"/>
      <c r="AH359" s="24"/>
      <c r="AI359" s="24"/>
      <c r="AJ359" s="24"/>
      <c r="AK359" s="4"/>
      <c r="AL359" s="4"/>
      <c r="AM359" s="199"/>
      <c r="AN359" s="199"/>
      <c r="AO359" s="199"/>
      <c r="AP359" s="199"/>
      <c r="AQ359" s="199"/>
      <c r="AR359" s="199"/>
      <c r="AS359" s="177"/>
      <c r="AT359" s="177"/>
      <c r="AU359" s="199"/>
      <c r="AV359" s="199"/>
      <c r="AW359" s="199"/>
      <c r="AX359" s="199"/>
      <c r="AY359" s="199"/>
      <c r="AZ359" s="24"/>
      <c r="BA359" s="4"/>
    </row>
    <row r="360" spans="1:53" ht="13.8" thickBot="1">
      <c r="B360" s="94" t="s">
        <v>547</v>
      </c>
      <c r="C360" s="101"/>
      <c r="D360" s="107"/>
      <c r="E360" s="96"/>
      <c r="F360" s="96"/>
      <c r="G360" s="96"/>
      <c r="H360" s="96"/>
      <c r="I360" s="96"/>
      <c r="J360" s="97"/>
      <c r="L360" s="147" t="s">
        <v>548</v>
      </c>
      <c r="M360" s="185"/>
      <c r="N360" s="186"/>
      <c r="O360" s="187"/>
      <c r="P360" s="187"/>
      <c r="Q360" s="187"/>
      <c r="R360" s="188"/>
      <c r="S360" s="177"/>
      <c r="T360" s="189" t="s">
        <v>549</v>
      </c>
      <c r="U360" s="185"/>
      <c r="V360" s="190"/>
      <c r="W360" s="180"/>
      <c r="X360" s="180"/>
      <c r="Y360" s="180"/>
      <c r="Z360" s="97"/>
      <c r="AA360" s="4"/>
      <c r="AB360" s="94" t="s">
        <v>547</v>
      </c>
      <c r="AC360" s="101"/>
      <c r="AD360" s="107"/>
      <c r="AE360" s="104"/>
      <c r="AF360" s="105"/>
      <c r="AG360" s="105"/>
      <c r="AH360" s="105"/>
      <c r="AI360" s="105"/>
      <c r="AJ360" s="106"/>
      <c r="AK360" s="4"/>
      <c r="AL360" s="147" t="s">
        <v>548</v>
      </c>
      <c r="AM360" s="200"/>
      <c r="AN360" s="201"/>
      <c r="AO360" s="201"/>
      <c r="AP360" s="201"/>
      <c r="AQ360" s="201"/>
      <c r="AR360" s="202"/>
      <c r="AS360" s="177"/>
      <c r="AT360" s="189" t="s">
        <v>549</v>
      </c>
      <c r="AU360" s="200"/>
      <c r="AV360" s="201"/>
      <c r="AW360" s="201"/>
      <c r="AX360" s="201"/>
      <c r="AY360" s="201"/>
      <c r="AZ360" s="106"/>
      <c r="BA360" s="4"/>
    </row>
    <row r="361" spans="1:53" s="4" customFormat="1">
      <c r="M361" s="177"/>
      <c r="N361" s="177"/>
      <c r="O361" s="177"/>
      <c r="P361" s="177"/>
      <c r="Q361" s="177"/>
      <c r="R361" s="177"/>
      <c r="S361" s="177"/>
      <c r="T361" s="177"/>
      <c r="U361" s="177"/>
      <c r="V361" s="177"/>
      <c r="W361" s="177"/>
      <c r="X361" s="177"/>
      <c r="Y361" s="177"/>
      <c r="AM361" s="177"/>
      <c r="AN361" s="177"/>
      <c r="AO361" s="177"/>
      <c r="AP361" s="177"/>
      <c r="AQ361" s="177"/>
      <c r="AR361" s="177"/>
      <c r="AS361" s="177"/>
      <c r="AT361" s="177"/>
      <c r="AU361" s="177"/>
      <c r="AV361" s="177"/>
      <c r="AW361" s="177"/>
      <c r="AX361" s="177"/>
      <c r="AY361" s="177"/>
    </row>
    <row r="362" spans="1:53" ht="15" customHeight="1">
      <c r="B362" s="22"/>
      <c r="C362" s="22"/>
      <c r="D362" s="26"/>
      <c r="E362" s="457" t="str">
        <f>E16</f>
        <v>Number of Residential Customers in Arrears</v>
      </c>
      <c r="F362" s="457"/>
      <c r="G362" s="457"/>
      <c r="H362" s="457"/>
      <c r="I362" s="457"/>
      <c r="J362" s="457"/>
      <c r="K362" s="61"/>
      <c r="L362" s="26"/>
      <c r="M362" s="463" t="str">
        <f>M16</f>
        <v>Residential Arrearage Dollars</v>
      </c>
      <c r="N362" s="464"/>
      <c r="O362" s="464"/>
      <c r="P362" s="464"/>
      <c r="Q362" s="464"/>
      <c r="R362" s="465"/>
      <c r="S362" s="177"/>
      <c r="T362" s="183"/>
      <c r="U362" s="448" t="str">
        <f>U16</f>
        <v>Average Amount of Residential Arrearage Dollars</v>
      </c>
      <c r="V362" s="449"/>
      <c r="W362" s="449"/>
      <c r="X362" s="449"/>
      <c r="Y362" s="449"/>
      <c r="Z362" s="450"/>
      <c r="AA362" s="4"/>
      <c r="AB362" s="4"/>
      <c r="AC362" s="4"/>
      <c r="AD362" s="4"/>
      <c r="AE362" s="460" t="s">
        <v>495</v>
      </c>
      <c r="AF362" s="461"/>
      <c r="AG362" s="461"/>
      <c r="AH362" s="461"/>
      <c r="AI362" s="461"/>
      <c r="AJ362" s="462"/>
      <c r="AK362" s="4"/>
      <c r="AL362" s="154"/>
      <c r="AM362" s="467" t="str">
        <f>AM16</f>
        <v>Non-Residential Arrearage Dollars</v>
      </c>
      <c r="AN362" s="467"/>
      <c r="AO362" s="467"/>
      <c r="AP362" s="467"/>
      <c r="AQ362" s="467"/>
      <c r="AR362" s="468"/>
      <c r="AS362" s="177"/>
      <c r="AT362" s="198"/>
      <c r="AU362" s="460" t="str">
        <f>AU16</f>
        <v>Average Amount of Non-Residential Arrearage Dollars</v>
      </c>
      <c r="AV362" s="461"/>
      <c r="AW362" s="461"/>
      <c r="AX362" s="461"/>
      <c r="AY362" s="461"/>
      <c r="AZ362" s="462"/>
      <c r="BA362" s="4"/>
    </row>
    <row r="363" spans="1:53">
      <c r="B363" s="10" t="s">
        <v>498</v>
      </c>
      <c r="C363" s="10" t="s">
        <v>39</v>
      </c>
      <c r="D363" s="77" t="s">
        <v>499</v>
      </c>
      <c r="E363" s="23" t="s">
        <v>500</v>
      </c>
      <c r="F363" s="23" t="s">
        <v>501</v>
      </c>
      <c r="G363" s="23" t="s">
        <v>502</v>
      </c>
      <c r="H363" s="23" t="s">
        <v>503</v>
      </c>
      <c r="I363" s="23" t="s">
        <v>504</v>
      </c>
      <c r="J363" s="23" t="s">
        <v>505</v>
      </c>
      <c r="K363" s="25"/>
      <c r="M363" s="184" t="s">
        <v>500</v>
      </c>
      <c r="N363" s="191" t="s">
        <v>501</v>
      </c>
      <c r="O363" s="191" t="s">
        <v>502</v>
      </c>
      <c r="P363" s="191" t="s">
        <v>503</v>
      </c>
      <c r="Q363" s="191" t="s">
        <v>504</v>
      </c>
      <c r="R363" s="191" t="s">
        <v>505</v>
      </c>
      <c r="S363" s="177"/>
      <c r="T363" s="177"/>
      <c r="U363" s="184" t="s">
        <v>500</v>
      </c>
      <c r="V363" s="184" t="s">
        <v>501</v>
      </c>
      <c r="W363" s="184" t="s">
        <v>502</v>
      </c>
      <c r="X363" s="184" t="s">
        <v>503</v>
      </c>
      <c r="Y363" s="184" t="s">
        <v>504</v>
      </c>
      <c r="Z363" s="23" t="s">
        <v>505</v>
      </c>
      <c r="AA363" s="4"/>
      <c r="AB363" s="10" t="s">
        <v>498</v>
      </c>
      <c r="AC363" s="10" t="s">
        <v>39</v>
      </c>
      <c r="AD363" s="77" t="s">
        <v>499</v>
      </c>
      <c r="AE363" s="23" t="s">
        <v>500</v>
      </c>
      <c r="AF363" s="23" t="s">
        <v>501</v>
      </c>
      <c r="AG363" s="23" t="s">
        <v>502</v>
      </c>
      <c r="AH363" s="23" t="s">
        <v>503</v>
      </c>
      <c r="AI363" s="23" t="s">
        <v>504</v>
      </c>
      <c r="AJ363" s="23" t="s">
        <v>505</v>
      </c>
      <c r="AK363" s="4"/>
      <c r="AL363" s="4"/>
      <c r="AM363" s="184" t="s">
        <v>500</v>
      </c>
      <c r="AN363" s="184" t="s">
        <v>501</v>
      </c>
      <c r="AO363" s="184" t="s">
        <v>502</v>
      </c>
      <c r="AP363" s="184" t="s">
        <v>503</v>
      </c>
      <c r="AQ363" s="184" t="s">
        <v>504</v>
      </c>
      <c r="AR363" s="184" t="s">
        <v>505</v>
      </c>
      <c r="AS363" s="177"/>
      <c r="AT363" s="177"/>
      <c r="AU363" s="184" t="s">
        <v>500</v>
      </c>
      <c r="AV363" s="184" t="s">
        <v>501</v>
      </c>
      <c r="AW363" s="184" t="s">
        <v>502</v>
      </c>
      <c r="AX363" s="184" t="s">
        <v>503</v>
      </c>
      <c r="AY363" s="184" t="s">
        <v>504</v>
      </c>
      <c r="AZ363" s="23" t="s">
        <v>505</v>
      </c>
      <c r="BA363" s="4"/>
    </row>
    <row r="364" spans="1:53">
      <c r="A364" s="56" t="s">
        <v>461</v>
      </c>
      <c r="B364" s="11" t="s">
        <v>88</v>
      </c>
      <c r="C364" s="11"/>
      <c r="D364" s="70" t="s">
        <v>89</v>
      </c>
      <c r="E364" s="11">
        <v>1229</v>
      </c>
      <c r="F364" s="11">
        <v>944</v>
      </c>
      <c r="G364" s="11">
        <v>684</v>
      </c>
      <c r="H364" s="11">
        <v>513</v>
      </c>
      <c r="I364" s="11">
        <v>482</v>
      </c>
      <c r="J364" s="11"/>
      <c r="M364" s="175">
        <v>130215.83</v>
      </c>
      <c r="N364" s="175">
        <v>179710.19</v>
      </c>
      <c r="O364" s="175">
        <v>159342.51999999999</v>
      </c>
      <c r="P364" s="175">
        <v>107185.74</v>
      </c>
      <c r="Q364" s="175">
        <v>507732.3</v>
      </c>
      <c r="R364" s="175"/>
      <c r="S364" s="177"/>
      <c r="T364" s="177"/>
      <c r="U364" s="175">
        <v>90.427659722222202</v>
      </c>
      <c r="V364" s="175">
        <v>124.798743055556</v>
      </c>
      <c r="W364" s="175">
        <v>118.470275092937</v>
      </c>
      <c r="X364" s="175">
        <v>79.691999999999993</v>
      </c>
      <c r="Y364" s="175">
        <v>376.37679762787297</v>
      </c>
      <c r="Z364" s="11"/>
      <c r="AA364" s="4"/>
      <c r="AB364" s="11" t="s">
        <v>88</v>
      </c>
      <c r="AC364" s="11"/>
      <c r="AD364" s="70" t="s">
        <v>89</v>
      </c>
      <c r="AE364" s="24">
        <v>314</v>
      </c>
      <c r="AF364" s="24">
        <v>74</v>
      </c>
      <c r="AG364" s="24">
        <v>37</v>
      </c>
      <c r="AH364" s="24">
        <v>37</v>
      </c>
      <c r="AI364" s="24">
        <v>40</v>
      </c>
      <c r="AJ364" s="24"/>
      <c r="AK364" s="4"/>
      <c r="AL364" s="4"/>
      <c r="AM364" s="199">
        <v>70682.339999999895</v>
      </c>
      <c r="AN364" s="199">
        <v>18922.98</v>
      </c>
      <c r="AO364" s="199">
        <v>6591.31</v>
      </c>
      <c r="AP364" s="199">
        <v>6316.24</v>
      </c>
      <c r="AQ364" s="199">
        <v>48686.62</v>
      </c>
      <c r="AR364" s="199"/>
      <c r="AS364" s="177"/>
      <c r="AT364" s="177"/>
      <c r="AU364" s="199">
        <v>216.81699386503001</v>
      </c>
      <c r="AV364" s="199">
        <v>58.045950920245403</v>
      </c>
      <c r="AW364" s="199">
        <v>21.8255298013245</v>
      </c>
      <c r="AX364" s="199">
        <v>20.574071661237799</v>
      </c>
      <c r="AY364" s="199">
        <v>151.20068322981399</v>
      </c>
      <c r="AZ364" s="24"/>
      <c r="BA364" s="4"/>
    </row>
    <row r="365" spans="1:53">
      <c r="B365" s="11" t="s">
        <v>88</v>
      </c>
      <c r="C365" s="11"/>
      <c r="D365" s="70" t="s">
        <v>90</v>
      </c>
      <c r="E365" s="11">
        <v>1267</v>
      </c>
      <c r="F365" s="11">
        <v>976</v>
      </c>
      <c r="G365" s="11">
        <v>741</v>
      </c>
      <c r="H365" s="11">
        <v>574</v>
      </c>
      <c r="I365" s="11">
        <v>531</v>
      </c>
      <c r="J365" s="11"/>
      <c r="M365" s="175">
        <v>123785.76</v>
      </c>
      <c r="N365" s="175">
        <v>165893.53</v>
      </c>
      <c r="O365" s="175">
        <v>143952.04999999999</v>
      </c>
      <c r="P365" s="175">
        <v>115382.2</v>
      </c>
      <c r="Q365" s="175">
        <v>490962.45</v>
      </c>
      <c r="R365" s="175"/>
      <c r="S365" s="177"/>
      <c r="T365" s="177"/>
      <c r="U365" s="175">
        <v>83.245299260255507</v>
      </c>
      <c r="V365" s="175">
        <v>111.562562205783</v>
      </c>
      <c r="W365" s="175">
        <v>101.589308398024</v>
      </c>
      <c r="X365" s="175">
        <v>78.651806407634695</v>
      </c>
      <c r="Y365" s="175">
        <v>330.39195827725399</v>
      </c>
      <c r="Z365" s="11"/>
      <c r="AA365" s="4"/>
      <c r="AB365" s="11" t="s">
        <v>88</v>
      </c>
      <c r="AC365" s="11"/>
      <c r="AD365" s="70" t="s">
        <v>90</v>
      </c>
      <c r="AE365" s="24">
        <v>83</v>
      </c>
      <c r="AF365" s="24">
        <v>28</v>
      </c>
      <c r="AG365" s="24">
        <v>20</v>
      </c>
      <c r="AH365" s="24">
        <v>14</v>
      </c>
      <c r="AI365" s="24">
        <v>12</v>
      </c>
      <c r="AJ365" s="24"/>
      <c r="AK365" s="4"/>
      <c r="AL365" s="4"/>
      <c r="AM365" s="199">
        <v>23282.85</v>
      </c>
      <c r="AN365" s="199">
        <v>3975.54</v>
      </c>
      <c r="AO365" s="199">
        <v>3235.22</v>
      </c>
      <c r="AP365" s="199">
        <v>1249.99</v>
      </c>
      <c r="AQ365" s="199">
        <v>7052.71</v>
      </c>
      <c r="AR365" s="199"/>
      <c r="AS365" s="177"/>
      <c r="AT365" s="177"/>
      <c r="AU365" s="199">
        <v>280.51626506024098</v>
      </c>
      <c r="AV365" s="199">
        <v>47.898072289156602</v>
      </c>
      <c r="AW365" s="199">
        <v>44.318082191780803</v>
      </c>
      <c r="AX365" s="199">
        <v>16.025512820512802</v>
      </c>
      <c r="AY365" s="199">
        <v>84.972409638554197</v>
      </c>
      <c r="AZ365" s="24"/>
      <c r="BA365" s="4"/>
    </row>
    <row r="366" spans="1:53">
      <c r="B366" s="11" t="s">
        <v>91</v>
      </c>
      <c r="C366" s="11"/>
      <c r="D366" s="70" t="s">
        <v>92</v>
      </c>
      <c r="E366" s="11">
        <v>77</v>
      </c>
      <c r="F366" s="11">
        <v>58</v>
      </c>
      <c r="G366" s="11">
        <v>42</v>
      </c>
      <c r="H366" s="11">
        <v>35</v>
      </c>
      <c r="I366" s="11">
        <v>31</v>
      </c>
      <c r="J366" s="11"/>
      <c r="M366" s="175">
        <v>8317.2900000000009</v>
      </c>
      <c r="N366" s="175">
        <v>11602.43</v>
      </c>
      <c r="O366" s="175">
        <v>11568.02</v>
      </c>
      <c r="P366" s="175">
        <v>6021.98</v>
      </c>
      <c r="Q366" s="175">
        <v>32277.21</v>
      </c>
      <c r="R366" s="175"/>
      <c r="S366" s="177"/>
      <c r="T366" s="177"/>
      <c r="U366" s="175">
        <v>89.433225806451603</v>
      </c>
      <c r="V366" s="175">
        <v>124.757311827957</v>
      </c>
      <c r="W366" s="175">
        <v>128.53355555555601</v>
      </c>
      <c r="X366" s="175">
        <v>66.175604395604395</v>
      </c>
      <c r="Y366" s="175">
        <v>358.63566666666702</v>
      </c>
      <c r="Z366" s="11"/>
      <c r="AA366" s="4"/>
      <c r="AB366" s="11" t="s">
        <v>91</v>
      </c>
      <c r="AC366" s="11"/>
      <c r="AD366" s="70" t="s">
        <v>92</v>
      </c>
      <c r="AE366" s="24">
        <v>5</v>
      </c>
      <c r="AF366" s="24">
        <v>1</v>
      </c>
      <c r="AG366" s="24">
        <v>1</v>
      </c>
      <c r="AH366" s="24">
        <v>1</v>
      </c>
      <c r="AI366" s="24">
        <v>1</v>
      </c>
      <c r="AJ366" s="24"/>
      <c r="AK366" s="4"/>
      <c r="AL366" s="4"/>
      <c r="AM366" s="199">
        <v>1700.21</v>
      </c>
      <c r="AN366" s="199">
        <v>3.37</v>
      </c>
      <c r="AO366" s="199">
        <v>420.16</v>
      </c>
      <c r="AP366" s="199">
        <v>313.08</v>
      </c>
      <c r="AQ366" s="199">
        <v>147.44999999999999</v>
      </c>
      <c r="AR366" s="199"/>
      <c r="AS366" s="177"/>
      <c r="AT366" s="177"/>
      <c r="AU366" s="199">
        <v>340.04199999999997</v>
      </c>
      <c r="AV366" s="199">
        <v>0.67400000000000004</v>
      </c>
      <c r="AW366" s="199">
        <v>105.04</v>
      </c>
      <c r="AX366" s="199">
        <v>78.27</v>
      </c>
      <c r="AY366" s="199">
        <v>36.862499999999997</v>
      </c>
      <c r="AZ366" s="24"/>
      <c r="BA366" s="4"/>
    </row>
    <row r="367" spans="1:53">
      <c r="B367" s="11" t="s">
        <v>550</v>
      </c>
      <c r="C367" s="11"/>
      <c r="D367" s="70" t="s">
        <v>164</v>
      </c>
      <c r="E367" s="11">
        <v>1</v>
      </c>
      <c r="F367" s="11"/>
      <c r="G367" s="11"/>
      <c r="H367" s="11"/>
      <c r="I367" s="11"/>
      <c r="J367" s="11"/>
      <c r="M367" s="175">
        <v>567.29</v>
      </c>
      <c r="N367" s="175">
        <v>0</v>
      </c>
      <c r="O367" s="175">
        <v>0</v>
      </c>
      <c r="P367" s="175">
        <v>0</v>
      </c>
      <c r="Q367" s="175">
        <v>0</v>
      </c>
      <c r="R367" s="175"/>
      <c r="S367" s="177"/>
      <c r="T367" s="177"/>
      <c r="U367" s="175">
        <v>567.29</v>
      </c>
      <c r="V367" s="175">
        <v>0</v>
      </c>
      <c r="W367" s="175">
        <v>0</v>
      </c>
      <c r="X367" s="175">
        <v>0</v>
      </c>
      <c r="Y367" s="175">
        <v>0</v>
      </c>
      <c r="Z367" s="11"/>
      <c r="AA367" s="4"/>
      <c r="AB367" s="11" t="s">
        <v>550</v>
      </c>
      <c r="AC367" s="11"/>
      <c r="AD367" s="70" t="s">
        <v>164</v>
      </c>
      <c r="AE367" s="24">
        <v>3</v>
      </c>
      <c r="AF367" s="24"/>
      <c r="AG367" s="24"/>
      <c r="AH367" s="24"/>
      <c r="AI367" s="24"/>
      <c r="AJ367" s="24"/>
      <c r="AK367" s="4"/>
      <c r="AL367" s="4"/>
      <c r="AM367" s="199">
        <v>1568.79</v>
      </c>
      <c r="AN367" s="199">
        <v>0</v>
      </c>
      <c r="AO367" s="199">
        <v>0</v>
      </c>
      <c r="AP367" s="199">
        <v>0</v>
      </c>
      <c r="AQ367" s="199">
        <v>0</v>
      </c>
      <c r="AR367" s="199"/>
      <c r="AS367" s="177"/>
      <c r="AT367" s="177"/>
      <c r="AU367" s="199">
        <v>522.92999999999995</v>
      </c>
      <c r="AV367" s="199">
        <v>0</v>
      </c>
      <c r="AW367" s="199">
        <v>0</v>
      </c>
      <c r="AX367" s="199">
        <v>0</v>
      </c>
      <c r="AY367" s="199">
        <v>0</v>
      </c>
      <c r="AZ367" s="24"/>
      <c r="BA367" s="4"/>
    </row>
    <row r="368" spans="1:53">
      <c r="B368" s="11" t="s">
        <v>93</v>
      </c>
      <c r="C368" s="11"/>
      <c r="D368" s="70" t="s">
        <v>94</v>
      </c>
      <c r="E368" s="11">
        <v>160</v>
      </c>
      <c r="F368" s="11">
        <v>101</v>
      </c>
      <c r="G368" s="11">
        <v>74</v>
      </c>
      <c r="H368" s="11">
        <v>58</v>
      </c>
      <c r="I368" s="11">
        <v>56</v>
      </c>
      <c r="J368" s="11"/>
      <c r="M368" s="175">
        <v>30206.39</v>
      </c>
      <c r="N368" s="175">
        <v>24197.360000000001</v>
      </c>
      <c r="O368" s="175">
        <v>23373.65</v>
      </c>
      <c r="P368" s="175">
        <v>15931.02</v>
      </c>
      <c r="Q368" s="175">
        <v>111097.9</v>
      </c>
      <c r="R368" s="175"/>
      <c r="S368" s="177"/>
      <c r="T368" s="177"/>
      <c r="U368" s="175">
        <v>166.886132596685</v>
      </c>
      <c r="V368" s="175">
        <v>133.68707182320401</v>
      </c>
      <c r="W368" s="175">
        <v>133.56371428571401</v>
      </c>
      <c r="X368" s="175">
        <v>92.622209302325601</v>
      </c>
      <c r="Y368" s="175">
        <v>645.91802325581398</v>
      </c>
      <c r="Z368" s="11"/>
      <c r="AA368" s="4"/>
      <c r="AB368" s="11" t="s">
        <v>93</v>
      </c>
      <c r="AC368" s="11"/>
      <c r="AD368" s="70" t="s">
        <v>94</v>
      </c>
      <c r="AE368" s="24">
        <v>46</v>
      </c>
      <c r="AF368" s="24">
        <v>15</v>
      </c>
      <c r="AG368" s="24">
        <v>9</v>
      </c>
      <c r="AH368" s="24">
        <v>8</v>
      </c>
      <c r="AI368" s="24">
        <v>6</v>
      </c>
      <c r="AJ368" s="24"/>
      <c r="AK368" s="4"/>
      <c r="AL368" s="4"/>
      <c r="AM368" s="199">
        <v>15567.52</v>
      </c>
      <c r="AN368" s="199">
        <v>1224.52</v>
      </c>
      <c r="AO368" s="199">
        <v>1178.56</v>
      </c>
      <c r="AP368" s="199">
        <v>870.34</v>
      </c>
      <c r="AQ368" s="199">
        <v>5185.97</v>
      </c>
      <c r="AR368" s="199"/>
      <c r="AS368" s="177"/>
      <c r="AT368" s="177"/>
      <c r="AU368" s="199">
        <v>338.424347826087</v>
      </c>
      <c r="AV368" s="199">
        <v>26.62</v>
      </c>
      <c r="AW368" s="199">
        <v>28.060952380952401</v>
      </c>
      <c r="AX368" s="199">
        <v>20.722380952380998</v>
      </c>
      <c r="AY368" s="199">
        <v>120.603953488372</v>
      </c>
      <c r="AZ368" s="24"/>
      <c r="BA368" s="4"/>
    </row>
    <row r="369" spans="2:53">
      <c r="B369" s="11" t="s">
        <v>470</v>
      </c>
      <c r="C369" s="11"/>
      <c r="D369" s="70" t="s">
        <v>448</v>
      </c>
      <c r="E369" s="11">
        <v>1</v>
      </c>
      <c r="F369" s="11"/>
      <c r="G369" s="11"/>
      <c r="H369" s="11"/>
      <c r="I369" s="11"/>
      <c r="J369" s="11"/>
      <c r="M369" s="175">
        <v>625.91999999999996</v>
      </c>
      <c r="N369" s="175">
        <v>0</v>
      </c>
      <c r="O369" s="175">
        <v>0</v>
      </c>
      <c r="P369" s="175">
        <v>0</v>
      </c>
      <c r="Q369" s="175">
        <v>0</v>
      </c>
      <c r="R369" s="175"/>
      <c r="S369" s="177"/>
      <c r="T369" s="177"/>
      <c r="U369" s="175">
        <v>625.91999999999996</v>
      </c>
      <c r="V369" s="175">
        <v>0</v>
      </c>
      <c r="W369" s="175">
        <v>0</v>
      </c>
      <c r="X369" s="175">
        <v>0</v>
      </c>
      <c r="Y369" s="175">
        <v>0</v>
      </c>
      <c r="Z369" s="11"/>
      <c r="AA369" s="4"/>
      <c r="AB369" s="11" t="s">
        <v>95</v>
      </c>
      <c r="AC369" s="11"/>
      <c r="AD369" s="70" t="s">
        <v>96</v>
      </c>
      <c r="AE369" s="24">
        <v>11</v>
      </c>
      <c r="AF369" s="24">
        <v>3</v>
      </c>
      <c r="AG369" s="24">
        <v>3</v>
      </c>
      <c r="AH369" s="24">
        <v>1</v>
      </c>
      <c r="AI369" s="24">
        <v>3</v>
      </c>
      <c r="AJ369" s="24"/>
      <c r="AK369" s="4"/>
      <c r="AL369" s="4"/>
      <c r="AM369" s="199">
        <v>15282.96</v>
      </c>
      <c r="AN369" s="199">
        <v>1225.95</v>
      </c>
      <c r="AO369" s="199">
        <v>1498.58</v>
      </c>
      <c r="AP369" s="199">
        <v>1330.63</v>
      </c>
      <c r="AQ369" s="199">
        <v>784.37</v>
      </c>
      <c r="AR369" s="199"/>
      <c r="AS369" s="177"/>
      <c r="AT369" s="177"/>
      <c r="AU369" s="199">
        <v>1389.36</v>
      </c>
      <c r="AV369" s="199">
        <v>111.45</v>
      </c>
      <c r="AW369" s="199">
        <v>136.23454545454501</v>
      </c>
      <c r="AX369" s="199">
        <v>147.84777777777799</v>
      </c>
      <c r="AY369" s="199">
        <v>71.306363636363599</v>
      </c>
      <c r="AZ369" s="24"/>
      <c r="BA369" s="4"/>
    </row>
    <row r="370" spans="2:53">
      <c r="B370" s="11" t="s">
        <v>95</v>
      </c>
      <c r="C370" s="11"/>
      <c r="D370" s="70" t="s">
        <v>96</v>
      </c>
      <c r="E370" s="11">
        <v>13</v>
      </c>
      <c r="F370" s="11">
        <v>9</v>
      </c>
      <c r="G370" s="11">
        <v>6</v>
      </c>
      <c r="H370" s="11">
        <v>5</v>
      </c>
      <c r="I370" s="11">
        <v>8</v>
      </c>
      <c r="J370" s="11"/>
      <c r="M370" s="175">
        <v>1845.89</v>
      </c>
      <c r="N370" s="175">
        <v>2778.35</v>
      </c>
      <c r="O370" s="175">
        <v>1504.94</v>
      </c>
      <c r="P370" s="175">
        <v>1881.51</v>
      </c>
      <c r="Q370" s="175">
        <v>19332.240000000002</v>
      </c>
      <c r="R370" s="175"/>
      <c r="S370" s="177"/>
      <c r="T370" s="177"/>
      <c r="U370" s="175">
        <v>131.849285714286</v>
      </c>
      <c r="V370" s="175">
        <v>198.453571428571</v>
      </c>
      <c r="W370" s="175">
        <v>125.411666666667</v>
      </c>
      <c r="X370" s="175">
        <v>171.04636363636399</v>
      </c>
      <c r="Y370" s="175">
        <v>1487.09538461539</v>
      </c>
      <c r="Z370" s="11"/>
      <c r="AA370" s="4"/>
      <c r="AB370" s="11" t="s">
        <v>97</v>
      </c>
      <c r="AC370" s="11"/>
      <c r="AD370" s="70" t="s">
        <v>98</v>
      </c>
      <c r="AE370" s="24">
        <v>107</v>
      </c>
      <c r="AF370" s="24">
        <v>50</v>
      </c>
      <c r="AG370" s="24">
        <v>39</v>
      </c>
      <c r="AH370" s="24">
        <v>33</v>
      </c>
      <c r="AI370" s="24">
        <v>31</v>
      </c>
      <c r="AJ370" s="24"/>
      <c r="AK370" s="4"/>
      <c r="AL370" s="4"/>
      <c r="AM370" s="199">
        <v>106726.35</v>
      </c>
      <c r="AN370" s="199">
        <v>27836.18</v>
      </c>
      <c r="AO370" s="199">
        <v>22133.18</v>
      </c>
      <c r="AP370" s="199">
        <v>20093.87</v>
      </c>
      <c r="AQ370" s="199">
        <v>168675.33</v>
      </c>
      <c r="AR370" s="199"/>
      <c r="AS370" s="177"/>
      <c r="AT370" s="177"/>
      <c r="AU370" s="199">
        <v>979.14082568807396</v>
      </c>
      <c r="AV370" s="199">
        <v>255.37779816513799</v>
      </c>
      <c r="AW370" s="199">
        <v>208.80358490565999</v>
      </c>
      <c r="AX370" s="199">
        <v>193.210288461538</v>
      </c>
      <c r="AY370" s="199">
        <v>1637.6245631068</v>
      </c>
      <c r="AZ370" s="24"/>
      <c r="BA370" s="4"/>
    </row>
    <row r="371" spans="2:53">
      <c r="B371" s="11" t="s">
        <v>97</v>
      </c>
      <c r="C371" s="11"/>
      <c r="D371" s="70" t="s">
        <v>98</v>
      </c>
      <c r="E371" s="11">
        <v>875</v>
      </c>
      <c r="F371" s="11">
        <v>657</v>
      </c>
      <c r="G371" s="11">
        <v>487</v>
      </c>
      <c r="H371" s="11">
        <v>341</v>
      </c>
      <c r="I371" s="11">
        <v>330</v>
      </c>
      <c r="J371" s="11"/>
      <c r="M371" s="175">
        <v>135879.99</v>
      </c>
      <c r="N371" s="175">
        <v>156271.71</v>
      </c>
      <c r="O371" s="175">
        <v>135807.32999999999</v>
      </c>
      <c r="P371" s="175">
        <v>81604.17</v>
      </c>
      <c r="Q371" s="175">
        <v>396434.91</v>
      </c>
      <c r="R371" s="175"/>
      <c r="S371" s="177"/>
      <c r="T371" s="177"/>
      <c r="U371" s="175">
        <v>136.562804020101</v>
      </c>
      <c r="V371" s="175">
        <v>157.05699497487399</v>
      </c>
      <c r="W371" s="175">
        <v>139.71947530864199</v>
      </c>
      <c r="X371" s="175">
        <v>84.827619542619502</v>
      </c>
      <c r="Y371" s="175">
        <v>410.81337823834201</v>
      </c>
      <c r="Z371" s="11"/>
      <c r="AA371" s="4"/>
      <c r="AB371" s="11" t="s">
        <v>99</v>
      </c>
      <c r="AC371" s="11"/>
      <c r="AD371" s="70" t="s">
        <v>100</v>
      </c>
      <c r="AE371" s="24">
        <v>6</v>
      </c>
      <c r="AF371" s="24">
        <v>1</v>
      </c>
      <c r="AG371" s="24"/>
      <c r="AH371" s="24">
        <v>1</v>
      </c>
      <c r="AI371" s="24"/>
      <c r="AJ371" s="24"/>
      <c r="AK371" s="4"/>
      <c r="AL371" s="4"/>
      <c r="AM371" s="199">
        <v>1238.94</v>
      </c>
      <c r="AN371" s="199">
        <v>15</v>
      </c>
      <c r="AO371" s="199">
        <v>0</v>
      </c>
      <c r="AP371" s="199">
        <v>1.06</v>
      </c>
      <c r="AQ371" s="199">
        <v>0</v>
      </c>
      <c r="AR371" s="199"/>
      <c r="AS371" s="177"/>
      <c r="AT371" s="177"/>
      <c r="AU371" s="199">
        <v>206.49</v>
      </c>
      <c r="AV371" s="199">
        <v>2.5</v>
      </c>
      <c r="AW371" s="199">
        <v>0</v>
      </c>
      <c r="AX371" s="199">
        <v>0.53</v>
      </c>
      <c r="AY371" s="199">
        <v>0</v>
      </c>
      <c r="AZ371" s="24"/>
      <c r="BA371" s="4"/>
    </row>
    <row r="372" spans="2:53">
      <c r="B372" s="11" t="s">
        <v>99</v>
      </c>
      <c r="C372" s="11"/>
      <c r="D372" s="70" t="s">
        <v>100</v>
      </c>
      <c r="E372" s="11">
        <v>19</v>
      </c>
      <c r="F372" s="11">
        <v>6</v>
      </c>
      <c r="G372" s="11">
        <v>2</v>
      </c>
      <c r="H372" s="11"/>
      <c r="I372" s="11">
        <v>1</v>
      </c>
      <c r="J372" s="11"/>
      <c r="M372" s="175">
        <v>1105.3699999999999</v>
      </c>
      <c r="N372" s="175">
        <v>577.08000000000004</v>
      </c>
      <c r="O372" s="175">
        <v>302.58999999999997</v>
      </c>
      <c r="P372" s="175">
        <v>0</v>
      </c>
      <c r="Q372" s="175">
        <v>22.45</v>
      </c>
      <c r="R372" s="175"/>
      <c r="S372" s="177"/>
      <c r="T372" s="177"/>
      <c r="U372" s="175">
        <v>52.636666666666699</v>
      </c>
      <c r="V372" s="175">
        <v>27.48</v>
      </c>
      <c r="W372" s="175">
        <v>18.911874999999998</v>
      </c>
      <c r="X372" s="175">
        <v>0</v>
      </c>
      <c r="Y372" s="175">
        <v>1.4966666666666699</v>
      </c>
      <c r="Z372" s="11"/>
      <c r="AA372" s="4"/>
      <c r="AB372" s="11" t="s">
        <v>99</v>
      </c>
      <c r="AC372" s="11"/>
      <c r="AD372" s="70" t="s">
        <v>101</v>
      </c>
      <c r="AE372" s="24">
        <v>611</v>
      </c>
      <c r="AF372" s="24">
        <v>326</v>
      </c>
      <c r="AG372" s="24">
        <v>242</v>
      </c>
      <c r="AH372" s="24">
        <v>170</v>
      </c>
      <c r="AI372" s="24">
        <v>198</v>
      </c>
      <c r="AJ372" s="24"/>
      <c r="AK372" s="4"/>
      <c r="AL372" s="4"/>
      <c r="AM372" s="199">
        <v>369257.12</v>
      </c>
      <c r="AN372" s="199">
        <v>130338.14</v>
      </c>
      <c r="AO372" s="199">
        <v>119209.46</v>
      </c>
      <c r="AP372" s="199">
        <v>69634.710000000006</v>
      </c>
      <c r="AQ372" s="199">
        <v>277140.31</v>
      </c>
      <c r="AR372" s="199"/>
      <c r="AS372" s="177"/>
      <c r="AT372" s="177"/>
      <c r="AU372" s="199">
        <v>578.772915360502</v>
      </c>
      <c r="AV372" s="199">
        <v>204.29175548589299</v>
      </c>
      <c r="AW372" s="199">
        <v>202.39297113752099</v>
      </c>
      <c r="AX372" s="199">
        <v>122.38086115993001</v>
      </c>
      <c r="AY372" s="199">
        <v>449.90310064935102</v>
      </c>
      <c r="AZ372" s="24"/>
      <c r="BA372" s="4"/>
    </row>
    <row r="373" spans="2:53">
      <c r="B373" s="11" t="s">
        <v>99</v>
      </c>
      <c r="C373" s="11"/>
      <c r="D373" s="70" t="s">
        <v>101</v>
      </c>
      <c r="E373" s="11">
        <v>4901</v>
      </c>
      <c r="F373" s="11">
        <v>3960</v>
      </c>
      <c r="G373" s="11">
        <v>2886</v>
      </c>
      <c r="H373" s="11">
        <v>2469</v>
      </c>
      <c r="I373" s="11">
        <v>2417</v>
      </c>
      <c r="J373" s="11"/>
      <c r="M373" s="175">
        <v>441677.05</v>
      </c>
      <c r="N373" s="175">
        <v>567619.75000000105</v>
      </c>
      <c r="O373" s="175">
        <v>411673.82</v>
      </c>
      <c r="P373" s="175">
        <v>345572.90999999898</v>
      </c>
      <c r="Q373" s="175">
        <v>2368264.0299999998</v>
      </c>
      <c r="R373" s="175"/>
      <c r="S373" s="177"/>
      <c r="T373" s="177"/>
      <c r="U373" s="175">
        <v>80.671607305936007</v>
      </c>
      <c r="V373" s="175">
        <v>103.67484018264901</v>
      </c>
      <c r="W373" s="175">
        <v>84.083705065359496</v>
      </c>
      <c r="X373" s="175">
        <v>68.538855612851904</v>
      </c>
      <c r="Y373" s="175">
        <v>464.45656599333199</v>
      </c>
      <c r="Z373" s="11"/>
      <c r="AA373" s="4"/>
      <c r="AB373" s="11" t="s">
        <v>551</v>
      </c>
      <c r="AC373" s="11"/>
      <c r="AD373" s="70" t="s">
        <v>206</v>
      </c>
      <c r="AE373" s="24">
        <v>4</v>
      </c>
      <c r="AF373" s="24"/>
      <c r="AG373" s="24"/>
      <c r="AH373" s="24"/>
      <c r="AI373" s="24"/>
      <c r="AJ373" s="24"/>
      <c r="AK373" s="4"/>
      <c r="AL373" s="4"/>
      <c r="AM373" s="199">
        <v>613.21</v>
      </c>
      <c r="AN373" s="199">
        <v>0</v>
      </c>
      <c r="AO373" s="199">
        <v>0</v>
      </c>
      <c r="AP373" s="199">
        <v>0</v>
      </c>
      <c r="AQ373" s="199">
        <v>0</v>
      </c>
      <c r="AR373" s="199"/>
      <c r="AS373" s="177"/>
      <c r="AT373" s="177"/>
      <c r="AU373" s="199">
        <v>153.30250000000001</v>
      </c>
      <c r="AV373" s="199">
        <v>0</v>
      </c>
      <c r="AW373" s="199">
        <v>0</v>
      </c>
      <c r="AX373" s="199">
        <v>0</v>
      </c>
      <c r="AY373" s="199">
        <v>0</v>
      </c>
      <c r="AZ373" s="24"/>
      <c r="BA373" s="4"/>
    </row>
    <row r="374" spans="2:53">
      <c r="B374" s="11" t="s">
        <v>102</v>
      </c>
      <c r="C374" s="11"/>
      <c r="D374" s="70" t="s">
        <v>103</v>
      </c>
      <c r="E374" s="11">
        <v>11</v>
      </c>
      <c r="F374" s="11">
        <v>10</v>
      </c>
      <c r="G374" s="11">
        <v>4</v>
      </c>
      <c r="H374" s="11">
        <v>3</v>
      </c>
      <c r="I374" s="11">
        <v>3</v>
      </c>
      <c r="J374" s="11"/>
      <c r="M374" s="175">
        <v>1723.3</v>
      </c>
      <c r="N374" s="175">
        <v>2129.19</v>
      </c>
      <c r="O374" s="175">
        <v>876.36</v>
      </c>
      <c r="P374" s="175">
        <v>795.28</v>
      </c>
      <c r="Q374" s="175">
        <v>1747.84</v>
      </c>
      <c r="R374" s="175"/>
      <c r="S374" s="177"/>
      <c r="T374" s="177"/>
      <c r="U374" s="175">
        <v>132.56153846153799</v>
      </c>
      <c r="V374" s="175">
        <v>163.78384615384601</v>
      </c>
      <c r="W374" s="175">
        <v>67.412307692307706</v>
      </c>
      <c r="X374" s="175">
        <v>61.175384615384601</v>
      </c>
      <c r="Y374" s="175">
        <v>134.44923076923101</v>
      </c>
      <c r="Z374" s="11"/>
      <c r="AA374" s="4"/>
      <c r="AB374" s="11" t="s">
        <v>506</v>
      </c>
      <c r="AC374" s="11"/>
      <c r="AD374" s="70" t="s">
        <v>267</v>
      </c>
      <c r="AE374" s="24">
        <v>1</v>
      </c>
      <c r="AF374" s="24">
        <v>1</v>
      </c>
      <c r="AG374" s="24"/>
      <c r="AH374" s="24"/>
      <c r="AI374" s="24"/>
      <c r="AJ374" s="24"/>
      <c r="AK374" s="4"/>
      <c r="AL374" s="4"/>
      <c r="AM374" s="199">
        <v>36.49</v>
      </c>
      <c r="AN374" s="199">
        <v>4.16</v>
      </c>
      <c r="AO374" s="199">
        <v>0</v>
      </c>
      <c r="AP374" s="199">
        <v>0</v>
      </c>
      <c r="AQ374" s="199">
        <v>0</v>
      </c>
      <c r="AR374" s="199"/>
      <c r="AS374" s="177"/>
      <c r="AT374" s="177"/>
      <c r="AU374" s="199">
        <v>36.49</v>
      </c>
      <c r="AV374" s="199">
        <v>4.16</v>
      </c>
      <c r="AW374" s="199">
        <v>0</v>
      </c>
      <c r="AX374" s="199">
        <v>0</v>
      </c>
      <c r="AY374" s="199">
        <v>0</v>
      </c>
      <c r="AZ374" s="24"/>
      <c r="BA374" s="4"/>
    </row>
    <row r="375" spans="2:53">
      <c r="B375" s="11" t="s">
        <v>104</v>
      </c>
      <c r="C375" s="11"/>
      <c r="D375" s="70" t="s">
        <v>105</v>
      </c>
      <c r="E375" s="11">
        <v>29</v>
      </c>
      <c r="F375" s="11">
        <v>19</v>
      </c>
      <c r="G375" s="11">
        <v>13</v>
      </c>
      <c r="H375" s="11">
        <v>9</v>
      </c>
      <c r="I375" s="11">
        <v>7</v>
      </c>
      <c r="J375" s="11"/>
      <c r="M375" s="175">
        <v>4139.09</v>
      </c>
      <c r="N375" s="175">
        <v>3051.46</v>
      </c>
      <c r="O375" s="175">
        <v>1609.25</v>
      </c>
      <c r="P375" s="175">
        <v>743.77</v>
      </c>
      <c r="Q375" s="175">
        <v>2863.81</v>
      </c>
      <c r="R375" s="175"/>
      <c r="S375" s="177"/>
      <c r="T375" s="177"/>
      <c r="U375" s="175">
        <v>125.42696969697</v>
      </c>
      <c r="V375" s="175">
        <v>92.468484848484806</v>
      </c>
      <c r="W375" s="175">
        <v>48.765151515151501</v>
      </c>
      <c r="X375" s="175">
        <v>22.538484848484799</v>
      </c>
      <c r="Y375" s="175">
        <v>86.782121212121197</v>
      </c>
      <c r="Z375" s="11"/>
      <c r="AA375" s="4"/>
      <c r="AB375" s="11" t="s">
        <v>102</v>
      </c>
      <c r="AC375" s="11"/>
      <c r="AD375" s="70" t="s">
        <v>103</v>
      </c>
      <c r="AE375" s="24">
        <v>4</v>
      </c>
      <c r="AF375" s="24">
        <v>2</v>
      </c>
      <c r="AG375" s="24">
        <v>1</v>
      </c>
      <c r="AH375" s="24"/>
      <c r="AI375" s="24"/>
      <c r="AJ375" s="24"/>
      <c r="AK375" s="4"/>
      <c r="AL375" s="4"/>
      <c r="AM375" s="199">
        <v>860.37</v>
      </c>
      <c r="AN375" s="199">
        <v>320.60000000000002</v>
      </c>
      <c r="AO375" s="199">
        <v>26.8</v>
      </c>
      <c r="AP375" s="199">
        <v>0</v>
      </c>
      <c r="AQ375" s="199">
        <v>0</v>
      </c>
      <c r="AR375" s="199"/>
      <c r="AS375" s="177"/>
      <c r="AT375" s="177"/>
      <c r="AU375" s="199">
        <v>215.0925</v>
      </c>
      <c r="AV375" s="199">
        <v>80.150000000000006</v>
      </c>
      <c r="AW375" s="199">
        <v>6.7</v>
      </c>
      <c r="AX375" s="199">
        <v>0</v>
      </c>
      <c r="AY375" s="199">
        <v>0</v>
      </c>
      <c r="AZ375" s="24"/>
      <c r="BA375" s="4"/>
    </row>
    <row r="376" spans="2:53">
      <c r="B376" s="11" t="s">
        <v>104</v>
      </c>
      <c r="C376" s="11"/>
      <c r="D376" s="70" t="s">
        <v>106</v>
      </c>
      <c r="E376" s="11">
        <v>1</v>
      </c>
      <c r="F376" s="11">
        <v>1</v>
      </c>
      <c r="G376" s="11">
        <v>1</v>
      </c>
      <c r="H376" s="11">
        <v>1</v>
      </c>
      <c r="I376" s="11">
        <v>1</v>
      </c>
      <c r="J376" s="11"/>
      <c r="M376" s="175">
        <v>66.25</v>
      </c>
      <c r="N376" s="175">
        <v>152.47</v>
      </c>
      <c r="O376" s="175">
        <v>147.22</v>
      </c>
      <c r="P376" s="175">
        <v>111.91</v>
      </c>
      <c r="Q376" s="175">
        <v>364.36</v>
      </c>
      <c r="R376" s="175"/>
      <c r="S376" s="177"/>
      <c r="T376" s="177"/>
      <c r="U376" s="175">
        <v>66.25</v>
      </c>
      <c r="V376" s="175">
        <v>152.47</v>
      </c>
      <c r="W376" s="175">
        <v>147.22</v>
      </c>
      <c r="X376" s="175">
        <v>111.91</v>
      </c>
      <c r="Y376" s="175">
        <v>364.36</v>
      </c>
      <c r="Z376" s="11"/>
      <c r="AA376" s="4"/>
      <c r="AB376" s="11" t="s">
        <v>104</v>
      </c>
      <c r="AC376" s="11"/>
      <c r="AD376" s="70" t="s">
        <v>105</v>
      </c>
      <c r="AE376" s="24">
        <v>6</v>
      </c>
      <c r="AF376" s="24">
        <v>4</v>
      </c>
      <c r="AG376" s="24">
        <v>4</v>
      </c>
      <c r="AH376" s="24">
        <v>4</v>
      </c>
      <c r="AI376" s="24">
        <v>3</v>
      </c>
      <c r="AJ376" s="24"/>
      <c r="AK376" s="4"/>
      <c r="AL376" s="4"/>
      <c r="AM376" s="199">
        <v>413.86</v>
      </c>
      <c r="AN376" s="199">
        <v>313.51</v>
      </c>
      <c r="AO376" s="199">
        <v>313.54000000000002</v>
      </c>
      <c r="AP376" s="199">
        <v>254.81</v>
      </c>
      <c r="AQ376" s="199">
        <v>1204.56</v>
      </c>
      <c r="AR376" s="199"/>
      <c r="AS376" s="177"/>
      <c r="AT376" s="177"/>
      <c r="AU376" s="199">
        <v>68.976666666666702</v>
      </c>
      <c r="AV376" s="199">
        <v>52.251666666666701</v>
      </c>
      <c r="AW376" s="199">
        <v>52.256666666666703</v>
      </c>
      <c r="AX376" s="199">
        <v>42.468333333333298</v>
      </c>
      <c r="AY376" s="199">
        <v>200.76</v>
      </c>
      <c r="AZ376" s="24"/>
      <c r="BA376" s="4"/>
    </row>
    <row r="377" spans="2:53">
      <c r="B377" s="11" t="s">
        <v>107</v>
      </c>
      <c r="C377" s="11"/>
      <c r="D377" s="70" t="s">
        <v>108</v>
      </c>
      <c r="E377" s="11">
        <v>195</v>
      </c>
      <c r="F377" s="11">
        <v>97</v>
      </c>
      <c r="G377" s="11">
        <v>53</v>
      </c>
      <c r="H377" s="11">
        <v>38</v>
      </c>
      <c r="I377" s="11">
        <v>34</v>
      </c>
      <c r="J377" s="11"/>
      <c r="M377" s="175">
        <v>23561.98</v>
      </c>
      <c r="N377" s="175">
        <v>27303.4</v>
      </c>
      <c r="O377" s="175">
        <v>16577.89</v>
      </c>
      <c r="P377" s="175">
        <v>8022.33</v>
      </c>
      <c r="Q377" s="175">
        <v>21218.720000000001</v>
      </c>
      <c r="R377" s="175"/>
      <c r="S377" s="177"/>
      <c r="T377" s="177"/>
      <c r="U377" s="175">
        <v>115.499901960784</v>
      </c>
      <c r="V377" s="175">
        <v>133.84019607843101</v>
      </c>
      <c r="W377" s="175">
        <v>93.134213483146098</v>
      </c>
      <c r="X377" s="175">
        <v>45.0692696629214</v>
      </c>
      <c r="Y377" s="175">
        <v>117.230497237569</v>
      </c>
      <c r="Z377" s="11"/>
      <c r="AA377" s="4"/>
      <c r="AB377" s="11" t="s">
        <v>107</v>
      </c>
      <c r="AC377" s="11"/>
      <c r="AD377" s="70" t="s">
        <v>108</v>
      </c>
      <c r="AE377" s="24">
        <v>33</v>
      </c>
      <c r="AF377" s="24">
        <v>21</v>
      </c>
      <c r="AG377" s="24">
        <v>18</v>
      </c>
      <c r="AH377" s="24">
        <v>6</v>
      </c>
      <c r="AI377" s="24">
        <v>5</v>
      </c>
      <c r="AJ377" s="24"/>
      <c r="AK377" s="4"/>
      <c r="AL377" s="4"/>
      <c r="AM377" s="199">
        <v>10254.02</v>
      </c>
      <c r="AN377" s="199">
        <v>2855.83</v>
      </c>
      <c r="AO377" s="199">
        <v>1130.3599999999999</v>
      </c>
      <c r="AP377" s="199">
        <v>276.32</v>
      </c>
      <c r="AQ377" s="199">
        <v>1798.92</v>
      </c>
      <c r="AR377" s="199"/>
      <c r="AS377" s="177"/>
      <c r="AT377" s="177"/>
      <c r="AU377" s="199">
        <v>256.35050000000001</v>
      </c>
      <c r="AV377" s="199">
        <v>71.395750000000007</v>
      </c>
      <c r="AW377" s="199">
        <v>30.5502702702703</v>
      </c>
      <c r="AX377" s="199">
        <v>7.8948571428571404</v>
      </c>
      <c r="AY377" s="199">
        <v>51.397714285714301</v>
      </c>
      <c r="AZ377" s="24"/>
      <c r="BA377" s="4"/>
    </row>
    <row r="378" spans="2:53">
      <c r="B378" s="11" t="s">
        <v>109</v>
      </c>
      <c r="C378" s="11"/>
      <c r="D378" s="70" t="s">
        <v>100</v>
      </c>
      <c r="E378" s="11">
        <v>2</v>
      </c>
      <c r="F378" s="11"/>
      <c r="G378" s="11"/>
      <c r="H378" s="11"/>
      <c r="I378" s="11"/>
      <c r="J378" s="11"/>
      <c r="M378" s="175">
        <v>80.75</v>
      </c>
      <c r="N378" s="175">
        <v>0</v>
      </c>
      <c r="O378" s="175">
        <v>0</v>
      </c>
      <c r="P378" s="175">
        <v>0</v>
      </c>
      <c r="Q378" s="175">
        <v>0</v>
      </c>
      <c r="R378" s="175"/>
      <c r="S378" s="177"/>
      <c r="T378" s="177"/>
      <c r="U378" s="175">
        <v>40.375</v>
      </c>
      <c r="V378" s="175">
        <v>0</v>
      </c>
      <c r="W378" s="175">
        <v>0</v>
      </c>
      <c r="X378" s="175">
        <v>0</v>
      </c>
      <c r="Y378" s="175">
        <v>0</v>
      </c>
      <c r="Z378" s="11"/>
      <c r="AA378" s="4"/>
      <c r="AB378" s="11" t="s">
        <v>109</v>
      </c>
      <c r="AC378" s="11"/>
      <c r="AD378" s="70" t="s">
        <v>100</v>
      </c>
      <c r="AE378" s="24">
        <v>3</v>
      </c>
      <c r="AF378" s="24">
        <v>1</v>
      </c>
      <c r="AG378" s="24"/>
      <c r="AH378" s="24"/>
      <c r="AI378" s="24"/>
      <c r="AJ378" s="24"/>
      <c r="AK378" s="4"/>
      <c r="AL378" s="4"/>
      <c r="AM378" s="199">
        <v>8633.5300000000007</v>
      </c>
      <c r="AN378" s="199">
        <v>24.22</v>
      </c>
      <c r="AO378" s="199">
        <v>0</v>
      </c>
      <c r="AP378" s="199">
        <v>0</v>
      </c>
      <c r="AQ378" s="199">
        <v>0</v>
      </c>
      <c r="AR378" s="199"/>
      <c r="AS378" s="177"/>
      <c r="AT378" s="177"/>
      <c r="AU378" s="199">
        <v>2877.8433333333301</v>
      </c>
      <c r="AV378" s="199">
        <v>8.0733333333333306</v>
      </c>
      <c r="AW378" s="199">
        <v>0</v>
      </c>
      <c r="AX378" s="199">
        <v>0</v>
      </c>
      <c r="AY378" s="199">
        <v>0</v>
      </c>
      <c r="AZ378" s="24"/>
      <c r="BA378" s="4"/>
    </row>
    <row r="379" spans="2:53">
      <c r="B379" s="11" t="s">
        <v>109</v>
      </c>
      <c r="C379" s="11"/>
      <c r="D379" s="70" t="s">
        <v>110</v>
      </c>
      <c r="E379" s="11">
        <v>762</v>
      </c>
      <c r="F379" s="11">
        <v>536</v>
      </c>
      <c r="G379" s="11">
        <v>358</v>
      </c>
      <c r="H379" s="11">
        <v>234</v>
      </c>
      <c r="I379" s="11">
        <v>239</v>
      </c>
      <c r="J379" s="11"/>
      <c r="M379" s="175">
        <v>104669.51</v>
      </c>
      <c r="N379" s="175">
        <v>139081.57999999999</v>
      </c>
      <c r="O379" s="175">
        <v>117879.3</v>
      </c>
      <c r="P379" s="175">
        <v>51575.98</v>
      </c>
      <c r="Q379" s="175">
        <v>261780.14</v>
      </c>
      <c r="R379" s="175"/>
      <c r="S379" s="177"/>
      <c r="T379" s="177"/>
      <c r="U379" s="175">
        <v>124.310581947743</v>
      </c>
      <c r="V379" s="175">
        <v>165.18002375296899</v>
      </c>
      <c r="W379" s="175">
        <v>145.89022277227701</v>
      </c>
      <c r="X379" s="175">
        <v>64.875446540880503</v>
      </c>
      <c r="Y379" s="175">
        <v>322.38933497536902</v>
      </c>
      <c r="Z379" s="11"/>
      <c r="AA379" s="4"/>
      <c r="AB379" s="11" t="s">
        <v>109</v>
      </c>
      <c r="AC379" s="11"/>
      <c r="AD379" s="70" t="s">
        <v>110</v>
      </c>
      <c r="AE379" s="24">
        <v>55</v>
      </c>
      <c r="AF379" s="24">
        <v>13</v>
      </c>
      <c r="AG379" s="24">
        <v>7</v>
      </c>
      <c r="AH379" s="24">
        <v>4</v>
      </c>
      <c r="AI379" s="24">
        <v>7</v>
      </c>
      <c r="AJ379" s="24"/>
      <c r="AK379" s="4"/>
      <c r="AL379" s="4"/>
      <c r="AM379" s="199">
        <v>39860.71</v>
      </c>
      <c r="AN379" s="199">
        <v>2182.66</v>
      </c>
      <c r="AO379" s="199">
        <v>200.2</v>
      </c>
      <c r="AP379" s="199">
        <v>107.91</v>
      </c>
      <c r="AQ379" s="199">
        <v>2019.44</v>
      </c>
      <c r="AR379" s="199"/>
      <c r="AS379" s="177"/>
      <c r="AT379" s="177"/>
      <c r="AU379" s="199">
        <v>675.60525423728802</v>
      </c>
      <c r="AV379" s="199">
        <v>36.994237288135601</v>
      </c>
      <c r="AW379" s="199">
        <v>3.7773584905660398</v>
      </c>
      <c r="AX379" s="199">
        <v>2.1158823529411799</v>
      </c>
      <c r="AY379" s="199">
        <v>36.717090909090899</v>
      </c>
      <c r="AZ379" s="24"/>
      <c r="BA379" s="4"/>
    </row>
    <row r="380" spans="2:53">
      <c r="B380" s="11" t="s">
        <v>111</v>
      </c>
      <c r="C380" s="11"/>
      <c r="D380" s="70" t="s">
        <v>112</v>
      </c>
      <c r="E380" s="11">
        <v>262</v>
      </c>
      <c r="F380" s="11">
        <v>163</v>
      </c>
      <c r="G380" s="11">
        <v>125</v>
      </c>
      <c r="H380" s="11">
        <v>83</v>
      </c>
      <c r="I380" s="11">
        <v>73</v>
      </c>
      <c r="J380" s="11"/>
      <c r="M380" s="175">
        <v>31579.13</v>
      </c>
      <c r="N380" s="175">
        <v>37207.68</v>
      </c>
      <c r="O380" s="175">
        <v>31466.63</v>
      </c>
      <c r="P380" s="175">
        <v>14462.99</v>
      </c>
      <c r="Q380" s="175">
        <v>77007.45</v>
      </c>
      <c r="R380" s="175"/>
      <c r="S380" s="177"/>
      <c r="T380" s="177"/>
      <c r="U380" s="175">
        <v>103.19977124183001</v>
      </c>
      <c r="V380" s="175">
        <v>121.59372549019599</v>
      </c>
      <c r="W380" s="175">
        <v>111.18950530035301</v>
      </c>
      <c r="X380" s="175">
        <v>50.926021126760602</v>
      </c>
      <c r="Y380" s="175">
        <v>273.07606382978702</v>
      </c>
      <c r="Z380" s="11"/>
      <c r="AA380" s="4"/>
      <c r="AB380" s="11" t="s">
        <v>111</v>
      </c>
      <c r="AC380" s="11"/>
      <c r="AD380" s="70" t="s">
        <v>112</v>
      </c>
      <c r="AE380" s="24">
        <v>44</v>
      </c>
      <c r="AF380" s="24">
        <v>16</v>
      </c>
      <c r="AG380" s="24">
        <v>6</v>
      </c>
      <c r="AH380" s="24">
        <v>6</v>
      </c>
      <c r="AI380" s="24">
        <v>5</v>
      </c>
      <c r="AJ380" s="24"/>
      <c r="AK380" s="4"/>
      <c r="AL380" s="4"/>
      <c r="AM380" s="199">
        <v>6861.29</v>
      </c>
      <c r="AN380" s="199">
        <v>2152.44</v>
      </c>
      <c r="AO380" s="199">
        <v>984.39</v>
      </c>
      <c r="AP380" s="199">
        <v>758.31</v>
      </c>
      <c r="AQ380" s="199">
        <v>605.01</v>
      </c>
      <c r="AR380" s="199"/>
      <c r="AS380" s="177"/>
      <c r="AT380" s="177"/>
      <c r="AU380" s="199">
        <v>149.15847826087</v>
      </c>
      <c r="AV380" s="199">
        <v>46.792173913043499</v>
      </c>
      <c r="AW380" s="199">
        <v>24.009512195121999</v>
      </c>
      <c r="AX380" s="199">
        <v>17.635116279069798</v>
      </c>
      <c r="AY380" s="199">
        <v>13.1523913043478</v>
      </c>
      <c r="AZ380" s="24"/>
      <c r="BA380" s="4"/>
    </row>
    <row r="381" spans="2:53">
      <c r="B381" s="11" t="s">
        <v>111</v>
      </c>
      <c r="C381" s="11"/>
      <c r="D381" s="70" t="s">
        <v>113</v>
      </c>
      <c r="E381" s="11">
        <v>47</v>
      </c>
      <c r="F381" s="11">
        <v>27</v>
      </c>
      <c r="G381" s="11">
        <v>1</v>
      </c>
      <c r="H381" s="11">
        <v>14</v>
      </c>
      <c r="I381" s="11">
        <v>13</v>
      </c>
      <c r="J381" s="11"/>
      <c r="M381" s="175">
        <v>5562.07</v>
      </c>
      <c r="N381" s="175">
        <v>5732.43</v>
      </c>
      <c r="O381" s="175">
        <v>245.25</v>
      </c>
      <c r="P381" s="175">
        <v>2033.33</v>
      </c>
      <c r="Q381" s="175">
        <v>13088.75</v>
      </c>
      <c r="R381" s="175"/>
      <c r="S381" s="177"/>
      <c r="T381" s="177"/>
      <c r="U381" s="175">
        <v>111.2414</v>
      </c>
      <c r="V381" s="175">
        <v>114.6486</v>
      </c>
      <c r="W381" s="175">
        <v>61.3125</v>
      </c>
      <c r="X381" s="175">
        <v>46.212045454545503</v>
      </c>
      <c r="Y381" s="175">
        <v>290.86111111111097</v>
      </c>
      <c r="Z381" s="11"/>
      <c r="AA381" s="4"/>
      <c r="AB381" s="11" t="s">
        <v>111</v>
      </c>
      <c r="AC381" s="11"/>
      <c r="AD381" s="70" t="s">
        <v>113</v>
      </c>
      <c r="AE381" s="24">
        <v>17</v>
      </c>
      <c r="AF381" s="24">
        <v>4</v>
      </c>
      <c r="AG381" s="24"/>
      <c r="AH381" s="24">
        <v>1</v>
      </c>
      <c r="AI381" s="24">
        <v>2</v>
      </c>
      <c r="AJ381" s="24"/>
      <c r="AK381" s="4"/>
      <c r="AL381" s="4"/>
      <c r="AM381" s="199">
        <v>9008.59</v>
      </c>
      <c r="AN381" s="199">
        <v>254.79</v>
      </c>
      <c r="AO381" s="199">
        <v>0</v>
      </c>
      <c r="AP381" s="199">
        <v>17.670000000000002</v>
      </c>
      <c r="AQ381" s="199">
        <v>11090.93</v>
      </c>
      <c r="AR381" s="199"/>
      <c r="AS381" s="177"/>
      <c r="AT381" s="177"/>
      <c r="AU381" s="199">
        <v>529.91705882352903</v>
      </c>
      <c r="AV381" s="199">
        <v>14.9876470588235</v>
      </c>
      <c r="AW381" s="199">
        <v>0</v>
      </c>
      <c r="AX381" s="199">
        <v>1.03941176470588</v>
      </c>
      <c r="AY381" s="199">
        <v>652.40764705882304</v>
      </c>
      <c r="AZ381" s="24"/>
      <c r="BA381" s="4"/>
    </row>
    <row r="382" spans="2:53">
      <c r="B382" s="11" t="s">
        <v>114</v>
      </c>
      <c r="C382" s="11"/>
      <c r="D382" s="70" t="s">
        <v>115</v>
      </c>
      <c r="E382" s="11">
        <v>71</v>
      </c>
      <c r="F382" s="11">
        <v>52</v>
      </c>
      <c r="G382" s="11">
        <v>29</v>
      </c>
      <c r="H382" s="11">
        <v>23</v>
      </c>
      <c r="I382" s="11">
        <v>24</v>
      </c>
      <c r="J382" s="11"/>
      <c r="M382" s="175">
        <v>13495.8</v>
      </c>
      <c r="N382" s="175">
        <v>22707.91</v>
      </c>
      <c r="O382" s="175">
        <v>7996.16</v>
      </c>
      <c r="P382" s="175">
        <v>6458.56</v>
      </c>
      <c r="Q382" s="175">
        <v>35908.480000000003</v>
      </c>
      <c r="R382" s="175"/>
      <c r="S382" s="177"/>
      <c r="T382" s="177"/>
      <c r="U382" s="175">
        <v>166.61481481481499</v>
      </c>
      <c r="V382" s="175">
        <v>280.34456790123397</v>
      </c>
      <c r="W382" s="175">
        <v>106.615466666667</v>
      </c>
      <c r="X382" s="175">
        <v>84.981052631578905</v>
      </c>
      <c r="Y382" s="175">
        <v>466.34389610389599</v>
      </c>
      <c r="Z382" s="11"/>
      <c r="AA382" s="4"/>
      <c r="AB382" s="11" t="s">
        <v>114</v>
      </c>
      <c r="AC382" s="11"/>
      <c r="AD382" s="70" t="s">
        <v>115</v>
      </c>
      <c r="AE382" s="24">
        <v>14</v>
      </c>
      <c r="AF382" s="24">
        <v>2</v>
      </c>
      <c r="AG382" s="24">
        <v>1</v>
      </c>
      <c r="AH382" s="24"/>
      <c r="AI382" s="24"/>
      <c r="AJ382" s="24"/>
      <c r="AK382" s="4"/>
      <c r="AL382" s="4"/>
      <c r="AM382" s="199">
        <v>2973.65</v>
      </c>
      <c r="AN382" s="199">
        <v>377.42</v>
      </c>
      <c r="AO382" s="199">
        <v>341.5</v>
      </c>
      <c r="AP382" s="199">
        <v>0</v>
      </c>
      <c r="AQ382" s="199">
        <v>0</v>
      </c>
      <c r="AR382" s="199"/>
      <c r="AS382" s="177"/>
      <c r="AT382" s="177"/>
      <c r="AU382" s="199">
        <v>212.40357142857101</v>
      </c>
      <c r="AV382" s="199">
        <v>26.9585714285714</v>
      </c>
      <c r="AW382" s="199">
        <v>24.3928571428571</v>
      </c>
      <c r="AX382" s="199">
        <v>0</v>
      </c>
      <c r="AY382" s="199">
        <v>0</v>
      </c>
      <c r="AZ382" s="24"/>
      <c r="BA382" s="4"/>
    </row>
    <row r="383" spans="2:53">
      <c r="B383" s="11" t="s">
        <v>116</v>
      </c>
      <c r="C383" s="11"/>
      <c r="D383" s="70" t="s">
        <v>117</v>
      </c>
      <c r="E383" s="11">
        <v>313</v>
      </c>
      <c r="F383" s="11">
        <v>147</v>
      </c>
      <c r="G383" s="11">
        <v>91</v>
      </c>
      <c r="H383" s="11">
        <v>61</v>
      </c>
      <c r="I383" s="11">
        <v>57</v>
      </c>
      <c r="J383" s="11"/>
      <c r="M383" s="175">
        <v>28428.37</v>
      </c>
      <c r="N383" s="175">
        <v>34114.550000000003</v>
      </c>
      <c r="O383" s="175">
        <v>17164.419999999998</v>
      </c>
      <c r="P383" s="175">
        <v>7328.25</v>
      </c>
      <c r="Q383" s="175">
        <v>29417.16</v>
      </c>
      <c r="R383" s="175"/>
      <c r="S383" s="177"/>
      <c r="T383" s="177"/>
      <c r="U383" s="175">
        <v>86.146575757575704</v>
      </c>
      <c r="V383" s="175">
        <v>103.377424242424</v>
      </c>
      <c r="W383" s="175">
        <v>58.782260273972597</v>
      </c>
      <c r="X383" s="175">
        <v>25.894876325088301</v>
      </c>
      <c r="Y383" s="175">
        <v>101.789480968858</v>
      </c>
      <c r="Z383" s="11"/>
      <c r="AA383" s="4"/>
      <c r="AB383" s="11" t="s">
        <v>116</v>
      </c>
      <c r="AC383" s="11"/>
      <c r="AD383" s="70" t="s">
        <v>117</v>
      </c>
      <c r="AE383" s="24">
        <v>57</v>
      </c>
      <c r="AF383" s="24">
        <v>25</v>
      </c>
      <c r="AG383" s="24">
        <v>10</v>
      </c>
      <c r="AH383" s="24">
        <v>6</v>
      </c>
      <c r="AI383" s="24">
        <v>4</v>
      </c>
      <c r="AJ383" s="24"/>
      <c r="AK383" s="4"/>
      <c r="AL383" s="4"/>
      <c r="AM383" s="199">
        <v>17716.22</v>
      </c>
      <c r="AN383" s="199">
        <v>7380.4</v>
      </c>
      <c r="AO383" s="199">
        <v>3100.91</v>
      </c>
      <c r="AP383" s="199">
        <v>1605.26</v>
      </c>
      <c r="AQ383" s="199">
        <v>883.63</v>
      </c>
      <c r="AR383" s="199"/>
      <c r="AS383" s="177"/>
      <c r="AT383" s="177"/>
      <c r="AU383" s="199">
        <v>290.42983606557402</v>
      </c>
      <c r="AV383" s="199">
        <v>120.99016393442599</v>
      </c>
      <c r="AW383" s="199">
        <v>64.602291666666702</v>
      </c>
      <c r="AX383" s="199">
        <v>34.896956521739099</v>
      </c>
      <c r="AY383" s="199">
        <v>20.549534883720899</v>
      </c>
      <c r="AZ383" s="24"/>
      <c r="BA383" s="4"/>
    </row>
    <row r="384" spans="2:53">
      <c r="B384" s="11" t="s">
        <v>116</v>
      </c>
      <c r="C384" s="11"/>
      <c r="D384" s="70" t="s">
        <v>118</v>
      </c>
      <c r="E384" s="11">
        <v>295</v>
      </c>
      <c r="F384" s="11">
        <v>172</v>
      </c>
      <c r="G384" s="11">
        <v>116</v>
      </c>
      <c r="H384" s="11">
        <v>75</v>
      </c>
      <c r="I384" s="11">
        <v>70</v>
      </c>
      <c r="J384" s="11"/>
      <c r="M384" s="175">
        <v>31598.43</v>
      </c>
      <c r="N384" s="175">
        <v>29780.52</v>
      </c>
      <c r="O384" s="175">
        <v>23863.89</v>
      </c>
      <c r="P384" s="175">
        <v>11923.06</v>
      </c>
      <c r="Q384" s="175">
        <v>42019.57</v>
      </c>
      <c r="R384" s="175"/>
      <c r="S384" s="177"/>
      <c r="T384" s="177"/>
      <c r="U384" s="175">
        <v>99.679589905362803</v>
      </c>
      <c r="V384" s="175">
        <v>93.944858044163993</v>
      </c>
      <c r="W384" s="175">
        <v>77.480162337662307</v>
      </c>
      <c r="X384" s="175">
        <v>39.220592105263201</v>
      </c>
      <c r="Y384" s="175">
        <v>137.31885620915</v>
      </c>
      <c r="Z384" s="11"/>
      <c r="AA384" s="4"/>
      <c r="AB384" s="11" t="s">
        <v>116</v>
      </c>
      <c r="AC384" s="11"/>
      <c r="AD384" s="70" t="s">
        <v>118</v>
      </c>
      <c r="AE384" s="24">
        <v>11</v>
      </c>
      <c r="AF384" s="24">
        <v>2</v>
      </c>
      <c r="AG384" s="24">
        <v>2</v>
      </c>
      <c r="AH384" s="24">
        <v>1</v>
      </c>
      <c r="AI384" s="24">
        <v>1</v>
      </c>
      <c r="AJ384" s="24"/>
      <c r="AK384" s="4"/>
      <c r="AL384" s="4"/>
      <c r="AM384" s="199">
        <v>10074.379999999999</v>
      </c>
      <c r="AN384" s="199">
        <v>57.75</v>
      </c>
      <c r="AO384" s="199">
        <v>54.68</v>
      </c>
      <c r="AP384" s="199">
        <v>16.670000000000002</v>
      </c>
      <c r="AQ384" s="199">
        <v>32.840000000000003</v>
      </c>
      <c r="AR384" s="199"/>
      <c r="AS384" s="177"/>
      <c r="AT384" s="177"/>
      <c r="AU384" s="199">
        <v>915.85272727272695</v>
      </c>
      <c r="AV384" s="199">
        <v>5.25</v>
      </c>
      <c r="AW384" s="199">
        <v>6.835</v>
      </c>
      <c r="AX384" s="199">
        <v>2.0837500000000002</v>
      </c>
      <c r="AY384" s="199">
        <v>4.1050000000000004</v>
      </c>
      <c r="AZ384" s="24"/>
      <c r="BA384" s="4"/>
    </row>
    <row r="385" spans="2:53">
      <c r="B385" s="11" t="s">
        <v>119</v>
      </c>
      <c r="C385" s="11"/>
      <c r="D385" s="70" t="s">
        <v>120</v>
      </c>
      <c r="E385" s="11">
        <v>10</v>
      </c>
      <c r="F385" s="11">
        <v>3</v>
      </c>
      <c r="G385" s="11">
        <v>3</v>
      </c>
      <c r="H385" s="11">
        <v>2</v>
      </c>
      <c r="I385" s="11">
        <v>1</v>
      </c>
      <c r="J385" s="11"/>
      <c r="M385" s="175">
        <v>1621.02</v>
      </c>
      <c r="N385" s="175">
        <v>1368.97</v>
      </c>
      <c r="O385" s="175">
        <v>1777.95</v>
      </c>
      <c r="P385" s="175">
        <v>1018.1</v>
      </c>
      <c r="Q385" s="175">
        <v>15</v>
      </c>
      <c r="R385" s="175"/>
      <c r="S385" s="177"/>
      <c r="T385" s="177"/>
      <c r="U385" s="175">
        <v>162.102</v>
      </c>
      <c r="V385" s="175">
        <v>136.89699999999999</v>
      </c>
      <c r="W385" s="175">
        <v>222.24375000000001</v>
      </c>
      <c r="X385" s="175">
        <v>127.2625</v>
      </c>
      <c r="Y385" s="175">
        <v>1.875</v>
      </c>
      <c r="Z385" s="11"/>
      <c r="AA385" s="4"/>
      <c r="AB385" s="11" t="s">
        <v>119</v>
      </c>
      <c r="AC385" s="11"/>
      <c r="AD385" s="70" t="s">
        <v>120</v>
      </c>
      <c r="AE385" s="24">
        <v>1</v>
      </c>
      <c r="AF385" s="24"/>
      <c r="AG385" s="24"/>
      <c r="AH385" s="24"/>
      <c r="AI385" s="24"/>
      <c r="AJ385" s="24"/>
      <c r="AK385" s="4"/>
      <c r="AL385" s="4"/>
      <c r="AM385" s="199">
        <v>20.95</v>
      </c>
      <c r="AN385" s="199">
        <v>0</v>
      </c>
      <c r="AO385" s="199"/>
      <c r="AP385" s="199"/>
      <c r="AQ385" s="199"/>
      <c r="AR385" s="199"/>
      <c r="AS385" s="177"/>
      <c r="AT385" s="177"/>
      <c r="AU385" s="199">
        <v>20.95</v>
      </c>
      <c r="AV385" s="199">
        <v>0</v>
      </c>
      <c r="AW385" s="199"/>
      <c r="AX385" s="199"/>
      <c r="AY385" s="199"/>
      <c r="AZ385" s="24"/>
      <c r="BA385" s="4"/>
    </row>
    <row r="386" spans="2:53">
      <c r="B386" s="11" t="s">
        <v>121</v>
      </c>
      <c r="C386" s="11"/>
      <c r="D386" s="70" t="s">
        <v>122</v>
      </c>
      <c r="E386" s="11">
        <v>55</v>
      </c>
      <c r="F386" s="11">
        <v>39</v>
      </c>
      <c r="G386" s="11">
        <v>29</v>
      </c>
      <c r="H386" s="11">
        <v>20</v>
      </c>
      <c r="I386" s="11">
        <v>21</v>
      </c>
      <c r="J386" s="11"/>
      <c r="M386" s="175">
        <v>6717.26</v>
      </c>
      <c r="N386" s="175">
        <v>7345.59</v>
      </c>
      <c r="O386" s="175">
        <v>6012.7</v>
      </c>
      <c r="P386" s="175">
        <v>2248.17</v>
      </c>
      <c r="Q386" s="175">
        <v>12053.27</v>
      </c>
      <c r="R386" s="175"/>
      <c r="S386" s="177"/>
      <c r="T386" s="177"/>
      <c r="U386" s="175">
        <v>110.119016393443</v>
      </c>
      <c r="V386" s="175">
        <v>120.419508196721</v>
      </c>
      <c r="W386" s="175">
        <v>101.910169491525</v>
      </c>
      <c r="X386" s="175">
        <v>38.104576271186403</v>
      </c>
      <c r="Y386" s="175">
        <v>211.46087719298299</v>
      </c>
      <c r="Z386" s="11"/>
      <c r="AA386" s="4"/>
      <c r="AB386" s="11" t="s">
        <v>121</v>
      </c>
      <c r="AC386" s="11"/>
      <c r="AD386" s="70" t="s">
        <v>122</v>
      </c>
      <c r="AE386" s="24">
        <v>2</v>
      </c>
      <c r="AF386" s="24">
        <v>1</v>
      </c>
      <c r="AG386" s="24">
        <v>1</v>
      </c>
      <c r="AH386" s="24">
        <v>1</v>
      </c>
      <c r="AI386" s="24">
        <v>1</v>
      </c>
      <c r="AJ386" s="24"/>
      <c r="AK386" s="4"/>
      <c r="AL386" s="4"/>
      <c r="AM386" s="199">
        <v>230.04</v>
      </c>
      <c r="AN386" s="199">
        <v>323.5</v>
      </c>
      <c r="AO386" s="199">
        <v>330.47</v>
      </c>
      <c r="AP386" s="199">
        <v>268.17</v>
      </c>
      <c r="AQ386" s="199">
        <v>142.83000000000001</v>
      </c>
      <c r="AR386" s="199"/>
      <c r="AS386" s="177"/>
      <c r="AT386" s="177"/>
      <c r="AU386" s="199">
        <v>115.02</v>
      </c>
      <c r="AV386" s="199">
        <v>161.75</v>
      </c>
      <c r="AW386" s="199">
        <v>165.23500000000001</v>
      </c>
      <c r="AX386" s="199">
        <v>134.08500000000001</v>
      </c>
      <c r="AY386" s="199">
        <v>71.415000000000006</v>
      </c>
      <c r="AZ386" s="24"/>
      <c r="BA386" s="4"/>
    </row>
    <row r="387" spans="2:53">
      <c r="B387" s="11" t="s">
        <v>123</v>
      </c>
      <c r="C387" s="11"/>
      <c r="D387" s="70" t="s">
        <v>124</v>
      </c>
      <c r="E387" s="11">
        <v>43</v>
      </c>
      <c r="F387" s="11">
        <v>35</v>
      </c>
      <c r="G387" s="11">
        <v>31</v>
      </c>
      <c r="H387" s="11">
        <v>15</v>
      </c>
      <c r="I387" s="11">
        <v>16</v>
      </c>
      <c r="J387" s="11"/>
      <c r="M387" s="175">
        <v>6833.98</v>
      </c>
      <c r="N387" s="175">
        <v>8856.32</v>
      </c>
      <c r="O387" s="175">
        <v>7108.07</v>
      </c>
      <c r="P387" s="175">
        <v>3599.25</v>
      </c>
      <c r="Q387" s="175">
        <v>17773.63</v>
      </c>
      <c r="R387" s="175"/>
      <c r="S387" s="177"/>
      <c r="T387" s="177"/>
      <c r="U387" s="175">
        <v>136.67959999999999</v>
      </c>
      <c r="V387" s="175">
        <v>177.12639999999999</v>
      </c>
      <c r="W387" s="175">
        <v>145.06265306122401</v>
      </c>
      <c r="X387" s="175">
        <v>78.244565217391298</v>
      </c>
      <c r="Y387" s="175">
        <v>378.16234042553202</v>
      </c>
      <c r="Z387" s="11"/>
      <c r="AA387" s="4"/>
      <c r="AB387" s="11" t="s">
        <v>123</v>
      </c>
      <c r="AC387" s="11"/>
      <c r="AD387" s="70" t="s">
        <v>124</v>
      </c>
      <c r="AE387" s="24">
        <v>18</v>
      </c>
      <c r="AF387" s="24">
        <v>11</v>
      </c>
      <c r="AG387" s="24">
        <v>9</v>
      </c>
      <c r="AH387" s="24">
        <v>5</v>
      </c>
      <c r="AI387" s="24">
        <v>2</v>
      </c>
      <c r="AJ387" s="24"/>
      <c r="AK387" s="4"/>
      <c r="AL387" s="4"/>
      <c r="AM387" s="199">
        <v>2111.7800000000002</v>
      </c>
      <c r="AN387" s="199">
        <v>1237.74</v>
      </c>
      <c r="AO387" s="199">
        <v>833.15</v>
      </c>
      <c r="AP387" s="199">
        <v>203.83</v>
      </c>
      <c r="AQ387" s="199">
        <v>411.27</v>
      </c>
      <c r="AR387" s="199"/>
      <c r="AS387" s="177"/>
      <c r="AT387" s="177"/>
      <c r="AU387" s="199">
        <v>117.32111111111099</v>
      </c>
      <c r="AV387" s="199">
        <v>68.763333333333307</v>
      </c>
      <c r="AW387" s="199">
        <v>46.286111111111097</v>
      </c>
      <c r="AX387" s="199">
        <v>11.3238888888889</v>
      </c>
      <c r="AY387" s="199">
        <v>22.848333333333301</v>
      </c>
      <c r="AZ387" s="24"/>
      <c r="BA387" s="4"/>
    </row>
    <row r="388" spans="2:53">
      <c r="B388" s="11" t="s">
        <v>125</v>
      </c>
      <c r="C388" s="11"/>
      <c r="D388" s="70" t="s">
        <v>92</v>
      </c>
      <c r="E388" s="11">
        <v>825</v>
      </c>
      <c r="F388" s="11">
        <v>608</v>
      </c>
      <c r="G388" s="11">
        <v>427</v>
      </c>
      <c r="H388" s="11">
        <v>314</v>
      </c>
      <c r="I388" s="11">
        <v>305</v>
      </c>
      <c r="J388" s="11"/>
      <c r="M388" s="175">
        <v>117192</v>
      </c>
      <c r="N388" s="175">
        <v>139321.18</v>
      </c>
      <c r="O388" s="175">
        <v>102263.98</v>
      </c>
      <c r="P388" s="175">
        <v>65332.63</v>
      </c>
      <c r="Q388" s="175">
        <v>334799.77</v>
      </c>
      <c r="R388" s="175"/>
      <c r="S388" s="177"/>
      <c r="T388" s="177"/>
      <c r="U388" s="175">
        <v>126.557235421166</v>
      </c>
      <c r="V388" s="175">
        <v>150.45483801295899</v>
      </c>
      <c r="W388" s="175">
        <v>117.006842105263</v>
      </c>
      <c r="X388" s="175">
        <v>75.008760045924205</v>
      </c>
      <c r="Y388" s="175">
        <v>382.62830857142899</v>
      </c>
      <c r="Z388" s="11"/>
      <c r="AA388" s="4"/>
      <c r="AB388" s="11" t="s">
        <v>125</v>
      </c>
      <c r="AC388" s="11"/>
      <c r="AD388" s="70" t="s">
        <v>92</v>
      </c>
      <c r="AE388" s="24">
        <v>192</v>
      </c>
      <c r="AF388" s="24">
        <v>105</v>
      </c>
      <c r="AG388" s="24">
        <v>68</v>
      </c>
      <c r="AH388" s="24">
        <v>52</v>
      </c>
      <c r="AI388" s="24">
        <v>45</v>
      </c>
      <c r="AJ388" s="24"/>
      <c r="AK388" s="4"/>
      <c r="AL388" s="4"/>
      <c r="AM388" s="199">
        <v>56910.36</v>
      </c>
      <c r="AN388" s="199">
        <v>22076.07</v>
      </c>
      <c r="AO388" s="199">
        <v>11203.91</v>
      </c>
      <c r="AP388" s="199">
        <v>6651.54</v>
      </c>
      <c r="AQ388" s="199">
        <v>31485.41</v>
      </c>
      <c r="AR388" s="199"/>
      <c r="AS388" s="177"/>
      <c r="AT388" s="177"/>
      <c r="AU388" s="199">
        <v>287.42606060606101</v>
      </c>
      <c r="AV388" s="199">
        <v>111.49530303030301</v>
      </c>
      <c r="AW388" s="199">
        <v>60.8908152173913</v>
      </c>
      <c r="AX388" s="199">
        <v>36.7488397790055</v>
      </c>
      <c r="AY388" s="199">
        <v>169.276397849462</v>
      </c>
      <c r="AZ388" s="24"/>
      <c r="BA388" s="4"/>
    </row>
    <row r="389" spans="2:53">
      <c r="B389" s="11" t="s">
        <v>125</v>
      </c>
      <c r="C389" s="11"/>
      <c r="D389" s="70" t="s">
        <v>448</v>
      </c>
      <c r="E389" s="11">
        <v>1</v>
      </c>
      <c r="F389" s="11">
        <v>1</v>
      </c>
      <c r="G389" s="11"/>
      <c r="H389" s="11"/>
      <c r="I389" s="11"/>
      <c r="J389" s="11"/>
      <c r="M389" s="175">
        <v>101.33</v>
      </c>
      <c r="N389" s="175">
        <v>17.940000000000001</v>
      </c>
      <c r="O389" s="175">
        <v>0</v>
      </c>
      <c r="P389" s="175">
        <v>0</v>
      </c>
      <c r="Q389" s="175">
        <v>0</v>
      </c>
      <c r="R389" s="175"/>
      <c r="S389" s="177"/>
      <c r="T389" s="177"/>
      <c r="U389" s="175">
        <v>101.33</v>
      </c>
      <c r="V389" s="175">
        <v>17.940000000000001</v>
      </c>
      <c r="W389" s="175">
        <v>0</v>
      </c>
      <c r="X389" s="175">
        <v>0</v>
      </c>
      <c r="Y389" s="175">
        <v>0</v>
      </c>
      <c r="Z389" s="11"/>
      <c r="AA389" s="4"/>
      <c r="AB389" s="11" t="s">
        <v>125</v>
      </c>
      <c r="AC389" s="11"/>
      <c r="AD389" s="70" t="s">
        <v>418</v>
      </c>
      <c r="AE389" s="24">
        <v>1</v>
      </c>
      <c r="AF389" s="24">
        <v>1</v>
      </c>
      <c r="AG389" s="24">
        <v>1</v>
      </c>
      <c r="AH389" s="24">
        <v>1</v>
      </c>
      <c r="AI389" s="24">
        <v>1</v>
      </c>
      <c r="AJ389" s="24"/>
      <c r="AK389" s="4"/>
      <c r="AL389" s="4"/>
      <c r="AM389" s="199">
        <v>13.04</v>
      </c>
      <c r="AN389" s="199">
        <v>13.68</v>
      </c>
      <c r="AO389" s="199">
        <v>13.27</v>
      </c>
      <c r="AP389" s="199">
        <v>15.17</v>
      </c>
      <c r="AQ389" s="199">
        <v>213.82</v>
      </c>
      <c r="AR389" s="199"/>
      <c r="AS389" s="177"/>
      <c r="AT389" s="177"/>
      <c r="AU389" s="199">
        <v>13.04</v>
      </c>
      <c r="AV389" s="199">
        <v>13.68</v>
      </c>
      <c r="AW389" s="199">
        <v>13.27</v>
      </c>
      <c r="AX389" s="199">
        <v>15.17</v>
      </c>
      <c r="AY389" s="199">
        <v>213.82</v>
      </c>
      <c r="AZ389" s="24"/>
      <c r="BA389" s="4"/>
    </row>
    <row r="390" spans="2:53">
      <c r="B390" s="11" t="s">
        <v>471</v>
      </c>
      <c r="C390" s="11"/>
      <c r="D390" s="70" t="s">
        <v>115</v>
      </c>
      <c r="E390" s="11">
        <v>1</v>
      </c>
      <c r="F390" s="11">
        <v>1</v>
      </c>
      <c r="G390" s="11"/>
      <c r="H390" s="11">
        <v>1</v>
      </c>
      <c r="I390" s="11"/>
      <c r="J390" s="11"/>
      <c r="M390" s="175">
        <v>6.25</v>
      </c>
      <c r="N390" s="175">
        <v>6.88</v>
      </c>
      <c r="O390" s="175"/>
      <c r="P390" s="175">
        <v>4.12</v>
      </c>
      <c r="Q390" s="175">
        <v>0</v>
      </c>
      <c r="R390" s="175"/>
      <c r="S390" s="177"/>
      <c r="T390" s="177"/>
      <c r="U390" s="175">
        <v>6.25</v>
      </c>
      <c r="V390" s="175">
        <v>6.88</v>
      </c>
      <c r="W390" s="175"/>
      <c r="X390" s="175">
        <v>4.12</v>
      </c>
      <c r="Y390" s="175">
        <v>0</v>
      </c>
      <c r="Z390" s="11"/>
      <c r="AA390" s="4"/>
      <c r="AB390" s="11" t="s">
        <v>125</v>
      </c>
      <c r="AC390" s="11"/>
      <c r="AD390" s="70" t="s">
        <v>448</v>
      </c>
      <c r="AE390" s="24">
        <v>4</v>
      </c>
      <c r="AF390" s="24">
        <v>4</v>
      </c>
      <c r="AG390" s="24">
        <v>1</v>
      </c>
      <c r="AH390" s="24">
        <v>1</v>
      </c>
      <c r="AI390" s="24">
        <v>1</v>
      </c>
      <c r="AJ390" s="24"/>
      <c r="AK390" s="4"/>
      <c r="AL390" s="4"/>
      <c r="AM390" s="199">
        <v>468.07</v>
      </c>
      <c r="AN390" s="199">
        <v>547.20000000000005</v>
      </c>
      <c r="AO390" s="199">
        <v>14.94</v>
      </c>
      <c r="AP390" s="199">
        <v>13.98</v>
      </c>
      <c r="AQ390" s="199">
        <v>268.58999999999997</v>
      </c>
      <c r="AR390" s="199"/>
      <c r="AS390" s="177"/>
      <c r="AT390" s="177"/>
      <c r="AU390" s="199">
        <v>117.0175</v>
      </c>
      <c r="AV390" s="199">
        <v>136.80000000000001</v>
      </c>
      <c r="AW390" s="199">
        <v>3.7349999999999999</v>
      </c>
      <c r="AX390" s="199">
        <v>3.4950000000000001</v>
      </c>
      <c r="AY390" s="199">
        <v>67.147499999999994</v>
      </c>
      <c r="AZ390" s="24"/>
      <c r="BA390" s="4"/>
    </row>
    <row r="391" spans="2:53">
      <c r="B391" s="11" t="s">
        <v>126</v>
      </c>
      <c r="C391" s="11"/>
      <c r="D391" s="70" t="s">
        <v>127</v>
      </c>
      <c r="E391" s="11">
        <v>494</v>
      </c>
      <c r="F391" s="11">
        <v>423</v>
      </c>
      <c r="G391" s="11">
        <v>166</v>
      </c>
      <c r="H391" s="11">
        <v>245</v>
      </c>
      <c r="I391" s="11">
        <v>272</v>
      </c>
      <c r="J391" s="11"/>
      <c r="M391" s="175">
        <v>54681.709999999897</v>
      </c>
      <c r="N391" s="175">
        <v>73237.77</v>
      </c>
      <c r="O391" s="175">
        <v>38743.21</v>
      </c>
      <c r="P391" s="175">
        <v>50254.98</v>
      </c>
      <c r="Q391" s="175">
        <v>186857.11</v>
      </c>
      <c r="R391" s="175"/>
      <c r="S391" s="177"/>
      <c r="T391" s="177"/>
      <c r="U391" s="175">
        <v>89.495433715220898</v>
      </c>
      <c r="V391" s="175">
        <v>119.865417348609</v>
      </c>
      <c r="W391" s="175">
        <v>137.38726950354601</v>
      </c>
      <c r="X391" s="175">
        <v>97.962923976608195</v>
      </c>
      <c r="Y391" s="175">
        <v>322.167431034483</v>
      </c>
      <c r="Z391" s="11"/>
      <c r="AA391" s="4"/>
      <c r="AB391" s="11" t="s">
        <v>126</v>
      </c>
      <c r="AC391" s="11"/>
      <c r="AD391" s="70" t="s">
        <v>127</v>
      </c>
      <c r="AE391" s="24">
        <v>29</v>
      </c>
      <c r="AF391" s="24">
        <v>5</v>
      </c>
      <c r="AG391" s="24">
        <v>4</v>
      </c>
      <c r="AH391" s="24">
        <v>3</v>
      </c>
      <c r="AI391" s="24">
        <v>4</v>
      </c>
      <c r="AJ391" s="24"/>
      <c r="AK391" s="4"/>
      <c r="AL391" s="4"/>
      <c r="AM391" s="199">
        <v>13027.73</v>
      </c>
      <c r="AN391" s="199">
        <v>1544.85</v>
      </c>
      <c r="AO391" s="199">
        <v>782.18</v>
      </c>
      <c r="AP391" s="199">
        <v>581.74</v>
      </c>
      <c r="AQ391" s="199">
        <v>4389.46</v>
      </c>
      <c r="AR391" s="199"/>
      <c r="AS391" s="177"/>
      <c r="AT391" s="177"/>
      <c r="AU391" s="199">
        <v>449.23206896551699</v>
      </c>
      <c r="AV391" s="199">
        <v>53.270689655172397</v>
      </c>
      <c r="AW391" s="199">
        <v>31.287199999999999</v>
      </c>
      <c r="AX391" s="199">
        <v>22.374615384615399</v>
      </c>
      <c r="AY391" s="199">
        <v>162.572592592593</v>
      </c>
      <c r="AZ391" s="24"/>
      <c r="BA391" s="4"/>
    </row>
    <row r="392" spans="2:53">
      <c r="B392" s="11" t="s">
        <v>126</v>
      </c>
      <c r="C392" s="11"/>
      <c r="D392" s="70" t="s">
        <v>128</v>
      </c>
      <c r="E392" s="11">
        <v>1</v>
      </c>
      <c r="F392" s="11"/>
      <c r="G392" s="11"/>
      <c r="H392" s="11">
        <v>1</v>
      </c>
      <c r="I392" s="11">
        <v>1</v>
      </c>
      <c r="J392" s="11"/>
      <c r="M392" s="175">
        <v>141.62</v>
      </c>
      <c r="N392" s="175">
        <v>0</v>
      </c>
      <c r="O392" s="175"/>
      <c r="P392" s="175">
        <v>348.74</v>
      </c>
      <c r="Q392" s="175">
        <v>106.76</v>
      </c>
      <c r="R392" s="175"/>
      <c r="S392" s="177"/>
      <c r="T392" s="177"/>
      <c r="U392" s="175">
        <v>141.62</v>
      </c>
      <c r="V392" s="175">
        <v>0</v>
      </c>
      <c r="W392" s="175"/>
      <c r="X392" s="175">
        <v>348.74</v>
      </c>
      <c r="Y392" s="175">
        <v>106.76</v>
      </c>
      <c r="Z392" s="11"/>
      <c r="AA392" s="4"/>
      <c r="AB392" s="11" t="s">
        <v>129</v>
      </c>
      <c r="AC392" s="11"/>
      <c r="AD392" s="70" t="s">
        <v>96</v>
      </c>
      <c r="AE392" s="24">
        <v>22</v>
      </c>
      <c r="AF392" s="24">
        <v>7</v>
      </c>
      <c r="AG392" s="24">
        <v>2</v>
      </c>
      <c r="AH392" s="24">
        <v>2</v>
      </c>
      <c r="AI392" s="24">
        <v>3</v>
      </c>
      <c r="AJ392" s="24"/>
      <c r="AK392" s="4"/>
      <c r="AL392" s="4"/>
      <c r="AM392" s="199">
        <v>10685.61</v>
      </c>
      <c r="AN392" s="199">
        <v>5808.72</v>
      </c>
      <c r="AO392" s="199">
        <v>1375.79</v>
      </c>
      <c r="AP392" s="199">
        <v>812.84</v>
      </c>
      <c r="AQ392" s="199">
        <v>4156.57</v>
      </c>
      <c r="AR392" s="199"/>
      <c r="AS392" s="177"/>
      <c r="AT392" s="177"/>
      <c r="AU392" s="199">
        <v>464.59173913043497</v>
      </c>
      <c r="AV392" s="199">
        <v>252.553043478261</v>
      </c>
      <c r="AW392" s="199">
        <v>68.789500000000004</v>
      </c>
      <c r="AX392" s="199">
        <v>42.781052631578902</v>
      </c>
      <c r="AY392" s="199">
        <v>188.935</v>
      </c>
      <c r="AZ392" s="24"/>
      <c r="BA392" s="4"/>
    </row>
    <row r="393" spans="2:53">
      <c r="B393" s="11" t="s">
        <v>129</v>
      </c>
      <c r="C393" s="11"/>
      <c r="D393" s="70" t="s">
        <v>96</v>
      </c>
      <c r="E393" s="11">
        <v>93</v>
      </c>
      <c r="F393" s="11">
        <v>58</v>
      </c>
      <c r="G393" s="11">
        <v>36</v>
      </c>
      <c r="H393" s="11">
        <v>31</v>
      </c>
      <c r="I393" s="11">
        <v>27</v>
      </c>
      <c r="J393" s="11"/>
      <c r="M393" s="175">
        <v>12202.89</v>
      </c>
      <c r="N393" s="175">
        <v>14850.14</v>
      </c>
      <c r="O393" s="175">
        <v>10220.84</v>
      </c>
      <c r="P393" s="175">
        <v>8760.39</v>
      </c>
      <c r="Q393" s="175">
        <v>44522.17</v>
      </c>
      <c r="R393" s="175"/>
      <c r="S393" s="177"/>
      <c r="T393" s="177"/>
      <c r="U393" s="175">
        <v>109.935945945946</v>
      </c>
      <c r="V393" s="175">
        <v>133.785045045045</v>
      </c>
      <c r="W393" s="175">
        <v>99.231456310679604</v>
      </c>
      <c r="X393" s="175">
        <v>84.234519230769195</v>
      </c>
      <c r="Y393" s="175">
        <v>420.020471698113</v>
      </c>
      <c r="Z393" s="11"/>
      <c r="AA393" s="4"/>
      <c r="AB393" s="11" t="s">
        <v>130</v>
      </c>
      <c r="AC393" s="11"/>
      <c r="AD393" s="70" t="s">
        <v>96</v>
      </c>
      <c r="AE393" s="24">
        <v>3</v>
      </c>
      <c r="AF393" s="24">
        <v>1</v>
      </c>
      <c r="AG393" s="24"/>
      <c r="AH393" s="24"/>
      <c r="AI393" s="24"/>
      <c r="AJ393" s="24"/>
      <c r="AK393" s="4"/>
      <c r="AL393" s="4"/>
      <c r="AM393" s="199">
        <v>1304.3900000000001</v>
      </c>
      <c r="AN393" s="199">
        <v>147.87</v>
      </c>
      <c r="AO393" s="199">
        <v>0</v>
      </c>
      <c r="AP393" s="199">
        <v>0</v>
      </c>
      <c r="AQ393" s="199">
        <v>0</v>
      </c>
      <c r="AR393" s="199"/>
      <c r="AS393" s="177"/>
      <c r="AT393" s="177"/>
      <c r="AU393" s="199">
        <v>434.79666666666702</v>
      </c>
      <c r="AV393" s="199">
        <v>49.29</v>
      </c>
      <c r="AW393" s="199">
        <v>0</v>
      </c>
      <c r="AX393" s="199">
        <v>0</v>
      </c>
      <c r="AY393" s="199">
        <v>0</v>
      </c>
      <c r="AZ393" s="24"/>
      <c r="BA393" s="4"/>
    </row>
    <row r="394" spans="2:53">
      <c r="B394" s="11" t="s">
        <v>130</v>
      </c>
      <c r="C394" s="11"/>
      <c r="D394" s="70" t="s">
        <v>96</v>
      </c>
      <c r="E394" s="11">
        <v>40</v>
      </c>
      <c r="F394" s="11">
        <v>23</v>
      </c>
      <c r="G394" s="11">
        <v>17</v>
      </c>
      <c r="H394" s="11">
        <v>12</v>
      </c>
      <c r="I394" s="11">
        <v>11</v>
      </c>
      <c r="J394" s="11"/>
      <c r="M394" s="175">
        <v>5174.8999999999996</v>
      </c>
      <c r="N394" s="175">
        <v>4900.6400000000003</v>
      </c>
      <c r="O394" s="175">
        <v>3519.41</v>
      </c>
      <c r="P394" s="175">
        <v>2078.7600000000002</v>
      </c>
      <c r="Q394" s="175">
        <v>6588.94</v>
      </c>
      <c r="R394" s="175"/>
      <c r="S394" s="177"/>
      <c r="T394" s="177"/>
      <c r="U394" s="175">
        <v>120.34651162790701</v>
      </c>
      <c r="V394" s="175">
        <v>113.96837209302301</v>
      </c>
      <c r="W394" s="175">
        <v>83.795476190476194</v>
      </c>
      <c r="X394" s="175">
        <v>49.494285714285702</v>
      </c>
      <c r="Y394" s="175">
        <v>153.23116279069799</v>
      </c>
      <c r="Z394" s="11"/>
      <c r="AA394" s="4"/>
      <c r="AB394" s="11" t="s">
        <v>131</v>
      </c>
      <c r="AC394" s="11"/>
      <c r="AD394" s="70" t="s">
        <v>117</v>
      </c>
      <c r="AE394" s="24">
        <v>5</v>
      </c>
      <c r="AF394" s="24">
        <v>3</v>
      </c>
      <c r="AG394" s="24">
        <v>2</v>
      </c>
      <c r="AH394" s="24">
        <v>2</v>
      </c>
      <c r="AI394" s="24">
        <v>2</v>
      </c>
      <c r="AJ394" s="24"/>
      <c r="AK394" s="4"/>
      <c r="AL394" s="4"/>
      <c r="AM394" s="199">
        <v>31670.61</v>
      </c>
      <c r="AN394" s="199">
        <v>1485.84</v>
      </c>
      <c r="AO394" s="199">
        <v>1276.57</v>
      </c>
      <c r="AP394" s="199">
        <v>979.7</v>
      </c>
      <c r="AQ394" s="199">
        <v>7192.31</v>
      </c>
      <c r="AR394" s="199"/>
      <c r="AS394" s="177"/>
      <c r="AT394" s="177"/>
      <c r="AU394" s="199">
        <v>5278.4350000000004</v>
      </c>
      <c r="AV394" s="199">
        <v>247.64</v>
      </c>
      <c r="AW394" s="199">
        <v>255.31399999999999</v>
      </c>
      <c r="AX394" s="199">
        <v>163.28333333333299</v>
      </c>
      <c r="AY394" s="199">
        <v>1198.7183333333301</v>
      </c>
      <c r="AZ394" s="24"/>
      <c r="BA394" s="4"/>
    </row>
    <row r="395" spans="2:53">
      <c r="B395" s="11" t="s">
        <v>472</v>
      </c>
      <c r="C395" s="11"/>
      <c r="D395" s="70" t="s">
        <v>140</v>
      </c>
      <c r="E395" s="11">
        <v>1</v>
      </c>
      <c r="F395" s="11">
        <v>1</v>
      </c>
      <c r="G395" s="11">
        <v>1</v>
      </c>
      <c r="H395" s="11">
        <v>1</v>
      </c>
      <c r="I395" s="11">
        <v>1</v>
      </c>
      <c r="J395" s="11"/>
      <c r="M395" s="175">
        <v>691.25</v>
      </c>
      <c r="N395" s="175">
        <v>783.93</v>
      </c>
      <c r="O395" s="175">
        <v>1416.26</v>
      </c>
      <c r="P395" s="175">
        <v>527.09</v>
      </c>
      <c r="Q395" s="175">
        <v>30.13</v>
      </c>
      <c r="R395" s="175"/>
      <c r="S395" s="177"/>
      <c r="T395" s="177"/>
      <c r="U395" s="175">
        <v>691.25</v>
      </c>
      <c r="V395" s="175">
        <v>783.93</v>
      </c>
      <c r="W395" s="175">
        <v>1416.26</v>
      </c>
      <c r="X395" s="175">
        <v>527.09</v>
      </c>
      <c r="Y395" s="175">
        <v>30.13</v>
      </c>
      <c r="Z395" s="11"/>
      <c r="AA395" s="4"/>
      <c r="AB395" s="11" t="s">
        <v>132</v>
      </c>
      <c r="AC395" s="11"/>
      <c r="AD395" s="70" t="s">
        <v>133</v>
      </c>
      <c r="AE395" s="24">
        <v>44</v>
      </c>
      <c r="AF395" s="24">
        <v>32</v>
      </c>
      <c r="AG395" s="24">
        <v>17</v>
      </c>
      <c r="AH395" s="24">
        <v>10</v>
      </c>
      <c r="AI395" s="24">
        <v>13</v>
      </c>
      <c r="AJ395" s="24"/>
      <c r="AK395" s="4"/>
      <c r="AL395" s="4"/>
      <c r="AM395" s="199">
        <v>46133.17</v>
      </c>
      <c r="AN395" s="199">
        <v>28502.23</v>
      </c>
      <c r="AO395" s="199">
        <v>7317.57</v>
      </c>
      <c r="AP395" s="199">
        <v>3409.6</v>
      </c>
      <c r="AQ395" s="199">
        <v>21577.38</v>
      </c>
      <c r="AR395" s="199"/>
      <c r="AS395" s="177"/>
      <c r="AT395" s="177"/>
      <c r="AU395" s="199">
        <v>904.571960784314</v>
      </c>
      <c r="AV395" s="199">
        <v>558.86725490196102</v>
      </c>
      <c r="AW395" s="199">
        <v>162.612666666667</v>
      </c>
      <c r="AX395" s="199">
        <v>97.417142857142807</v>
      </c>
      <c r="AY395" s="199">
        <v>479.49733333333302</v>
      </c>
      <c r="AZ395" s="24"/>
      <c r="BA395" s="4"/>
    </row>
    <row r="396" spans="2:53">
      <c r="B396" s="11" t="s">
        <v>131</v>
      </c>
      <c r="C396" s="11"/>
      <c r="D396" s="70" t="s">
        <v>117</v>
      </c>
      <c r="E396" s="11">
        <v>54</v>
      </c>
      <c r="F396" s="11">
        <v>28</v>
      </c>
      <c r="G396" s="11">
        <v>14</v>
      </c>
      <c r="H396" s="11">
        <v>7</v>
      </c>
      <c r="I396" s="11">
        <v>8</v>
      </c>
      <c r="J396" s="11"/>
      <c r="M396" s="175">
        <v>7699.97</v>
      </c>
      <c r="N396" s="175">
        <v>8623.91</v>
      </c>
      <c r="O396" s="175">
        <v>3975.45</v>
      </c>
      <c r="P396" s="175">
        <v>680.45</v>
      </c>
      <c r="Q396" s="175">
        <v>4324.2299999999996</v>
      </c>
      <c r="R396" s="175"/>
      <c r="S396" s="177"/>
      <c r="T396" s="177"/>
      <c r="U396" s="175">
        <v>137.499464285714</v>
      </c>
      <c r="V396" s="175">
        <v>153.99839285714299</v>
      </c>
      <c r="W396" s="175">
        <v>72.280909090909105</v>
      </c>
      <c r="X396" s="175">
        <v>12.6009259259259</v>
      </c>
      <c r="Y396" s="175">
        <v>78.622363636363602</v>
      </c>
      <c r="Z396" s="11"/>
      <c r="AA396" s="4"/>
      <c r="AB396" s="11" t="s">
        <v>134</v>
      </c>
      <c r="AC396" s="11"/>
      <c r="AD396" s="70" t="s">
        <v>135</v>
      </c>
      <c r="AE396" s="24">
        <v>547</v>
      </c>
      <c r="AF396" s="24">
        <v>314</v>
      </c>
      <c r="AG396" s="24">
        <v>163</v>
      </c>
      <c r="AH396" s="24">
        <v>135</v>
      </c>
      <c r="AI396" s="24">
        <v>129</v>
      </c>
      <c r="AJ396" s="24"/>
      <c r="AK396" s="4"/>
      <c r="AL396" s="4"/>
      <c r="AM396" s="199">
        <v>430710.33</v>
      </c>
      <c r="AN396" s="199">
        <v>210287.65</v>
      </c>
      <c r="AO396" s="199">
        <v>50079.32</v>
      </c>
      <c r="AP396" s="199">
        <v>64000.26</v>
      </c>
      <c r="AQ396" s="199">
        <v>90277.79</v>
      </c>
      <c r="AR396" s="199"/>
      <c r="AS396" s="177"/>
      <c r="AT396" s="177"/>
      <c r="AU396" s="199">
        <v>727.551233108107</v>
      </c>
      <c r="AV396" s="199">
        <v>355.21562499999999</v>
      </c>
      <c r="AW396" s="199">
        <v>97.052945736434097</v>
      </c>
      <c r="AX396" s="199">
        <v>118.29992606284701</v>
      </c>
      <c r="AY396" s="199">
        <v>157.55286212914501</v>
      </c>
      <c r="AZ396" s="24"/>
      <c r="BA396" s="4"/>
    </row>
    <row r="397" spans="2:53">
      <c r="B397" s="11" t="s">
        <v>132</v>
      </c>
      <c r="C397" s="11"/>
      <c r="D397" s="70" t="s">
        <v>133</v>
      </c>
      <c r="E397" s="11">
        <v>52</v>
      </c>
      <c r="F397" s="11">
        <v>47</v>
      </c>
      <c r="G397" s="11">
        <v>28</v>
      </c>
      <c r="H397" s="11">
        <v>19</v>
      </c>
      <c r="I397" s="11">
        <v>22</v>
      </c>
      <c r="J397" s="11"/>
      <c r="M397" s="175">
        <v>8765.5499999999993</v>
      </c>
      <c r="N397" s="175">
        <v>10183.530000000001</v>
      </c>
      <c r="O397" s="175">
        <v>5621.54</v>
      </c>
      <c r="P397" s="175">
        <v>3497.87</v>
      </c>
      <c r="Q397" s="175">
        <v>22610.35</v>
      </c>
      <c r="R397" s="175"/>
      <c r="S397" s="177"/>
      <c r="T397" s="177"/>
      <c r="U397" s="175">
        <v>146.0925</v>
      </c>
      <c r="V397" s="175">
        <v>169.72550000000001</v>
      </c>
      <c r="W397" s="175">
        <v>96.923103448275896</v>
      </c>
      <c r="X397" s="175">
        <v>64.775370370370396</v>
      </c>
      <c r="Y397" s="175">
        <v>389.83362068965499</v>
      </c>
      <c r="Z397" s="11"/>
      <c r="AA397" s="4"/>
      <c r="AB397" s="11" t="s">
        <v>134</v>
      </c>
      <c r="AC397" s="11"/>
      <c r="AD397" s="70" t="s">
        <v>136</v>
      </c>
      <c r="AE397" s="24">
        <v>2</v>
      </c>
      <c r="AF397" s="24"/>
      <c r="AG397" s="24"/>
      <c r="AH397" s="24"/>
      <c r="AI397" s="24"/>
      <c r="AJ397" s="24"/>
      <c r="AK397" s="4"/>
      <c r="AL397" s="4"/>
      <c r="AM397" s="199">
        <v>536.48</v>
      </c>
      <c r="AN397" s="199">
        <v>0</v>
      </c>
      <c r="AO397" s="199">
        <v>0</v>
      </c>
      <c r="AP397" s="199">
        <v>0</v>
      </c>
      <c r="AQ397" s="199">
        <v>0</v>
      </c>
      <c r="AR397" s="199"/>
      <c r="AS397" s="177"/>
      <c r="AT397" s="177"/>
      <c r="AU397" s="199">
        <v>268.24</v>
      </c>
      <c r="AV397" s="199">
        <v>0</v>
      </c>
      <c r="AW397" s="199">
        <v>0</v>
      </c>
      <c r="AX397" s="199">
        <v>0</v>
      </c>
      <c r="AY397" s="199">
        <v>0</v>
      </c>
      <c r="AZ397" s="24"/>
      <c r="BA397" s="4"/>
    </row>
    <row r="398" spans="2:53">
      <c r="B398" s="11" t="s">
        <v>134</v>
      </c>
      <c r="C398" s="11"/>
      <c r="D398" s="70" t="s">
        <v>135</v>
      </c>
      <c r="E398" s="11">
        <v>3443</v>
      </c>
      <c r="F398" s="11">
        <v>2611</v>
      </c>
      <c r="G398" s="11">
        <v>1875</v>
      </c>
      <c r="H398" s="11">
        <v>1580</v>
      </c>
      <c r="I398" s="11">
        <v>1567</v>
      </c>
      <c r="J398" s="11"/>
      <c r="M398" s="175">
        <v>490847.65999999898</v>
      </c>
      <c r="N398" s="175">
        <v>527729.62</v>
      </c>
      <c r="O398" s="175">
        <v>424161.21</v>
      </c>
      <c r="P398" s="175">
        <v>360077.85</v>
      </c>
      <c r="Q398" s="175">
        <v>1886728.02</v>
      </c>
      <c r="R398" s="175"/>
      <c r="S398" s="177"/>
      <c r="T398" s="177"/>
      <c r="U398" s="175">
        <v>118.562236714976</v>
      </c>
      <c r="V398" s="175">
        <v>127.470922705314</v>
      </c>
      <c r="W398" s="175">
        <v>120.60313050895699</v>
      </c>
      <c r="X398" s="175">
        <v>93.139640455250898</v>
      </c>
      <c r="Y398" s="175">
        <v>474.05226633165699</v>
      </c>
      <c r="Z398" s="11"/>
      <c r="AA398" s="4"/>
      <c r="AB398" s="11" t="s">
        <v>137</v>
      </c>
      <c r="AC398" s="11"/>
      <c r="AD398" s="70" t="s">
        <v>138</v>
      </c>
      <c r="AE398" s="24">
        <v>123</v>
      </c>
      <c r="AF398" s="24">
        <v>42</v>
      </c>
      <c r="AG398" s="24">
        <v>20</v>
      </c>
      <c r="AH398" s="24">
        <v>6</v>
      </c>
      <c r="AI398" s="24">
        <v>3</v>
      </c>
      <c r="AJ398" s="24"/>
      <c r="AK398" s="4"/>
      <c r="AL398" s="4"/>
      <c r="AM398" s="199">
        <v>60711.99</v>
      </c>
      <c r="AN398" s="199">
        <v>19828.21</v>
      </c>
      <c r="AO398" s="199">
        <v>10648.67</v>
      </c>
      <c r="AP398" s="199">
        <v>571.1</v>
      </c>
      <c r="AQ398" s="199">
        <v>345.25</v>
      </c>
      <c r="AR398" s="199"/>
      <c r="AS398" s="177"/>
      <c r="AT398" s="177"/>
      <c r="AU398" s="199">
        <v>449.718444444444</v>
      </c>
      <c r="AV398" s="199">
        <v>146.87562962963</v>
      </c>
      <c r="AW398" s="199">
        <v>89.484621848739494</v>
      </c>
      <c r="AX398" s="199">
        <v>4.5325396825396798</v>
      </c>
      <c r="AY398" s="199">
        <v>2.5958646616541401</v>
      </c>
      <c r="AZ398" s="24"/>
      <c r="BA398" s="4"/>
    </row>
    <row r="399" spans="2:53">
      <c r="B399" s="11" t="s">
        <v>134</v>
      </c>
      <c r="C399" s="11"/>
      <c r="D399" s="70" t="s">
        <v>136</v>
      </c>
      <c r="E399" s="11">
        <v>5</v>
      </c>
      <c r="F399" s="11">
        <v>1</v>
      </c>
      <c r="G399" s="11"/>
      <c r="H399" s="11"/>
      <c r="I399" s="11"/>
      <c r="J399" s="11"/>
      <c r="M399" s="175">
        <v>878.59</v>
      </c>
      <c r="N399" s="175">
        <v>244</v>
      </c>
      <c r="O399" s="175">
        <v>0</v>
      </c>
      <c r="P399" s="175">
        <v>0</v>
      </c>
      <c r="Q399" s="175">
        <v>0</v>
      </c>
      <c r="R399" s="175"/>
      <c r="S399" s="177"/>
      <c r="T399" s="177"/>
      <c r="U399" s="175">
        <v>146.43166666666701</v>
      </c>
      <c r="V399" s="175">
        <v>40.6666666666667</v>
      </c>
      <c r="W399" s="175">
        <v>0</v>
      </c>
      <c r="X399" s="175">
        <v>0</v>
      </c>
      <c r="Y399" s="175">
        <v>0</v>
      </c>
      <c r="Z399" s="11"/>
      <c r="AA399" s="4"/>
      <c r="AB399" s="11" t="s">
        <v>139</v>
      </c>
      <c r="AC399" s="11"/>
      <c r="AD399" s="70" t="s">
        <v>135</v>
      </c>
      <c r="AE399" s="24">
        <v>1</v>
      </c>
      <c r="AF399" s="24"/>
      <c r="AG399" s="24"/>
      <c r="AH399" s="24"/>
      <c r="AI399" s="24"/>
      <c r="AJ399" s="24"/>
      <c r="AK399" s="4"/>
      <c r="AL399" s="4"/>
      <c r="AM399" s="199">
        <v>428.07</v>
      </c>
      <c r="AN399" s="199">
        <v>0</v>
      </c>
      <c r="AO399" s="199">
        <v>0</v>
      </c>
      <c r="AP399" s="199">
        <v>0</v>
      </c>
      <c r="AQ399" s="199">
        <v>0</v>
      </c>
      <c r="AR399" s="199"/>
      <c r="AS399" s="177"/>
      <c r="AT399" s="177"/>
      <c r="AU399" s="199">
        <v>428.07</v>
      </c>
      <c r="AV399" s="199">
        <v>0</v>
      </c>
      <c r="AW399" s="199">
        <v>0</v>
      </c>
      <c r="AX399" s="199">
        <v>0</v>
      </c>
      <c r="AY399" s="199">
        <v>0</v>
      </c>
      <c r="AZ399" s="24"/>
      <c r="BA399" s="4"/>
    </row>
    <row r="400" spans="2:53">
      <c r="B400" s="11" t="s">
        <v>137</v>
      </c>
      <c r="C400" s="11"/>
      <c r="D400" s="70" t="s">
        <v>138</v>
      </c>
      <c r="E400" s="11">
        <v>844</v>
      </c>
      <c r="F400" s="11">
        <v>471</v>
      </c>
      <c r="G400" s="11">
        <v>292</v>
      </c>
      <c r="H400" s="11">
        <v>210</v>
      </c>
      <c r="I400" s="11">
        <v>172</v>
      </c>
      <c r="J400" s="11"/>
      <c r="M400" s="175">
        <v>61623.71</v>
      </c>
      <c r="N400" s="175">
        <v>67521.5</v>
      </c>
      <c r="O400" s="175">
        <v>51643.74</v>
      </c>
      <c r="P400" s="175">
        <v>32092.53</v>
      </c>
      <c r="Q400" s="175">
        <v>133729.51999999999</v>
      </c>
      <c r="R400" s="175"/>
      <c r="S400" s="177"/>
      <c r="T400" s="177"/>
      <c r="U400" s="175">
        <v>65.626954206602704</v>
      </c>
      <c r="V400" s="175">
        <v>71.907880724174703</v>
      </c>
      <c r="W400" s="175">
        <v>59.292468427095301</v>
      </c>
      <c r="X400" s="175">
        <v>36.845614236509803</v>
      </c>
      <c r="Y400" s="175">
        <v>152.13824800910101</v>
      </c>
      <c r="Z400" s="11"/>
      <c r="AA400" s="4"/>
      <c r="AB400" s="11" t="s">
        <v>141</v>
      </c>
      <c r="AC400" s="11"/>
      <c r="AD400" s="70" t="s">
        <v>142</v>
      </c>
      <c r="AE400" s="24">
        <v>52</v>
      </c>
      <c r="AF400" s="24">
        <v>16</v>
      </c>
      <c r="AG400" s="24">
        <v>13</v>
      </c>
      <c r="AH400" s="24">
        <v>7</v>
      </c>
      <c r="AI400" s="24">
        <v>6</v>
      </c>
      <c r="AJ400" s="24"/>
      <c r="AK400" s="4"/>
      <c r="AL400" s="4"/>
      <c r="AM400" s="199">
        <v>101615.58</v>
      </c>
      <c r="AN400" s="199">
        <v>5623.69</v>
      </c>
      <c r="AO400" s="199">
        <v>6686.15</v>
      </c>
      <c r="AP400" s="199">
        <v>4066.5</v>
      </c>
      <c r="AQ400" s="199">
        <v>3675.77</v>
      </c>
      <c r="AR400" s="199"/>
      <c r="AS400" s="177"/>
      <c r="AT400" s="177"/>
      <c r="AU400" s="199">
        <v>1881.77</v>
      </c>
      <c r="AV400" s="199">
        <v>104.14240740740701</v>
      </c>
      <c r="AW400" s="199">
        <v>136.45204081632701</v>
      </c>
      <c r="AX400" s="199">
        <v>81.33</v>
      </c>
      <c r="AY400" s="199">
        <v>72.073921568627497</v>
      </c>
      <c r="AZ400" s="24"/>
      <c r="BA400" s="4"/>
    </row>
    <row r="401" spans="2:53">
      <c r="B401" s="11" t="s">
        <v>139</v>
      </c>
      <c r="C401" s="11"/>
      <c r="D401" s="70" t="s">
        <v>140</v>
      </c>
      <c r="E401" s="11"/>
      <c r="F401" s="11">
        <v>1</v>
      </c>
      <c r="G401" s="11">
        <v>1</v>
      </c>
      <c r="H401" s="11">
        <v>1</v>
      </c>
      <c r="I401" s="11"/>
      <c r="J401" s="11"/>
      <c r="M401" s="175">
        <v>0</v>
      </c>
      <c r="N401" s="175">
        <v>474.77</v>
      </c>
      <c r="O401" s="175">
        <v>593.62</v>
      </c>
      <c r="P401" s="175">
        <v>317.37</v>
      </c>
      <c r="Q401" s="175">
        <v>0</v>
      </c>
      <c r="R401" s="175"/>
      <c r="S401" s="177"/>
      <c r="T401" s="177"/>
      <c r="U401" s="175">
        <v>0</v>
      </c>
      <c r="V401" s="175">
        <v>474.77</v>
      </c>
      <c r="W401" s="175">
        <v>593.62</v>
      </c>
      <c r="X401" s="175">
        <v>317.37</v>
      </c>
      <c r="Y401" s="175">
        <v>0</v>
      </c>
      <c r="Z401" s="11"/>
      <c r="AA401" s="4"/>
      <c r="AB401" s="11" t="s">
        <v>143</v>
      </c>
      <c r="AC401" s="11"/>
      <c r="AD401" s="70" t="s">
        <v>144</v>
      </c>
      <c r="AE401" s="24">
        <v>35</v>
      </c>
      <c r="AF401" s="24">
        <v>10</v>
      </c>
      <c r="AG401" s="24">
        <v>6</v>
      </c>
      <c r="AH401" s="24">
        <v>5</v>
      </c>
      <c r="AI401" s="24">
        <v>5</v>
      </c>
      <c r="AJ401" s="24"/>
      <c r="AK401" s="4"/>
      <c r="AL401" s="4"/>
      <c r="AM401" s="199">
        <v>8965.74</v>
      </c>
      <c r="AN401" s="199">
        <v>1369.77</v>
      </c>
      <c r="AO401" s="199">
        <v>1382.58</v>
      </c>
      <c r="AP401" s="199">
        <v>1025.98</v>
      </c>
      <c r="AQ401" s="199">
        <v>8793.85</v>
      </c>
      <c r="AR401" s="199"/>
      <c r="AS401" s="177"/>
      <c r="AT401" s="177"/>
      <c r="AU401" s="199">
        <v>256.16399999999999</v>
      </c>
      <c r="AV401" s="199">
        <v>39.136285714285698</v>
      </c>
      <c r="AW401" s="199">
        <v>46.085999999999999</v>
      </c>
      <c r="AX401" s="199">
        <v>42.749166666666703</v>
      </c>
      <c r="AY401" s="199">
        <v>351.75400000000002</v>
      </c>
      <c r="AZ401" s="24"/>
      <c r="BA401" s="4"/>
    </row>
    <row r="402" spans="2:53">
      <c r="B402" s="11" t="s">
        <v>139</v>
      </c>
      <c r="C402" s="11"/>
      <c r="D402" s="70" t="s">
        <v>135</v>
      </c>
      <c r="E402" s="11">
        <v>5</v>
      </c>
      <c r="F402" s="11">
        <v>4</v>
      </c>
      <c r="G402" s="11">
        <v>2</v>
      </c>
      <c r="H402" s="11"/>
      <c r="I402" s="11"/>
      <c r="J402" s="11"/>
      <c r="M402" s="175">
        <v>405.59</v>
      </c>
      <c r="N402" s="175">
        <v>589.38</v>
      </c>
      <c r="O402" s="175">
        <v>114.14</v>
      </c>
      <c r="P402" s="175">
        <v>0</v>
      </c>
      <c r="Q402" s="175">
        <v>0</v>
      </c>
      <c r="R402" s="175"/>
      <c r="S402" s="177"/>
      <c r="T402" s="177"/>
      <c r="U402" s="175">
        <v>67.598333333333301</v>
      </c>
      <c r="V402" s="175">
        <v>98.23</v>
      </c>
      <c r="W402" s="175">
        <v>19.023333333333301</v>
      </c>
      <c r="X402" s="175">
        <v>0</v>
      </c>
      <c r="Y402" s="175">
        <v>0</v>
      </c>
      <c r="Z402" s="11"/>
      <c r="AA402" s="4"/>
      <c r="AB402" s="11" t="s">
        <v>147</v>
      </c>
      <c r="AC402" s="11"/>
      <c r="AD402" s="70" t="s">
        <v>148</v>
      </c>
      <c r="AE402" s="24">
        <v>195</v>
      </c>
      <c r="AF402" s="24">
        <v>78</v>
      </c>
      <c r="AG402" s="24">
        <v>33</v>
      </c>
      <c r="AH402" s="24">
        <v>27</v>
      </c>
      <c r="AI402" s="24">
        <v>20</v>
      </c>
      <c r="AJ402" s="24"/>
      <c r="AK402" s="4"/>
      <c r="AL402" s="4"/>
      <c r="AM402" s="199">
        <v>125552.91</v>
      </c>
      <c r="AN402" s="199">
        <v>42297.39</v>
      </c>
      <c r="AO402" s="199">
        <v>21940.74</v>
      </c>
      <c r="AP402" s="199">
        <v>9446.07</v>
      </c>
      <c r="AQ402" s="199">
        <v>36509.75</v>
      </c>
      <c r="AR402" s="199"/>
      <c r="AS402" s="177"/>
      <c r="AT402" s="177"/>
      <c r="AU402" s="199">
        <v>621.54905940594097</v>
      </c>
      <c r="AV402" s="199">
        <v>209.39301980197999</v>
      </c>
      <c r="AW402" s="199">
        <v>112.51661538461499</v>
      </c>
      <c r="AX402" s="199">
        <v>49.716157894736803</v>
      </c>
      <c r="AY402" s="199">
        <v>188.194587628866</v>
      </c>
      <c r="AZ402" s="24"/>
      <c r="BA402" s="4"/>
    </row>
    <row r="403" spans="2:53">
      <c r="B403" s="11" t="s">
        <v>141</v>
      </c>
      <c r="C403" s="11"/>
      <c r="D403" s="70" t="s">
        <v>142</v>
      </c>
      <c r="E403" s="11">
        <v>221</v>
      </c>
      <c r="F403" s="11">
        <v>161</v>
      </c>
      <c r="G403" s="11">
        <v>124</v>
      </c>
      <c r="H403" s="11">
        <v>91</v>
      </c>
      <c r="I403" s="11">
        <v>81</v>
      </c>
      <c r="J403" s="11"/>
      <c r="M403" s="175">
        <v>29736.62</v>
      </c>
      <c r="N403" s="175">
        <v>33947.61</v>
      </c>
      <c r="O403" s="175">
        <v>29702.59</v>
      </c>
      <c r="P403" s="175">
        <v>16525.099999999999</v>
      </c>
      <c r="Q403" s="175">
        <v>98936.66</v>
      </c>
      <c r="R403" s="175"/>
      <c r="S403" s="177"/>
      <c r="T403" s="177"/>
      <c r="U403" s="175">
        <v>107.74137681159399</v>
      </c>
      <c r="V403" s="175">
        <v>122.998586956522</v>
      </c>
      <c r="W403" s="175">
        <v>115.574280155642</v>
      </c>
      <c r="X403" s="175">
        <v>64.3</v>
      </c>
      <c r="Y403" s="175">
        <v>380.52561538461498</v>
      </c>
      <c r="Z403" s="11"/>
      <c r="AA403" s="4"/>
      <c r="AB403" s="11" t="s">
        <v>147</v>
      </c>
      <c r="AC403" s="11"/>
      <c r="AD403" s="70" t="s">
        <v>144</v>
      </c>
      <c r="AE403" s="24">
        <v>172</v>
      </c>
      <c r="AF403" s="24">
        <v>48</v>
      </c>
      <c r="AG403" s="24">
        <v>25</v>
      </c>
      <c r="AH403" s="24">
        <v>19</v>
      </c>
      <c r="AI403" s="24">
        <v>15</v>
      </c>
      <c r="AJ403" s="24"/>
      <c r="AK403" s="4"/>
      <c r="AL403" s="4"/>
      <c r="AM403" s="199">
        <v>138399.69</v>
      </c>
      <c r="AN403" s="199">
        <v>33579.81</v>
      </c>
      <c r="AO403" s="199">
        <v>10171.17</v>
      </c>
      <c r="AP403" s="199">
        <v>3656.87</v>
      </c>
      <c r="AQ403" s="199">
        <v>10775.96</v>
      </c>
      <c r="AR403" s="199"/>
      <c r="AS403" s="177"/>
      <c r="AT403" s="177"/>
      <c r="AU403" s="199">
        <v>736.16856382978699</v>
      </c>
      <c r="AV403" s="199">
        <v>178.61601063829801</v>
      </c>
      <c r="AW403" s="199">
        <v>60.542678571428603</v>
      </c>
      <c r="AX403" s="199">
        <v>20.660282485875701</v>
      </c>
      <c r="AY403" s="199">
        <v>59.866444444444397</v>
      </c>
      <c r="AZ403" s="24"/>
      <c r="BA403" s="4"/>
    </row>
    <row r="404" spans="2:53">
      <c r="B404" s="11" t="s">
        <v>143</v>
      </c>
      <c r="C404" s="11"/>
      <c r="D404" s="70" t="s">
        <v>144</v>
      </c>
      <c r="E404" s="11">
        <v>89</v>
      </c>
      <c r="F404" s="11">
        <v>69</v>
      </c>
      <c r="G404" s="11">
        <v>47</v>
      </c>
      <c r="H404" s="11">
        <v>48</v>
      </c>
      <c r="I404" s="11">
        <v>39</v>
      </c>
      <c r="J404" s="11"/>
      <c r="M404" s="175">
        <v>10450.299999999999</v>
      </c>
      <c r="N404" s="175">
        <v>12770.52</v>
      </c>
      <c r="O404" s="175">
        <v>11794.58</v>
      </c>
      <c r="P404" s="175">
        <v>11568.83</v>
      </c>
      <c r="Q404" s="175">
        <v>44820.08</v>
      </c>
      <c r="R404" s="175"/>
      <c r="S404" s="177"/>
      <c r="T404" s="177"/>
      <c r="U404" s="175">
        <v>94.146846846846898</v>
      </c>
      <c r="V404" s="175">
        <v>115.04972972973</v>
      </c>
      <c r="W404" s="175">
        <v>122.86020833333301</v>
      </c>
      <c r="X404" s="175">
        <v>115.6883</v>
      </c>
      <c r="Y404" s="175">
        <v>448.20080000000002</v>
      </c>
      <c r="Z404" s="11"/>
      <c r="AA404" s="4"/>
      <c r="AB404" s="11" t="s">
        <v>147</v>
      </c>
      <c r="AC404" s="11"/>
      <c r="AD404" s="70" t="s">
        <v>149</v>
      </c>
      <c r="AE404" s="24">
        <v>17</v>
      </c>
      <c r="AF404" s="24">
        <v>14</v>
      </c>
      <c r="AG404" s="24"/>
      <c r="AH404" s="24"/>
      <c r="AI404" s="24"/>
      <c r="AJ404" s="24"/>
      <c r="AK404" s="4"/>
      <c r="AL404" s="4"/>
      <c r="AM404" s="199">
        <v>1968.21</v>
      </c>
      <c r="AN404" s="199">
        <v>1434.11</v>
      </c>
      <c r="AO404" s="199">
        <v>0</v>
      </c>
      <c r="AP404" s="199">
        <v>0</v>
      </c>
      <c r="AQ404" s="199">
        <v>0</v>
      </c>
      <c r="AR404" s="199"/>
      <c r="AS404" s="177"/>
      <c r="AT404" s="177"/>
      <c r="AU404" s="199">
        <v>115.777058823529</v>
      </c>
      <c r="AV404" s="199">
        <v>84.359411764705897</v>
      </c>
      <c r="AW404" s="199">
        <v>0</v>
      </c>
      <c r="AX404" s="199">
        <v>0</v>
      </c>
      <c r="AY404" s="199">
        <v>0</v>
      </c>
      <c r="AZ404" s="24"/>
      <c r="BA404" s="4"/>
    </row>
    <row r="405" spans="2:53">
      <c r="B405" s="11" t="s">
        <v>145</v>
      </c>
      <c r="C405" s="11"/>
      <c r="D405" s="70" t="s">
        <v>146</v>
      </c>
      <c r="E405" s="11">
        <v>2</v>
      </c>
      <c r="F405" s="11">
        <v>2</v>
      </c>
      <c r="G405" s="11">
        <v>1</v>
      </c>
      <c r="H405" s="11">
        <v>1</v>
      </c>
      <c r="I405" s="11">
        <v>1</v>
      </c>
      <c r="J405" s="11"/>
      <c r="M405" s="175">
        <v>173.33</v>
      </c>
      <c r="N405" s="175">
        <v>290.58999999999997</v>
      </c>
      <c r="O405" s="175">
        <v>291.16000000000003</v>
      </c>
      <c r="P405" s="175">
        <v>40.82</v>
      </c>
      <c r="Q405" s="175">
        <v>6.61</v>
      </c>
      <c r="R405" s="175"/>
      <c r="S405" s="177"/>
      <c r="T405" s="177"/>
      <c r="U405" s="175">
        <v>86.665000000000006</v>
      </c>
      <c r="V405" s="175">
        <v>145.29499999999999</v>
      </c>
      <c r="W405" s="175">
        <v>145.58000000000001</v>
      </c>
      <c r="X405" s="175">
        <v>20.41</v>
      </c>
      <c r="Y405" s="175">
        <v>3.3050000000000002</v>
      </c>
      <c r="Z405" s="11"/>
      <c r="AA405" s="4"/>
      <c r="AB405" s="11" t="s">
        <v>150</v>
      </c>
      <c r="AC405" s="11"/>
      <c r="AD405" s="70" t="s">
        <v>100</v>
      </c>
      <c r="AE405" s="24">
        <v>9</v>
      </c>
      <c r="AF405" s="24">
        <v>4</v>
      </c>
      <c r="AG405" s="24">
        <v>3</v>
      </c>
      <c r="AH405" s="24"/>
      <c r="AI405" s="24">
        <v>3</v>
      </c>
      <c r="AJ405" s="24"/>
      <c r="AK405" s="4"/>
      <c r="AL405" s="4"/>
      <c r="AM405" s="199">
        <v>2359.17</v>
      </c>
      <c r="AN405" s="199">
        <v>1903.42</v>
      </c>
      <c r="AO405" s="199">
        <v>256.39</v>
      </c>
      <c r="AP405" s="199">
        <v>0</v>
      </c>
      <c r="AQ405" s="199">
        <v>777.49</v>
      </c>
      <c r="AR405" s="199"/>
      <c r="AS405" s="177"/>
      <c r="AT405" s="177"/>
      <c r="AU405" s="199">
        <v>235.917</v>
      </c>
      <c r="AV405" s="199">
        <v>190.34200000000001</v>
      </c>
      <c r="AW405" s="199">
        <v>25.638999999999999</v>
      </c>
      <c r="AX405" s="199">
        <v>0</v>
      </c>
      <c r="AY405" s="199">
        <v>77.748999999999995</v>
      </c>
      <c r="AZ405" s="24"/>
      <c r="BA405" s="4"/>
    </row>
    <row r="406" spans="2:53">
      <c r="B406" s="11" t="s">
        <v>147</v>
      </c>
      <c r="C406" s="11"/>
      <c r="D406" s="70" t="s">
        <v>89</v>
      </c>
      <c r="E406" s="11">
        <v>1</v>
      </c>
      <c r="F406" s="11"/>
      <c r="G406" s="11"/>
      <c r="H406" s="11"/>
      <c r="I406" s="11"/>
      <c r="J406" s="11"/>
      <c r="M406" s="175">
        <v>19.399999999999999</v>
      </c>
      <c r="N406" s="175">
        <v>0</v>
      </c>
      <c r="O406" s="175">
        <v>0</v>
      </c>
      <c r="P406" s="175">
        <v>0</v>
      </c>
      <c r="Q406" s="175">
        <v>0</v>
      </c>
      <c r="R406" s="175"/>
      <c r="S406" s="177"/>
      <c r="T406" s="177"/>
      <c r="U406" s="175">
        <v>19.399999999999999</v>
      </c>
      <c r="V406" s="175">
        <v>0</v>
      </c>
      <c r="W406" s="175">
        <v>0</v>
      </c>
      <c r="X406" s="175">
        <v>0</v>
      </c>
      <c r="Y406" s="175">
        <v>0</v>
      </c>
      <c r="Z406" s="11"/>
      <c r="AA406" s="4"/>
      <c r="AB406" s="11" t="s">
        <v>150</v>
      </c>
      <c r="AC406" s="11"/>
      <c r="AD406" s="70" t="s">
        <v>110</v>
      </c>
      <c r="AE406" s="24">
        <v>26</v>
      </c>
      <c r="AF406" s="24">
        <v>12</v>
      </c>
      <c r="AG406" s="24">
        <v>8</v>
      </c>
      <c r="AH406" s="24">
        <v>3</v>
      </c>
      <c r="AI406" s="24">
        <v>7</v>
      </c>
      <c r="AJ406" s="24"/>
      <c r="AK406" s="4"/>
      <c r="AL406" s="4"/>
      <c r="AM406" s="199">
        <v>11501.3</v>
      </c>
      <c r="AN406" s="199">
        <v>3421.25</v>
      </c>
      <c r="AO406" s="199">
        <v>692.59</v>
      </c>
      <c r="AP406" s="199">
        <v>325.72000000000003</v>
      </c>
      <c r="AQ406" s="199">
        <v>5132.21</v>
      </c>
      <c r="AR406" s="199"/>
      <c r="AS406" s="177"/>
      <c r="AT406" s="177"/>
      <c r="AU406" s="199">
        <v>410.76071428571402</v>
      </c>
      <c r="AV406" s="199">
        <v>122.1875</v>
      </c>
      <c r="AW406" s="199">
        <v>25.6514814814815</v>
      </c>
      <c r="AX406" s="199">
        <v>14.8054545454545</v>
      </c>
      <c r="AY406" s="199">
        <v>183.29321428571399</v>
      </c>
      <c r="AZ406" s="24"/>
      <c r="BA406" s="4"/>
    </row>
    <row r="407" spans="2:53">
      <c r="B407" s="11" t="s">
        <v>147</v>
      </c>
      <c r="C407" s="11"/>
      <c r="D407" s="70" t="s">
        <v>148</v>
      </c>
      <c r="E407" s="11">
        <v>657</v>
      </c>
      <c r="F407" s="11">
        <v>413</v>
      </c>
      <c r="G407" s="11">
        <v>241</v>
      </c>
      <c r="H407" s="11">
        <v>154</v>
      </c>
      <c r="I407" s="11">
        <v>159</v>
      </c>
      <c r="J407" s="11"/>
      <c r="M407" s="175">
        <v>57684.36</v>
      </c>
      <c r="N407" s="175">
        <v>66470.429999999906</v>
      </c>
      <c r="O407" s="175">
        <v>44419.14</v>
      </c>
      <c r="P407" s="175">
        <v>25543.18</v>
      </c>
      <c r="Q407" s="175">
        <v>108525.61</v>
      </c>
      <c r="R407" s="175"/>
      <c r="S407" s="177"/>
      <c r="T407" s="177"/>
      <c r="U407" s="175">
        <v>73.483261146496801</v>
      </c>
      <c r="V407" s="175">
        <v>84.675707006369294</v>
      </c>
      <c r="W407" s="175">
        <v>60.5990995907231</v>
      </c>
      <c r="X407" s="175">
        <v>35.231972413793102</v>
      </c>
      <c r="Y407" s="175">
        <v>147.85505449591301</v>
      </c>
      <c r="Z407" s="11"/>
      <c r="AA407" s="4"/>
      <c r="AB407" s="11" t="s">
        <v>151</v>
      </c>
      <c r="AC407" s="11"/>
      <c r="AD407" s="70" t="s">
        <v>152</v>
      </c>
      <c r="AE407" s="24">
        <v>8</v>
      </c>
      <c r="AF407" s="24">
        <v>6</v>
      </c>
      <c r="AG407" s="24">
        <v>4</v>
      </c>
      <c r="AH407" s="24">
        <v>4</v>
      </c>
      <c r="AI407" s="24">
        <v>4</v>
      </c>
      <c r="AJ407" s="24"/>
      <c r="AK407" s="4"/>
      <c r="AL407" s="4"/>
      <c r="AM407" s="199">
        <v>261.39999999999998</v>
      </c>
      <c r="AN407" s="199">
        <v>327.22000000000003</v>
      </c>
      <c r="AO407" s="199">
        <v>350</v>
      </c>
      <c r="AP407" s="199">
        <v>329.4</v>
      </c>
      <c r="AQ407" s="199">
        <v>3988.08</v>
      </c>
      <c r="AR407" s="199"/>
      <c r="AS407" s="177"/>
      <c r="AT407" s="177"/>
      <c r="AU407" s="199">
        <v>29.044444444444402</v>
      </c>
      <c r="AV407" s="199">
        <v>36.357777777777798</v>
      </c>
      <c r="AW407" s="199">
        <v>43.75</v>
      </c>
      <c r="AX407" s="199">
        <v>36.6</v>
      </c>
      <c r="AY407" s="199">
        <v>443.12</v>
      </c>
      <c r="AZ407" s="24"/>
      <c r="BA407" s="4"/>
    </row>
    <row r="408" spans="2:53">
      <c r="B408" s="11" t="s">
        <v>147</v>
      </c>
      <c r="C408" s="11"/>
      <c r="D408" s="70" t="s">
        <v>144</v>
      </c>
      <c r="E408" s="11">
        <v>544</v>
      </c>
      <c r="F408" s="11">
        <v>382</v>
      </c>
      <c r="G408" s="11">
        <v>252</v>
      </c>
      <c r="H408" s="11">
        <v>183</v>
      </c>
      <c r="I408" s="11">
        <v>169</v>
      </c>
      <c r="J408" s="11"/>
      <c r="M408" s="175">
        <v>62443.46</v>
      </c>
      <c r="N408" s="175">
        <v>74654.16</v>
      </c>
      <c r="O408" s="175">
        <v>59624.81</v>
      </c>
      <c r="P408" s="175">
        <v>41078.54</v>
      </c>
      <c r="Q408" s="175">
        <v>170475.98</v>
      </c>
      <c r="R408" s="175"/>
      <c r="S408" s="177"/>
      <c r="T408" s="177"/>
      <c r="U408" s="175">
        <v>91.158335766423306</v>
      </c>
      <c r="V408" s="175">
        <v>108.98417518248201</v>
      </c>
      <c r="W408" s="175">
        <v>99.0445348837209</v>
      </c>
      <c r="X408" s="175">
        <v>63.786552795031</v>
      </c>
      <c r="Y408" s="175">
        <v>261.46622699386501</v>
      </c>
      <c r="Z408" s="11"/>
      <c r="AA408" s="4"/>
      <c r="AB408" s="11" t="s">
        <v>153</v>
      </c>
      <c r="AC408" s="11"/>
      <c r="AD408" s="70" t="s">
        <v>154</v>
      </c>
      <c r="AE408" s="24">
        <v>56</v>
      </c>
      <c r="AF408" s="24">
        <v>29</v>
      </c>
      <c r="AG408" s="24">
        <v>19</v>
      </c>
      <c r="AH408" s="24">
        <v>14</v>
      </c>
      <c r="AI408" s="24">
        <v>14</v>
      </c>
      <c r="AJ408" s="24"/>
      <c r="AK408" s="4"/>
      <c r="AL408" s="4"/>
      <c r="AM408" s="199">
        <v>30265.5</v>
      </c>
      <c r="AN408" s="199">
        <v>11264.63</v>
      </c>
      <c r="AO408" s="199">
        <v>7619.64</v>
      </c>
      <c r="AP408" s="199">
        <v>4018.49</v>
      </c>
      <c r="AQ408" s="199">
        <v>53788.62</v>
      </c>
      <c r="AR408" s="199"/>
      <c r="AS408" s="177"/>
      <c r="AT408" s="177"/>
      <c r="AU408" s="199">
        <v>540.455357142857</v>
      </c>
      <c r="AV408" s="199">
        <v>201.15410714285699</v>
      </c>
      <c r="AW408" s="199">
        <v>146.53153846153799</v>
      </c>
      <c r="AX408" s="199">
        <v>77.278653846153802</v>
      </c>
      <c r="AY408" s="199">
        <v>996.08555555555597</v>
      </c>
      <c r="AZ408" s="24"/>
      <c r="BA408" s="4"/>
    </row>
    <row r="409" spans="2:53">
      <c r="B409" s="11" t="s">
        <v>147</v>
      </c>
      <c r="C409" s="11"/>
      <c r="D409" s="70" t="s">
        <v>149</v>
      </c>
      <c r="E409" s="11">
        <v>36</v>
      </c>
      <c r="F409" s="11">
        <v>16</v>
      </c>
      <c r="G409" s="11">
        <v>10</v>
      </c>
      <c r="H409" s="11">
        <v>7</v>
      </c>
      <c r="I409" s="11">
        <v>7</v>
      </c>
      <c r="J409" s="11"/>
      <c r="M409" s="175">
        <v>2683.61</v>
      </c>
      <c r="N409" s="175">
        <v>2229.83</v>
      </c>
      <c r="O409" s="175">
        <v>1564.29</v>
      </c>
      <c r="P409" s="175">
        <v>718.61</v>
      </c>
      <c r="Q409" s="175">
        <v>2758.71</v>
      </c>
      <c r="R409" s="175"/>
      <c r="S409" s="177"/>
      <c r="T409" s="177"/>
      <c r="U409" s="175">
        <v>74.544722222222205</v>
      </c>
      <c r="V409" s="175">
        <v>61.939722222222201</v>
      </c>
      <c r="W409" s="175">
        <v>47.402727272727297</v>
      </c>
      <c r="X409" s="175">
        <v>22.4565625</v>
      </c>
      <c r="Y409" s="175">
        <v>83.597272727272696</v>
      </c>
      <c r="Z409" s="11"/>
      <c r="AA409" s="4"/>
      <c r="AB409" s="11" t="s">
        <v>155</v>
      </c>
      <c r="AC409" s="11"/>
      <c r="AD409" s="70" t="s">
        <v>156</v>
      </c>
      <c r="AE409" s="24">
        <v>22</v>
      </c>
      <c r="AF409" s="24">
        <v>8</v>
      </c>
      <c r="AG409" s="24">
        <v>7</v>
      </c>
      <c r="AH409" s="24">
        <v>3</v>
      </c>
      <c r="AI409" s="24">
        <v>4</v>
      </c>
      <c r="AJ409" s="24"/>
      <c r="AK409" s="4"/>
      <c r="AL409" s="4"/>
      <c r="AM409" s="199">
        <v>9979.2900000000009</v>
      </c>
      <c r="AN409" s="199">
        <v>2163.2399999999998</v>
      </c>
      <c r="AO409" s="199">
        <v>2280.5</v>
      </c>
      <c r="AP409" s="199">
        <v>343.21</v>
      </c>
      <c r="AQ409" s="199">
        <v>2053.44</v>
      </c>
      <c r="AR409" s="199"/>
      <c r="AS409" s="177"/>
      <c r="AT409" s="177"/>
      <c r="AU409" s="199">
        <v>399.17160000000001</v>
      </c>
      <c r="AV409" s="199">
        <v>86.529600000000002</v>
      </c>
      <c r="AW409" s="199">
        <v>91.22</v>
      </c>
      <c r="AX409" s="199">
        <v>14.300416666666701</v>
      </c>
      <c r="AY409" s="199">
        <v>82.137600000000006</v>
      </c>
      <c r="AZ409" s="24"/>
      <c r="BA409" s="4"/>
    </row>
    <row r="410" spans="2:53">
      <c r="B410" s="11" t="s">
        <v>147</v>
      </c>
      <c r="C410" s="11"/>
      <c r="D410" s="70" t="s">
        <v>244</v>
      </c>
      <c r="E410" s="11">
        <v>2</v>
      </c>
      <c r="F410" s="11">
        <v>1</v>
      </c>
      <c r="G410" s="11"/>
      <c r="H410" s="11"/>
      <c r="I410" s="11"/>
      <c r="J410" s="11"/>
      <c r="M410" s="175">
        <v>133.38</v>
      </c>
      <c r="N410" s="175">
        <v>125.75</v>
      </c>
      <c r="O410" s="175">
        <v>0</v>
      </c>
      <c r="P410" s="175">
        <v>0</v>
      </c>
      <c r="Q410" s="175">
        <v>0</v>
      </c>
      <c r="R410" s="175"/>
      <c r="S410" s="177"/>
      <c r="T410" s="177"/>
      <c r="U410" s="175">
        <v>66.69</v>
      </c>
      <c r="V410" s="175">
        <v>62.875</v>
      </c>
      <c r="W410" s="175">
        <v>0</v>
      </c>
      <c r="X410" s="175">
        <v>0</v>
      </c>
      <c r="Y410" s="175">
        <v>0</v>
      </c>
      <c r="Z410" s="11"/>
      <c r="AA410" s="4"/>
      <c r="AB410" s="11" t="s">
        <v>157</v>
      </c>
      <c r="AC410" s="11"/>
      <c r="AD410" s="70" t="s">
        <v>158</v>
      </c>
      <c r="AE410" s="24">
        <v>34</v>
      </c>
      <c r="AF410" s="24">
        <v>14</v>
      </c>
      <c r="AG410" s="24">
        <v>12</v>
      </c>
      <c r="AH410" s="24">
        <v>8</v>
      </c>
      <c r="AI410" s="24">
        <v>8</v>
      </c>
      <c r="AJ410" s="24"/>
      <c r="AK410" s="4"/>
      <c r="AL410" s="4"/>
      <c r="AM410" s="199">
        <v>17494.82</v>
      </c>
      <c r="AN410" s="199">
        <v>4239.05</v>
      </c>
      <c r="AO410" s="199">
        <v>2179.75</v>
      </c>
      <c r="AP410" s="199">
        <v>615.76</v>
      </c>
      <c r="AQ410" s="199">
        <v>12710.48</v>
      </c>
      <c r="AR410" s="199"/>
      <c r="AS410" s="177"/>
      <c r="AT410" s="177"/>
      <c r="AU410" s="199">
        <v>485.96722222222201</v>
      </c>
      <c r="AV410" s="199">
        <v>117.751388888889</v>
      </c>
      <c r="AW410" s="199">
        <v>60.5486111111111</v>
      </c>
      <c r="AX410" s="199">
        <v>18.110588235294099</v>
      </c>
      <c r="AY410" s="199">
        <v>353.06888888888898</v>
      </c>
      <c r="AZ410" s="24"/>
      <c r="BA410" s="4"/>
    </row>
    <row r="411" spans="2:53">
      <c r="B411" s="11" t="s">
        <v>150</v>
      </c>
      <c r="C411" s="11"/>
      <c r="D411" s="70" t="s">
        <v>100</v>
      </c>
      <c r="E411" s="11">
        <v>32</v>
      </c>
      <c r="F411" s="11">
        <v>24</v>
      </c>
      <c r="G411" s="11">
        <v>19</v>
      </c>
      <c r="H411" s="11">
        <v>14</v>
      </c>
      <c r="I411" s="11">
        <v>13</v>
      </c>
      <c r="J411" s="11"/>
      <c r="M411" s="175">
        <v>3224.81</v>
      </c>
      <c r="N411" s="175">
        <v>3871.18</v>
      </c>
      <c r="O411" s="175">
        <v>3319.46</v>
      </c>
      <c r="P411" s="175">
        <v>2444.65</v>
      </c>
      <c r="Q411" s="175">
        <v>17687.169999999998</v>
      </c>
      <c r="R411" s="175"/>
      <c r="S411" s="177"/>
      <c r="T411" s="177"/>
      <c r="U411" s="175">
        <v>84.863421052631594</v>
      </c>
      <c r="V411" s="175">
        <v>101.87315789473701</v>
      </c>
      <c r="W411" s="175">
        <v>92.2072222222222</v>
      </c>
      <c r="X411" s="175">
        <v>67.906944444444406</v>
      </c>
      <c r="Y411" s="175">
        <v>505.34771428571401</v>
      </c>
      <c r="Z411" s="11"/>
      <c r="AA411" s="4"/>
      <c r="AB411" s="11" t="s">
        <v>159</v>
      </c>
      <c r="AC411" s="11"/>
      <c r="AD411" s="70" t="s">
        <v>160</v>
      </c>
      <c r="AE411" s="24">
        <v>4</v>
      </c>
      <c r="AF411" s="24">
        <v>3</v>
      </c>
      <c r="AG411" s="24">
        <v>2</v>
      </c>
      <c r="AH411" s="24">
        <v>2</v>
      </c>
      <c r="AI411" s="24">
        <v>2</v>
      </c>
      <c r="AJ411" s="24"/>
      <c r="AK411" s="4"/>
      <c r="AL411" s="4"/>
      <c r="AM411" s="199">
        <v>138.76</v>
      </c>
      <c r="AN411" s="199">
        <v>86.23</v>
      </c>
      <c r="AO411" s="199">
        <v>54.84</v>
      </c>
      <c r="AP411" s="199">
        <v>61.43</v>
      </c>
      <c r="AQ411" s="199">
        <v>2386.5100000000002</v>
      </c>
      <c r="AR411" s="199"/>
      <c r="AS411" s="177"/>
      <c r="AT411" s="177"/>
      <c r="AU411" s="199">
        <v>34.69</v>
      </c>
      <c r="AV411" s="199">
        <v>21.557500000000001</v>
      </c>
      <c r="AW411" s="199">
        <v>18.28</v>
      </c>
      <c r="AX411" s="199">
        <v>20.476666666666699</v>
      </c>
      <c r="AY411" s="199">
        <v>795.50333333333299</v>
      </c>
      <c r="AZ411" s="24"/>
      <c r="BA411" s="4"/>
    </row>
    <row r="412" spans="2:53">
      <c r="B412" s="11" t="s">
        <v>150</v>
      </c>
      <c r="C412" s="11"/>
      <c r="D412" s="70" t="s">
        <v>110</v>
      </c>
      <c r="E412" s="11">
        <v>71</v>
      </c>
      <c r="F412" s="11">
        <v>53</v>
      </c>
      <c r="G412" s="11">
        <v>35</v>
      </c>
      <c r="H412" s="11">
        <v>32</v>
      </c>
      <c r="I412" s="11">
        <v>33</v>
      </c>
      <c r="J412" s="11"/>
      <c r="M412" s="175">
        <v>9877.76</v>
      </c>
      <c r="N412" s="175">
        <v>9869.99</v>
      </c>
      <c r="O412" s="175">
        <v>6915.48</v>
      </c>
      <c r="P412" s="175">
        <v>6121.46</v>
      </c>
      <c r="Q412" s="175">
        <v>34687.589999999997</v>
      </c>
      <c r="R412" s="175"/>
      <c r="S412" s="177"/>
      <c r="T412" s="177"/>
      <c r="U412" s="175">
        <v>123.47199999999999</v>
      </c>
      <c r="V412" s="175">
        <v>123.374875</v>
      </c>
      <c r="W412" s="175">
        <v>92.206400000000002</v>
      </c>
      <c r="X412" s="175">
        <v>83.855616438356193</v>
      </c>
      <c r="Y412" s="175">
        <v>462.50119999999998</v>
      </c>
      <c r="Z412" s="11"/>
      <c r="AA412" s="4"/>
      <c r="AB412" s="11" t="s">
        <v>161</v>
      </c>
      <c r="AC412" s="11"/>
      <c r="AD412" s="70" t="s">
        <v>162</v>
      </c>
      <c r="AE412" s="24">
        <v>29</v>
      </c>
      <c r="AF412" s="24">
        <v>36</v>
      </c>
      <c r="AG412" s="24">
        <v>7</v>
      </c>
      <c r="AH412" s="24">
        <v>10</v>
      </c>
      <c r="AI412" s="24">
        <v>10</v>
      </c>
      <c r="AJ412" s="24"/>
      <c r="AK412" s="4"/>
      <c r="AL412" s="4"/>
      <c r="AM412" s="199">
        <v>8137.82</v>
      </c>
      <c r="AN412" s="199">
        <v>8218.32</v>
      </c>
      <c r="AO412" s="199">
        <v>253.45</v>
      </c>
      <c r="AP412" s="199">
        <v>400.56</v>
      </c>
      <c r="AQ412" s="199">
        <v>2201.0700000000002</v>
      </c>
      <c r="AR412" s="199"/>
      <c r="AS412" s="177"/>
      <c r="AT412" s="177"/>
      <c r="AU412" s="199">
        <v>193.75761904761899</v>
      </c>
      <c r="AV412" s="199">
        <v>195.67428571428599</v>
      </c>
      <c r="AW412" s="199">
        <v>7.6803030303030297</v>
      </c>
      <c r="AX412" s="199">
        <v>10.013999999999999</v>
      </c>
      <c r="AY412" s="199">
        <v>55.02675</v>
      </c>
      <c r="AZ412" s="24"/>
      <c r="BA412" s="4"/>
    </row>
    <row r="413" spans="2:53">
      <c r="B413" s="11" t="s">
        <v>151</v>
      </c>
      <c r="C413" s="11"/>
      <c r="D413" s="70" t="s">
        <v>152</v>
      </c>
      <c r="E413" s="11">
        <v>36</v>
      </c>
      <c r="F413" s="11">
        <v>31</v>
      </c>
      <c r="G413" s="11">
        <v>20</v>
      </c>
      <c r="H413" s="11">
        <v>14</v>
      </c>
      <c r="I413" s="11">
        <v>10</v>
      </c>
      <c r="J413" s="11"/>
      <c r="M413" s="175">
        <v>4664.8</v>
      </c>
      <c r="N413" s="175">
        <v>7115.34</v>
      </c>
      <c r="O413" s="175">
        <v>5654.18</v>
      </c>
      <c r="P413" s="175">
        <v>3312.48</v>
      </c>
      <c r="Q413" s="175">
        <v>18966.810000000001</v>
      </c>
      <c r="R413" s="175"/>
      <c r="S413" s="177"/>
      <c r="T413" s="177"/>
      <c r="U413" s="175">
        <v>108.48372093023301</v>
      </c>
      <c r="V413" s="175">
        <v>165.47302325581401</v>
      </c>
      <c r="W413" s="175">
        <v>137.906829268293</v>
      </c>
      <c r="X413" s="175">
        <v>80.792195121951195</v>
      </c>
      <c r="Y413" s="175">
        <v>462.60512195121902</v>
      </c>
      <c r="Z413" s="11"/>
      <c r="AA413" s="4"/>
      <c r="AB413" s="11" t="s">
        <v>163</v>
      </c>
      <c r="AC413" s="11"/>
      <c r="AD413" s="70" t="s">
        <v>164</v>
      </c>
      <c r="AE413" s="24">
        <v>14</v>
      </c>
      <c r="AF413" s="24">
        <v>2</v>
      </c>
      <c r="AG413" s="24">
        <v>1</v>
      </c>
      <c r="AH413" s="24">
        <v>1</v>
      </c>
      <c r="AI413" s="24">
        <v>1</v>
      </c>
      <c r="AJ413" s="24"/>
      <c r="AK413" s="4"/>
      <c r="AL413" s="4"/>
      <c r="AM413" s="199">
        <v>12519</v>
      </c>
      <c r="AN413" s="199">
        <v>122.49</v>
      </c>
      <c r="AO413" s="199">
        <v>19.52</v>
      </c>
      <c r="AP413" s="199">
        <v>19.45</v>
      </c>
      <c r="AQ413" s="199">
        <v>21.33</v>
      </c>
      <c r="AR413" s="199"/>
      <c r="AS413" s="177"/>
      <c r="AT413" s="177"/>
      <c r="AU413" s="199">
        <v>894.21428571428601</v>
      </c>
      <c r="AV413" s="199">
        <v>8.7492857142857101</v>
      </c>
      <c r="AW413" s="199">
        <v>1.77454545454545</v>
      </c>
      <c r="AX413" s="199">
        <v>1.38928571428571</v>
      </c>
      <c r="AY413" s="199">
        <v>1.5235714285714299</v>
      </c>
      <c r="AZ413" s="24"/>
      <c r="BA413" s="4"/>
    </row>
    <row r="414" spans="2:53">
      <c r="B414" s="11" t="s">
        <v>153</v>
      </c>
      <c r="C414" s="11"/>
      <c r="D414" s="70" t="s">
        <v>154</v>
      </c>
      <c r="E414" s="11">
        <v>565</v>
      </c>
      <c r="F414" s="11">
        <v>438</v>
      </c>
      <c r="G414" s="11">
        <v>329</v>
      </c>
      <c r="H414" s="11">
        <v>253</v>
      </c>
      <c r="I414" s="11">
        <v>254</v>
      </c>
      <c r="J414" s="11"/>
      <c r="M414" s="175">
        <v>80819.58</v>
      </c>
      <c r="N414" s="175">
        <v>105791.79</v>
      </c>
      <c r="O414" s="175">
        <v>79695.240000000005</v>
      </c>
      <c r="P414" s="175">
        <v>54850.39</v>
      </c>
      <c r="Q414" s="175">
        <v>241100.28</v>
      </c>
      <c r="R414" s="175"/>
      <c r="S414" s="177"/>
      <c r="T414" s="177"/>
      <c r="U414" s="175">
        <v>120.62623880597</v>
      </c>
      <c r="V414" s="175">
        <v>157.898194029851</v>
      </c>
      <c r="W414" s="175">
        <v>123.75037267080801</v>
      </c>
      <c r="X414" s="175">
        <v>87.064111111111103</v>
      </c>
      <c r="Y414" s="175">
        <v>380.28435331230298</v>
      </c>
      <c r="Z414" s="11"/>
      <c r="AA414" s="4"/>
      <c r="AB414" s="11" t="s">
        <v>165</v>
      </c>
      <c r="AC414" s="11"/>
      <c r="AD414" s="70" t="s">
        <v>166</v>
      </c>
      <c r="AE414" s="24">
        <v>27</v>
      </c>
      <c r="AF414" s="24">
        <v>10</v>
      </c>
      <c r="AG414" s="24">
        <v>7</v>
      </c>
      <c r="AH414" s="24">
        <v>4</v>
      </c>
      <c r="AI414" s="24">
        <v>2</v>
      </c>
      <c r="AJ414" s="24"/>
      <c r="AK414" s="4"/>
      <c r="AL414" s="4"/>
      <c r="AM414" s="199">
        <v>5896.68</v>
      </c>
      <c r="AN414" s="199">
        <v>845.24</v>
      </c>
      <c r="AO414" s="199">
        <v>412.7</v>
      </c>
      <c r="AP414" s="199">
        <v>346.01</v>
      </c>
      <c r="AQ414" s="199">
        <v>4114.1000000000004</v>
      </c>
      <c r="AR414" s="199"/>
      <c r="AS414" s="177"/>
      <c r="AT414" s="177"/>
      <c r="AU414" s="199">
        <v>218.39555555555501</v>
      </c>
      <c r="AV414" s="199">
        <v>31.305185185185199</v>
      </c>
      <c r="AW414" s="199">
        <v>15.8730769230769</v>
      </c>
      <c r="AX414" s="199">
        <v>13.3080769230769</v>
      </c>
      <c r="AY414" s="199">
        <v>152.374074074074</v>
      </c>
      <c r="AZ414" s="24"/>
      <c r="BA414" s="4"/>
    </row>
    <row r="415" spans="2:53">
      <c r="B415" s="11" t="s">
        <v>155</v>
      </c>
      <c r="C415" s="11"/>
      <c r="D415" s="70" t="s">
        <v>156</v>
      </c>
      <c r="E415" s="11">
        <v>122</v>
      </c>
      <c r="F415" s="11">
        <v>82</v>
      </c>
      <c r="G415" s="11">
        <v>57</v>
      </c>
      <c r="H415" s="11">
        <v>50</v>
      </c>
      <c r="I415" s="11">
        <v>45</v>
      </c>
      <c r="J415" s="11"/>
      <c r="M415" s="175">
        <v>15957.36</v>
      </c>
      <c r="N415" s="175">
        <v>21231.34</v>
      </c>
      <c r="O415" s="175">
        <v>15651.56</v>
      </c>
      <c r="P415" s="175">
        <v>9125.0499999999993</v>
      </c>
      <c r="Q415" s="175">
        <v>47463.29</v>
      </c>
      <c r="R415" s="175"/>
      <c r="S415" s="177"/>
      <c r="T415" s="177"/>
      <c r="U415" s="175">
        <v>120.889090909091</v>
      </c>
      <c r="V415" s="175">
        <v>160.84348484848499</v>
      </c>
      <c r="W415" s="175">
        <v>124.21873015873</v>
      </c>
      <c r="X415" s="175">
        <v>73.589112903225796</v>
      </c>
      <c r="Y415" s="175">
        <v>385.88040650406498</v>
      </c>
      <c r="Z415" s="11"/>
      <c r="AA415" s="4"/>
      <c r="AB415" s="11" t="s">
        <v>167</v>
      </c>
      <c r="AC415" s="11"/>
      <c r="AD415" s="70" t="s">
        <v>168</v>
      </c>
      <c r="AE415" s="24">
        <v>16</v>
      </c>
      <c r="AF415" s="24">
        <v>8</v>
      </c>
      <c r="AG415" s="24">
        <v>5</v>
      </c>
      <c r="AH415" s="24">
        <v>5</v>
      </c>
      <c r="AI415" s="24">
        <v>4</v>
      </c>
      <c r="AJ415" s="24"/>
      <c r="AK415" s="4"/>
      <c r="AL415" s="4"/>
      <c r="AM415" s="199">
        <v>3724.55</v>
      </c>
      <c r="AN415" s="199">
        <v>1429.2</v>
      </c>
      <c r="AO415" s="199">
        <v>2630.71</v>
      </c>
      <c r="AP415" s="199">
        <v>367.28</v>
      </c>
      <c r="AQ415" s="199">
        <v>5215.6400000000003</v>
      </c>
      <c r="AR415" s="199"/>
      <c r="AS415" s="177"/>
      <c r="AT415" s="177"/>
      <c r="AU415" s="199">
        <v>219.09117647058801</v>
      </c>
      <c r="AV415" s="199">
        <v>84.070588235294096</v>
      </c>
      <c r="AW415" s="199">
        <v>164.419375</v>
      </c>
      <c r="AX415" s="199">
        <v>21.604705882352899</v>
      </c>
      <c r="AY415" s="199">
        <v>306.80235294117603</v>
      </c>
      <c r="AZ415" s="24"/>
      <c r="BA415" s="4"/>
    </row>
    <row r="416" spans="2:53">
      <c r="B416" s="11" t="s">
        <v>157</v>
      </c>
      <c r="C416" s="11"/>
      <c r="D416" s="70" t="s">
        <v>158</v>
      </c>
      <c r="E416" s="11">
        <v>327</v>
      </c>
      <c r="F416" s="11">
        <v>255</v>
      </c>
      <c r="G416" s="11">
        <v>201</v>
      </c>
      <c r="H416" s="11">
        <v>135</v>
      </c>
      <c r="I416" s="11">
        <v>127</v>
      </c>
      <c r="J416" s="11"/>
      <c r="M416" s="175">
        <v>44335.839999999997</v>
      </c>
      <c r="N416" s="175">
        <v>66632.040000000095</v>
      </c>
      <c r="O416" s="175">
        <v>54842.86</v>
      </c>
      <c r="P416" s="175">
        <v>43011.55</v>
      </c>
      <c r="Q416" s="175">
        <v>181419.83</v>
      </c>
      <c r="R416" s="175"/>
      <c r="S416" s="177"/>
      <c r="T416" s="177"/>
      <c r="U416" s="175">
        <v>115.759373368146</v>
      </c>
      <c r="V416" s="175">
        <v>173.973994778068</v>
      </c>
      <c r="W416" s="175">
        <v>146.247626666667</v>
      </c>
      <c r="X416" s="175">
        <v>115.622446236559</v>
      </c>
      <c r="Y416" s="175">
        <v>486.380241286863</v>
      </c>
      <c r="Z416" s="11"/>
      <c r="AA416" s="4"/>
      <c r="AB416" s="11" t="s">
        <v>169</v>
      </c>
      <c r="AC416" s="11"/>
      <c r="AD416" s="70" t="s">
        <v>170</v>
      </c>
      <c r="AE416" s="24">
        <v>37</v>
      </c>
      <c r="AF416" s="24">
        <v>25</v>
      </c>
      <c r="AG416" s="24">
        <v>16</v>
      </c>
      <c r="AH416" s="24">
        <v>15</v>
      </c>
      <c r="AI416" s="24">
        <v>9</v>
      </c>
      <c r="AJ416" s="24"/>
      <c r="AK416" s="4"/>
      <c r="AL416" s="4"/>
      <c r="AM416" s="199">
        <v>21767.94</v>
      </c>
      <c r="AN416" s="199">
        <v>4406.34</v>
      </c>
      <c r="AO416" s="199">
        <v>8345.58</v>
      </c>
      <c r="AP416" s="199">
        <v>7759.93</v>
      </c>
      <c r="AQ416" s="199">
        <v>20642.97</v>
      </c>
      <c r="AR416" s="199"/>
      <c r="AS416" s="177"/>
      <c r="AT416" s="177"/>
      <c r="AU416" s="199">
        <v>558.152307692308</v>
      </c>
      <c r="AV416" s="199">
        <v>112.98307692307699</v>
      </c>
      <c r="AW416" s="199">
        <v>252.89636363636399</v>
      </c>
      <c r="AX416" s="199">
        <v>228.233235294118</v>
      </c>
      <c r="AY416" s="199">
        <v>589.79914285714301</v>
      </c>
      <c r="AZ416" s="24"/>
      <c r="BA416" s="4"/>
    </row>
    <row r="417" spans="2:53">
      <c r="B417" s="11" t="s">
        <v>159</v>
      </c>
      <c r="C417" s="11"/>
      <c r="D417" s="70" t="s">
        <v>160</v>
      </c>
      <c r="E417" s="11">
        <v>64</v>
      </c>
      <c r="F417" s="11">
        <v>43</v>
      </c>
      <c r="G417" s="11">
        <v>23</v>
      </c>
      <c r="H417" s="11">
        <v>17</v>
      </c>
      <c r="I417" s="11">
        <v>19</v>
      </c>
      <c r="J417" s="11"/>
      <c r="M417" s="175">
        <v>8605.8700000000008</v>
      </c>
      <c r="N417" s="175">
        <v>9720.07</v>
      </c>
      <c r="O417" s="175">
        <v>5987.51</v>
      </c>
      <c r="P417" s="175">
        <v>3798.07</v>
      </c>
      <c r="Q417" s="175">
        <v>25312.05</v>
      </c>
      <c r="R417" s="175"/>
      <c r="S417" s="177"/>
      <c r="T417" s="177"/>
      <c r="U417" s="175">
        <v>121.20943661971801</v>
      </c>
      <c r="V417" s="175">
        <v>136.902394366197</v>
      </c>
      <c r="W417" s="175">
        <v>90.719848484848498</v>
      </c>
      <c r="X417" s="175">
        <v>60.2868253968254</v>
      </c>
      <c r="Y417" s="175">
        <v>383.51590909090902</v>
      </c>
      <c r="Z417" s="11"/>
      <c r="AA417" s="4"/>
      <c r="AB417" s="11" t="s">
        <v>171</v>
      </c>
      <c r="AC417" s="11"/>
      <c r="AD417" s="70" t="s">
        <v>172</v>
      </c>
      <c r="AE417" s="24">
        <v>71</v>
      </c>
      <c r="AF417" s="24">
        <v>39</v>
      </c>
      <c r="AG417" s="24">
        <v>23</v>
      </c>
      <c r="AH417" s="24">
        <v>14</v>
      </c>
      <c r="AI417" s="24">
        <v>11</v>
      </c>
      <c r="AJ417" s="24"/>
      <c r="AK417" s="4"/>
      <c r="AL417" s="4"/>
      <c r="AM417" s="199">
        <v>30657.7</v>
      </c>
      <c r="AN417" s="199">
        <v>10651.19</v>
      </c>
      <c r="AO417" s="199">
        <v>4535.93</v>
      </c>
      <c r="AP417" s="199">
        <v>1844.24</v>
      </c>
      <c r="AQ417" s="199">
        <v>4893.7700000000004</v>
      </c>
      <c r="AR417" s="199"/>
      <c r="AS417" s="177"/>
      <c r="AT417" s="177"/>
      <c r="AU417" s="199">
        <v>414.29324324324301</v>
      </c>
      <c r="AV417" s="199">
        <v>143.935</v>
      </c>
      <c r="AW417" s="199">
        <v>62.999027777777798</v>
      </c>
      <c r="AX417" s="199">
        <v>25.614444444444398</v>
      </c>
      <c r="AY417" s="199">
        <v>67.037945205479502</v>
      </c>
      <c r="AZ417" s="24"/>
      <c r="BA417" s="4"/>
    </row>
    <row r="418" spans="2:53">
      <c r="B418" s="11" t="s">
        <v>161</v>
      </c>
      <c r="C418" s="11"/>
      <c r="D418" s="70" t="s">
        <v>162</v>
      </c>
      <c r="E418" s="11">
        <v>109</v>
      </c>
      <c r="F418" s="11">
        <v>149</v>
      </c>
      <c r="G418" s="11">
        <v>99</v>
      </c>
      <c r="H418" s="11">
        <v>90</v>
      </c>
      <c r="I418" s="11">
        <v>89</v>
      </c>
      <c r="J418" s="11"/>
      <c r="M418" s="175">
        <v>25110.400000000001</v>
      </c>
      <c r="N418" s="175">
        <v>36517.74</v>
      </c>
      <c r="O418" s="175">
        <v>27065.45</v>
      </c>
      <c r="P418" s="175">
        <v>24291.18</v>
      </c>
      <c r="Q418" s="175">
        <v>170545.22</v>
      </c>
      <c r="R418" s="175"/>
      <c r="S418" s="177"/>
      <c r="T418" s="177"/>
      <c r="U418" s="175">
        <v>120.145454545455</v>
      </c>
      <c r="V418" s="175">
        <v>174.72602870813401</v>
      </c>
      <c r="W418" s="175">
        <v>165.03323170731699</v>
      </c>
      <c r="X418" s="175">
        <v>122.06623115577899</v>
      </c>
      <c r="Y418" s="175">
        <v>831.92790243902505</v>
      </c>
      <c r="Z418" s="11"/>
      <c r="AA418" s="4"/>
      <c r="AB418" s="11" t="s">
        <v>173</v>
      </c>
      <c r="AC418" s="11"/>
      <c r="AD418" s="70" t="s">
        <v>174</v>
      </c>
      <c r="AE418" s="24">
        <v>99</v>
      </c>
      <c r="AF418" s="24">
        <v>39</v>
      </c>
      <c r="AG418" s="24">
        <v>29</v>
      </c>
      <c r="AH418" s="24">
        <v>22</v>
      </c>
      <c r="AI418" s="24">
        <v>19</v>
      </c>
      <c r="AJ418" s="24"/>
      <c r="AK418" s="4"/>
      <c r="AL418" s="4"/>
      <c r="AM418" s="199">
        <v>48811.01</v>
      </c>
      <c r="AN418" s="199">
        <v>10526.82</v>
      </c>
      <c r="AO418" s="199">
        <v>11796.24</v>
      </c>
      <c r="AP418" s="199">
        <v>4787.58</v>
      </c>
      <c r="AQ418" s="199">
        <v>13143.16</v>
      </c>
      <c r="AR418" s="199"/>
      <c r="AS418" s="177"/>
      <c r="AT418" s="177"/>
      <c r="AU418" s="199">
        <v>488.11009999999999</v>
      </c>
      <c r="AV418" s="199">
        <v>105.26819999999999</v>
      </c>
      <c r="AW418" s="199">
        <v>121.610721649485</v>
      </c>
      <c r="AX418" s="199">
        <v>50.395578947368399</v>
      </c>
      <c r="AY418" s="199">
        <v>135.49649484536101</v>
      </c>
      <c r="AZ418" s="24"/>
      <c r="BA418" s="4"/>
    </row>
    <row r="419" spans="2:53">
      <c r="B419" s="11" t="s">
        <v>163</v>
      </c>
      <c r="C419" s="11"/>
      <c r="D419" s="70" t="s">
        <v>164</v>
      </c>
      <c r="E419" s="11">
        <v>76</v>
      </c>
      <c r="F419" s="11">
        <v>56</v>
      </c>
      <c r="G419" s="11">
        <v>35</v>
      </c>
      <c r="H419" s="11">
        <v>25</v>
      </c>
      <c r="I419" s="11">
        <v>24</v>
      </c>
      <c r="J419" s="11"/>
      <c r="M419" s="175">
        <v>10435.17</v>
      </c>
      <c r="N419" s="175">
        <v>13141.58</v>
      </c>
      <c r="O419" s="175">
        <v>10443.549999999999</v>
      </c>
      <c r="P419" s="175">
        <v>6354.1</v>
      </c>
      <c r="Q419" s="175">
        <v>17622.36</v>
      </c>
      <c r="R419" s="175"/>
      <c r="S419" s="177"/>
      <c r="T419" s="177"/>
      <c r="U419" s="175">
        <v>127.258170731707</v>
      </c>
      <c r="V419" s="175">
        <v>160.26317073170699</v>
      </c>
      <c r="W419" s="175">
        <v>128.932716049383</v>
      </c>
      <c r="X419" s="175">
        <v>79.426249999999996</v>
      </c>
      <c r="Y419" s="175">
        <v>217.56</v>
      </c>
      <c r="Z419" s="11"/>
      <c r="AA419" s="4"/>
      <c r="AB419" s="11" t="s">
        <v>175</v>
      </c>
      <c r="AC419" s="11"/>
      <c r="AD419" s="70" t="s">
        <v>144</v>
      </c>
      <c r="AE419" s="24">
        <v>15</v>
      </c>
      <c r="AF419" s="24">
        <v>10</v>
      </c>
      <c r="AG419" s="24">
        <v>4</v>
      </c>
      <c r="AH419" s="24">
        <v>6</v>
      </c>
      <c r="AI419" s="24">
        <v>4</v>
      </c>
      <c r="AJ419" s="24"/>
      <c r="AK419" s="4"/>
      <c r="AL419" s="4"/>
      <c r="AM419" s="199">
        <v>1493.91</v>
      </c>
      <c r="AN419" s="199">
        <v>1343.55</v>
      </c>
      <c r="AO419" s="199">
        <v>545.51</v>
      </c>
      <c r="AP419" s="199">
        <v>539.6</v>
      </c>
      <c r="AQ419" s="199">
        <v>4176.66</v>
      </c>
      <c r="AR419" s="199"/>
      <c r="AS419" s="177"/>
      <c r="AT419" s="177"/>
      <c r="AU419" s="199">
        <v>87.877058823529396</v>
      </c>
      <c r="AV419" s="199">
        <v>79.032352941176498</v>
      </c>
      <c r="AW419" s="199">
        <v>90.918333333333393</v>
      </c>
      <c r="AX419" s="199">
        <v>33.725000000000001</v>
      </c>
      <c r="AY419" s="199">
        <v>245.68588235294101</v>
      </c>
      <c r="AZ419" s="24"/>
      <c r="BA419" s="4"/>
    </row>
    <row r="420" spans="2:53">
      <c r="B420" s="11" t="s">
        <v>165</v>
      </c>
      <c r="C420" s="11"/>
      <c r="D420" s="70" t="s">
        <v>166</v>
      </c>
      <c r="E420" s="11">
        <v>73</v>
      </c>
      <c r="F420" s="11">
        <v>40</v>
      </c>
      <c r="G420" s="11">
        <v>32</v>
      </c>
      <c r="H420" s="11">
        <v>19</v>
      </c>
      <c r="I420" s="11">
        <v>17</v>
      </c>
      <c r="J420" s="11"/>
      <c r="M420" s="175">
        <v>12993.91</v>
      </c>
      <c r="N420" s="175">
        <v>10162.799999999999</v>
      </c>
      <c r="O420" s="175">
        <v>11827.9</v>
      </c>
      <c r="P420" s="175">
        <v>5320.57</v>
      </c>
      <c r="Q420" s="175">
        <v>13844.79</v>
      </c>
      <c r="R420" s="175"/>
      <c r="S420" s="177"/>
      <c r="T420" s="177"/>
      <c r="U420" s="175">
        <v>164.479873417721</v>
      </c>
      <c r="V420" s="175">
        <v>128.64303797468301</v>
      </c>
      <c r="W420" s="175">
        <v>151.639743589744</v>
      </c>
      <c r="X420" s="175">
        <v>69.098311688311696</v>
      </c>
      <c r="Y420" s="175">
        <v>179.802467532468</v>
      </c>
      <c r="Z420" s="11"/>
      <c r="AA420" s="4"/>
      <c r="AB420" s="11" t="s">
        <v>177</v>
      </c>
      <c r="AC420" s="11"/>
      <c r="AD420" s="70" t="s">
        <v>148</v>
      </c>
      <c r="AE420" s="24">
        <v>61</v>
      </c>
      <c r="AF420" s="24">
        <v>16</v>
      </c>
      <c r="AG420" s="24">
        <v>10</v>
      </c>
      <c r="AH420" s="24">
        <v>6</v>
      </c>
      <c r="AI420" s="24">
        <v>6</v>
      </c>
      <c r="AJ420" s="24"/>
      <c r="AK420" s="4"/>
      <c r="AL420" s="4"/>
      <c r="AM420" s="199">
        <v>26882.85</v>
      </c>
      <c r="AN420" s="199">
        <v>1470.22</v>
      </c>
      <c r="AO420" s="199">
        <v>520.29</v>
      </c>
      <c r="AP420" s="199">
        <v>171.29</v>
      </c>
      <c r="AQ420" s="199">
        <v>772.42</v>
      </c>
      <c r="AR420" s="199"/>
      <c r="AS420" s="177"/>
      <c r="AT420" s="177"/>
      <c r="AU420" s="199">
        <v>426.71190476190498</v>
      </c>
      <c r="AV420" s="199">
        <v>23.3368253968254</v>
      </c>
      <c r="AW420" s="199">
        <v>8.8184745762711891</v>
      </c>
      <c r="AX420" s="199">
        <v>2.85483333333333</v>
      </c>
      <c r="AY420" s="199">
        <v>12.873666666666701</v>
      </c>
      <c r="AZ420" s="24"/>
      <c r="BA420" s="4"/>
    </row>
    <row r="421" spans="2:53">
      <c r="B421" s="11" t="s">
        <v>167</v>
      </c>
      <c r="C421" s="11"/>
      <c r="D421" s="70" t="s">
        <v>168</v>
      </c>
      <c r="E421" s="11">
        <v>163</v>
      </c>
      <c r="F421" s="11">
        <v>126</v>
      </c>
      <c r="G421" s="11">
        <v>96</v>
      </c>
      <c r="H421" s="11">
        <v>64</v>
      </c>
      <c r="I421" s="11">
        <v>71</v>
      </c>
      <c r="J421" s="11"/>
      <c r="M421" s="175">
        <v>23156.560000000001</v>
      </c>
      <c r="N421" s="175">
        <v>27144.58</v>
      </c>
      <c r="O421" s="175">
        <v>24527.49</v>
      </c>
      <c r="P421" s="175">
        <v>15121.11</v>
      </c>
      <c r="Q421" s="175">
        <v>137833.78</v>
      </c>
      <c r="R421" s="175"/>
      <c r="S421" s="177"/>
      <c r="T421" s="177"/>
      <c r="U421" s="175">
        <v>120.60708333333299</v>
      </c>
      <c r="V421" s="175">
        <v>141.37802083333301</v>
      </c>
      <c r="W421" s="175">
        <v>130.465372340426</v>
      </c>
      <c r="X421" s="175">
        <v>80.005873015872993</v>
      </c>
      <c r="Y421" s="175">
        <v>733.15840425531906</v>
      </c>
      <c r="Z421" s="11"/>
      <c r="AA421" s="4"/>
      <c r="AB421" s="11" t="s">
        <v>178</v>
      </c>
      <c r="AC421" s="11"/>
      <c r="AD421" s="70" t="s">
        <v>156</v>
      </c>
      <c r="AE421" s="24">
        <v>11</v>
      </c>
      <c r="AF421" s="24">
        <v>3</v>
      </c>
      <c r="AG421" s="24">
        <v>3</v>
      </c>
      <c r="AH421" s="24">
        <v>3</v>
      </c>
      <c r="AI421" s="24">
        <v>3</v>
      </c>
      <c r="AJ421" s="24"/>
      <c r="AK421" s="4"/>
      <c r="AL421" s="4"/>
      <c r="AM421" s="199">
        <v>1526.02</v>
      </c>
      <c r="AN421" s="199">
        <v>97.09</v>
      </c>
      <c r="AO421" s="199">
        <v>68.53</v>
      </c>
      <c r="AP421" s="199">
        <v>73.37</v>
      </c>
      <c r="AQ421" s="199">
        <v>1410.86</v>
      </c>
      <c r="AR421" s="199"/>
      <c r="AS421" s="177"/>
      <c r="AT421" s="177"/>
      <c r="AU421" s="199">
        <v>138.72909090909101</v>
      </c>
      <c r="AV421" s="199">
        <v>8.8263636363636397</v>
      </c>
      <c r="AW421" s="199">
        <v>6.8529999999999998</v>
      </c>
      <c r="AX421" s="199">
        <v>7.3369999999999997</v>
      </c>
      <c r="AY421" s="199">
        <v>156.76222222222199</v>
      </c>
      <c r="AZ421" s="24"/>
      <c r="BA421" s="4"/>
    </row>
    <row r="422" spans="2:53">
      <c r="B422" s="11" t="s">
        <v>169</v>
      </c>
      <c r="C422" s="11"/>
      <c r="D422" s="70" t="s">
        <v>170</v>
      </c>
      <c r="E422" s="11">
        <v>119</v>
      </c>
      <c r="F422" s="11">
        <v>75</v>
      </c>
      <c r="G422" s="11">
        <v>50</v>
      </c>
      <c r="H422" s="11">
        <v>36</v>
      </c>
      <c r="I422" s="11">
        <v>35</v>
      </c>
      <c r="J422" s="11"/>
      <c r="M422" s="175">
        <v>17221.46</v>
      </c>
      <c r="N422" s="175">
        <v>19462.03</v>
      </c>
      <c r="O422" s="175">
        <v>12389.04</v>
      </c>
      <c r="P422" s="175">
        <v>7815.7</v>
      </c>
      <c r="Q422" s="175">
        <v>37972.83</v>
      </c>
      <c r="R422" s="175"/>
      <c r="S422" s="177"/>
      <c r="T422" s="177"/>
      <c r="U422" s="175">
        <v>133.499689922481</v>
      </c>
      <c r="V422" s="175">
        <v>150.868449612403</v>
      </c>
      <c r="W422" s="175">
        <v>102.388760330579</v>
      </c>
      <c r="X422" s="175">
        <v>65.678151260504194</v>
      </c>
      <c r="Y422" s="175">
        <v>316.44024999999999</v>
      </c>
      <c r="Z422" s="11"/>
      <c r="AA422" s="4"/>
      <c r="AB422" s="11" t="s">
        <v>179</v>
      </c>
      <c r="AC422" s="11"/>
      <c r="AD422" s="70" t="s">
        <v>180</v>
      </c>
      <c r="AE422" s="24">
        <v>20</v>
      </c>
      <c r="AF422" s="24">
        <v>5</v>
      </c>
      <c r="AG422" s="24">
        <v>3</v>
      </c>
      <c r="AH422" s="24">
        <v>2</v>
      </c>
      <c r="AI422" s="24">
        <v>3</v>
      </c>
      <c r="AJ422" s="24"/>
      <c r="AK422" s="4"/>
      <c r="AL422" s="4"/>
      <c r="AM422" s="199">
        <v>19738.810000000001</v>
      </c>
      <c r="AN422" s="199">
        <v>163.57</v>
      </c>
      <c r="AO422" s="199">
        <v>148.97</v>
      </c>
      <c r="AP422" s="199">
        <v>180.9</v>
      </c>
      <c r="AQ422" s="199">
        <v>913.12</v>
      </c>
      <c r="AR422" s="199"/>
      <c r="AS422" s="177"/>
      <c r="AT422" s="177"/>
      <c r="AU422" s="199">
        <v>986.94050000000004</v>
      </c>
      <c r="AV422" s="199">
        <v>8.1784999999999997</v>
      </c>
      <c r="AW422" s="199">
        <v>7.4485000000000001</v>
      </c>
      <c r="AX422" s="199">
        <v>9.5210526315789501</v>
      </c>
      <c r="AY422" s="199">
        <v>45.655999999999999</v>
      </c>
      <c r="AZ422" s="24"/>
      <c r="BA422" s="4"/>
    </row>
    <row r="423" spans="2:53">
      <c r="B423" s="11" t="s">
        <v>171</v>
      </c>
      <c r="C423" s="11"/>
      <c r="D423" s="70" t="s">
        <v>172</v>
      </c>
      <c r="E423" s="11">
        <v>797</v>
      </c>
      <c r="F423" s="11">
        <v>629</v>
      </c>
      <c r="G423" s="11">
        <v>437</v>
      </c>
      <c r="H423" s="11">
        <v>317</v>
      </c>
      <c r="I423" s="11">
        <v>306</v>
      </c>
      <c r="J423" s="11"/>
      <c r="M423" s="175">
        <v>95805.77</v>
      </c>
      <c r="N423" s="175">
        <v>145998.5</v>
      </c>
      <c r="O423" s="175">
        <v>98776.08</v>
      </c>
      <c r="P423" s="175">
        <v>59438.27</v>
      </c>
      <c r="Q423" s="175">
        <v>315802.98</v>
      </c>
      <c r="R423" s="175"/>
      <c r="S423" s="177"/>
      <c r="T423" s="177"/>
      <c r="U423" s="175">
        <v>103.573805405405</v>
      </c>
      <c r="V423" s="175">
        <v>157.836216216216</v>
      </c>
      <c r="W423" s="175">
        <v>110.241160714286</v>
      </c>
      <c r="X423" s="175">
        <v>67.010450958286398</v>
      </c>
      <c r="Y423" s="175">
        <v>354.834808988764</v>
      </c>
      <c r="Z423" s="11"/>
      <c r="AA423" s="4"/>
      <c r="AB423" s="11" t="s">
        <v>181</v>
      </c>
      <c r="AC423" s="11"/>
      <c r="AD423" s="70" t="s">
        <v>124</v>
      </c>
      <c r="AE423" s="24">
        <v>14</v>
      </c>
      <c r="AF423" s="24">
        <v>3</v>
      </c>
      <c r="AG423" s="24">
        <v>3</v>
      </c>
      <c r="AH423" s="24">
        <v>3</v>
      </c>
      <c r="AI423" s="24">
        <v>3</v>
      </c>
      <c r="AJ423" s="24"/>
      <c r="AK423" s="4"/>
      <c r="AL423" s="4"/>
      <c r="AM423" s="199">
        <v>3372.71</v>
      </c>
      <c r="AN423" s="199">
        <v>1369.37</v>
      </c>
      <c r="AO423" s="199">
        <v>1773.71</v>
      </c>
      <c r="AP423" s="199">
        <v>1415.55</v>
      </c>
      <c r="AQ423" s="199">
        <v>22031.27</v>
      </c>
      <c r="AR423" s="199"/>
      <c r="AS423" s="177"/>
      <c r="AT423" s="177"/>
      <c r="AU423" s="199">
        <v>240.90785714285701</v>
      </c>
      <c r="AV423" s="199">
        <v>97.812142857142902</v>
      </c>
      <c r="AW423" s="199">
        <v>147.80916666666701</v>
      </c>
      <c r="AX423" s="199">
        <v>108.888461538462</v>
      </c>
      <c r="AY423" s="199">
        <v>1835.93916666667</v>
      </c>
      <c r="AZ423" s="24"/>
      <c r="BA423" s="4"/>
    </row>
    <row r="424" spans="2:53">
      <c r="B424" s="11" t="s">
        <v>173</v>
      </c>
      <c r="C424" s="11"/>
      <c r="D424" s="70" t="s">
        <v>174</v>
      </c>
      <c r="E424" s="11">
        <v>1699</v>
      </c>
      <c r="F424" s="11">
        <v>1361</v>
      </c>
      <c r="G424" s="11">
        <v>1039</v>
      </c>
      <c r="H424" s="11">
        <v>827</v>
      </c>
      <c r="I424" s="11">
        <v>839</v>
      </c>
      <c r="J424" s="11"/>
      <c r="M424" s="175">
        <v>201536.04</v>
      </c>
      <c r="N424" s="175">
        <v>275410.99</v>
      </c>
      <c r="O424" s="175">
        <v>217215.99</v>
      </c>
      <c r="P424" s="175">
        <v>150863.03</v>
      </c>
      <c r="Q424" s="175">
        <v>1019936.65</v>
      </c>
      <c r="R424" s="175"/>
      <c r="S424" s="177"/>
      <c r="T424" s="177"/>
      <c r="U424" s="175">
        <v>104.80293291731699</v>
      </c>
      <c r="V424" s="175">
        <v>143.21944357774299</v>
      </c>
      <c r="W424" s="175">
        <v>118.892167487685</v>
      </c>
      <c r="X424" s="175">
        <v>82.8917747252748</v>
      </c>
      <c r="Y424" s="175">
        <v>562.25835170893095</v>
      </c>
      <c r="Z424" s="11"/>
      <c r="AA424" s="4"/>
      <c r="AB424" s="11" t="s">
        <v>182</v>
      </c>
      <c r="AC424" s="11"/>
      <c r="AD424" s="70" t="s">
        <v>115</v>
      </c>
      <c r="AE424" s="24">
        <v>2</v>
      </c>
      <c r="AF424" s="24">
        <v>2</v>
      </c>
      <c r="AG424" s="24">
        <v>2</v>
      </c>
      <c r="AH424" s="24">
        <v>2</v>
      </c>
      <c r="AI424" s="24">
        <v>2</v>
      </c>
      <c r="AJ424" s="24"/>
      <c r="AK424" s="4"/>
      <c r="AL424" s="4"/>
      <c r="AM424" s="199">
        <v>81.33</v>
      </c>
      <c r="AN424" s="199">
        <v>110.79</v>
      </c>
      <c r="AO424" s="199">
        <v>129.77000000000001</v>
      </c>
      <c r="AP424" s="199">
        <v>97.36</v>
      </c>
      <c r="AQ424" s="199">
        <v>1400.9</v>
      </c>
      <c r="AR424" s="199"/>
      <c r="AS424" s="177"/>
      <c r="AT424" s="177"/>
      <c r="AU424" s="199">
        <v>40.664999999999999</v>
      </c>
      <c r="AV424" s="199">
        <v>55.395000000000003</v>
      </c>
      <c r="AW424" s="199">
        <v>64.885000000000005</v>
      </c>
      <c r="AX424" s="199">
        <v>48.68</v>
      </c>
      <c r="AY424" s="199">
        <v>700.45</v>
      </c>
      <c r="AZ424" s="24"/>
      <c r="BA424" s="4"/>
    </row>
    <row r="425" spans="2:53">
      <c r="B425" s="11" t="s">
        <v>175</v>
      </c>
      <c r="C425" s="11"/>
      <c r="D425" s="70" t="s">
        <v>144</v>
      </c>
      <c r="E425" s="11">
        <v>41</v>
      </c>
      <c r="F425" s="11">
        <v>24</v>
      </c>
      <c r="G425" s="11">
        <v>10</v>
      </c>
      <c r="H425" s="11">
        <v>14</v>
      </c>
      <c r="I425" s="11">
        <v>13</v>
      </c>
      <c r="J425" s="11"/>
      <c r="M425" s="175">
        <v>8955.39</v>
      </c>
      <c r="N425" s="175">
        <v>8069.19</v>
      </c>
      <c r="O425" s="175">
        <v>3692.83</v>
      </c>
      <c r="P425" s="175">
        <v>2961.77</v>
      </c>
      <c r="Q425" s="175">
        <v>10040.620000000001</v>
      </c>
      <c r="R425" s="175"/>
      <c r="S425" s="177"/>
      <c r="T425" s="177"/>
      <c r="U425" s="175">
        <v>172.21903846153799</v>
      </c>
      <c r="V425" s="175">
        <v>155.176730769231</v>
      </c>
      <c r="W425" s="175">
        <v>160.55782608695699</v>
      </c>
      <c r="X425" s="175">
        <v>67.312954545454502</v>
      </c>
      <c r="Y425" s="175">
        <v>200.8124</v>
      </c>
      <c r="Z425" s="11"/>
      <c r="AA425" s="4"/>
      <c r="AB425" s="11" t="s">
        <v>183</v>
      </c>
      <c r="AC425" s="11"/>
      <c r="AD425" s="70" t="s">
        <v>164</v>
      </c>
      <c r="AE425" s="24">
        <v>4</v>
      </c>
      <c r="AF425" s="24"/>
      <c r="AG425" s="24"/>
      <c r="AH425" s="24"/>
      <c r="AI425" s="24"/>
      <c r="AJ425" s="24"/>
      <c r="AK425" s="4"/>
      <c r="AL425" s="4"/>
      <c r="AM425" s="199">
        <v>2008.58</v>
      </c>
      <c r="AN425" s="199">
        <v>0</v>
      </c>
      <c r="AO425" s="199">
        <v>0</v>
      </c>
      <c r="AP425" s="199">
        <v>0</v>
      </c>
      <c r="AQ425" s="199">
        <v>0</v>
      </c>
      <c r="AR425" s="199"/>
      <c r="AS425" s="177"/>
      <c r="AT425" s="177"/>
      <c r="AU425" s="199">
        <v>502.14499999999998</v>
      </c>
      <c r="AV425" s="199">
        <v>0</v>
      </c>
      <c r="AW425" s="199">
        <v>0</v>
      </c>
      <c r="AX425" s="199">
        <v>0</v>
      </c>
      <c r="AY425" s="199">
        <v>0</v>
      </c>
      <c r="AZ425" s="24"/>
      <c r="BA425" s="4"/>
    </row>
    <row r="426" spans="2:53">
      <c r="B426" s="11" t="s">
        <v>177</v>
      </c>
      <c r="C426" s="11"/>
      <c r="D426" s="70" t="s">
        <v>148</v>
      </c>
      <c r="E426" s="11">
        <v>219</v>
      </c>
      <c r="F426" s="11">
        <v>133</v>
      </c>
      <c r="G426" s="11">
        <v>98</v>
      </c>
      <c r="H426" s="11">
        <v>59</v>
      </c>
      <c r="I426" s="11">
        <v>49</v>
      </c>
      <c r="J426" s="11"/>
      <c r="M426" s="175">
        <v>19599.72</v>
      </c>
      <c r="N426" s="175">
        <v>16622.29</v>
      </c>
      <c r="O426" s="175">
        <v>16491.57</v>
      </c>
      <c r="P426" s="175">
        <v>6862.14</v>
      </c>
      <c r="Q426" s="175">
        <v>32430.78</v>
      </c>
      <c r="R426" s="175"/>
      <c r="S426" s="177"/>
      <c r="T426" s="177"/>
      <c r="U426" s="175">
        <v>82.007196652719699</v>
      </c>
      <c r="V426" s="175">
        <v>69.549330543932996</v>
      </c>
      <c r="W426" s="175">
        <v>72.971548672566399</v>
      </c>
      <c r="X426" s="175">
        <v>30.7719282511211</v>
      </c>
      <c r="Y426" s="175">
        <v>143.49902654867299</v>
      </c>
      <c r="Z426" s="11"/>
      <c r="AA426" s="4"/>
      <c r="AB426" s="11" t="s">
        <v>184</v>
      </c>
      <c r="AC426" s="11"/>
      <c r="AD426" s="70" t="s">
        <v>185</v>
      </c>
      <c r="AE426" s="24">
        <v>7</v>
      </c>
      <c r="AF426" s="24">
        <v>6</v>
      </c>
      <c r="AG426" s="24">
        <v>6</v>
      </c>
      <c r="AH426" s="24">
        <v>3</v>
      </c>
      <c r="AI426" s="24">
        <v>6</v>
      </c>
      <c r="AJ426" s="24"/>
      <c r="AK426" s="4"/>
      <c r="AL426" s="4"/>
      <c r="AM426" s="199">
        <v>148.46</v>
      </c>
      <c r="AN426" s="199">
        <v>94.35</v>
      </c>
      <c r="AO426" s="199">
        <v>94.63</v>
      </c>
      <c r="AP426" s="199">
        <v>53.75</v>
      </c>
      <c r="AQ426" s="199">
        <v>1801.06</v>
      </c>
      <c r="AR426" s="199"/>
      <c r="AS426" s="177"/>
      <c r="AT426" s="177"/>
      <c r="AU426" s="199">
        <v>18.557500000000001</v>
      </c>
      <c r="AV426" s="199">
        <v>11.793749999999999</v>
      </c>
      <c r="AW426" s="199">
        <v>13.5185714285714</v>
      </c>
      <c r="AX426" s="199">
        <v>13.4375</v>
      </c>
      <c r="AY426" s="199">
        <v>225.13249999999999</v>
      </c>
      <c r="AZ426" s="24"/>
      <c r="BA426" s="4"/>
    </row>
    <row r="427" spans="2:53">
      <c r="B427" s="11" t="s">
        <v>178</v>
      </c>
      <c r="C427" s="11"/>
      <c r="D427" s="70" t="s">
        <v>156</v>
      </c>
      <c r="E427" s="11">
        <v>281</v>
      </c>
      <c r="F427" s="11">
        <v>207</v>
      </c>
      <c r="G427" s="11">
        <v>155</v>
      </c>
      <c r="H427" s="11">
        <v>124</v>
      </c>
      <c r="I427" s="11">
        <v>110</v>
      </c>
      <c r="J427" s="11"/>
      <c r="M427" s="175">
        <v>37119.79</v>
      </c>
      <c r="N427" s="175">
        <v>43428.14</v>
      </c>
      <c r="O427" s="175">
        <v>39912.400000000001</v>
      </c>
      <c r="P427" s="175">
        <v>30984.36</v>
      </c>
      <c r="Q427" s="175">
        <v>173175.92</v>
      </c>
      <c r="R427" s="175"/>
      <c r="S427" s="177"/>
      <c r="T427" s="177"/>
      <c r="U427" s="175">
        <v>116.72889937106901</v>
      </c>
      <c r="V427" s="175">
        <v>136.566477987421</v>
      </c>
      <c r="W427" s="175">
        <v>130.432679738562</v>
      </c>
      <c r="X427" s="175">
        <v>101.58806557377</v>
      </c>
      <c r="Y427" s="175">
        <v>565.93437908496696</v>
      </c>
      <c r="Z427" s="11"/>
      <c r="AA427" s="4"/>
      <c r="AB427" s="11" t="s">
        <v>186</v>
      </c>
      <c r="AC427" s="11"/>
      <c r="AD427" s="70" t="s">
        <v>187</v>
      </c>
      <c r="AE427" s="24">
        <v>20</v>
      </c>
      <c r="AF427" s="24">
        <v>8</v>
      </c>
      <c r="AG427" s="24">
        <v>6</v>
      </c>
      <c r="AH427" s="24">
        <v>4</v>
      </c>
      <c r="AI427" s="24">
        <v>6</v>
      </c>
      <c r="AJ427" s="24"/>
      <c r="AK427" s="4"/>
      <c r="AL427" s="4"/>
      <c r="AM427" s="199">
        <v>9817.3700000000008</v>
      </c>
      <c r="AN427" s="199">
        <v>6441.96</v>
      </c>
      <c r="AO427" s="199">
        <v>6959.32</v>
      </c>
      <c r="AP427" s="199">
        <v>5001.53</v>
      </c>
      <c r="AQ427" s="199">
        <v>110111.61</v>
      </c>
      <c r="AR427" s="199"/>
      <c r="AS427" s="177"/>
      <c r="AT427" s="177"/>
      <c r="AU427" s="199">
        <v>490.86849999999998</v>
      </c>
      <c r="AV427" s="199">
        <v>322.09800000000001</v>
      </c>
      <c r="AW427" s="199">
        <v>386.62888888888898</v>
      </c>
      <c r="AX427" s="199">
        <v>294.20764705882402</v>
      </c>
      <c r="AY427" s="199">
        <v>5795.3478947368403</v>
      </c>
      <c r="AZ427" s="24"/>
      <c r="BA427" s="4"/>
    </row>
    <row r="428" spans="2:53">
      <c r="B428" s="11" t="s">
        <v>179</v>
      </c>
      <c r="C428" s="11"/>
      <c r="D428" s="70" t="s">
        <v>180</v>
      </c>
      <c r="E428" s="11">
        <v>68</v>
      </c>
      <c r="F428" s="11">
        <v>55</v>
      </c>
      <c r="G428" s="11">
        <v>31</v>
      </c>
      <c r="H428" s="11">
        <v>19</v>
      </c>
      <c r="I428" s="11">
        <v>20</v>
      </c>
      <c r="J428" s="11"/>
      <c r="M428" s="175">
        <v>10666.51</v>
      </c>
      <c r="N428" s="175">
        <v>12956.15</v>
      </c>
      <c r="O428" s="175">
        <v>7724.28</v>
      </c>
      <c r="P428" s="175">
        <v>3624.28</v>
      </c>
      <c r="Q428" s="175">
        <v>35880.36</v>
      </c>
      <c r="R428" s="175"/>
      <c r="S428" s="177"/>
      <c r="T428" s="177"/>
      <c r="U428" s="175">
        <v>146.11657534246601</v>
      </c>
      <c r="V428" s="175">
        <v>177.481506849315</v>
      </c>
      <c r="W428" s="175">
        <v>110.346857142857</v>
      </c>
      <c r="X428" s="175">
        <v>51.775428571428598</v>
      </c>
      <c r="Y428" s="175">
        <v>505.35718309859101</v>
      </c>
      <c r="Z428" s="11"/>
      <c r="AA428" s="4"/>
      <c r="AB428" s="11" t="s">
        <v>188</v>
      </c>
      <c r="AC428" s="11"/>
      <c r="AD428" s="70" t="s">
        <v>189</v>
      </c>
      <c r="AE428" s="24">
        <v>7</v>
      </c>
      <c r="AF428" s="24">
        <v>2</v>
      </c>
      <c r="AG428" s="24">
        <v>1</v>
      </c>
      <c r="AH428" s="24">
        <v>1</v>
      </c>
      <c r="AI428" s="24">
        <v>1</v>
      </c>
      <c r="AJ428" s="24"/>
      <c r="AK428" s="4"/>
      <c r="AL428" s="4"/>
      <c r="AM428" s="199">
        <v>653.80999999999995</v>
      </c>
      <c r="AN428" s="199">
        <v>87.48</v>
      </c>
      <c r="AO428" s="199">
        <v>18.29</v>
      </c>
      <c r="AP428" s="199">
        <v>17.670000000000002</v>
      </c>
      <c r="AQ428" s="199">
        <v>301.39</v>
      </c>
      <c r="AR428" s="199"/>
      <c r="AS428" s="177"/>
      <c r="AT428" s="177"/>
      <c r="AU428" s="199">
        <v>93.401428571428596</v>
      </c>
      <c r="AV428" s="199">
        <v>12.497142857142901</v>
      </c>
      <c r="AW428" s="199">
        <v>2.6128571428571399</v>
      </c>
      <c r="AX428" s="199">
        <v>2.52428571428571</v>
      </c>
      <c r="AY428" s="199">
        <v>43.055714285714302</v>
      </c>
      <c r="AZ428" s="24"/>
      <c r="BA428" s="4"/>
    </row>
    <row r="429" spans="2:53">
      <c r="B429" s="11" t="s">
        <v>181</v>
      </c>
      <c r="C429" s="11"/>
      <c r="D429" s="70" t="s">
        <v>124</v>
      </c>
      <c r="E429" s="11">
        <v>41</v>
      </c>
      <c r="F429" s="11">
        <v>28</v>
      </c>
      <c r="G429" s="11">
        <v>19</v>
      </c>
      <c r="H429" s="11">
        <v>15</v>
      </c>
      <c r="I429" s="11">
        <v>15</v>
      </c>
      <c r="J429" s="11"/>
      <c r="M429" s="175">
        <v>4891.16</v>
      </c>
      <c r="N429" s="175">
        <v>7318.5</v>
      </c>
      <c r="O429" s="175">
        <v>4819.43</v>
      </c>
      <c r="P429" s="175">
        <v>2872.28</v>
      </c>
      <c r="Q429" s="175">
        <v>19759.3</v>
      </c>
      <c r="R429" s="175"/>
      <c r="S429" s="177"/>
      <c r="T429" s="177"/>
      <c r="U429" s="175">
        <v>104.067234042553</v>
      </c>
      <c r="V429" s="175">
        <v>155.712765957447</v>
      </c>
      <c r="W429" s="175">
        <v>107.098444444444</v>
      </c>
      <c r="X429" s="175">
        <v>63.828444444444401</v>
      </c>
      <c r="Y429" s="175">
        <v>439.09555555555602</v>
      </c>
      <c r="Z429" s="11"/>
      <c r="AA429" s="4"/>
      <c r="AB429" s="11" t="s">
        <v>190</v>
      </c>
      <c r="AC429" s="11"/>
      <c r="AD429" s="70" t="s">
        <v>191</v>
      </c>
      <c r="AE429" s="24">
        <v>4</v>
      </c>
      <c r="AF429" s="24">
        <v>2</v>
      </c>
      <c r="AG429" s="24">
        <v>2</v>
      </c>
      <c r="AH429" s="24">
        <v>2</v>
      </c>
      <c r="AI429" s="24">
        <v>2</v>
      </c>
      <c r="AJ429" s="24"/>
      <c r="AK429" s="4"/>
      <c r="AL429" s="4"/>
      <c r="AM429" s="199">
        <v>239.36</v>
      </c>
      <c r="AN429" s="199">
        <v>54.52</v>
      </c>
      <c r="AO429" s="199">
        <v>41.53</v>
      </c>
      <c r="AP429" s="199">
        <v>64.260000000000005</v>
      </c>
      <c r="AQ429" s="199">
        <v>187</v>
      </c>
      <c r="AR429" s="199"/>
      <c r="AS429" s="177"/>
      <c r="AT429" s="177"/>
      <c r="AU429" s="199">
        <v>59.84</v>
      </c>
      <c r="AV429" s="199">
        <v>13.63</v>
      </c>
      <c r="AW429" s="199">
        <v>10.3825</v>
      </c>
      <c r="AX429" s="199">
        <v>16.065000000000001</v>
      </c>
      <c r="AY429" s="199">
        <v>46.75</v>
      </c>
      <c r="AZ429" s="24"/>
      <c r="BA429" s="4"/>
    </row>
    <row r="430" spans="2:53">
      <c r="B430" s="11" t="s">
        <v>182</v>
      </c>
      <c r="C430" s="11"/>
      <c r="D430" s="70" t="s">
        <v>115</v>
      </c>
      <c r="E430" s="11">
        <v>8</v>
      </c>
      <c r="F430" s="11">
        <v>4</v>
      </c>
      <c r="G430" s="11">
        <v>3</v>
      </c>
      <c r="H430" s="11">
        <v>1</v>
      </c>
      <c r="I430" s="11"/>
      <c r="J430" s="11"/>
      <c r="M430" s="175">
        <v>1001.05</v>
      </c>
      <c r="N430" s="175">
        <v>1038.5899999999999</v>
      </c>
      <c r="O430" s="175">
        <v>539.34</v>
      </c>
      <c r="P430" s="175">
        <v>47.39</v>
      </c>
      <c r="Q430" s="175">
        <v>0</v>
      </c>
      <c r="R430" s="175"/>
      <c r="S430" s="177"/>
      <c r="T430" s="177"/>
      <c r="U430" s="175">
        <v>125.13124999999999</v>
      </c>
      <c r="V430" s="175">
        <v>129.82374999999999</v>
      </c>
      <c r="W430" s="175">
        <v>67.417500000000004</v>
      </c>
      <c r="X430" s="175">
        <v>6.77</v>
      </c>
      <c r="Y430" s="175">
        <v>0</v>
      </c>
      <c r="Z430" s="11"/>
      <c r="AA430" s="4"/>
      <c r="AB430" s="11" t="s">
        <v>192</v>
      </c>
      <c r="AC430" s="11"/>
      <c r="AD430" s="70" t="s">
        <v>193</v>
      </c>
      <c r="AE430" s="24">
        <v>28</v>
      </c>
      <c r="AF430" s="24">
        <v>11</v>
      </c>
      <c r="AG430" s="24">
        <v>6</v>
      </c>
      <c r="AH430" s="24">
        <v>6</v>
      </c>
      <c r="AI430" s="24">
        <v>6</v>
      </c>
      <c r="AJ430" s="24"/>
      <c r="AK430" s="4"/>
      <c r="AL430" s="4"/>
      <c r="AM430" s="199">
        <v>2951.93</v>
      </c>
      <c r="AN430" s="199">
        <v>370.43</v>
      </c>
      <c r="AO430" s="199">
        <v>141.52000000000001</v>
      </c>
      <c r="AP430" s="199">
        <v>131.81</v>
      </c>
      <c r="AQ430" s="199">
        <v>407.89</v>
      </c>
      <c r="AR430" s="199"/>
      <c r="AS430" s="177"/>
      <c r="AT430" s="177"/>
      <c r="AU430" s="199">
        <v>105.42607142857101</v>
      </c>
      <c r="AV430" s="199">
        <v>13.229642857142901</v>
      </c>
      <c r="AW430" s="199">
        <v>5.2414814814814799</v>
      </c>
      <c r="AX430" s="199">
        <v>4.8818518518518497</v>
      </c>
      <c r="AY430" s="199">
        <v>14.567500000000001</v>
      </c>
      <c r="AZ430" s="24"/>
      <c r="BA430" s="4"/>
    </row>
    <row r="431" spans="2:53">
      <c r="B431" s="11" t="s">
        <v>183</v>
      </c>
      <c r="C431" s="11"/>
      <c r="D431" s="70" t="s">
        <v>164</v>
      </c>
      <c r="E431" s="11">
        <v>17</v>
      </c>
      <c r="F431" s="11">
        <v>5</v>
      </c>
      <c r="G431" s="11">
        <v>2</v>
      </c>
      <c r="H431" s="11">
        <v>2</v>
      </c>
      <c r="I431" s="11">
        <v>1</v>
      </c>
      <c r="J431" s="11"/>
      <c r="M431" s="175">
        <v>2131.3200000000002</v>
      </c>
      <c r="N431" s="175">
        <v>705.9</v>
      </c>
      <c r="O431" s="175">
        <v>792.2</v>
      </c>
      <c r="P431" s="175">
        <v>479.37</v>
      </c>
      <c r="Q431" s="175">
        <v>459.9</v>
      </c>
      <c r="R431" s="175"/>
      <c r="S431" s="177"/>
      <c r="T431" s="177"/>
      <c r="U431" s="175">
        <v>125.371764705882</v>
      </c>
      <c r="V431" s="175">
        <v>41.523529411764699</v>
      </c>
      <c r="W431" s="175">
        <v>52.813333333333297</v>
      </c>
      <c r="X431" s="175">
        <v>29.960625</v>
      </c>
      <c r="Y431" s="175">
        <v>28.743749999999999</v>
      </c>
      <c r="Z431" s="11"/>
      <c r="AA431" s="4"/>
      <c r="AB431" s="11" t="s">
        <v>194</v>
      </c>
      <c r="AC431" s="11"/>
      <c r="AD431" s="70" t="s">
        <v>539</v>
      </c>
      <c r="AE431" s="24">
        <v>2</v>
      </c>
      <c r="AF431" s="24">
        <v>2</v>
      </c>
      <c r="AG431" s="24"/>
      <c r="AH431" s="24"/>
      <c r="AI431" s="24"/>
      <c r="AJ431" s="24"/>
      <c r="AK431" s="4"/>
      <c r="AL431" s="4"/>
      <c r="AM431" s="199">
        <v>327.52</v>
      </c>
      <c r="AN431" s="199">
        <v>247.82</v>
      </c>
      <c r="AO431" s="199">
        <v>0</v>
      </c>
      <c r="AP431" s="199">
        <v>0</v>
      </c>
      <c r="AQ431" s="199">
        <v>0</v>
      </c>
      <c r="AR431" s="199"/>
      <c r="AS431" s="177"/>
      <c r="AT431" s="177"/>
      <c r="AU431" s="199">
        <v>163.76</v>
      </c>
      <c r="AV431" s="199">
        <v>123.91</v>
      </c>
      <c r="AW431" s="199">
        <v>0</v>
      </c>
      <c r="AX431" s="199">
        <v>0</v>
      </c>
      <c r="AY431" s="199">
        <v>0</v>
      </c>
      <c r="AZ431" s="24"/>
      <c r="BA431" s="4"/>
    </row>
    <row r="432" spans="2:53">
      <c r="B432" s="11" t="s">
        <v>184</v>
      </c>
      <c r="C432" s="11"/>
      <c r="D432" s="70" t="s">
        <v>185</v>
      </c>
      <c r="E432" s="11">
        <v>47</v>
      </c>
      <c r="F432" s="11">
        <v>40</v>
      </c>
      <c r="G432" s="11">
        <v>30</v>
      </c>
      <c r="H432" s="11">
        <v>8</v>
      </c>
      <c r="I432" s="11">
        <v>24</v>
      </c>
      <c r="J432" s="11"/>
      <c r="M432" s="175">
        <v>6701.97</v>
      </c>
      <c r="N432" s="175">
        <v>16946.8</v>
      </c>
      <c r="O432" s="175">
        <v>5379.33</v>
      </c>
      <c r="P432" s="175">
        <v>1272.5899999999999</v>
      </c>
      <c r="Q432" s="175">
        <v>48168.62</v>
      </c>
      <c r="R432" s="175"/>
      <c r="S432" s="177"/>
      <c r="T432" s="177"/>
      <c r="U432" s="175">
        <v>126.45226415094299</v>
      </c>
      <c r="V432" s="175">
        <v>319.75094339622598</v>
      </c>
      <c r="W432" s="175">
        <v>103.448653846154</v>
      </c>
      <c r="X432" s="175">
        <v>79.536874999999995</v>
      </c>
      <c r="Y432" s="175">
        <v>963.37239999999997</v>
      </c>
      <c r="Z432" s="11"/>
      <c r="AA432" s="4"/>
      <c r="AB432" s="11" t="s">
        <v>196</v>
      </c>
      <c r="AC432" s="11"/>
      <c r="AD432" s="70" t="s">
        <v>197</v>
      </c>
      <c r="AE432" s="24">
        <v>9</v>
      </c>
      <c r="AF432" s="24">
        <v>8</v>
      </c>
      <c r="AG432" s="24">
        <v>8</v>
      </c>
      <c r="AH432" s="24">
        <v>5</v>
      </c>
      <c r="AI432" s="24">
        <v>7</v>
      </c>
      <c r="AJ432" s="24"/>
      <c r="AK432" s="4"/>
      <c r="AL432" s="4"/>
      <c r="AM432" s="199">
        <v>525.07000000000005</v>
      </c>
      <c r="AN432" s="199">
        <v>226.76</v>
      </c>
      <c r="AO432" s="199">
        <v>319.77</v>
      </c>
      <c r="AP432" s="199">
        <v>83.12</v>
      </c>
      <c r="AQ432" s="199">
        <v>1233.74</v>
      </c>
      <c r="AR432" s="199"/>
      <c r="AS432" s="177"/>
      <c r="AT432" s="177"/>
      <c r="AU432" s="199">
        <v>47.7336363636364</v>
      </c>
      <c r="AV432" s="199">
        <v>20.6145454545455</v>
      </c>
      <c r="AW432" s="199">
        <v>31.977</v>
      </c>
      <c r="AX432" s="199">
        <v>9.2355555555555604</v>
      </c>
      <c r="AY432" s="199">
        <v>112.158181818182</v>
      </c>
      <c r="AZ432" s="24"/>
      <c r="BA432" s="4"/>
    </row>
    <row r="433" spans="2:53">
      <c r="B433" s="11" t="s">
        <v>186</v>
      </c>
      <c r="C433" s="11"/>
      <c r="D433" s="70" t="s">
        <v>135</v>
      </c>
      <c r="E433" s="11">
        <v>2</v>
      </c>
      <c r="F433" s="11">
        <v>1</v>
      </c>
      <c r="G433" s="11">
        <v>1</v>
      </c>
      <c r="H433" s="11"/>
      <c r="I433" s="11"/>
      <c r="J433" s="11"/>
      <c r="M433" s="175">
        <v>284.47000000000003</v>
      </c>
      <c r="N433" s="175">
        <v>244.57</v>
      </c>
      <c r="O433" s="175">
        <v>55.45</v>
      </c>
      <c r="P433" s="175">
        <v>0</v>
      </c>
      <c r="Q433" s="175">
        <v>0</v>
      </c>
      <c r="R433" s="175"/>
      <c r="S433" s="177"/>
      <c r="T433" s="177"/>
      <c r="U433" s="175">
        <v>142.23500000000001</v>
      </c>
      <c r="V433" s="175">
        <v>122.285</v>
      </c>
      <c r="W433" s="175">
        <v>27.725000000000001</v>
      </c>
      <c r="X433" s="175">
        <v>0</v>
      </c>
      <c r="Y433" s="175">
        <v>0</v>
      </c>
      <c r="Z433" s="11"/>
      <c r="AA433" s="4"/>
      <c r="AB433" s="11" t="s">
        <v>462</v>
      </c>
      <c r="AC433" s="11"/>
      <c r="AD433" s="70" t="s">
        <v>144</v>
      </c>
      <c r="AE433" s="24">
        <v>3</v>
      </c>
      <c r="AF433" s="24"/>
      <c r="AG433" s="24"/>
      <c r="AH433" s="24"/>
      <c r="AI433" s="24"/>
      <c r="AJ433" s="24"/>
      <c r="AK433" s="4"/>
      <c r="AL433" s="4"/>
      <c r="AM433" s="199">
        <v>476.85</v>
      </c>
      <c r="AN433" s="199">
        <v>0</v>
      </c>
      <c r="AO433" s="199">
        <v>0</v>
      </c>
      <c r="AP433" s="199">
        <v>0</v>
      </c>
      <c r="AQ433" s="199">
        <v>0</v>
      </c>
      <c r="AR433" s="199"/>
      <c r="AS433" s="177"/>
      <c r="AT433" s="177"/>
      <c r="AU433" s="199">
        <v>158.94999999999999</v>
      </c>
      <c r="AV433" s="199">
        <v>0</v>
      </c>
      <c r="AW433" s="199">
        <v>0</v>
      </c>
      <c r="AX433" s="199">
        <v>0</v>
      </c>
      <c r="AY433" s="199">
        <v>0</v>
      </c>
      <c r="AZ433" s="24"/>
      <c r="BA433" s="4"/>
    </row>
    <row r="434" spans="2:53">
      <c r="B434" s="11" t="s">
        <v>186</v>
      </c>
      <c r="C434" s="11"/>
      <c r="D434" s="70" t="s">
        <v>187</v>
      </c>
      <c r="E434" s="11">
        <v>61</v>
      </c>
      <c r="F434" s="11">
        <v>46</v>
      </c>
      <c r="G434" s="11">
        <v>34</v>
      </c>
      <c r="H434" s="11">
        <v>27</v>
      </c>
      <c r="I434" s="11">
        <v>27</v>
      </c>
      <c r="J434" s="11"/>
      <c r="M434" s="175">
        <v>8453.1200000000008</v>
      </c>
      <c r="N434" s="175">
        <v>8347.18</v>
      </c>
      <c r="O434" s="175">
        <v>7835.06</v>
      </c>
      <c r="P434" s="175">
        <v>4704.32</v>
      </c>
      <c r="Q434" s="175">
        <v>36045.440000000002</v>
      </c>
      <c r="R434" s="175"/>
      <c r="S434" s="177"/>
      <c r="T434" s="177"/>
      <c r="U434" s="175">
        <v>124.31058823529401</v>
      </c>
      <c r="V434" s="175">
        <v>122.752647058824</v>
      </c>
      <c r="W434" s="175">
        <v>128.443606557377</v>
      </c>
      <c r="X434" s="175">
        <v>71.277575757575704</v>
      </c>
      <c r="Y434" s="175">
        <v>537.99164179104503</v>
      </c>
      <c r="Z434" s="11"/>
      <c r="AA434" s="4"/>
      <c r="AB434" s="11" t="s">
        <v>198</v>
      </c>
      <c r="AC434" s="11"/>
      <c r="AD434" s="70" t="s">
        <v>199</v>
      </c>
      <c r="AE434" s="24">
        <v>2</v>
      </c>
      <c r="AF434" s="24">
        <v>2</v>
      </c>
      <c r="AG434" s="24">
        <v>1</v>
      </c>
      <c r="AH434" s="24"/>
      <c r="AI434" s="24">
        <v>1</v>
      </c>
      <c r="AJ434" s="24"/>
      <c r="AK434" s="4"/>
      <c r="AL434" s="4"/>
      <c r="AM434" s="199">
        <v>931.06</v>
      </c>
      <c r="AN434" s="199">
        <v>209.75</v>
      </c>
      <c r="AO434" s="199">
        <v>66.02</v>
      </c>
      <c r="AP434" s="199"/>
      <c r="AQ434" s="199">
        <v>29.51</v>
      </c>
      <c r="AR434" s="199"/>
      <c r="AS434" s="177"/>
      <c r="AT434" s="177"/>
      <c r="AU434" s="199">
        <v>465.53</v>
      </c>
      <c r="AV434" s="199">
        <v>104.875</v>
      </c>
      <c r="AW434" s="199">
        <v>33.01</v>
      </c>
      <c r="AX434" s="199"/>
      <c r="AY434" s="199">
        <v>14.755000000000001</v>
      </c>
      <c r="AZ434" s="24"/>
      <c r="BA434" s="4"/>
    </row>
    <row r="435" spans="2:53">
      <c r="B435" s="11" t="s">
        <v>188</v>
      </c>
      <c r="C435" s="11"/>
      <c r="D435" s="70" t="s">
        <v>189</v>
      </c>
      <c r="E435" s="11">
        <v>119</v>
      </c>
      <c r="F435" s="11">
        <v>76</v>
      </c>
      <c r="G435" s="11">
        <v>66</v>
      </c>
      <c r="H435" s="11">
        <v>45</v>
      </c>
      <c r="I435" s="11">
        <v>45</v>
      </c>
      <c r="J435" s="11"/>
      <c r="M435" s="175">
        <v>15091.57</v>
      </c>
      <c r="N435" s="175">
        <v>15848.5</v>
      </c>
      <c r="O435" s="175">
        <v>17416.95</v>
      </c>
      <c r="P435" s="175">
        <v>8827.9</v>
      </c>
      <c r="Q435" s="175">
        <v>99250.39</v>
      </c>
      <c r="R435" s="175"/>
      <c r="S435" s="177"/>
      <c r="T435" s="177"/>
      <c r="U435" s="175">
        <v>111.789407407407</v>
      </c>
      <c r="V435" s="175">
        <v>117.396296296296</v>
      </c>
      <c r="W435" s="175">
        <v>132.953816793893</v>
      </c>
      <c r="X435" s="175">
        <v>70.062698412698396</v>
      </c>
      <c r="Y435" s="175">
        <v>763.46453846153895</v>
      </c>
      <c r="Z435" s="11"/>
      <c r="AA435" s="4"/>
      <c r="AB435" s="11" t="s">
        <v>200</v>
      </c>
      <c r="AC435" s="11"/>
      <c r="AD435" s="70" t="s">
        <v>201</v>
      </c>
      <c r="AE435" s="24">
        <v>3</v>
      </c>
      <c r="AF435" s="24"/>
      <c r="AG435" s="24"/>
      <c r="AH435" s="24"/>
      <c r="AI435" s="24"/>
      <c r="AJ435" s="24"/>
      <c r="AK435" s="4"/>
      <c r="AL435" s="4"/>
      <c r="AM435" s="199">
        <v>1031.8499999999999</v>
      </c>
      <c r="AN435" s="199">
        <v>0</v>
      </c>
      <c r="AO435" s="199">
        <v>0</v>
      </c>
      <c r="AP435" s="199">
        <v>0</v>
      </c>
      <c r="AQ435" s="199">
        <v>0</v>
      </c>
      <c r="AR435" s="199"/>
      <c r="AS435" s="177"/>
      <c r="AT435" s="177"/>
      <c r="AU435" s="199">
        <v>343.95</v>
      </c>
      <c r="AV435" s="199">
        <v>0</v>
      </c>
      <c r="AW435" s="199">
        <v>0</v>
      </c>
      <c r="AX435" s="199">
        <v>0</v>
      </c>
      <c r="AY435" s="199">
        <v>0</v>
      </c>
      <c r="AZ435" s="24"/>
      <c r="BA435" s="4"/>
    </row>
    <row r="436" spans="2:53">
      <c r="B436" s="11" t="s">
        <v>190</v>
      </c>
      <c r="C436" s="11"/>
      <c r="D436" s="70" t="s">
        <v>191</v>
      </c>
      <c r="E436" s="11">
        <v>28</v>
      </c>
      <c r="F436" s="11">
        <v>20</v>
      </c>
      <c r="G436" s="11">
        <v>11</v>
      </c>
      <c r="H436" s="11">
        <v>7</v>
      </c>
      <c r="I436" s="11">
        <v>10</v>
      </c>
      <c r="J436" s="11"/>
      <c r="M436" s="175">
        <v>2649.42</v>
      </c>
      <c r="N436" s="175">
        <v>3372.4</v>
      </c>
      <c r="O436" s="175">
        <v>2928.46</v>
      </c>
      <c r="P436" s="175">
        <v>2618.98</v>
      </c>
      <c r="Q436" s="175">
        <v>10767.95</v>
      </c>
      <c r="R436" s="175"/>
      <c r="S436" s="177"/>
      <c r="T436" s="177"/>
      <c r="U436" s="175">
        <v>88.313999999999993</v>
      </c>
      <c r="V436" s="175">
        <v>112.413333333333</v>
      </c>
      <c r="W436" s="175">
        <v>97.615333333333396</v>
      </c>
      <c r="X436" s="175">
        <v>100.73</v>
      </c>
      <c r="Y436" s="175">
        <v>398.81296296296301</v>
      </c>
      <c r="Z436" s="11"/>
      <c r="AA436" s="4"/>
      <c r="AB436" s="11" t="s">
        <v>202</v>
      </c>
      <c r="AC436" s="11"/>
      <c r="AD436" s="70" t="s">
        <v>203</v>
      </c>
      <c r="AE436" s="24">
        <v>10</v>
      </c>
      <c r="AF436" s="24">
        <v>6</v>
      </c>
      <c r="AG436" s="24">
        <v>5</v>
      </c>
      <c r="AH436" s="24">
        <v>5</v>
      </c>
      <c r="AI436" s="24">
        <v>5</v>
      </c>
      <c r="AJ436" s="24"/>
      <c r="AK436" s="4"/>
      <c r="AL436" s="4"/>
      <c r="AM436" s="199">
        <v>1812.65</v>
      </c>
      <c r="AN436" s="199">
        <v>286.75</v>
      </c>
      <c r="AO436" s="199">
        <v>211.17</v>
      </c>
      <c r="AP436" s="199">
        <v>248</v>
      </c>
      <c r="AQ436" s="199">
        <v>864.18</v>
      </c>
      <c r="AR436" s="199"/>
      <c r="AS436" s="177"/>
      <c r="AT436" s="177"/>
      <c r="AU436" s="199">
        <v>164.786363636364</v>
      </c>
      <c r="AV436" s="199">
        <v>26.068181818181799</v>
      </c>
      <c r="AW436" s="199">
        <v>19.197272727272701</v>
      </c>
      <c r="AX436" s="199">
        <v>22.545454545454501</v>
      </c>
      <c r="AY436" s="199">
        <v>78.561818181818197</v>
      </c>
      <c r="AZ436" s="24"/>
      <c r="BA436" s="4"/>
    </row>
    <row r="437" spans="2:53">
      <c r="B437" s="11" t="s">
        <v>192</v>
      </c>
      <c r="C437" s="11"/>
      <c r="D437" s="70" t="s">
        <v>193</v>
      </c>
      <c r="E437" s="11">
        <v>104</v>
      </c>
      <c r="F437" s="11">
        <v>63</v>
      </c>
      <c r="G437" s="11">
        <v>41</v>
      </c>
      <c r="H437" s="11">
        <v>31</v>
      </c>
      <c r="I437" s="11">
        <v>29</v>
      </c>
      <c r="J437" s="11"/>
      <c r="M437" s="175">
        <v>15732.44</v>
      </c>
      <c r="N437" s="175">
        <v>10338.4</v>
      </c>
      <c r="O437" s="175">
        <v>8990.86</v>
      </c>
      <c r="P437" s="175">
        <v>5031.05</v>
      </c>
      <c r="Q437" s="175">
        <v>19425.060000000001</v>
      </c>
      <c r="R437" s="175"/>
      <c r="S437" s="177"/>
      <c r="T437" s="177"/>
      <c r="U437" s="175">
        <v>139.22513274336299</v>
      </c>
      <c r="V437" s="175">
        <v>91.490265486725704</v>
      </c>
      <c r="W437" s="175">
        <v>84.819433962264199</v>
      </c>
      <c r="X437" s="175">
        <v>47.019158878504697</v>
      </c>
      <c r="Y437" s="175">
        <v>178.21155963302701</v>
      </c>
      <c r="Z437" s="11"/>
      <c r="AA437" s="4"/>
      <c r="AB437" s="11" t="s">
        <v>204</v>
      </c>
      <c r="AC437" s="11"/>
      <c r="AD437" s="70" t="s">
        <v>142</v>
      </c>
      <c r="AE437" s="24">
        <v>2</v>
      </c>
      <c r="AF437" s="24">
        <v>1</v>
      </c>
      <c r="AG437" s="24"/>
      <c r="AH437" s="24"/>
      <c r="AI437" s="24">
        <v>1</v>
      </c>
      <c r="AJ437" s="24"/>
      <c r="AK437" s="4"/>
      <c r="AL437" s="4"/>
      <c r="AM437" s="199">
        <v>367.96</v>
      </c>
      <c r="AN437" s="199">
        <v>1015.04</v>
      </c>
      <c r="AO437" s="199">
        <v>0</v>
      </c>
      <c r="AP437" s="199">
        <v>0</v>
      </c>
      <c r="AQ437" s="199">
        <v>262.8</v>
      </c>
      <c r="AR437" s="199"/>
      <c r="AS437" s="177"/>
      <c r="AT437" s="177"/>
      <c r="AU437" s="199">
        <v>183.98</v>
      </c>
      <c r="AV437" s="199">
        <v>507.52</v>
      </c>
      <c r="AW437" s="199">
        <v>0</v>
      </c>
      <c r="AX437" s="199">
        <v>0</v>
      </c>
      <c r="AY437" s="199">
        <v>131.4</v>
      </c>
      <c r="AZ437" s="24"/>
      <c r="BA437" s="4"/>
    </row>
    <row r="438" spans="2:53">
      <c r="B438" s="11" t="s">
        <v>194</v>
      </c>
      <c r="C438" s="11"/>
      <c r="D438" s="70" t="s">
        <v>195</v>
      </c>
      <c r="E438" s="11">
        <v>9</v>
      </c>
      <c r="F438" s="11">
        <v>6</v>
      </c>
      <c r="G438" s="11">
        <v>3</v>
      </c>
      <c r="H438" s="11">
        <v>3</v>
      </c>
      <c r="I438" s="11">
        <v>1</v>
      </c>
      <c r="J438" s="11"/>
      <c r="M438" s="175">
        <v>854.11</v>
      </c>
      <c r="N438" s="175">
        <v>1378.4</v>
      </c>
      <c r="O438" s="175">
        <v>834.49</v>
      </c>
      <c r="P438" s="175">
        <v>229.84</v>
      </c>
      <c r="Q438" s="175">
        <v>339.84</v>
      </c>
      <c r="R438" s="175"/>
      <c r="S438" s="177"/>
      <c r="T438" s="177"/>
      <c r="U438" s="175">
        <v>85.411000000000001</v>
      </c>
      <c r="V438" s="175">
        <v>137.84</v>
      </c>
      <c r="W438" s="175">
        <v>92.721111111111099</v>
      </c>
      <c r="X438" s="175">
        <v>25.537777777777801</v>
      </c>
      <c r="Y438" s="175">
        <v>37.76</v>
      </c>
      <c r="Z438" s="11"/>
      <c r="AA438" s="4"/>
      <c r="AB438" s="11" t="s">
        <v>205</v>
      </c>
      <c r="AC438" s="11"/>
      <c r="AD438" s="70" t="s">
        <v>206</v>
      </c>
      <c r="AE438" s="24">
        <v>6</v>
      </c>
      <c r="AF438" s="24">
        <v>3</v>
      </c>
      <c r="AG438" s="24">
        <v>1</v>
      </c>
      <c r="AH438" s="24"/>
      <c r="AI438" s="24">
        <v>1</v>
      </c>
      <c r="AJ438" s="24"/>
      <c r="AK438" s="4"/>
      <c r="AL438" s="4"/>
      <c r="AM438" s="199">
        <v>1799.09</v>
      </c>
      <c r="AN438" s="199">
        <v>712.72</v>
      </c>
      <c r="AO438" s="199">
        <v>27.86</v>
      </c>
      <c r="AP438" s="199">
        <v>0</v>
      </c>
      <c r="AQ438" s="199">
        <v>65</v>
      </c>
      <c r="AR438" s="199"/>
      <c r="AS438" s="177"/>
      <c r="AT438" s="177"/>
      <c r="AU438" s="199">
        <v>257.012857142857</v>
      </c>
      <c r="AV438" s="199">
        <v>101.817142857143</v>
      </c>
      <c r="AW438" s="199">
        <v>6.9649999999999999</v>
      </c>
      <c r="AX438" s="199">
        <v>0</v>
      </c>
      <c r="AY438" s="199">
        <v>16.25</v>
      </c>
      <c r="AZ438" s="24"/>
      <c r="BA438" s="4"/>
    </row>
    <row r="439" spans="2:53">
      <c r="B439" s="11" t="s">
        <v>196</v>
      </c>
      <c r="C439" s="11"/>
      <c r="D439" s="70" t="s">
        <v>197</v>
      </c>
      <c r="E439" s="11">
        <v>95</v>
      </c>
      <c r="F439" s="11">
        <v>73</v>
      </c>
      <c r="G439" s="11">
        <v>56</v>
      </c>
      <c r="H439" s="11">
        <v>38</v>
      </c>
      <c r="I439" s="11">
        <v>41</v>
      </c>
      <c r="J439" s="11"/>
      <c r="M439" s="175">
        <v>16190.89</v>
      </c>
      <c r="N439" s="175">
        <v>14967.06</v>
      </c>
      <c r="O439" s="175">
        <v>12127.9</v>
      </c>
      <c r="P439" s="175">
        <v>7284.04</v>
      </c>
      <c r="Q439" s="175">
        <v>39460.01</v>
      </c>
      <c r="R439" s="175"/>
      <c r="S439" s="177"/>
      <c r="T439" s="177"/>
      <c r="U439" s="175">
        <v>143.28221238938099</v>
      </c>
      <c r="V439" s="175">
        <v>132.45185840708001</v>
      </c>
      <c r="W439" s="175">
        <v>110.25363636363601</v>
      </c>
      <c r="X439" s="175">
        <v>67.444814814814805</v>
      </c>
      <c r="Y439" s="175">
        <v>365.37046296296302</v>
      </c>
      <c r="Z439" s="11"/>
      <c r="AA439" s="4"/>
      <c r="AB439" s="11" t="s">
        <v>205</v>
      </c>
      <c r="AC439" s="11"/>
      <c r="AD439" s="70" t="s">
        <v>197</v>
      </c>
      <c r="AE439" s="24">
        <v>155</v>
      </c>
      <c r="AF439" s="24">
        <v>56</v>
      </c>
      <c r="AG439" s="24">
        <v>40</v>
      </c>
      <c r="AH439" s="24">
        <v>31</v>
      </c>
      <c r="AI439" s="24">
        <v>26</v>
      </c>
      <c r="AJ439" s="24"/>
      <c r="AK439" s="4"/>
      <c r="AL439" s="4"/>
      <c r="AM439" s="199">
        <v>43440.34</v>
      </c>
      <c r="AN439" s="199">
        <v>21420.63</v>
      </c>
      <c r="AO439" s="199">
        <v>7363.46</v>
      </c>
      <c r="AP439" s="199">
        <v>10344.1</v>
      </c>
      <c r="AQ439" s="199">
        <v>9310.67</v>
      </c>
      <c r="AR439" s="199"/>
      <c r="AS439" s="177"/>
      <c r="AT439" s="177"/>
      <c r="AU439" s="199">
        <v>266.50515337423298</v>
      </c>
      <c r="AV439" s="199">
        <v>131.41490797546001</v>
      </c>
      <c r="AW439" s="199">
        <v>47.201666666666704</v>
      </c>
      <c r="AX439" s="199">
        <v>66.308333333333294</v>
      </c>
      <c r="AY439" s="199">
        <v>59.303630573248398</v>
      </c>
      <c r="AZ439" s="24"/>
      <c r="BA439" s="4"/>
    </row>
    <row r="440" spans="2:53">
      <c r="B440" s="11" t="s">
        <v>462</v>
      </c>
      <c r="C440" s="11"/>
      <c r="D440" s="70" t="s">
        <v>144</v>
      </c>
      <c r="E440" s="11">
        <v>8</v>
      </c>
      <c r="F440" s="11">
        <v>6</v>
      </c>
      <c r="G440" s="11">
        <v>3</v>
      </c>
      <c r="H440" s="11">
        <v>2</v>
      </c>
      <c r="I440" s="11">
        <v>2</v>
      </c>
      <c r="J440" s="11"/>
      <c r="M440" s="175">
        <v>205.3</v>
      </c>
      <c r="N440" s="175">
        <v>530.72</v>
      </c>
      <c r="O440" s="175">
        <v>412.37</v>
      </c>
      <c r="P440" s="175">
        <v>239.68</v>
      </c>
      <c r="Q440" s="175">
        <v>131.31</v>
      </c>
      <c r="R440" s="175"/>
      <c r="S440" s="177"/>
      <c r="T440" s="177"/>
      <c r="U440" s="175">
        <v>25.662500000000001</v>
      </c>
      <c r="V440" s="175">
        <v>66.34</v>
      </c>
      <c r="W440" s="175">
        <v>68.728333333333296</v>
      </c>
      <c r="X440" s="175">
        <v>39.946666666666701</v>
      </c>
      <c r="Y440" s="175">
        <v>21.885000000000002</v>
      </c>
      <c r="Z440" s="11"/>
      <c r="AA440" s="4"/>
      <c r="AB440" s="11" t="s">
        <v>205</v>
      </c>
      <c r="AC440" s="11"/>
      <c r="AD440" s="70" t="s">
        <v>110</v>
      </c>
      <c r="AE440" s="24">
        <v>119</v>
      </c>
      <c r="AF440" s="24">
        <v>52</v>
      </c>
      <c r="AG440" s="24">
        <v>31</v>
      </c>
      <c r="AH440" s="24">
        <v>21</v>
      </c>
      <c r="AI440" s="24">
        <v>22</v>
      </c>
      <c r="AJ440" s="24"/>
      <c r="AK440" s="4"/>
      <c r="AL440" s="4"/>
      <c r="AM440" s="199">
        <v>84536.39</v>
      </c>
      <c r="AN440" s="199">
        <v>53429.52</v>
      </c>
      <c r="AO440" s="199">
        <v>11560.86</v>
      </c>
      <c r="AP440" s="199">
        <v>8757.77</v>
      </c>
      <c r="AQ440" s="199">
        <v>243396.89</v>
      </c>
      <c r="AR440" s="199"/>
      <c r="AS440" s="177"/>
      <c r="AT440" s="177"/>
      <c r="AU440" s="199">
        <v>655.32085271317806</v>
      </c>
      <c r="AV440" s="199">
        <v>414.18232558139499</v>
      </c>
      <c r="AW440" s="199">
        <v>96.340500000000006</v>
      </c>
      <c r="AX440" s="199">
        <v>74.852735042735006</v>
      </c>
      <c r="AY440" s="199">
        <v>2028.30741666667</v>
      </c>
      <c r="AZ440" s="24"/>
      <c r="BA440" s="4"/>
    </row>
    <row r="441" spans="2:53">
      <c r="B441" s="11" t="s">
        <v>198</v>
      </c>
      <c r="C441" s="11"/>
      <c r="D441" s="70" t="s">
        <v>199</v>
      </c>
      <c r="E441" s="11">
        <v>37</v>
      </c>
      <c r="F441" s="11">
        <v>38</v>
      </c>
      <c r="G441" s="11">
        <v>32</v>
      </c>
      <c r="H441" s="11">
        <v>3</v>
      </c>
      <c r="I441" s="11">
        <v>32</v>
      </c>
      <c r="J441" s="11"/>
      <c r="M441" s="175">
        <v>7627.38</v>
      </c>
      <c r="N441" s="175">
        <v>10678.53</v>
      </c>
      <c r="O441" s="175">
        <v>8447.7000000000007</v>
      </c>
      <c r="P441" s="175">
        <v>214.78</v>
      </c>
      <c r="Q441" s="175">
        <v>38924.230000000003</v>
      </c>
      <c r="R441" s="175"/>
      <c r="S441" s="177"/>
      <c r="T441" s="177"/>
      <c r="U441" s="175">
        <v>155.66081632653101</v>
      </c>
      <c r="V441" s="175">
        <v>217.929183673469</v>
      </c>
      <c r="W441" s="175">
        <v>172.402040816327</v>
      </c>
      <c r="X441" s="175">
        <v>30.682857142857099</v>
      </c>
      <c r="Y441" s="175">
        <v>794.37204081632694</v>
      </c>
      <c r="Z441" s="11"/>
      <c r="AA441" s="4"/>
      <c r="AB441" s="11" t="s">
        <v>207</v>
      </c>
      <c r="AC441" s="11"/>
      <c r="AD441" s="70" t="s">
        <v>124</v>
      </c>
      <c r="AE441" s="24">
        <v>2</v>
      </c>
      <c r="AF441" s="24">
        <v>2</v>
      </c>
      <c r="AG441" s="24">
        <v>1</v>
      </c>
      <c r="AH441" s="24"/>
      <c r="AI441" s="24"/>
      <c r="AJ441" s="24"/>
      <c r="AK441" s="4"/>
      <c r="AL441" s="4"/>
      <c r="AM441" s="199">
        <v>41.64</v>
      </c>
      <c r="AN441" s="199">
        <v>42.47</v>
      </c>
      <c r="AO441" s="199">
        <v>21.57</v>
      </c>
      <c r="AP441" s="199">
        <v>0</v>
      </c>
      <c r="AQ441" s="199">
        <v>0</v>
      </c>
      <c r="AR441" s="199"/>
      <c r="AS441" s="177"/>
      <c r="AT441" s="177"/>
      <c r="AU441" s="199">
        <v>20.82</v>
      </c>
      <c r="AV441" s="199">
        <v>21.234999999999999</v>
      </c>
      <c r="AW441" s="199">
        <v>10.785</v>
      </c>
      <c r="AX441" s="199">
        <v>0</v>
      </c>
      <c r="AY441" s="199">
        <v>0</v>
      </c>
      <c r="AZ441" s="24"/>
      <c r="BA441" s="4"/>
    </row>
    <row r="442" spans="2:53">
      <c r="B442" s="11" t="s">
        <v>200</v>
      </c>
      <c r="C442" s="11"/>
      <c r="D442" s="70" t="s">
        <v>201</v>
      </c>
      <c r="E442" s="11">
        <v>45</v>
      </c>
      <c r="F442" s="11">
        <v>37</v>
      </c>
      <c r="G442" s="11">
        <v>30</v>
      </c>
      <c r="H442" s="11">
        <v>27</v>
      </c>
      <c r="I442" s="11">
        <v>26</v>
      </c>
      <c r="J442" s="11"/>
      <c r="M442" s="175">
        <v>6515.58</v>
      </c>
      <c r="N442" s="175">
        <v>11599.33</v>
      </c>
      <c r="O442" s="175">
        <v>10652.14</v>
      </c>
      <c r="P442" s="175">
        <v>6174.04</v>
      </c>
      <c r="Q442" s="175">
        <v>50483.38</v>
      </c>
      <c r="R442" s="175"/>
      <c r="S442" s="177"/>
      <c r="T442" s="177"/>
      <c r="U442" s="175">
        <v>120.658888888889</v>
      </c>
      <c r="V442" s="175">
        <v>214.802407407407</v>
      </c>
      <c r="W442" s="175">
        <v>208.86549019607801</v>
      </c>
      <c r="X442" s="175">
        <v>123.4808</v>
      </c>
      <c r="Y442" s="175">
        <v>1009.6676</v>
      </c>
      <c r="Z442" s="11"/>
      <c r="AA442" s="4"/>
      <c r="AB442" s="11" t="s">
        <v>208</v>
      </c>
      <c r="AC442" s="11"/>
      <c r="AD442" s="70" t="s">
        <v>96</v>
      </c>
      <c r="AE442" s="24">
        <v>15</v>
      </c>
      <c r="AF442" s="24">
        <v>8</v>
      </c>
      <c r="AG442" s="24">
        <v>5</v>
      </c>
      <c r="AH442" s="24">
        <v>5</v>
      </c>
      <c r="AI442" s="24">
        <v>6</v>
      </c>
      <c r="AJ442" s="24"/>
      <c r="AK442" s="4"/>
      <c r="AL442" s="4"/>
      <c r="AM442" s="199">
        <v>1935.82</v>
      </c>
      <c r="AN442" s="199">
        <v>716.58</v>
      </c>
      <c r="AO442" s="199">
        <v>317.68</v>
      </c>
      <c r="AP442" s="199">
        <v>271.02</v>
      </c>
      <c r="AQ442" s="199">
        <v>3938.9</v>
      </c>
      <c r="AR442" s="199"/>
      <c r="AS442" s="177"/>
      <c r="AT442" s="177"/>
      <c r="AU442" s="199">
        <v>129.054666666667</v>
      </c>
      <c r="AV442" s="199">
        <v>47.771999999999998</v>
      </c>
      <c r="AW442" s="199">
        <v>22.691428571428599</v>
      </c>
      <c r="AX442" s="199">
        <v>19.358571428571398</v>
      </c>
      <c r="AY442" s="199">
        <v>281.35000000000002</v>
      </c>
      <c r="AZ442" s="24"/>
      <c r="BA442" s="4"/>
    </row>
    <row r="443" spans="2:53">
      <c r="B443" s="11" t="s">
        <v>200</v>
      </c>
      <c r="C443" s="11"/>
      <c r="D443" s="70" t="s">
        <v>164</v>
      </c>
      <c r="E443" s="11">
        <v>2</v>
      </c>
      <c r="F443" s="11"/>
      <c r="G443" s="11"/>
      <c r="H443" s="11"/>
      <c r="I443" s="11"/>
      <c r="J443" s="11"/>
      <c r="M443" s="175">
        <v>73.180000000000007</v>
      </c>
      <c r="N443" s="175">
        <v>0</v>
      </c>
      <c r="O443" s="175">
        <v>0</v>
      </c>
      <c r="P443" s="175">
        <v>0</v>
      </c>
      <c r="Q443" s="175">
        <v>0</v>
      </c>
      <c r="R443" s="175"/>
      <c r="S443" s="177"/>
      <c r="T443" s="177"/>
      <c r="U443" s="175">
        <v>36.590000000000003</v>
      </c>
      <c r="V443" s="175">
        <v>0</v>
      </c>
      <c r="W443" s="175">
        <v>0</v>
      </c>
      <c r="X443" s="175">
        <v>0</v>
      </c>
      <c r="Y443" s="175">
        <v>0</v>
      </c>
      <c r="Z443" s="11"/>
      <c r="AA443" s="4"/>
      <c r="AB443" s="11" t="s">
        <v>209</v>
      </c>
      <c r="AC443" s="11"/>
      <c r="AD443" s="70" t="s">
        <v>135</v>
      </c>
      <c r="AE443" s="24">
        <v>1</v>
      </c>
      <c r="AF443" s="24"/>
      <c r="AG443" s="24"/>
      <c r="AH443" s="24"/>
      <c r="AI443" s="24"/>
      <c r="AJ443" s="24"/>
      <c r="AK443" s="4"/>
      <c r="AL443" s="4"/>
      <c r="AM443" s="199">
        <v>19.5</v>
      </c>
      <c r="AN443" s="199">
        <v>0</v>
      </c>
      <c r="AO443" s="199">
        <v>0</v>
      </c>
      <c r="AP443" s="199">
        <v>0</v>
      </c>
      <c r="AQ443" s="199">
        <v>0</v>
      </c>
      <c r="AR443" s="199"/>
      <c r="AS443" s="177"/>
      <c r="AT443" s="177"/>
      <c r="AU443" s="199">
        <v>19.5</v>
      </c>
      <c r="AV443" s="199">
        <v>0</v>
      </c>
      <c r="AW443" s="199">
        <v>0</v>
      </c>
      <c r="AX443" s="199">
        <v>0</v>
      </c>
      <c r="AY443" s="199">
        <v>0</v>
      </c>
      <c r="AZ443" s="24"/>
      <c r="BA443" s="4"/>
    </row>
    <row r="444" spans="2:53">
      <c r="B444" s="11" t="s">
        <v>202</v>
      </c>
      <c r="C444" s="11"/>
      <c r="D444" s="70" t="s">
        <v>203</v>
      </c>
      <c r="E444" s="11">
        <v>82</v>
      </c>
      <c r="F444" s="11">
        <v>52</v>
      </c>
      <c r="G444" s="11">
        <v>39</v>
      </c>
      <c r="H444" s="11">
        <v>29</v>
      </c>
      <c r="I444" s="11">
        <v>37</v>
      </c>
      <c r="J444" s="11"/>
      <c r="M444" s="175">
        <v>13531.11</v>
      </c>
      <c r="N444" s="175">
        <v>11775.95</v>
      </c>
      <c r="O444" s="175">
        <v>9000.42</v>
      </c>
      <c r="P444" s="175">
        <v>6144.03</v>
      </c>
      <c r="Q444" s="175">
        <v>25290.65</v>
      </c>
      <c r="R444" s="175"/>
      <c r="S444" s="177"/>
      <c r="T444" s="177"/>
      <c r="U444" s="175">
        <v>138.07255102040801</v>
      </c>
      <c r="V444" s="175">
        <v>120.162755102041</v>
      </c>
      <c r="W444" s="175">
        <v>93.754374999999996</v>
      </c>
      <c r="X444" s="175">
        <v>66.064838709677403</v>
      </c>
      <c r="Y444" s="175">
        <v>269.04946808510601</v>
      </c>
      <c r="Z444" s="11"/>
      <c r="AA444" s="4"/>
      <c r="AB444" s="11" t="s">
        <v>209</v>
      </c>
      <c r="AC444" s="11"/>
      <c r="AD444" s="70" t="s">
        <v>164</v>
      </c>
      <c r="AE444" s="24">
        <v>146</v>
      </c>
      <c r="AF444" s="24">
        <v>42</v>
      </c>
      <c r="AG444" s="24">
        <v>21</v>
      </c>
      <c r="AH444" s="24">
        <v>13</v>
      </c>
      <c r="AI444" s="24">
        <v>13</v>
      </c>
      <c r="AJ444" s="24"/>
      <c r="AK444" s="4"/>
      <c r="AL444" s="4"/>
      <c r="AM444" s="199">
        <v>44255.66</v>
      </c>
      <c r="AN444" s="199">
        <v>7807.85</v>
      </c>
      <c r="AO444" s="199">
        <v>4910.37</v>
      </c>
      <c r="AP444" s="199">
        <v>3941.11</v>
      </c>
      <c r="AQ444" s="199">
        <v>7016.76</v>
      </c>
      <c r="AR444" s="199"/>
      <c r="AS444" s="177"/>
      <c r="AT444" s="177"/>
      <c r="AU444" s="199">
        <v>301.05891156462599</v>
      </c>
      <c r="AV444" s="199">
        <v>53.114625850340097</v>
      </c>
      <c r="AW444" s="199">
        <v>34.3382517482518</v>
      </c>
      <c r="AX444" s="199">
        <v>27.9511347517731</v>
      </c>
      <c r="AY444" s="199">
        <v>48.391448275862103</v>
      </c>
      <c r="AZ444" s="24"/>
      <c r="BA444" s="4"/>
    </row>
    <row r="445" spans="2:53">
      <c r="B445" s="11" t="s">
        <v>202</v>
      </c>
      <c r="C445" s="11"/>
      <c r="D445" s="70" t="s">
        <v>122</v>
      </c>
      <c r="E445" s="11">
        <v>1</v>
      </c>
      <c r="F445" s="11">
        <v>1</v>
      </c>
      <c r="G445" s="11">
        <v>1</v>
      </c>
      <c r="H445" s="11">
        <v>1</v>
      </c>
      <c r="I445" s="11">
        <v>1</v>
      </c>
      <c r="J445" s="11"/>
      <c r="M445" s="175">
        <v>74.28</v>
      </c>
      <c r="N445" s="175">
        <v>115.97</v>
      </c>
      <c r="O445" s="175">
        <v>176.98</v>
      </c>
      <c r="P445" s="175">
        <v>97.51</v>
      </c>
      <c r="Q445" s="175">
        <v>1047.8900000000001</v>
      </c>
      <c r="R445" s="175"/>
      <c r="S445" s="177"/>
      <c r="T445" s="177"/>
      <c r="U445" s="175">
        <v>74.28</v>
      </c>
      <c r="V445" s="175">
        <v>115.97</v>
      </c>
      <c r="W445" s="175">
        <v>176.98</v>
      </c>
      <c r="X445" s="175">
        <v>97.51</v>
      </c>
      <c r="Y445" s="175">
        <v>1047.8900000000001</v>
      </c>
      <c r="Z445" s="11"/>
      <c r="AA445" s="4"/>
      <c r="AB445" s="11" t="s">
        <v>210</v>
      </c>
      <c r="AC445" s="11"/>
      <c r="AD445" s="70" t="s">
        <v>211</v>
      </c>
      <c r="AE445" s="24">
        <v>25</v>
      </c>
      <c r="AF445" s="24">
        <v>18</v>
      </c>
      <c r="AG445" s="24">
        <v>13</v>
      </c>
      <c r="AH445" s="24">
        <v>11</v>
      </c>
      <c r="AI445" s="24">
        <v>11</v>
      </c>
      <c r="AJ445" s="24"/>
      <c r="AK445" s="4"/>
      <c r="AL445" s="4"/>
      <c r="AM445" s="199">
        <v>5754.11</v>
      </c>
      <c r="AN445" s="199">
        <v>2308.77</v>
      </c>
      <c r="AO445" s="199">
        <v>1779.65</v>
      </c>
      <c r="AP445" s="199">
        <v>1724.66</v>
      </c>
      <c r="AQ445" s="199">
        <v>19147.560000000001</v>
      </c>
      <c r="AR445" s="199"/>
      <c r="AS445" s="177"/>
      <c r="AT445" s="177"/>
      <c r="AU445" s="199">
        <v>221.31192307692299</v>
      </c>
      <c r="AV445" s="199">
        <v>88.798846153846199</v>
      </c>
      <c r="AW445" s="199">
        <v>71.186000000000007</v>
      </c>
      <c r="AX445" s="199">
        <v>74.985217391304303</v>
      </c>
      <c r="AY445" s="199">
        <v>736.44461538461496</v>
      </c>
      <c r="AZ445" s="24"/>
      <c r="BA445" s="4"/>
    </row>
    <row r="446" spans="2:53">
      <c r="B446" s="11" t="s">
        <v>204</v>
      </c>
      <c r="C446" s="11"/>
      <c r="D446" s="70" t="s">
        <v>142</v>
      </c>
      <c r="E446" s="11">
        <v>1</v>
      </c>
      <c r="F446" s="11"/>
      <c r="G446" s="11"/>
      <c r="H446" s="11"/>
      <c r="I446" s="11"/>
      <c r="J446" s="11"/>
      <c r="M446" s="175">
        <v>77.64</v>
      </c>
      <c r="N446" s="175">
        <v>0</v>
      </c>
      <c r="O446" s="175">
        <v>0</v>
      </c>
      <c r="P446" s="175">
        <v>0</v>
      </c>
      <c r="Q446" s="175">
        <v>0</v>
      </c>
      <c r="R446" s="175"/>
      <c r="S446" s="177"/>
      <c r="T446" s="177"/>
      <c r="U446" s="175">
        <v>77.64</v>
      </c>
      <c r="V446" s="175">
        <v>0</v>
      </c>
      <c r="W446" s="175">
        <v>0</v>
      </c>
      <c r="X446" s="175">
        <v>0</v>
      </c>
      <c r="Y446" s="175">
        <v>0</v>
      </c>
      <c r="Z446" s="11"/>
      <c r="AA446" s="4"/>
      <c r="AB446" s="11" t="s">
        <v>212</v>
      </c>
      <c r="AC446" s="11"/>
      <c r="AD446" s="70" t="s">
        <v>110</v>
      </c>
      <c r="AE446" s="24">
        <v>4</v>
      </c>
      <c r="AF446" s="24">
        <v>1</v>
      </c>
      <c r="AG446" s="24">
        <v>1</v>
      </c>
      <c r="AH446" s="24">
        <v>1</v>
      </c>
      <c r="AI446" s="24">
        <v>1</v>
      </c>
      <c r="AJ446" s="24"/>
      <c r="AK446" s="4"/>
      <c r="AL446" s="4"/>
      <c r="AM446" s="199">
        <v>677.79</v>
      </c>
      <c r="AN446" s="199">
        <v>12.3</v>
      </c>
      <c r="AO446" s="199">
        <v>13.09</v>
      </c>
      <c r="AP446" s="199">
        <v>11.11</v>
      </c>
      <c r="AQ446" s="199">
        <v>296.60000000000002</v>
      </c>
      <c r="AR446" s="199"/>
      <c r="AS446" s="177"/>
      <c r="AT446" s="177"/>
      <c r="AU446" s="199">
        <v>169.44749999999999</v>
      </c>
      <c r="AV446" s="199">
        <v>3.0750000000000002</v>
      </c>
      <c r="AW446" s="199">
        <v>3.2725</v>
      </c>
      <c r="AX446" s="199">
        <v>2.7774999999999999</v>
      </c>
      <c r="AY446" s="199">
        <v>74.150000000000006</v>
      </c>
      <c r="AZ446" s="24"/>
      <c r="BA446" s="4"/>
    </row>
    <row r="447" spans="2:53">
      <c r="B447" s="11" t="s">
        <v>515</v>
      </c>
      <c r="C447" s="11"/>
      <c r="D447" s="70" t="s">
        <v>383</v>
      </c>
      <c r="E447" s="11">
        <v>1</v>
      </c>
      <c r="F447" s="11"/>
      <c r="G447" s="11"/>
      <c r="H447" s="11"/>
      <c r="I447" s="11"/>
      <c r="J447" s="11"/>
      <c r="M447" s="175">
        <v>6.88</v>
      </c>
      <c r="N447" s="175">
        <v>0</v>
      </c>
      <c r="O447" s="175">
        <v>0</v>
      </c>
      <c r="P447" s="175"/>
      <c r="Q447" s="175"/>
      <c r="R447" s="175"/>
      <c r="S447" s="177"/>
      <c r="T447" s="177"/>
      <c r="U447" s="175">
        <v>6.88</v>
      </c>
      <c r="V447" s="175">
        <v>0</v>
      </c>
      <c r="W447" s="175">
        <v>0</v>
      </c>
      <c r="X447" s="175"/>
      <c r="Y447" s="175"/>
      <c r="Z447" s="11"/>
      <c r="AA447" s="4"/>
      <c r="AB447" s="11" t="s">
        <v>212</v>
      </c>
      <c r="AC447" s="11"/>
      <c r="AD447" s="70" t="s">
        <v>122</v>
      </c>
      <c r="AE447" s="24">
        <v>4</v>
      </c>
      <c r="AF447" s="24">
        <v>3</v>
      </c>
      <c r="AG447" s="24">
        <v>3</v>
      </c>
      <c r="AH447" s="24">
        <v>2</v>
      </c>
      <c r="AI447" s="24">
        <v>2</v>
      </c>
      <c r="AJ447" s="24"/>
      <c r="AK447" s="4"/>
      <c r="AL447" s="4"/>
      <c r="AM447" s="199">
        <v>85.39</v>
      </c>
      <c r="AN447" s="199">
        <v>64.930000000000007</v>
      </c>
      <c r="AO447" s="199">
        <v>61.1</v>
      </c>
      <c r="AP447" s="199">
        <v>43.49</v>
      </c>
      <c r="AQ447" s="199">
        <v>435.18</v>
      </c>
      <c r="AR447" s="199"/>
      <c r="AS447" s="177"/>
      <c r="AT447" s="177"/>
      <c r="AU447" s="199">
        <v>21.3475</v>
      </c>
      <c r="AV447" s="199">
        <v>16.232500000000002</v>
      </c>
      <c r="AW447" s="199">
        <v>15.275</v>
      </c>
      <c r="AX447" s="199">
        <v>10.8725</v>
      </c>
      <c r="AY447" s="199">
        <v>108.795</v>
      </c>
      <c r="AZ447" s="24"/>
      <c r="BA447" s="4"/>
    </row>
    <row r="448" spans="2:53">
      <c r="B448" s="11" t="s">
        <v>205</v>
      </c>
      <c r="C448" s="11"/>
      <c r="D448" s="70" t="s">
        <v>206</v>
      </c>
      <c r="E448" s="11">
        <v>31</v>
      </c>
      <c r="F448" s="11">
        <v>11</v>
      </c>
      <c r="G448" s="11">
        <v>9</v>
      </c>
      <c r="H448" s="11">
        <v>8</v>
      </c>
      <c r="I448" s="11">
        <v>2</v>
      </c>
      <c r="J448" s="11"/>
      <c r="M448" s="175">
        <v>4125.51</v>
      </c>
      <c r="N448" s="175">
        <v>3058.44</v>
      </c>
      <c r="O448" s="175">
        <v>3156.96</v>
      </c>
      <c r="P448" s="175">
        <v>1676.85</v>
      </c>
      <c r="Q448" s="175">
        <v>627.83000000000004</v>
      </c>
      <c r="R448" s="175"/>
      <c r="S448" s="177"/>
      <c r="T448" s="177"/>
      <c r="U448" s="175">
        <v>111.50027027026999</v>
      </c>
      <c r="V448" s="175">
        <v>82.660540540540495</v>
      </c>
      <c r="W448" s="175">
        <v>101.837419354839</v>
      </c>
      <c r="X448" s="175">
        <v>54.091935483870998</v>
      </c>
      <c r="Y448" s="175">
        <v>21.649310344827601</v>
      </c>
      <c r="Z448" s="11"/>
      <c r="AA448" s="4"/>
      <c r="AB448" s="11" t="s">
        <v>213</v>
      </c>
      <c r="AC448" s="11"/>
      <c r="AD448" s="70" t="s">
        <v>128</v>
      </c>
      <c r="AE448" s="24">
        <v>63</v>
      </c>
      <c r="AF448" s="24">
        <v>34</v>
      </c>
      <c r="AG448" s="24">
        <v>25</v>
      </c>
      <c r="AH448" s="24">
        <v>23</v>
      </c>
      <c r="AI448" s="24">
        <v>22</v>
      </c>
      <c r="AJ448" s="24"/>
      <c r="AK448" s="4"/>
      <c r="AL448" s="4"/>
      <c r="AM448" s="199">
        <v>21015.22</v>
      </c>
      <c r="AN448" s="199">
        <v>3471.13</v>
      </c>
      <c r="AO448" s="199">
        <v>1711.82</v>
      </c>
      <c r="AP448" s="199">
        <v>2338.7199999999998</v>
      </c>
      <c r="AQ448" s="199">
        <v>13194.36</v>
      </c>
      <c r="AR448" s="199"/>
      <c r="AS448" s="177"/>
      <c r="AT448" s="177"/>
      <c r="AU448" s="199">
        <v>318.41242424242398</v>
      </c>
      <c r="AV448" s="199">
        <v>52.592878787878803</v>
      </c>
      <c r="AW448" s="199">
        <v>26.335692307692302</v>
      </c>
      <c r="AX448" s="199">
        <v>36.542499999999997</v>
      </c>
      <c r="AY448" s="199">
        <v>202.99015384615399</v>
      </c>
      <c r="AZ448" s="24"/>
      <c r="BA448" s="4"/>
    </row>
    <row r="449" spans="2:53">
      <c r="B449" s="11" t="s">
        <v>205</v>
      </c>
      <c r="C449" s="11"/>
      <c r="D449" s="70" t="s">
        <v>197</v>
      </c>
      <c r="E449" s="11">
        <v>754</v>
      </c>
      <c r="F449" s="11">
        <v>569</v>
      </c>
      <c r="G449" s="11">
        <v>433</v>
      </c>
      <c r="H449" s="11">
        <v>317</v>
      </c>
      <c r="I449" s="11">
        <v>302</v>
      </c>
      <c r="J449" s="11"/>
      <c r="M449" s="175">
        <v>84575.87</v>
      </c>
      <c r="N449" s="175">
        <v>95538.34</v>
      </c>
      <c r="O449" s="175">
        <v>89080.21</v>
      </c>
      <c r="P449" s="175">
        <v>55079.51</v>
      </c>
      <c r="Q449" s="175">
        <v>322527.17</v>
      </c>
      <c r="R449" s="175"/>
      <c r="S449" s="177"/>
      <c r="T449" s="177"/>
      <c r="U449" s="175">
        <v>101.04643966547199</v>
      </c>
      <c r="V449" s="175">
        <v>114.143775388292</v>
      </c>
      <c r="W449" s="175">
        <v>109.300871165644</v>
      </c>
      <c r="X449" s="175">
        <v>67.999395061728407</v>
      </c>
      <c r="Y449" s="175">
        <v>395.25388480392098</v>
      </c>
      <c r="Z449" s="11"/>
      <c r="AA449" s="4"/>
      <c r="AB449" s="11" t="s">
        <v>214</v>
      </c>
      <c r="AC449" s="11"/>
      <c r="AD449" s="70" t="s">
        <v>148</v>
      </c>
      <c r="AE449" s="24">
        <v>62</v>
      </c>
      <c r="AF449" s="24">
        <v>15</v>
      </c>
      <c r="AG449" s="24">
        <v>8</v>
      </c>
      <c r="AH449" s="24">
        <v>3</v>
      </c>
      <c r="AI449" s="24">
        <v>2</v>
      </c>
      <c r="AJ449" s="24"/>
      <c r="AK449" s="4"/>
      <c r="AL449" s="4"/>
      <c r="AM449" s="199">
        <v>14399.38</v>
      </c>
      <c r="AN449" s="199">
        <v>2625.05</v>
      </c>
      <c r="AO449" s="199">
        <v>815.39</v>
      </c>
      <c r="AP449" s="199">
        <v>26.15</v>
      </c>
      <c r="AQ449" s="199">
        <v>23.39</v>
      </c>
      <c r="AR449" s="199"/>
      <c r="AS449" s="177"/>
      <c r="AT449" s="177"/>
      <c r="AU449" s="199">
        <v>232.24806451612901</v>
      </c>
      <c r="AV449" s="199">
        <v>42.339516129032297</v>
      </c>
      <c r="AW449" s="199">
        <v>13.589833333333299</v>
      </c>
      <c r="AX449" s="199">
        <v>0.42868852459016399</v>
      </c>
      <c r="AY449" s="199">
        <v>0.37725806451612898</v>
      </c>
      <c r="AZ449" s="24"/>
      <c r="BA449" s="4"/>
    </row>
    <row r="450" spans="2:53">
      <c r="B450" s="11" t="s">
        <v>205</v>
      </c>
      <c r="C450" s="11"/>
      <c r="D450" s="70" t="s">
        <v>110</v>
      </c>
      <c r="E450" s="11">
        <v>1396</v>
      </c>
      <c r="F450" s="11">
        <v>1070</v>
      </c>
      <c r="G450" s="11">
        <v>754</v>
      </c>
      <c r="H450" s="11">
        <v>541</v>
      </c>
      <c r="I450" s="11">
        <v>552</v>
      </c>
      <c r="J450" s="11"/>
      <c r="M450" s="175">
        <v>183507.45</v>
      </c>
      <c r="N450" s="175">
        <v>214726.57</v>
      </c>
      <c r="O450" s="175">
        <v>180476.46</v>
      </c>
      <c r="P450" s="175">
        <v>99022.720000000103</v>
      </c>
      <c r="Q450" s="175">
        <v>531452.25</v>
      </c>
      <c r="R450" s="175"/>
      <c r="S450" s="177"/>
      <c r="T450" s="177"/>
      <c r="U450" s="175">
        <v>113.416223733004</v>
      </c>
      <c r="V450" s="175">
        <v>132.71110630407901</v>
      </c>
      <c r="W450" s="175">
        <v>115.541907810499</v>
      </c>
      <c r="X450" s="175">
        <v>64.720732026143807</v>
      </c>
      <c r="Y450" s="175">
        <v>344.65126459144</v>
      </c>
      <c r="Z450" s="11"/>
      <c r="AA450" s="4"/>
      <c r="AB450" s="11" t="s">
        <v>215</v>
      </c>
      <c r="AC450" s="11"/>
      <c r="AD450" s="70" t="s">
        <v>216</v>
      </c>
      <c r="AE450" s="24">
        <v>43</v>
      </c>
      <c r="AF450" s="24">
        <v>10</v>
      </c>
      <c r="AG450" s="24">
        <v>6</v>
      </c>
      <c r="AH450" s="24">
        <v>10</v>
      </c>
      <c r="AI450" s="24">
        <v>8</v>
      </c>
      <c r="AJ450" s="24"/>
      <c r="AK450" s="4"/>
      <c r="AL450" s="4"/>
      <c r="AM450" s="199">
        <v>6900.99</v>
      </c>
      <c r="AN450" s="199">
        <v>169.62</v>
      </c>
      <c r="AO450" s="199">
        <v>103.11</v>
      </c>
      <c r="AP450" s="199">
        <v>179.25</v>
      </c>
      <c r="AQ450" s="199">
        <v>783.35</v>
      </c>
      <c r="AR450" s="199"/>
      <c r="AS450" s="177"/>
      <c r="AT450" s="177"/>
      <c r="AU450" s="199">
        <v>153.35533333333299</v>
      </c>
      <c r="AV450" s="199">
        <v>3.7693333333333299</v>
      </c>
      <c r="AW450" s="199">
        <v>2.3434090909090899</v>
      </c>
      <c r="AX450" s="199">
        <v>3.9833333333333298</v>
      </c>
      <c r="AY450" s="199">
        <v>17.803409090909099</v>
      </c>
      <c r="AZ450" s="24"/>
      <c r="BA450" s="4"/>
    </row>
    <row r="451" spans="2:53">
      <c r="B451" s="11" t="s">
        <v>207</v>
      </c>
      <c r="C451" s="11"/>
      <c r="D451" s="70" t="s">
        <v>124</v>
      </c>
      <c r="E451" s="11">
        <v>36</v>
      </c>
      <c r="F451" s="11">
        <v>24</v>
      </c>
      <c r="G451" s="11">
        <v>19</v>
      </c>
      <c r="H451" s="11">
        <v>10</v>
      </c>
      <c r="I451" s="11">
        <v>6</v>
      </c>
      <c r="J451" s="11"/>
      <c r="M451" s="175">
        <v>5548.71</v>
      </c>
      <c r="N451" s="175">
        <v>4574.24</v>
      </c>
      <c r="O451" s="175">
        <v>3178.95</v>
      </c>
      <c r="P451" s="175">
        <v>2134.4699999999998</v>
      </c>
      <c r="Q451" s="175">
        <v>13623.9</v>
      </c>
      <c r="R451" s="175"/>
      <c r="S451" s="177"/>
      <c r="T451" s="177"/>
      <c r="U451" s="175">
        <v>149.965135135135</v>
      </c>
      <c r="V451" s="175">
        <v>123.62810810810799</v>
      </c>
      <c r="W451" s="175">
        <v>85.917567567567602</v>
      </c>
      <c r="X451" s="175">
        <v>57.688378378378403</v>
      </c>
      <c r="Y451" s="175">
        <v>368.21351351351302</v>
      </c>
      <c r="Z451" s="11"/>
      <c r="AA451" s="4"/>
      <c r="AB451" s="11" t="s">
        <v>217</v>
      </c>
      <c r="AC451" s="11"/>
      <c r="AD451" s="70" t="s">
        <v>218</v>
      </c>
      <c r="AE451" s="24">
        <v>4</v>
      </c>
      <c r="AF451" s="24">
        <v>1</v>
      </c>
      <c r="AG451" s="24">
        <v>1</v>
      </c>
      <c r="AH451" s="24">
        <v>1</v>
      </c>
      <c r="AI451" s="24"/>
      <c r="AJ451" s="24"/>
      <c r="AK451" s="4"/>
      <c r="AL451" s="4"/>
      <c r="AM451" s="199">
        <v>312.32</v>
      </c>
      <c r="AN451" s="199">
        <v>43.26</v>
      </c>
      <c r="AO451" s="199">
        <v>42.59</v>
      </c>
      <c r="AP451" s="199">
        <v>41.05</v>
      </c>
      <c r="AQ451" s="199">
        <v>0</v>
      </c>
      <c r="AR451" s="199"/>
      <c r="AS451" s="177"/>
      <c r="AT451" s="177"/>
      <c r="AU451" s="199">
        <v>78.08</v>
      </c>
      <c r="AV451" s="199">
        <v>10.815</v>
      </c>
      <c r="AW451" s="199">
        <v>10.647500000000001</v>
      </c>
      <c r="AX451" s="199">
        <v>10.262499999999999</v>
      </c>
      <c r="AY451" s="199">
        <v>0</v>
      </c>
      <c r="AZ451" s="24"/>
      <c r="BA451" s="4"/>
    </row>
    <row r="452" spans="2:53">
      <c r="B452" s="11" t="s">
        <v>208</v>
      </c>
      <c r="C452" s="11"/>
      <c r="D452" s="70" t="s">
        <v>96</v>
      </c>
      <c r="E452" s="11">
        <v>61</v>
      </c>
      <c r="F452" s="11">
        <v>34</v>
      </c>
      <c r="G452" s="11">
        <v>31</v>
      </c>
      <c r="H452" s="11">
        <v>21</v>
      </c>
      <c r="I452" s="11">
        <v>22</v>
      </c>
      <c r="J452" s="11"/>
      <c r="M452" s="175">
        <v>7815.09</v>
      </c>
      <c r="N452" s="175">
        <v>6771.87</v>
      </c>
      <c r="O452" s="175">
        <v>6687.9</v>
      </c>
      <c r="P452" s="175">
        <v>3922.01</v>
      </c>
      <c r="Q452" s="175">
        <v>15918.34</v>
      </c>
      <c r="R452" s="175"/>
      <c r="S452" s="177"/>
      <c r="T452" s="177"/>
      <c r="U452" s="175">
        <v>113.262173913043</v>
      </c>
      <c r="V452" s="175">
        <v>98.143043478260907</v>
      </c>
      <c r="W452" s="175">
        <v>104.49843749999999</v>
      </c>
      <c r="X452" s="175">
        <v>62.254126984126998</v>
      </c>
      <c r="Y452" s="175">
        <v>252.67206349206299</v>
      </c>
      <c r="Z452" s="11"/>
      <c r="AA452" s="4"/>
      <c r="AB452" s="11" t="s">
        <v>219</v>
      </c>
      <c r="AC452" s="11"/>
      <c r="AD452" s="70" t="s">
        <v>135</v>
      </c>
      <c r="AE452" s="24">
        <v>11</v>
      </c>
      <c r="AF452" s="24">
        <v>4</v>
      </c>
      <c r="AG452" s="24">
        <v>2</v>
      </c>
      <c r="AH452" s="24">
        <v>2</v>
      </c>
      <c r="AI452" s="24">
        <v>2</v>
      </c>
      <c r="AJ452" s="24"/>
      <c r="AK452" s="4"/>
      <c r="AL452" s="4"/>
      <c r="AM452" s="199">
        <v>1238.81</v>
      </c>
      <c r="AN452" s="199">
        <v>89.86</v>
      </c>
      <c r="AO452" s="199">
        <v>37.380000000000003</v>
      </c>
      <c r="AP452" s="199">
        <v>54.2</v>
      </c>
      <c r="AQ452" s="199">
        <v>798.51</v>
      </c>
      <c r="AR452" s="199"/>
      <c r="AS452" s="177"/>
      <c r="AT452" s="177"/>
      <c r="AU452" s="199">
        <v>112.619090909091</v>
      </c>
      <c r="AV452" s="199">
        <v>8.1690909090909098</v>
      </c>
      <c r="AW452" s="199">
        <v>4.1533333333333298</v>
      </c>
      <c r="AX452" s="199">
        <v>5.42</v>
      </c>
      <c r="AY452" s="199">
        <v>72.591818181818198</v>
      </c>
      <c r="AZ452" s="24"/>
      <c r="BA452" s="4"/>
    </row>
    <row r="453" spans="2:53">
      <c r="B453" s="11" t="s">
        <v>209</v>
      </c>
      <c r="C453" s="11"/>
      <c r="D453" s="70" t="s">
        <v>164</v>
      </c>
      <c r="E453" s="11">
        <v>567</v>
      </c>
      <c r="F453" s="11">
        <v>361</v>
      </c>
      <c r="G453" s="11">
        <v>246</v>
      </c>
      <c r="H453" s="11">
        <v>190</v>
      </c>
      <c r="I453" s="11">
        <v>181</v>
      </c>
      <c r="J453" s="11"/>
      <c r="M453" s="175">
        <v>83629.0799999999</v>
      </c>
      <c r="N453" s="175">
        <v>96877.26</v>
      </c>
      <c r="O453" s="175">
        <v>64139.86</v>
      </c>
      <c r="P453" s="175">
        <v>48917.61</v>
      </c>
      <c r="Q453" s="175">
        <v>268327.43</v>
      </c>
      <c r="R453" s="175"/>
      <c r="S453" s="177"/>
      <c r="T453" s="177"/>
      <c r="U453" s="175">
        <v>132.324493670886</v>
      </c>
      <c r="V453" s="175">
        <v>153.286803797468</v>
      </c>
      <c r="W453" s="175">
        <v>106.191821192053</v>
      </c>
      <c r="X453" s="175">
        <v>81.393693843593894</v>
      </c>
      <c r="Y453" s="175">
        <v>444.98744610281898</v>
      </c>
      <c r="Z453" s="11"/>
      <c r="AA453" s="4"/>
      <c r="AB453" s="11" t="s">
        <v>220</v>
      </c>
      <c r="AC453" s="11"/>
      <c r="AD453" s="70" t="s">
        <v>221</v>
      </c>
      <c r="AE453" s="24">
        <v>20</v>
      </c>
      <c r="AF453" s="24">
        <v>8</v>
      </c>
      <c r="AG453" s="24">
        <v>6</v>
      </c>
      <c r="AH453" s="24">
        <v>5</v>
      </c>
      <c r="AI453" s="24">
        <v>5</v>
      </c>
      <c r="AJ453" s="24"/>
      <c r="AK453" s="4"/>
      <c r="AL453" s="4"/>
      <c r="AM453" s="199">
        <v>5745.07</v>
      </c>
      <c r="AN453" s="199">
        <v>550.97</v>
      </c>
      <c r="AO453" s="199">
        <v>445.5</v>
      </c>
      <c r="AP453" s="199">
        <v>390.32</v>
      </c>
      <c r="AQ453" s="199">
        <v>4206.6499999999996</v>
      </c>
      <c r="AR453" s="199"/>
      <c r="AS453" s="177"/>
      <c r="AT453" s="177"/>
      <c r="AU453" s="199">
        <v>287.25349999999997</v>
      </c>
      <c r="AV453" s="199">
        <v>27.548500000000001</v>
      </c>
      <c r="AW453" s="199">
        <v>24.75</v>
      </c>
      <c r="AX453" s="199">
        <v>22.96</v>
      </c>
      <c r="AY453" s="199">
        <v>210.33250000000001</v>
      </c>
      <c r="AZ453" s="24"/>
      <c r="BA453" s="4"/>
    </row>
    <row r="454" spans="2:53">
      <c r="B454" s="11" t="s">
        <v>210</v>
      </c>
      <c r="C454" s="11"/>
      <c r="D454" s="70" t="s">
        <v>211</v>
      </c>
      <c r="E454" s="11">
        <v>180</v>
      </c>
      <c r="F454" s="11">
        <v>140</v>
      </c>
      <c r="G454" s="11">
        <v>105</v>
      </c>
      <c r="H454" s="11">
        <v>68</v>
      </c>
      <c r="I454" s="11">
        <v>70</v>
      </c>
      <c r="J454" s="11"/>
      <c r="M454" s="175">
        <v>25664.43</v>
      </c>
      <c r="N454" s="175">
        <v>33287.5</v>
      </c>
      <c r="O454" s="175">
        <v>28183.4</v>
      </c>
      <c r="P454" s="175">
        <v>13186.31</v>
      </c>
      <c r="Q454" s="175">
        <v>137529.12</v>
      </c>
      <c r="R454" s="175"/>
      <c r="S454" s="177"/>
      <c r="T454" s="177"/>
      <c r="U454" s="175">
        <v>127.051633663366</v>
      </c>
      <c r="V454" s="175">
        <v>164.78960396039599</v>
      </c>
      <c r="W454" s="175">
        <v>144.53025641025599</v>
      </c>
      <c r="X454" s="175">
        <v>67.622102564102605</v>
      </c>
      <c r="Y454" s="175">
        <v>708.91298969072102</v>
      </c>
      <c r="Z454" s="11"/>
      <c r="AA454" s="4"/>
      <c r="AB454" s="11" t="s">
        <v>483</v>
      </c>
      <c r="AC454" s="11"/>
      <c r="AD454" s="70" t="s">
        <v>115</v>
      </c>
      <c r="AE454" s="24">
        <v>6</v>
      </c>
      <c r="AF454" s="24">
        <v>3</v>
      </c>
      <c r="AG454" s="24">
        <v>3</v>
      </c>
      <c r="AH454" s="24">
        <v>3</v>
      </c>
      <c r="AI454" s="24">
        <v>3</v>
      </c>
      <c r="AJ454" s="24"/>
      <c r="AK454" s="4"/>
      <c r="AL454" s="4"/>
      <c r="AM454" s="199">
        <v>2182.2399999999998</v>
      </c>
      <c r="AN454" s="199">
        <v>1127.33</v>
      </c>
      <c r="AO454" s="199">
        <v>1193.5899999999999</v>
      </c>
      <c r="AP454" s="199">
        <v>993.03</v>
      </c>
      <c r="AQ454" s="199">
        <v>11497.55</v>
      </c>
      <c r="AR454" s="199"/>
      <c r="AS454" s="177"/>
      <c r="AT454" s="177"/>
      <c r="AU454" s="199">
        <v>363.70666666666699</v>
      </c>
      <c r="AV454" s="199">
        <v>187.88833333333301</v>
      </c>
      <c r="AW454" s="199">
        <v>198.93166666666701</v>
      </c>
      <c r="AX454" s="199">
        <v>165.505</v>
      </c>
      <c r="AY454" s="199">
        <v>1916.25833333333</v>
      </c>
      <c r="AZ454" s="24"/>
      <c r="BA454" s="4"/>
    </row>
    <row r="455" spans="2:53">
      <c r="B455" s="11" t="s">
        <v>212</v>
      </c>
      <c r="C455" s="11"/>
      <c r="D455" s="70" t="s">
        <v>110</v>
      </c>
      <c r="E455" s="11">
        <v>8</v>
      </c>
      <c r="F455" s="11">
        <v>7</v>
      </c>
      <c r="G455" s="11">
        <v>3</v>
      </c>
      <c r="H455" s="11">
        <v>2</v>
      </c>
      <c r="I455" s="11">
        <v>1</v>
      </c>
      <c r="J455" s="11"/>
      <c r="M455" s="175">
        <v>1832.29</v>
      </c>
      <c r="N455" s="175">
        <v>3256.1</v>
      </c>
      <c r="O455" s="175">
        <v>1327.55</v>
      </c>
      <c r="P455" s="175">
        <v>834.22</v>
      </c>
      <c r="Q455" s="175">
        <v>4455.92</v>
      </c>
      <c r="R455" s="175"/>
      <c r="S455" s="177"/>
      <c r="T455" s="177"/>
      <c r="U455" s="175">
        <v>229.03625</v>
      </c>
      <c r="V455" s="175">
        <v>407.01249999999999</v>
      </c>
      <c r="W455" s="175">
        <v>189.65</v>
      </c>
      <c r="X455" s="175">
        <v>119.174285714286</v>
      </c>
      <c r="Y455" s="175">
        <v>556.99</v>
      </c>
      <c r="Z455" s="11"/>
      <c r="AA455" s="4"/>
      <c r="AB455" s="11" t="s">
        <v>222</v>
      </c>
      <c r="AC455" s="11"/>
      <c r="AD455" s="70" t="s">
        <v>100</v>
      </c>
      <c r="AE455" s="24">
        <v>2</v>
      </c>
      <c r="AF455" s="24">
        <v>1</v>
      </c>
      <c r="AG455" s="24"/>
      <c r="AH455" s="24"/>
      <c r="AI455" s="24"/>
      <c r="AJ455" s="24"/>
      <c r="AK455" s="4"/>
      <c r="AL455" s="4"/>
      <c r="AM455" s="199">
        <v>304.02</v>
      </c>
      <c r="AN455" s="199">
        <v>305.58999999999997</v>
      </c>
      <c r="AO455" s="199">
        <v>0</v>
      </c>
      <c r="AP455" s="199">
        <v>0</v>
      </c>
      <c r="AQ455" s="199">
        <v>0</v>
      </c>
      <c r="AR455" s="199"/>
      <c r="AS455" s="177"/>
      <c r="AT455" s="177"/>
      <c r="AU455" s="199">
        <v>152.01</v>
      </c>
      <c r="AV455" s="199">
        <v>152.79499999999999</v>
      </c>
      <c r="AW455" s="199">
        <v>0</v>
      </c>
      <c r="AX455" s="199">
        <v>0</v>
      </c>
      <c r="AY455" s="199">
        <v>0</v>
      </c>
      <c r="AZ455" s="24"/>
      <c r="BA455" s="4"/>
    </row>
    <row r="456" spans="2:53">
      <c r="B456" s="11" t="s">
        <v>212</v>
      </c>
      <c r="C456" s="11"/>
      <c r="D456" s="70" t="s">
        <v>122</v>
      </c>
      <c r="E456" s="11">
        <v>50</v>
      </c>
      <c r="F456" s="11">
        <v>32</v>
      </c>
      <c r="G456" s="11">
        <v>27</v>
      </c>
      <c r="H456" s="11">
        <v>17</v>
      </c>
      <c r="I456" s="11">
        <v>12</v>
      </c>
      <c r="J456" s="11"/>
      <c r="M456" s="175">
        <v>11427.53</v>
      </c>
      <c r="N456" s="175">
        <v>10213.39</v>
      </c>
      <c r="O456" s="175">
        <v>8089.67</v>
      </c>
      <c r="P456" s="175">
        <v>4059.65</v>
      </c>
      <c r="Q456" s="175">
        <v>10551.86</v>
      </c>
      <c r="R456" s="175"/>
      <c r="S456" s="177"/>
      <c r="T456" s="177"/>
      <c r="U456" s="175">
        <v>200.48298245614001</v>
      </c>
      <c r="V456" s="175">
        <v>179.182280701754</v>
      </c>
      <c r="W456" s="175">
        <v>144.458392857143</v>
      </c>
      <c r="X456" s="175">
        <v>73.811818181818197</v>
      </c>
      <c r="Y456" s="175">
        <v>188.42607142857099</v>
      </c>
      <c r="Z456" s="11"/>
      <c r="AA456" s="4"/>
      <c r="AB456" s="11" t="s">
        <v>222</v>
      </c>
      <c r="AC456" s="11"/>
      <c r="AD456" s="70" t="s">
        <v>110</v>
      </c>
      <c r="AE456" s="24">
        <v>4</v>
      </c>
      <c r="AF456" s="24">
        <v>1</v>
      </c>
      <c r="AG456" s="24"/>
      <c r="AH456" s="24"/>
      <c r="AI456" s="24"/>
      <c r="AJ456" s="24"/>
      <c r="AK456" s="4"/>
      <c r="AL456" s="4"/>
      <c r="AM456" s="199">
        <v>961.15</v>
      </c>
      <c r="AN456" s="199">
        <v>27.81</v>
      </c>
      <c r="AO456" s="199">
        <v>0</v>
      </c>
      <c r="AP456" s="199">
        <v>0</v>
      </c>
      <c r="AQ456" s="199">
        <v>0</v>
      </c>
      <c r="AR456" s="199"/>
      <c r="AS456" s="177"/>
      <c r="AT456" s="177"/>
      <c r="AU456" s="199">
        <v>240.28749999999999</v>
      </c>
      <c r="AV456" s="199">
        <v>6.9524999999999997</v>
      </c>
      <c r="AW456" s="199">
        <v>0</v>
      </c>
      <c r="AX456" s="199">
        <v>0</v>
      </c>
      <c r="AY456" s="199">
        <v>0</v>
      </c>
      <c r="AZ456" s="24"/>
      <c r="BA456" s="4"/>
    </row>
    <row r="457" spans="2:53">
      <c r="B457" s="11" t="s">
        <v>213</v>
      </c>
      <c r="C457" s="11"/>
      <c r="D457" s="70" t="s">
        <v>128</v>
      </c>
      <c r="E457" s="11">
        <v>1183</v>
      </c>
      <c r="F457" s="11">
        <v>1092</v>
      </c>
      <c r="G457" s="11">
        <v>757</v>
      </c>
      <c r="H457" s="11">
        <v>574</v>
      </c>
      <c r="I457" s="11">
        <v>637</v>
      </c>
      <c r="J457" s="11"/>
      <c r="M457" s="175">
        <v>164783.06</v>
      </c>
      <c r="N457" s="175">
        <v>255217.49</v>
      </c>
      <c r="O457" s="175">
        <v>191910.99</v>
      </c>
      <c r="P457" s="175">
        <v>140677.57999999999</v>
      </c>
      <c r="Q457" s="175">
        <v>894962.79000000097</v>
      </c>
      <c r="R457" s="175"/>
      <c r="S457" s="177"/>
      <c r="T457" s="177"/>
      <c r="U457" s="175">
        <v>97.562498519834193</v>
      </c>
      <c r="V457" s="175">
        <v>151.10567791592601</v>
      </c>
      <c r="W457" s="175">
        <v>129.582032410534</v>
      </c>
      <c r="X457" s="175">
        <v>87.431684275947802</v>
      </c>
      <c r="Y457" s="175">
        <v>555.53245810055898</v>
      </c>
      <c r="Z457" s="11"/>
      <c r="AA457" s="4"/>
      <c r="AB457" s="11" t="s">
        <v>224</v>
      </c>
      <c r="AC457" s="11"/>
      <c r="AD457" s="70" t="s">
        <v>106</v>
      </c>
      <c r="AE457" s="24">
        <v>2</v>
      </c>
      <c r="AF457" s="24">
        <v>2</v>
      </c>
      <c r="AG457" s="24">
        <v>1</v>
      </c>
      <c r="AH457" s="24">
        <v>1</v>
      </c>
      <c r="AI457" s="24">
        <v>1</v>
      </c>
      <c r="AJ457" s="24"/>
      <c r="AK457" s="4"/>
      <c r="AL457" s="4"/>
      <c r="AM457" s="199">
        <v>92.75</v>
      </c>
      <c r="AN457" s="199">
        <v>142.28</v>
      </c>
      <c r="AO457" s="199">
        <v>67.14</v>
      </c>
      <c r="AP457" s="199">
        <v>63.46</v>
      </c>
      <c r="AQ457" s="199">
        <v>466.55</v>
      </c>
      <c r="AR457" s="199"/>
      <c r="AS457" s="177"/>
      <c r="AT457" s="177"/>
      <c r="AU457" s="199">
        <v>46.375</v>
      </c>
      <c r="AV457" s="199">
        <v>71.14</v>
      </c>
      <c r="AW457" s="199">
        <v>33.57</v>
      </c>
      <c r="AX457" s="199">
        <v>31.73</v>
      </c>
      <c r="AY457" s="199">
        <v>233.27500000000001</v>
      </c>
      <c r="AZ457" s="24"/>
      <c r="BA457" s="4"/>
    </row>
    <row r="458" spans="2:53">
      <c r="B458" s="11" t="s">
        <v>214</v>
      </c>
      <c r="C458" s="11"/>
      <c r="D458" s="70" t="s">
        <v>148</v>
      </c>
      <c r="E458" s="11">
        <v>294</v>
      </c>
      <c r="F458" s="11">
        <v>200</v>
      </c>
      <c r="G458" s="11">
        <v>133</v>
      </c>
      <c r="H458" s="11">
        <v>95</v>
      </c>
      <c r="I458" s="11">
        <v>96</v>
      </c>
      <c r="J458" s="11"/>
      <c r="M458" s="175">
        <v>39349.18</v>
      </c>
      <c r="N458" s="175">
        <v>41059.47</v>
      </c>
      <c r="O458" s="175">
        <v>32193.05</v>
      </c>
      <c r="P458" s="175">
        <v>17961.189999999999</v>
      </c>
      <c r="Q458" s="175">
        <v>60390.7</v>
      </c>
      <c r="R458" s="175"/>
      <c r="S458" s="177"/>
      <c r="T458" s="177"/>
      <c r="U458" s="175">
        <v>119.967012195122</v>
      </c>
      <c r="V458" s="175">
        <v>125.18131097561</v>
      </c>
      <c r="W458" s="175">
        <v>101.876740506329</v>
      </c>
      <c r="X458" s="175">
        <v>57.019650793650797</v>
      </c>
      <c r="Y458" s="175">
        <v>191.109810126582</v>
      </c>
      <c r="Z458" s="11"/>
      <c r="AA458" s="4"/>
      <c r="AB458" s="11" t="s">
        <v>225</v>
      </c>
      <c r="AC458" s="11"/>
      <c r="AD458" s="70" t="s">
        <v>148</v>
      </c>
      <c r="AE458" s="24">
        <v>3</v>
      </c>
      <c r="AF458" s="24"/>
      <c r="AG458" s="24"/>
      <c r="AH458" s="24"/>
      <c r="AI458" s="24"/>
      <c r="AJ458" s="24"/>
      <c r="AK458" s="4"/>
      <c r="AL458" s="4"/>
      <c r="AM458" s="199">
        <v>542.1</v>
      </c>
      <c r="AN458" s="199">
        <v>0</v>
      </c>
      <c r="AO458" s="199">
        <v>0</v>
      </c>
      <c r="AP458" s="199">
        <v>0</v>
      </c>
      <c r="AQ458" s="199">
        <v>0</v>
      </c>
      <c r="AR458" s="199"/>
      <c r="AS458" s="177"/>
      <c r="AT458" s="177"/>
      <c r="AU458" s="199">
        <v>180.7</v>
      </c>
      <c r="AV458" s="199">
        <v>0</v>
      </c>
      <c r="AW458" s="199">
        <v>0</v>
      </c>
      <c r="AX458" s="199">
        <v>0</v>
      </c>
      <c r="AY458" s="199">
        <v>0</v>
      </c>
      <c r="AZ458" s="24"/>
      <c r="BA458" s="4"/>
    </row>
    <row r="459" spans="2:53">
      <c r="B459" s="11" t="s">
        <v>215</v>
      </c>
      <c r="C459" s="11"/>
      <c r="D459" s="70" t="s">
        <v>216</v>
      </c>
      <c r="E459" s="11">
        <v>112</v>
      </c>
      <c r="F459" s="11">
        <v>71</v>
      </c>
      <c r="G459" s="11">
        <v>57</v>
      </c>
      <c r="H459" s="11">
        <v>45</v>
      </c>
      <c r="I459" s="11">
        <v>41</v>
      </c>
      <c r="J459" s="11"/>
      <c r="M459" s="175">
        <v>19000.060000000001</v>
      </c>
      <c r="N459" s="175">
        <v>16518.310000000001</v>
      </c>
      <c r="O459" s="175">
        <v>11706.64</v>
      </c>
      <c r="P459" s="175">
        <v>8273.44</v>
      </c>
      <c r="Q459" s="175">
        <v>80729.820000000007</v>
      </c>
      <c r="R459" s="175"/>
      <c r="S459" s="177"/>
      <c r="T459" s="177"/>
      <c r="U459" s="175">
        <v>155.73819672131199</v>
      </c>
      <c r="V459" s="175">
        <v>135.395983606557</v>
      </c>
      <c r="W459" s="175">
        <v>97.555333333333294</v>
      </c>
      <c r="X459" s="175">
        <v>70.113898305084703</v>
      </c>
      <c r="Y459" s="175">
        <v>678.40184873949602</v>
      </c>
      <c r="Z459" s="11"/>
      <c r="AA459" s="4"/>
      <c r="AB459" s="11" t="s">
        <v>225</v>
      </c>
      <c r="AC459" s="11"/>
      <c r="AD459" s="70" t="s">
        <v>189</v>
      </c>
      <c r="AE459" s="24">
        <v>6</v>
      </c>
      <c r="AF459" s="24">
        <v>6</v>
      </c>
      <c r="AG459" s="24">
        <v>3</v>
      </c>
      <c r="AH459" s="24">
        <v>2</v>
      </c>
      <c r="AI459" s="24">
        <v>2</v>
      </c>
      <c r="AJ459" s="24"/>
      <c r="AK459" s="4"/>
      <c r="AL459" s="4"/>
      <c r="AM459" s="199">
        <v>1537.23</v>
      </c>
      <c r="AN459" s="199">
        <v>1851.63</v>
      </c>
      <c r="AO459" s="199">
        <v>1366.27</v>
      </c>
      <c r="AP459" s="199">
        <v>995.86</v>
      </c>
      <c r="AQ459" s="199">
        <v>890.56</v>
      </c>
      <c r="AR459" s="199"/>
      <c r="AS459" s="177"/>
      <c r="AT459" s="177"/>
      <c r="AU459" s="199">
        <v>256.20499999999998</v>
      </c>
      <c r="AV459" s="199">
        <v>308.60500000000002</v>
      </c>
      <c r="AW459" s="199">
        <v>227.71166666666701</v>
      </c>
      <c r="AX459" s="199">
        <v>165.976666666667</v>
      </c>
      <c r="AY459" s="199">
        <v>148.42666666666699</v>
      </c>
      <c r="AZ459" s="24"/>
      <c r="BA459" s="4"/>
    </row>
    <row r="460" spans="2:53">
      <c r="B460" s="11" t="s">
        <v>217</v>
      </c>
      <c r="C460" s="11"/>
      <c r="D460" s="70" t="s">
        <v>218</v>
      </c>
      <c r="E460" s="11">
        <v>23</v>
      </c>
      <c r="F460" s="11">
        <v>16</v>
      </c>
      <c r="G460" s="11">
        <v>10</v>
      </c>
      <c r="H460" s="11">
        <v>7</v>
      </c>
      <c r="I460" s="11">
        <v>6</v>
      </c>
      <c r="J460" s="11"/>
      <c r="M460" s="175">
        <v>4686.0200000000004</v>
      </c>
      <c r="N460" s="175">
        <v>4228.75</v>
      </c>
      <c r="O460" s="175">
        <v>3728.21</v>
      </c>
      <c r="P460" s="175">
        <v>1592.67</v>
      </c>
      <c r="Q460" s="175">
        <v>5759.87</v>
      </c>
      <c r="R460" s="175"/>
      <c r="S460" s="177"/>
      <c r="T460" s="177"/>
      <c r="U460" s="175">
        <v>195.25083333333299</v>
      </c>
      <c r="V460" s="175">
        <v>176.197916666667</v>
      </c>
      <c r="W460" s="175">
        <v>169.464090909091</v>
      </c>
      <c r="X460" s="175">
        <v>75.841428571428594</v>
      </c>
      <c r="Y460" s="175">
        <v>261.81227272727301</v>
      </c>
      <c r="Z460" s="11"/>
      <c r="AA460" s="4"/>
      <c r="AB460" s="11" t="s">
        <v>226</v>
      </c>
      <c r="AC460" s="11"/>
      <c r="AD460" s="70" t="s">
        <v>96</v>
      </c>
      <c r="AE460" s="24">
        <v>33</v>
      </c>
      <c r="AF460" s="24">
        <v>8</v>
      </c>
      <c r="AG460" s="24">
        <v>5</v>
      </c>
      <c r="AH460" s="24">
        <v>5</v>
      </c>
      <c r="AI460" s="24">
        <v>6</v>
      </c>
      <c r="AJ460" s="24"/>
      <c r="AK460" s="4"/>
      <c r="AL460" s="4"/>
      <c r="AM460" s="199">
        <v>28187.99</v>
      </c>
      <c r="AN460" s="199">
        <v>1841.72</v>
      </c>
      <c r="AO460" s="199">
        <v>1714.86</v>
      </c>
      <c r="AP460" s="199">
        <v>817.65</v>
      </c>
      <c r="AQ460" s="199">
        <v>17738.36</v>
      </c>
      <c r="AR460" s="199"/>
      <c r="AS460" s="177"/>
      <c r="AT460" s="177"/>
      <c r="AU460" s="199">
        <v>854.18151515151499</v>
      </c>
      <c r="AV460" s="199">
        <v>55.809696969697001</v>
      </c>
      <c r="AW460" s="199">
        <v>55.318064516128999</v>
      </c>
      <c r="AX460" s="199">
        <v>27.254999999999999</v>
      </c>
      <c r="AY460" s="199">
        <v>554.32375000000002</v>
      </c>
      <c r="AZ460" s="24"/>
      <c r="BA460" s="4"/>
    </row>
    <row r="461" spans="2:53">
      <c r="B461" s="11" t="s">
        <v>219</v>
      </c>
      <c r="C461" s="11"/>
      <c r="D461" s="70" t="s">
        <v>135</v>
      </c>
      <c r="E461" s="11">
        <v>33</v>
      </c>
      <c r="F461" s="11">
        <v>24</v>
      </c>
      <c r="G461" s="11">
        <v>11</v>
      </c>
      <c r="H461" s="11">
        <v>14</v>
      </c>
      <c r="I461" s="11">
        <v>20</v>
      </c>
      <c r="J461" s="11"/>
      <c r="M461" s="175">
        <v>8603.68</v>
      </c>
      <c r="N461" s="175">
        <v>5411.89</v>
      </c>
      <c r="O461" s="175">
        <v>3238.34</v>
      </c>
      <c r="P461" s="175">
        <v>3171.93</v>
      </c>
      <c r="Q461" s="175">
        <v>20479.22</v>
      </c>
      <c r="R461" s="175"/>
      <c r="S461" s="177"/>
      <c r="T461" s="177"/>
      <c r="U461" s="175">
        <v>204.84952380952399</v>
      </c>
      <c r="V461" s="175">
        <v>128.85452380952401</v>
      </c>
      <c r="W461" s="175">
        <v>115.655</v>
      </c>
      <c r="X461" s="175">
        <v>79.298249999999996</v>
      </c>
      <c r="Y461" s="175">
        <v>499.49317073170698</v>
      </c>
      <c r="Z461" s="11"/>
      <c r="AA461" s="4"/>
      <c r="AB461" s="11" t="s">
        <v>227</v>
      </c>
      <c r="AC461" s="11"/>
      <c r="AD461" s="70" t="s">
        <v>228</v>
      </c>
      <c r="AE461" s="24">
        <v>11</v>
      </c>
      <c r="AF461" s="24">
        <v>3</v>
      </c>
      <c r="AG461" s="24"/>
      <c r="AH461" s="24">
        <v>3</v>
      </c>
      <c r="AI461" s="24">
        <v>1</v>
      </c>
      <c r="AJ461" s="24"/>
      <c r="AK461" s="4"/>
      <c r="AL461" s="4"/>
      <c r="AM461" s="199">
        <v>6590.58</v>
      </c>
      <c r="AN461" s="199">
        <v>2012.33</v>
      </c>
      <c r="AO461" s="199">
        <v>0</v>
      </c>
      <c r="AP461" s="199">
        <v>1905.87</v>
      </c>
      <c r="AQ461" s="199">
        <v>10.88</v>
      </c>
      <c r="AR461" s="199"/>
      <c r="AS461" s="177"/>
      <c r="AT461" s="177"/>
      <c r="AU461" s="199">
        <v>506.967692307692</v>
      </c>
      <c r="AV461" s="199">
        <v>154.79461538461501</v>
      </c>
      <c r="AW461" s="199">
        <v>0</v>
      </c>
      <c r="AX461" s="199">
        <v>146.60538461538499</v>
      </c>
      <c r="AY461" s="199">
        <v>0.83692307692307699</v>
      </c>
      <c r="AZ461" s="24"/>
      <c r="BA461" s="4"/>
    </row>
    <row r="462" spans="2:53">
      <c r="B462" s="11" t="s">
        <v>219</v>
      </c>
      <c r="C462" s="11"/>
      <c r="D462" s="70" t="s">
        <v>221</v>
      </c>
      <c r="E462" s="11">
        <v>2</v>
      </c>
      <c r="F462" s="11">
        <v>2</v>
      </c>
      <c r="G462" s="11"/>
      <c r="H462" s="11">
        <v>2</v>
      </c>
      <c r="I462" s="11">
        <v>1</v>
      </c>
      <c r="J462" s="11"/>
      <c r="M462" s="175">
        <v>428.49</v>
      </c>
      <c r="N462" s="175">
        <v>376.15</v>
      </c>
      <c r="O462" s="175">
        <v>0</v>
      </c>
      <c r="P462" s="175">
        <v>214.27</v>
      </c>
      <c r="Q462" s="175">
        <v>16.73</v>
      </c>
      <c r="R462" s="175"/>
      <c r="S462" s="177"/>
      <c r="T462" s="177"/>
      <c r="U462" s="175">
        <v>142.83000000000001</v>
      </c>
      <c r="V462" s="175">
        <v>125.383333333333</v>
      </c>
      <c r="W462" s="175">
        <v>0</v>
      </c>
      <c r="X462" s="175">
        <v>71.423333333333304</v>
      </c>
      <c r="Y462" s="175">
        <v>5.5766666666666698</v>
      </c>
      <c r="Z462" s="11"/>
      <c r="AA462" s="4"/>
      <c r="AB462" s="11" t="s">
        <v>229</v>
      </c>
      <c r="AC462" s="11"/>
      <c r="AD462" s="70" t="s">
        <v>230</v>
      </c>
      <c r="AE462" s="24">
        <v>2</v>
      </c>
      <c r="AF462" s="24">
        <v>2</v>
      </c>
      <c r="AG462" s="24">
        <v>2</v>
      </c>
      <c r="AH462" s="24">
        <v>2</v>
      </c>
      <c r="AI462" s="24">
        <v>1</v>
      </c>
      <c r="AJ462" s="24"/>
      <c r="AK462" s="4"/>
      <c r="AL462" s="4"/>
      <c r="AM462" s="199">
        <v>672.38</v>
      </c>
      <c r="AN462" s="199">
        <v>1218.58</v>
      </c>
      <c r="AO462" s="199">
        <v>1226.2</v>
      </c>
      <c r="AP462" s="199">
        <v>1267.95</v>
      </c>
      <c r="AQ462" s="199">
        <v>9.5500000000000007</v>
      </c>
      <c r="AR462" s="199"/>
      <c r="AS462" s="177"/>
      <c r="AT462" s="177"/>
      <c r="AU462" s="199">
        <v>336.19</v>
      </c>
      <c r="AV462" s="199">
        <v>609.29</v>
      </c>
      <c r="AW462" s="199">
        <v>613.1</v>
      </c>
      <c r="AX462" s="199">
        <v>633.97500000000002</v>
      </c>
      <c r="AY462" s="199">
        <v>4.7750000000000004</v>
      </c>
      <c r="AZ462" s="24"/>
      <c r="BA462" s="4"/>
    </row>
    <row r="463" spans="2:53">
      <c r="B463" s="11" t="s">
        <v>220</v>
      </c>
      <c r="C463" s="11"/>
      <c r="D463" s="70" t="s">
        <v>221</v>
      </c>
      <c r="E463" s="11">
        <v>65</v>
      </c>
      <c r="F463" s="11">
        <v>51</v>
      </c>
      <c r="G463" s="11">
        <v>19</v>
      </c>
      <c r="H463" s="11">
        <v>30</v>
      </c>
      <c r="I463" s="11">
        <v>38</v>
      </c>
      <c r="J463" s="11"/>
      <c r="M463" s="175">
        <v>11474.68</v>
      </c>
      <c r="N463" s="175">
        <v>12576.03</v>
      </c>
      <c r="O463" s="175">
        <v>4291.2</v>
      </c>
      <c r="P463" s="175">
        <v>7308.61</v>
      </c>
      <c r="Q463" s="175">
        <v>62469.91</v>
      </c>
      <c r="R463" s="175"/>
      <c r="S463" s="177"/>
      <c r="T463" s="177"/>
      <c r="U463" s="175">
        <v>150.98263157894701</v>
      </c>
      <c r="V463" s="175">
        <v>165.47407894736801</v>
      </c>
      <c r="W463" s="175">
        <v>110.030769230769</v>
      </c>
      <c r="X463" s="175">
        <v>105.921884057971</v>
      </c>
      <c r="Y463" s="175">
        <v>855.75219178082205</v>
      </c>
      <c r="Z463" s="11"/>
      <c r="AA463" s="4"/>
      <c r="AB463" s="11" t="s">
        <v>231</v>
      </c>
      <c r="AC463" s="11"/>
      <c r="AD463" s="70" t="s">
        <v>232</v>
      </c>
      <c r="AE463" s="24">
        <v>127</v>
      </c>
      <c r="AF463" s="24">
        <v>69</v>
      </c>
      <c r="AG463" s="24">
        <v>47</v>
      </c>
      <c r="AH463" s="24">
        <v>29</v>
      </c>
      <c r="AI463" s="24">
        <v>25</v>
      </c>
      <c r="AJ463" s="24"/>
      <c r="AK463" s="4"/>
      <c r="AL463" s="4"/>
      <c r="AM463" s="199">
        <v>58179.12</v>
      </c>
      <c r="AN463" s="199">
        <v>18172.52</v>
      </c>
      <c r="AO463" s="199">
        <v>6925.17</v>
      </c>
      <c r="AP463" s="199">
        <v>1871.5</v>
      </c>
      <c r="AQ463" s="199">
        <v>14612.99</v>
      </c>
      <c r="AR463" s="199"/>
      <c r="AS463" s="177"/>
      <c r="AT463" s="177"/>
      <c r="AU463" s="199">
        <v>454.52437500000002</v>
      </c>
      <c r="AV463" s="199">
        <v>141.9728125</v>
      </c>
      <c r="AW463" s="199">
        <v>55.401359999999997</v>
      </c>
      <c r="AX463" s="199">
        <v>15.340163934426201</v>
      </c>
      <c r="AY463" s="199">
        <v>118.804796747967</v>
      </c>
      <c r="AZ463" s="24"/>
      <c r="BA463" s="4"/>
    </row>
    <row r="464" spans="2:53">
      <c r="B464" s="11" t="s">
        <v>222</v>
      </c>
      <c r="C464" s="11"/>
      <c r="D464" s="70" t="s">
        <v>100</v>
      </c>
      <c r="E464" s="11">
        <v>4</v>
      </c>
      <c r="F464" s="11">
        <v>3</v>
      </c>
      <c r="G464" s="11">
        <v>3</v>
      </c>
      <c r="H464" s="11">
        <v>2</v>
      </c>
      <c r="I464" s="11">
        <v>2</v>
      </c>
      <c r="J464" s="11"/>
      <c r="M464" s="175">
        <v>458.71</v>
      </c>
      <c r="N464" s="175">
        <v>521.34</v>
      </c>
      <c r="O464" s="175">
        <v>665.07</v>
      </c>
      <c r="P464" s="175">
        <v>385.91</v>
      </c>
      <c r="Q464" s="175">
        <v>730.04</v>
      </c>
      <c r="R464" s="175"/>
      <c r="S464" s="177"/>
      <c r="T464" s="177"/>
      <c r="U464" s="175">
        <v>114.67749999999999</v>
      </c>
      <c r="V464" s="175">
        <v>130.33500000000001</v>
      </c>
      <c r="W464" s="175">
        <v>166.26750000000001</v>
      </c>
      <c r="X464" s="175">
        <v>96.477500000000006</v>
      </c>
      <c r="Y464" s="175">
        <v>182.51</v>
      </c>
      <c r="Z464" s="11"/>
      <c r="AA464" s="4"/>
      <c r="AB464" s="11" t="s">
        <v>231</v>
      </c>
      <c r="AC464" s="11"/>
      <c r="AD464" s="70" t="s">
        <v>230</v>
      </c>
      <c r="AE464" s="24">
        <v>1</v>
      </c>
      <c r="AF464" s="24">
        <v>1</v>
      </c>
      <c r="AG464" s="24">
        <v>1</v>
      </c>
      <c r="AH464" s="24">
        <v>1</v>
      </c>
      <c r="AI464" s="24">
        <v>1</v>
      </c>
      <c r="AJ464" s="24"/>
      <c r="AK464" s="4"/>
      <c r="AL464" s="4"/>
      <c r="AM464" s="199">
        <v>67.989999999999995</v>
      </c>
      <c r="AN464" s="199">
        <v>110.18</v>
      </c>
      <c r="AO464" s="199">
        <v>102.92</v>
      </c>
      <c r="AP464" s="199">
        <v>101.44</v>
      </c>
      <c r="AQ464" s="199">
        <v>497.42</v>
      </c>
      <c r="AR464" s="199"/>
      <c r="AS464" s="177"/>
      <c r="AT464" s="177"/>
      <c r="AU464" s="199">
        <v>67.989999999999995</v>
      </c>
      <c r="AV464" s="199">
        <v>110.18</v>
      </c>
      <c r="AW464" s="199">
        <v>102.92</v>
      </c>
      <c r="AX464" s="199">
        <v>101.44</v>
      </c>
      <c r="AY464" s="199">
        <v>497.42</v>
      </c>
      <c r="AZ464" s="24"/>
      <c r="BA464" s="4"/>
    </row>
    <row r="465" spans="2:53">
      <c r="B465" s="11" t="s">
        <v>222</v>
      </c>
      <c r="C465" s="11"/>
      <c r="D465" s="70" t="s">
        <v>110</v>
      </c>
      <c r="E465" s="11"/>
      <c r="F465" s="11"/>
      <c r="G465" s="11"/>
      <c r="H465" s="11"/>
      <c r="I465" s="11">
        <v>1</v>
      </c>
      <c r="J465" s="11"/>
      <c r="M465" s="175">
        <v>0</v>
      </c>
      <c r="N465" s="175">
        <v>0</v>
      </c>
      <c r="O465" s="175">
        <v>0</v>
      </c>
      <c r="P465" s="175">
        <v>0</v>
      </c>
      <c r="Q465" s="175">
        <v>991.18</v>
      </c>
      <c r="R465" s="175"/>
      <c r="S465" s="177"/>
      <c r="T465" s="177"/>
      <c r="U465" s="175">
        <v>0</v>
      </c>
      <c r="V465" s="175">
        <v>0</v>
      </c>
      <c r="W465" s="175">
        <v>0</v>
      </c>
      <c r="X465" s="175">
        <v>0</v>
      </c>
      <c r="Y465" s="175">
        <v>991.18</v>
      </c>
      <c r="Z465" s="11"/>
      <c r="AA465" s="4"/>
      <c r="AB465" s="11" t="s">
        <v>233</v>
      </c>
      <c r="AC465" s="11"/>
      <c r="AD465" s="70" t="s">
        <v>89</v>
      </c>
      <c r="AE465" s="24">
        <v>2</v>
      </c>
      <c r="AF465" s="24"/>
      <c r="AG465" s="24"/>
      <c r="AH465" s="24"/>
      <c r="AI465" s="24"/>
      <c r="AJ465" s="24"/>
      <c r="AK465" s="4"/>
      <c r="AL465" s="4"/>
      <c r="AM465" s="199">
        <v>1101.83</v>
      </c>
      <c r="AN465" s="199">
        <v>0</v>
      </c>
      <c r="AO465" s="199">
        <v>0</v>
      </c>
      <c r="AP465" s="199">
        <v>0</v>
      </c>
      <c r="AQ465" s="199">
        <v>0</v>
      </c>
      <c r="AR465" s="199"/>
      <c r="AS465" s="177"/>
      <c r="AT465" s="177"/>
      <c r="AU465" s="199">
        <v>550.91499999999996</v>
      </c>
      <c r="AV465" s="199">
        <v>0</v>
      </c>
      <c r="AW465" s="199">
        <v>0</v>
      </c>
      <c r="AX465" s="199">
        <v>0</v>
      </c>
      <c r="AY465" s="199">
        <v>0</v>
      </c>
      <c r="AZ465" s="24"/>
      <c r="BA465" s="4"/>
    </row>
    <row r="466" spans="2:53">
      <c r="B466" s="11" t="s">
        <v>223</v>
      </c>
      <c r="C466" s="11"/>
      <c r="D466" s="70" t="s">
        <v>118</v>
      </c>
      <c r="E466" s="11">
        <v>1</v>
      </c>
      <c r="F466" s="11"/>
      <c r="G466" s="11"/>
      <c r="H466" s="11"/>
      <c r="I466" s="11"/>
      <c r="J466" s="11"/>
      <c r="M466" s="175">
        <v>9.41</v>
      </c>
      <c r="N466" s="175">
        <v>0</v>
      </c>
      <c r="O466" s="175">
        <v>0</v>
      </c>
      <c r="P466" s="175">
        <v>0</v>
      </c>
      <c r="Q466" s="175"/>
      <c r="R466" s="175"/>
      <c r="S466" s="177"/>
      <c r="T466" s="177"/>
      <c r="U466" s="175">
        <v>9.41</v>
      </c>
      <c r="V466" s="175">
        <v>0</v>
      </c>
      <c r="W466" s="175">
        <v>0</v>
      </c>
      <c r="X466" s="175">
        <v>0</v>
      </c>
      <c r="Y466" s="175"/>
      <c r="Z466" s="11"/>
      <c r="AA466" s="4"/>
      <c r="AB466" s="11" t="s">
        <v>233</v>
      </c>
      <c r="AC466" s="11"/>
      <c r="AD466" s="70" t="s">
        <v>90</v>
      </c>
      <c r="AE466" s="24">
        <v>20</v>
      </c>
      <c r="AF466" s="24">
        <v>6</v>
      </c>
      <c r="AG466" s="24">
        <v>3</v>
      </c>
      <c r="AH466" s="24">
        <v>3</v>
      </c>
      <c r="AI466" s="24">
        <v>1</v>
      </c>
      <c r="AJ466" s="24"/>
      <c r="AK466" s="4"/>
      <c r="AL466" s="4"/>
      <c r="AM466" s="199">
        <v>13822.97</v>
      </c>
      <c r="AN466" s="199">
        <v>3376.6</v>
      </c>
      <c r="AO466" s="199">
        <v>129.36000000000001</v>
      </c>
      <c r="AP466" s="199">
        <v>166.63</v>
      </c>
      <c r="AQ466" s="199">
        <v>96.35</v>
      </c>
      <c r="AR466" s="199"/>
      <c r="AS466" s="177"/>
      <c r="AT466" s="177"/>
      <c r="AU466" s="199">
        <v>658.23666666666702</v>
      </c>
      <c r="AV466" s="199">
        <v>160.790476190476</v>
      </c>
      <c r="AW466" s="199">
        <v>8.0850000000000009</v>
      </c>
      <c r="AX466" s="199">
        <v>8.77</v>
      </c>
      <c r="AY466" s="199">
        <v>5.0710526315789499</v>
      </c>
      <c r="AZ466" s="24"/>
      <c r="BA466" s="4"/>
    </row>
    <row r="467" spans="2:53">
      <c r="B467" s="11" t="s">
        <v>519</v>
      </c>
      <c r="C467" s="11"/>
      <c r="D467" s="70" t="s">
        <v>520</v>
      </c>
      <c r="E467" s="11">
        <v>3</v>
      </c>
      <c r="F467" s="11">
        <v>2</v>
      </c>
      <c r="G467" s="11">
        <v>1</v>
      </c>
      <c r="H467" s="11"/>
      <c r="I467" s="11"/>
      <c r="J467" s="11"/>
      <c r="M467" s="175">
        <v>295.69</v>
      </c>
      <c r="N467" s="175">
        <v>88.11</v>
      </c>
      <c r="O467" s="175">
        <v>52.36</v>
      </c>
      <c r="P467" s="175">
        <v>0</v>
      </c>
      <c r="Q467" s="175">
        <v>0</v>
      </c>
      <c r="R467" s="175"/>
      <c r="S467" s="177"/>
      <c r="T467" s="177"/>
      <c r="U467" s="175">
        <v>98.563333333333304</v>
      </c>
      <c r="V467" s="175">
        <v>29.37</v>
      </c>
      <c r="W467" s="175">
        <v>17.453333333333301</v>
      </c>
      <c r="X467" s="175">
        <v>0</v>
      </c>
      <c r="Y467" s="175">
        <v>0</v>
      </c>
      <c r="Z467" s="11"/>
      <c r="AA467" s="4"/>
      <c r="AB467" s="11" t="s">
        <v>234</v>
      </c>
      <c r="AC467" s="11"/>
      <c r="AD467" s="70" t="s">
        <v>197</v>
      </c>
      <c r="AE467" s="24">
        <v>28</v>
      </c>
      <c r="AF467" s="24">
        <v>9</v>
      </c>
      <c r="AG467" s="24">
        <v>7</v>
      </c>
      <c r="AH467" s="24">
        <v>7</v>
      </c>
      <c r="AI467" s="24">
        <v>6</v>
      </c>
      <c r="AJ467" s="24"/>
      <c r="AK467" s="4"/>
      <c r="AL467" s="4"/>
      <c r="AM467" s="199">
        <v>4982.46</v>
      </c>
      <c r="AN467" s="199">
        <v>1048.29</v>
      </c>
      <c r="AO467" s="199">
        <v>484.78</v>
      </c>
      <c r="AP467" s="199">
        <v>303.88</v>
      </c>
      <c r="AQ467" s="199">
        <v>3529.3</v>
      </c>
      <c r="AR467" s="199"/>
      <c r="AS467" s="177"/>
      <c r="AT467" s="177"/>
      <c r="AU467" s="199">
        <v>171.80896551724101</v>
      </c>
      <c r="AV467" s="199">
        <v>36.147931034482802</v>
      </c>
      <c r="AW467" s="199">
        <v>17.954814814814799</v>
      </c>
      <c r="AX467" s="199">
        <v>10.852857142857101</v>
      </c>
      <c r="AY467" s="199">
        <v>126.046428571429</v>
      </c>
      <c r="AZ467" s="24"/>
      <c r="BA467" s="4"/>
    </row>
    <row r="468" spans="2:53">
      <c r="B468" s="11" t="s">
        <v>224</v>
      </c>
      <c r="C468" s="11"/>
      <c r="D468" s="70" t="s">
        <v>106</v>
      </c>
      <c r="E468" s="11">
        <v>22</v>
      </c>
      <c r="F468" s="11">
        <v>15</v>
      </c>
      <c r="G468" s="11">
        <v>11</v>
      </c>
      <c r="H468" s="11">
        <v>8</v>
      </c>
      <c r="I468" s="11">
        <v>11</v>
      </c>
      <c r="J468" s="11"/>
      <c r="M468" s="175">
        <v>3609.59</v>
      </c>
      <c r="N468" s="175">
        <v>4911.79</v>
      </c>
      <c r="O468" s="175">
        <v>2869.11</v>
      </c>
      <c r="P468" s="175">
        <v>1828.17</v>
      </c>
      <c r="Q468" s="175">
        <v>31154.58</v>
      </c>
      <c r="R468" s="175"/>
      <c r="S468" s="177"/>
      <c r="T468" s="177"/>
      <c r="U468" s="175">
        <v>156.938695652174</v>
      </c>
      <c r="V468" s="175">
        <v>213.55608695652199</v>
      </c>
      <c r="W468" s="175">
        <v>130.41409090909099</v>
      </c>
      <c r="X468" s="175">
        <v>79.485652173913095</v>
      </c>
      <c r="Y468" s="175">
        <v>1416.1172727272699</v>
      </c>
      <c r="Z468" s="11"/>
      <c r="AA468" s="4"/>
      <c r="AB468" s="11" t="s">
        <v>235</v>
      </c>
      <c r="AC468" s="11"/>
      <c r="AD468" s="70" t="s">
        <v>236</v>
      </c>
      <c r="AE468" s="24">
        <v>31</v>
      </c>
      <c r="AF468" s="24">
        <v>11</v>
      </c>
      <c r="AG468" s="24">
        <v>10</v>
      </c>
      <c r="AH468" s="24">
        <v>6</v>
      </c>
      <c r="AI468" s="24">
        <v>5</v>
      </c>
      <c r="AJ468" s="24"/>
      <c r="AK468" s="4"/>
      <c r="AL468" s="4"/>
      <c r="AM468" s="199">
        <v>9523.8700000000008</v>
      </c>
      <c r="AN468" s="199">
        <v>4568.99</v>
      </c>
      <c r="AO468" s="199">
        <v>3489.87</v>
      </c>
      <c r="AP468" s="199">
        <v>274.25</v>
      </c>
      <c r="AQ468" s="199">
        <v>632.24</v>
      </c>
      <c r="AR468" s="199"/>
      <c r="AS468" s="177"/>
      <c r="AT468" s="177"/>
      <c r="AU468" s="199">
        <v>297.62093750000003</v>
      </c>
      <c r="AV468" s="199">
        <v>142.78093749999999</v>
      </c>
      <c r="AW468" s="199">
        <v>124.638214285714</v>
      </c>
      <c r="AX468" s="199">
        <v>10.157407407407399</v>
      </c>
      <c r="AY468" s="199">
        <v>23.416296296296299</v>
      </c>
      <c r="AZ468" s="24"/>
      <c r="BA468" s="4"/>
    </row>
    <row r="469" spans="2:53">
      <c r="B469" s="11" t="s">
        <v>225</v>
      </c>
      <c r="C469" s="11"/>
      <c r="D469" s="70" t="s">
        <v>148</v>
      </c>
      <c r="E469" s="11">
        <v>77</v>
      </c>
      <c r="F469" s="11">
        <v>54</v>
      </c>
      <c r="G469" s="11">
        <v>33</v>
      </c>
      <c r="H469" s="11">
        <v>21</v>
      </c>
      <c r="I469" s="11">
        <v>24</v>
      </c>
      <c r="J469" s="11"/>
      <c r="M469" s="175">
        <v>10752.79</v>
      </c>
      <c r="N469" s="175">
        <v>12199.7</v>
      </c>
      <c r="O469" s="175">
        <v>9080.4699999999993</v>
      </c>
      <c r="P469" s="175">
        <v>4496.6000000000004</v>
      </c>
      <c r="Q469" s="175">
        <v>21988.45</v>
      </c>
      <c r="R469" s="175"/>
      <c r="S469" s="177"/>
      <c r="T469" s="177"/>
      <c r="U469" s="175">
        <v>105.419509803922</v>
      </c>
      <c r="V469" s="175">
        <v>119.60490196078401</v>
      </c>
      <c r="W469" s="175">
        <v>89.905643564356396</v>
      </c>
      <c r="X469" s="175">
        <v>45.420202020201998</v>
      </c>
      <c r="Y469" s="175">
        <v>224.37193877550999</v>
      </c>
      <c r="Z469" s="11"/>
      <c r="AA469" s="4"/>
      <c r="AB469" s="11" t="s">
        <v>237</v>
      </c>
      <c r="AC469" s="11"/>
      <c r="AD469" s="70" t="s">
        <v>238</v>
      </c>
      <c r="AE469" s="24">
        <v>61</v>
      </c>
      <c r="AF469" s="24">
        <v>15</v>
      </c>
      <c r="AG469" s="24">
        <v>10</v>
      </c>
      <c r="AH469" s="24">
        <v>10</v>
      </c>
      <c r="AI469" s="24">
        <v>8</v>
      </c>
      <c r="AJ469" s="24"/>
      <c r="AK469" s="4"/>
      <c r="AL469" s="4"/>
      <c r="AM469" s="199">
        <v>52214.95</v>
      </c>
      <c r="AN469" s="199">
        <v>2474.8200000000002</v>
      </c>
      <c r="AO469" s="199">
        <v>1356.8</v>
      </c>
      <c r="AP469" s="199">
        <v>1852.62</v>
      </c>
      <c r="AQ469" s="199">
        <v>9720.83</v>
      </c>
      <c r="AR469" s="199"/>
      <c r="AS469" s="177"/>
      <c r="AT469" s="177"/>
      <c r="AU469" s="199">
        <v>828.80873015872999</v>
      </c>
      <c r="AV469" s="199">
        <v>39.282857142857097</v>
      </c>
      <c r="AW469" s="199">
        <v>22.242622950819701</v>
      </c>
      <c r="AX469" s="199">
        <v>32.502105263157901</v>
      </c>
      <c r="AY469" s="199">
        <v>154.298888888889</v>
      </c>
      <c r="AZ469" s="24"/>
      <c r="BA469" s="4"/>
    </row>
    <row r="470" spans="2:53">
      <c r="B470" s="11" t="s">
        <v>225</v>
      </c>
      <c r="C470" s="11"/>
      <c r="D470" s="70" t="s">
        <v>189</v>
      </c>
      <c r="E470" s="11">
        <v>6</v>
      </c>
      <c r="F470" s="11">
        <v>6</v>
      </c>
      <c r="G470" s="11">
        <v>4</v>
      </c>
      <c r="H470" s="11">
        <v>2</v>
      </c>
      <c r="I470" s="11">
        <v>1</v>
      </c>
      <c r="J470" s="11"/>
      <c r="M470" s="175">
        <v>524.54</v>
      </c>
      <c r="N470" s="175">
        <v>562.91999999999996</v>
      </c>
      <c r="O470" s="175">
        <v>307.77999999999997</v>
      </c>
      <c r="P470" s="175">
        <v>30.19</v>
      </c>
      <c r="Q470" s="175">
        <v>37.69</v>
      </c>
      <c r="R470" s="175"/>
      <c r="S470" s="177"/>
      <c r="T470" s="177"/>
      <c r="U470" s="175">
        <v>87.423333333333304</v>
      </c>
      <c r="V470" s="175">
        <v>93.82</v>
      </c>
      <c r="W470" s="175">
        <v>51.296666666666702</v>
      </c>
      <c r="X470" s="175">
        <v>5.0316666666666698</v>
      </c>
      <c r="Y470" s="175">
        <v>6.2816666666666698</v>
      </c>
      <c r="Z470" s="11"/>
      <c r="AA470" s="4"/>
      <c r="AB470" s="11" t="s">
        <v>239</v>
      </c>
      <c r="AC470" s="11"/>
      <c r="AD470" s="70" t="s">
        <v>105</v>
      </c>
      <c r="AE470" s="24">
        <v>303</v>
      </c>
      <c r="AF470" s="24">
        <v>119</v>
      </c>
      <c r="AG470" s="24">
        <v>49</v>
      </c>
      <c r="AH470" s="24">
        <v>31</v>
      </c>
      <c r="AI470" s="24">
        <v>28</v>
      </c>
      <c r="AJ470" s="24"/>
      <c r="AK470" s="4"/>
      <c r="AL470" s="4"/>
      <c r="AM470" s="199">
        <v>264843.34000000003</v>
      </c>
      <c r="AN470" s="199">
        <v>19509.240000000002</v>
      </c>
      <c r="AO470" s="199">
        <v>13602.19</v>
      </c>
      <c r="AP470" s="199">
        <v>6224.89</v>
      </c>
      <c r="AQ470" s="199">
        <v>18928.560000000001</v>
      </c>
      <c r="AR470" s="199"/>
      <c r="AS470" s="177"/>
      <c r="AT470" s="177"/>
      <c r="AU470" s="199">
        <v>851.58630225080401</v>
      </c>
      <c r="AV470" s="199">
        <v>62.730675241157599</v>
      </c>
      <c r="AW470" s="199">
        <v>46.265952380952399</v>
      </c>
      <c r="AX470" s="199">
        <v>21.318116438356199</v>
      </c>
      <c r="AY470" s="199">
        <v>63.306220735785899</v>
      </c>
      <c r="AZ470" s="24"/>
      <c r="BA470" s="4"/>
    </row>
    <row r="471" spans="2:53">
      <c r="B471" s="11" t="s">
        <v>473</v>
      </c>
      <c r="C471" s="11"/>
      <c r="D471" s="70" t="s">
        <v>92</v>
      </c>
      <c r="E471" s="11">
        <v>2</v>
      </c>
      <c r="F471" s="11">
        <v>1</v>
      </c>
      <c r="G471" s="11">
        <v>1</v>
      </c>
      <c r="H471" s="11">
        <v>1</v>
      </c>
      <c r="I471" s="11">
        <v>1</v>
      </c>
      <c r="J471" s="11"/>
      <c r="M471" s="175">
        <v>339.41</v>
      </c>
      <c r="N471" s="175">
        <v>148.57</v>
      </c>
      <c r="O471" s="175">
        <v>155.15</v>
      </c>
      <c r="P471" s="175">
        <v>151.22</v>
      </c>
      <c r="Q471" s="175">
        <v>1694.81</v>
      </c>
      <c r="R471" s="175"/>
      <c r="S471" s="177"/>
      <c r="T471" s="177"/>
      <c r="U471" s="175">
        <v>169.70500000000001</v>
      </c>
      <c r="V471" s="175">
        <v>74.284999999999997</v>
      </c>
      <c r="W471" s="175">
        <v>77.575000000000003</v>
      </c>
      <c r="X471" s="175">
        <v>75.61</v>
      </c>
      <c r="Y471" s="175">
        <v>847.40499999999997</v>
      </c>
      <c r="Z471" s="11"/>
      <c r="AA471" s="4"/>
      <c r="AB471" s="11" t="s">
        <v>240</v>
      </c>
      <c r="AC471" s="11"/>
      <c r="AD471" s="70" t="s">
        <v>241</v>
      </c>
      <c r="AE471" s="24">
        <v>11</v>
      </c>
      <c r="AF471" s="24">
        <v>4</v>
      </c>
      <c r="AG471" s="24">
        <v>2</v>
      </c>
      <c r="AH471" s="24">
        <v>1</v>
      </c>
      <c r="AI471" s="24">
        <v>1</v>
      </c>
      <c r="AJ471" s="24"/>
      <c r="AK471" s="4"/>
      <c r="AL471" s="4"/>
      <c r="AM471" s="199">
        <v>1103.53</v>
      </c>
      <c r="AN471" s="199">
        <v>169.62</v>
      </c>
      <c r="AO471" s="199">
        <v>36.590000000000003</v>
      </c>
      <c r="AP471" s="199">
        <v>16.34</v>
      </c>
      <c r="AQ471" s="199">
        <v>37.869999999999997</v>
      </c>
      <c r="AR471" s="199"/>
      <c r="AS471" s="177"/>
      <c r="AT471" s="177"/>
      <c r="AU471" s="199">
        <v>100.320909090909</v>
      </c>
      <c r="AV471" s="199">
        <v>15.42</v>
      </c>
      <c r="AW471" s="199">
        <v>3.6589999999999998</v>
      </c>
      <c r="AX471" s="199">
        <v>1.48545454545455</v>
      </c>
      <c r="AY471" s="199">
        <v>3.4427272727272702</v>
      </c>
      <c r="AZ471" s="24"/>
      <c r="BA471" s="4"/>
    </row>
    <row r="472" spans="2:53">
      <c r="B472" s="11" t="s">
        <v>226</v>
      </c>
      <c r="C472" s="11"/>
      <c r="D472" s="70" t="s">
        <v>96</v>
      </c>
      <c r="E472" s="11">
        <v>66</v>
      </c>
      <c r="F472" s="11">
        <v>43</v>
      </c>
      <c r="G472" s="11">
        <v>32</v>
      </c>
      <c r="H472" s="11">
        <v>24</v>
      </c>
      <c r="I472" s="11">
        <v>29</v>
      </c>
      <c r="J472" s="11"/>
      <c r="M472" s="175">
        <v>9547.08</v>
      </c>
      <c r="N472" s="175">
        <v>8971.0300000000007</v>
      </c>
      <c r="O472" s="175">
        <v>7361.99</v>
      </c>
      <c r="P472" s="175">
        <v>6137.93</v>
      </c>
      <c r="Q472" s="175">
        <v>34509.449999999997</v>
      </c>
      <c r="R472" s="175"/>
      <c r="S472" s="177"/>
      <c r="T472" s="177"/>
      <c r="U472" s="175">
        <v>129.014594594595</v>
      </c>
      <c r="V472" s="175">
        <v>121.230135135135</v>
      </c>
      <c r="W472" s="175">
        <v>100.849178082192</v>
      </c>
      <c r="X472" s="175">
        <v>86.449718309859193</v>
      </c>
      <c r="Y472" s="175">
        <v>466.34391891891897</v>
      </c>
      <c r="Z472" s="11"/>
      <c r="AA472" s="4"/>
      <c r="AB472" s="11" t="s">
        <v>242</v>
      </c>
      <c r="AC472" s="11"/>
      <c r="AD472" s="70" t="s">
        <v>135</v>
      </c>
      <c r="AE472" s="24">
        <v>1</v>
      </c>
      <c r="AF472" s="24">
        <v>1</v>
      </c>
      <c r="AG472" s="24"/>
      <c r="AH472" s="24"/>
      <c r="AI472" s="24"/>
      <c r="AJ472" s="24"/>
      <c r="AK472" s="4"/>
      <c r="AL472" s="4"/>
      <c r="AM472" s="199">
        <v>11.32</v>
      </c>
      <c r="AN472" s="199">
        <v>0.37</v>
      </c>
      <c r="AO472" s="199"/>
      <c r="AP472" s="199"/>
      <c r="AQ472" s="199">
        <v>0</v>
      </c>
      <c r="AR472" s="199"/>
      <c r="AS472" s="177"/>
      <c r="AT472" s="177"/>
      <c r="AU472" s="199">
        <v>11.32</v>
      </c>
      <c r="AV472" s="199">
        <v>0.37</v>
      </c>
      <c r="AW472" s="199"/>
      <c r="AX472" s="199"/>
      <c r="AY472" s="199">
        <v>0</v>
      </c>
      <c r="AZ472" s="24"/>
      <c r="BA472" s="4"/>
    </row>
    <row r="473" spans="2:53">
      <c r="B473" s="11" t="s">
        <v>227</v>
      </c>
      <c r="C473" s="11"/>
      <c r="D473" s="70" t="s">
        <v>228</v>
      </c>
      <c r="E473" s="11">
        <v>41</v>
      </c>
      <c r="F473" s="11">
        <v>33</v>
      </c>
      <c r="G473" s="11">
        <v>6</v>
      </c>
      <c r="H473" s="11">
        <v>15</v>
      </c>
      <c r="I473" s="11">
        <v>19</v>
      </c>
      <c r="J473" s="11"/>
      <c r="M473" s="175">
        <v>3970.02</v>
      </c>
      <c r="N473" s="175">
        <v>3250.45</v>
      </c>
      <c r="O473" s="175">
        <v>732.37</v>
      </c>
      <c r="P473" s="175">
        <v>2157.52</v>
      </c>
      <c r="Q473" s="175">
        <v>9991.57</v>
      </c>
      <c r="R473" s="175"/>
      <c r="S473" s="177"/>
      <c r="T473" s="177"/>
      <c r="U473" s="175">
        <v>82.708749999999995</v>
      </c>
      <c r="V473" s="175">
        <v>67.717708333333306</v>
      </c>
      <c r="W473" s="175">
        <v>81.374444444444407</v>
      </c>
      <c r="X473" s="175">
        <v>58.311351351351298</v>
      </c>
      <c r="Y473" s="175">
        <v>232.36209302325599</v>
      </c>
      <c r="Z473" s="11"/>
      <c r="AA473" s="4"/>
      <c r="AB473" s="11" t="s">
        <v>243</v>
      </c>
      <c r="AC473" s="11"/>
      <c r="AD473" s="70" t="s">
        <v>244</v>
      </c>
      <c r="AE473" s="24">
        <v>2</v>
      </c>
      <c r="AF473" s="24">
        <v>1</v>
      </c>
      <c r="AG473" s="24"/>
      <c r="AH473" s="24"/>
      <c r="AI473" s="24"/>
      <c r="AJ473" s="24"/>
      <c r="AK473" s="4"/>
      <c r="AL473" s="4"/>
      <c r="AM473" s="199">
        <v>100.14</v>
      </c>
      <c r="AN473" s="199">
        <v>11.9</v>
      </c>
      <c r="AO473" s="199">
        <v>0</v>
      </c>
      <c r="AP473" s="199">
        <v>0</v>
      </c>
      <c r="AQ473" s="199">
        <v>0</v>
      </c>
      <c r="AR473" s="199"/>
      <c r="AS473" s="177"/>
      <c r="AT473" s="177"/>
      <c r="AU473" s="199">
        <v>50.07</v>
      </c>
      <c r="AV473" s="199">
        <v>5.95</v>
      </c>
      <c r="AW473" s="199">
        <v>0</v>
      </c>
      <c r="AX473" s="199">
        <v>0</v>
      </c>
      <c r="AY473" s="199">
        <v>0</v>
      </c>
      <c r="AZ473" s="24"/>
      <c r="BA473" s="4"/>
    </row>
    <row r="474" spans="2:53">
      <c r="B474" s="11" t="s">
        <v>229</v>
      </c>
      <c r="C474" s="11"/>
      <c r="D474" s="70" t="s">
        <v>230</v>
      </c>
      <c r="E474" s="11">
        <v>2</v>
      </c>
      <c r="F474" s="11"/>
      <c r="G474" s="11"/>
      <c r="H474" s="11"/>
      <c r="I474" s="11"/>
      <c r="J474" s="11"/>
      <c r="M474" s="175">
        <v>5494.58</v>
      </c>
      <c r="N474" s="175">
        <v>0</v>
      </c>
      <c r="O474" s="175">
        <v>0</v>
      </c>
      <c r="P474" s="175">
        <v>0</v>
      </c>
      <c r="Q474" s="175">
        <v>0</v>
      </c>
      <c r="R474" s="175"/>
      <c r="S474" s="177"/>
      <c r="T474" s="177"/>
      <c r="U474" s="175">
        <v>2747.29</v>
      </c>
      <c r="V474" s="175">
        <v>0</v>
      </c>
      <c r="W474" s="175">
        <v>0</v>
      </c>
      <c r="X474" s="175">
        <v>0</v>
      </c>
      <c r="Y474" s="175">
        <v>0</v>
      </c>
      <c r="Z474" s="11"/>
      <c r="AA474" s="4"/>
      <c r="AB474" s="11" t="s">
        <v>245</v>
      </c>
      <c r="AC474" s="11"/>
      <c r="AD474" s="70" t="s">
        <v>197</v>
      </c>
      <c r="AE474" s="24">
        <v>3</v>
      </c>
      <c r="AF474" s="24">
        <v>2</v>
      </c>
      <c r="AG474" s="24"/>
      <c r="AH474" s="24"/>
      <c r="AI474" s="24"/>
      <c r="AJ474" s="24"/>
      <c r="AK474" s="4"/>
      <c r="AL474" s="4"/>
      <c r="AM474" s="199">
        <v>6443.59</v>
      </c>
      <c r="AN474" s="199">
        <v>1189.8399999999999</v>
      </c>
      <c r="AO474" s="199">
        <v>0</v>
      </c>
      <c r="AP474" s="199">
        <v>0</v>
      </c>
      <c r="AQ474" s="199">
        <v>0</v>
      </c>
      <c r="AR474" s="199"/>
      <c r="AS474" s="177"/>
      <c r="AT474" s="177"/>
      <c r="AU474" s="199">
        <v>2147.86333333333</v>
      </c>
      <c r="AV474" s="199">
        <v>396.613333333333</v>
      </c>
      <c r="AW474" s="199">
        <v>0</v>
      </c>
      <c r="AX474" s="199">
        <v>0</v>
      </c>
      <c r="AY474" s="199">
        <v>0</v>
      </c>
      <c r="AZ474" s="24"/>
      <c r="BA474" s="4"/>
    </row>
    <row r="475" spans="2:53">
      <c r="B475" s="11" t="s">
        <v>231</v>
      </c>
      <c r="C475" s="11"/>
      <c r="D475" s="70" t="s">
        <v>232</v>
      </c>
      <c r="E475" s="11">
        <v>828</v>
      </c>
      <c r="F475" s="11">
        <v>577</v>
      </c>
      <c r="G475" s="11">
        <v>419</v>
      </c>
      <c r="H475" s="11">
        <v>306</v>
      </c>
      <c r="I475" s="11">
        <v>318</v>
      </c>
      <c r="J475" s="11"/>
      <c r="M475" s="175">
        <v>135917.70000000001</v>
      </c>
      <c r="N475" s="175">
        <v>149082.01999999999</v>
      </c>
      <c r="O475" s="175">
        <v>126311.97</v>
      </c>
      <c r="P475" s="175">
        <v>71725.38</v>
      </c>
      <c r="Q475" s="175">
        <v>535976.02</v>
      </c>
      <c r="R475" s="175"/>
      <c r="S475" s="177"/>
      <c r="T475" s="177"/>
      <c r="U475" s="175">
        <v>145.52216274089901</v>
      </c>
      <c r="V475" s="175">
        <v>159.61672376873699</v>
      </c>
      <c r="W475" s="175">
        <v>138.34826944140201</v>
      </c>
      <c r="X475" s="175">
        <v>78.819098901098997</v>
      </c>
      <c r="Y475" s="175">
        <v>588.98463736263705</v>
      </c>
      <c r="Z475" s="11"/>
      <c r="AA475" s="4"/>
      <c r="AB475" s="11" t="s">
        <v>246</v>
      </c>
      <c r="AC475" s="11"/>
      <c r="AD475" s="70" t="s">
        <v>247</v>
      </c>
      <c r="AE475" s="24">
        <v>15</v>
      </c>
      <c r="AF475" s="24">
        <v>4</v>
      </c>
      <c r="AG475" s="24">
        <v>2</v>
      </c>
      <c r="AH475" s="24">
        <v>1</v>
      </c>
      <c r="AI475" s="24">
        <v>1</v>
      </c>
      <c r="AJ475" s="24"/>
      <c r="AK475" s="4"/>
      <c r="AL475" s="4"/>
      <c r="AM475" s="199">
        <v>2669.54</v>
      </c>
      <c r="AN475" s="199">
        <v>1443.82</v>
      </c>
      <c r="AO475" s="199">
        <v>1114.2</v>
      </c>
      <c r="AP475" s="199">
        <v>924.58</v>
      </c>
      <c r="AQ475" s="199">
        <v>1542.53</v>
      </c>
      <c r="AR475" s="199"/>
      <c r="AS475" s="177"/>
      <c r="AT475" s="177"/>
      <c r="AU475" s="199">
        <v>177.969333333333</v>
      </c>
      <c r="AV475" s="199">
        <v>96.254666666666694</v>
      </c>
      <c r="AW475" s="199">
        <v>79.585714285714303</v>
      </c>
      <c r="AX475" s="199">
        <v>71.121538461538506</v>
      </c>
      <c r="AY475" s="199">
        <v>110.180714285714</v>
      </c>
      <c r="AZ475" s="24"/>
      <c r="BA475" s="4"/>
    </row>
    <row r="476" spans="2:53">
      <c r="B476" s="11" t="s">
        <v>233</v>
      </c>
      <c r="C476" s="11"/>
      <c r="D476" s="70" t="s">
        <v>89</v>
      </c>
      <c r="E476" s="11">
        <v>6</v>
      </c>
      <c r="F476" s="11">
        <v>4</v>
      </c>
      <c r="G476" s="11">
        <v>3</v>
      </c>
      <c r="H476" s="11">
        <v>2</v>
      </c>
      <c r="I476" s="11">
        <v>3</v>
      </c>
      <c r="J476" s="11"/>
      <c r="M476" s="175">
        <v>337.2</v>
      </c>
      <c r="N476" s="175">
        <v>846.01</v>
      </c>
      <c r="O476" s="175">
        <v>434.12</v>
      </c>
      <c r="P476" s="175">
        <v>125.1</v>
      </c>
      <c r="Q476" s="175">
        <v>217.45</v>
      </c>
      <c r="R476" s="175"/>
      <c r="S476" s="177"/>
      <c r="T476" s="177"/>
      <c r="U476" s="175">
        <v>56.2</v>
      </c>
      <c r="V476" s="175">
        <v>141.00166666666701</v>
      </c>
      <c r="W476" s="175">
        <v>72.353333333333296</v>
      </c>
      <c r="X476" s="175">
        <v>25.02</v>
      </c>
      <c r="Y476" s="175">
        <v>43.49</v>
      </c>
      <c r="Z476" s="11"/>
      <c r="AA476" s="4"/>
      <c r="AB476" s="11" t="s">
        <v>246</v>
      </c>
      <c r="AC476" s="11"/>
      <c r="AD476" s="70" t="s">
        <v>383</v>
      </c>
      <c r="AE476" s="24">
        <v>1</v>
      </c>
      <c r="AF476" s="24"/>
      <c r="AG476" s="24"/>
      <c r="AH476" s="24"/>
      <c r="AI476" s="24"/>
      <c r="AJ476" s="24"/>
      <c r="AK476" s="4"/>
      <c r="AL476" s="4"/>
      <c r="AM476" s="199">
        <v>230.92</v>
      </c>
      <c r="AN476" s="199">
        <v>0</v>
      </c>
      <c r="AO476" s="199">
        <v>0</v>
      </c>
      <c r="AP476" s="199">
        <v>0</v>
      </c>
      <c r="AQ476" s="199">
        <v>0</v>
      </c>
      <c r="AR476" s="199"/>
      <c r="AS476" s="177"/>
      <c r="AT476" s="177"/>
      <c r="AU476" s="199">
        <v>230.92</v>
      </c>
      <c r="AV476" s="199">
        <v>0</v>
      </c>
      <c r="AW476" s="199">
        <v>0</v>
      </c>
      <c r="AX476" s="199">
        <v>0</v>
      </c>
      <c r="AY476" s="199">
        <v>0</v>
      </c>
      <c r="AZ476" s="24"/>
      <c r="BA476" s="4"/>
    </row>
    <row r="477" spans="2:53">
      <c r="B477" s="11" t="s">
        <v>233</v>
      </c>
      <c r="C477" s="11"/>
      <c r="D477" s="70" t="s">
        <v>90</v>
      </c>
      <c r="E477" s="11">
        <v>233</v>
      </c>
      <c r="F477" s="11">
        <v>136</v>
      </c>
      <c r="G477" s="11">
        <v>77</v>
      </c>
      <c r="H477" s="11">
        <v>49</v>
      </c>
      <c r="I477" s="11">
        <v>26</v>
      </c>
      <c r="J477" s="11"/>
      <c r="M477" s="175">
        <v>26650.86</v>
      </c>
      <c r="N477" s="175">
        <v>24689.14</v>
      </c>
      <c r="O477" s="175">
        <v>14941.97</v>
      </c>
      <c r="P477" s="175">
        <v>8837.7199999999993</v>
      </c>
      <c r="Q477" s="175">
        <v>8189.77</v>
      </c>
      <c r="R477" s="175"/>
      <c r="S477" s="177"/>
      <c r="T477" s="177"/>
      <c r="U477" s="175">
        <v>102.899073359073</v>
      </c>
      <c r="V477" s="175">
        <v>95.324864864864907</v>
      </c>
      <c r="W477" s="175">
        <v>73.244950980392105</v>
      </c>
      <c r="X477" s="175">
        <v>45.090408163265302</v>
      </c>
      <c r="Y477" s="175">
        <v>44.509619565217399</v>
      </c>
      <c r="Z477" s="11"/>
      <c r="AA477" s="4"/>
      <c r="AB477" s="11" t="s">
        <v>248</v>
      </c>
      <c r="AC477" s="11"/>
      <c r="AD477" s="70" t="s">
        <v>249</v>
      </c>
      <c r="AE477" s="24">
        <v>7</v>
      </c>
      <c r="AF477" s="24">
        <v>5</v>
      </c>
      <c r="AG477" s="24">
        <v>3</v>
      </c>
      <c r="AH477" s="24">
        <v>2</v>
      </c>
      <c r="AI477" s="24">
        <v>1</v>
      </c>
      <c r="AJ477" s="24"/>
      <c r="AK477" s="4"/>
      <c r="AL477" s="4"/>
      <c r="AM477" s="199">
        <v>341.63</v>
      </c>
      <c r="AN477" s="199">
        <v>683.54</v>
      </c>
      <c r="AO477" s="199">
        <v>46.4</v>
      </c>
      <c r="AP477" s="199">
        <v>40.049999999999997</v>
      </c>
      <c r="AQ477" s="199">
        <v>74.239999999999995</v>
      </c>
      <c r="AR477" s="199"/>
      <c r="AS477" s="177"/>
      <c r="AT477" s="177"/>
      <c r="AU477" s="199">
        <v>42.703749999999999</v>
      </c>
      <c r="AV477" s="199">
        <v>85.442499999999995</v>
      </c>
      <c r="AW477" s="199">
        <v>5.8</v>
      </c>
      <c r="AX477" s="199">
        <v>5.7214285714285698</v>
      </c>
      <c r="AY477" s="199">
        <v>9.2799999999999994</v>
      </c>
      <c r="AZ477" s="24"/>
      <c r="BA477" s="4"/>
    </row>
    <row r="478" spans="2:53">
      <c r="B478" s="11" t="s">
        <v>474</v>
      </c>
      <c r="C478" s="11"/>
      <c r="D478" s="70" t="s">
        <v>335</v>
      </c>
      <c r="E478" s="11">
        <v>3</v>
      </c>
      <c r="F478" s="11">
        <v>2</v>
      </c>
      <c r="G478" s="11"/>
      <c r="H478" s="11">
        <v>1</v>
      </c>
      <c r="I478" s="11">
        <v>1</v>
      </c>
      <c r="J478" s="11"/>
      <c r="M478" s="175">
        <v>358.47</v>
      </c>
      <c r="N478" s="175">
        <v>643.5</v>
      </c>
      <c r="O478" s="175">
        <v>0</v>
      </c>
      <c r="P478" s="175">
        <v>393.59</v>
      </c>
      <c r="Q478" s="175">
        <v>926.02</v>
      </c>
      <c r="R478" s="175"/>
      <c r="S478" s="177"/>
      <c r="T478" s="177"/>
      <c r="U478" s="175">
        <v>119.49</v>
      </c>
      <c r="V478" s="175">
        <v>214.5</v>
      </c>
      <c r="W478" s="175">
        <v>0</v>
      </c>
      <c r="X478" s="175">
        <v>131.196666666667</v>
      </c>
      <c r="Y478" s="175">
        <v>308.67333333333301</v>
      </c>
      <c r="Z478" s="11"/>
      <c r="AA478" s="4"/>
      <c r="AB478" s="11" t="s">
        <v>250</v>
      </c>
      <c r="AC478" s="11"/>
      <c r="AD478" s="70" t="s">
        <v>127</v>
      </c>
      <c r="AE478" s="24">
        <v>1</v>
      </c>
      <c r="AF478" s="24"/>
      <c r="AG478" s="24"/>
      <c r="AH478" s="24"/>
      <c r="AI478" s="24"/>
      <c r="AJ478" s="24"/>
      <c r="AK478" s="4"/>
      <c r="AL478" s="4"/>
      <c r="AM478" s="199">
        <v>39.81</v>
      </c>
      <c r="AN478" s="199">
        <v>0</v>
      </c>
      <c r="AO478" s="199"/>
      <c r="AP478" s="199"/>
      <c r="AQ478" s="199">
        <v>0</v>
      </c>
      <c r="AR478" s="199"/>
      <c r="AS478" s="177"/>
      <c r="AT478" s="177"/>
      <c r="AU478" s="199">
        <v>39.81</v>
      </c>
      <c r="AV478" s="199">
        <v>0</v>
      </c>
      <c r="AW478" s="199"/>
      <c r="AX478" s="199"/>
      <c r="AY478" s="199">
        <v>0</v>
      </c>
      <c r="AZ478" s="24"/>
      <c r="BA478" s="4"/>
    </row>
    <row r="479" spans="2:53">
      <c r="B479" s="11" t="s">
        <v>234</v>
      </c>
      <c r="C479" s="11"/>
      <c r="D479" s="70" t="s">
        <v>197</v>
      </c>
      <c r="E479" s="11">
        <v>134</v>
      </c>
      <c r="F479" s="11">
        <v>81</v>
      </c>
      <c r="G479" s="11">
        <v>54</v>
      </c>
      <c r="H479" s="11">
        <v>30</v>
      </c>
      <c r="I479" s="11">
        <v>30</v>
      </c>
      <c r="J479" s="11"/>
      <c r="M479" s="175">
        <v>19706.64</v>
      </c>
      <c r="N479" s="175">
        <v>19209.45</v>
      </c>
      <c r="O479" s="175">
        <v>12574.67</v>
      </c>
      <c r="P479" s="175">
        <v>6366.39</v>
      </c>
      <c r="Q479" s="175">
        <v>45674.67</v>
      </c>
      <c r="R479" s="175"/>
      <c r="S479" s="177"/>
      <c r="T479" s="177"/>
      <c r="U479" s="175">
        <v>136.851666666667</v>
      </c>
      <c r="V479" s="175">
        <v>133.39895833333301</v>
      </c>
      <c r="W479" s="175">
        <v>93.840820895522398</v>
      </c>
      <c r="X479" s="175">
        <v>47.867593984962397</v>
      </c>
      <c r="Y479" s="175">
        <v>330.97586956521701</v>
      </c>
      <c r="Z479" s="11"/>
      <c r="AA479" s="4"/>
      <c r="AB479" s="11" t="s">
        <v>250</v>
      </c>
      <c r="AC479" s="11"/>
      <c r="AD479" s="70" t="s">
        <v>251</v>
      </c>
      <c r="AE479" s="24">
        <v>7</v>
      </c>
      <c r="AF479" s="24">
        <v>1</v>
      </c>
      <c r="AG479" s="24">
        <v>2</v>
      </c>
      <c r="AH479" s="24">
        <v>1</v>
      </c>
      <c r="AI479" s="24"/>
      <c r="AJ479" s="24"/>
      <c r="AK479" s="4"/>
      <c r="AL479" s="4"/>
      <c r="AM479" s="199">
        <v>3330.87</v>
      </c>
      <c r="AN479" s="199">
        <v>1997.35</v>
      </c>
      <c r="AO479" s="199">
        <v>1107.1500000000001</v>
      </c>
      <c r="AP479" s="199">
        <v>425.13</v>
      </c>
      <c r="AQ479" s="199">
        <v>0</v>
      </c>
      <c r="AR479" s="199"/>
      <c r="AS479" s="177"/>
      <c r="AT479" s="177"/>
      <c r="AU479" s="199">
        <v>475.83857142857102</v>
      </c>
      <c r="AV479" s="199">
        <v>285.335714285714</v>
      </c>
      <c r="AW479" s="199">
        <v>158.164285714286</v>
      </c>
      <c r="AX479" s="199">
        <v>60.7328571428571</v>
      </c>
      <c r="AY479" s="199">
        <v>0</v>
      </c>
      <c r="AZ479" s="24"/>
      <c r="BA479" s="4"/>
    </row>
    <row r="480" spans="2:53">
      <c r="B480" s="11" t="s">
        <v>235</v>
      </c>
      <c r="C480" s="11"/>
      <c r="D480" s="70" t="s">
        <v>236</v>
      </c>
      <c r="E480" s="11">
        <v>162</v>
      </c>
      <c r="F480" s="11">
        <v>122</v>
      </c>
      <c r="G480" s="11">
        <v>83</v>
      </c>
      <c r="H480" s="11">
        <v>61</v>
      </c>
      <c r="I480" s="11">
        <v>53</v>
      </c>
      <c r="J480" s="11"/>
      <c r="M480" s="175">
        <v>23609.17</v>
      </c>
      <c r="N480" s="175">
        <v>33446.949999999997</v>
      </c>
      <c r="O480" s="175">
        <v>20472.439999999999</v>
      </c>
      <c r="P480" s="175">
        <v>12761.47</v>
      </c>
      <c r="Q480" s="175">
        <v>75259.62</v>
      </c>
      <c r="R480" s="175"/>
      <c r="S480" s="177"/>
      <c r="T480" s="177"/>
      <c r="U480" s="175">
        <v>138.06532163742699</v>
      </c>
      <c r="V480" s="175">
        <v>195.59619883040901</v>
      </c>
      <c r="W480" s="175">
        <v>122.58946107784401</v>
      </c>
      <c r="X480" s="175">
        <v>77.3422424242424</v>
      </c>
      <c r="Y480" s="175">
        <v>453.37120481927701</v>
      </c>
      <c r="Z480" s="11"/>
      <c r="AA480" s="4"/>
      <c r="AB480" s="11" t="s">
        <v>252</v>
      </c>
      <c r="AC480" s="11"/>
      <c r="AD480" s="70" t="s">
        <v>96</v>
      </c>
      <c r="AE480" s="24">
        <v>283</v>
      </c>
      <c r="AF480" s="24">
        <v>137</v>
      </c>
      <c r="AG480" s="24">
        <v>88</v>
      </c>
      <c r="AH480" s="24">
        <v>58</v>
      </c>
      <c r="AI480" s="24">
        <v>59</v>
      </c>
      <c r="AJ480" s="24"/>
      <c r="AK480" s="4"/>
      <c r="AL480" s="4"/>
      <c r="AM480" s="199">
        <v>109716.52</v>
      </c>
      <c r="AN480" s="199">
        <v>29560.02</v>
      </c>
      <c r="AO480" s="199">
        <v>13621.54</v>
      </c>
      <c r="AP480" s="199">
        <v>6281.87</v>
      </c>
      <c r="AQ480" s="199">
        <v>95400.59</v>
      </c>
      <c r="AR480" s="199"/>
      <c r="AS480" s="177"/>
      <c r="AT480" s="177"/>
      <c r="AU480" s="199">
        <v>368.17624161073797</v>
      </c>
      <c r="AV480" s="199">
        <v>99.194697986577197</v>
      </c>
      <c r="AW480" s="199">
        <v>48.648357142857201</v>
      </c>
      <c r="AX480" s="199">
        <v>22.5156630824373</v>
      </c>
      <c r="AY480" s="199">
        <v>332.40623693379803</v>
      </c>
      <c r="AZ480" s="24"/>
      <c r="BA480" s="4"/>
    </row>
    <row r="481" spans="2:53">
      <c r="B481" s="11" t="s">
        <v>237</v>
      </c>
      <c r="C481" s="11"/>
      <c r="D481" s="70" t="s">
        <v>238</v>
      </c>
      <c r="E481" s="11">
        <v>290</v>
      </c>
      <c r="F481" s="11">
        <v>230</v>
      </c>
      <c r="G481" s="11">
        <v>147</v>
      </c>
      <c r="H481" s="11">
        <v>123</v>
      </c>
      <c r="I481" s="11">
        <v>122</v>
      </c>
      <c r="J481" s="11"/>
      <c r="M481" s="175">
        <v>62013.07</v>
      </c>
      <c r="N481" s="175">
        <v>56643.8</v>
      </c>
      <c r="O481" s="175">
        <v>31226.77</v>
      </c>
      <c r="P481" s="175">
        <v>28350.74</v>
      </c>
      <c r="Q481" s="175">
        <v>191734.44</v>
      </c>
      <c r="R481" s="175"/>
      <c r="S481" s="177"/>
      <c r="T481" s="177"/>
      <c r="U481" s="175">
        <v>177.68787965615999</v>
      </c>
      <c r="V481" s="175">
        <v>162.30315186246401</v>
      </c>
      <c r="W481" s="175">
        <v>108.05110726643601</v>
      </c>
      <c r="X481" s="175">
        <v>86.699510703363998</v>
      </c>
      <c r="Y481" s="175">
        <v>581.01345454545401</v>
      </c>
      <c r="Z481" s="11"/>
      <c r="AA481" s="4"/>
      <c r="AB481" s="11" t="s">
        <v>252</v>
      </c>
      <c r="AC481" s="11"/>
      <c r="AD481" s="70" t="s">
        <v>254</v>
      </c>
      <c r="AE481" s="24">
        <v>1</v>
      </c>
      <c r="AF481" s="24"/>
      <c r="AG481" s="24"/>
      <c r="AH481" s="24"/>
      <c r="AI481" s="24"/>
      <c r="AJ481" s="24"/>
      <c r="AK481" s="4"/>
      <c r="AL481" s="4"/>
      <c r="AM481" s="199">
        <v>165.47</v>
      </c>
      <c r="AN481" s="199">
        <v>0</v>
      </c>
      <c r="AO481" s="199">
        <v>0</v>
      </c>
      <c r="AP481" s="199">
        <v>0</v>
      </c>
      <c r="AQ481" s="199">
        <v>0</v>
      </c>
      <c r="AR481" s="199"/>
      <c r="AS481" s="177"/>
      <c r="AT481" s="177"/>
      <c r="AU481" s="199">
        <v>165.47</v>
      </c>
      <c r="AV481" s="199">
        <v>0</v>
      </c>
      <c r="AW481" s="199">
        <v>0</v>
      </c>
      <c r="AX481" s="199">
        <v>0</v>
      </c>
      <c r="AY481" s="199">
        <v>0</v>
      </c>
      <c r="AZ481" s="24"/>
      <c r="BA481" s="4"/>
    </row>
    <row r="482" spans="2:53">
      <c r="B482" s="11" t="s">
        <v>239</v>
      </c>
      <c r="C482" s="11"/>
      <c r="D482" s="70" t="s">
        <v>105</v>
      </c>
      <c r="E482" s="11">
        <v>1493</v>
      </c>
      <c r="F482" s="11">
        <v>1077</v>
      </c>
      <c r="G482" s="11">
        <v>806</v>
      </c>
      <c r="H482" s="11">
        <v>596</v>
      </c>
      <c r="I482" s="11">
        <v>553</v>
      </c>
      <c r="J482" s="11"/>
      <c r="M482" s="175">
        <v>163522.85</v>
      </c>
      <c r="N482" s="175">
        <v>204536.48</v>
      </c>
      <c r="O482" s="175">
        <v>179331.74</v>
      </c>
      <c r="P482" s="175">
        <v>112657.56</v>
      </c>
      <c r="Q482" s="175">
        <v>561116.23</v>
      </c>
      <c r="R482" s="175"/>
      <c r="S482" s="177"/>
      <c r="T482" s="177"/>
      <c r="U482" s="175">
        <v>95.404229871645498</v>
      </c>
      <c r="V482" s="175">
        <v>119.33283547257901</v>
      </c>
      <c r="W482" s="175">
        <v>110.01947239263799</v>
      </c>
      <c r="X482" s="175">
        <v>71.302253164556902</v>
      </c>
      <c r="Y482" s="175">
        <v>357.39887261146498</v>
      </c>
      <c r="Z482" s="11"/>
      <c r="AA482" s="4"/>
      <c r="AB482" s="11" t="s">
        <v>253</v>
      </c>
      <c r="AC482" s="11"/>
      <c r="AD482" s="70" t="s">
        <v>254</v>
      </c>
      <c r="AE482" s="24">
        <v>5</v>
      </c>
      <c r="AF482" s="24">
        <v>4</v>
      </c>
      <c r="AG482" s="24">
        <v>2</v>
      </c>
      <c r="AH482" s="24">
        <v>2</v>
      </c>
      <c r="AI482" s="24">
        <v>2</v>
      </c>
      <c r="AJ482" s="24"/>
      <c r="AK482" s="4"/>
      <c r="AL482" s="4"/>
      <c r="AM482" s="199">
        <v>824.16</v>
      </c>
      <c r="AN482" s="199">
        <v>709.49</v>
      </c>
      <c r="AO482" s="199">
        <v>80.08</v>
      </c>
      <c r="AP482" s="199">
        <v>84.78</v>
      </c>
      <c r="AQ482" s="199">
        <v>1312.19</v>
      </c>
      <c r="AR482" s="199"/>
      <c r="AS482" s="177"/>
      <c r="AT482" s="177"/>
      <c r="AU482" s="199">
        <v>164.83199999999999</v>
      </c>
      <c r="AV482" s="199">
        <v>141.898</v>
      </c>
      <c r="AW482" s="199">
        <v>16.015999999999998</v>
      </c>
      <c r="AX482" s="199">
        <v>16.956</v>
      </c>
      <c r="AY482" s="199">
        <v>262.43799999999999</v>
      </c>
      <c r="AZ482" s="24"/>
      <c r="BA482" s="4"/>
    </row>
    <row r="483" spans="2:53">
      <c r="B483" s="11" t="s">
        <v>240</v>
      </c>
      <c r="C483" s="11"/>
      <c r="D483" s="70" t="s">
        <v>144</v>
      </c>
      <c r="E483" s="11">
        <v>1</v>
      </c>
      <c r="F483" s="11"/>
      <c r="G483" s="11"/>
      <c r="H483" s="11"/>
      <c r="I483" s="11"/>
      <c r="J483" s="11"/>
      <c r="M483" s="175">
        <v>98.61</v>
      </c>
      <c r="N483" s="175">
        <v>0</v>
      </c>
      <c r="O483" s="175">
        <v>0</v>
      </c>
      <c r="P483" s="175">
        <v>0</v>
      </c>
      <c r="Q483" s="175">
        <v>0</v>
      </c>
      <c r="R483" s="175"/>
      <c r="S483" s="177"/>
      <c r="T483" s="177"/>
      <c r="U483" s="175">
        <v>98.61</v>
      </c>
      <c r="V483" s="175">
        <v>0</v>
      </c>
      <c r="W483" s="175">
        <v>0</v>
      </c>
      <c r="X483" s="175">
        <v>0</v>
      </c>
      <c r="Y483" s="175">
        <v>0</v>
      </c>
      <c r="Z483" s="11"/>
      <c r="AA483" s="4"/>
      <c r="AB483" s="11" t="s">
        <v>521</v>
      </c>
      <c r="AC483" s="11"/>
      <c r="AD483" s="70" t="s">
        <v>106</v>
      </c>
      <c r="AE483" s="24">
        <v>1</v>
      </c>
      <c r="AF483" s="24">
        <v>1</v>
      </c>
      <c r="AG483" s="24"/>
      <c r="AH483" s="24"/>
      <c r="AI483" s="24"/>
      <c r="AJ483" s="24"/>
      <c r="AK483" s="4"/>
      <c r="AL483" s="4"/>
      <c r="AM483" s="199">
        <v>20.79</v>
      </c>
      <c r="AN483" s="199">
        <v>19.829999999999998</v>
      </c>
      <c r="AO483" s="199">
        <v>0</v>
      </c>
      <c r="AP483" s="199">
        <v>0</v>
      </c>
      <c r="AQ483" s="199">
        <v>0</v>
      </c>
      <c r="AR483" s="199"/>
      <c r="AS483" s="177"/>
      <c r="AT483" s="177"/>
      <c r="AU483" s="199">
        <v>20.79</v>
      </c>
      <c r="AV483" s="199">
        <v>19.829999999999998</v>
      </c>
      <c r="AW483" s="199">
        <v>0</v>
      </c>
      <c r="AX483" s="199">
        <v>0</v>
      </c>
      <c r="AY483" s="199">
        <v>0</v>
      </c>
      <c r="AZ483" s="24"/>
      <c r="BA483" s="4"/>
    </row>
    <row r="484" spans="2:53">
      <c r="B484" s="11" t="s">
        <v>240</v>
      </c>
      <c r="C484" s="11"/>
      <c r="D484" s="70" t="s">
        <v>241</v>
      </c>
      <c r="E484" s="11">
        <v>45</v>
      </c>
      <c r="F484" s="11">
        <v>26</v>
      </c>
      <c r="G484" s="11">
        <v>18</v>
      </c>
      <c r="H484" s="11">
        <v>11</v>
      </c>
      <c r="I484" s="11">
        <v>11</v>
      </c>
      <c r="J484" s="11"/>
      <c r="M484" s="175">
        <v>5653.61</v>
      </c>
      <c r="N484" s="175">
        <v>6629.89</v>
      </c>
      <c r="O484" s="175">
        <v>5432.87</v>
      </c>
      <c r="P484" s="175">
        <v>2134.7800000000002</v>
      </c>
      <c r="Q484" s="175">
        <v>5237.3</v>
      </c>
      <c r="R484" s="175"/>
      <c r="S484" s="177"/>
      <c r="T484" s="177"/>
      <c r="U484" s="175">
        <v>117.78354166666701</v>
      </c>
      <c r="V484" s="175">
        <v>138.12270833333301</v>
      </c>
      <c r="W484" s="175">
        <v>115.592978723404</v>
      </c>
      <c r="X484" s="175">
        <v>48.517727272727299</v>
      </c>
      <c r="Y484" s="175">
        <v>111.43191489361701</v>
      </c>
      <c r="Z484" s="11"/>
      <c r="AA484" s="4"/>
      <c r="AB484" s="11" t="s">
        <v>256</v>
      </c>
      <c r="AC484" s="11"/>
      <c r="AD484" s="70" t="s">
        <v>257</v>
      </c>
      <c r="AE484" s="24">
        <v>8</v>
      </c>
      <c r="AF484" s="24">
        <v>1</v>
      </c>
      <c r="AG484" s="24">
        <v>1</v>
      </c>
      <c r="AH484" s="24"/>
      <c r="AI484" s="24"/>
      <c r="AJ484" s="24"/>
      <c r="AK484" s="4"/>
      <c r="AL484" s="4"/>
      <c r="AM484" s="199">
        <v>901</v>
      </c>
      <c r="AN484" s="199">
        <v>34.799999999999997</v>
      </c>
      <c r="AO484" s="199">
        <v>33.130000000000003</v>
      </c>
      <c r="AP484" s="199">
        <v>0</v>
      </c>
      <c r="AQ484" s="199">
        <v>0</v>
      </c>
      <c r="AR484" s="199"/>
      <c r="AS484" s="177"/>
      <c r="AT484" s="177"/>
      <c r="AU484" s="199">
        <v>112.625</v>
      </c>
      <c r="AV484" s="199">
        <v>4.3499999999999996</v>
      </c>
      <c r="AW484" s="199">
        <v>4.1412500000000003</v>
      </c>
      <c r="AX484" s="199">
        <v>0</v>
      </c>
      <c r="AY484" s="199">
        <v>0</v>
      </c>
      <c r="AZ484" s="24"/>
      <c r="BA484" s="4"/>
    </row>
    <row r="485" spans="2:53">
      <c r="B485" s="11" t="s">
        <v>242</v>
      </c>
      <c r="C485" s="11"/>
      <c r="D485" s="70" t="s">
        <v>135</v>
      </c>
      <c r="E485" s="11"/>
      <c r="F485" s="11"/>
      <c r="G485" s="11"/>
      <c r="H485" s="11"/>
      <c r="I485" s="11">
        <v>1</v>
      </c>
      <c r="J485" s="11"/>
      <c r="M485" s="175">
        <v>0</v>
      </c>
      <c r="N485" s="175">
        <v>0</v>
      </c>
      <c r="O485" s="175">
        <v>0</v>
      </c>
      <c r="P485" s="175">
        <v>0</v>
      </c>
      <c r="Q485" s="175">
        <v>90.77</v>
      </c>
      <c r="R485" s="175"/>
      <c r="S485" s="177"/>
      <c r="T485" s="177"/>
      <c r="U485" s="175">
        <v>0</v>
      </c>
      <c r="V485" s="175">
        <v>0</v>
      </c>
      <c r="W485" s="175">
        <v>0</v>
      </c>
      <c r="X485" s="175">
        <v>0</v>
      </c>
      <c r="Y485" s="175">
        <v>90.77</v>
      </c>
      <c r="Z485" s="11"/>
      <c r="AA485" s="4"/>
      <c r="AB485" s="11" t="s">
        <v>258</v>
      </c>
      <c r="AC485" s="11"/>
      <c r="AD485" s="70" t="s">
        <v>117</v>
      </c>
      <c r="AE485" s="24">
        <v>5</v>
      </c>
      <c r="AF485" s="24">
        <v>1</v>
      </c>
      <c r="AG485" s="24"/>
      <c r="AH485" s="24"/>
      <c r="AI485" s="24">
        <v>1</v>
      </c>
      <c r="AJ485" s="24"/>
      <c r="AK485" s="4"/>
      <c r="AL485" s="4"/>
      <c r="AM485" s="199">
        <v>828.04</v>
      </c>
      <c r="AN485" s="199">
        <v>509.46</v>
      </c>
      <c r="AO485" s="199">
        <v>0</v>
      </c>
      <c r="AP485" s="199">
        <v>0</v>
      </c>
      <c r="AQ485" s="199">
        <v>530.32000000000005</v>
      </c>
      <c r="AR485" s="199"/>
      <c r="AS485" s="177"/>
      <c r="AT485" s="177"/>
      <c r="AU485" s="199">
        <v>138.006666666667</v>
      </c>
      <c r="AV485" s="199">
        <v>84.91</v>
      </c>
      <c r="AW485" s="199">
        <v>0</v>
      </c>
      <c r="AX485" s="199">
        <v>0</v>
      </c>
      <c r="AY485" s="199">
        <v>88.386666666666699</v>
      </c>
      <c r="AZ485" s="24"/>
      <c r="BA485" s="4"/>
    </row>
    <row r="486" spans="2:53">
      <c r="B486" s="11" t="s">
        <v>243</v>
      </c>
      <c r="C486" s="11"/>
      <c r="D486" s="70" t="s">
        <v>244</v>
      </c>
      <c r="E486" s="11">
        <v>1</v>
      </c>
      <c r="F486" s="11">
        <v>2</v>
      </c>
      <c r="G486" s="11">
        <v>2</v>
      </c>
      <c r="H486" s="11">
        <v>2</v>
      </c>
      <c r="I486" s="11">
        <v>2</v>
      </c>
      <c r="J486" s="11"/>
      <c r="M486" s="175">
        <v>338.78</v>
      </c>
      <c r="N486" s="175">
        <v>315.95</v>
      </c>
      <c r="O486" s="175">
        <v>354.33</v>
      </c>
      <c r="P486" s="175">
        <v>237.16</v>
      </c>
      <c r="Q486" s="175">
        <v>429.39</v>
      </c>
      <c r="R486" s="175"/>
      <c r="S486" s="177"/>
      <c r="T486" s="177"/>
      <c r="U486" s="175">
        <v>169.39</v>
      </c>
      <c r="V486" s="175">
        <v>157.97499999999999</v>
      </c>
      <c r="W486" s="175">
        <v>177.16499999999999</v>
      </c>
      <c r="X486" s="175">
        <v>118.58</v>
      </c>
      <c r="Y486" s="175">
        <v>214.69499999999999</v>
      </c>
      <c r="Z486" s="11"/>
      <c r="AA486" s="4"/>
      <c r="AB486" s="11" t="s">
        <v>259</v>
      </c>
      <c r="AC486" s="11"/>
      <c r="AD486" s="70" t="s">
        <v>260</v>
      </c>
      <c r="AE486" s="24">
        <v>2</v>
      </c>
      <c r="AF486" s="24">
        <v>1</v>
      </c>
      <c r="AG486" s="24">
        <v>1</v>
      </c>
      <c r="AH486" s="24">
        <v>1</v>
      </c>
      <c r="AI486" s="24">
        <v>1</v>
      </c>
      <c r="AJ486" s="24"/>
      <c r="AK486" s="4"/>
      <c r="AL486" s="4"/>
      <c r="AM486" s="199">
        <v>259.62</v>
      </c>
      <c r="AN486" s="199">
        <v>122.91</v>
      </c>
      <c r="AO486" s="199">
        <v>42.65</v>
      </c>
      <c r="AP486" s="199">
        <v>46.03</v>
      </c>
      <c r="AQ486" s="199">
        <v>35.1</v>
      </c>
      <c r="AR486" s="199"/>
      <c r="AS486" s="177"/>
      <c r="AT486" s="177"/>
      <c r="AU486" s="199">
        <v>129.81</v>
      </c>
      <c r="AV486" s="199">
        <v>61.454999999999998</v>
      </c>
      <c r="AW486" s="199">
        <v>21.324999999999999</v>
      </c>
      <c r="AX486" s="199">
        <v>46.03</v>
      </c>
      <c r="AY486" s="199">
        <v>35.1</v>
      </c>
      <c r="AZ486" s="24"/>
      <c r="BA486" s="4"/>
    </row>
    <row r="487" spans="2:53">
      <c r="B487" s="11" t="s">
        <v>245</v>
      </c>
      <c r="C487" s="11"/>
      <c r="D487" s="70" t="s">
        <v>197</v>
      </c>
      <c r="E487" s="11">
        <v>68</v>
      </c>
      <c r="F487" s="11">
        <v>45</v>
      </c>
      <c r="G487" s="11">
        <v>35</v>
      </c>
      <c r="H487" s="11">
        <v>24</v>
      </c>
      <c r="I487" s="11">
        <v>16</v>
      </c>
      <c r="J487" s="11"/>
      <c r="M487" s="175">
        <v>4873.9399999999996</v>
      </c>
      <c r="N487" s="175">
        <v>4318.05</v>
      </c>
      <c r="O487" s="175">
        <v>4214.05</v>
      </c>
      <c r="P487" s="175">
        <v>2081.1799999999998</v>
      </c>
      <c r="Q487" s="175">
        <v>4388.43</v>
      </c>
      <c r="R487" s="175"/>
      <c r="S487" s="177"/>
      <c r="T487" s="177"/>
      <c r="U487" s="175">
        <v>66.766301369863001</v>
      </c>
      <c r="V487" s="175">
        <v>59.151369863013699</v>
      </c>
      <c r="W487" s="175">
        <v>61.073188405797097</v>
      </c>
      <c r="X487" s="175">
        <v>30.162028985507298</v>
      </c>
      <c r="Y487" s="175">
        <v>64.5357352941177</v>
      </c>
      <c r="Z487" s="11"/>
      <c r="AA487" s="4"/>
      <c r="AB487" s="11" t="s">
        <v>261</v>
      </c>
      <c r="AC487" s="11"/>
      <c r="AD487" s="70" t="s">
        <v>262</v>
      </c>
      <c r="AE487" s="24"/>
      <c r="AF487" s="24"/>
      <c r="AG487" s="24"/>
      <c r="AH487" s="24">
        <v>1</v>
      </c>
      <c r="AI487" s="24">
        <v>1</v>
      </c>
      <c r="AJ487" s="24"/>
      <c r="AK487" s="4"/>
      <c r="AL487" s="4"/>
      <c r="AM487" s="199">
        <v>0</v>
      </c>
      <c r="AN487" s="199">
        <v>0</v>
      </c>
      <c r="AO487" s="199">
        <v>0</v>
      </c>
      <c r="AP487" s="199">
        <v>6.57</v>
      </c>
      <c r="AQ487" s="199">
        <v>105.83</v>
      </c>
      <c r="AR487" s="199"/>
      <c r="AS487" s="177"/>
      <c r="AT487" s="177"/>
      <c r="AU487" s="199">
        <v>0</v>
      </c>
      <c r="AV487" s="199">
        <v>0</v>
      </c>
      <c r="AW487" s="199">
        <v>0</v>
      </c>
      <c r="AX487" s="199">
        <v>6.57</v>
      </c>
      <c r="AY487" s="199">
        <v>105.83</v>
      </c>
      <c r="AZ487" s="24"/>
      <c r="BA487" s="4"/>
    </row>
    <row r="488" spans="2:53">
      <c r="B488" s="11" t="s">
        <v>246</v>
      </c>
      <c r="C488" s="11"/>
      <c r="D488" s="70" t="s">
        <v>247</v>
      </c>
      <c r="E488" s="11">
        <v>102</v>
      </c>
      <c r="F488" s="11">
        <v>66</v>
      </c>
      <c r="G488" s="11">
        <v>50</v>
      </c>
      <c r="H488" s="11">
        <v>37</v>
      </c>
      <c r="I488" s="11">
        <v>33</v>
      </c>
      <c r="J488" s="11"/>
      <c r="M488" s="175">
        <v>12631.78</v>
      </c>
      <c r="N488" s="175">
        <v>17867.599999999999</v>
      </c>
      <c r="O488" s="175">
        <v>11957.68</v>
      </c>
      <c r="P488" s="175">
        <v>7945.73</v>
      </c>
      <c r="Q488" s="175">
        <v>53960.13</v>
      </c>
      <c r="R488" s="175"/>
      <c r="S488" s="177"/>
      <c r="T488" s="177"/>
      <c r="U488" s="175">
        <v>103.539180327869</v>
      </c>
      <c r="V488" s="175">
        <v>146.45573770491799</v>
      </c>
      <c r="W488" s="175">
        <v>106.765</v>
      </c>
      <c r="X488" s="175">
        <v>69.699385964912295</v>
      </c>
      <c r="Y488" s="175">
        <v>465.17353448275901</v>
      </c>
      <c r="Z488" s="11"/>
      <c r="AA488" s="4"/>
      <c r="AB488" s="11" t="s">
        <v>264</v>
      </c>
      <c r="AC488" s="11"/>
      <c r="AD488" s="70" t="s">
        <v>206</v>
      </c>
      <c r="AE488" s="24">
        <v>1</v>
      </c>
      <c r="AF488" s="24"/>
      <c r="AG488" s="24"/>
      <c r="AH488" s="24"/>
      <c r="AI488" s="24"/>
      <c r="AJ488" s="24"/>
      <c r="AK488" s="4"/>
      <c r="AL488" s="4"/>
      <c r="AM488" s="199">
        <v>38.94</v>
      </c>
      <c r="AN488" s="199">
        <v>0</v>
      </c>
      <c r="AO488" s="199">
        <v>0</v>
      </c>
      <c r="AP488" s="199">
        <v>0</v>
      </c>
      <c r="AQ488" s="199">
        <v>0</v>
      </c>
      <c r="AR488" s="199"/>
      <c r="AS488" s="177"/>
      <c r="AT488" s="177"/>
      <c r="AU488" s="199">
        <v>38.94</v>
      </c>
      <c r="AV488" s="199">
        <v>0</v>
      </c>
      <c r="AW488" s="199">
        <v>0</v>
      </c>
      <c r="AX488" s="199">
        <v>0</v>
      </c>
      <c r="AY488" s="199">
        <v>0</v>
      </c>
      <c r="AZ488" s="24"/>
      <c r="BA488" s="4"/>
    </row>
    <row r="489" spans="2:53">
      <c r="B489" s="11" t="s">
        <v>523</v>
      </c>
      <c r="C489" s="11"/>
      <c r="D489" s="70" t="s">
        <v>124</v>
      </c>
      <c r="E489" s="11">
        <v>1</v>
      </c>
      <c r="F489" s="11"/>
      <c r="G489" s="11"/>
      <c r="H489" s="11"/>
      <c r="I489" s="11"/>
      <c r="J489" s="11"/>
      <c r="M489" s="175">
        <v>15</v>
      </c>
      <c r="N489" s="175">
        <v>0</v>
      </c>
      <c r="O489" s="175"/>
      <c r="P489" s="175"/>
      <c r="Q489" s="175"/>
      <c r="R489" s="175"/>
      <c r="S489" s="177"/>
      <c r="T489" s="177"/>
      <c r="U489" s="175">
        <v>15</v>
      </c>
      <c r="V489" s="175">
        <v>0</v>
      </c>
      <c r="W489" s="175"/>
      <c r="X489" s="175"/>
      <c r="Y489" s="175"/>
      <c r="Z489" s="11"/>
      <c r="AA489" s="4"/>
      <c r="AB489" s="11" t="s">
        <v>477</v>
      </c>
      <c r="AC489" s="11"/>
      <c r="AD489" s="70" t="s">
        <v>135</v>
      </c>
      <c r="AE489" s="24">
        <v>1</v>
      </c>
      <c r="AF489" s="24">
        <v>1</v>
      </c>
      <c r="AG489" s="24"/>
      <c r="AH489" s="24"/>
      <c r="AI489" s="24"/>
      <c r="AJ489" s="24"/>
      <c r="AK489" s="4"/>
      <c r="AL489" s="4"/>
      <c r="AM489" s="199">
        <v>924.76</v>
      </c>
      <c r="AN489" s="199">
        <v>114.26</v>
      </c>
      <c r="AO489" s="199">
        <v>0</v>
      </c>
      <c r="AP489" s="199">
        <v>0</v>
      </c>
      <c r="AQ489" s="199">
        <v>0</v>
      </c>
      <c r="AR489" s="199"/>
      <c r="AS489" s="177"/>
      <c r="AT489" s="177"/>
      <c r="AU489" s="199">
        <v>924.76</v>
      </c>
      <c r="AV489" s="199">
        <v>114.26</v>
      </c>
      <c r="AW489" s="199">
        <v>0</v>
      </c>
      <c r="AX489" s="199">
        <v>0</v>
      </c>
      <c r="AY489" s="199">
        <v>0</v>
      </c>
      <c r="AZ489" s="24"/>
      <c r="BA489" s="4"/>
    </row>
    <row r="490" spans="2:53">
      <c r="B490" s="11" t="s">
        <v>248</v>
      </c>
      <c r="C490" s="11"/>
      <c r="D490" s="70" t="s">
        <v>249</v>
      </c>
      <c r="E490" s="11">
        <v>44</v>
      </c>
      <c r="F490" s="11">
        <v>44</v>
      </c>
      <c r="G490" s="11">
        <v>31</v>
      </c>
      <c r="H490" s="11">
        <v>27</v>
      </c>
      <c r="I490" s="11">
        <v>25</v>
      </c>
      <c r="J490" s="11"/>
      <c r="M490" s="175">
        <v>7302.93</v>
      </c>
      <c r="N490" s="175">
        <v>10345.799999999999</v>
      </c>
      <c r="O490" s="175">
        <v>9513.43</v>
      </c>
      <c r="P490" s="175">
        <v>8063.88</v>
      </c>
      <c r="Q490" s="175">
        <v>24569.21</v>
      </c>
      <c r="R490" s="175"/>
      <c r="S490" s="177"/>
      <c r="T490" s="177"/>
      <c r="U490" s="175">
        <v>108.998955223881</v>
      </c>
      <c r="V490" s="175">
        <v>154.414925373134</v>
      </c>
      <c r="W490" s="175">
        <v>151.00682539682501</v>
      </c>
      <c r="X490" s="175">
        <v>124.059692307692</v>
      </c>
      <c r="Y490" s="175">
        <v>377.98784615384602</v>
      </c>
      <c r="Z490" s="11"/>
      <c r="AA490" s="4"/>
      <c r="AB490" s="11" t="s">
        <v>477</v>
      </c>
      <c r="AC490" s="11"/>
      <c r="AD490" s="70" t="s">
        <v>164</v>
      </c>
      <c r="AE490" s="24">
        <v>1</v>
      </c>
      <c r="AF490" s="24">
        <v>1</v>
      </c>
      <c r="AG490" s="24">
        <v>1</v>
      </c>
      <c r="AH490" s="24">
        <v>1</v>
      </c>
      <c r="AI490" s="24">
        <v>1</v>
      </c>
      <c r="AJ490" s="24"/>
      <c r="AK490" s="4"/>
      <c r="AL490" s="4"/>
      <c r="AM490" s="199">
        <v>14.63</v>
      </c>
      <c r="AN490" s="199">
        <v>17.690000000000001</v>
      </c>
      <c r="AO490" s="199">
        <v>66.47</v>
      </c>
      <c r="AP490" s="199">
        <v>49.73</v>
      </c>
      <c r="AQ490" s="199">
        <v>113.38</v>
      </c>
      <c r="AR490" s="199"/>
      <c r="AS490" s="177"/>
      <c r="AT490" s="177"/>
      <c r="AU490" s="199">
        <v>14.63</v>
      </c>
      <c r="AV490" s="199">
        <v>17.690000000000001</v>
      </c>
      <c r="AW490" s="199">
        <v>66.47</v>
      </c>
      <c r="AX490" s="199">
        <v>49.73</v>
      </c>
      <c r="AY490" s="199">
        <v>113.38</v>
      </c>
      <c r="AZ490" s="24"/>
      <c r="BA490" s="4"/>
    </row>
    <row r="491" spans="2:53">
      <c r="B491" s="11" t="s">
        <v>250</v>
      </c>
      <c r="C491" s="11"/>
      <c r="D491" s="70" t="s">
        <v>251</v>
      </c>
      <c r="E491" s="11">
        <v>49</v>
      </c>
      <c r="F491" s="11">
        <v>40</v>
      </c>
      <c r="G491" s="11">
        <v>26</v>
      </c>
      <c r="H491" s="11">
        <v>21</v>
      </c>
      <c r="I491" s="11">
        <v>18</v>
      </c>
      <c r="J491" s="11"/>
      <c r="M491" s="175">
        <v>5501.77</v>
      </c>
      <c r="N491" s="175">
        <v>9466.31</v>
      </c>
      <c r="O491" s="175">
        <v>7972.22</v>
      </c>
      <c r="P491" s="175">
        <v>6323.7</v>
      </c>
      <c r="Q491" s="175">
        <v>31163.71</v>
      </c>
      <c r="R491" s="175"/>
      <c r="S491" s="177"/>
      <c r="T491" s="177"/>
      <c r="U491" s="175">
        <v>98.245892857142806</v>
      </c>
      <c r="V491" s="175">
        <v>169.04124999999999</v>
      </c>
      <c r="W491" s="175">
        <v>142.36107142857099</v>
      </c>
      <c r="X491" s="175">
        <v>117.10555555555599</v>
      </c>
      <c r="Y491" s="175">
        <v>556.49482142857096</v>
      </c>
      <c r="Z491" s="11"/>
      <c r="AA491" s="4"/>
      <c r="AB491" s="11" t="s">
        <v>265</v>
      </c>
      <c r="AC491" s="11"/>
      <c r="AD491" s="70" t="s">
        <v>115</v>
      </c>
      <c r="AE491" s="24">
        <v>6</v>
      </c>
      <c r="AF491" s="24">
        <v>3</v>
      </c>
      <c r="AG491" s="24">
        <v>3</v>
      </c>
      <c r="AH491" s="24">
        <v>3</v>
      </c>
      <c r="AI491" s="24">
        <v>2</v>
      </c>
      <c r="AJ491" s="24"/>
      <c r="AK491" s="4"/>
      <c r="AL491" s="4"/>
      <c r="AM491" s="199">
        <v>2018.7</v>
      </c>
      <c r="AN491" s="199">
        <v>216.98</v>
      </c>
      <c r="AO491" s="199">
        <v>254.82</v>
      </c>
      <c r="AP491" s="199">
        <v>125.16</v>
      </c>
      <c r="AQ491" s="199">
        <v>88.35</v>
      </c>
      <c r="AR491" s="199"/>
      <c r="AS491" s="177"/>
      <c r="AT491" s="177"/>
      <c r="AU491" s="199">
        <v>336.45</v>
      </c>
      <c r="AV491" s="199">
        <v>36.163333333333298</v>
      </c>
      <c r="AW491" s="199">
        <v>50.963999999999999</v>
      </c>
      <c r="AX491" s="199">
        <v>25.032</v>
      </c>
      <c r="AY491" s="199">
        <v>22.087499999999999</v>
      </c>
      <c r="AZ491" s="24"/>
      <c r="BA491" s="4"/>
    </row>
    <row r="492" spans="2:53">
      <c r="B492" s="11" t="s">
        <v>463</v>
      </c>
      <c r="C492" s="11"/>
      <c r="D492" s="70" t="s">
        <v>372</v>
      </c>
      <c r="E492" s="11">
        <v>2</v>
      </c>
      <c r="F492" s="11">
        <v>1</v>
      </c>
      <c r="G492" s="11">
        <v>1</v>
      </c>
      <c r="H492" s="11"/>
      <c r="I492" s="11">
        <v>1</v>
      </c>
      <c r="J492" s="11"/>
      <c r="M492" s="175">
        <v>123.82</v>
      </c>
      <c r="N492" s="175">
        <v>251.62</v>
      </c>
      <c r="O492" s="175">
        <v>238.78</v>
      </c>
      <c r="P492" s="175"/>
      <c r="Q492" s="175">
        <v>5030.03</v>
      </c>
      <c r="R492" s="175"/>
      <c r="S492" s="177"/>
      <c r="T492" s="177"/>
      <c r="U492" s="175">
        <v>61.91</v>
      </c>
      <c r="V492" s="175">
        <v>125.81</v>
      </c>
      <c r="W492" s="175">
        <v>238.78</v>
      </c>
      <c r="X492" s="175"/>
      <c r="Y492" s="175">
        <v>5030.03</v>
      </c>
      <c r="Z492" s="11"/>
      <c r="AA492" s="4"/>
      <c r="AB492" s="11" t="s">
        <v>266</v>
      </c>
      <c r="AC492" s="11"/>
      <c r="AD492" s="70" t="s">
        <v>267</v>
      </c>
      <c r="AE492" s="24">
        <v>11</v>
      </c>
      <c r="AF492" s="24">
        <v>7</v>
      </c>
      <c r="AG492" s="24">
        <v>4</v>
      </c>
      <c r="AH492" s="24">
        <v>5</v>
      </c>
      <c r="AI492" s="24">
        <v>5</v>
      </c>
      <c r="AJ492" s="24"/>
      <c r="AK492" s="4"/>
      <c r="AL492" s="4"/>
      <c r="AM492" s="199">
        <v>2451.63</v>
      </c>
      <c r="AN492" s="199">
        <v>2008.2</v>
      </c>
      <c r="AO492" s="199">
        <v>110.09</v>
      </c>
      <c r="AP492" s="199">
        <v>515.96</v>
      </c>
      <c r="AQ492" s="199">
        <v>2183.0700000000002</v>
      </c>
      <c r="AR492" s="199"/>
      <c r="AS492" s="177"/>
      <c r="AT492" s="177"/>
      <c r="AU492" s="199">
        <v>222.875454545455</v>
      </c>
      <c r="AV492" s="199">
        <v>182.56363636363599</v>
      </c>
      <c r="AW492" s="199">
        <v>12.2322222222222</v>
      </c>
      <c r="AX492" s="199">
        <v>51.595999999999997</v>
      </c>
      <c r="AY492" s="199">
        <v>218.30699999999999</v>
      </c>
      <c r="AZ492" s="24"/>
      <c r="BA492" s="4"/>
    </row>
    <row r="493" spans="2:53">
      <c r="B493" s="11" t="s">
        <v>252</v>
      </c>
      <c r="C493" s="11"/>
      <c r="D493" s="70" t="s">
        <v>96</v>
      </c>
      <c r="E493" s="11">
        <v>1189</v>
      </c>
      <c r="F493" s="11">
        <v>854</v>
      </c>
      <c r="G493" s="11">
        <v>619</v>
      </c>
      <c r="H493" s="11">
        <v>435</v>
      </c>
      <c r="I493" s="11">
        <v>401</v>
      </c>
      <c r="J493" s="11"/>
      <c r="M493" s="175">
        <v>167872.5</v>
      </c>
      <c r="N493" s="175">
        <v>187712.22</v>
      </c>
      <c r="O493" s="175">
        <v>160299.54</v>
      </c>
      <c r="P493" s="175">
        <v>90166.91</v>
      </c>
      <c r="Q493" s="175">
        <v>448089.87</v>
      </c>
      <c r="R493" s="175"/>
      <c r="S493" s="177"/>
      <c r="T493" s="177"/>
      <c r="U493" s="175">
        <v>125.65306886227501</v>
      </c>
      <c r="V493" s="175">
        <v>140.50315868263499</v>
      </c>
      <c r="W493" s="175">
        <v>124.941184723305</v>
      </c>
      <c r="X493" s="175">
        <v>71.165674822415099</v>
      </c>
      <c r="Y493" s="175">
        <v>352.82666929133899</v>
      </c>
      <c r="Z493" s="11"/>
      <c r="AA493" s="4"/>
      <c r="AB493" s="11" t="s">
        <v>268</v>
      </c>
      <c r="AC493" s="11"/>
      <c r="AD493" s="70" t="s">
        <v>232</v>
      </c>
      <c r="AE493" s="24">
        <v>1</v>
      </c>
      <c r="AF493" s="24"/>
      <c r="AG493" s="24"/>
      <c r="AH493" s="24"/>
      <c r="AI493" s="24"/>
      <c r="AJ493" s="24"/>
      <c r="AK493" s="4"/>
      <c r="AL493" s="4"/>
      <c r="AM493" s="199">
        <v>15</v>
      </c>
      <c r="AN493" s="199">
        <v>0</v>
      </c>
      <c r="AO493" s="199"/>
      <c r="AP493" s="199"/>
      <c r="AQ493" s="199"/>
      <c r="AR493" s="199"/>
      <c r="AS493" s="177"/>
      <c r="AT493" s="177"/>
      <c r="AU493" s="199">
        <v>15</v>
      </c>
      <c r="AV493" s="199">
        <v>0</v>
      </c>
      <c r="AW493" s="199"/>
      <c r="AX493" s="199"/>
      <c r="AY493" s="199"/>
      <c r="AZ493" s="24"/>
      <c r="BA493" s="4"/>
    </row>
    <row r="494" spans="2:53">
      <c r="B494" s="11" t="s">
        <v>253</v>
      </c>
      <c r="C494" s="11"/>
      <c r="D494" s="70" t="s">
        <v>254</v>
      </c>
      <c r="E494" s="11">
        <v>27</v>
      </c>
      <c r="F494" s="11">
        <v>18</v>
      </c>
      <c r="G494" s="11">
        <v>15</v>
      </c>
      <c r="H494" s="11">
        <v>9</v>
      </c>
      <c r="I494" s="11">
        <v>15</v>
      </c>
      <c r="J494" s="11"/>
      <c r="M494" s="175">
        <v>3347.73</v>
      </c>
      <c r="N494" s="175">
        <v>4221.99</v>
      </c>
      <c r="O494" s="175">
        <v>4220.49</v>
      </c>
      <c r="P494" s="175">
        <v>3070.25</v>
      </c>
      <c r="Q494" s="175">
        <v>20978.82</v>
      </c>
      <c r="R494" s="175"/>
      <c r="S494" s="177"/>
      <c r="T494" s="177"/>
      <c r="U494" s="175">
        <v>101.446363636364</v>
      </c>
      <c r="V494" s="175">
        <v>127.93909090909099</v>
      </c>
      <c r="W494" s="175">
        <v>131.89031249999999</v>
      </c>
      <c r="X494" s="175">
        <v>95.9453125</v>
      </c>
      <c r="Y494" s="175">
        <v>655.58812499999999</v>
      </c>
      <c r="Z494" s="11"/>
      <c r="AA494" s="4"/>
      <c r="AB494" s="11" t="s">
        <v>269</v>
      </c>
      <c r="AC494" s="11"/>
      <c r="AD494" s="70" t="s">
        <v>232</v>
      </c>
      <c r="AE494" s="24">
        <v>1</v>
      </c>
      <c r="AF494" s="24"/>
      <c r="AG494" s="24"/>
      <c r="AH494" s="24"/>
      <c r="AI494" s="24"/>
      <c r="AJ494" s="24"/>
      <c r="AK494" s="4"/>
      <c r="AL494" s="4"/>
      <c r="AM494" s="199">
        <v>15</v>
      </c>
      <c r="AN494" s="199">
        <v>0</v>
      </c>
      <c r="AO494" s="199"/>
      <c r="AP494" s="199"/>
      <c r="AQ494" s="199"/>
      <c r="AR494" s="199"/>
      <c r="AS494" s="177"/>
      <c r="AT494" s="177"/>
      <c r="AU494" s="199">
        <v>15</v>
      </c>
      <c r="AV494" s="199">
        <v>0</v>
      </c>
      <c r="AW494" s="199"/>
      <c r="AX494" s="199"/>
      <c r="AY494" s="199"/>
      <c r="AZ494" s="24"/>
      <c r="BA494" s="4"/>
    </row>
    <row r="495" spans="2:53">
      <c r="B495" s="11" t="s">
        <v>255</v>
      </c>
      <c r="C495" s="11"/>
      <c r="D495" s="70" t="s">
        <v>230</v>
      </c>
      <c r="E495" s="11">
        <v>18</v>
      </c>
      <c r="F495" s="11">
        <v>9</v>
      </c>
      <c r="G495" s="11">
        <v>7</v>
      </c>
      <c r="H495" s="11">
        <v>2</v>
      </c>
      <c r="I495" s="11">
        <v>3</v>
      </c>
      <c r="J495" s="11"/>
      <c r="M495" s="175">
        <v>2556.84</v>
      </c>
      <c r="N495" s="175">
        <v>1790.18</v>
      </c>
      <c r="O495" s="175">
        <v>2564.62</v>
      </c>
      <c r="P495" s="175">
        <v>387.58</v>
      </c>
      <c r="Q495" s="175">
        <v>1108.23</v>
      </c>
      <c r="R495" s="175"/>
      <c r="S495" s="177"/>
      <c r="T495" s="177"/>
      <c r="U495" s="175">
        <v>121.754285714286</v>
      </c>
      <c r="V495" s="175">
        <v>85.246666666666698</v>
      </c>
      <c r="W495" s="175">
        <v>134.97999999999999</v>
      </c>
      <c r="X495" s="175">
        <v>21.532222222222199</v>
      </c>
      <c r="Y495" s="175">
        <v>61.5683333333333</v>
      </c>
      <c r="Z495" s="11"/>
      <c r="AA495" s="4"/>
      <c r="AB495" s="11" t="s">
        <v>270</v>
      </c>
      <c r="AC495" s="11"/>
      <c r="AD495" s="70" t="s">
        <v>115</v>
      </c>
      <c r="AE495" s="24">
        <v>1</v>
      </c>
      <c r="AF495" s="24">
        <v>1</v>
      </c>
      <c r="AG495" s="24"/>
      <c r="AH495" s="24"/>
      <c r="AI495" s="24"/>
      <c r="AJ495" s="24"/>
      <c r="AK495" s="4"/>
      <c r="AL495" s="4"/>
      <c r="AM495" s="199">
        <v>13.18</v>
      </c>
      <c r="AN495" s="199">
        <v>18</v>
      </c>
      <c r="AO495" s="199">
        <v>0</v>
      </c>
      <c r="AP495" s="199">
        <v>0</v>
      </c>
      <c r="AQ495" s="199">
        <v>0</v>
      </c>
      <c r="AR495" s="199"/>
      <c r="AS495" s="177"/>
      <c r="AT495" s="177"/>
      <c r="AU495" s="199">
        <v>13.18</v>
      </c>
      <c r="AV495" s="199">
        <v>18</v>
      </c>
      <c r="AW495" s="199">
        <v>0</v>
      </c>
      <c r="AX495" s="199">
        <v>0</v>
      </c>
      <c r="AY495" s="199">
        <v>0</v>
      </c>
      <c r="AZ495" s="24"/>
      <c r="BA495" s="4"/>
    </row>
    <row r="496" spans="2:53">
      <c r="B496" s="11" t="s">
        <v>524</v>
      </c>
      <c r="C496" s="11"/>
      <c r="D496" s="70" t="s">
        <v>299</v>
      </c>
      <c r="E496" s="11">
        <v>4</v>
      </c>
      <c r="F496" s="11">
        <v>2</v>
      </c>
      <c r="G496" s="11">
        <v>1</v>
      </c>
      <c r="H496" s="11"/>
      <c r="I496" s="11"/>
      <c r="J496" s="11"/>
      <c r="M496" s="175">
        <v>362.62</v>
      </c>
      <c r="N496" s="175">
        <v>460.64</v>
      </c>
      <c r="O496" s="175">
        <v>34.24</v>
      </c>
      <c r="P496" s="175">
        <v>0</v>
      </c>
      <c r="Q496" s="175">
        <v>0</v>
      </c>
      <c r="R496" s="175"/>
      <c r="S496" s="177"/>
      <c r="T496" s="177"/>
      <c r="U496" s="175">
        <v>90.655000000000001</v>
      </c>
      <c r="V496" s="175">
        <v>115.16</v>
      </c>
      <c r="W496" s="175">
        <v>11.4133333333333</v>
      </c>
      <c r="X496" s="175">
        <v>0</v>
      </c>
      <c r="Y496" s="175">
        <v>0</v>
      </c>
      <c r="Z496" s="11"/>
      <c r="AA496" s="4"/>
      <c r="AB496" s="11" t="s">
        <v>273</v>
      </c>
      <c r="AC496" s="11"/>
      <c r="AD496" s="70" t="s">
        <v>274</v>
      </c>
      <c r="AE496" s="24">
        <v>5</v>
      </c>
      <c r="AF496" s="24">
        <v>4</v>
      </c>
      <c r="AG496" s="24">
        <v>2</v>
      </c>
      <c r="AH496" s="24"/>
      <c r="AI496" s="24"/>
      <c r="AJ496" s="24"/>
      <c r="AK496" s="4"/>
      <c r="AL496" s="4"/>
      <c r="AM496" s="199">
        <v>649.65</v>
      </c>
      <c r="AN496" s="199">
        <v>962.13</v>
      </c>
      <c r="AO496" s="199">
        <v>160.49</v>
      </c>
      <c r="AP496" s="199">
        <v>0</v>
      </c>
      <c r="AQ496" s="199">
        <v>0</v>
      </c>
      <c r="AR496" s="199"/>
      <c r="AS496" s="177"/>
      <c r="AT496" s="177"/>
      <c r="AU496" s="199">
        <v>129.93</v>
      </c>
      <c r="AV496" s="199">
        <v>192.42599999999999</v>
      </c>
      <c r="AW496" s="199">
        <v>40.122500000000002</v>
      </c>
      <c r="AX496" s="199">
        <v>0</v>
      </c>
      <c r="AY496" s="199">
        <v>0</v>
      </c>
      <c r="AZ496" s="24"/>
      <c r="BA496" s="4"/>
    </row>
    <row r="497" spans="2:53">
      <c r="B497" s="11" t="s">
        <v>256</v>
      </c>
      <c r="C497" s="11"/>
      <c r="D497" s="70" t="s">
        <v>257</v>
      </c>
      <c r="E497" s="11">
        <v>27</v>
      </c>
      <c r="F497" s="11">
        <v>20</v>
      </c>
      <c r="G497" s="11">
        <v>11</v>
      </c>
      <c r="H497" s="11">
        <v>9</v>
      </c>
      <c r="I497" s="11">
        <v>8</v>
      </c>
      <c r="J497" s="11"/>
      <c r="M497" s="175">
        <v>4625.08</v>
      </c>
      <c r="N497" s="175">
        <v>6679.31</v>
      </c>
      <c r="O497" s="175">
        <v>3684.1</v>
      </c>
      <c r="P497" s="175">
        <v>2572.13</v>
      </c>
      <c r="Q497" s="175">
        <v>17596.88</v>
      </c>
      <c r="R497" s="175"/>
      <c r="S497" s="177"/>
      <c r="T497" s="177"/>
      <c r="U497" s="175">
        <v>149.196129032258</v>
      </c>
      <c r="V497" s="175">
        <v>215.46161290322601</v>
      </c>
      <c r="W497" s="175">
        <v>122.803333333333</v>
      </c>
      <c r="X497" s="175">
        <v>95.264074074074102</v>
      </c>
      <c r="Y497" s="175">
        <v>586.56266666666704</v>
      </c>
      <c r="Z497" s="11"/>
      <c r="AA497" s="4"/>
      <c r="AB497" s="11" t="s">
        <v>275</v>
      </c>
      <c r="AC497" s="11"/>
      <c r="AD497" s="70" t="s">
        <v>276</v>
      </c>
      <c r="AE497" s="24">
        <v>17</v>
      </c>
      <c r="AF497" s="24">
        <v>4</v>
      </c>
      <c r="AG497" s="24">
        <v>3</v>
      </c>
      <c r="AH497" s="24">
        <v>3</v>
      </c>
      <c r="AI497" s="24">
        <v>4</v>
      </c>
      <c r="AJ497" s="24"/>
      <c r="AK497" s="4"/>
      <c r="AL497" s="4"/>
      <c r="AM497" s="199">
        <v>3018.67</v>
      </c>
      <c r="AN497" s="199">
        <v>1597.76</v>
      </c>
      <c r="AO497" s="199">
        <v>2136.7199999999998</v>
      </c>
      <c r="AP497" s="199">
        <v>3470.57</v>
      </c>
      <c r="AQ497" s="199">
        <v>11529.13</v>
      </c>
      <c r="AR497" s="199"/>
      <c r="AS497" s="177"/>
      <c r="AT497" s="177"/>
      <c r="AU497" s="199">
        <v>167.703888888889</v>
      </c>
      <c r="AV497" s="199">
        <v>88.764444444444507</v>
      </c>
      <c r="AW497" s="199">
        <v>133.54499999999999</v>
      </c>
      <c r="AX497" s="199">
        <v>347.05700000000002</v>
      </c>
      <c r="AY497" s="199">
        <v>720.57062499999995</v>
      </c>
      <c r="AZ497" s="24"/>
      <c r="BA497" s="4"/>
    </row>
    <row r="498" spans="2:53">
      <c r="B498" s="11" t="s">
        <v>258</v>
      </c>
      <c r="C498" s="11"/>
      <c r="D498" s="70" t="s">
        <v>117</v>
      </c>
      <c r="E498" s="11">
        <v>38</v>
      </c>
      <c r="F498" s="11">
        <v>18</v>
      </c>
      <c r="G498" s="11">
        <v>12</v>
      </c>
      <c r="H498" s="11">
        <v>8</v>
      </c>
      <c r="I498" s="11">
        <v>8</v>
      </c>
      <c r="J498" s="11"/>
      <c r="M498" s="175">
        <v>5531.64</v>
      </c>
      <c r="N498" s="175">
        <v>4763.8900000000003</v>
      </c>
      <c r="O498" s="175">
        <v>3311.39</v>
      </c>
      <c r="P498" s="175">
        <v>918.97</v>
      </c>
      <c r="Q498" s="175">
        <v>17690.099999999999</v>
      </c>
      <c r="R498" s="175"/>
      <c r="S498" s="177"/>
      <c r="T498" s="177"/>
      <c r="U498" s="175">
        <v>138.291</v>
      </c>
      <c r="V498" s="175">
        <v>119.09725</v>
      </c>
      <c r="W498" s="175">
        <v>82.784750000000003</v>
      </c>
      <c r="X498" s="175">
        <v>24.183421052631601</v>
      </c>
      <c r="Y498" s="175">
        <v>442.2525</v>
      </c>
      <c r="Z498" s="11"/>
      <c r="AA498" s="4"/>
      <c r="AB498" s="11" t="s">
        <v>277</v>
      </c>
      <c r="AC498" s="11"/>
      <c r="AD498" s="70" t="s">
        <v>278</v>
      </c>
      <c r="AE498" s="24">
        <v>13</v>
      </c>
      <c r="AF498" s="24">
        <v>12</v>
      </c>
      <c r="AG498" s="24">
        <v>4</v>
      </c>
      <c r="AH498" s="24">
        <v>3</v>
      </c>
      <c r="AI498" s="24">
        <v>3</v>
      </c>
      <c r="AJ498" s="24"/>
      <c r="AK498" s="4"/>
      <c r="AL498" s="4"/>
      <c r="AM498" s="199">
        <v>1413.09</v>
      </c>
      <c r="AN498" s="199">
        <v>3342.74</v>
      </c>
      <c r="AO498" s="199">
        <v>212.26</v>
      </c>
      <c r="AP498" s="199">
        <v>57.01</v>
      </c>
      <c r="AQ498" s="199">
        <v>944.85</v>
      </c>
      <c r="AR498" s="199"/>
      <c r="AS498" s="177"/>
      <c r="AT498" s="177"/>
      <c r="AU498" s="199">
        <v>83.122941176470604</v>
      </c>
      <c r="AV498" s="199">
        <v>196.63176470588201</v>
      </c>
      <c r="AW498" s="199">
        <v>17.688333333333301</v>
      </c>
      <c r="AX498" s="199">
        <v>3.80066666666667</v>
      </c>
      <c r="AY498" s="199">
        <v>55.579411764705902</v>
      </c>
      <c r="AZ498" s="24"/>
      <c r="BA498" s="4"/>
    </row>
    <row r="499" spans="2:53">
      <c r="B499" s="11" t="s">
        <v>259</v>
      </c>
      <c r="C499" s="11"/>
      <c r="D499" s="70" t="s">
        <v>260</v>
      </c>
      <c r="E499" s="11">
        <v>47</v>
      </c>
      <c r="F499" s="11">
        <v>33</v>
      </c>
      <c r="G499" s="11">
        <v>25</v>
      </c>
      <c r="H499" s="11">
        <v>18</v>
      </c>
      <c r="I499" s="11">
        <v>23</v>
      </c>
      <c r="J499" s="11"/>
      <c r="M499" s="175">
        <v>7820.84</v>
      </c>
      <c r="N499" s="175">
        <v>7803.9</v>
      </c>
      <c r="O499" s="175">
        <v>5749.7</v>
      </c>
      <c r="P499" s="175">
        <v>4467.41</v>
      </c>
      <c r="Q499" s="175">
        <v>29735.81</v>
      </c>
      <c r="R499" s="175"/>
      <c r="S499" s="177"/>
      <c r="T499" s="177"/>
      <c r="U499" s="175">
        <v>142.197090909091</v>
      </c>
      <c r="V499" s="175">
        <v>141.88909090909101</v>
      </c>
      <c r="W499" s="175">
        <v>108.484905660377</v>
      </c>
      <c r="X499" s="175">
        <v>84.290754716981098</v>
      </c>
      <c r="Y499" s="175">
        <v>571.84249999999997</v>
      </c>
      <c r="Z499" s="11"/>
      <c r="AA499" s="4"/>
      <c r="AB499" s="11" t="s">
        <v>279</v>
      </c>
      <c r="AC499" s="11"/>
      <c r="AD499" s="70" t="s">
        <v>152</v>
      </c>
      <c r="AE499" s="24">
        <v>7</v>
      </c>
      <c r="AF499" s="24">
        <v>7</v>
      </c>
      <c r="AG499" s="24">
        <v>5</v>
      </c>
      <c r="AH499" s="24">
        <v>3</v>
      </c>
      <c r="AI499" s="24">
        <v>6</v>
      </c>
      <c r="AJ499" s="24"/>
      <c r="AK499" s="4"/>
      <c r="AL499" s="4"/>
      <c r="AM499" s="199">
        <v>315.38</v>
      </c>
      <c r="AN499" s="199">
        <v>2315.21</v>
      </c>
      <c r="AO499" s="199">
        <v>2282.1799999999998</v>
      </c>
      <c r="AP499" s="199">
        <v>141.22</v>
      </c>
      <c r="AQ499" s="199">
        <v>10738.2</v>
      </c>
      <c r="AR499" s="199"/>
      <c r="AS499" s="177"/>
      <c r="AT499" s="177"/>
      <c r="AU499" s="199">
        <v>35.0422222222222</v>
      </c>
      <c r="AV499" s="199">
        <v>257.245555555556</v>
      </c>
      <c r="AW499" s="199">
        <v>285.27249999999998</v>
      </c>
      <c r="AX499" s="199">
        <v>28.244</v>
      </c>
      <c r="AY499" s="199">
        <v>1193.13333333333</v>
      </c>
      <c r="AZ499" s="24"/>
      <c r="BA499" s="4"/>
    </row>
    <row r="500" spans="2:53">
      <c r="B500" s="11" t="s">
        <v>261</v>
      </c>
      <c r="C500" s="11"/>
      <c r="D500" s="70" t="s">
        <v>262</v>
      </c>
      <c r="E500" s="11">
        <v>75</v>
      </c>
      <c r="F500" s="11">
        <v>62</v>
      </c>
      <c r="G500" s="11">
        <v>51</v>
      </c>
      <c r="H500" s="11">
        <v>43</v>
      </c>
      <c r="I500" s="11">
        <v>37</v>
      </c>
      <c r="J500" s="11"/>
      <c r="M500" s="175">
        <v>7348.11</v>
      </c>
      <c r="N500" s="175">
        <v>11105.67</v>
      </c>
      <c r="O500" s="175">
        <v>7933.01</v>
      </c>
      <c r="P500" s="175">
        <v>6070.11</v>
      </c>
      <c r="Q500" s="175">
        <v>16223.73</v>
      </c>
      <c r="R500" s="175"/>
      <c r="S500" s="177"/>
      <c r="T500" s="177"/>
      <c r="U500" s="175">
        <v>86.448352941176495</v>
      </c>
      <c r="V500" s="175">
        <v>130.654941176471</v>
      </c>
      <c r="W500" s="175">
        <v>97.9383950617284</v>
      </c>
      <c r="X500" s="175">
        <v>77.821923076923099</v>
      </c>
      <c r="Y500" s="175">
        <v>213.47013157894699</v>
      </c>
      <c r="Z500" s="11"/>
      <c r="AA500" s="4"/>
      <c r="AB500" s="11" t="s">
        <v>280</v>
      </c>
      <c r="AC500" s="11"/>
      <c r="AD500" s="70" t="s">
        <v>174</v>
      </c>
      <c r="AE500" s="24">
        <v>23</v>
      </c>
      <c r="AF500" s="24">
        <v>14</v>
      </c>
      <c r="AG500" s="24">
        <v>11</v>
      </c>
      <c r="AH500" s="24">
        <v>8</v>
      </c>
      <c r="AI500" s="24">
        <v>8</v>
      </c>
      <c r="AJ500" s="24"/>
      <c r="AK500" s="4"/>
      <c r="AL500" s="4"/>
      <c r="AM500" s="199">
        <v>2696.5</v>
      </c>
      <c r="AN500" s="199">
        <v>1793.21</v>
      </c>
      <c r="AO500" s="199">
        <v>1355.25</v>
      </c>
      <c r="AP500" s="199">
        <v>769.97</v>
      </c>
      <c r="AQ500" s="199">
        <v>7015.19</v>
      </c>
      <c r="AR500" s="199"/>
      <c r="AS500" s="177"/>
      <c r="AT500" s="177"/>
      <c r="AU500" s="199">
        <v>112.354166666667</v>
      </c>
      <c r="AV500" s="199">
        <v>74.717083333333306</v>
      </c>
      <c r="AW500" s="199">
        <v>56.46875</v>
      </c>
      <c r="AX500" s="199">
        <v>32.082083333333301</v>
      </c>
      <c r="AY500" s="199">
        <v>292.29958333333298</v>
      </c>
      <c r="AZ500" s="24"/>
      <c r="BA500" s="4"/>
    </row>
    <row r="501" spans="2:53">
      <c r="B501" s="11" t="s">
        <v>263</v>
      </c>
      <c r="C501" s="11"/>
      <c r="D501" s="70" t="s">
        <v>117</v>
      </c>
      <c r="E501" s="11">
        <v>12</v>
      </c>
      <c r="F501" s="11">
        <v>11</v>
      </c>
      <c r="G501" s="11">
        <v>1</v>
      </c>
      <c r="H501" s="11">
        <v>4</v>
      </c>
      <c r="I501" s="11">
        <v>3</v>
      </c>
      <c r="J501" s="11"/>
      <c r="M501" s="175">
        <v>2076.12</v>
      </c>
      <c r="N501" s="175">
        <v>4582.33</v>
      </c>
      <c r="O501" s="175">
        <v>139.32</v>
      </c>
      <c r="P501" s="175">
        <v>875.19</v>
      </c>
      <c r="Q501" s="175">
        <v>5890.75</v>
      </c>
      <c r="R501" s="175"/>
      <c r="S501" s="177"/>
      <c r="T501" s="177"/>
      <c r="U501" s="175">
        <v>173.01</v>
      </c>
      <c r="V501" s="175">
        <v>381.86083333333301</v>
      </c>
      <c r="W501" s="175">
        <v>69.66</v>
      </c>
      <c r="X501" s="175">
        <v>72.932500000000005</v>
      </c>
      <c r="Y501" s="175">
        <v>490.89583333333297</v>
      </c>
      <c r="Z501" s="11"/>
      <c r="AA501" s="4"/>
      <c r="AB501" s="11" t="s">
        <v>281</v>
      </c>
      <c r="AC501" s="11"/>
      <c r="AD501" s="70" t="s">
        <v>89</v>
      </c>
      <c r="AE501" s="24"/>
      <c r="AF501" s="24">
        <v>1</v>
      </c>
      <c r="AG501" s="24"/>
      <c r="AH501" s="24"/>
      <c r="AI501" s="24"/>
      <c r="AJ501" s="24"/>
      <c r="AK501" s="4"/>
      <c r="AL501" s="4"/>
      <c r="AM501" s="199">
        <v>0</v>
      </c>
      <c r="AN501" s="199">
        <v>204.43</v>
      </c>
      <c r="AO501" s="199">
        <v>0</v>
      </c>
      <c r="AP501" s="199">
        <v>0</v>
      </c>
      <c r="AQ501" s="199">
        <v>0</v>
      </c>
      <c r="AR501" s="199"/>
      <c r="AS501" s="177"/>
      <c r="AT501" s="177"/>
      <c r="AU501" s="199">
        <v>0</v>
      </c>
      <c r="AV501" s="199">
        <v>204.43</v>
      </c>
      <c r="AW501" s="199">
        <v>0</v>
      </c>
      <c r="AX501" s="199">
        <v>0</v>
      </c>
      <c r="AY501" s="199">
        <v>0</v>
      </c>
      <c r="AZ501" s="24"/>
      <c r="BA501" s="4"/>
    </row>
    <row r="502" spans="2:53">
      <c r="B502" s="11" t="s">
        <v>265</v>
      </c>
      <c r="C502" s="11"/>
      <c r="D502" s="70" t="s">
        <v>115</v>
      </c>
      <c r="E502" s="11">
        <v>18</v>
      </c>
      <c r="F502" s="11">
        <v>13</v>
      </c>
      <c r="G502" s="11">
        <v>7</v>
      </c>
      <c r="H502" s="11">
        <v>6</v>
      </c>
      <c r="I502" s="11">
        <v>3</v>
      </c>
      <c r="J502" s="11"/>
      <c r="M502" s="175">
        <v>8890.0400000000009</v>
      </c>
      <c r="N502" s="175">
        <v>2366.19</v>
      </c>
      <c r="O502" s="175">
        <v>1158.54</v>
      </c>
      <c r="P502" s="175">
        <v>532.86</v>
      </c>
      <c r="Q502" s="175">
        <v>2137.77</v>
      </c>
      <c r="R502" s="175"/>
      <c r="S502" s="177"/>
      <c r="T502" s="177"/>
      <c r="U502" s="175">
        <v>444.50200000000001</v>
      </c>
      <c r="V502" s="175">
        <v>118.3095</v>
      </c>
      <c r="W502" s="175">
        <v>89.118461538461503</v>
      </c>
      <c r="X502" s="175">
        <v>35.524000000000001</v>
      </c>
      <c r="Y502" s="175">
        <v>142.518</v>
      </c>
      <c r="Z502" s="11"/>
      <c r="AA502" s="4"/>
      <c r="AB502" s="11" t="s">
        <v>281</v>
      </c>
      <c r="AC502" s="11"/>
      <c r="AD502" s="70" t="s">
        <v>282</v>
      </c>
      <c r="AE502" s="24">
        <v>1</v>
      </c>
      <c r="AF502" s="24"/>
      <c r="AG502" s="24"/>
      <c r="AH502" s="24"/>
      <c r="AI502" s="24"/>
      <c r="AJ502" s="24"/>
      <c r="AK502" s="4"/>
      <c r="AL502" s="4"/>
      <c r="AM502" s="199">
        <v>207.06</v>
      </c>
      <c r="AN502" s="199">
        <v>0</v>
      </c>
      <c r="AO502" s="199">
        <v>0</v>
      </c>
      <c r="AP502" s="199">
        <v>0</v>
      </c>
      <c r="AQ502" s="199">
        <v>0</v>
      </c>
      <c r="AR502" s="199"/>
      <c r="AS502" s="177"/>
      <c r="AT502" s="177"/>
      <c r="AU502" s="199">
        <v>207.06</v>
      </c>
      <c r="AV502" s="199">
        <v>0</v>
      </c>
      <c r="AW502" s="199">
        <v>0</v>
      </c>
      <c r="AX502" s="199">
        <v>0</v>
      </c>
      <c r="AY502" s="199">
        <v>0</v>
      </c>
      <c r="AZ502" s="24"/>
      <c r="BA502" s="4"/>
    </row>
    <row r="503" spans="2:53">
      <c r="B503" s="11" t="s">
        <v>266</v>
      </c>
      <c r="C503" s="11"/>
      <c r="D503" s="70" t="s">
        <v>267</v>
      </c>
      <c r="E503" s="11">
        <v>212</v>
      </c>
      <c r="F503" s="11">
        <v>152</v>
      </c>
      <c r="G503" s="11">
        <v>105</v>
      </c>
      <c r="H503" s="11">
        <v>78</v>
      </c>
      <c r="I503" s="11">
        <v>75</v>
      </c>
      <c r="J503" s="11"/>
      <c r="M503" s="175">
        <v>47239.5</v>
      </c>
      <c r="N503" s="175">
        <v>49404.800000000003</v>
      </c>
      <c r="O503" s="175">
        <v>29121.040000000001</v>
      </c>
      <c r="P503" s="175">
        <v>18942.79</v>
      </c>
      <c r="Q503" s="175">
        <v>116359.67</v>
      </c>
      <c r="R503" s="175"/>
      <c r="S503" s="177"/>
      <c r="T503" s="177"/>
      <c r="U503" s="175">
        <v>181.690384615385</v>
      </c>
      <c r="V503" s="175">
        <v>190.01846153846199</v>
      </c>
      <c r="W503" s="175">
        <v>117.423548387097</v>
      </c>
      <c r="X503" s="175">
        <v>74.872687747035599</v>
      </c>
      <c r="Y503" s="175">
        <v>456.31243137254899</v>
      </c>
      <c r="Z503" s="11"/>
      <c r="AA503" s="4"/>
      <c r="AB503" s="11" t="s">
        <v>283</v>
      </c>
      <c r="AC503" s="11"/>
      <c r="AD503" s="70" t="s">
        <v>284</v>
      </c>
      <c r="AE503" s="24">
        <v>2</v>
      </c>
      <c r="AF503" s="24"/>
      <c r="AG503" s="24"/>
      <c r="AH503" s="24"/>
      <c r="AI503" s="24"/>
      <c r="AJ503" s="24"/>
      <c r="AK503" s="4"/>
      <c r="AL503" s="4"/>
      <c r="AM503" s="199">
        <v>173.53</v>
      </c>
      <c r="AN503" s="199">
        <v>0</v>
      </c>
      <c r="AO503" s="199">
        <v>0</v>
      </c>
      <c r="AP503" s="199">
        <v>0</v>
      </c>
      <c r="AQ503" s="199">
        <v>0</v>
      </c>
      <c r="AR503" s="199"/>
      <c r="AS503" s="177"/>
      <c r="AT503" s="177"/>
      <c r="AU503" s="199">
        <v>86.765000000000001</v>
      </c>
      <c r="AV503" s="199">
        <v>0</v>
      </c>
      <c r="AW503" s="199">
        <v>0</v>
      </c>
      <c r="AX503" s="199">
        <v>0</v>
      </c>
      <c r="AY503" s="199">
        <v>0</v>
      </c>
      <c r="AZ503" s="24"/>
      <c r="BA503" s="4"/>
    </row>
    <row r="504" spans="2:53">
      <c r="B504" s="11" t="s">
        <v>268</v>
      </c>
      <c r="C504" s="11"/>
      <c r="D504" s="70" t="s">
        <v>232</v>
      </c>
      <c r="E504" s="11">
        <v>3</v>
      </c>
      <c r="F504" s="11">
        <v>2</v>
      </c>
      <c r="G504" s="11"/>
      <c r="H504" s="11"/>
      <c r="I504" s="11"/>
      <c r="J504" s="11"/>
      <c r="M504" s="175">
        <v>436.2</v>
      </c>
      <c r="N504" s="175">
        <v>294.08999999999997</v>
      </c>
      <c r="O504" s="175">
        <v>0</v>
      </c>
      <c r="P504" s="175">
        <v>0</v>
      </c>
      <c r="Q504" s="175">
        <v>0</v>
      </c>
      <c r="R504" s="175"/>
      <c r="S504" s="177"/>
      <c r="T504" s="177"/>
      <c r="U504" s="175">
        <v>145.4</v>
      </c>
      <c r="V504" s="175">
        <v>98.03</v>
      </c>
      <c r="W504" s="175">
        <v>0</v>
      </c>
      <c r="X504" s="175">
        <v>0</v>
      </c>
      <c r="Y504" s="175">
        <v>0</v>
      </c>
      <c r="Z504" s="11"/>
      <c r="AA504" s="4"/>
      <c r="AB504" s="11" t="s">
        <v>285</v>
      </c>
      <c r="AC504" s="11"/>
      <c r="AD504" s="70" t="s">
        <v>286</v>
      </c>
      <c r="AE504" s="24">
        <v>8</v>
      </c>
      <c r="AF504" s="24">
        <v>3</v>
      </c>
      <c r="AG504" s="24">
        <v>2</v>
      </c>
      <c r="AH504" s="24">
        <v>2</v>
      </c>
      <c r="AI504" s="24"/>
      <c r="AJ504" s="24"/>
      <c r="AK504" s="4"/>
      <c r="AL504" s="4"/>
      <c r="AM504" s="199">
        <v>4054.36</v>
      </c>
      <c r="AN504" s="199">
        <v>3637.46</v>
      </c>
      <c r="AO504" s="199">
        <v>3581.7</v>
      </c>
      <c r="AP504" s="199">
        <v>802.7</v>
      </c>
      <c r="AQ504" s="199">
        <v>0</v>
      </c>
      <c r="AR504" s="199"/>
      <c r="AS504" s="177"/>
      <c r="AT504" s="177"/>
      <c r="AU504" s="199">
        <v>506.79500000000002</v>
      </c>
      <c r="AV504" s="199">
        <v>454.6825</v>
      </c>
      <c r="AW504" s="199">
        <v>447.71249999999998</v>
      </c>
      <c r="AX504" s="199">
        <v>100.33750000000001</v>
      </c>
      <c r="AY504" s="199">
        <v>0</v>
      </c>
      <c r="AZ504" s="24"/>
      <c r="BA504" s="4"/>
    </row>
    <row r="505" spans="2:53">
      <c r="B505" s="11" t="s">
        <v>269</v>
      </c>
      <c r="C505" s="11"/>
      <c r="D505" s="70" t="s">
        <v>232</v>
      </c>
      <c r="E505" s="11">
        <v>4</v>
      </c>
      <c r="F505" s="11">
        <v>4</v>
      </c>
      <c r="G505" s="11">
        <v>2</v>
      </c>
      <c r="H505" s="11">
        <v>2</v>
      </c>
      <c r="I505" s="11">
        <v>1</v>
      </c>
      <c r="J505" s="11"/>
      <c r="M505" s="175">
        <v>394.09</v>
      </c>
      <c r="N505" s="175">
        <v>336.97</v>
      </c>
      <c r="O505" s="175">
        <v>316.87</v>
      </c>
      <c r="P505" s="175">
        <v>199.82</v>
      </c>
      <c r="Q505" s="175">
        <v>298.23</v>
      </c>
      <c r="R505" s="175"/>
      <c r="S505" s="177"/>
      <c r="T505" s="177"/>
      <c r="U505" s="175">
        <v>78.817999999999998</v>
      </c>
      <c r="V505" s="175">
        <v>67.394000000000005</v>
      </c>
      <c r="W505" s="175">
        <v>158.435</v>
      </c>
      <c r="X505" s="175">
        <v>99.91</v>
      </c>
      <c r="Y505" s="175">
        <v>149.11500000000001</v>
      </c>
      <c r="Z505" s="11"/>
      <c r="AA505" s="4"/>
      <c r="AB505" s="11" t="s">
        <v>287</v>
      </c>
      <c r="AC505" s="11"/>
      <c r="AD505" s="70" t="s">
        <v>174</v>
      </c>
      <c r="AE505" s="24">
        <v>192</v>
      </c>
      <c r="AF505" s="24">
        <v>92</v>
      </c>
      <c r="AG505" s="24">
        <v>37</v>
      </c>
      <c r="AH505" s="24">
        <v>17</v>
      </c>
      <c r="AI505" s="24">
        <v>21</v>
      </c>
      <c r="AJ505" s="24"/>
      <c r="AK505" s="4"/>
      <c r="AL505" s="4"/>
      <c r="AM505" s="199">
        <v>28035.47</v>
      </c>
      <c r="AN505" s="199">
        <v>11955.58</v>
      </c>
      <c r="AO505" s="199">
        <v>6112.58</v>
      </c>
      <c r="AP505" s="199">
        <v>1522.2</v>
      </c>
      <c r="AQ505" s="199">
        <v>11589.83</v>
      </c>
      <c r="AR505" s="199"/>
      <c r="AS505" s="177"/>
      <c r="AT505" s="177"/>
      <c r="AU505" s="199">
        <v>142.31203045685299</v>
      </c>
      <c r="AV505" s="199">
        <v>60.6882233502538</v>
      </c>
      <c r="AW505" s="199">
        <v>32.341693121693098</v>
      </c>
      <c r="AX505" s="199">
        <v>8.2728260869565204</v>
      </c>
      <c r="AY505" s="199">
        <v>61.9777005347594</v>
      </c>
      <c r="AZ505" s="24"/>
      <c r="BA505" s="4"/>
    </row>
    <row r="506" spans="2:53">
      <c r="B506" s="11" t="s">
        <v>270</v>
      </c>
      <c r="C506" s="11"/>
      <c r="D506" s="70" t="s">
        <v>115</v>
      </c>
      <c r="E506" s="11">
        <v>6</v>
      </c>
      <c r="F506" s="11">
        <v>4</v>
      </c>
      <c r="G506" s="11">
        <v>4</v>
      </c>
      <c r="H506" s="11">
        <v>4</v>
      </c>
      <c r="I506" s="11">
        <v>4</v>
      </c>
      <c r="J506" s="11"/>
      <c r="M506" s="175">
        <v>1657.38</v>
      </c>
      <c r="N506" s="175">
        <v>967.14</v>
      </c>
      <c r="O506" s="175">
        <v>884.25</v>
      </c>
      <c r="P506" s="175">
        <v>772.13</v>
      </c>
      <c r="Q506" s="175">
        <v>9728.68</v>
      </c>
      <c r="R506" s="175"/>
      <c r="S506" s="177"/>
      <c r="T506" s="177"/>
      <c r="U506" s="175">
        <v>207.17250000000001</v>
      </c>
      <c r="V506" s="175">
        <v>120.8925</v>
      </c>
      <c r="W506" s="175">
        <v>126.321428571429</v>
      </c>
      <c r="X506" s="175">
        <v>110.304285714286</v>
      </c>
      <c r="Y506" s="175">
        <v>1389.81142857143</v>
      </c>
      <c r="Z506" s="11"/>
      <c r="AA506" s="4"/>
      <c r="AB506" s="11" t="s">
        <v>288</v>
      </c>
      <c r="AC506" s="11"/>
      <c r="AD506" s="70" t="s">
        <v>289</v>
      </c>
      <c r="AE506" s="24">
        <v>42</v>
      </c>
      <c r="AF506" s="24">
        <v>26</v>
      </c>
      <c r="AG506" s="24">
        <v>7</v>
      </c>
      <c r="AH506" s="24">
        <v>8</v>
      </c>
      <c r="AI506" s="24">
        <v>8</v>
      </c>
      <c r="AJ506" s="24"/>
      <c r="AK506" s="4"/>
      <c r="AL506" s="4"/>
      <c r="AM506" s="199">
        <v>68199.199999999997</v>
      </c>
      <c r="AN506" s="199">
        <v>6736.59</v>
      </c>
      <c r="AO506" s="199">
        <v>4845.7700000000004</v>
      </c>
      <c r="AP506" s="199">
        <v>3139.65</v>
      </c>
      <c r="AQ506" s="199">
        <v>2203.56</v>
      </c>
      <c r="AR506" s="199"/>
      <c r="AS506" s="177"/>
      <c r="AT506" s="177"/>
      <c r="AU506" s="199">
        <v>1262.94814814815</v>
      </c>
      <c r="AV506" s="199">
        <v>124.75166666666701</v>
      </c>
      <c r="AW506" s="199">
        <v>103.10148936170199</v>
      </c>
      <c r="AX506" s="199">
        <v>65.409374999999997</v>
      </c>
      <c r="AY506" s="199">
        <v>43.207058823529401</v>
      </c>
      <c r="AZ506" s="24"/>
      <c r="BA506" s="4"/>
    </row>
    <row r="507" spans="2:53">
      <c r="B507" s="11" t="s">
        <v>271</v>
      </c>
      <c r="C507" s="11"/>
      <c r="D507" s="70" t="s">
        <v>166</v>
      </c>
      <c r="E507" s="11">
        <v>1</v>
      </c>
      <c r="F507" s="11">
        <v>1</v>
      </c>
      <c r="G507" s="11">
        <v>1</v>
      </c>
      <c r="H507" s="11">
        <v>1</v>
      </c>
      <c r="I507" s="11">
        <v>1</v>
      </c>
      <c r="J507" s="11"/>
      <c r="M507" s="175">
        <v>15.38</v>
      </c>
      <c r="N507" s="175">
        <v>23.69</v>
      </c>
      <c r="O507" s="175">
        <v>25.32</v>
      </c>
      <c r="P507" s="175">
        <v>21.8</v>
      </c>
      <c r="Q507" s="175">
        <v>47.56</v>
      </c>
      <c r="R507" s="175"/>
      <c r="S507" s="177"/>
      <c r="T507" s="177"/>
      <c r="U507" s="175">
        <v>15.38</v>
      </c>
      <c r="V507" s="175">
        <v>23.69</v>
      </c>
      <c r="W507" s="175">
        <v>25.32</v>
      </c>
      <c r="X507" s="175">
        <v>21.8</v>
      </c>
      <c r="Y507" s="175">
        <v>47.56</v>
      </c>
      <c r="Z507" s="11"/>
      <c r="AA507" s="4"/>
      <c r="AB507" s="11" t="s">
        <v>478</v>
      </c>
      <c r="AC507" s="11"/>
      <c r="AD507" s="70" t="s">
        <v>103</v>
      </c>
      <c r="AE507" s="24">
        <v>1</v>
      </c>
      <c r="AF507" s="24"/>
      <c r="AG507" s="24"/>
      <c r="AH507" s="24"/>
      <c r="AI507" s="24"/>
      <c r="AJ507" s="24"/>
      <c r="AK507" s="4"/>
      <c r="AL507" s="4"/>
      <c r="AM507" s="199">
        <v>65</v>
      </c>
      <c r="AN507" s="199">
        <v>0</v>
      </c>
      <c r="AO507" s="199"/>
      <c r="AP507" s="199"/>
      <c r="AQ507" s="199"/>
      <c r="AR507" s="199"/>
      <c r="AS507" s="177"/>
      <c r="AT507" s="177"/>
      <c r="AU507" s="199">
        <v>65</v>
      </c>
      <c r="AV507" s="199">
        <v>0</v>
      </c>
      <c r="AW507" s="199"/>
      <c r="AX507" s="199"/>
      <c r="AY507" s="199"/>
      <c r="AZ507" s="24"/>
      <c r="BA507" s="4"/>
    </row>
    <row r="508" spans="2:53">
      <c r="B508" s="11" t="s">
        <v>272</v>
      </c>
      <c r="C508" s="11"/>
      <c r="D508" s="70" t="s">
        <v>115</v>
      </c>
      <c r="E508" s="11">
        <v>2</v>
      </c>
      <c r="F508" s="11">
        <v>2</v>
      </c>
      <c r="G508" s="11">
        <v>1</v>
      </c>
      <c r="H508" s="11">
        <v>1</v>
      </c>
      <c r="I508" s="11">
        <v>2</v>
      </c>
      <c r="J508" s="11"/>
      <c r="M508" s="175">
        <v>297.18</v>
      </c>
      <c r="N508" s="175">
        <v>57.79</v>
      </c>
      <c r="O508" s="175">
        <v>6.25</v>
      </c>
      <c r="P508" s="175">
        <v>6.25</v>
      </c>
      <c r="Q508" s="175">
        <v>2451.42</v>
      </c>
      <c r="R508" s="175"/>
      <c r="S508" s="177"/>
      <c r="T508" s="177"/>
      <c r="U508" s="175">
        <v>148.59</v>
      </c>
      <c r="V508" s="175">
        <v>28.895</v>
      </c>
      <c r="W508" s="175">
        <v>3.125</v>
      </c>
      <c r="X508" s="175">
        <v>3.125</v>
      </c>
      <c r="Y508" s="175">
        <v>1225.71</v>
      </c>
      <c r="Z508" s="11"/>
      <c r="AA508" s="4"/>
      <c r="AB508" s="11" t="s">
        <v>290</v>
      </c>
      <c r="AC508" s="11"/>
      <c r="AD508" s="70" t="s">
        <v>117</v>
      </c>
      <c r="AE508" s="24">
        <v>10</v>
      </c>
      <c r="AF508" s="24">
        <v>4</v>
      </c>
      <c r="AG508" s="24">
        <v>3</v>
      </c>
      <c r="AH508" s="24">
        <v>3</v>
      </c>
      <c r="AI508" s="24">
        <v>2</v>
      </c>
      <c r="AJ508" s="24"/>
      <c r="AK508" s="4"/>
      <c r="AL508" s="4"/>
      <c r="AM508" s="199">
        <v>592.84</v>
      </c>
      <c r="AN508" s="199">
        <v>443.07</v>
      </c>
      <c r="AO508" s="199">
        <v>462.85</v>
      </c>
      <c r="AP508" s="199">
        <v>398.86</v>
      </c>
      <c r="AQ508" s="199">
        <v>933.68</v>
      </c>
      <c r="AR508" s="199"/>
      <c r="AS508" s="177"/>
      <c r="AT508" s="177"/>
      <c r="AU508" s="199">
        <v>59.283999999999999</v>
      </c>
      <c r="AV508" s="199">
        <v>44.307000000000002</v>
      </c>
      <c r="AW508" s="199">
        <v>46.284999999999997</v>
      </c>
      <c r="AX508" s="199">
        <v>39.886000000000003</v>
      </c>
      <c r="AY508" s="199">
        <v>93.367999999999995</v>
      </c>
      <c r="AZ508" s="24"/>
      <c r="BA508" s="4"/>
    </row>
    <row r="509" spans="2:53">
      <c r="B509" s="11" t="s">
        <v>273</v>
      </c>
      <c r="C509" s="11"/>
      <c r="D509" s="70" t="s">
        <v>274</v>
      </c>
      <c r="E509" s="11">
        <v>140</v>
      </c>
      <c r="F509" s="11">
        <v>95</v>
      </c>
      <c r="G509" s="11">
        <v>62</v>
      </c>
      <c r="H509" s="11">
        <v>52</v>
      </c>
      <c r="I509" s="11">
        <v>57</v>
      </c>
      <c r="J509" s="11"/>
      <c r="M509" s="175">
        <v>16586.490000000002</v>
      </c>
      <c r="N509" s="175">
        <v>19537.37</v>
      </c>
      <c r="O509" s="175">
        <v>11649.42</v>
      </c>
      <c r="P509" s="175">
        <v>14767.07</v>
      </c>
      <c r="Q509" s="175">
        <v>51253.24</v>
      </c>
      <c r="R509" s="175"/>
      <c r="S509" s="177"/>
      <c r="T509" s="177"/>
      <c r="U509" s="175">
        <v>104.97778481012701</v>
      </c>
      <c r="V509" s="175">
        <v>123.654240506329</v>
      </c>
      <c r="W509" s="175">
        <v>77.148476821192006</v>
      </c>
      <c r="X509" s="175">
        <v>99.107852348993305</v>
      </c>
      <c r="Y509" s="175">
        <v>339.42543046357599</v>
      </c>
      <c r="Z509" s="11"/>
      <c r="AA509" s="4"/>
      <c r="AB509" s="11" t="s">
        <v>291</v>
      </c>
      <c r="AC509" s="11"/>
      <c r="AD509" s="70" t="s">
        <v>292</v>
      </c>
      <c r="AE509" s="24">
        <v>21</v>
      </c>
      <c r="AF509" s="24">
        <v>2</v>
      </c>
      <c r="AG509" s="24">
        <v>1</v>
      </c>
      <c r="AH509" s="24"/>
      <c r="AI509" s="24"/>
      <c r="AJ509" s="24"/>
      <c r="AK509" s="4"/>
      <c r="AL509" s="4"/>
      <c r="AM509" s="199">
        <v>20948.77</v>
      </c>
      <c r="AN509" s="199">
        <v>74.69</v>
      </c>
      <c r="AO509" s="199">
        <v>0.09</v>
      </c>
      <c r="AP509" s="199">
        <v>0</v>
      </c>
      <c r="AQ509" s="199">
        <v>0</v>
      </c>
      <c r="AR509" s="199"/>
      <c r="AS509" s="177"/>
      <c r="AT509" s="177"/>
      <c r="AU509" s="199">
        <v>997.56047619047604</v>
      </c>
      <c r="AV509" s="199">
        <v>3.5566666666666702</v>
      </c>
      <c r="AW509" s="199">
        <v>4.4999999999999997E-3</v>
      </c>
      <c r="AX509" s="199">
        <v>0</v>
      </c>
      <c r="AY509" s="199">
        <v>0</v>
      </c>
      <c r="AZ509" s="24"/>
      <c r="BA509" s="4"/>
    </row>
    <row r="510" spans="2:53">
      <c r="B510" s="11" t="s">
        <v>275</v>
      </c>
      <c r="C510" s="11"/>
      <c r="D510" s="70" t="s">
        <v>276</v>
      </c>
      <c r="E510" s="11">
        <v>93</v>
      </c>
      <c r="F510" s="11">
        <v>69</v>
      </c>
      <c r="G510" s="11">
        <v>43</v>
      </c>
      <c r="H510" s="11">
        <v>39</v>
      </c>
      <c r="I510" s="11">
        <v>38</v>
      </c>
      <c r="J510" s="11"/>
      <c r="M510" s="175">
        <v>20666.55</v>
      </c>
      <c r="N510" s="175">
        <v>25713.67</v>
      </c>
      <c r="O510" s="175">
        <v>16958.11</v>
      </c>
      <c r="P510" s="175">
        <v>13708.73</v>
      </c>
      <c r="Q510" s="175">
        <v>52116.76</v>
      </c>
      <c r="R510" s="175"/>
      <c r="S510" s="177"/>
      <c r="T510" s="177"/>
      <c r="U510" s="175">
        <v>200.64611650485401</v>
      </c>
      <c r="V510" s="175">
        <v>249.64728155339799</v>
      </c>
      <c r="W510" s="175">
        <v>167.90207920792099</v>
      </c>
      <c r="X510" s="175">
        <v>137.0873</v>
      </c>
      <c r="Y510" s="175">
        <v>505.987961165049</v>
      </c>
      <c r="Z510" s="11"/>
      <c r="AA510" s="4"/>
      <c r="AB510" s="11" t="s">
        <v>293</v>
      </c>
      <c r="AC510" s="11"/>
      <c r="AD510" s="70" t="s">
        <v>117</v>
      </c>
      <c r="AE510" s="24">
        <v>1</v>
      </c>
      <c r="AF510" s="24">
        <v>1</v>
      </c>
      <c r="AG510" s="24">
        <v>1</v>
      </c>
      <c r="AH510" s="24">
        <v>1</v>
      </c>
      <c r="AI510" s="24">
        <v>1</v>
      </c>
      <c r="AJ510" s="24"/>
      <c r="AK510" s="4"/>
      <c r="AL510" s="4"/>
      <c r="AM510" s="199">
        <v>15.21</v>
      </c>
      <c r="AN510" s="199">
        <v>14.42</v>
      </c>
      <c r="AO510" s="199">
        <v>13.48</v>
      </c>
      <c r="AP510" s="199">
        <v>11.41</v>
      </c>
      <c r="AQ510" s="199">
        <v>221.17</v>
      </c>
      <c r="AR510" s="199"/>
      <c r="AS510" s="177"/>
      <c r="AT510" s="177"/>
      <c r="AU510" s="199">
        <v>15.21</v>
      </c>
      <c r="AV510" s="199">
        <v>14.42</v>
      </c>
      <c r="AW510" s="199">
        <v>13.48</v>
      </c>
      <c r="AX510" s="199">
        <v>11.41</v>
      </c>
      <c r="AY510" s="199">
        <v>221.17</v>
      </c>
      <c r="AZ510" s="24"/>
      <c r="BA510" s="4"/>
    </row>
    <row r="511" spans="2:53">
      <c r="B511" s="11" t="s">
        <v>526</v>
      </c>
      <c r="C511" s="11"/>
      <c r="D511" s="70" t="s">
        <v>106</v>
      </c>
      <c r="E511" s="11">
        <v>2</v>
      </c>
      <c r="F511" s="11"/>
      <c r="G511" s="11"/>
      <c r="H511" s="11"/>
      <c r="I511" s="11"/>
      <c r="J511" s="11"/>
      <c r="M511" s="175">
        <v>53.64</v>
      </c>
      <c r="N511" s="175">
        <v>0</v>
      </c>
      <c r="O511" s="175">
        <v>0</v>
      </c>
      <c r="P511" s="175">
        <v>0</v>
      </c>
      <c r="Q511" s="175">
        <v>0</v>
      </c>
      <c r="R511" s="175"/>
      <c r="S511" s="177"/>
      <c r="T511" s="177"/>
      <c r="U511" s="175">
        <v>26.82</v>
      </c>
      <c r="V511" s="175">
        <v>0</v>
      </c>
      <c r="W511" s="175">
        <v>0</v>
      </c>
      <c r="X511" s="175">
        <v>0</v>
      </c>
      <c r="Y511" s="175">
        <v>0</v>
      </c>
      <c r="Z511" s="11"/>
      <c r="AA511" s="4"/>
      <c r="AB511" s="11" t="s">
        <v>294</v>
      </c>
      <c r="AC511" s="11"/>
      <c r="AD511" s="70" t="s">
        <v>197</v>
      </c>
      <c r="AE511" s="24">
        <v>6</v>
      </c>
      <c r="AF511" s="24">
        <v>2</v>
      </c>
      <c r="AG511" s="24">
        <v>2</v>
      </c>
      <c r="AH511" s="24">
        <v>1</v>
      </c>
      <c r="AI511" s="24">
        <v>1</v>
      </c>
      <c r="AJ511" s="24"/>
      <c r="AK511" s="4"/>
      <c r="AL511" s="4"/>
      <c r="AM511" s="199">
        <v>2807.03</v>
      </c>
      <c r="AN511" s="199">
        <v>82.84</v>
      </c>
      <c r="AO511" s="199">
        <v>85.17</v>
      </c>
      <c r="AP511" s="199">
        <v>43.05</v>
      </c>
      <c r="AQ511" s="199">
        <v>288.04000000000002</v>
      </c>
      <c r="AR511" s="199"/>
      <c r="AS511" s="177"/>
      <c r="AT511" s="177"/>
      <c r="AU511" s="199">
        <v>467.83833333333303</v>
      </c>
      <c r="AV511" s="199">
        <v>13.8066666666667</v>
      </c>
      <c r="AW511" s="199">
        <v>14.195</v>
      </c>
      <c r="AX511" s="199">
        <v>7.1749999999999998</v>
      </c>
      <c r="AY511" s="199">
        <v>48.006666666666703</v>
      </c>
      <c r="AZ511" s="24"/>
      <c r="BA511" s="4"/>
    </row>
    <row r="512" spans="2:53">
      <c r="B512" s="11" t="s">
        <v>277</v>
      </c>
      <c r="C512" s="11"/>
      <c r="D512" s="70" t="s">
        <v>278</v>
      </c>
      <c r="E512" s="11">
        <v>126</v>
      </c>
      <c r="F512" s="11">
        <v>128</v>
      </c>
      <c r="G512" s="11">
        <v>69</v>
      </c>
      <c r="H512" s="11">
        <v>79</v>
      </c>
      <c r="I512" s="11">
        <v>76</v>
      </c>
      <c r="J512" s="11"/>
      <c r="M512" s="175">
        <v>16680.47</v>
      </c>
      <c r="N512" s="175">
        <v>29764.53</v>
      </c>
      <c r="O512" s="175">
        <v>18452.97</v>
      </c>
      <c r="P512" s="175">
        <v>19831.48</v>
      </c>
      <c r="Q512" s="175">
        <v>130241.11</v>
      </c>
      <c r="R512" s="175"/>
      <c r="S512" s="177"/>
      <c r="T512" s="177"/>
      <c r="U512" s="175">
        <v>85.540871794871805</v>
      </c>
      <c r="V512" s="175">
        <v>152.63861538461501</v>
      </c>
      <c r="W512" s="175">
        <v>138.74413533834601</v>
      </c>
      <c r="X512" s="175">
        <v>111.412808988764</v>
      </c>
      <c r="Y512" s="175">
        <v>696.47652406417103</v>
      </c>
      <c r="Z512" s="11"/>
      <c r="AA512" s="4"/>
      <c r="AB512" s="11" t="s">
        <v>295</v>
      </c>
      <c r="AC512" s="11"/>
      <c r="AD512" s="70" t="s">
        <v>105</v>
      </c>
      <c r="AE512" s="24">
        <v>1</v>
      </c>
      <c r="AF512" s="24"/>
      <c r="AG512" s="24"/>
      <c r="AH512" s="24"/>
      <c r="AI512" s="24"/>
      <c r="AJ512" s="24"/>
      <c r="AK512" s="4"/>
      <c r="AL512" s="4"/>
      <c r="AM512" s="199">
        <v>571.91</v>
      </c>
      <c r="AN512" s="199">
        <v>0</v>
      </c>
      <c r="AO512" s="199">
        <v>0</v>
      </c>
      <c r="AP512" s="199">
        <v>0</v>
      </c>
      <c r="AQ512" s="199">
        <v>0</v>
      </c>
      <c r="AR512" s="199"/>
      <c r="AS512" s="177"/>
      <c r="AT512" s="177"/>
      <c r="AU512" s="199">
        <v>571.91</v>
      </c>
      <c r="AV512" s="199">
        <v>0</v>
      </c>
      <c r="AW512" s="199">
        <v>0</v>
      </c>
      <c r="AX512" s="199">
        <v>0</v>
      </c>
      <c r="AY512" s="199">
        <v>0</v>
      </c>
      <c r="AZ512" s="24"/>
      <c r="BA512" s="4"/>
    </row>
    <row r="513" spans="2:53">
      <c r="B513" s="11" t="s">
        <v>279</v>
      </c>
      <c r="C513" s="11"/>
      <c r="D513" s="70" t="s">
        <v>152</v>
      </c>
      <c r="E513" s="11">
        <v>354</v>
      </c>
      <c r="F513" s="11">
        <v>296</v>
      </c>
      <c r="G513" s="11">
        <v>229</v>
      </c>
      <c r="H513" s="11">
        <v>162</v>
      </c>
      <c r="I513" s="11">
        <v>190</v>
      </c>
      <c r="J513" s="11"/>
      <c r="M513" s="175">
        <v>59400.98</v>
      </c>
      <c r="N513" s="175">
        <v>72012.539999999994</v>
      </c>
      <c r="O513" s="175">
        <v>66026.27</v>
      </c>
      <c r="P513" s="175">
        <v>35279.980000000003</v>
      </c>
      <c r="Q513" s="175">
        <v>312800.46999999997</v>
      </c>
      <c r="R513" s="175"/>
      <c r="S513" s="177"/>
      <c r="T513" s="177"/>
      <c r="U513" s="175">
        <v>141.09496437054599</v>
      </c>
      <c r="V513" s="175">
        <v>171.05116389548701</v>
      </c>
      <c r="W513" s="175">
        <v>165.47937343358399</v>
      </c>
      <c r="X513" s="175">
        <v>90.230127877237905</v>
      </c>
      <c r="Y513" s="175">
        <v>787.91050377833699</v>
      </c>
      <c r="Z513" s="11"/>
      <c r="AA513" s="4"/>
      <c r="AB513" s="11" t="s">
        <v>295</v>
      </c>
      <c r="AC513" s="11"/>
      <c r="AD513" s="70" t="s">
        <v>296</v>
      </c>
      <c r="AE513" s="24">
        <v>25</v>
      </c>
      <c r="AF513" s="24">
        <v>12</v>
      </c>
      <c r="AG513" s="24">
        <v>8</v>
      </c>
      <c r="AH513" s="24">
        <v>9</v>
      </c>
      <c r="AI513" s="24">
        <v>9</v>
      </c>
      <c r="AJ513" s="24"/>
      <c r="AK513" s="4"/>
      <c r="AL513" s="4"/>
      <c r="AM513" s="199">
        <v>8051.3</v>
      </c>
      <c r="AN513" s="199">
        <v>4020.94</v>
      </c>
      <c r="AO513" s="199">
        <v>4120.2</v>
      </c>
      <c r="AP513" s="199">
        <v>3861.31</v>
      </c>
      <c r="AQ513" s="199">
        <v>31591.39</v>
      </c>
      <c r="AR513" s="199"/>
      <c r="AS513" s="177"/>
      <c r="AT513" s="177"/>
      <c r="AU513" s="199">
        <v>322.05200000000002</v>
      </c>
      <c r="AV513" s="199">
        <v>160.83760000000001</v>
      </c>
      <c r="AW513" s="199">
        <v>179.139130434783</v>
      </c>
      <c r="AX513" s="199">
        <v>167.88304347826099</v>
      </c>
      <c r="AY513" s="199">
        <v>1373.53869565217</v>
      </c>
      <c r="AZ513" s="24"/>
      <c r="BA513" s="4"/>
    </row>
    <row r="514" spans="2:53">
      <c r="B514" s="11" t="s">
        <v>280</v>
      </c>
      <c r="C514" s="11"/>
      <c r="D514" s="70" t="s">
        <v>174</v>
      </c>
      <c r="E514" s="11">
        <v>231</v>
      </c>
      <c r="F514" s="11">
        <v>171</v>
      </c>
      <c r="G514" s="11">
        <v>121</v>
      </c>
      <c r="H514" s="11">
        <v>86</v>
      </c>
      <c r="I514" s="11">
        <v>80</v>
      </c>
      <c r="J514" s="11"/>
      <c r="M514" s="175">
        <v>40399.83</v>
      </c>
      <c r="N514" s="175">
        <v>43877.29</v>
      </c>
      <c r="O514" s="175">
        <v>28105.599999999999</v>
      </c>
      <c r="P514" s="175">
        <v>20845.41</v>
      </c>
      <c r="Q514" s="175">
        <v>111814.99</v>
      </c>
      <c r="R514" s="175"/>
      <c r="S514" s="177"/>
      <c r="T514" s="177"/>
      <c r="U514" s="175">
        <v>155.38396153846099</v>
      </c>
      <c r="V514" s="175">
        <v>168.75880769230801</v>
      </c>
      <c r="W514" s="175">
        <v>109.360311284047</v>
      </c>
      <c r="X514" s="175">
        <v>82.719880952381004</v>
      </c>
      <c r="Y514" s="175">
        <v>445.47804780876498</v>
      </c>
      <c r="Z514" s="11"/>
      <c r="AA514" s="4"/>
      <c r="AB514" s="11" t="s">
        <v>297</v>
      </c>
      <c r="AC514" s="11"/>
      <c r="AD514" s="70" t="s">
        <v>118</v>
      </c>
      <c r="AE514" s="24">
        <v>201</v>
      </c>
      <c r="AF514" s="24">
        <v>62</v>
      </c>
      <c r="AG514" s="24">
        <v>37</v>
      </c>
      <c r="AH514" s="24">
        <v>28</v>
      </c>
      <c r="AI514" s="24">
        <v>25</v>
      </c>
      <c r="AJ514" s="24"/>
      <c r="AK514" s="4"/>
      <c r="AL514" s="4"/>
      <c r="AM514" s="199">
        <v>147519.45000000001</v>
      </c>
      <c r="AN514" s="199">
        <v>13083.69</v>
      </c>
      <c r="AO514" s="199">
        <v>10439.44</v>
      </c>
      <c r="AP514" s="199">
        <v>5061.6099999999997</v>
      </c>
      <c r="AQ514" s="199">
        <v>10676.98</v>
      </c>
      <c r="AR514" s="199"/>
      <c r="AS514" s="177"/>
      <c r="AT514" s="177"/>
      <c r="AU514" s="199">
        <v>709.22812499999998</v>
      </c>
      <c r="AV514" s="199">
        <v>62.902355769230802</v>
      </c>
      <c r="AW514" s="199">
        <v>52.992081218274102</v>
      </c>
      <c r="AX514" s="199">
        <v>26.5005759162304</v>
      </c>
      <c r="AY514" s="199">
        <v>54.7537435897436</v>
      </c>
      <c r="AZ514" s="24"/>
      <c r="BA514" s="4"/>
    </row>
    <row r="515" spans="2:53">
      <c r="B515" s="11" t="s">
        <v>281</v>
      </c>
      <c r="C515" s="11"/>
      <c r="D515" s="70" t="s">
        <v>282</v>
      </c>
      <c r="E515" s="11">
        <v>23</v>
      </c>
      <c r="F515" s="11">
        <v>33</v>
      </c>
      <c r="G515" s="11">
        <v>11</v>
      </c>
      <c r="H515" s="11">
        <v>12</v>
      </c>
      <c r="I515" s="11">
        <v>10</v>
      </c>
      <c r="J515" s="11"/>
      <c r="M515" s="175">
        <v>3946.4</v>
      </c>
      <c r="N515" s="175">
        <v>11053.27</v>
      </c>
      <c r="O515" s="175">
        <v>2294.1</v>
      </c>
      <c r="P515" s="175">
        <v>4674.16</v>
      </c>
      <c r="Q515" s="175">
        <v>15425.38</v>
      </c>
      <c r="R515" s="175"/>
      <c r="S515" s="177"/>
      <c r="T515" s="177"/>
      <c r="U515" s="175">
        <v>96.253658536585405</v>
      </c>
      <c r="V515" s="175">
        <v>269.591951219512</v>
      </c>
      <c r="W515" s="175">
        <v>104.277272727273</v>
      </c>
      <c r="X515" s="175">
        <v>126.32864864864899</v>
      </c>
      <c r="Y515" s="175">
        <v>395.52256410256399</v>
      </c>
      <c r="Z515" s="11"/>
      <c r="AA515" s="4"/>
      <c r="AB515" s="11" t="s">
        <v>298</v>
      </c>
      <c r="AC515" s="11"/>
      <c r="AD515" s="70" t="s">
        <v>299</v>
      </c>
      <c r="AE515" s="24">
        <v>42</v>
      </c>
      <c r="AF515" s="24">
        <v>21</v>
      </c>
      <c r="AG515" s="24">
        <v>18</v>
      </c>
      <c r="AH515" s="24">
        <v>14</v>
      </c>
      <c r="AI515" s="24">
        <v>12</v>
      </c>
      <c r="AJ515" s="24"/>
      <c r="AK515" s="4"/>
      <c r="AL515" s="4"/>
      <c r="AM515" s="199">
        <v>17656.97</v>
      </c>
      <c r="AN515" s="199">
        <v>3540.44</v>
      </c>
      <c r="AO515" s="199">
        <v>2663.46</v>
      </c>
      <c r="AP515" s="199">
        <v>2009.84</v>
      </c>
      <c r="AQ515" s="199">
        <v>4145.3900000000003</v>
      </c>
      <c r="AR515" s="199"/>
      <c r="AS515" s="177"/>
      <c r="AT515" s="177"/>
      <c r="AU515" s="199">
        <v>420.40404761904801</v>
      </c>
      <c r="AV515" s="199">
        <v>84.296190476190503</v>
      </c>
      <c r="AW515" s="199">
        <v>63.415714285714301</v>
      </c>
      <c r="AX515" s="199">
        <v>50.246000000000002</v>
      </c>
      <c r="AY515" s="199">
        <v>101.10707317073199</v>
      </c>
      <c r="AZ515" s="24"/>
      <c r="BA515" s="4"/>
    </row>
    <row r="516" spans="2:53">
      <c r="B516" s="11" t="s">
        <v>283</v>
      </c>
      <c r="C516" s="11"/>
      <c r="D516" s="70" t="s">
        <v>284</v>
      </c>
      <c r="E516" s="11">
        <v>3</v>
      </c>
      <c r="F516" s="11">
        <v>1</v>
      </c>
      <c r="G516" s="11">
        <v>1</v>
      </c>
      <c r="H516" s="11">
        <v>1</v>
      </c>
      <c r="I516" s="11">
        <v>1</v>
      </c>
      <c r="J516" s="11"/>
      <c r="M516" s="175">
        <v>327.94</v>
      </c>
      <c r="N516" s="175">
        <v>165.98</v>
      </c>
      <c r="O516" s="175">
        <v>271.02999999999997</v>
      </c>
      <c r="P516" s="175">
        <v>229.99</v>
      </c>
      <c r="Q516" s="175">
        <v>1957.99</v>
      </c>
      <c r="R516" s="175"/>
      <c r="S516" s="177"/>
      <c r="T516" s="177"/>
      <c r="U516" s="175">
        <v>109.31333333333301</v>
      </c>
      <c r="V516" s="175">
        <v>55.326666666666704</v>
      </c>
      <c r="W516" s="175">
        <v>135.51499999999999</v>
      </c>
      <c r="X516" s="175">
        <v>229.99</v>
      </c>
      <c r="Y516" s="175">
        <v>1957.99</v>
      </c>
      <c r="Z516" s="11"/>
      <c r="AA516" s="4"/>
      <c r="AB516" s="11" t="s">
        <v>300</v>
      </c>
      <c r="AC516" s="11"/>
      <c r="AD516" s="70" t="s">
        <v>301</v>
      </c>
      <c r="AE516" s="24">
        <v>83</v>
      </c>
      <c r="AF516" s="24">
        <v>28</v>
      </c>
      <c r="AG516" s="24">
        <v>14</v>
      </c>
      <c r="AH516" s="24">
        <v>11</v>
      </c>
      <c r="AI516" s="24">
        <v>7</v>
      </c>
      <c r="AJ516" s="24"/>
      <c r="AK516" s="4"/>
      <c r="AL516" s="4"/>
      <c r="AM516" s="199">
        <v>19127.62</v>
      </c>
      <c r="AN516" s="199">
        <v>10781.28</v>
      </c>
      <c r="AO516" s="199">
        <v>10535.92</v>
      </c>
      <c r="AP516" s="199">
        <v>4273.63</v>
      </c>
      <c r="AQ516" s="199">
        <v>19209.34</v>
      </c>
      <c r="AR516" s="199"/>
      <c r="AS516" s="177"/>
      <c r="AT516" s="177"/>
      <c r="AU516" s="199">
        <v>227.70976190476199</v>
      </c>
      <c r="AV516" s="199">
        <v>128.34857142857101</v>
      </c>
      <c r="AW516" s="199">
        <v>130.073086419753</v>
      </c>
      <c r="AX516" s="199">
        <v>52.7608641975309</v>
      </c>
      <c r="AY516" s="199">
        <v>237.152345679012</v>
      </c>
      <c r="AZ516" s="24"/>
      <c r="BA516" s="4"/>
    </row>
    <row r="517" spans="2:53">
      <c r="B517" s="11" t="s">
        <v>285</v>
      </c>
      <c r="C517" s="11"/>
      <c r="D517" s="70" t="s">
        <v>286</v>
      </c>
      <c r="E517" s="11">
        <v>67</v>
      </c>
      <c r="F517" s="11">
        <v>50</v>
      </c>
      <c r="G517" s="11">
        <v>40</v>
      </c>
      <c r="H517" s="11">
        <v>28</v>
      </c>
      <c r="I517" s="11">
        <v>28</v>
      </c>
      <c r="J517" s="11"/>
      <c r="M517" s="175">
        <v>9568.5</v>
      </c>
      <c r="N517" s="175">
        <v>11681.12</v>
      </c>
      <c r="O517" s="175">
        <v>7685.95</v>
      </c>
      <c r="P517" s="175">
        <v>5367.91</v>
      </c>
      <c r="Q517" s="175">
        <v>16292.28</v>
      </c>
      <c r="R517" s="175"/>
      <c r="S517" s="177"/>
      <c r="T517" s="177"/>
      <c r="U517" s="175">
        <v>124.266233766234</v>
      </c>
      <c r="V517" s="175">
        <v>151.702857142857</v>
      </c>
      <c r="W517" s="175">
        <v>102.479333333333</v>
      </c>
      <c r="X517" s="175">
        <v>73.5330136986301</v>
      </c>
      <c r="Y517" s="175">
        <v>223.181917808219</v>
      </c>
      <c r="Z517" s="11"/>
      <c r="AA517" s="4"/>
      <c r="AB517" s="11" t="s">
        <v>302</v>
      </c>
      <c r="AC517" s="11"/>
      <c r="AD517" s="70" t="s">
        <v>303</v>
      </c>
      <c r="AE517" s="24">
        <v>49</v>
      </c>
      <c r="AF517" s="24">
        <v>21</v>
      </c>
      <c r="AG517" s="24">
        <v>14</v>
      </c>
      <c r="AH517" s="24">
        <v>10</v>
      </c>
      <c r="AI517" s="24">
        <v>8</v>
      </c>
      <c r="AJ517" s="24"/>
      <c r="AK517" s="4"/>
      <c r="AL517" s="4"/>
      <c r="AM517" s="199">
        <v>14865</v>
      </c>
      <c r="AN517" s="199">
        <v>6993.87</v>
      </c>
      <c r="AO517" s="199">
        <v>3752.15</v>
      </c>
      <c r="AP517" s="199">
        <v>342.05</v>
      </c>
      <c r="AQ517" s="199">
        <v>3117.88</v>
      </c>
      <c r="AR517" s="199"/>
      <c r="AS517" s="177"/>
      <c r="AT517" s="177"/>
      <c r="AU517" s="199">
        <v>297.3</v>
      </c>
      <c r="AV517" s="199">
        <v>139.87739999999999</v>
      </c>
      <c r="AW517" s="199">
        <v>83.381111111111096</v>
      </c>
      <c r="AX517" s="199">
        <v>7.60111111111111</v>
      </c>
      <c r="AY517" s="199">
        <v>70.860909090909104</v>
      </c>
      <c r="AZ517" s="24"/>
      <c r="BA517" s="4"/>
    </row>
    <row r="518" spans="2:53">
      <c r="B518" s="11" t="s">
        <v>287</v>
      </c>
      <c r="C518" s="11"/>
      <c r="D518" s="70" t="s">
        <v>174</v>
      </c>
      <c r="E518" s="11">
        <v>2753</v>
      </c>
      <c r="F518" s="11">
        <v>2271</v>
      </c>
      <c r="G518" s="11">
        <v>1684</v>
      </c>
      <c r="H518" s="11">
        <v>1269</v>
      </c>
      <c r="I518" s="11">
        <v>1250</v>
      </c>
      <c r="J518" s="11"/>
      <c r="M518" s="175">
        <v>298980.53000000003</v>
      </c>
      <c r="N518" s="175">
        <v>438113.55999999901</v>
      </c>
      <c r="O518" s="175">
        <v>340427.09</v>
      </c>
      <c r="P518" s="175">
        <v>215814.59</v>
      </c>
      <c r="Q518" s="175">
        <v>1247438.8400000001</v>
      </c>
      <c r="R518" s="175"/>
      <c r="S518" s="177"/>
      <c r="T518" s="177"/>
      <c r="U518" s="175">
        <v>97.356082709215201</v>
      </c>
      <c r="V518" s="175">
        <v>142.661530446109</v>
      </c>
      <c r="W518" s="175">
        <v>114.699154312668</v>
      </c>
      <c r="X518" s="175">
        <v>74.0612868908716</v>
      </c>
      <c r="Y518" s="175">
        <v>428.96796423658799</v>
      </c>
      <c r="Z518" s="11"/>
      <c r="AA518" s="4"/>
      <c r="AB518" s="11" t="s">
        <v>304</v>
      </c>
      <c r="AC518" s="11"/>
      <c r="AD518" s="70" t="s">
        <v>276</v>
      </c>
      <c r="AE518" s="24">
        <v>21</v>
      </c>
      <c r="AF518" s="24">
        <v>5</v>
      </c>
      <c r="AG518" s="24">
        <v>3</v>
      </c>
      <c r="AH518" s="24">
        <v>3</v>
      </c>
      <c r="AI518" s="24">
        <v>4</v>
      </c>
      <c r="AJ518" s="24"/>
      <c r="AK518" s="4"/>
      <c r="AL518" s="4"/>
      <c r="AM518" s="199">
        <v>10036.209999999999</v>
      </c>
      <c r="AN518" s="199">
        <v>550.25</v>
      </c>
      <c r="AO518" s="199">
        <v>155.84</v>
      </c>
      <c r="AP518" s="199">
        <v>190.8</v>
      </c>
      <c r="AQ518" s="199">
        <v>783.12</v>
      </c>
      <c r="AR518" s="199"/>
      <c r="AS518" s="177"/>
      <c r="AT518" s="177"/>
      <c r="AU518" s="199">
        <v>456.19136363636397</v>
      </c>
      <c r="AV518" s="199">
        <v>25.011363636363601</v>
      </c>
      <c r="AW518" s="199">
        <v>7.7919999999999998</v>
      </c>
      <c r="AX518" s="199">
        <v>9.5399999999999991</v>
      </c>
      <c r="AY518" s="199">
        <v>37.291428571428597</v>
      </c>
      <c r="AZ518" s="24"/>
      <c r="BA518" s="4"/>
    </row>
    <row r="519" spans="2:53">
      <c r="B519" s="11" t="s">
        <v>288</v>
      </c>
      <c r="C519" s="11"/>
      <c r="D519" s="70" t="s">
        <v>289</v>
      </c>
      <c r="E519" s="11">
        <v>258</v>
      </c>
      <c r="F519" s="11">
        <v>176</v>
      </c>
      <c r="G519" s="11">
        <v>105</v>
      </c>
      <c r="H519" s="11">
        <v>69</v>
      </c>
      <c r="I519" s="11">
        <v>86</v>
      </c>
      <c r="J519" s="11"/>
      <c r="M519" s="175">
        <v>46631.6</v>
      </c>
      <c r="N519" s="175">
        <v>47643.53</v>
      </c>
      <c r="O519" s="175">
        <v>27002.78</v>
      </c>
      <c r="P519" s="175">
        <v>14000.19</v>
      </c>
      <c r="Q519" s="175">
        <v>104466.4</v>
      </c>
      <c r="R519" s="175"/>
      <c r="S519" s="177"/>
      <c r="T519" s="177"/>
      <c r="U519" s="175">
        <v>160.24604810996601</v>
      </c>
      <c r="V519" s="175">
        <v>163.723470790378</v>
      </c>
      <c r="W519" s="175">
        <v>96.438500000000005</v>
      </c>
      <c r="X519" s="175">
        <v>52.632293233082699</v>
      </c>
      <c r="Y519" s="175">
        <v>374.43154121863802</v>
      </c>
      <c r="Z519" s="11"/>
      <c r="AA519" s="4"/>
      <c r="AB519" s="11" t="s">
        <v>305</v>
      </c>
      <c r="AC519" s="11"/>
      <c r="AD519" s="70" t="s">
        <v>120</v>
      </c>
      <c r="AE519" s="24">
        <v>53</v>
      </c>
      <c r="AF519" s="24">
        <v>16</v>
      </c>
      <c r="AG519" s="24">
        <v>8</v>
      </c>
      <c r="AH519" s="24">
        <v>4</v>
      </c>
      <c r="AI519" s="24">
        <v>7</v>
      </c>
      <c r="AJ519" s="24"/>
      <c r="AK519" s="4"/>
      <c r="AL519" s="4"/>
      <c r="AM519" s="199">
        <v>6218.32</v>
      </c>
      <c r="AN519" s="199">
        <v>1952.15</v>
      </c>
      <c r="AO519" s="199">
        <v>1756.39</v>
      </c>
      <c r="AP519" s="199">
        <v>1341.42</v>
      </c>
      <c r="AQ519" s="199">
        <v>5256.65</v>
      </c>
      <c r="AR519" s="199"/>
      <c r="AS519" s="177"/>
      <c r="AT519" s="177"/>
      <c r="AU519" s="199">
        <v>115.154074074074</v>
      </c>
      <c r="AV519" s="199">
        <v>36.150925925925897</v>
      </c>
      <c r="AW519" s="199">
        <v>34.4390196078431</v>
      </c>
      <c r="AX519" s="199">
        <v>27.946249999999999</v>
      </c>
      <c r="AY519" s="199">
        <v>103.071568627451</v>
      </c>
      <c r="AZ519" s="24"/>
      <c r="BA519" s="4"/>
    </row>
    <row r="520" spans="2:53">
      <c r="B520" s="11" t="s">
        <v>290</v>
      </c>
      <c r="C520" s="11"/>
      <c r="D520" s="70" t="s">
        <v>117</v>
      </c>
      <c r="E520" s="11">
        <v>78</v>
      </c>
      <c r="F520" s="11">
        <v>45</v>
      </c>
      <c r="G520" s="11">
        <v>27</v>
      </c>
      <c r="H520" s="11">
        <v>16</v>
      </c>
      <c r="I520" s="11">
        <v>15</v>
      </c>
      <c r="J520" s="11"/>
      <c r="M520" s="175">
        <v>8592.9</v>
      </c>
      <c r="N520" s="175">
        <v>10573.29</v>
      </c>
      <c r="O520" s="175">
        <v>5963.48</v>
      </c>
      <c r="P520" s="175">
        <v>1817.58</v>
      </c>
      <c r="Q520" s="175">
        <v>17438.03</v>
      </c>
      <c r="R520" s="175"/>
      <c r="S520" s="177"/>
      <c r="T520" s="177"/>
      <c r="U520" s="175">
        <v>103.528915662651</v>
      </c>
      <c r="V520" s="175">
        <v>127.389036144578</v>
      </c>
      <c r="W520" s="175">
        <v>72.725365853658502</v>
      </c>
      <c r="X520" s="175">
        <v>22.719750000000001</v>
      </c>
      <c r="Y520" s="175">
        <v>215.28432098765401</v>
      </c>
      <c r="Z520" s="11"/>
      <c r="AA520" s="4"/>
      <c r="AB520" s="11" t="s">
        <v>307</v>
      </c>
      <c r="AC520" s="11"/>
      <c r="AD520" s="70" t="s">
        <v>308</v>
      </c>
      <c r="AE520" s="24">
        <v>4</v>
      </c>
      <c r="AF520" s="24">
        <v>2</v>
      </c>
      <c r="AG520" s="24">
        <v>2</v>
      </c>
      <c r="AH520" s="24">
        <v>1</v>
      </c>
      <c r="AI520" s="24">
        <v>1</v>
      </c>
      <c r="AJ520" s="24"/>
      <c r="AK520" s="4"/>
      <c r="AL520" s="4"/>
      <c r="AM520" s="199">
        <v>164.03</v>
      </c>
      <c r="AN520" s="199">
        <v>158.80000000000001</v>
      </c>
      <c r="AO520" s="199">
        <v>35.369999999999997</v>
      </c>
      <c r="AP520" s="199">
        <v>97.86</v>
      </c>
      <c r="AQ520" s="199">
        <v>806.35</v>
      </c>
      <c r="AR520" s="199"/>
      <c r="AS520" s="177"/>
      <c r="AT520" s="177"/>
      <c r="AU520" s="199">
        <v>41.0075</v>
      </c>
      <c r="AV520" s="199">
        <v>39.700000000000003</v>
      </c>
      <c r="AW520" s="199">
        <v>8.8424999999999994</v>
      </c>
      <c r="AX520" s="199">
        <v>97.86</v>
      </c>
      <c r="AY520" s="199">
        <v>201.58750000000001</v>
      </c>
      <c r="AZ520" s="24"/>
      <c r="BA520" s="4"/>
    </row>
    <row r="521" spans="2:53">
      <c r="B521" s="11" t="s">
        <v>291</v>
      </c>
      <c r="C521" s="11"/>
      <c r="D521" s="70" t="s">
        <v>292</v>
      </c>
      <c r="E521" s="11">
        <v>75</v>
      </c>
      <c r="F521" s="11">
        <v>44</v>
      </c>
      <c r="G521" s="11">
        <v>29</v>
      </c>
      <c r="H521" s="11">
        <v>19</v>
      </c>
      <c r="I521" s="11">
        <v>16</v>
      </c>
      <c r="J521" s="11"/>
      <c r="M521" s="175">
        <v>8994.43</v>
      </c>
      <c r="N521" s="175">
        <v>14458.91</v>
      </c>
      <c r="O521" s="175">
        <v>4481.2</v>
      </c>
      <c r="P521" s="175">
        <v>3037.2</v>
      </c>
      <c r="Q521" s="175">
        <v>10668.46</v>
      </c>
      <c r="R521" s="175"/>
      <c r="S521" s="177"/>
      <c r="T521" s="177"/>
      <c r="U521" s="175">
        <v>115.313205128205</v>
      </c>
      <c r="V521" s="175">
        <v>185.37064102564099</v>
      </c>
      <c r="W521" s="175">
        <v>58.197402597402601</v>
      </c>
      <c r="X521" s="175">
        <v>39.444155844155802</v>
      </c>
      <c r="Y521" s="175">
        <v>138.551428571429</v>
      </c>
      <c r="Z521" s="11"/>
      <c r="AA521" s="4"/>
      <c r="AB521" s="11" t="s">
        <v>309</v>
      </c>
      <c r="AC521" s="11"/>
      <c r="AD521" s="70" t="s">
        <v>160</v>
      </c>
      <c r="AE521" s="24">
        <v>3</v>
      </c>
      <c r="AF521" s="24">
        <v>1</v>
      </c>
      <c r="AG521" s="24">
        <v>1</v>
      </c>
      <c r="AH521" s="24">
        <v>1</v>
      </c>
      <c r="AI521" s="24">
        <v>2</v>
      </c>
      <c r="AJ521" s="24"/>
      <c r="AK521" s="4"/>
      <c r="AL521" s="4"/>
      <c r="AM521" s="199">
        <v>119.33</v>
      </c>
      <c r="AN521" s="199">
        <v>110.12</v>
      </c>
      <c r="AO521" s="199">
        <v>172.67</v>
      </c>
      <c r="AP521" s="199">
        <v>110.88</v>
      </c>
      <c r="AQ521" s="199">
        <v>682.06</v>
      </c>
      <c r="AR521" s="199"/>
      <c r="AS521" s="177"/>
      <c r="AT521" s="177"/>
      <c r="AU521" s="199">
        <v>29.8325</v>
      </c>
      <c r="AV521" s="199">
        <v>27.53</v>
      </c>
      <c r="AW521" s="199">
        <v>43.167499999999997</v>
      </c>
      <c r="AX521" s="199">
        <v>27.72</v>
      </c>
      <c r="AY521" s="199">
        <v>170.51499999999999</v>
      </c>
      <c r="AZ521" s="24"/>
      <c r="BA521" s="4"/>
    </row>
    <row r="522" spans="2:53">
      <c r="B522" s="11" t="s">
        <v>293</v>
      </c>
      <c r="C522" s="11"/>
      <c r="D522" s="70" t="s">
        <v>117</v>
      </c>
      <c r="E522" s="11">
        <v>23</v>
      </c>
      <c r="F522" s="11">
        <v>13</v>
      </c>
      <c r="G522" s="11">
        <v>6</v>
      </c>
      <c r="H522" s="11">
        <v>8</v>
      </c>
      <c r="I522" s="11">
        <v>7</v>
      </c>
      <c r="J522" s="11"/>
      <c r="M522" s="175">
        <v>7178.51</v>
      </c>
      <c r="N522" s="175">
        <v>6402.47</v>
      </c>
      <c r="O522" s="175">
        <v>2873.85</v>
      </c>
      <c r="P522" s="175">
        <v>2955.6</v>
      </c>
      <c r="Q522" s="175">
        <v>8761.14</v>
      </c>
      <c r="R522" s="175"/>
      <c r="S522" s="177"/>
      <c r="T522" s="177"/>
      <c r="U522" s="175">
        <v>265.87074074074098</v>
      </c>
      <c r="V522" s="175">
        <v>237.128518518519</v>
      </c>
      <c r="W522" s="175">
        <v>179.61562499999999</v>
      </c>
      <c r="X522" s="175">
        <v>123.15</v>
      </c>
      <c r="Y522" s="175">
        <v>350.44560000000001</v>
      </c>
      <c r="Z522" s="11"/>
      <c r="AA522" s="4"/>
      <c r="AB522" s="11" t="s">
        <v>310</v>
      </c>
      <c r="AC522" s="11"/>
      <c r="AD522" s="70" t="s">
        <v>122</v>
      </c>
      <c r="AE522" s="24">
        <v>196</v>
      </c>
      <c r="AF522" s="24">
        <v>107</v>
      </c>
      <c r="AG522" s="24">
        <v>68</v>
      </c>
      <c r="AH522" s="24">
        <v>41</v>
      </c>
      <c r="AI522" s="24">
        <v>35</v>
      </c>
      <c r="AJ522" s="24"/>
      <c r="AK522" s="4"/>
      <c r="AL522" s="4"/>
      <c r="AM522" s="199">
        <v>110397.2</v>
      </c>
      <c r="AN522" s="199">
        <v>54055.02</v>
      </c>
      <c r="AO522" s="199">
        <v>6598.99</v>
      </c>
      <c r="AP522" s="199">
        <v>5470.84</v>
      </c>
      <c r="AQ522" s="199">
        <v>19406.45</v>
      </c>
      <c r="AR522" s="199"/>
      <c r="AS522" s="177"/>
      <c r="AT522" s="177"/>
      <c r="AU522" s="199">
        <v>520.74150943396205</v>
      </c>
      <c r="AV522" s="199">
        <v>254.97650943396201</v>
      </c>
      <c r="AW522" s="199">
        <v>32.507339901477799</v>
      </c>
      <c r="AX522" s="199">
        <v>28.4939583333333</v>
      </c>
      <c r="AY522" s="199">
        <v>96.071534653465406</v>
      </c>
      <c r="AZ522" s="24"/>
      <c r="BA522" s="4"/>
    </row>
    <row r="523" spans="2:53">
      <c r="B523" s="11" t="s">
        <v>294</v>
      </c>
      <c r="C523" s="11"/>
      <c r="D523" s="70" t="s">
        <v>197</v>
      </c>
      <c r="E523" s="11">
        <v>22</v>
      </c>
      <c r="F523" s="11">
        <v>18</v>
      </c>
      <c r="G523" s="11">
        <v>11</v>
      </c>
      <c r="H523" s="11">
        <v>8</v>
      </c>
      <c r="I523" s="11">
        <v>9</v>
      </c>
      <c r="J523" s="11"/>
      <c r="M523" s="175">
        <v>3218.16</v>
      </c>
      <c r="N523" s="175">
        <v>4090.07</v>
      </c>
      <c r="O523" s="175">
        <v>2785.62</v>
      </c>
      <c r="P523" s="175">
        <v>962.46</v>
      </c>
      <c r="Q523" s="175">
        <v>13983.1</v>
      </c>
      <c r="R523" s="175"/>
      <c r="S523" s="177"/>
      <c r="T523" s="177"/>
      <c r="U523" s="175">
        <v>134.09</v>
      </c>
      <c r="V523" s="175">
        <v>170.41958333333301</v>
      </c>
      <c r="W523" s="175">
        <v>121.11391304347799</v>
      </c>
      <c r="X523" s="175">
        <v>41.846086956521702</v>
      </c>
      <c r="Y523" s="175">
        <v>607.96086956521697</v>
      </c>
      <c r="Z523" s="11"/>
      <c r="AA523" s="4"/>
      <c r="AB523" s="11" t="s">
        <v>311</v>
      </c>
      <c r="AC523" s="11"/>
      <c r="AD523" s="70" t="s">
        <v>144</v>
      </c>
      <c r="AE523" s="24">
        <v>8</v>
      </c>
      <c r="AF523" s="24">
        <v>3</v>
      </c>
      <c r="AG523" s="24">
        <v>1</v>
      </c>
      <c r="AH523" s="24">
        <v>1</v>
      </c>
      <c r="AI523" s="24">
        <v>1</v>
      </c>
      <c r="AJ523" s="24"/>
      <c r="AK523" s="4"/>
      <c r="AL523" s="4"/>
      <c r="AM523" s="199">
        <v>3868.11</v>
      </c>
      <c r="AN523" s="199">
        <v>268.2</v>
      </c>
      <c r="AO523" s="199">
        <v>48.29</v>
      </c>
      <c r="AP523" s="199">
        <v>50.1</v>
      </c>
      <c r="AQ523" s="199">
        <v>152.1</v>
      </c>
      <c r="AR523" s="199"/>
      <c r="AS523" s="177"/>
      <c r="AT523" s="177"/>
      <c r="AU523" s="199">
        <v>483.51375000000002</v>
      </c>
      <c r="AV523" s="199">
        <v>33.524999999999999</v>
      </c>
      <c r="AW523" s="199">
        <v>6.0362499999999999</v>
      </c>
      <c r="AX523" s="199">
        <v>6.2625000000000002</v>
      </c>
      <c r="AY523" s="199">
        <v>19.012499999999999</v>
      </c>
      <c r="AZ523" s="24"/>
      <c r="BA523" s="4"/>
    </row>
    <row r="524" spans="2:53">
      <c r="B524" s="11" t="s">
        <v>295</v>
      </c>
      <c r="C524" s="11"/>
      <c r="D524" s="70" t="s">
        <v>296</v>
      </c>
      <c r="E524" s="11">
        <v>194</v>
      </c>
      <c r="F524" s="11">
        <v>149</v>
      </c>
      <c r="G524" s="11">
        <v>108</v>
      </c>
      <c r="H524" s="11">
        <v>77</v>
      </c>
      <c r="I524" s="11">
        <v>78</v>
      </c>
      <c r="J524" s="11"/>
      <c r="M524" s="175">
        <v>27746.65</v>
      </c>
      <c r="N524" s="175">
        <v>34606.400000000001</v>
      </c>
      <c r="O524" s="175">
        <v>27706.16</v>
      </c>
      <c r="P524" s="175">
        <v>18085.68</v>
      </c>
      <c r="Q524" s="175">
        <v>147365.07</v>
      </c>
      <c r="R524" s="175"/>
      <c r="S524" s="177"/>
      <c r="T524" s="177"/>
      <c r="U524" s="175">
        <v>125.55045248868799</v>
      </c>
      <c r="V524" s="175">
        <v>156.59004524886899</v>
      </c>
      <c r="W524" s="175">
        <v>128.269259259259</v>
      </c>
      <c r="X524" s="175">
        <v>84.119441860465102</v>
      </c>
      <c r="Y524" s="175">
        <v>679.10170506912505</v>
      </c>
      <c r="Z524" s="11"/>
      <c r="AA524" s="4"/>
      <c r="AB524" s="11" t="s">
        <v>312</v>
      </c>
      <c r="AC524" s="11"/>
      <c r="AD524" s="70" t="s">
        <v>100</v>
      </c>
      <c r="AE524" s="24">
        <v>3</v>
      </c>
      <c r="AF524" s="24"/>
      <c r="AG524" s="24"/>
      <c r="AH524" s="24">
        <v>1</v>
      </c>
      <c r="AI524" s="24">
        <v>1</v>
      </c>
      <c r="AJ524" s="24"/>
      <c r="AK524" s="4"/>
      <c r="AL524" s="4"/>
      <c r="AM524" s="199">
        <v>2280.5300000000002</v>
      </c>
      <c r="AN524" s="199">
        <v>0</v>
      </c>
      <c r="AO524" s="199">
        <v>0</v>
      </c>
      <c r="AP524" s="199">
        <v>1861.48</v>
      </c>
      <c r="AQ524" s="199">
        <v>906.79</v>
      </c>
      <c r="AR524" s="199"/>
      <c r="AS524" s="177"/>
      <c r="AT524" s="177"/>
      <c r="AU524" s="199">
        <v>760.17666666666696</v>
      </c>
      <c r="AV524" s="199">
        <v>0</v>
      </c>
      <c r="AW524" s="199">
        <v>0</v>
      </c>
      <c r="AX524" s="199">
        <v>620.493333333333</v>
      </c>
      <c r="AY524" s="199">
        <v>302.26333333333298</v>
      </c>
      <c r="AZ524" s="24"/>
      <c r="BA524" s="4"/>
    </row>
    <row r="525" spans="2:53">
      <c r="B525" s="11" t="s">
        <v>295</v>
      </c>
      <c r="C525" s="11"/>
      <c r="D525" s="70" t="s">
        <v>230</v>
      </c>
      <c r="E525" s="11">
        <v>1</v>
      </c>
      <c r="F525" s="11">
        <v>1</v>
      </c>
      <c r="G525" s="11">
        <v>1</v>
      </c>
      <c r="H525" s="11"/>
      <c r="I525" s="11"/>
      <c r="J525" s="11"/>
      <c r="M525" s="175">
        <v>113.56</v>
      </c>
      <c r="N525" s="175">
        <v>206.92</v>
      </c>
      <c r="O525" s="175">
        <v>39.28</v>
      </c>
      <c r="P525" s="175">
        <v>0</v>
      </c>
      <c r="Q525" s="175">
        <v>0</v>
      </c>
      <c r="R525" s="175"/>
      <c r="S525" s="177"/>
      <c r="T525" s="177"/>
      <c r="U525" s="175">
        <v>113.56</v>
      </c>
      <c r="V525" s="175">
        <v>206.92</v>
      </c>
      <c r="W525" s="175">
        <v>39.28</v>
      </c>
      <c r="X525" s="175">
        <v>0</v>
      </c>
      <c r="Y525" s="175">
        <v>0</v>
      </c>
      <c r="Z525" s="11"/>
      <c r="AA525" s="4"/>
      <c r="AB525" s="11" t="s">
        <v>312</v>
      </c>
      <c r="AC525" s="11"/>
      <c r="AD525" s="70" t="s">
        <v>110</v>
      </c>
      <c r="AE525" s="24">
        <v>31</v>
      </c>
      <c r="AF525" s="24">
        <v>13</v>
      </c>
      <c r="AG525" s="24">
        <v>7</v>
      </c>
      <c r="AH525" s="24">
        <v>4</v>
      </c>
      <c r="AI525" s="24">
        <v>3</v>
      </c>
      <c r="AJ525" s="24"/>
      <c r="AK525" s="4"/>
      <c r="AL525" s="4"/>
      <c r="AM525" s="199">
        <v>25502.92</v>
      </c>
      <c r="AN525" s="199">
        <v>4096.95</v>
      </c>
      <c r="AO525" s="199">
        <v>1296.8499999999999</v>
      </c>
      <c r="AP525" s="199">
        <v>385.88</v>
      </c>
      <c r="AQ525" s="199">
        <v>4788.3100000000004</v>
      </c>
      <c r="AR525" s="199"/>
      <c r="AS525" s="177"/>
      <c r="AT525" s="177"/>
      <c r="AU525" s="199">
        <v>822.67483870967703</v>
      </c>
      <c r="AV525" s="199">
        <v>132.15967741935501</v>
      </c>
      <c r="AW525" s="199">
        <v>46.316071428571398</v>
      </c>
      <c r="AX525" s="199">
        <v>16.777391304347798</v>
      </c>
      <c r="AY525" s="199">
        <v>171.011071428571</v>
      </c>
      <c r="AZ525" s="24"/>
      <c r="BA525" s="4"/>
    </row>
    <row r="526" spans="2:53">
      <c r="B526" s="11" t="s">
        <v>297</v>
      </c>
      <c r="C526" s="11"/>
      <c r="D526" s="70" t="s">
        <v>520</v>
      </c>
      <c r="E526" s="11">
        <v>1</v>
      </c>
      <c r="F526" s="11">
        <v>1</v>
      </c>
      <c r="G526" s="11">
        <v>1</v>
      </c>
      <c r="H526" s="11">
        <v>1</v>
      </c>
      <c r="I526" s="11">
        <v>1</v>
      </c>
      <c r="J526" s="11"/>
      <c r="M526" s="175">
        <v>240.97</v>
      </c>
      <c r="N526" s="175">
        <v>211.19</v>
      </c>
      <c r="O526" s="175">
        <v>242.98</v>
      </c>
      <c r="P526" s="175">
        <v>210.29</v>
      </c>
      <c r="Q526" s="175">
        <v>3349.63</v>
      </c>
      <c r="R526" s="175"/>
      <c r="S526" s="177"/>
      <c r="T526" s="177"/>
      <c r="U526" s="175">
        <v>240.97</v>
      </c>
      <c r="V526" s="175">
        <v>211.19</v>
      </c>
      <c r="W526" s="175">
        <v>242.98</v>
      </c>
      <c r="X526" s="175">
        <v>210.29</v>
      </c>
      <c r="Y526" s="175">
        <v>3349.63</v>
      </c>
      <c r="Z526" s="11"/>
      <c r="AA526" s="4"/>
      <c r="AB526" s="11" t="s">
        <v>313</v>
      </c>
      <c r="AC526" s="11"/>
      <c r="AD526" s="70" t="s">
        <v>314</v>
      </c>
      <c r="AE526" s="24">
        <v>10</v>
      </c>
      <c r="AF526" s="24">
        <v>7</v>
      </c>
      <c r="AG526" s="24">
        <v>4</v>
      </c>
      <c r="AH526" s="24">
        <v>5</v>
      </c>
      <c r="AI526" s="24">
        <v>5</v>
      </c>
      <c r="AJ526" s="24"/>
      <c r="AK526" s="4"/>
      <c r="AL526" s="4"/>
      <c r="AM526" s="199">
        <v>3166.77</v>
      </c>
      <c r="AN526" s="199">
        <v>512.91999999999996</v>
      </c>
      <c r="AO526" s="199">
        <v>58.47</v>
      </c>
      <c r="AP526" s="199">
        <v>192.89</v>
      </c>
      <c r="AQ526" s="199">
        <v>8779.09</v>
      </c>
      <c r="AR526" s="199"/>
      <c r="AS526" s="177"/>
      <c r="AT526" s="177"/>
      <c r="AU526" s="199">
        <v>316.67700000000002</v>
      </c>
      <c r="AV526" s="199">
        <v>51.292000000000002</v>
      </c>
      <c r="AW526" s="199">
        <v>7.3087499999999999</v>
      </c>
      <c r="AX526" s="199">
        <v>21.432222222222201</v>
      </c>
      <c r="AY526" s="199">
        <v>975.45444444444399</v>
      </c>
      <c r="AZ526" s="24"/>
      <c r="BA526" s="4"/>
    </row>
    <row r="527" spans="2:53">
      <c r="B527" s="11" t="s">
        <v>297</v>
      </c>
      <c r="C527" s="11"/>
      <c r="D527" s="70" t="s">
        <v>112</v>
      </c>
      <c r="E527" s="11">
        <v>2</v>
      </c>
      <c r="F527" s="11">
        <v>1</v>
      </c>
      <c r="G527" s="11"/>
      <c r="H527" s="11"/>
      <c r="I527" s="11"/>
      <c r="J527" s="11"/>
      <c r="M527" s="175">
        <v>240.37</v>
      </c>
      <c r="N527" s="175">
        <v>18.010000000000002</v>
      </c>
      <c r="O527" s="175">
        <v>0</v>
      </c>
      <c r="P527" s="175">
        <v>0</v>
      </c>
      <c r="Q527" s="175">
        <v>0</v>
      </c>
      <c r="R527" s="175"/>
      <c r="S527" s="177"/>
      <c r="T527" s="177"/>
      <c r="U527" s="175">
        <v>120.185</v>
      </c>
      <c r="V527" s="175">
        <v>9.0050000000000008</v>
      </c>
      <c r="W527" s="175">
        <v>0</v>
      </c>
      <c r="X527" s="175">
        <v>0</v>
      </c>
      <c r="Y527" s="175">
        <v>0</v>
      </c>
      <c r="Z527" s="11"/>
      <c r="AA527" s="4"/>
      <c r="AB527" s="11" t="s">
        <v>315</v>
      </c>
      <c r="AC527" s="11"/>
      <c r="AD527" s="70" t="s">
        <v>316</v>
      </c>
      <c r="AE527" s="24">
        <v>22</v>
      </c>
      <c r="AF527" s="24">
        <v>12</v>
      </c>
      <c r="AG527" s="24">
        <v>7</v>
      </c>
      <c r="AH527" s="24">
        <v>6</v>
      </c>
      <c r="AI527" s="24">
        <v>6</v>
      </c>
      <c r="AJ527" s="24"/>
      <c r="AK527" s="4"/>
      <c r="AL527" s="4"/>
      <c r="AM527" s="199">
        <v>6612.85</v>
      </c>
      <c r="AN527" s="199">
        <v>3856.18</v>
      </c>
      <c r="AO527" s="199">
        <v>1466.13</v>
      </c>
      <c r="AP527" s="199">
        <v>1280.6199999999999</v>
      </c>
      <c r="AQ527" s="199">
        <v>7658.85</v>
      </c>
      <c r="AR527" s="199"/>
      <c r="AS527" s="177"/>
      <c r="AT527" s="177"/>
      <c r="AU527" s="199">
        <v>264.51400000000001</v>
      </c>
      <c r="AV527" s="199">
        <v>154.24719999999999</v>
      </c>
      <c r="AW527" s="199">
        <v>58.645200000000003</v>
      </c>
      <c r="AX527" s="199">
        <v>51.224800000000002</v>
      </c>
      <c r="AY527" s="199">
        <v>306.35399999999998</v>
      </c>
      <c r="AZ527" s="24"/>
      <c r="BA527" s="4"/>
    </row>
    <row r="528" spans="2:53">
      <c r="B528" s="11" t="s">
        <v>297</v>
      </c>
      <c r="C528" s="11"/>
      <c r="D528" s="70" t="s">
        <v>118</v>
      </c>
      <c r="E528" s="11">
        <v>1362</v>
      </c>
      <c r="F528" s="11">
        <v>875</v>
      </c>
      <c r="G528" s="11">
        <v>595</v>
      </c>
      <c r="H528" s="11">
        <v>377</v>
      </c>
      <c r="I528" s="11">
        <v>392</v>
      </c>
      <c r="J528" s="11"/>
      <c r="M528" s="175">
        <v>190290.95</v>
      </c>
      <c r="N528" s="175">
        <v>202797.83</v>
      </c>
      <c r="O528" s="175">
        <v>171289.12</v>
      </c>
      <c r="P528" s="175">
        <v>81160.309999999896</v>
      </c>
      <c r="Q528" s="175">
        <v>414684.99</v>
      </c>
      <c r="R528" s="175"/>
      <c r="S528" s="177"/>
      <c r="T528" s="177"/>
      <c r="U528" s="175">
        <v>124.129778212655</v>
      </c>
      <c r="V528" s="175">
        <v>132.28821265492499</v>
      </c>
      <c r="W528" s="175">
        <v>116.207001356852</v>
      </c>
      <c r="X528" s="175">
        <v>55.741971153846102</v>
      </c>
      <c r="Y528" s="175">
        <v>282.48296321525902</v>
      </c>
      <c r="Z528" s="11"/>
      <c r="AA528" s="4"/>
      <c r="AB528" s="11" t="s">
        <v>317</v>
      </c>
      <c r="AC528" s="11"/>
      <c r="AD528" s="70" t="s">
        <v>152</v>
      </c>
      <c r="AE528" s="24">
        <v>349</v>
      </c>
      <c r="AF528" s="24">
        <v>199</v>
      </c>
      <c r="AG528" s="24">
        <v>151</v>
      </c>
      <c r="AH528" s="24">
        <v>117</v>
      </c>
      <c r="AI528" s="24">
        <v>97</v>
      </c>
      <c r="AJ528" s="24"/>
      <c r="AK528" s="4"/>
      <c r="AL528" s="4"/>
      <c r="AM528" s="199">
        <v>131360.07</v>
      </c>
      <c r="AN528" s="199">
        <v>50400.639999999999</v>
      </c>
      <c r="AO528" s="199">
        <v>23227.48</v>
      </c>
      <c r="AP528" s="199">
        <v>17092.37</v>
      </c>
      <c r="AQ528" s="199">
        <v>71112.02</v>
      </c>
      <c r="AR528" s="199"/>
      <c r="AS528" s="177"/>
      <c r="AT528" s="177"/>
      <c r="AU528" s="199">
        <v>359.89060273972598</v>
      </c>
      <c r="AV528" s="199">
        <v>138.08394520547901</v>
      </c>
      <c r="AW528" s="199">
        <v>67.916608187134401</v>
      </c>
      <c r="AX528" s="199">
        <v>51.021999999999998</v>
      </c>
      <c r="AY528" s="199">
        <v>208.539648093842</v>
      </c>
      <c r="AZ528" s="24"/>
      <c r="BA528" s="4"/>
    </row>
    <row r="529" spans="2:53">
      <c r="B529" s="11" t="s">
        <v>298</v>
      </c>
      <c r="C529" s="11"/>
      <c r="D529" s="70" t="s">
        <v>299</v>
      </c>
      <c r="E529" s="11">
        <v>60</v>
      </c>
      <c r="F529" s="11">
        <v>46</v>
      </c>
      <c r="G529" s="11">
        <v>33</v>
      </c>
      <c r="H529" s="11">
        <v>26</v>
      </c>
      <c r="I529" s="11">
        <v>27</v>
      </c>
      <c r="J529" s="11"/>
      <c r="M529" s="175">
        <v>9877.91</v>
      </c>
      <c r="N529" s="175">
        <v>12839.72</v>
      </c>
      <c r="O529" s="175">
        <v>14219.73</v>
      </c>
      <c r="P529" s="175">
        <v>6179.45</v>
      </c>
      <c r="Q529" s="175">
        <v>46050.69</v>
      </c>
      <c r="R529" s="175"/>
      <c r="S529" s="177"/>
      <c r="T529" s="177"/>
      <c r="U529" s="175">
        <v>137.193194444444</v>
      </c>
      <c r="V529" s="175">
        <v>178.32944444444399</v>
      </c>
      <c r="W529" s="175">
        <v>197.49625</v>
      </c>
      <c r="X529" s="175">
        <v>88.277857142857201</v>
      </c>
      <c r="Y529" s="175">
        <v>639.59291666666695</v>
      </c>
      <c r="Z529" s="11"/>
      <c r="AA529" s="4"/>
      <c r="AB529" s="11" t="s">
        <v>318</v>
      </c>
      <c r="AC529" s="11"/>
      <c r="AD529" s="70" t="s">
        <v>319</v>
      </c>
      <c r="AE529" s="24">
        <v>5</v>
      </c>
      <c r="AF529" s="24">
        <v>4</v>
      </c>
      <c r="AG529" s="24">
        <v>3</v>
      </c>
      <c r="AH529" s="24">
        <v>3</v>
      </c>
      <c r="AI529" s="24">
        <v>2</v>
      </c>
      <c r="AJ529" s="24"/>
      <c r="AK529" s="4"/>
      <c r="AL529" s="4"/>
      <c r="AM529" s="199">
        <v>379.47</v>
      </c>
      <c r="AN529" s="199">
        <v>356.34</v>
      </c>
      <c r="AO529" s="199">
        <v>94.09</v>
      </c>
      <c r="AP529" s="199">
        <v>242.62</v>
      </c>
      <c r="AQ529" s="199">
        <v>1722.4</v>
      </c>
      <c r="AR529" s="199"/>
      <c r="AS529" s="177"/>
      <c r="AT529" s="177"/>
      <c r="AU529" s="199">
        <v>75.894000000000005</v>
      </c>
      <c r="AV529" s="199">
        <v>71.268000000000001</v>
      </c>
      <c r="AW529" s="199">
        <v>18.818000000000001</v>
      </c>
      <c r="AX529" s="199">
        <v>48.524000000000001</v>
      </c>
      <c r="AY529" s="199">
        <v>344.48</v>
      </c>
      <c r="AZ529" s="24"/>
      <c r="BA529" s="4"/>
    </row>
    <row r="530" spans="2:53">
      <c r="B530" s="11" t="s">
        <v>300</v>
      </c>
      <c r="C530" s="11"/>
      <c r="D530" s="70" t="s">
        <v>301</v>
      </c>
      <c r="E530" s="11">
        <v>721</v>
      </c>
      <c r="F530" s="11">
        <v>533</v>
      </c>
      <c r="G530" s="11">
        <v>352</v>
      </c>
      <c r="H530" s="11">
        <v>253</v>
      </c>
      <c r="I530" s="11">
        <v>232</v>
      </c>
      <c r="J530" s="11"/>
      <c r="M530" s="175">
        <v>99988.03</v>
      </c>
      <c r="N530" s="175">
        <v>126118.41</v>
      </c>
      <c r="O530" s="175">
        <v>81520.69</v>
      </c>
      <c r="P530" s="175">
        <v>55258.18</v>
      </c>
      <c r="Q530" s="175">
        <v>217421.01</v>
      </c>
      <c r="R530" s="175"/>
      <c r="S530" s="177"/>
      <c r="T530" s="177"/>
      <c r="U530" s="175">
        <v>124.51809464508101</v>
      </c>
      <c r="V530" s="175">
        <v>157.05904109589</v>
      </c>
      <c r="W530" s="175">
        <v>104.64786906290099</v>
      </c>
      <c r="X530" s="175">
        <v>72.422254259501898</v>
      </c>
      <c r="Y530" s="175">
        <v>282.73213263979198</v>
      </c>
      <c r="Z530" s="11"/>
      <c r="AA530" s="4"/>
      <c r="AB530" s="11" t="s">
        <v>320</v>
      </c>
      <c r="AC530" s="11"/>
      <c r="AD530" s="70" t="s">
        <v>321</v>
      </c>
      <c r="AE530" s="24">
        <v>32</v>
      </c>
      <c r="AF530" s="24">
        <v>5</v>
      </c>
      <c r="AG530" s="24">
        <v>6</v>
      </c>
      <c r="AH530" s="24">
        <v>6</v>
      </c>
      <c r="AI530" s="24">
        <v>3</v>
      </c>
      <c r="AJ530" s="24"/>
      <c r="AK530" s="4"/>
      <c r="AL530" s="4"/>
      <c r="AM530" s="199">
        <v>14254.47</v>
      </c>
      <c r="AN530" s="199">
        <v>414.93</v>
      </c>
      <c r="AO530" s="199">
        <v>1256.56</v>
      </c>
      <c r="AP530" s="199">
        <v>1080.27</v>
      </c>
      <c r="AQ530" s="199">
        <v>2113.9</v>
      </c>
      <c r="AR530" s="199"/>
      <c r="AS530" s="177"/>
      <c r="AT530" s="177"/>
      <c r="AU530" s="199">
        <v>407.27057142857097</v>
      </c>
      <c r="AV530" s="199">
        <v>11.8551428571429</v>
      </c>
      <c r="AW530" s="199">
        <v>35.901714285714299</v>
      </c>
      <c r="AX530" s="199">
        <v>31.772647058823502</v>
      </c>
      <c r="AY530" s="199">
        <v>60.397142857142903</v>
      </c>
      <c r="AZ530" s="24"/>
      <c r="BA530" s="4"/>
    </row>
    <row r="531" spans="2:53">
      <c r="B531" s="11" t="s">
        <v>300</v>
      </c>
      <c r="C531" s="11"/>
      <c r="D531" s="70" t="s">
        <v>316</v>
      </c>
      <c r="E531" s="11">
        <v>4</v>
      </c>
      <c r="F531" s="11">
        <v>7</v>
      </c>
      <c r="G531" s="11">
        <v>5</v>
      </c>
      <c r="H531" s="11">
        <v>2</v>
      </c>
      <c r="I531" s="11">
        <v>4</v>
      </c>
      <c r="J531" s="11"/>
      <c r="M531" s="175">
        <v>356.97</v>
      </c>
      <c r="N531" s="175">
        <v>936.81</v>
      </c>
      <c r="O531" s="175">
        <v>571.70000000000005</v>
      </c>
      <c r="P531" s="175">
        <v>293.07</v>
      </c>
      <c r="Q531" s="175">
        <v>6918.11</v>
      </c>
      <c r="R531" s="175"/>
      <c r="S531" s="177"/>
      <c r="T531" s="177"/>
      <c r="U531" s="175">
        <v>44.621250000000003</v>
      </c>
      <c r="V531" s="175">
        <v>117.10124999999999</v>
      </c>
      <c r="W531" s="175">
        <v>71.462500000000006</v>
      </c>
      <c r="X531" s="175">
        <v>36.633749999999999</v>
      </c>
      <c r="Y531" s="175">
        <v>864.76374999999996</v>
      </c>
      <c r="Z531" s="11"/>
      <c r="AA531" s="4"/>
      <c r="AB531" s="11" t="s">
        <v>322</v>
      </c>
      <c r="AC531" s="11"/>
      <c r="AD531" s="70" t="s">
        <v>323</v>
      </c>
      <c r="AE531" s="24">
        <v>15</v>
      </c>
      <c r="AF531" s="24">
        <v>10</v>
      </c>
      <c r="AG531" s="24">
        <v>8</v>
      </c>
      <c r="AH531" s="24">
        <v>10</v>
      </c>
      <c r="AI531" s="24">
        <v>9</v>
      </c>
      <c r="AJ531" s="24"/>
      <c r="AK531" s="4"/>
      <c r="AL531" s="4"/>
      <c r="AM531" s="199">
        <v>1376.28</v>
      </c>
      <c r="AN531" s="199">
        <v>2151.5500000000002</v>
      </c>
      <c r="AO531" s="199">
        <v>747.25</v>
      </c>
      <c r="AP531" s="199">
        <v>1194.6099999999999</v>
      </c>
      <c r="AQ531" s="199">
        <v>6326.13</v>
      </c>
      <c r="AR531" s="199"/>
      <c r="AS531" s="177"/>
      <c r="AT531" s="177"/>
      <c r="AU531" s="199">
        <v>86.017499999999998</v>
      </c>
      <c r="AV531" s="199">
        <v>134.47187500000001</v>
      </c>
      <c r="AW531" s="199">
        <v>53.375</v>
      </c>
      <c r="AX531" s="199">
        <v>79.640666666666704</v>
      </c>
      <c r="AY531" s="199">
        <v>421.74200000000002</v>
      </c>
      <c r="AZ531" s="24"/>
      <c r="BA531" s="4"/>
    </row>
    <row r="532" spans="2:53">
      <c r="B532" s="11" t="s">
        <v>302</v>
      </c>
      <c r="C532" s="11"/>
      <c r="D532" s="70" t="s">
        <v>303</v>
      </c>
      <c r="E532" s="11">
        <v>390</v>
      </c>
      <c r="F532" s="11">
        <v>243</v>
      </c>
      <c r="G532" s="11">
        <v>142</v>
      </c>
      <c r="H532" s="11">
        <v>99</v>
      </c>
      <c r="I532" s="11">
        <v>96</v>
      </c>
      <c r="J532" s="11"/>
      <c r="M532" s="175">
        <v>45317.96</v>
      </c>
      <c r="N532" s="175">
        <v>43091.1</v>
      </c>
      <c r="O532" s="175">
        <v>25933.59</v>
      </c>
      <c r="P532" s="175">
        <v>11459.88</v>
      </c>
      <c r="Q532" s="175">
        <v>74170.539999999994</v>
      </c>
      <c r="R532" s="175"/>
      <c r="S532" s="177"/>
      <c r="T532" s="177"/>
      <c r="U532" s="175">
        <v>108.676163069544</v>
      </c>
      <c r="V532" s="175">
        <v>103.33597122302101</v>
      </c>
      <c r="W532" s="175">
        <v>70.663732970027198</v>
      </c>
      <c r="X532" s="175">
        <v>31.921671309192199</v>
      </c>
      <c r="Y532" s="175">
        <v>201.004173441734</v>
      </c>
      <c r="Z532" s="11"/>
      <c r="AA532" s="4"/>
      <c r="AB532" s="11" t="s">
        <v>324</v>
      </c>
      <c r="AC532" s="11"/>
      <c r="AD532" s="70" t="s">
        <v>106</v>
      </c>
      <c r="AE532" s="24">
        <v>37</v>
      </c>
      <c r="AF532" s="24">
        <v>14</v>
      </c>
      <c r="AG532" s="24">
        <v>12</v>
      </c>
      <c r="AH532" s="24">
        <v>8</v>
      </c>
      <c r="AI532" s="24">
        <v>7</v>
      </c>
      <c r="AJ532" s="24"/>
      <c r="AK532" s="4"/>
      <c r="AL532" s="4"/>
      <c r="AM532" s="199">
        <v>7770.74</v>
      </c>
      <c r="AN532" s="199">
        <v>1386.46</v>
      </c>
      <c r="AO532" s="199">
        <v>2953.24</v>
      </c>
      <c r="AP532" s="199">
        <v>1695.49</v>
      </c>
      <c r="AQ532" s="199">
        <v>5872.43</v>
      </c>
      <c r="AR532" s="199"/>
      <c r="AS532" s="177"/>
      <c r="AT532" s="177"/>
      <c r="AU532" s="199">
        <v>204.49315789473701</v>
      </c>
      <c r="AV532" s="199">
        <v>36.4857894736842</v>
      </c>
      <c r="AW532" s="199">
        <v>79.817297297297301</v>
      </c>
      <c r="AX532" s="199">
        <v>47.096944444444503</v>
      </c>
      <c r="AY532" s="199">
        <v>158.714324324324</v>
      </c>
      <c r="AZ532" s="24"/>
      <c r="BA532" s="4"/>
    </row>
    <row r="533" spans="2:53">
      <c r="B533" s="11" t="s">
        <v>304</v>
      </c>
      <c r="C533" s="11"/>
      <c r="D533" s="70" t="s">
        <v>276</v>
      </c>
      <c r="E533" s="11">
        <v>347</v>
      </c>
      <c r="F533" s="11">
        <v>241</v>
      </c>
      <c r="G533" s="11">
        <v>168</v>
      </c>
      <c r="H533" s="11">
        <v>127</v>
      </c>
      <c r="I533" s="11">
        <v>135</v>
      </c>
      <c r="J533" s="11"/>
      <c r="M533" s="175">
        <v>62417.639999999898</v>
      </c>
      <c r="N533" s="175">
        <v>57936.26</v>
      </c>
      <c r="O533" s="175">
        <v>38454.300000000003</v>
      </c>
      <c r="P533" s="175">
        <v>26922.79</v>
      </c>
      <c r="Q533" s="175">
        <v>146919.62</v>
      </c>
      <c r="R533" s="175"/>
      <c r="S533" s="177"/>
      <c r="T533" s="177"/>
      <c r="U533" s="175">
        <v>154.882481389578</v>
      </c>
      <c r="V533" s="175">
        <v>143.76243176178701</v>
      </c>
      <c r="W533" s="175">
        <v>98.600769230769203</v>
      </c>
      <c r="X533" s="175">
        <v>69.567932816537507</v>
      </c>
      <c r="Y533" s="175">
        <v>380.62077720207299</v>
      </c>
      <c r="Z533" s="11"/>
      <c r="AA533" s="4"/>
      <c r="AB533" s="11" t="s">
        <v>325</v>
      </c>
      <c r="AC533" s="11"/>
      <c r="AD533" s="70" t="s">
        <v>89</v>
      </c>
      <c r="AE533" s="24">
        <v>2</v>
      </c>
      <c r="AF533" s="24">
        <v>1</v>
      </c>
      <c r="AG533" s="24"/>
      <c r="AH533" s="24"/>
      <c r="AI533" s="24"/>
      <c r="AJ533" s="24"/>
      <c r="AK533" s="4"/>
      <c r="AL533" s="4"/>
      <c r="AM533" s="199">
        <v>469.66</v>
      </c>
      <c r="AN533" s="199">
        <v>29.79</v>
      </c>
      <c r="AO533" s="199"/>
      <c r="AP533" s="199">
        <v>0</v>
      </c>
      <c r="AQ533" s="199">
        <v>0</v>
      </c>
      <c r="AR533" s="199"/>
      <c r="AS533" s="177"/>
      <c r="AT533" s="177"/>
      <c r="AU533" s="199">
        <v>234.83</v>
      </c>
      <c r="AV533" s="199">
        <v>14.895</v>
      </c>
      <c r="AW533" s="199"/>
      <c r="AX533" s="199">
        <v>0</v>
      </c>
      <c r="AY533" s="199">
        <v>0</v>
      </c>
      <c r="AZ533" s="24"/>
      <c r="BA533" s="4"/>
    </row>
    <row r="534" spans="2:53">
      <c r="B534" s="11" t="s">
        <v>305</v>
      </c>
      <c r="C534" s="11"/>
      <c r="D534" s="70" t="s">
        <v>120</v>
      </c>
      <c r="E534" s="11">
        <v>201</v>
      </c>
      <c r="F534" s="11">
        <v>115</v>
      </c>
      <c r="G534" s="11">
        <v>77</v>
      </c>
      <c r="H534" s="11">
        <v>41</v>
      </c>
      <c r="I534" s="11">
        <v>40</v>
      </c>
      <c r="J534" s="11"/>
      <c r="M534" s="175">
        <v>22602.53</v>
      </c>
      <c r="N534" s="175">
        <v>19995.39</v>
      </c>
      <c r="O534" s="175">
        <v>14240.73</v>
      </c>
      <c r="P534" s="175">
        <v>6196.1</v>
      </c>
      <c r="Q534" s="175">
        <v>31640.84</v>
      </c>
      <c r="R534" s="175"/>
      <c r="S534" s="177"/>
      <c r="T534" s="177"/>
      <c r="U534" s="175">
        <v>100.90415178571401</v>
      </c>
      <c r="V534" s="175">
        <v>89.265133928571402</v>
      </c>
      <c r="W534" s="175">
        <v>65.625483870967699</v>
      </c>
      <c r="X534" s="175">
        <v>28.6856481481481</v>
      </c>
      <c r="Y534" s="175">
        <v>145.141467889908</v>
      </c>
      <c r="Z534" s="11"/>
      <c r="AA534" s="4"/>
      <c r="AB534" s="11" t="s">
        <v>326</v>
      </c>
      <c r="AC534" s="11"/>
      <c r="AD534" s="70" t="s">
        <v>274</v>
      </c>
      <c r="AE534" s="24">
        <v>1</v>
      </c>
      <c r="AF534" s="24"/>
      <c r="AG534" s="24"/>
      <c r="AH534" s="24"/>
      <c r="AI534" s="24"/>
      <c r="AJ534" s="24"/>
      <c r="AK534" s="4"/>
      <c r="AL534" s="4"/>
      <c r="AM534" s="199">
        <v>211.06</v>
      </c>
      <c r="AN534" s="199">
        <v>0</v>
      </c>
      <c r="AO534" s="199">
        <v>0</v>
      </c>
      <c r="AP534" s="199">
        <v>0</v>
      </c>
      <c r="AQ534" s="199">
        <v>0</v>
      </c>
      <c r="AR534" s="199"/>
      <c r="AS534" s="177"/>
      <c r="AT534" s="177"/>
      <c r="AU534" s="199">
        <v>211.06</v>
      </c>
      <c r="AV534" s="199">
        <v>0</v>
      </c>
      <c r="AW534" s="199">
        <v>0</v>
      </c>
      <c r="AX534" s="199">
        <v>0</v>
      </c>
      <c r="AY534" s="199">
        <v>0</v>
      </c>
      <c r="AZ534" s="24"/>
      <c r="BA534" s="4"/>
    </row>
    <row r="535" spans="2:53">
      <c r="B535" s="11" t="s">
        <v>306</v>
      </c>
      <c r="C535" s="11"/>
      <c r="D535" s="70" t="s">
        <v>284</v>
      </c>
      <c r="E535" s="11">
        <v>4</v>
      </c>
      <c r="F535" s="11">
        <v>2</v>
      </c>
      <c r="G535" s="11">
        <v>1</v>
      </c>
      <c r="H535" s="11">
        <v>1</v>
      </c>
      <c r="I535" s="11">
        <v>1</v>
      </c>
      <c r="J535" s="11"/>
      <c r="M535" s="175">
        <v>917.75</v>
      </c>
      <c r="N535" s="175">
        <v>838.12</v>
      </c>
      <c r="O535" s="175">
        <v>283.87</v>
      </c>
      <c r="P535" s="175">
        <v>325.52999999999997</v>
      </c>
      <c r="Q535" s="175">
        <v>169.06</v>
      </c>
      <c r="R535" s="175"/>
      <c r="S535" s="177"/>
      <c r="T535" s="177"/>
      <c r="U535" s="175">
        <v>229.4375</v>
      </c>
      <c r="V535" s="175">
        <v>209.53</v>
      </c>
      <c r="W535" s="175">
        <v>94.623333333333306</v>
      </c>
      <c r="X535" s="175">
        <v>108.51</v>
      </c>
      <c r="Y535" s="175">
        <v>56.353333333333303</v>
      </c>
      <c r="Z535" s="11"/>
      <c r="AA535" s="4"/>
      <c r="AB535" s="11" t="s">
        <v>326</v>
      </c>
      <c r="AC535" s="11"/>
      <c r="AD535" s="70" t="s">
        <v>327</v>
      </c>
      <c r="AE535" s="24">
        <v>17</v>
      </c>
      <c r="AF535" s="24">
        <v>10</v>
      </c>
      <c r="AG535" s="24">
        <v>6</v>
      </c>
      <c r="AH535" s="24">
        <v>5</v>
      </c>
      <c r="AI535" s="24">
        <v>4</v>
      </c>
      <c r="AJ535" s="24"/>
      <c r="AK535" s="4"/>
      <c r="AL535" s="4"/>
      <c r="AM535" s="199">
        <v>8866.4</v>
      </c>
      <c r="AN535" s="199">
        <v>251.87</v>
      </c>
      <c r="AO535" s="199">
        <v>98.86</v>
      </c>
      <c r="AP535" s="199">
        <v>100.55</v>
      </c>
      <c r="AQ535" s="199">
        <v>512.61</v>
      </c>
      <c r="AR535" s="199"/>
      <c r="AS535" s="177"/>
      <c r="AT535" s="177"/>
      <c r="AU535" s="199">
        <v>521.55294117647099</v>
      </c>
      <c r="AV535" s="199">
        <v>14.8158823529412</v>
      </c>
      <c r="AW535" s="199">
        <v>6.17875</v>
      </c>
      <c r="AX535" s="199">
        <v>6.7033333333333296</v>
      </c>
      <c r="AY535" s="199">
        <v>32.038125000000001</v>
      </c>
      <c r="AZ535" s="24"/>
      <c r="BA535" s="4"/>
    </row>
    <row r="536" spans="2:53">
      <c r="B536" s="11" t="s">
        <v>307</v>
      </c>
      <c r="C536" s="11"/>
      <c r="D536" s="70" t="s">
        <v>308</v>
      </c>
      <c r="E536" s="11">
        <v>7</v>
      </c>
      <c r="F536" s="11">
        <v>9</v>
      </c>
      <c r="G536" s="11">
        <v>7</v>
      </c>
      <c r="H536" s="11">
        <v>2</v>
      </c>
      <c r="I536" s="11">
        <v>6</v>
      </c>
      <c r="J536" s="11"/>
      <c r="M536" s="175">
        <v>655.98</v>
      </c>
      <c r="N536" s="175">
        <v>1295.45</v>
      </c>
      <c r="O536" s="175">
        <v>841.07</v>
      </c>
      <c r="P536" s="175">
        <v>111.6</v>
      </c>
      <c r="Q536" s="175">
        <v>16157.97</v>
      </c>
      <c r="R536" s="175"/>
      <c r="S536" s="177"/>
      <c r="T536" s="177"/>
      <c r="U536" s="175">
        <v>59.634545454545503</v>
      </c>
      <c r="V536" s="175">
        <v>117.768181818182</v>
      </c>
      <c r="W536" s="175">
        <v>84.106999999999999</v>
      </c>
      <c r="X536" s="175">
        <v>27.9</v>
      </c>
      <c r="Y536" s="175">
        <v>1468.9063636363601</v>
      </c>
      <c r="Z536" s="11"/>
      <c r="AA536" s="4"/>
      <c r="AB536" s="11" t="s">
        <v>328</v>
      </c>
      <c r="AC536" s="11"/>
      <c r="AD536" s="70" t="s">
        <v>329</v>
      </c>
      <c r="AE536" s="24">
        <v>88</v>
      </c>
      <c r="AF536" s="24">
        <v>54</v>
      </c>
      <c r="AG536" s="24">
        <v>13</v>
      </c>
      <c r="AH536" s="24">
        <v>10</v>
      </c>
      <c r="AI536" s="24">
        <v>10</v>
      </c>
      <c r="AJ536" s="24"/>
      <c r="AK536" s="4"/>
      <c r="AL536" s="4"/>
      <c r="AM536" s="199">
        <v>108867.46</v>
      </c>
      <c r="AN536" s="199">
        <v>25172.19</v>
      </c>
      <c r="AO536" s="199">
        <v>2772.98</v>
      </c>
      <c r="AP536" s="199">
        <v>2234.5300000000002</v>
      </c>
      <c r="AQ536" s="199">
        <v>15701.63</v>
      </c>
      <c r="AR536" s="199"/>
      <c r="AS536" s="177"/>
      <c r="AT536" s="177"/>
      <c r="AU536" s="199">
        <v>1209.63844444444</v>
      </c>
      <c r="AV536" s="199">
        <v>279.69099999999997</v>
      </c>
      <c r="AW536" s="199">
        <v>31.157078651685399</v>
      </c>
      <c r="AX536" s="199">
        <v>25.9829069767442</v>
      </c>
      <c r="AY536" s="199">
        <v>176.42280898876399</v>
      </c>
      <c r="AZ536" s="24"/>
      <c r="BA536" s="4"/>
    </row>
    <row r="537" spans="2:53">
      <c r="B537" s="11" t="s">
        <v>309</v>
      </c>
      <c r="C537" s="11"/>
      <c r="D537" s="70" t="s">
        <v>160</v>
      </c>
      <c r="E537" s="11">
        <v>38</v>
      </c>
      <c r="F537" s="11">
        <v>24</v>
      </c>
      <c r="G537" s="11">
        <v>19</v>
      </c>
      <c r="H537" s="11">
        <v>15</v>
      </c>
      <c r="I537" s="11">
        <v>13</v>
      </c>
      <c r="J537" s="11"/>
      <c r="M537" s="175">
        <v>6267.29</v>
      </c>
      <c r="N537" s="175">
        <v>7139.55</v>
      </c>
      <c r="O537" s="175">
        <v>4892.51</v>
      </c>
      <c r="P537" s="175">
        <v>2958.56</v>
      </c>
      <c r="Q537" s="175">
        <v>12143.22</v>
      </c>
      <c r="R537" s="175"/>
      <c r="S537" s="177"/>
      <c r="T537" s="177"/>
      <c r="U537" s="175">
        <v>152.860731707317</v>
      </c>
      <c r="V537" s="175">
        <v>174.13536585365901</v>
      </c>
      <c r="W537" s="175">
        <v>125.448974358974</v>
      </c>
      <c r="X537" s="175">
        <v>77.856842105263198</v>
      </c>
      <c r="Y537" s="175">
        <v>337.31166666666701</v>
      </c>
      <c r="Z537" s="11"/>
      <c r="AA537" s="4"/>
      <c r="AB537" s="11" t="s">
        <v>330</v>
      </c>
      <c r="AC537" s="11"/>
      <c r="AD537" s="70" t="s">
        <v>206</v>
      </c>
      <c r="AE537" s="24">
        <v>14</v>
      </c>
      <c r="AF537" s="24">
        <v>1</v>
      </c>
      <c r="AG537" s="24">
        <v>1</v>
      </c>
      <c r="AH537" s="24">
        <v>1</v>
      </c>
      <c r="AI537" s="24"/>
      <c r="AJ537" s="24"/>
      <c r="AK537" s="4"/>
      <c r="AL537" s="4"/>
      <c r="AM537" s="199">
        <v>266.31</v>
      </c>
      <c r="AN537" s="199">
        <v>1248.26</v>
      </c>
      <c r="AO537" s="199">
        <v>1456.25</v>
      </c>
      <c r="AP537" s="199">
        <v>1548.8</v>
      </c>
      <c r="AQ537" s="199">
        <v>0</v>
      </c>
      <c r="AR537" s="199"/>
      <c r="AS537" s="177"/>
      <c r="AT537" s="177"/>
      <c r="AU537" s="199">
        <v>17.754000000000001</v>
      </c>
      <c r="AV537" s="199">
        <v>83.217333333333301</v>
      </c>
      <c r="AW537" s="199">
        <v>97.0833333333333</v>
      </c>
      <c r="AX537" s="199">
        <v>103.253333333333</v>
      </c>
      <c r="AY537" s="199">
        <v>0</v>
      </c>
      <c r="AZ537" s="24"/>
      <c r="BA537" s="4"/>
    </row>
    <row r="538" spans="2:53">
      <c r="B538" s="11" t="s">
        <v>310</v>
      </c>
      <c r="C538" s="11"/>
      <c r="D538" s="70" t="s">
        <v>110</v>
      </c>
      <c r="E538" s="11">
        <v>1</v>
      </c>
      <c r="F538" s="11"/>
      <c r="G538" s="11"/>
      <c r="H538" s="11"/>
      <c r="I538" s="11"/>
      <c r="J538" s="11"/>
      <c r="M538" s="175">
        <v>148.72</v>
      </c>
      <c r="N538" s="175">
        <v>0</v>
      </c>
      <c r="O538" s="175">
        <v>0</v>
      </c>
      <c r="P538" s="175">
        <v>0</v>
      </c>
      <c r="Q538" s="175">
        <v>0</v>
      </c>
      <c r="R538" s="175"/>
      <c r="S538" s="177"/>
      <c r="T538" s="177"/>
      <c r="U538" s="175">
        <v>148.72</v>
      </c>
      <c r="V538" s="175">
        <v>0</v>
      </c>
      <c r="W538" s="175">
        <v>0</v>
      </c>
      <c r="X538" s="175">
        <v>0</v>
      </c>
      <c r="Y538" s="175">
        <v>0</v>
      </c>
      <c r="Z538" s="11"/>
      <c r="AA538" s="4"/>
      <c r="AB538" s="11" t="s">
        <v>331</v>
      </c>
      <c r="AC538" s="11"/>
      <c r="AD538" s="70" t="s">
        <v>96</v>
      </c>
      <c r="AE538" s="24">
        <v>3</v>
      </c>
      <c r="AF538" s="24">
        <v>2</v>
      </c>
      <c r="AG538" s="24"/>
      <c r="AH538" s="24"/>
      <c r="AI538" s="24"/>
      <c r="AJ538" s="24"/>
      <c r="AK538" s="4"/>
      <c r="AL538" s="4"/>
      <c r="AM538" s="199">
        <v>119.22</v>
      </c>
      <c r="AN538" s="199">
        <v>169.98</v>
      </c>
      <c r="AO538" s="199">
        <v>0</v>
      </c>
      <c r="AP538" s="199">
        <v>0</v>
      </c>
      <c r="AQ538" s="199">
        <v>0</v>
      </c>
      <c r="AR538" s="199"/>
      <c r="AS538" s="177"/>
      <c r="AT538" s="177"/>
      <c r="AU538" s="199">
        <v>39.74</v>
      </c>
      <c r="AV538" s="199">
        <v>56.66</v>
      </c>
      <c r="AW538" s="199">
        <v>0</v>
      </c>
      <c r="AX538" s="199">
        <v>0</v>
      </c>
      <c r="AY538" s="199">
        <v>0</v>
      </c>
      <c r="AZ538" s="24"/>
      <c r="BA538" s="4"/>
    </row>
    <row r="539" spans="2:53">
      <c r="B539" s="11" t="s">
        <v>310</v>
      </c>
      <c r="C539" s="11"/>
      <c r="D539" s="70" t="s">
        <v>122</v>
      </c>
      <c r="E539" s="11">
        <v>2093</v>
      </c>
      <c r="F539" s="11">
        <v>1582</v>
      </c>
      <c r="G539" s="11">
        <v>1126</v>
      </c>
      <c r="H539" s="11">
        <v>846</v>
      </c>
      <c r="I539" s="11">
        <v>839</v>
      </c>
      <c r="J539" s="11"/>
      <c r="M539" s="175">
        <v>288405.76000000001</v>
      </c>
      <c r="N539" s="175">
        <v>325434.40999999997</v>
      </c>
      <c r="O539" s="175">
        <v>283155.28999999998</v>
      </c>
      <c r="P539" s="175">
        <v>157946.31</v>
      </c>
      <c r="Q539" s="175">
        <v>1079214.78</v>
      </c>
      <c r="R539" s="175"/>
      <c r="S539" s="177"/>
      <c r="T539" s="177"/>
      <c r="U539" s="175">
        <v>122.673653764356</v>
      </c>
      <c r="V539" s="175">
        <v>138.42382390472099</v>
      </c>
      <c r="W539" s="175">
        <v>125.790888494003</v>
      </c>
      <c r="X539" s="175">
        <v>71.2432611637348</v>
      </c>
      <c r="Y539" s="175">
        <v>486.35186119873799</v>
      </c>
      <c r="Z539" s="11"/>
      <c r="AA539" s="4"/>
      <c r="AB539" s="11" t="s">
        <v>332</v>
      </c>
      <c r="AC539" s="11"/>
      <c r="AD539" s="70" t="s">
        <v>284</v>
      </c>
      <c r="AE539" s="24">
        <v>36</v>
      </c>
      <c r="AF539" s="24">
        <v>10</v>
      </c>
      <c r="AG539" s="24">
        <v>9</v>
      </c>
      <c r="AH539" s="24">
        <v>6</v>
      </c>
      <c r="AI539" s="24">
        <v>5</v>
      </c>
      <c r="AJ539" s="24"/>
      <c r="AK539" s="4"/>
      <c r="AL539" s="4"/>
      <c r="AM539" s="199">
        <v>4896.3599999999997</v>
      </c>
      <c r="AN539" s="199">
        <v>809.07</v>
      </c>
      <c r="AO539" s="199">
        <v>1285.98</v>
      </c>
      <c r="AP539" s="199">
        <v>574.70000000000005</v>
      </c>
      <c r="AQ539" s="199">
        <v>4241.04</v>
      </c>
      <c r="AR539" s="199"/>
      <c r="AS539" s="177"/>
      <c r="AT539" s="177"/>
      <c r="AU539" s="199">
        <v>128.85157894736801</v>
      </c>
      <c r="AV539" s="199">
        <v>21.2913157894737</v>
      </c>
      <c r="AW539" s="199">
        <v>35.7216666666667</v>
      </c>
      <c r="AX539" s="199">
        <v>15.532432432432399</v>
      </c>
      <c r="AY539" s="199">
        <v>114.62270270270299</v>
      </c>
      <c r="AZ539" s="24"/>
      <c r="BA539" s="4"/>
    </row>
    <row r="540" spans="2:53">
      <c r="B540" s="11" t="s">
        <v>311</v>
      </c>
      <c r="C540" s="11"/>
      <c r="D540" s="70" t="s">
        <v>144</v>
      </c>
      <c r="E540" s="11">
        <v>109</v>
      </c>
      <c r="F540" s="11">
        <v>87</v>
      </c>
      <c r="G540" s="11">
        <v>60</v>
      </c>
      <c r="H540" s="11">
        <v>41</v>
      </c>
      <c r="I540" s="11">
        <v>42</v>
      </c>
      <c r="J540" s="11"/>
      <c r="M540" s="175">
        <v>9036.33</v>
      </c>
      <c r="N540" s="175">
        <v>11212.74</v>
      </c>
      <c r="O540" s="175">
        <v>10706.98</v>
      </c>
      <c r="P540" s="175">
        <v>7257.16</v>
      </c>
      <c r="Q540" s="175">
        <v>42039.72</v>
      </c>
      <c r="R540" s="175"/>
      <c r="S540" s="177"/>
      <c r="T540" s="177"/>
      <c r="U540" s="175">
        <v>67.942330827067707</v>
      </c>
      <c r="V540" s="175">
        <v>84.3063157894737</v>
      </c>
      <c r="W540" s="175">
        <v>82.999844961240299</v>
      </c>
      <c r="X540" s="175">
        <v>57.596507936507898</v>
      </c>
      <c r="Y540" s="175">
        <v>325.88930232558101</v>
      </c>
      <c r="Z540" s="11"/>
      <c r="AA540" s="4"/>
      <c r="AB540" s="11" t="s">
        <v>333</v>
      </c>
      <c r="AC540" s="11"/>
      <c r="AD540" s="70" t="s">
        <v>230</v>
      </c>
      <c r="AE540" s="24">
        <v>65</v>
      </c>
      <c r="AF540" s="24">
        <v>31</v>
      </c>
      <c r="AG540" s="24">
        <v>17</v>
      </c>
      <c r="AH540" s="24">
        <v>15</v>
      </c>
      <c r="AI540" s="24">
        <v>16</v>
      </c>
      <c r="AJ540" s="24"/>
      <c r="AK540" s="4"/>
      <c r="AL540" s="4"/>
      <c r="AM540" s="199">
        <v>10854.2</v>
      </c>
      <c r="AN540" s="199">
        <v>3563.84</v>
      </c>
      <c r="AO540" s="199">
        <v>2750.96</v>
      </c>
      <c r="AP540" s="199">
        <v>2047.31</v>
      </c>
      <c r="AQ540" s="199">
        <v>6832.57</v>
      </c>
      <c r="AR540" s="199"/>
      <c r="AS540" s="177"/>
      <c r="AT540" s="177"/>
      <c r="AU540" s="199">
        <v>159.62058823529401</v>
      </c>
      <c r="AV540" s="199">
        <v>52.409411764705901</v>
      </c>
      <c r="AW540" s="199">
        <v>45.849333333333298</v>
      </c>
      <c r="AX540" s="199">
        <v>33.562459016393397</v>
      </c>
      <c r="AY540" s="199">
        <v>108.45349206349201</v>
      </c>
      <c r="AZ540" s="24"/>
      <c r="BA540" s="4"/>
    </row>
    <row r="541" spans="2:53">
      <c r="B541" s="11" t="s">
        <v>312</v>
      </c>
      <c r="C541" s="11"/>
      <c r="D541" s="70" t="s">
        <v>100</v>
      </c>
      <c r="E541" s="11">
        <v>6</v>
      </c>
      <c r="F541" s="11">
        <v>6</v>
      </c>
      <c r="G541" s="11">
        <v>4</v>
      </c>
      <c r="H541" s="11">
        <v>3</v>
      </c>
      <c r="I541" s="11">
        <v>2</v>
      </c>
      <c r="J541" s="11"/>
      <c r="M541" s="175">
        <v>937.46</v>
      </c>
      <c r="N541" s="175">
        <v>477.14</v>
      </c>
      <c r="O541" s="175">
        <v>502.92</v>
      </c>
      <c r="P541" s="175">
        <v>188.65</v>
      </c>
      <c r="Q541" s="175">
        <v>2550.17</v>
      </c>
      <c r="R541" s="175"/>
      <c r="S541" s="177"/>
      <c r="T541" s="177"/>
      <c r="U541" s="175">
        <v>156.243333333333</v>
      </c>
      <c r="V541" s="175">
        <v>79.523333333333298</v>
      </c>
      <c r="W541" s="175">
        <v>100.584</v>
      </c>
      <c r="X541" s="175">
        <v>37.729999999999997</v>
      </c>
      <c r="Y541" s="175">
        <v>637.54250000000002</v>
      </c>
      <c r="Z541" s="11"/>
      <c r="AA541" s="4"/>
      <c r="AB541" s="11" t="s">
        <v>334</v>
      </c>
      <c r="AC541" s="11"/>
      <c r="AD541" s="70" t="s">
        <v>335</v>
      </c>
      <c r="AE541" s="24">
        <v>14</v>
      </c>
      <c r="AF541" s="24">
        <v>5</v>
      </c>
      <c r="AG541" s="24">
        <v>4</v>
      </c>
      <c r="AH541" s="24">
        <v>4</v>
      </c>
      <c r="AI541" s="24">
        <v>4</v>
      </c>
      <c r="AJ541" s="24"/>
      <c r="AK541" s="4"/>
      <c r="AL541" s="4"/>
      <c r="AM541" s="199">
        <v>2661.98</v>
      </c>
      <c r="AN541" s="199">
        <v>301.42</v>
      </c>
      <c r="AO541" s="199">
        <v>81.86</v>
      </c>
      <c r="AP541" s="199">
        <v>289.68</v>
      </c>
      <c r="AQ541" s="199">
        <v>459.47</v>
      </c>
      <c r="AR541" s="199"/>
      <c r="AS541" s="177"/>
      <c r="AT541" s="177"/>
      <c r="AU541" s="199">
        <v>166.37375</v>
      </c>
      <c r="AV541" s="199">
        <v>18.838750000000001</v>
      </c>
      <c r="AW541" s="199">
        <v>7.4418181818181797</v>
      </c>
      <c r="AX541" s="199">
        <v>24.14</v>
      </c>
      <c r="AY541" s="199">
        <v>28.716875000000002</v>
      </c>
      <c r="AZ541" s="24"/>
      <c r="BA541" s="4"/>
    </row>
    <row r="542" spans="2:53">
      <c r="B542" s="11" t="s">
        <v>312</v>
      </c>
      <c r="C542" s="11"/>
      <c r="D542" s="70" t="s">
        <v>110</v>
      </c>
      <c r="E542" s="11">
        <v>664</v>
      </c>
      <c r="F542" s="11">
        <v>481</v>
      </c>
      <c r="G542" s="11">
        <v>354</v>
      </c>
      <c r="H542" s="11">
        <v>229</v>
      </c>
      <c r="I542" s="11">
        <v>218</v>
      </c>
      <c r="J542" s="11"/>
      <c r="M542" s="175">
        <v>85250.2699999998</v>
      </c>
      <c r="N542" s="175">
        <v>107262.62</v>
      </c>
      <c r="O542" s="175">
        <v>98082.35</v>
      </c>
      <c r="P542" s="175">
        <v>44704.3</v>
      </c>
      <c r="Q542" s="175">
        <v>253225.33</v>
      </c>
      <c r="R542" s="175"/>
      <c r="S542" s="177"/>
      <c r="T542" s="177"/>
      <c r="U542" s="175">
        <v>113.21416998671999</v>
      </c>
      <c r="V542" s="175">
        <v>142.44703851261599</v>
      </c>
      <c r="W542" s="175">
        <v>135.47285911602199</v>
      </c>
      <c r="X542" s="175">
        <v>62.175660639777497</v>
      </c>
      <c r="Y542" s="175">
        <v>347.359849108368</v>
      </c>
      <c r="Z542" s="11"/>
      <c r="AA542" s="4"/>
      <c r="AB542" s="11" t="s">
        <v>336</v>
      </c>
      <c r="AC542" s="11"/>
      <c r="AD542" s="70" t="s">
        <v>337</v>
      </c>
      <c r="AE542" s="24">
        <v>22</v>
      </c>
      <c r="AF542" s="24">
        <v>7</v>
      </c>
      <c r="AG542" s="24">
        <v>8</v>
      </c>
      <c r="AH542" s="24">
        <v>6</v>
      </c>
      <c r="AI542" s="24">
        <v>4</v>
      </c>
      <c r="AJ542" s="24"/>
      <c r="AK542" s="4"/>
      <c r="AL542" s="4"/>
      <c r="AM542" s="199">
        <v>3220.48</v>
      </c>
      <c r="AN542" s="199">
        <v>201.49</v>
      </c>
      <c r="AO542" s="199">
        <v>268.3</v>
      </c>
      <c r="AP542" s="199">
        <v>261.64</v>
      </c>
      <c r="AQ542" s="199">
        <v>2165.0300000000002</v>
      </c>
      <c r="AR542" s="199"/>
      <c r="AS542" s="177"/>
      <c r="AT542" s="177"/>
      <c r="AU542" s="199">
        <v>134.18666666666701</v>
      </c>
      <c r="AV542" s="199">
        <v>8.3954166666666694</v>
      </c>
      <c r="AW542" s="199">
        <v>11.179166666666699</v>
      </c>
      <c r="AX542" s="199">
        <v>10.901666666666699</v>
      </c>
      <c r="AY542" s="199">
        <v>90.209583333333299</v>
      </c>
      <c r="AZ542" s="24"/>
      <c r="BA542" s="4"/>
    </row>
    <row r="543" spans="2:53">
      <c r="B543" s="11" t="s">
        <v>313</v>
      </c>
      <c r="C543" s="11"/>
      <c r="D543" s="70" t="s">
        <v>314</v>
      </c>
      <c r="E543" s="11">
        <v>178</v>
      </c>
      <c r="F543" s="11">
        <v>113</v>
      </c>
      <c r="G543" s="11">
        <v>84</v>
      </c>
      <c r="H543" s="11">
        <v>49</v>
      </c>
      <c r="I543" s="11">
        <v>44</v>
      </c>
      <c r="J543" s="11"/>
      <c r="M543" s="175">
        <v>47048.77</v>
      </c>
      <c r="N543" s="175">
        <v>43803.8</v>
      </c>
      <c r="O543" s="175">
        <v>28803.08</v>
      </c>
      <c r="P543" s="175">
        <v>17640.02</v>
      </c>
      <c r="Q543" s="175">
        <v>110547.47</v>
      </c>
      <c r="R543" s="175"/>
      <c r="S543" s="177"/>
      <c r="T543" s="177"/>
      <c r="U543" s="175">
        <v>232.91470297029699</v>
      </c>
      <c r="V543" s="175">
        <v>216.85049504950501</v>
      </c>
      <c r="W543" s="175">
        <v>151.59515789473701</v>
      </c>
      <c r="X543" s="175">
        <v>92.356125654450196</v>
      </c>
      <c r="Y543" s="175">
        <v>575.76807291666705</v>
      </c>
      <c r="Z543" s="11"/>
      <c r="AA543" s="4"/>
      <c r="AB543" s="11" t="s">
        <v>338</v>
      </c>
      <c r="AC543" s="11"/>
      <c r="AD543" s="70" t="s">
        <v>339</v>
      </c>
      <c r="AE543" s="24">
        <v>21</v>
      </c>
      <c r="AF543" s="24">
        <v>11</v>
      </c>
      <c r="AG543" s="24">
        <v>10</v>
      </c>
      <c r="AH543" s="24">
        <v>5</v>
      </c>
      <c r="AI543" s="24">
        <v>4</v>
      </c>
      <c r="AJ543" s="24"/>
      <c r="AK543" s="4"/>
      <c r="AL543" s="4"/>
      <c r="AM543" s="199">
        <v>4273.4399999999996</v>
      </c>
      <c r="AN543" s="199">
        <v>1301.67</v>
      </c>
      <c r="AO543" s="199">
        <v>1443.86</v>
      </c>
      <c r="AP543" s="199">
        <v>236.94</v>
      </c>
      <c r="AQ543" s="199">
        <v>1387.45</v>
      </c>
      <c r="AR543" s="199"/>
      <c r="AS543" s="177"/>
      <c r="AT543" s="177"/>
      <c r="AU543" s="199">
        <v>203.49714285714299</v>
      </c>
      <c r="AV543" s="199">
        <v>61.984285714285697</v>
      </c>
      <c r="AW543" s="199">
        <v>72.192999999999998</v>
      </c>
      <c r="AX543" s="199">
        <v>11.847</v>
      </c>
      <c r="AY543" s="199">
        <v>69.372500000000002</v>
      </c>
      <c r="AZ543" s="24"/>
      <c r="BA543" s="4"/>
    </row>
    <row r="544" spans="2:53">
      <c r="B544" s="11" t="s">
        <v>315</v>
      </c>
      <c r="C544" s="11"/>
      <c r="D544" s="70" t="s">
        <v>238</v>
      </c>
      <c r="E544" s="11">
        <v>2</v>
      </c>
      <c r="F544" s="11">
        <v>1</v>
      </c>
      <c r="G544" s="11">
        <v>1</v>
      </c>
      <c r="H544" s="11">
        <v>1</v>
      </c>
      <c r="I544" s="11">
        <v>1</v>
      </c>
      <c r="J544" s="11"/>
      <c r="M544" s="175">
        <v>383.4</v>
      </c>
      <c r="N544" s="175">
        <v>133.44</v>
      </c>
      <c r="O544" s="175">
        <v>163.02000000000001</v>
      </c>
      <c r="P544" s="175">
        <v>131.69999999999999</v>
      </c>
      <c r="Q544" s="175">
        <v>881.58</v>
      </c>
      <c r="R544" s="175"/>
      <c r="S544" s="177"/>
      <c r="T544" s="177"/>
      <c r="U544" s="175">
        <v>191.7</v>
      </c>
      <c r="V544" s="175">
        <v>66.72</v>
      </c>
      <c r="W544" s="175">
        <v>81.510000000000005</v>
      </c>
      <c r="X544" s="175">
        <v>65.849999999999994</v>
      </c>
      <c r="Y544" s="175">
        <v>440.79</v>
      </c>
      <c r="Z544" s="11"/>
      <c r="AA544" s="4"/>
      <c r="AB544" s="11" t="s">
        <v>340</v>
      </c>
      <c r="AC544" s="11"/>
      <c r="AD544" s="70" t="s">
        <v>341</v>
      </c>
      <c r="AE544" s="24">
        <v>76</v>
      </c>
      <c r="AF544" s="24">
        <v>37</v>
      </c>
      <c r="AG544" s="24">
        <v>30</v>
      </c>
      <c r="AH544" s="24">
        <v>20</v>
      </c>
      <c r="AI544" s="24">
        <v>18</v>
      </c>
      <c r="AJ544" s="24"/>
      <c r="AK544" s="4"/>
      <c r="AL544" s="4"/>
      <c r="AM544" s="199">
        <v>20242.09</v>
      </c>
      <c r="AN544" s="199">
        <v>11852.08</v>
      </c>
      <c r="AO544" s="199">
        <v>12296.81</v>
      </c>
      <c r="AP544" s="199">
        <v>6168.56</v>
      </c>
      <c r="AQ544" s="199">
        <v>18384.45</v>
      </c>
      <c r="AR544" s="199"/>
      <c r="AS544" s="177"/>
      <c r="AT544" s="177"/>
      <c r="AU544" s="199">
        <v>259.513974358974</v>
      </c>
      <c r="AV544" s="199">
        <v>151.949743589744</v>
      </c>
      <c r="AW544" s="199">
        <v>163.95746666666699</v>
      </c>
      <c r="AX544" s="199">
        <v>88.122285714285695</v>
      </c>
      <c r="AY544" s="199">
        <v>255.339583333333</v>
      </c>
      <c r="AZ544" s="24"/>
      <c r="BA544" s="4"/>
    </row>
    <row r="545" spans="2:53">
      <c r="B545" s="11" t="s">
        <v>315</v>
      </c>
      <c r="C545" s="11"/>
      <c r="D545" s="70" t="s">
        <v>316</v>
      </c>
      <c r="E545" s="11">
        <v>111</v>
      </c>
      <c r="F545" s="11">
        <v>85</v>
      </c>
      <c r="G545" s="11">
        <v>53</v>
      </c>
      <c r="H545" s="11">
        <v>35</v>
      </c>
      <c r="I545" s="11">
        <v>35</v>
      </c>
      <c r="J545" s="11"/>
      <c r="M545" s="175">
        <v>25364.38</v>
      </c>
      <c r="N545" s="175">
        <v>34832.410000000003</v>
      </c>
      <c r="O545" s="175">
        <v>15140.42</v>
      </c>
      <c r="P545" s="175">
        <v>10162.17</v>
      </c>
      <c r="Q545" s="175">
        <v>40706.94</v>
      </c>
      <c r="R545" s="175"/>
      <c r="S545" s="177"/>
      <c r="T545" s="177"/>
      <c r="U545" s="175">
        <v>190.70962406014999</v>
      </c>
      <c r="V545" s="175">
        <v>261.89781954887201</v>
      </c>
      <c r="W545" s="175">
        <v>117.36759689922501</v>
      </c>
      <c r="X545" s="175">
        <v>78.170538461538399</v>
      </c>
      <c r="Y545" s="175">
        <v>310.74</v>
      </c>
      <c r="Z545" s="11"/>
      <c r="AA545" s="4"/>
      <c r="AB545" s="11" t="s">
        <v>464</v>
      </c>
      <c r="AC545" s="11"/>
      <c r="AD545" s="70" t="s">
        <v>118</v>
      </c>
      <c r="AE545" s="24">
        <v>1</v>
      </c>
      <c r="AF545" s="24">
        <v>1</v>
      </c>
      <c r="AG545" s="24"/>
      <c r="AH545" s="24"/>
      <c r="AI545" s="24"/>
      <c r="AJ545" s="24"/>
      <c r="AK545" s="4"/>
      <c r="AL545" s="4"/>
      <c r="AM545" s="199">
        <v>6269.29</v>
      </c>
      <c r="AN545" s="199">
        <v>1221.79</v>
      </c>
      <c r="AO545" s="199">
        <v>0</v>
      </c>
      <c r="AP545" s="199">
        <v>0</v>
      </c>
      <c r="AQ545" s="199">
        <v>0</v>
      </c>
      <c r="AR545" s="199"/>
      <c r="AS545" s="177"/>
      <c r="AT545" s="177"/>
      <c r="AU545" s="199">
        <v>6269.29</v>
      </c>
      <c r="AV545" s="199">
        <v>1221.79</v>
      </c>
      <c r="AW545" s="199">
        <v>0</v>
      </c>
      <c r="AX545" s="199">
        <v>0</v>
      </c>
      <c r="AY545" s="199">
        <v>0</v>
      </c>
      <c r="AZ545" s="24"/>
      <c r="BA545" s="4"/>
    </row>
    <row r="546" spans="2:53">
      <c r="B546" s="11" t="s">
        <v>317</v>
      </c>
      <c r="C546" s="11"/>
      <c r="D546" s="70" t="s">
        <v>152</v>
      </c>
      <c r="E546" s="11">
        <v>3004</v>
      </c>
      <c r="F546" s="11">
        <v>2386</v>
      </c>
      <c r="G546" s="11">
        <v>1813</v>
      </c>
      <c r="H546" s="11">
        <v>1328</v>
      </c>
      <c r="I546" s="11">
        <v>1357</v>
      </c>
      <c r="J546" s="11"/>
      <c r="M546" s="175">
        <v>412625.929999999</v>
      </c>
      <c r="N546" s="175">
        <v>515980.97</v>
      </c>
      <c r="O546" s="175">
        <v>425426.26</v>
      </c>
      <c r="P546" s="175">
        <v>276402.85000000102</v>
      </c>
      <c r="Q546" s="175">
        <v>1703456.64</v>
      </c>
      <c r="R546" s="175"/>
      <c r="S546" s="177"/>
      <c r="T546" s="177"/>
      <c r="U546" s="175">
        <v>119.775306240929</v>
      </c>
      <c r="V546" s="175">
        <v>149.77676923076899</v>
      </c>
      <c r="W546" s="175">
        <v>129.50571080669701</v>
      </c>
      <c r="X546" s="175">
        <v>88.194910657307105</v>
      </c>
      <c r="Y546" s="175">
        <v>528.69541899441299</v>
      </c>
      <c r="Z546" s="11"/>
      <c r="AA546" s="4"/>
      <c r="AB546" s="11" t="s">
        <v>342</v>
      </c>
      <c r="AC546" s="11"/>
      <c r="AD546" s="70" t="s">
        <v>343</v>
      </c>
      <c r="AE546" s="24">
        <v>285</v>
      </c>
      <c r="AF546" s="24">
        <v>126</v>
      </c>
      <c r="AG546" s="24">
        <v>69</v>
      </c>
      <c r="AH546" s="24">
        <v>60</v>
      </c>
      <c r="AI546" s="24">
        <v>27</v>
      </c>
      <c r="AJ546" s="24"/>
      <c r="AK546" s="4"/>
      <c r="AL546" s="4"/>
      <c r="AM546" s="199">
        <v>85687.360000000102</v>
      </c>
      <c r="AN546" s="199">
        <v>22954.720000000001</v>
      </c>
      <c r="AO546" s="199">
        <v>10187.17</v>
      </c>
      <c r="AP546" s="199">
        <v>6066.69</v>
      </c>
      <c r="AQ546" s="199">
        <v>16136.33</v>
      </c>
      <c r="AR546" s="199"/>
      <c r="AS546" s="177"/>
      <c r="AT546" s="177"/>
      <c r="AU546" s="199">
        <v>261.24195121951198</v>
      </c>
      <c r="AV546" s="199">
        <v>69.983902439024405</v>
      </c>
      <c r="AW546" s="199">
        <v>36.776787003610103</v>
      </c>
      <c r="AX546" s="199">
        <v>20.358020134228202</v>
      </c>
      <c r="AY546" s="199">
        <v>52.390681818181797</v>
      </c>
      <c r="AZ546" s="24"/>
      <c r="BA546" s="4"/>
    </row>
    <row r="547" spans="2:53">
      <c r="B547" s="11" t="s">
        <v>318</v>
      </c>
      <c r="C547" s="11"/>
      <c r="D547" s="70" t="s">
        <v>319</v>
      </c>
      <c r="E547" s="11">
        <v>49</v>
      </c>
      <c r="F547" s="11">
        <v>38</v>
      </c>
      <c r="G547" s="11">
        <v>26</v>
      </c>
      <c r="H547" s="11">
        <v>23</v>
      </c>
      <c r="I547" s="11">
        <v>17</v>
      </c>
      <c r="J547" s="11"/>
      <c r="M547" s="175">
        <v>8560.7000000000007</v>
      </c>
      <c r="N547" s="175">
        <v>12545.78</v>
      </c>
      <c r="O547" s="175">
        <v>6962.51</v>
      </c>
      <c r="P547" s="175">
        <v>5639.44</v>
      </c>
      <c r="Q547" s="175">
        <v>53598.46</v>
      </c>
      <c r="R547" s="175"/>
      <c r="S547" s="177"/>
      <c r="T547" s="177"/>
      <c r="U547" s="175">
        <v>158.53148148148099</v>
      </c>
      <c r="V547" s="175">
        <v>232.329259259259</v>
      </c>
      <c r="W547" s="175">
        <v>136.51980392156901</v>
      </c>
      <c r="X547" s="175">
        <v>108.450769230769</v>
      </c>
      <c r="Y547" s="175">
        <v>1011.29169811321</v>
      </c>
      <c r="Z547" s="11"/>
      <c r="AA547" s="4"/>
      <c r="AB547" s="11" t="s">
        <v>344</v>
      </c>
      <c r="AC547" s="11"/>
      <c r="AD547" s="70" t="s">
        <v>138</v>
      </c>
      <c r="AE547" s="24">
        <v>1</v>
      </c>
      <c r="AF547" s="24">
        <v>1</v>
      </c>
      <c r="AG547" s="24"/>
      <c r="AH547" s="24"/>
      <c r="AI547" s="24"/>
      <c r="AJ547" s="24"/>
      <c r="AK547" s="4"/>
      <c r="AL547" s="4"/>
      <c r="AM547" s="199">
        <v>20.440000000000001</v>
      </c>
      <c r="AN547" s="199">
        <v>24.97</v>
      </c>
      <c r="AO547" s="199">
        <v>0</v>
      </c>
      <c r="AP547" s="199">
        <v>0</v>
      </c>
      <c r="AQ547" s="199">
        <v>0</v>
      </c>
      <c r="AR547" s="199"/>
      <c r="AS547" s="177"/>
      <c r="AT547" s="177"/>
      <c r="AU547" s="199">
        <v>20.440000000000001</v>
      </c>
      <c r="AV547" s="199">
        <v>24.97</v>
      </c>
      <c r="AW547" s="199">
        <v>0</v>
      </c>
      <c r="AX547" s="199">
        <v>0</v>
      </c>
      <c r="AY547" s="199">
        <v>0</v>
      </c>
      <c r="AZ547" s="24"/>
      <c r="BA547" s="4"/>
    </row>
    <row r="548" spans="2:53">
      <c r="B548" s="11" t="s">
        <v>320</v>
      </c>
      <c r="C548" s="11"/>
      <c r="D548" s="70" t="s">
        <v>321</v>
      </c>
      <c r="E548" s="11">
        <v>114</v>
      </c>
      <c r="F548" s="11">
        <v>151</v>
      </c>
      <c r="G548" s="11">
        <v>122</v>
      </c>
      <c r="H548" s="11">
        <v>98</v>
      </c>
      <c r="I548" s="11">
        <v>91</v>
      </c>
      <c r="J548" s="11"/>
      <c r="M548" s="175">
        <v>19670.25</v>
      </c>
      <c r="N548" s="175">
        <v>30392.97</v>
      </c>
      <c r="O548" s="175">
        <v>25859.08</v>
      </c>
      <c r="P548" s="175">
        <v>19190.95</v>
      </c>
      <c r="Q548" s="175">
        <v>99440.38</v>
      </c>
      <c r="R548" s="175"/>
      <c r="S548" s="177"/>
      <c r="T548" s="177"/>
      <c r="U548" s="175">
        <v>91.0659722222222</v>
      </c>
      <c r="V548" s="175">
        <v>140.70819444444399</v>
      </c>
      <c r="W548" s="175">
        <v>128.65213930348301</v>
      </c>
      <c r="X548" s="175">
        <v>94.073284313725495</v>
      </c>
      <c r="Y548" s="175">
        <v>480.38830917874401</v>
      </c>
      <c r="Z548" s="11"/>
      <c r="AA548" s="4"/>
      <c r="AB548" s="11" t="s">
        <v>344</v>
      </c>
      <c r="AC548" s="11"/>
      <c r="AD548" s="70" t="s">
        <v>345</v>
      </c>
      <c r="AE548" s="24">
        <v>87</v>
      </c>
      <c r="AF548" s="24">
        <v>40</v>
      </c>
      <c r="AG548" s="24">
        <v>14</v>
      </c>
      <c r="AH548" s="24">
        <v>10</v>
      </c>
      <c r="AI548" s="24">
        <v>12</v>
      </c>
      <c r="AJ548" s="24"/>
      <c r="AK548" s="4"/>
      <c r="AL548" s="4"/>
      <c r="AM548" s="199">
        <v>21660.400000000001</v>
      </c>
      <c r="AN548" s="199">
        <v>20489.919999999998</v>
      </c>
      <c r="AO548" s="199">
        <v>4654.97</v>
      </c>
      <c r="AP548" s="199">
        <v>3381.91</v>
      </c>
      <c r="AQ548" s="199">
        <v>5294.24</v>
      </c>
      <c r="AR548" s="199"/>
      <c r="AS548" s="177"/>
      <c r="AT548" s="177"/>
      <c r="AU548" s="199">
        <v>240.671111111111</v>
      </c>
      <c r="AV548" s="199">
        <v>227.665777777778</v>
      </c>
      <c r="AW548" s="199">
        <v>52.8973863636364</v>
      </c>
      <c r="AX548" s="199">
        <v>38.872528735632201</v>
      </c>
      <c r="AY548" s="199">
        <v>58.8248888888889</v>
      </c>
      <c r="AZ548" s="24"/>
      <c r="BA548" s="4"/>
    </row>
    <row r="549" spans="2:53">
      <c r="B549" s="11" t="s">
        <v>322</v>
      </c>
      <c r="C549" s="11"/>
      <c r="D549" s="70" t="s">
        <v>323</v>
      </c>
      <c r="E549" s="11">
        <v>125</v>
      </c>
      <c r="F549" s="11">
        <v>100</v>
      </c>
      <c r="G549" s="11">
        <v>75</v>
      </c>
      <c r="H549" s="11">
        <v>61</v>
      </c>
      <c r="I549" s="11">
        <v>74</v>
      </c>
      <c r="J549" s="11"/>
      <c r="M549" s="175">
        <v>18402.47</v>
      </c>
      <c r="N549" s="175">
        <v>20904.5</v>
      </c>
      <c r="O549" s="175">
        <v>19670.97</v>
      </c>
      <c r="P549" s="175">
        <v>15035.88</v>
      </c>
      <c r="Q549" s="175">
        <v>154731.76</v>
      </c>
      <c r="R549" s="175"/>
      <c r="S549" s="177"/>
      <c r="T549" s="177"/>
      <c r="U549" s="175">
        <v>121.870662251656</v>
      </c>
      <c r="V549" s="175">
        <v>138.44039735099301</v>
      </c>
      <c r="W549" s="175">
        <v>135.66186206896501</v>
      </c>
      <c r="X549" s="175">
        <v>105.146013986014</v>
      </c>
      <c r="Y549" s="175">
        <v>1067.1155862068999</v>
      </c>
      <c r="Z549" s="11"/>
      <c r="AA549" s="4"/>
      <c r="AB549" s="11" t="s">
        <v>346</v>
      </c>
      <c r="AC549" s="11"/>
      <c r="AD549" s="70" t="s">
        <v>347</v>
      </c>
      <c r="AE549" s="24">
        <v>16</v>
      </c>
      <c r="AF549" s="24">
        <v>9</v>
      </c>
      <c r="AG549" s="24">
        <v>4</v>
      </c>
      <c r="AH549" s="24">
        <v>2</v>
      </c>
      <c r="AI549" s="24">
        <v>3</v>
      </c>
      <c r="AJ549" s="24"/>
      <c r="AK549" s="4"/>
      <c r="AL549" s="4"/>
      <c r="AM549" s="199">
        <v>1623.53</v>
      </c>
      <c r="AN549" s="199">
        <v>656.82</v>
      </c>
      <c r="AO549" s="199">
        <v>279.48</v>
      </c>
      <c r="AP549" s="199">
        <v>158.99</v>
      </c>
      <c r="AQ549" s="199">
        <v>423.69</v>
      </c>
      <c r="AR549" s="199"/>
      <c r="AS549" s="177"/>
      <c r="AT549" s="177"/>
      <c r="AU549" s="199">
        <v>85.448947368421102</v>
      </c>
      <c r="AV549" s="199">
        <v>34.5694736842105</v>
      </c>
      <c r="AW549" s="199">
        <v>18.632000000000001</v>
      </c>
      <c r="AX549" s="199">
        <v>8.8327777777777801</v>
      </c>
      <c r="AY549" s="199">
        <v>22.299473684210501</v>
      </c>
      <c r="AZ549" s="24"/>
      <c r="BA549" s="4"/>
    </row>
    <row r="550" spans="2:53">
      <c r="B550" s="11" t="s">
        <v>324</v>
      </c>
      <c r="C550" s="11"/>
      <c r="D550" s="70" t="s">
        <v>106</v>
      </c>
      <c r="E550" s="11">
        <v>216</v>
      </c>
      <c r="F550" s="11">
        <v>144</v>
      </c>
      <c r="G550" s="11">
        <v>100</v>
      </c>
      <c r="H550" s="11">
        <v>74</v>
      </c>
      <c r="I550" s="11">
        <v>74</v>
      </c>
      <c r="J550" s="11"/>
      <c r="M550" s="175">
        <v>29595.34</v>
      </c>
      <c r="N550" s="175">
        <v>32785.15</v>
      </c>
      <c r="O550" s="175">
        <v>25328.44</v>
      </c>
      <c r="P550" s="175">
        <v>16026.67</v>
      </c>
      <c r="Q550" s="175">
        <v>100138.88</v>
      </c>
      <c r="R550" s="175"/>
      <c r="S550" s="177"/>
      <c r="T550" s="177"/>
      <c r="U550" s="175">
        <v>118.85678714859399</v>
      </c>
      <c r="V550" s="175">
        <v>131.66726907630499</v>
      </c>
      <c r="W550" s="175">
        <v>106.871054852321</v>
      </c>
      <c r="X550" s="175">
        <v>67.057196652719696</v>
      </c>
      <c r="Y550" s="175">
        <v>413.797024793388</v>
      </c>
      <c r="Z550" s="11"/>
      <c r="AA550" s="4"/>
      <c r="AB550" s="11" t="s">
        <v>527</v>
      </c>
      <c r="AC550" s="11"/>
      <c r="AD550" s="70" t="s">
        <v>164</v>
      </c>
      <c r="AE550" s="24">
        <v>1</v>
      </c>
      <c r="AF550" s="24"/>
      <c r="AG550" s="24"/>
      <c r="AH550" s="24"/>
      <c r="AI550" s="24"/>
      <c r="AJ550" s="24"/>
      <c r="AK550" s="4"/>
      <c r="AL550" s="4"/>
      <c r="AM550" s="199">
        <v>215.69</v>
      </c>
      <c r="AN550" s="199">
        <v>0</v>
      </c>
      <c r="AO550" s="199">
        <v>0</v>
      </c>
      <c r="AP550" s="199">
        <v>0</v>
      </c>
      <c r="AQ550" s="199">
        <v>0</v>
      </c>
      <c r="AR550" s="199"/>
      <c r="AS550" s="177"/>
      <c r="AT550" s="177"/>
      <c r="AU550" s="199">
        <v>215.69</v>
      </c>
      <c r="AV550" s="199">
        <v>0</v>
      </c>
      <c r="AW550" s="199">
        <v>0</v>
      </c>
      <c r="AX550" s="199">
        <v>0</v>
      </c>
      <c r="AY550" s="199">
        <v>0</v>
      </c>
      <c r="AZ550" s="24"/>
      <c r="BA550" s="4"/>
    </row>
    <row r="551" spans="2:53">
      <c r="B551" s="11" t="s">
        <v>325</v>
      </c>
      <c r="C551" s="11"/>
      <c r="D551" s="70" t="s">
        <v>89</v>
      </c>
      <c r="E551" s="11">
        <v>10</v>
      </c>
      <c r="F551" s="11">
        <v>4</v>
      </c>
      <c r="G551" s="11"/>
      <c r="H551" s="11">
        <v>2</v>
      </c>
      <c r="I551" s="11">
        <v>2</v>
      </c>
      <c r="J551" s="11"/>
      <c r="M551" s="175">
        <v>826.21</v>
      </c>
      <c r="N551" s="175">
        <v>230.66</v>
      </c>
      <c r="O551" s="175">
        <v>0</v>
      </c>
      <c r="P551" s="175">
        <v>52.36</v>
      </c>
      <c r="Q551" s="175">
        <v>510.6</v>
      </c>
      <c r="R551" s="175"/>
      <c r="S551" s="177"/>
      <c r="T551" s="177"/>
      <c r="U551" s="175">
        <v>82.620999999999995</v>
      </c>
      <c r="V551" s="175">
        <v>23.065999999999999</v>
      </c>
      <c r="W551" s="175">
        <v>0</v>
      </c>
      <c r="X551" s="175">
        <v>7.48</v>
      </c>
      <c r="Y551" s="175">
        <v>56.733333333333299</v>
      </c>
      <c r="Z551" s="11"/>
      <c r="AA551" s="4"/>
      <c r="AB551" s="11" t="s">
        <v>348</v>
      </c>
      <c r="AC551" s="11"/>
      <c r="AD551" s="70" t="s">
        <v>120</v>
      </c>
      <c r="AE551" s="24">
        <v>16</v>
      </c>
      <c r="AF551" s="24">
        <v>8</v>
      </c>
      <c r="AG551" s="24">
        <v>3</v>
      </c>
      <c r="AH551" s="24">
        <v>3</v>
      </c>
      <c r="AI551" s="24">
        <v>2</v>
      </c>
      <c r="AJ551" s="24"/>
      <c r="AK551" s="4"/>
      <c r="AL551" s="4"/>
      <c r="AM551" s="199">
        <v>3525.95</v>
      </c>
      <c r="AN551" s="199">
        <v>1663.44</v>
      </c>
      <c r="AO551" s="199">
        <v>12579.27</v>
      </c>
      <c r="AP551" s="199">
        <v>1198.3800000000001</v>
      </c>
      <c r="AQ551" s="199">
        <v>95.27</v>
      </c>
      <c r="AR551" s="199"/>
      <c r="AS551" s="177"/>
      <c r="AT551" s="177"/>
      <c r="AU551" s="199">
        <v>207.40882352941199</v>
      </c>
      <c r="AV551" s="199">
        <v>97.849411764705906</v>
      </c>
      <c r="AW551" s="199">
        <v>739.957058823529</v>
      </c>
      <c r="AX551" s="199">
        <v>70.492941176470595</v>
      </c>
      <c r="AY551" s="199">
        <v>5.6041176470588203</v>
      </c>
      <c r="AZ551" s="24"/>
      <c r="BA551" s="4"/>
    </row>
    <row r="552" spans="2:53">
      <c r="B552" s="11" t="s">
        <v>325</v>
      </c>
      <c r="C552" s="11"/>
      <c r="D552" s="70" t="s">
        <v>90</v>
      </c>
      <c r="E552" s="11">
        <v>1</v>
      </c>
      <c r="F552" s="11"/>
      <c r="G552" s="11"/>
      <c r="H552" s="11"/>
      <c r="I552" s="11"/>
      <c r="J552" s="11"/>
      <c r="M552" s="175">
        <v>190.42</v>
      </c>
      <c r="N552" s="175">
        <v>0</v>
      </c>
      <c r="O552" s="175"/>
      <c r="P552" s="175">
        <v>0</v>
      </c>
      <c r="Q552" s="175">
        <v>0</v>
      </c>
      <c r="R552" s="175"/>
      <c r="S552" s="177"/>
      <c r="T552" s="177"/>
      <c r="U552" s="175">
        <v>190.42</v>
      </c>
      <c r="V552" s="175">
        <v>0</v>
      </c>
      <c r="W552" s="175"/>
      <c r="X552" s="175">
        <v>0</v>
      </c>
      <c r="Y552" s="175">
        <v>0</v>
      </c>
      <c r="Z552" s="11"/>
      <c r="AA552" s="4"/>
      <c r="AB552" s="11" t="s">
        <v>349</v>
      </c>
      <c r="AC552" s="11"/>
      <c r="AD552" s="70" t="s">
        <v>206</v>
      </c>
      <c r="AE552" s="24">
        <v>52</v>
      </c>
      <c r="AF552" s="24">
        <v>17</v>
      </c>
      <c r="AG552" s="24">
        <v>7</v>
      </c>
      <c r="AH552" s="24">
        <v>3</v>
      </c>
      <c r="AI552" s="24">
        <v>5</v>
      </c>
      <c r="AJ552" s="24"/>
      <c r="AK552" s="4"/>
      <c r="AL552" s="4"/>
      <c r="AM552" s="199">
        <v>19399.47</v>
      </c>
      <c r="AN552" s="199">
        <v>11648.6</v>
      </c>
      <c r="AO552" s="199">
        <v>2701.34</v>
      </c>
      <c r="AP552" s="199">
        <v>2280.98</v>
      </c>
      <c r="AQ552" s="199">
        <v>2773.2</v>
      </c>
      <c r="AR552" s="199"/>
      <c r="AS552" s="177"/>
      <c r="AT552" s="177"/>
      <c r="AU552" s="199">
        <v>373.06673076923101</v>
      </c>
      <c r="AV552" s="199">
        <v>224.01153846153801</v>
      </c>
      <c r="AW552" s="199">
        <v>56.277916666666698</v>
      </c>
      <c r="AX552" s="199">
        <v>47.520416666666698</v>
      </c>
      <c r="AY552" s="199">
        <v>57.774999999999999</v>
      </c>
      <c r="AZ552" s="24"/>
      <c r="BA552" s="4"/>
    </row>
    <row r="553" spans="2:53">
      <c r="B553" s="11" t="s">
        <v>326</v>
      </c>
      <c r="C553" s="11"/>
      <c r="D553" s="70" t="s">
        <v>327</v>
      </c>
      <c r="E553" s="11">
        <v>186</v>
      </c>
      <c r="F553" s="11">
        <v>132</v>
      </c>
      <c r="G553" s="11">
        <v>67</v>
      </c>
      <c r="H553" s="11">
        <v>62</v>
      </c>
      <c r="I553" s="11">
        <v>61</v>
      </c>
      <c r="J553" s="11"/>
      <c r="M553" s="175">
        <v>33465.54</v>
      </c>
      <c r="N553" s="175">
        <v>32705.38</v>
      </c>
      <c r="O553" s="175">
        <v>17013.96</v>
      </c>
      <c r="P553" s="175">
        <v>16307.49</v>
      </c>
      <c r="Q553" s="175">
        <v>77350.149999999994</v>
      </c>
      <c r="R553" s="175"/>
      <c r="S553" s="177"/>
      <c r="T553" s="177"/>
      <c r="U553" s="175">
        <v>163.24653658536599</v>
      </c>
      <c r="V553" s="175">
        <v>159.53843902438999</v>
      </c>
      <c r="W553" s="175">
        <v>102.49373493975899</v>
      </c>
      <c r="X553" s="175">
        <v>83.201479591836701</v>
      </c>
      <c r="Y553" s="175">
        <v>394.64362244897899</v>
      </c>
      <c r="Z553" s="11"/>
      <c r="AA553" s="4"/>
      <c r="AB553" s="11" t="s">
        <v>349</v>
      </c>
      <c r="AC553" s="11"/>
      <c r="AD553" s="70" t="s">
        <v>160</v>
      </c>
      <c r="AE553" s="24">
        <v>1</v>
      </c>
      <c r="AF553" s="24"/>
      <c r="AG553" s="24"/>
      <c r="AH553" s="24"/>
      <c r="AI553" s="24"/>
      <c r="AJ553" s="24"/>
      <c r="AK553" s="4"/>
      <c r="AL553" s="4"/>
      <c r="AM553" s="199">
        <v>357.81</v>
      </c>
      <c r="AN553" s="199">
        <v>0</v>
      </c>
      <c r="AO553" s="199"/>
      <c r="AP553" s="199"/>
      <c r="AQ553" s="199">
        <v>0</v>
      </c>
      <c r="AR553" s="199"/>
      <c r="AS553" s="177"/>
      <c r="AT553" s="177"/>
      <c r="AU553" s="199">
        <v>357.81</v>
      </c>
      <c r="AV553" s="199">
        <v>0</v>
      </c>
      <c r="AW553" s="199"/>
      <c r="AX553" s="199"/>
      <c r="AY553" s="199">
        <v>0</v>
      </c>
      <c r="AZ553" s="24"/>
      <c r="BA553" s="4"/>
    </row>
    <row r="554" spans="2:53">
      <c r="B554" s="11" t="s">
        <v>328</v>
      </c>
      <c r="C554" s="11"/>
      <c r="D554" s="70" t="s">
        <v>329</v>
      </c>
      <c r="E554" s="11">
        <v>571</v>
      </c>
      <c r="F554" s="11">
        <v>403</v>
      </c>
      <c r="G554" s="11">
        <v>243</v>
      </c>
      <c r="H554" s="11">
        <v>154</v>
      </c>
      <c r="I554" s="11">
        <v>154</v>
      </c>
      <c r="J554" s="11"/>
      <c r="M554" s="175">
        <v>100420.42</v>
      </c>
      <c r="N554" s="175">
        <v>113412.77</v>
      </c>
      <c r="O554" s="175">
        <v>66236.100000000006</v>
      </c>
      <c r="P554" s="175">
        <v>34674.080000000002</v>
      </c>
      <c r="Q554" s="175">
        <v>225938.68</v>
      </c>
      <c r="R554" s="175"/>
      <c r="S554" s="177"/>
      <c r="T554" s="177"/>
      <c r="U554" s="175">
        <v>161.44762057877799</v>
      </c>
      <c r="V554" s="175">
        <v>182.33564308681699</v>
      </c>
      <c r="W554" s="175">
        <v>110.577796327212</v>
      </c>
      <c r="X554" s="175">
        <v>59.989757785467098</v>
      </c>
      <c r="Y554" s="175">
        <v>377.193121869783</v>
      </c>
      <c r="Z554" s="11"/>
      <c r="AA554" s="4"/>
      <c r="AB554" s="11" t="s">
        <v>350</v>
      </c>
      <c r="AC554" s="11"/>
      <c r="AD554" s="70" t="s">
        <v>351</v>
      </c>
      <c r="AE554" s="24">
        <v>57</v>
      </c>
      <c r="AF554" s="24">
        <v>44</v>
      </c>
      <c r="AG554" s="24">
        <v>28</v>
      </c>
      <c r="AH554" s="24">
        <v>22</v>
      </c>
      <c r="AI554" s="24">
        <v>26</v>
      </c>
      <c r="AJ554" s="24"/>
      <c r="AK554" s="4"/>
      <c r="AL554" s="4"/>
      <c r="AM554" s="199">
        <v>55705.24</v>
      </c>
      <c r="AN554" s="199">
        <v>19945.32</v>
      </c>
      <c r="AO554" s="199">
        <v>3086.76</v>
      </c>
      <c r="AP554" s="199">
        <v>1739.5</v>
      </c>
      <c r="AQ554" s="199">
        <v>17138.169999999998</v>
      </c>
      <c r="AR554" s="199"/>
      <c r="AS554" s="177"/>
      <c r="AT554" s="177"/>
      <c r="AU554" s="199">
        <v>898.47161290322595</v>
      </c>
      <c r="AV554" s="199">
        <v>321.698709677419</v>
      </c>
      <c r="AW554" s="199">
        <v>56.122909090909097</v>
      </c>
      <c r="AX554" s="199">
        <v>31.0625</v>
      </c>
      <c r="AY554" s="199">
        <v>300.66964912280702</v>
      </c>
      <c r="AZ554" s="24"/>
      <c r="BA554" s="4"/>
    </row>
    <row r="555" spans="2:53">
      <c r="B555" s="11" t="s">
        <v>330</v>
      </c>
      <c r="C555" s="11"/>
      <c r="D555" s="70" t="s">
        <v>206</v>
      </c>
      <c r="E555" s="11">
        <v>148</v>
      </c>
      <c r="F555" s="11">
        <v>89</v>
      </c>
      <c r="G555" s="11">
        <v>61</v>
      </c>
      <c r="H555" s="11">
        <v>38</v>
      </c>
      <c r="I555" s="11">
        <v>18</v>
      </c>
      <c r="J555" s="11"/>
      <c r="M555" s="175">
        <v>20970.900000000001</v>
      </c>
      <c r="N555" s="175">
        <v>14334.87</v>
      </c>
      <c r="O555" s="175">
        <v>13575.99</v>
      </c>
      <c r="P555" s="175">
        <v>9212.82</v>
      </c>
      <c r="Q555" s="175">
        <v>3462.36</v>
      </c>
      <c r="R555" s="175"/>
      <c r="S555" s="177"/>
      <c r="T555" s="177"/>
      <c r="U555" s="175">
        <v>108.657512953368</v>
      </c>
      <c r="V555" s="175">
        <v>74.273937823834203</v>
      </c>
      <c r="W555" s="175">
        <v>87.025576923076898</v>
      </c>
      <c r="X555" s="175">
        <v>61.012052980132502</v>
      </c>
      <c r="Y555" s="175">
        <v>23.553469387755101</v>
      </c>
      <c r="Z555" s="11"/>
      <c r="AA555" s="4"/>
      <c r="AB555" s="11" t="s">
        <v>352</v>
      </c>
      <c r="AC555" s="11"/>
      <c r="AD555" s="70" t="s">
        <v>353</v>
      </c>
      <c r="AE555" s="24">
        <v>27</v>
      </c>
      <c r="AF555" s="24">
        <v>11</v>
      </c>
      <c r="AG555" s="24">
        <v>12</v>
      </c>
      <c r="AH555" s="24">
        <v>8</v>
      </c>
      <c r="AI555" s="24">
        <v>9</v>
      </c>
      <c r="AJ555" s="24"/>
      <c r="AK555" s="4"/>
      <c r="AL555" s="4"/>
      <c r="AM555" s="199">
        <v>8989.5300000000007</v>
      </c>
      <c r="AN555" s="199">
        <v>789.32</v>
      </c>
      <c r="AO555" s="199">
        <v>796.17</v>
      </c>
      <c r="AP555" s="199">
        <v>249.19</v>
      </c>
      <c r="AQ555" s="199">
        <v>2594</v>
      </c>
      <c r="AR555" s="199"/>
      <c r="AS555" s="177"/>
      <c r="AT555" s="177"/>
      <c r="AU555" s="199">
        <v>332.94555555555598</v>
      </c>
      <c r="AV555" s="199">
        <v>29.234074074074101</v>
      </c>
      <c r="AW555" s="199">
        <v>29.487777777777801</v>
      </c>
      <c r="AX555" s="199">
        <v>9.5842307692307696</v>
      </c>
      <c r="AY555" s="199">
        <v>96.074074074074105</v>
      </c>
      <c r="AZ555" s="24"/>
      <c r="BA555" s="4"/>
    </row>
    <row r="556" spans="2:53">
      <c r="B556" s="11" t="s">
        <v>331</v>
      </c>
      <c r="C556" s="11"/>
      <c r="D556" s="70" t="s">
        <v>96</v>
      </c>
      <c r="E556" s="11">
        <v>40</v>
      </c>
      <c r="F556" s="11">
        <v>32</v>
      </c>
      <c r="G556" s="11">
        <v>21</v>
      </c>
      <c r="H556" s="11">
        <v>19</v>
      </c>
      <c r="I556" s="11">
        <v>22</v>
      </c>
      <c r="J556" s="11"/>
      <c r="M556" s="175">
        <v>5997.72</v>
      </c>
      <c r="N556" s="175">
        <v>6230.43</v>
      </c>
      <c r="O556" s="175">
        <v>7112.11</v>
      </c>
      <c r="P556" s="175">
        <v>4130.2299999999996</v>
      </c>
      <c r="Q556" s="175">
        <v>41310.9</v>
      </c>
      <c r="R556" s="175"/>
      <c r="S556" s="177"/>
      <c r="T556" s="177"/>
      <c r="U556" s="175">
        <v>127.611063829787</v>
      </c>
      <c r="V556" s="175">
        <v>132.562340425532</v>
      </c>
      <c r="W556" s="175">
        <v>151.32148936170199</v>
      </c>
      <c r="X556" s="175">
        <v>89.787608695652196</v>
      </c>
      <c r="Y556" s="175">
        <v>878.95531914893604</v>
      </c>
      <c r="Z556" s="11"/>
      <c r="AA556" s="4"/>
      <c r="AB556" s="11" t="s">
        <v>354</v>
      </c>
      <c r="AC556" s="11"/>
      <c r="AD556" s="70" t="s">
        <v>154</v>
      </c>
      <c r="AE556" s="24">
        <v>90</v>
      </c>
      <c r="AF556" s="24">
        <v>63</v>
      </c>
      <c r="AG556" s="24">
        <v>48</v>
      </c>
      <c r="AH556" s="24">
        <v>34</v>
      </c>
      <c r="AI556" s="24">
        <v>34</v>
      </c>
      <c r="AJ556" s="24"/>
      <c r="AK556" s="4"/>
      <c r="AL556" s="4"/>
      <c r="AM556" s="199">
        <v>88948.160000000003</v>
      </c>
      <c r="AN556" s="199">
        <v>22233.77</v>
      </c>
      <c r="AO556" s="199">
        <v>15397.42</v>
      </c>
      <c r="AP556" s="199">
        <v>12363.87</v>
      </c>
      <c r="AQ556" s="199">
        <v>87740.98</v>
      </c>
      <c r="AR556" s="199"/>
      <c r="AS556" s="177"/>
      <c r="AT556" s="177"/>
      <c r="AU556" s="199">
        <v>946.25702127659599</v>
      </c>
      <c r="AV556" s="199">
        <v>236.529468085106</v>
      </c>
      <c r="AW556" s="199">
        <v>174.97068181818199</v>
      </c>
      <c r="AX556" s="199">
        <v>140.49852272727301</v>
      </c>
      <c r="AY556" s="199">
        <v>997.05659090909103</v>
      </c>
      <c r="AZ556" s="24"/>
      <c r="BA556" s="4"/>
    </row>
    <row r="557" spans="2:53">
      <c r="B557" s="11" t="s">
        <v>332</v>
      </c>
      <c r="C557" s="11"/>
      <c r="D557" s="70" t="s">
        <v>160</v>
      </c>
      <c r="E557" s="11">
        <v>1</v>
      </c>
      <c r="F557" s="11">
        <v>1</v>
      </c>
      <c r="G557" s="11">
        <v>1</v>
      </c>
      <c r="H557" s="11">
        <v>1</v>
      </c>
      <c r="I557" s="11">
        <v>1</v>
      </c>
      <c r="J557" s="11"/>
      <c r="M557" s="175">
        <v>100.35</v>
      </c>
      <c r="N557" s="175">
        <v>186.27</v>
      </c>
      <c r="O557" s="175">
        <v>367.21</v>
      </c>
      <c r="P557" s="175">
        <v>329.8</v>
      </c>
      <c r="Q557" s="175">
        <v>1096.32</v>
      </c>
      <c r="R557" s="175"/>
      <c r="S557" s="177"/>
      <c r="T557" s="177"/>
      <c r="U557" s="175">
        <v>100.35</v>
      </c>
      <c r="V557" s="175">
        <v>186.27</v>
      </c>
      <c r="W557" s="175">
        <v>367.21</v>
      </c>
      <c r="X557" s="175">
        <v>329.8</v>
      </c>
      <c r="Y557" s="175">
        <v>1096.32</v>
      </c>
      <c r="Z557" s="11"/>
      <c r="AA557" s="4"/>
      <c r="AB557" s="11" t="s">
        <v>355</v>
      </c>
      <c r="AC557" s="11"/>
      <c r="AD557" s="70" t="s">
        <v>356</v>
      </c>
      <c r="AE557" s="24">
        <v>91</v>
      </c>
      <c r="AF557" s="24">
        <v>37</v>
      </c>
      <c r="AG557" s="24">
        <v>26</v>
      </c>
      <c r="AH557" s="24">
        <v>18</v>
      </c>
      <c r="AI557" s="24">
        <v>15</v>
      </c>
      <c r="AJ557" s="24"/>
      <c r="AK557" s="4"/>
      <c r="AL557" s="4"/>
      <c r="AM557" s="199">
        <v>42087.23</v>
      </c>
      <c r="AN557" s="199">
        <v>19105.36</v>
      </c>
      <c r="AO557" s="199">
        <v>4918.3</v>
      </c>
      <c r="AP557" s="199">
        <v>3149.77</v>
      </c>
      <c r="AQ557" s="199">
        <v>16076.47</v>
      </c>
      <c r="AR557" s="199"/>
      <c r="AS557" s="177"/>
      <c r="AT557" s="177"/>
      <c r="AU557" s="199">
        <v>447.73648936170201</v>
      </c>
      <c r="AV557" s="199">
        <v>203.248510638298</v>
      </c>
      <c r="AW557" s="199">
        <v>54.047252747252799</v>
      </c>
      <c r="AX557" s="199">
        <v>37.497261904761899</v>
      </c>
      <c r="AY557" s="199">
        <v>176.66450549450499</v>
      </c>
      <c r="AZ557" s="24"/>
      <c r="BA557" s="4"/>
    </row>
    <row r="558" spans="2:53">
      <c r="B558" s="11" t="s">
        <v>332</v>
      </c>
      <c r="C558" s="11"/>
      <c r="D558" s="70" t="s">
        <v>284</v>
      </c>
      <c r="E558" s="11">
        <v>186</v>
      </c>
      <c r="F558" s="11">
        <v>104</v>
      </c>
      <c r="G558" s="11">
        <v>82</v>
      </c>
      <c r="H558" s="11">
        <v>66</v>
      </c>
      <c r="I558" s="11">
        <v>64</v>
      </c>
      <c r="J558" s="11"/>
      <c r="M558" s="175">
        <v>16585.28</v>
      </c>
      <c r="N558" s="175">
        <v>16663.45</v>
      </c>
      <c r="O558" s="175">
        <v>15415.82</v>
      </c>
      <c r="P558" s="175">
        <v>12234.61</v>
      </c>
      <c r="Q558" s="175">
        <v>69683.58</v>
      </c>
      <c r="R558" s="175"/>
      <c r="S558" s="177"/>
      <c r="T558" s="177"/>
      <c r="U558" s="175">
        <v>80.122125603864703</v>
      </c>
      <c r="V558" s="175">
        <v>80.499758454106299</v>
      </c>
      <c r="W558" s="175">
        <v>79.462989690721699</v>
      </c>
      <c r="X558" s="175">
        <v>62.4214795918367</v>
      </c>
      <c r="Y558" s="175">
        <v>355.52846938775502</v>
      </c>
      <c r="Z558" s="11"/>
      <c r="AA558" s="4"/>
      <c r="AB558" s="11" t="s">
        <v>357</v>
      </c>
      <c r="AC558" s="11"/>
      <c r="AD558" s="70" t="s">
        <v>124</v>
      </c>
      <c r="AE558" s="24">
        <v>20</v>
      </c>
      <c r="AF558" s="24">
        <v>7</v>
      </c>
      <c r="AG558" s="24">
        <v>3</v>
      </c>
      <c r="AH558" s="24">
        <v>2</v>
      </c>
      <c r="AI558" s="24">
        <v>2</v>
      </c>
      <c r="AJ558" s="24"/>
      <c r="AK558" s="4"/>
      <c r="AL558" s="4"/>
      <c r="AM558" s="199">
        <v>5746.1</v>
      </c>
      <c r="AN558" s="199">
        <v>17261.830000000002</v>
      </c>
      <c r="AO558" s="199">
        <v>202.16</v>
      </c>
      <c r="AP558" s="199">
        <v>165.9</v>
      </c>
      <c r="AQ558" s="199">
        <v>3686.87</v>
      </c>
      <c r="AR558" s="199"/>
      <c r="AS558" s="177"/>
      <c r="AT558" s="177"/>
      <c r="AU558" s="199">
        <v>287.30500000000001</v>
      </c>
      <c r="AV558" s="199">
        <v>863.0915</v>
      </c>
      <c r="AW558" s="199">
        <v>10.64</v>
      </c>
      <c r="AX558" s="199">
        <v>9.2166666666666703</v>
      </c>
      <c r="AY558" s="199">
        <v>194.04578947368401</v>
      </c>
      <c r="AZ558" s="24"/>
      <c r="BA558" s="4"/>
    </row>
    <row r="559" spans="2:53">
      <c r="B559" s="11" t="s">
        <v>333</v>
      </c>
      <c r="C559" s="11"/>
      <c r="D559" s="70" t="s">
        <v>230</v>
      </c>
      <c r="E559" s="11">
        <v>421</v>
      </c>
      <c r="F559" s="11">
        <v>314</v>
      </c>
      <c r="G559" s="11">
        <v>251</v>
      </c>
      <c r="H559" s="11">
        <v>195</v>
      </c>
      <c r="I559" s="11">
        <v>206</v>
      </c>
      <c r="J559" s="11"/>
      <c r="M559" s="175">
        <v>69002.429999999993</v>
      </c>
      <c r="N559" s="175">
        <v>75936.22</v>
      </c>
      <c r="O559" s="175">
        <v>70920.37</v>
      </c>
      <c r="P559" s="175">
        <v>47051.85</v>
      </c>
      <c r="Q559" s="175">
        <v>241967.35</v>
      </c>
      <c r="R559" s="175"/>
      <c r="S559" s="177"/>
      <c r="T559" s="177"/>
      <c r="U559" s="175">
        <v>142.273051546392</v>
      </c>
      <c r="V559" s="175">
        <v>156.56952577319601</v>
      </c>
      <c r="W559" s="175">
        <v>153.840281995662</v>
      </c>
      <c r="X559" s="175">
        <v>100.32377398720701</v>
      </c>
      <c r="Y559" s="175">
        <v>514.82414893616999</v>
      </c>
      <c r="Z559" s="11"/>
      <c r="AA559" s="4"/>
      <c r="AB559" s="11" t="s">
        <v>358</v>
      </c>
      <c r="AC559" s="11"/>
      <c r="AD559" s="70" t="s">
        <v>359</v>
      </c>
      <c r="AE559" s="24">
        <v>12</v>
      </c>
      <c r="AF559" s="24">
        <v>7</v>
      </c>
      <c r="AG559" s="24">
        <v>5</v>
      </c>
      <c r="AH559" s="24">
        <v>6</v>
      </c>
      <c r="AI559" s="24">
        <v>7</v>
      </c>
      <c r="AJ559" s="24"/>
      <c r="AK559" s="4"/>
      <c r="AL559" s="4"/>
      <c r="AM559" s="199">
        <v>10159.280000000001</v>
      </c>
      <c r="AN559" s="199">
        <v>408.85</v>
      </c>
      <c r="AO559" s="199">
        <v>334.04</v>
      </c>
      <c r="AP559" s="199">
        <v>315.8</v>
      </c>
      <c r="AQ559" s="199">
        <v>1998.93</v>
      </c>
      <c r="AR559" s="199"/>
      <c r="AS559" s="177"/>
      <c r="AT559" s="177"/>
      <c r="AU559" s="199">
        <v>781.48307692307696</v>
      </c>
      <c r="AV559" s="199">
        <v>31.45</v>
      </c>
      <c r="AW559" s="199">
        <v>37.115555555555602</v>
      </c>
      <c r="AX559" s="199">
        <v>31.58</v>
      </c>
      <c r="AY559" s="199">
        <v>181.720909090909</v>
      </c>
      <c r="AZ559" s="24"/>
      <c r="BA559" s="4"/>
    </row>
    <row r="560" spans="2:53">
      <c r="B560" s="11" t="s">
        <v>334</v>
      </c>
      <c r="C560" s="11"/>
      <c r="D560" s="70" t="s">
        <v>335</v>
      </c>
      <c r="E560" s="11">
        <v>70</v>
      </c>
      <c r="F560" s="11">
        <v>62</v>
      </c>
      <c r="G560" s="11">
        <v>32</v>
      </c>
      <c r="H560" s="11">
        <v>27</v>
      </c>
      <c r="I560" s="11">
        <v>41</v>
      </c>
      <c r="J560" s="11"/>
      <c r="M560" s="175">
        <v>9813.98</v>
      </c>
      <c r="N560" s="175">
        <v>12082.27</v>
      </c>
      <c r="O560" s="175">
        <v>6380.61</v>
      </c>
      <c r="P560" s="175">
        <v>4489.79</v>
      </c>
      <c r="Q560" s="175">
        <v>48288.63</v>
      </c>
      <c r="R560" s="175"/>
      <c r="S560" s="177"/>
      <c r="T560" s="177"/>
      <c r="U560" s="175">
        <v>118.24072289156599</v>
      </c>
      <c r="V560" s="175">
        <v>145.56951807228899</v>
      </c>
      <c r="W560" s="175">
        <v>111.940526315789</v>
      </c>
      <c r="X560" s="175">
        <v>68.027121212121202</v>
      </c>
      <c r="Y560" s="175">
        <v>581.79072289156602</v>
      </c>
      <c r="Z560" s="11"/>
      <c r="AA560" s="4"/>
      <c r="AB560" s="11" t="s">
        <v>360</v>
      </c>
      <c r="AC560" s="11"/>
      <c r="AD560" s="70" t="s">
        <v>174</v>
      </c>
      <c r="AE560" s="24">
        <v>71</v>
      </c>
      <c r="AF560" s="24">
        <v>30</v>
      </c>
      <c r="AG560" s="24">
        <v>14</v>
      </c>
      <c r="AH560" s="24">
        <v>14</v>
      </c>
      <c r="AI560" s="24">
        <v>12</v>
      </c>
      <c r="AJ560" s="24"/>
      <c r="AK560" s="4"/>
      <c r="AL560" s="4"/>
      <c r="AM560" s="199">
        <v>16095.77</v>
      </c>
      <c r="AN560" s="199">
        <v>7869.09</v>
      </c>
      <c r="AO560" s="199">
        <v>2971.06</v>
      </c>
      <c r="AP560" s="199">
        <v>1957.45</v>
      </c>
      <c r="AQ560" s="199">
        <v>10622.56</v>
      </c>
      <c r="AR560" s="199"/>
      <c r="AS560" s="177"/>
      <c r="AT560" s="177"/>
      <c r="AU560" s="199">
        <v>209.03597402597401</v>
      </c>
      <c r="AV560" s="199">
        <v>102.195974025974</v>
      </c>
      <c r="AW560" s="199">
        <v>70.739523809523803</v>
      </c>
      <c r="AX560" s="199">
        <v>27.569718309859201</v>
      </c>
      <c r="AY560" s="199">
        <v>139.770526315789</v>
      </c>
      <c r="AZ560" s="24"/>
      <c r="BA560" s="4"/>
    </row>
    <row r="561" spans="2:53">
      <c r="B561" s="11" t="s">
        <v>336</v>
      </c>
      <c r="C561" s="11"/>
      <c r="D561" s="70" t="s">
        <v>337</v>
      </c>
      <c r="E561" s="11">
        <v>124</v>
      </c>
      <c r="F561" s="11">
        <v>95</v>
      </c>
      <c r="G561" s="11">
        <v>84</v>
      </c>
      <c r="H561" s="11">
        <v>56</v>
      </c>
      <c r="I561" s="11">
        <v>72</v>
      </c>
      <c r="J561" s="11"/>
      <c r="M561" s="175">
        <v>18578.23</v>
      </c>
      <c r="N561" s="175">
        <v>15175.53</v>
      </c>
      <c r="O561" s="175">
        <v>18512.560000000001</v>
      </c>
      <c r="P561" s="175">
        <v>9823.25</v>
      </c>
      <c r="Q561" s="175">
        <v>80303.14</v>
      </c>
      <c r="R561" s="175"/>
      <c r="S561" s="177"/>
      <c r="T561" s="177"/>
      <c r="U561" s="175">
        <v>111.91704819277101</v>
      </c>
      <c r="V561" s="175">
        <v>91.4188554216867</v>
      </c>
      <c r="W561" s="175">
        <v>115.70350000000001</v>
      </c>
      <c r="X561" s="175">
        <v>62.1724683544304</v>
      </c>
      <c r="Y561" s="175">
        <v>505.05119496855298</v>
      </c>
      <c r="Z561" s="11"/>
      <c r="AA561" s="4"/>
      <c r="AB561" s="11" t="s">
        <v>361</v>
      </c>
      <c r="AC561" s="11"/>
      <c r="AD561" s="70" t="s">
        <v>89</v>
      </c>
      <c r="AE561" s="24">
        <v>7</v>
      </c>
      <c r="AF561" s="24">
        <v>3</v>
      </c>
      <c r="AG561" s="24">
        <v>2</v>
      </c>
      <c r="AH561" s="24">
        <v>2</v>
      </c>
      <c r="AI561" s="24">
        <v>2</v>
      </c>
      <c r="AJ561" s="24"/>
      <c r="AK561" s="4"/>
      <c r="AL561" s="4"/>
      <c r="AM561" s="199">
        <v>2251.59</v>
      </c>
      <c r="AN561" s="199">
        <v>1971.05</v>
      </c>
      <c r="AO561" s="199">
        <v>2035.75</v>
      </c>
      <c r="AP561" s="199">
        <v>17.190000000000001</v>
      </c>
      <c r="AQ561" s="199">
        <v>1824.68</v>
      </c>
      <c r="AR561" s="199"/>
      <c r="AS561" s="177"/>
      <c r="AT561" s="177"/>
      <c r="AU561" s="199">
        <v>321.655714285714</v>
      </c>
      <c r="AV561" s="199">
        <v>281.57857142857102</v>
      </c>
      <c r="AW561" s="199">
        <v>407.15</v>
      </c>
      <c r="AX561" s="199">
        <v>2.8650000000000002</v>
      </c>
      <c r="AY561" s="199">
        <v>260.668571428571</v>
      </c>
      <c r="AZ561" s="24"/>
      <c r="BA561" s="4"/>
    </row>
    <row r="562" spans="2:53">
      <c r="B562" s="11" t="s">
        <v>338</v>
      </c>
      <c r="C562" s="11"/>
      <c r="D562" s="70" t="s">
        <v>339</v>
      </c>
      <c r="E562" s="11">
        <v>78</v>
      </c>
      <c r="F562" s="11">
        <v>63</v>
      </c>
      <c r="G562" s="11">
        <v>51</v>
      </c>
      <c r="H562" s="11">
        <v>41</v>
      </c>
      <c r="I562" s="11">
        <v>40</v>
      </c>
      <c r="J562" s="11"/>
      <c r="M562" s="175">
        <v>10714.25</v>
      </c>
      <c r="N562" s="175">
        <v>14782.43</v>
      </c>
      <c r="O562" s="175">
        <v>13871.11</v>
      </c>
      <c r="P562" s="175">
        <v>9426.36</v>
      </c>
      <c r="Q562" s="175">
        <v>50514.97</v>
      </c>
      <c r="R562" s="175"/>
      <c r="S562" s="177"/>
      <c r="T562" s="177"/>
      <c r="U562" s="175">
        <v>115.20698924731199</v>
      </c>
      <c r="V562" s="175">
        <v>158.95086021505401</v>
      </c>
      <c r="W562" s="175">
        <v>152.42978021978001</v>
      </c>
      <c r="X562" s="175">
        <v>104.737333333333</v>
      </c>
      <c r="Y562" s="175">
        <v>567.58393258426997</v>
      </c>
      <c r="Z562" s="11"/>
      <c r="AA562" s="4"/>
      <c r="AB562" s="11" t="s">
        <v>362</v>
      </c>
      <c r="AC562" s="11"/>
      <c r="AD562" s="70" t="s">
        <v>363</v>
      </c>
      <c r="AE562" s="24">
        <v>113</v>
      </c>
      <c r="AF562" s="24">
        <v>70</v>
      </c>
      <c r="AG562" s="24">
        <v>26</v>
      </c>
      <c r="AH562" s="24">
        <v>21</v>
      </c>
      <c r="AI562" s="24">
        <v>18</v>
      </c>
      <c r="AJ562" s="24"/>
      <c r="AK562" s="4"/>
      <c r="AL562" s="4"/>
      <c r="AM562" s="199">
        <v>56281.52</v>
      </c>
      <c r="AN562" s="199">
        <v>21501.72</v>
      </c>
      <c r="AO562" s="199">
        <v>5588.44</v>
      </c>
      <c r="AP562" s="199">
        <v>4678.8900000000003</v>
      </c>
      <c r="AQ562" s="199">
        <v>14571.19</v>
      </c>
      <c r="AR562" s="199"/>
      <c r="AS562" s="177"/>
      <c r="AT562" s="177"/>
      <c r="AU562" s="199">
        <v>481.03863247863302</v>
      </c>
      <c r="AV562" s="199">
        <v>183.77538461538501</v>
      </c>
      <c r="AW562" s="199">
        <v>48.595130434782597</v>
      </c>
      <c r="AX562" s="199">
        <v>40.3352586206897</v>
      </c>
      <c r="AY562" s="199">
        <v>124.540085470085</v>
      </c>
      <c r="AZ562" s="24"/>
      <c r="BA562" s="4"/>
    </row>
    <row r="563" spans="2:53">
      <c r="B563" s="11" t="s">
        <v>340</v>
      </c>
      <c r="C563" s="11"/>
      <c r="D563" s="70" t="s">
        <v>341</v>
      </c>
      <c r="E563" s="11">
        <v>481</v>
      </c>
      <c r="F563" s="11">
        <v>333</v>
      </c>
      <c r="G563" s="11">
        <v>201</v>
      </c>
      <c r="H563" s="11">
        <v>134</v>
      </c>
      <c r="I563" s="11">
        <v>132</v>
      </c>
      <c r="J563" s="11"/>
      <c r="M563" s="175">
        <v>79742.36</v>
      </c>
      <c r="N563" s="175">
        <v>85725.91</v>
      </c>
      <c r="O563" s="175">
        <v>50297.61</v>
      </c>
      <c r="P563" s="175">
        <v>24510.46</v>
      </c>
      <c r="Q563" s="175">
        <v>157224.66</v>
      </c>
      <c r="R563" s="175"/>
      <c r="S563" s="177"/>
      <c r="T563" s="177"/>
      <c r="U563" s="175">
        <v>153.35069230769199</v>
      </c>
      <c r="V563" s="175">
        <v>164.85751923076899</v>
      </c>
      <c r="W563" s="175">
        <v>101.202434607646</v>
      </c>
      <c r="X563" s="175">
        <v>49.919470468431797</v>
      </c>
      <c r="Y563" s="175">
        <v>316.34740442655902</v>
      </c>
      <c r="Z563" s="11"/>
      <c r="AA563" s="4"/>
      <c r="AB563" s="11" t="s">
        <v>528</v>
      </c>
      <c r="AC563" s="11"/>
      <c r="AD563" s="70" t="s">
        <v>164</v>
      </c>
      <c r="AE563" s="24">
        <v>2</v>
      </c>
      <c r="AF563" s="24"/>
      <c r="AG563" s="24"/>
      <c r="AH563" s="24"/>
      <c r="AI563" s="24"/>
      <c r="AJ563" s="24"/>
      <c r="AK563" s="4"/>
      <c r="AL563" s="4"/>
      <c r="AM563" s="199">
        <v>21884.23</v>
      </c>
      <c r="AN563" s="199">
        <v>0</v>
      </c>
      <c r="AO563" s="199">
        <v>0</v>
      </c>
      <c r="AP563" s="199">
        <v>0</v>
      </c>
      <c r="AQ563" s="199">
        <v>0</v>
      </c>
      <c r="AR563" s="199"/>
      <c r="AS563" s="177"/>
      <c r="AT563" s="177"/>
      <c r="AU563" s="199">
        <v>10942.115</v>
      </c>
      <c r="AV563" s="199">
        <v>0</v>
      </c>
      <c r="AW563" s="199">
        <v>0</v>
      </c>
      <c r="AX563" s="199">
        <v>0</v>
      </c>
      <c r="AY563" s="199">
        <v>0</v>
      </c>
      <c r="AZ563" s="24"/>
      <c r="BA563" s="4"/>
    </row>
    <row r="564" spans="2:53">
      <c r="B564" s="11" t="s">
        <v>464</v>
      </c>
      <c r="C564" s="11"/>
      <c r="D564" s="70" t="s">
        <v>118</v>
      </c>
      <c r="E564" s="11">
        <v>1</v>
      </c>
      <c r="F564" s="11"/>
      <c r="G564" s="11"/>
      <c r="H564" s="11"/>
      <c r="I564" s="11"/>
      <c r="J564" s="11"/>
      <c r="M564" s="175">
        <v>404.86</v>
      </c>
      <c r="N564" s="175">
        <v>0</v>
      </c>
      <c r="O564" s="175">
        <v>0</v>
      </c>
      <c r="P564" s="175">
        <v>0</v>
      </c>
      <c r="Q564" s="175"/>
      <c r="R564" s="175"/>
      <c r="S564" s="177"/>
      <c r="T564" s="177"/>
      <c r="U564" s="175">
        <v>404.86</v>
      </c>
      <c r="V564" s="175">
        <v>0</v>
      </c>
      <c r="W564" s="175">
        <v>0</v>
      </c>
      <c r="X564" s="175">
        <v>0</v>
      </c>
      <c r="Y564" s="175"/>
      <c r="Z564" s="11"/>
      <c r="AA564" s="4"/>
      <c r="AB564" s="11" t="s">
        <v>365</v>
      </c>
      <c r="AC564" s="11"/>
      <c r="AD564" s="70" t="s">
        <v>100</v>
      </c>
      <c r="AE564" s="24">
        <v>389</v>
      </c>
      <c r="AF564" s="24">
        <v>180</v>
      </c>
      <c r="AG564" s="24">
        <v>126</v>
      </c>
      <c r="AH564" s="24">
        <v>90</v>
      </c>
      <c r="AI564" s="24">
        <v>99</v>
      </c>
      <c r="AJ564" s="24"/>
      <c r="AK564" s="4"/>
      <c r="AL564" s="4"/>
      <c r="AM564" s="199">
        <v>219246.39</v>
      </c>
      <c r="AN564" s="199">
        <v>63685.870000000097</v>
      </c>
      <c r="AO564" s="199">
        <v>26873.72</v>
      </c>
      <c r="AP564" s="199">
        <v>20174.740000000002</v>
      </c>
      <c r="AQ564" s="199">
        <v>137200.51999999999</v>
      </c>
      <c r="AR564" s="199"/>
      <c r="AS564" s="177"/>
      <c r="AT564" s="177"/>
      <c r="AU564" s="199">
        <v>544.03570719602999</v>
      </c>
      <c r="AV564" s="199">
        <v>158.02945409429299</v>
      </c>
      <c r="AW564" s="199">
        <v>69.084113110539803</v>
      </c>
      <c r="AX564" s="199">
        <v>53.091421052631603</v>
      </c>
      <c r="AY564" s="199">
        <v>348.22467005076101</v>
      </c>
      <c r="AZ564" s="24"/>
      <c r="BA564" s="4"/>
    </row>
    <row r="565" spans="2:53">
      <c r="B565" s="11" t="s">
        <v>342</v>
      </c>
      <c r="C565" s="11"/>
      <c r="D565" s="70" t="s">
        <v>343</v>
      </c>
      <c r="E565" s="11">
        <v>1385</v>
      </c>
      <c r="F565" s="11">
        <v>617</v>
      </c>
      <c r="G565" s="11">
        <v>325</v>
      </c>
      <c r="H565" s="11">
        <v>263</v>
      </c>
      <c r="I565" s="11">
        <v>236</v>
      </c>
      <c r="J565" s="11"/>
      <c r="M565" s="175">
        <v>102513.94</v>
      </c>
      <c r="N565" s="175">
        <v>88391.98</v>
      </c>
      <c r="O565" s="175">
        <v>56709.2</v>
      </c>
      <c r="P565" s="175">
        <v>44242.58</v>
      </c>
      <c r="Q565" s="175">
        <v>160364.34</v>
      </c>
      <c r="R565" s="175"/>
      <c r="S565" s="177"/>
      <c r="T565" s="177"/>
      <c r="U565" s="175">
        <v>68.025175846051795</v>
      </c>
      <c r="V565" s="175">
        <v>58.654266755142601</v>
      </c>
      <c r="W565" s="175">
        <v>45.622847948511698</v>
      </c>
      <c r="X565" s="175">
        <v>32.820905044510397</v>
      </c>
      <c r="Y565" s="175">
        <v>114.54595714285701</v>
      </c>
      <c r="Z565" s="11"/>
      <c r="AA565" s="4"/>
      <c r="AB565" s="11" t="s">
        <v>481</v>
      </c>
      <c r="AC565" s="11"/>
      <c r="AD565" s="70" t="s">
        <v>164</v>
      </c>
      <c r="AE565" s="24">
        <v>1</v>
      </c>
      <c r="AF565" s="24"/>
      <c r="AG565" s="24"/>
      <c r="AH565" s="24"/>
      <c r="AI565" s="24"/>
      <c r="AJ565" s="24"/>
      <c r="AK565" s="4"/>
      <c r="AL565" s="4"/>
      <c r="AM565" s="199">
        <v>56.15</v>
      </c>
      <c r="AN565" s="199">
        <v>0</v>
      </c>
      <c r="AO565" s="199">
        <v>0</v>
      </c>
      <c r="AP565" s="199">
        <v>0</v>
      </c>
      <c r="AQ565" s="199">
        <v>0</v>
      </c>
      <c r="AR565" s="199"/>
      <c r="AS565" s="177"/>
      <c r="AT565" s="177"/>
      <c r="AU565" s="199">
        <v>56.15</v>
      </c>
      <c r="AV565" s="199">
        <v>0</v>
      </c>
      <c r="AW565" s="199">
        <v>0</v>
      </c>
      <c r="AX565" s="199">
        <v>0</v>
      </c>
      <c r="AY565" s="199">
        <v>0</v>
      </c>
      <c r="AZ565" s="24"/>
      <c r="BA565" s="4"/>
    </row>
    <row r="566" spans="2:53">
      <c r="B566" s="11" t="s">
        <v>344</v>
      </c>
      <c r="C566" s="11"/>
      <c r="D566" s="70" t="s">
        <v>345</v>
      </c>
      <c r="E566" s="11">
        <v>159</v>
      </c>
      <c r="F566" s="11">
        <v>101</v>
      </c>
      <c r="G566" s="11">
        <v>59</v>
      </c>
      <c r="H566" s="11">
        <v>46</v>
      </c>
      <c r="I566" s="11">
        <v>34</v>
      </c>
      <c r="J566" s="11"/>
      <c r="M566" s="175">
        <v>15133.54</v>
      </c>
      <c r="N566" s="175">
        <v>19513.96</v>
      </c>
      <c r="O566" s="175">
        <v>15112.1</v>
      </c>
      <c r="P566" s="175">
        <v>8236.94</v>
      </c>
      <c r="Q566" s="175">
        <v>35728.519999999997</v>
      </c>
      <c r="R566" s="175"/>
      <c r="S566" s="177"/>
      <c r="T566" s="177"/>
      <c r="U566" s="175">
        <v>80.928021390374298</v>
      </c>
      <c r="V566" s="175">
        <v>104.35272727272699</v>
      </c>
      <c r="W566" s="175">
        <v>86.354857142857199</v>
      </c>
      <c r="X566" s="175">
        <v>47.338735632183898</v>
      </c>
      <c r="Y566" s="175">
        <v>204.16297142857101</v>
      </c>
      <c r="Z566" s="11"/>
      <c r="AA566" s="4"/>
      <c r="AB566" s="11" t="s">
        <v>366</v>
      </c>
      <c r="AC566" s="11"/>
      <c r="AD566" s="70" t="s">
        <v>89</v>
      </c>
      <c r="AE566" s="24">
        <v>1</v>
      </c>
      <c r="AF566" s="24"/>
      <c r="AG566" s="24"/>
      <c r="AH566" s="24"/>
      <c r="AI566" s="24"/>
      <c r="AJ566" s="24"/>
      <c r="AK566" s="4"/>
      <c r="AL566" s="4"/>
      <c r="AM566" s="199">
        <v>248.78</v>
      </c>
      <c r="AN566" s="199">
        <v>0</v>
      </c>
      <c r="AO566" s="199">
        <v>0</v>
      </c>
      <c r="AP566" s="199">
        <v>0</v>
      </c>
      <c r="AQ566" s="199">
        <v>0</v>
      </c>
      <c r="AR566" s="199"/>
      <c r="AS566" s="177"/>
      <c r="AT566" s="177"/>
      <c r="AU566" s="199">
        <v>248.78</v>
      </c>
      <c r="AV566" s="199">
        <v>0</v>
      </c>
      <c r="AW566" s="199">
        <v>0</v>
      </c>
      <c r="AX566" s="199">
        <v>0</v>
      </c>
      <c r="AY566" s="199">
        <v>0</v>
      </c>
      <c r="AZ566" s="24"/>
      <c r="BA566" s="4"/>
    </row>
    <row r="567" spans="2:53">
      <c r="B567" s="11" t="s">
        <v>346</v>
      </c>
      <c r="C567" s="11"/>
      <c r="D567" s="70" t="s">
        <v>347</v>
      </c>
      <c r="E567" s="11">
        <v>52</v>
      </c>
      <c r="F567" s="11">
        <v>50</v>
      </c>
      <c r="G567" s="11">
        <v>28</v>
      </c>
      <c r="H567" s="11">
        <v>25</v>
      </c>
      <c r="I567" s="11">
        <v>25</v>
      </c>
      <c r="J567" s="11"/>
      <c r="M567" s="175">
        <v>5952.73</v>
      </c>
      <c r="N567" s="175">
        <v>11320.15</v>
      </c>
      <c r="O567" s="175">
        <v>7696.1</v>
      </c>
      <c r="P567" s="175">
        <v>5066.2700000000004</v>
      </c>
      <c r="Q567" s="175">
        <v>33813.980000000003</v>
      </c>
      <c r="R567" s="175"/>
      <c r="S567" s="177"/>
      <c r="T567" s="177"/>
      <c r="U567" s="175">
        <v>80.442297297297301</v>
      </c>
      <c r="V567" s="175">
        <v>152.97499999999999</v>
      </c>
      <c r="W567" s="175">
        <v>142.52037037036999</v>
      </c>
      <c r="X567" s="175">
        <v>70.364861111111097</v>
      </c>
      <c r="Y567" s="175">
        <v>456.945675675676</v>
      </c>
      <c r="Z567" s="11"/>
      <c r="AA567" s="4"/>
      <c r="AB567" s="11" t="s">
        <v>366</v>
      </c>
      <c r="AC567" s="11"/>
      <c r="AD567" s="70" t="s">
        <v>197</v>
      </c>
      <c r="AE567" s="24">
        <v>1</v>
      </c>
      <c r="AF567" s="24">
        <v>1</v>
      </c>
      <c r="AG567" s="24"/>
      <c r="AH567" s="24"/>
      <c r="AI567" s="24"/>
      <c r="AJ567" s="24"/>
      <c r="AK567" s="4"/>
      <c r="AL567" s="4"/>
      <c r="AM567" s="199">
        <v>388.77</v>
      </c>
      <c r="AN567" s="199">
        <v>5052.58</v>
      </c>
      <c r="AO567" s="199">
        <v>0</v>
      </c>
      <c r="AP567" s="199">
        <v>0</v>
      </c>
      <c r="AQ567" s="199">
        <v>0</v>
      </c>
      <c r="AR567" s="199"/>
      <c r="AS567" s="177"/>
      <c r="AT567" s="177"/>
      <c r="AU567" s="199">
        <v>388.77</v>
      </c>
      <c r="AV567" s="199">
        <v>5052.58</v>
      </c>
      <c r="AW567" s="199">
        <v>0</v>
      </c>
      <c r="AX567" s="199">
        <v>0</v>
      </c>
      <c r="AY567" s="199">
        <v>0</v>
      </c>
      <c r="AZ567" s="24"/>
      <c r="BA567" s="4"/>
    </row>
    <row r="568" spans="2:53">
      <c r="B568" s="11" t="s">
        <v>465</v>
      </c>
      <c r="C568" s="11"/>
      <c r="D568" s="70" t="s">
        <v>135</v>
      </c>
      <c r="E568" s="11"/>
      <c r="F568" s="11">
        <v>1</v>
      </c>
      <c r="G568" s="11">
        <v>1</v>
      </c>
      <c r="H568" s="11">
        <v>1</v>
      </c>
      <c r="I568" s="11"/>
      <c r="J568" s="11"/>
      <c r="M568" s="175">
        <v>0</v>
      </c>
      <c r="N568" s="175">
        <v>328.82</v>
      </c>
      <c r="O568" s="175">
        <v>410.04</v>
      </c>
      <c r="P568" s="175">
        <v>397.71</v>
      </c>
      <c r="Q568" s="175">
        <v>0</v>
      </c>
      <c r="R568" s="175"/>
      <c r="S568" s="177"/>
      <c r="T568" s="177"/>
      <c r="U568" s="175">
        <v>0</v>
      </c>
      <c r="V568" s="175">
        <v>328.82</v>
      </c>
      <c r="W568" s="175">
        <v>410.04</v>
      </c>
      <c r="X568" s="175">
        <v>397.71</v>
      </c>
      <c r="Y568" s="175">
        <v>0</v>
      </c>
      <c r="Z568" s="11"/>
      <c r="AA568" s="4"/>
      <c r="AB568" s="11" t="s">
        <v>366</v>
      </c>
      <c r="AC568" s="11"/>
      <c r="AD568" s="70" t="s">
        <v>367</v>
      </c>
      <c r="AE568" s="24">
        <v>48</v>
      </c>
      <c r="AF568" s="24">
        <v>24</v>
      </c>
      <c r="AG568" s="24">
        <v>11</v>
      </c>
      <c r="AH568" s="24">
        <v>3</v>
      </c>
      <c r="AI568" s="24">
        <v>8</v>
      </c>
      <c r="AJ568" s="24"/>
      <c r="AK568" s="4"/>
      <c r="AL568" s="4"/>
      <c r="AM568" s="199">
        <v>18869.57</v>
      </c>
      <c r="AN568" s="199">
        <v>3060.49</v>
      </c>
      <c r="AO568" s="199">
        <v>721.1</v>
      </c>
      <c r="AP568" s="199">
        <v>183.55</v>
      </c>
      <c r="AQ568" s="199">
        <v>3267.13</v>
      </c>
      <c r="AR568" s="199"/>
      <c r="AS568" s="177"/>
      <c r="AT568" s="177"/>
      <c r="AU568" s="199">
        <v>385.09326530612202</v>
      </c>
      <c r="AV568" s="199">
        <v>62.458979591836702</v>
      </c>
      <c r="AW568" s="199">
        <v>15.022916666666699</v>
      </c>
      <c r="AX568" s="199">
        <v>4.1715909090909102</v>
      </c>
      <c r="AY568" s="199">
        <v>66.676122448979598</v>
      </c>
      <c r="AZ568" s="24"/>
      <c r="BA568" s="4"/>
    </row>
    <row r="569" spans="2:53">
      <c r="B569" s="11" t="s">
        <v>552</v>
      </c>
      <c r="C569" s="11"/>
      <c r="D569" s="70" t="s">
        <v>89</v>
      </c>
      <c r="E569" s="11"/>
      <c r="F569" s="11">
        <v>1</v>
      </c>
      <c r="G569" s="11"/>
      <c r="H569" s="11">
        <v>1</v>
      </c>
      <c r="I569" s="11">
        <v>1</v>
      </c>
      <c r="J569" s="11"/>
      <c r="M569" s="175">
        <v>0</v>
      </c>
      <c r="N569" s="175">
        <v>22.94</v>
      </c>
      <c r="O569" s="175"/>
      <c r="P569" s="175">
        <v>13.05</v>
      </c>
      <c r="Q569" s="175">
        <v>37.880000000000003</v>
      </c>
      <c r="R569" s="175"/>
      <c r="S569" s="177"/>
      <c r="T569" s="177"/>
      <c r="U569" s="175">
        <v>0</v>
      </c>
      <c r="V569" s="175">
        <v>22.94</v>
      </c>
      <c r="W569" s="175"/>
      <c r="X569" s="175">
        <v>13.05</v>
      </c>
      <c r="Y569" s="175">
        <v>37.880000000000003</v>
      </c>
      <c r="Z569" s="11"/>
      <c r="AA569" s="4"/>
      <c r="AB569" s="11" t="s">
        <v>369</v>
      </c>
      <c r="AC569" s="11"/>
      <c r="AD569" s="70" t="s">
        <v>370</v>
      </c>
      <c r="AE569" s="24">
        <v>5</v>
      </c>
      <c r="AF569" s="24">
        <v>3</v>
      </c>
      <c r="AG569" s="24">
        <v>1</v>
      </c>
      <c r="AH569" s="24">
        <v>2</v>
      </c>
      <c r="AI569" s="24">
        <v>1</v>
      </c>
      <c r="AJ569" s="24"/>
      <c r="AK569" s="4"/>
      <c r="AL569" s="4"/>
      <c r="AM569" s="199">
        <v>179.28</v>
      </c>
      <c r="AN569" s="199">
        <v>49.74</v>
      </c>
      <c r="AO569" s="199">
        <v>12.69</v>
      </c>
      <c r="AP569" s="199">
        <v>33.200000000000003</v>
      </c>
      <c r="AQ569" s="199">
        <v>93.23</v>
      </c>
      <c r="AR569" s="199"/>
      <c r="AS569" s="177"/>
      <c r="AT569" s="177"/>
      <c r="AU569" s="199">
        <v>35.856000000000002</v>
      </c>
      <c r="AV569" s="199">
        <v>9.9480000000000004</v>
      </c>
      <c r="AW569" s="199">
        <v>3.1724999999999999</v>
      </c>
      <c r="AX569" s="199">
        <v>8.3000000000000007</v>
      </c>
      <c r="AY569" s="199">
        <v>18.646000000000001</v>
      </c>
      <c r="AZ569" s="24"/>
      <c r="BA569" s="4"/>
    </row>
    <row r="570" spans="2:53">
      <c r="B570" s="11" t="s">
        <v>348</v>
      </c>
      <c r="C570" s="11"/>
      <c r="D570" s="70" t="s">
        <v>120</v>
      </c>
      <c r="E570" s="11">
        <v>113</v>
      </c>
      <c r="F570" s="11">
        <v>71</v>
      </c>
      <c r="G570" s="11">
        <v>47</v>
      </c>
      <c r="H570" s="11">
        <v>35</v>
      </c>
      <c r="I570" s="11">
        <v>38</v>
      </c>
      <c r="J570" s="11"/>
      <c r="M570" s="175">
        <v>14801.36</v>
      </c>
      <c r="N570" s="175">
        <v>16357.18</v>
      </c>
      <c r="O570" s="175">
        <v>14541.36</v>
      </c>
      <c r="P570" s="175">
        <v>9016.82</v>
      </c>
      <c r="Q570" s="175">
        <v>61191.59</v>
      </c>
      <c r="R570" s="175"/>
      <c r="S570" s="177"/>
      <c r="T570" s="177"/>
      <c r="U570" s="175">
        <v>111.288421052632</v>
      </c>
      <c r="V570" s="175">
        <v>122.98631578947401</v>
      </c>
      <c r="W570" s="175">
        <v>113.604375</v>
      </c>
      <c r="X570" s="175">
        <v>70.443906249999998</v>
      </c>
      <c r="Y570" s="175">
        <v>478.05929687499997</v>
      </c>
      <c r="Z570" s="11"/>
      <c r="AA570" s="4"/>
      <c r="AB570" s="11" t="s">
        <v>371</v>
      </c>
      <c r="AC570" s="11"/>
      <c r="AD570" s="70" t="s">
        <v>372</v>
      </c>
      <c r="AE570" s="24">
        <v>24</v>
      </c>
      <c r="AF570" s="24">
        <v>16</v>
      </c>
      <c r="AG570" s="24">
        <v>13</v>
      </c>
      <c r="AH570" s="24">
        <v>4</v>
      </c>
      <c r="AI570" s="24">
        <v>8</v>
      </c>
      <c r="AJ570" s="24"/>
      <c r="AK570" s="4"/>
      <c r="AL570" s="4"/>
      <c r="AM570" s="199">
        <v>2271.36</v>
      </c>
      <c r="AN570" s="199">
        <v>1466.81</v>
      </c>
      <c r="AO570" s="199">
        <v>1734.75</v>
      </c>
      <c r="AP570" s="199">
        <v>4323.0200000000004</v>
      </c>
      <c r="AQ570" s="199">
        <v>901.53</v>
      </c>
      <c r="AR570" s="199"/>
      <c r="AS570" s="177"/>
      <c r="AT570" s="177"/>
      <c r="AU570" s="199">
        <v>87.36</v>
      </c>
      <c r="AV570" s="199">
        <v>56.4157692307692</v>
      </c>
      <c r="AW570" s="199">
        <v>78.852272727272705</v>
      </c>
      <c r="AX570" s="199">
        <v>480.33555555555603</v>
      </c>
      <c r="AY570" s="199">
        <v>37.563749999999999</v>
      </c>
      <c r="AZ570" s="24"/>
      <c r="BA570" s="4"/>
    </row>
    <row r="571" spans="2:53">
      <c r="B571" s="11" t="s">
        <v>348</v>
      </c>
      <c r="C571" s="11"/>
      <c r="D571" s="70" t="s">
        <v>345</v>
      </c>
      <c r="E571" s="11">
        <v>1</v>
      </c>
      <c r="F571" s="11">
        <v>1</v>
      </c>
      <c r="G571" s="11"/>
      <c r="H571" s="11"/>
      <c r="I571" s="11"/>
      <c r="J571" s="11"/>
      <c r="M571" s="175">
        <v>154</v>
      </c>
      <c r="N571" s="175">
        <v>303.06</v>
      </c>
      <c r="O571" s="175">
        <v>0</v>
      </c>
      <c r="P571" s="175">
        <v>0</v>
      </c>
      <c r="Q571" s="175">
        <v>0</v>
      </c>
      <c r="R571" s="175"/>
      <c r="S571" s="177"/>
      <c r="T571" s="177"/>
      <c r="U571" s="175">
        <v>154</v>
      </c>
      <c r="V571" s="175">
        <v>303.06</v>
      </c>
      <c r="W571" s="175">
        <v>0</v>
      </c>
      <c r="X571" s="175">
        <v>0</v>
      </c>
      <c r="Y571" s="175">
        <v>0</v>
      </c>
      <c r="Z571" s="11"/>
      <c r="AA571" s="4"/>
      <c r="AB571" s="11" t="s">
        <v>373</v>
      </c>
      <c r="AC571" s="11"/>
      <c r="AD571" s="70" t="s">
        <v>374</v>
      </c>
      <c r="AE571" s="24">
        <v>18</v>
      </c>
      <c r="AF571" s="24">
        <v>24</v>
      </c>
      <c r="AG571" s="24">
        <v>20</v>
      </c>
      <c r="AH571" s="24">
        <v>16</v>
      </c>
      <c r="AI571" s="24">
        <v>15</v>
      </c>
      <c r="AJ571" s="24"/>
      <c r="AK571" s="4"/>
      <c r="AL571" s="4"/>
      <c r="AM571" s="199">
        <v>5271.45</v>
      </c>
      <c r="AN571" s="199">
        <v>7131.01</v>
      </c>
      <c r="AO571" s="199">
        <v>6414.36</v>
      </c>
      <c r="AP571" s="199">
        <v>3266.74</v>
      </c>
      <c r="AQ571" s="199">
        <v>5856.61</v>
      </c>
      <c r="AR571" s="199"/>
      <c r="AS571" s="177"/>
      <c r="AT571" s="177"/>
      <c r="AU571" s="199">
        <v>181.774137931035</v>
      </c>
      <c r="AV571" s="199">
        <v>245.89689655172401</v>
      </c>
      <c r="AW571" s="199">
        <v>237.56888888888901</v>
      </c>
      <c r="AX571" s="199">
        <v>116.669285714286</v>
      </c>
      <c r="AY571" s="199">
        <v>209.16464285714301</v>
      </c>
      <c r="AZ571" s="24"/>
      <c r="BA571" s="4"/>
    </row>
    <row r="572" spans="2:53">
      <c r="B572" s="11" t="s">
        <v>349</v>
      </c>
      <c r="C572" s="11"/>
      <c r="D572" s="70" t="s">
        <v>206</v>
      </c>
      <c r="E572" s="11">
        <v>191</v>
      </c>
      <c r="F572" s="11">
        <v>115</v>
      </c>
      <c r="G572" s="11">
        <v>86</v>
      </c>
      <c r="H572" s="11">
        <v>61</v>
      </c>
      <c r="I572" s="11">
        <v>52</v>
      </c>
      <c r="J572" s="11"/>
      <c r="M572" s="175">
        <v>21984.89</v>
      </c>
      <c r="N572" s="175">
        <v>22644.39</v>
      </c>
      <c r="O572" s="175">
        <v>20122.580000000002</v>
      </c>
      <c r="P572" s="175">
        <v>11832.03</v>
      </c>
      <c r="Q572" s="175">
        <v>81407.5</v>
      </c>
      <c r="R572" s="175"/>
      <c r="S572" s="177"/>
      <c r="T572" s="177"/>
      <c r="U572" s="175">
        <v>104.193791469194</v>
      </c>
      <c r="V572" s="175">
        <v>107.31938388625601</v>
      </c>
      <c r="W572" s="175">
        <v>98.640098039215701</v>
      </c>
      <c r="X572" s="175">
        <v>58.865820895522397</v>
      </c>
      <c r="Y572" s="175">
        <v>401.02216748768501</v>
      </c>
      <c r="Z572" s="11"/>
      <c r="AA572" s="4"/>
      <c r="AB572" s="11" t="s">
        <v>375</v>
      </c>
      <c r="AC572" s="11"/>
      <c r="AD572" s="70" t="s">
        <v>376</v>
      </c>
      <c r="AE572" s="24">
        <v>22</v>
      </c>
      <c r="AF572" s="24">
        <v>16</v>
      </c>
      <c r="AG572" s="24">
        <v>13</v>
      </c>
      <c r="AH572" s="24">
        <v>8</v>
      </c>
      <c r="AI572" s="24">
        <v>7</v>
      </c>
      <c r="AJ572" s="24"/>
      <c r="AK572" s="4"/>
      <c r="AL572" s="4"/>
      <c r="AM572" s="199">
        <v>3882.84</v>
      </c>
      <c r="AN572" s="199">
        <v>3842.24</v>
      </c>
      <c r="AO572" s="199">
        <v>1848.49</v>
      </c>
      <c r="AP572" s="199">
        <v>1260.69</v>
      </c>
      <c r="AQ572" s="199">
        <v>12635.58</v>
      </c>
      <c r="AR572" s="199"/>
      <c r="AS572" s="177"/>
      <c r="AT572" s="177"/>
      <c r="AU572" s="199">
        <v>176.492727272727</v>
      </c>
      <c r="AV572" s="199">
        <v>174.64727272727299</v>
      </c>
      <c r="AW572" s="199">
        <v>88.023333333333397</v>
      </c>
      <c r="AX572" s="199">
        <v>60.032857142857097</v>
      </c>
      <c r="AY572" s="199">
        <v>601.69428571428602</v>
      </c>
      <c r="AZ572" s="24"/>
      <c r="BA572" s="4"/>
    </row>
    <row r="573" spans="2:53">
      <c r="B573" s="11" t="s">
        <v>350</v>
      </c>
      <c r="C573" s="11"/>
      <c r="D573" s="70" t="s">
        <v>351</v>
      </c>
      <c r="E573" s="11">
        <v>800</v>
      </c>
      <c r="F573" s="11">
        <v>673</v>
      </c>
      <c r="G573" s="11">
        <v>448</v>
      </c>
      <c r="H573" s="11">
        <v>415</v>
      </c>
      <c r="I573" s="11">
        <v>431</v>
      </c>
      <c r="J573" s="11"/>
      <c r="M573" s="175">
        <v>142231.57</v>
      </c>
      <c r="N573" s="175">
        <v>154320.5</v>
      </c>
      <c r="O573" s="175">
        <v>99626.430000000095</v>
      </c>
      <c r="P573" s="175">
        <v>87021.52</v>
      </c>
      <c r="Q573" s="175">
        <v>526106.4</v>
      </c>
      <c r="R573" s="175"/>
      <c r="S573" s="177"/>
      <c r="T573" s="177"/>
      <c r="U573" s="175">
        <v>149.71744210526299</v>
      </c>
      <c r="V573" s="175">
        <v>162.44263157894699</v>
      </c>
      <c r="W573" s="175">
        <v>129.04977979274599</v>
      </c>
      <c r="X573" s="175">
        <v>98.107688838782394</v>
      </c>
      <c r="Y573" s="175">
        <v>587.82837988826805</v>
      </c>
      <c r="Z573" s="11"/>
      <c r="AA573" s="4"/>
      <c r="AB573" s="11" t="s">
        <v>377</v>
      </c>
      <c r="AC573" s="11"/>
      <c r="AD573" s="70" t="s">
        <v>376</v>
      </c>
      <c r="AE573" s="24">
        <v>6</v>
      </c>
      <c r="AF573" s="24"/>
      <c r="AG573" s="24"/>
      <c r="AH573" s="24"/>
      <c r="AI573" s="24">
        <v>1</v>
      </c>
      <c r="AJ573" s="24"/>
      <c r="AK573" s="4"/>
      <c r="AL573" s="4"/>
      <c r="AM573" s="199">
        <v>293.79000000000002</v>
      </c>
      <c r="AN573" s="199">
        <v>0</v>
      </c>
      <c r="AO573" s="199">
        <v>0</v>
      </c>
      <c r="AP573" s="199">
        <v>0</v>
      </c>
      <c r="AQ573" s="199">
        <v>765.63</v>
      </c>
      <c r="AR573" s="199"/>
      <c r="AS573" s="177"/>
      <c r="AT573" s="177"/>
      <c r="AU573" s="199">
        <v>41.97</v>
      </c>
      <c r="AV573" s="199">
        <v>0</v>
      </c>
      <c r="AW573" s="199">
        <v>0</v>
      </c>
      <c r="AX573" s="199">
        <v>0</v>
      </c>
      <c r="AY573" s="199">
        <v>109.375714285714</v>
      </c>
      <c r="AZ573" s="24"/>
      <c r="BA573" s="4"/>
    </row>
    <row r="574" spans="2:53">
      <c r="B574" s="11" t="s">
        <v>352</v>
      </c>
      <c r="C574" s="11"/>
      <c r="D574" s="70" t="s">
        <v>353</v>
      </c>
      <c r="E574" s="11">
        <v>119</v>
      </c>
      <c r="F574" s="11">
        <v>82</v>
      </c>
      <c r="G574" s="11">
        <v>53</v>
      </c>
      <c r="H574" s="11">
        <v>39</v>
      </c>
      <c r="I574" s="11">
        <v>47</v>
      </c>
      <c r="J574" s="11"/>
      <c r="M574" s="175">
        <v>17059.07</v>
      </c>
      <c r="N574" s="175">
        <v>18394.240000000002</v>
      </c>
      <c r="O574" s="175">
        <v>14112.81</v>
      </c>
      <c r="P574" s="175">
        <v>7641.66</v>
      </c>
      <c r="Q574" s="175">
        <v>55890.46</v>
      </c>
      <c r="R574" s="175"/>
      <c r="S574" s="177"/>
      <c r="T574" s="177"/>
      <c r="U574" s="175">
        <v>120.986312056738</v>
      </c>
      <c r="V574" s="175">
        <v>130.455602836879</v>
      </c>
      <c r="W574" s="175">
        <v>107.731374045802</v>
      </c>
      <c r="X574" s="175">
        <v>62.127317073170701</v>
      </c>
      <c r="Y574" s="175">
        <v>417.09298507462699</v>
      </c>
      <c r="Z574" s="11"/>
      <c r="AA574" s="4"/>
      <c r="AB574" s="11" t="s">
        <v>378</v>
      </c>
      <c r="AC574" s="11"/>
      <c r="AD574" s="70" t="s">
        <v>379</v>
      </c>
      <c r="AE574" s="24">
        <v>30</v>
      </c>
      <c r="AF574" s="24">
        <v>7</v>
      </c>
      <c r="AG574" s="24">
        <v>4</v>
      </c>
      <c r="AH574" s="24">
        <v>2</v>
      </c>
      <c r="AI574" s="24">
        <v>2</v>
      </c>
      <c r="AJ574" s="24"/>
      <c r="AK574" s="4"/>
      <c r="AL574" s="4"/>
      <c r="AM574" s="199">
        <v>5256.13</v>
      </c>
      <c r="AN574" s="199">
        <v>1521</v>
      </c>
      <c r="AO574" s="199">
        <v>1233.6600000000001</v>
      </c>
      <c r="AP574" s="199">
        <v>933.83</v>
      </c>
      <c r="AQ574" s="199">
        <v>2344.39</v>
      </c>
      <c r="AR574" s="199"/>
      <c r="AS574" s="177"/>
      <c r="AT574" s="177"/>
      <c r="AU574" s="199">
        <v>175.20433333333301</v>
      </c>
      <c r="AV574" s="199">
        <v>50.7</v>
      </c>
      <c r="AW574" s="199">
        <v>42.54</v>
      </c>
      <c r="AX574" s="199">
        <v>32.201034482758601</v>
      </c>
      <c r="AY574" s="199">
        <v>80.841034482758602</v>
      </c>
      <c r="AZ574" s="24"/>
      <c r="BA574" s="4"/>
    </row>
    <row r="575" spans="2:53">
      <c r="B575" s="11" t="s">
        <v>354</v>
      </c>
      <c r="C575" s="11"/>
      <c r="D575" s="70" t="s">
        <v>154</v>
      </c>
      <c r="E575" s="11">
        <v>835</v>
      </c>
      <c r="F575" s="11">
        <v>672</v>
      </c>
      <c r="G575" s="11">
        <v>507</v>
      </c>
      <c r="H575" s="11">
        <v>375</v>
      </c>
      <c r="I575" s="11">
        <v>381</v>
      </c>
      <c r="J575" s="11"/>
      <c r="M575" s="175">
        <v>119679.09</v>
      </c>
      <c r="N575" s="175">
        <v>143906.25</v>
      </c>
      <c r="O575" s="175">
        <v>112762.35</v>
      </c>
      <c r="P575" s="175">
        <v>74042.47</v>
      </c>
      <c r="Q575" s="175">
        <v>492859.31</v>
      </c>
      <c r="R575" s="175"/>
      <c r="S575" s="177"/>
      <c r="T575" s="177"/>
      <c r="U575" s="175">
        <v>127.45376996805101</v>
      </c>
      <c r="V575" s="175">
        <v>153.25479233226801</v>
      </c>
      <c r="W575" s="175">
        <v>124.87524916943499</v>
      </c>
      <c r="X575" s="175">
        <v>85.400772779700105</v>
      </c>
      <c r="Y575" s="175">
        <v>556.27461625282206</v>
      </c>
      <c r="Z575" s="11"/>
      <c r="AA575" s="4"/>
      <c r="AB575" s="11" t="s">
        <v>380</v>
      </c>
      <c r="AC575" s="11"/>
      <c r="AD575" s="70" t="s">
        <v>381</v>
      </c>
      <c r="AE575" s="24">
        <v>8</v>
      </c>
      <c r="AF575" s="24">
        <v>4</v>
      </c>
      <c r="AG575" s="24">
        <v>2</v>
      </c>
      <c r="AH575" s="24">
        <v>2</v>
      </c>
      <c r="AI575" s="24">
        <v>2</v>
      </c>
      <c r="AJ575" s="24"/>
      <c r="AK575" s="4"/>
      <c r="AL575" s="4"/>
      <c r="AM575" s="199">
        <v>686.64</v>
      </c>
      <c r="AN575" s="199">
        <v>339.43</v>
      </c>
      <c r="AO575" s="199">
        <v>451.71</v>
      </c>
      <c r="AP575" s="199">
        <v>374.5</v>
      </c>
      <c r="AQ575" s="199">
        <v>1513.38</v>
      </c>
      <c r="AR575" s="199"/>
      <c r="AS575" s="177"/>
      <c r="AT575" s="177"/>
      <c r="AU575" s="199">
        <v>85.83</v>
      </c>
      <c r="AV575" s="199">
        <v>42.428750000000001</v>
      </c>
      <c r="AW575" s="199">
        <v>56.463749999999997</v>
      </c>
      <c r="AX575" s="199">
        <v>46.8125</v>
      </c>
      <c r="AY575" s="199">
        <v>189.17250000000001</v>
      </c>
      <c r="AZ575" s="24"/>
      <c r="BA575" s="4"/>
    </row>
    <row r="576" spans="2:53">
      <c r="B576" s="11" t="s">
        <v>355</v>
      </c>
      <c r="C576" s="11"/>
      <c r="D576" s="70" t="s">
        <v>356</v>
      </c>
      <c r="E576" s="11">
        <v>1088</v>
      </c>
      <c r="F576" s="11">
        <v>811</v>
      </c>
      <c r="G576" s="11">
        <v>613</v>
      </c>
      <c r="H576" s="11">
        <v>444</v>
      </c>
      <c r="I576" s="11">
        <v>434</v>
      </c>
      <c r="J576" s="11"/>
      <c r="M576" s="175">
        <v>166322.98000000001</v>
      </c>
      <c r="N576" s="175">
        <v>180193.66</v>
      </c>
      <c r="O576" s="175">
        <v>148225.79</v>
      </c>
      <c r="P576" s="175">
        <v>96468.200000000099</v>
      </c>
      <c r="Q576" s="175">
        <v>475060.92</v>
      </c>
      <c r="R576" s="175"/>
      <c r="S576" s="177"/>
      <c r="T576" s="177"/>
      <c r="U576" s="175">
        <v>133.48553772070599</v>
      </c>
      <c r="V576" s="175">
        <v>144.61770465489599</v>
      </c>
      <c r="W576" s="175">
        <v>123.315965058236</v>
      </c>
      <c r="X576" s="175">
        <v>84.104795117698401</v>
      </c>
      <c r="Y576" s="175">
        <v>403.620152931181</v>
      </c>
      <c r="Z576" s="11"/>
      <c r="AA576" s="4"/>
      <c r="AB576" s="11" t="s">
        <v>382</v>
      </c>
      <c r="AC576" s="11"/>
      <c r="AD576" s="70" t="s">
        <v>383</v>
      </c>
      <c r="AE576" s="24">
        <v>110</v>
      </c>
      <c r="AF576" s="24">
        <v>43</v>
      </c>
      <c r="AG576" s="24">
        <v>21</v>
      </c>
      <c r="AH576" s="24">
        <v>18</v>
      </c>
      <c r="AI576" s="24">
        <v>17</v>
      </c>
      <c r="AJ576" s="24"/>
      <c r="AK576" s="4"/>
      <c r="AL576" s="4"/>
      <c r="AM576" s="199">
        <v>65601.009999999995</v>
      </c>
      <c r="AN576" s="199">
        <v>37175</v>
      </c>
      <c r="AO576" s="199">
        <v>13735.02</v>
      </c>
      <c r="AP576" s="199">
        <v>5047.59</v>
      </c>
      <c r="AQ576" s="199">
        <v>13316.74</v>
      </c>
      <c r="AR576" s="199"/>
      <c r="AS576" s="177"/>
      <c r="AT576" s="177"/>
      <c r="AU576" s="199">
        <v>560.69239316239305</v>
      </c>
      <c r="AV576" s="199">
        <v>317.73504273504301</v>
      </c>
      <c r="AW576" s="199">
        <v>126.009357798165</v>
      </c>
      <c r="AX576" s="199">
        <v>45.473783783783801</v>
      </c>
      <c r="AY576" s="199">
        <v>113.818290598291</v>
      </c>
      <c r="AZ576" s="24"/>
      <c r="BA576" s="4"/>
    </row>
    <row r="577" spans="2:53">
      <c r="B577" s="11" t="s">
        <v>357</v>
      </c>
      <c r="C577" s="11"/>
      <c r="D577" s="70" t="s">
        <v>124</v>
      </c>
      <c r="E577" s="11">
        <v>79</v>
      </c>
      <c r="F577" s="11">
        <v>67</v>
      </c>
      <c r="G577" s="11">
        <v>42</v>
      </c>
      <c r="H577" s="11">
        <v>23</v>
      </c>
      <c r="I577" s="11">
        <v>24</v>
      </c>
      <c r="J577" s="11"/>
      <c r="M577" s="175">
        <v>16264.12</v>
      </c>
      <c r="N577" s="175">
        <v>20415.96</v>
      </c>
      <c r="O577" s="175">
        <v>13405.21</v>
      </c>
      <c r="P577" s="175">
        <v>4550.7700000000004</v>
      </c>
      <c r="Q577" s="175">
        <v>31231.759999999998</v>
      </c>
      <c r="R577" s="175"/>
      <c r="S577" s="177"/>
      <c r="T577" s="177"/>
      <c r="U577" s="175">
        <v>147.85563636363599</v>
      </c>
      <c r="V577" s="175">
        <v>185.59963636363599</v>
      </c>
      <c r="W577" s="175">
        <v>124.122314814815</v>
      </c>
      <c r="X577" s="175">
        <v>42.931792452830202</v>
      </c>
      <c r="Y577" s="175">
        <v>291.88560747663502</v>
      </c>
      <c r="Z577" s="11"/>
      <c r="AA577" s="4"/>
      <c r="AB577" s="11" t="s">
        <v>382</v>
      </c>
      <c r="AC577" s="11"/>
      <c r="AD577" s="70" t="s">
        <v>415</v>
      </c>
      <c r="AE577" s="24">
        <v>1</v>
      </c>
      <c r="AF577" s="24"/>
      <c r="AG577" s="24"/>
      <c r="AH577" s="24"/>
      <c r="AI577" s="24"/>
      <c r="AJ577" s="24"/>
      <c r="AK577" s="4"/>
      <c r="AL577" s="4"/>
      <c r="AM577" s="199">
        <v>231.83</v>
      </c>
      <c r="AN577" s="199">
        <v>0</v>
      </c>
      <c r="AO577" s="199">
        <v>0</v>
      </c>
      <c r="AP577" s="199">
        <v>0</v>
      </c>
      <c r="AQ577" s="199">
        <v>0</v>
      </c>
      <c r="AR577" s="199"/>
      <c r="AS577" s="177"/>
      <c r="AT577" s="177"/>
      <c r="AU577" s="199">
        <v>231.83</v>
      </c>
      <c r="AV577" s="199">
        <v>0</v>
      </c>
      <c r="AW577" s="199">
        <v>0</v>
      </c>
      <c r="AX577" s="199">
        <v>0</v>
      </c>
      <c r="AY577" s="199">
        <v>0</v>
      </c>
      <c r="AZ577" s="24"/>
      <c r="BA577" s="4"/>
    </row>
    <row r="578" spans="2:53">
      <c r="B578" s="11" t="s">
        <v>358</v>
      </c>
      <c r="C578" s="11"/>
      <c r="D578" s="70" t="s">
        <v>359</v>
      </c>
      <c r="E578" s="11">
        <v>37</v>
      </c>
      <c r="F578" s="11">
        <v>24</v>
      </c>
      <c r="G578" s="11">
        <v>18</v>
      </c>
      <c r="H578" s="11">
        <v>15</v>
      </c>
      <c r="I578" s="11">
        <v>15</v>
      </c>
      <c r="J578" s="11"/>
      <c r="M578" s="175">
        <v>4859.41</v>
      </c>
      <c r="N578" s="175">
        <v>4176.26</v>
      </c>
      <c r="O578" s="175">
        <v>2989.64</v>
      </c>
      <c r="P578" s="175">
        <v>2692.09</v>
      </c>
      <c r="Q578" s="175">
        <v>12185.75</v>
      </c>
      <c r="R578" s="175"/>
      <c r="S578" s="177"/>
      <c r="T578" s="177"/>
      <c r="U578" s="175">
        <v>121.48524999999999</v>
      </c>
      <c r="V578" s="175">
        <v>104.40649999999999</v>
      </c>
      <c r="W578" s="175">
        <v>76.657435897435903</v>
      </c>
      <c r="X578" s="175">
        <v>69.027948717948703</v>
      </c>
      <c r="Y578" s="175">
        <v>312.45512820512801</v>
      </c>
      <c r="Z578" s="11"/>
      <c r="AA578" s="4"/>
      <c r="AB578" s="11" t="s">
        <v>384</v>
      </c>
      <c r="AC578" s="11"/>
      <c r="AD578" s="70" t="s">
        <v>96</v>
      </c>
      <c r="AE578" s="24">
        <v>3</v>
      </c>
      <c r="AF578" s="24">
        <v>1</v>
      </c>
      <c r="AG578" s="24">
        <v>1</v>
      </c>
      <c r="AH578" s="24">
        <v>1</v>
      </c>
      <c r="AI578" s="24">
        <v>1</v>
      </c>
      <c r="AJ578" s="24"/>
      <c r="AK578" s="4"/>
      <c r="AL578" s="4"/>
      <c r="AM578" s="199">
        <v>508.8</v>
      </c>
      <c r="AN578" s="199">
        <v>11.9</v>
      </c>
      <c r="AO578" s="199">
        <v>12.99</v>
      </c>
      <c r="AP578" s="199">
        <v>11.9</v>
      </c>
      <c r="AQ578" s="199">
        <v>150.97</v>
      </c>
      <c r="AR578" s="199"/>
      <c r="AS578" s="177"/>
      <c r="AT578" s="177"/>
      <c r="AU578" s="199">
        <v>169.6</v>
      </c>
      <c r="AV578" s="199">
        <v>3.9666666666666699</v>
      </c>
      <c r="AW578" s="199">
        <v>4.33</v>
      </c>
      <c r="AX578" s="199">
        <v>3.9666666666666699</v>
      </c>
      <c r="AY578" s="199">
        <v>50.323333333333302</v>
      </c>
      <c r="AZ578" s="24"/>
      <c r="BA578" s="4"/>
    </row>
    <row r="579" spans="2:53">
      <c r="B579" s="11" t="s">
        <v>360</v>
      </c>
      <c r="C579" s="11"/>
      <c r="D579" s="70" t="s">
        <v>174</v>
      </c>
      <c r="E579" s="11">
        <v>1111</v>
      </c>
      <c r="F579" s="11">
        <v>968</v>
      </c>
      <c r="G579" s="11">
        <v>369</v>
      </c>
      <c r="H579" s="11">
        <v>588</v>
      </c>
      <c r="I579" s="11">
        <v>581</v>
      </c>
      <c r="J579" s="11"/>
      <c r="M579" s="175">
        <v>159100.13</v>
      </c>
      <c r="N579" s="175">
        <v>216462.85</v>
      </c>
      <c r="O579" s="175">
        <v>83730.34</v>
      </c>
      <c r="P579" s="175">
        <v>122266.64</v>
      </c>
      <c r="Q579" s="175">
        <v>529549.25999999896</v>
      </c>
      <c r="R579" s="175"/>
      <c r="S579" s="177"/>
      <c r="T579" s="177"/>
      <c r="U579" s="175">
        <v>116.386342355523</v>
      </c>
      <c r="V579" s="175">
        <v>158.34882955376699</v>
      </c>
      <c r="W579" s="175">
        <v>124.97065671641801</v>
      </c>
      <c r="X579" s="175">
        <v>96.348810086682406</v>
      </c>
      <c r="Y579" s="175">
        <v>408.60282407407402</v>
      </c>
      <c r="Z579" s="11"/>
      <c r="AA579" s="4"/>
      <c r="AB579" s="11" t="s">
        <v>385</v>
      </c>
      <c r="AC579" s="11"/>
      <c r="AD579" s="70" t="s">
        <v>386</v>
      </c>
      <c r="AE579" s="24">
        <v>35</v>
      </c>
      <c r="AF579" s="24">
        <v>8</v>
      </c>
      <c r="AG579" s="24">
        <v>6</v>
      </c>
      <c r="AH579" s="24">
        <v>3</v>
      </c>
      <c r="AI579" s="24">
        <v>4</v>
      </c>
      <c r="AJ579" s="24"/>
      <c r="AK579" s="4"/>
      <c r="AL579" s="4"/>
      <c r="AM579" s="199">
        <v>26696.5</v>
      </c>
      <c r="AN579" s="199">
        <v>4186.1899999999996</v>
      </c>
      <c r="AO579" s="199">
        <v>990.82</v>
      </c>
      <c r="AP579" s="199">
        <v>311.52999999999997</v>
      </c>
      <c r="AQ579" s="199">
        <v>312.24</v>
      </c>
      <c r="AR579" s="199"/>
      <c r="AS579" s="177"/>
      <c r="AT579" s="177"/>
      <c r="AU579" s="199">
        <v>741.56944444444503</v>
      </c>
      <c r="AV579" s="199">
        <v>116.283055555556</v>
      </c>
      <c r="AW579" s="199">
        <v>28.309142857142898</v>
      </c>
      <c r="AX579" s="199">
        <v>8.9008571428571397</v>
      </c>
      <c r="AY579" s="199">
        <v>8.9211428571428595</v>
      </c>
      <c r="AZ579" s="24"/>
      <c r="BA579" s="4"/>
    </row>
    <row r="580" spans="2:53">
      <c r="B580" s="11" t="s">
        <v>361</v>
      </c>
      <c r="C580" s="11"/>
      <c r="D580" s="70" t="s">
        <v>89</v>
      </c>
      <c r="E580" s="11">
        <v>87</v>
      </c>
      <c r="F580" s="11">
        <v>64</v>
      </c>
      <c r="G580" s="11">
        <v>34</v>
      </c>
      <c r="H580" s="11">
        <v>24</v>
      </c>
      <c r="I580" s="11">
        <v>29</v>
      </c>
      <c r="J580" s="11"/>
      <c r="M580" s="175">
        <v>8699.91</v>
      </c>
      <c r="N580" s="175">
        <v>11772.05</v>
      </c>
      <c r="O580" s="175">
        <v>8013.89</v>
      </c>
      <c r="P580" s="175">
        <v>4647.79</v>
      </c>
      <c r="Q580" s="175">
        <v>31648.13</v>
      </c>
      <c r="R580" s="175"/>
      <c r="S580" s="177"/>
      <c r="T580" s="177"/>
      <c r="U580" s="175">
        <v>89.689793814433003</v>
      </c>
      <c r="V580" s="175">
        <v>121.361340206186</v>
      </c>
      <c r="W580" s="175">
        <v>92.113678160919605</v>
      </c>
      <c r="X580" s="175">
        <v>52.815795454545501</v>
      </c>
      <c r="Y580" s="175">
        <v>333.13821052631602</v>
      </c>
      <c r="Z580" s="11"/>
      <c r="AA580" s="4"/>
      <c r="AB580" s="11" t="s">
        <v>387</v>
      </c>
      <c r="AC580" s="11"/>
      <c r="AD580" s="70" t="s">
        <v>299</v>
      </c>
      <c r="AE580" s="24">
        <v>170</v>
      </c>
      <c r="AF580" s="24">
        <v>75</v>
      </c>
      <c r="AG580" s="24">
        <v>48</v>
      </c>
      <c r="AH580" s="24">
        <v>44</v>
      </c>
      <c r="AI580" s="24">
        <v>40</v>
      </c>
      <c r="AJ580" s="24"/>
      <c r="AK580" s="4"/>
      <c r="AL580" s="4"/>
      <c r="AM580" s="199">
        <v>180789.41</v>
      </c>
      <c r="AN580" s="199">
        <v>184489.94</v>
      </c>
      <c r="AO580" s="199">
        <v>128860.3</v>
      </c>
      <c r="AP580" s="199">
        <v>31102.49</v>
      </c>
      <c r="AQ580" s="199">
        <v>1356062.61</v>
      </c>
      <c r="AR580" s="199"/>
      <c r="AS580" s="177"/>
      <c r="AT580" s="177"/>
      <c r="AU580" s="199">
        <v>1033.08234285714</v>
      </c>
      <c r="AV580" s="199">
        <v>1054.22822857143</v>
      </c>
      <c r="AW580" s="199">
        <v>785.73353658536598</v>
      </c>
      <c r="AX580" s="199">
        <v>190.812822085889</v>
      </c>
      <c r="AY580" s="199">
        <v>8422.7491304347895</v>
      </c>
      <c r="AZ580" s="24"/>
      <c r="BA580" s="4"/>
    </row>
    <row r="581" spans="2:53">
      <c r="B581" s="11" t="s">
        <v>531</v>
      </c>
      <c r="C581" s="11"/>
      <c r="D581" s="70" t="s">
        <v>156</v>
      </c>
      <c r="E581" s="11">
        <v>3</v>
      </c>
      <c r="F581" s="11">
        <v>4</v>
      </c>
      <c r="G581" s="11">
        <v>3</v>
      </c>
      <c r="H581" s="11">
        <v>1</v>
      </c>
      <c r="I581" s="11"/>
      <c r="J581" s="11"/>
      <c r="M581" s="175">
        <v>451.61</v>
      </c>
      <c r="N581" s="175">
        <v>804.45</v>
      </c>
      <c r="O581" s="175">
        <v>731.5</v>
      </c>
      <c r="P581" s="175">
        <v>153.18</v>
      </c>
      <c r="Q581" s="175">
        <v>0</v>
      </c>
      <c r="R581" s="175"/>
      <c r="S581" s="177"/>
      <c r="T581" s="177"/>
      <c r="U581" s="175">
        <v>112.9025</v>
      </c>
      <c r="V581" s="175">
        <v>201.11250000000001</v>
      </c>
      <c r="W581" s="175">
        <v>182.875</v>
      </c>
      <c r="X581" s="175">
        <v>38.295000000000002</v>
      </c>
      <c r="Y581" s="175">
        <v>0</v>
      </c>
      <c r="Z581" s="11"/>
      <c r="AA581" s="4"/>
      <c r="AB581" s="11" t="s">
        <v>388</v>
      </c>
      <c r="AC581" s="11"/>
      <c r="AD581" s="70" t="s">
        <v>389</v>
      </c>
      <c r="AE581" s="24">
        <v>3</v>
      </c>
      <c r="AF581" s="24">
        <v>1</v>
      </c>
      <c r="AG581" s="24">
        <v>1</v>
      </c>
      <c r="AH581" s="24">
        <v>1</v>
      </c>
      <c r="AI581" s="24">
        <v>1</v>
      </c>
      <c r="AJ581" s="24"/>
      <c r="AK581" s="4"/>
      <c r="AL581" s="4"/>
      <c r="AM581" s="199">
        <v>432.19</v>
      </c>
      <c r="AN581" s="199">
        <v>19.760000000000002</v>
      </c>
      <c r="AO581" s="199">
        <v>20.8</v>
      </c>
      <c r="AP581" s="199">
        <v>19.37</v>
      </c>
      <c r="AQ581" s="199">
        <v>21.33</v>
      </c>
      <c r="AR581" s="199"/>
      <c r="AS581" s="177"/>
      <c r="AT581" s="177"/>
      <c r="AU581" s="199">
        <v>144.06333333333299</v>
      </c>
      <c r="AV581" s="199">
        <v>6.5866666666666696</v>
      </c>
      <c r="AW581" s="199">
        <v>6.93333333333333</v>
      </c>
      <c r="AX581" s="199">
        <v>6.4566666666666697</v>
      </c>
      <c r="AY581" s="199">
        <v>7.11</v>
      </c>
      <c r="AZ581" s="24"/>
      <c r="BA581" s="4"/>
    </row>
    <row r="582" spans="2:53">
      <c r="B582" s="11" t="s">
        <v>362</v>
      </c>
      <c r="C582" s="11"/>
      <c r="D582" s="70" t="s">
        <v>363</v>
      </c>
      <c r="E582" s="11">
        <v>628</v>
      </c>
      <c r="F582" s="11">
        <v>436</v>
      </c>
      <c r="G582" s="11">
        <v>304</v>
      </c>
      <c r="H582" s="11">
        <v>229</v>
      </c>
      <c r="I582" s="11">
        <v>214</v>
      </c>
      <c r="J582" s="11"/>
      <c r="M582" s="175">
        <v>71183.929999999906</v>
      </c>
      <c r="N582" s="175">
        <v>84212.72</v>
      </c>
      <c r="O582" s="175">
        <v>68411.12</v>
      </c>
      <c r="P582" s="175">
        <v>49961.69</v>
      </c>
      <c r="Q582" s="175">
        <v>176249.99</v>
      </c>
      <c r="R582" s="175"/>
      <c r="S582" s="177"/>
      <c r="T582" s="177"/>
      <c r="U582" s="175">
        <v>99.837208976157001</v>
      </c>
      <c r="V582" s="175">
        <v>118.11040673211799</v>
      </c>
      <c r="W582" s="175">
        <v>99.724664723032006</v>
      </c>
      <c r="X582" s="175">
        <v>74.237280832095095</v>
      </c>
      <c r="Y582" s="175">
        <v>263.45289985052301</v>
      </c>
      <c r="Z582" s="11"/>
      <c r="AA582" s="4"/>
      <c r="AB582" s="11" t="s">
        <v>388</v>
      </c>
      <c r="AC582" s="11"/>
      <c r="AD582" s="70" t="s">
        <v>122</v>
      </c>
      <c r="AE582" s="24"/>
      <c r="AF582" s="24">
        <v>1</v>
      </c>
      <c r="AG582" s="24">
        <v>1</v>
      </c>
      <c r="AH582" s="24">
        <v>1</v>
      </c>
      <c r="AI582" s="24">
        <v>1</v>
      </c>
      <c r="AJ582" s="24"/>
      <c r="AK582" s="4"/>
      <c r="AL582" s="4"/>
      <c r="AM582" s="199">
        <v>0</v>
      </c>
      <c r="AN582" s="199">
        <v>12.69</v>
      </c>
      <c r="AO582" s="199">
        <v>12.3</v>
      </c>
      <c r="AP582" s="199">
        <v>10.71</v>
      </c>
      <c r="AQ582" s="199">
        <v>217.88</v>
      </c>
      <c r="AR582" s="199"/>
      <c r="AS582" s="177"/>
      <c r="AT582" s="177"/>
      <c r="AU582" s="199">
        <v>0</v>
      </c>
      <c r="AV582" s="199">
        <v>12.69</v>
      </c>
      <c r="AW582" s="199">
        <v>12.3</v>
      </c>
      <c r="AX582" s="199">
        <v>10.71</v>
      </c>
      <c r="AY582" s="199">
        <v>217.88</v>
      </c>
      <c r="AZ582" s="24"/>
      <c r="BA582" s="4"/>
    </row>
    <row r="583" spans="2:53">
      <c r="B583" s="11" t="s">
        <v>528</v>
      </c>
      <c r="C583" s="11"/>
      <c r="D583" s="70" t="s">
        <v>164</v>
      </c>
      <c r="E583" s="11">
        <v>1</v>
      </c>
      <c r="F583" s="11"/>
      <c r="G583" s="11">
        <v>1</v>
      </c>
      <c r="H583" s="11">
        <v>1</v>
      </c>
      <c r="I583" s="11"/>
      <c r="J583" s="11"/>
      <c r="M583" s="175">
        <v>84.09</v>
      </c>
      <c r="N583" s="175">
        <v>0</v>
      </c>
      <c r="O583" s="175">
        <v>541.95000000000005</v>
      </c>
      <c r="P583" s="175">
        <v>247.38</v>
      </c>
      <c r="Q583" s="175">
        <v>0</v>
      </c>
      <c r="R583" s="175"/>
      <c r="S583" s="177"/>
      <c r="T583" s="177"/>
      <c r="U583" s="175">
        <v>42.045000000000002</v>
      </c>
      <c r="V583" s="175">
        <v>0</v>
      </c>
      <c r="W583" s="175">
        <v>541.95000000000005</v>
      </c>
      <c r="X583" s="175">
        <v>247.38</v>
      </c>
      <c r="Y583" s="175">
        <v>0</v>
      </c>
      <c r="Z583" s="11"/>
      <c r="AA583" s="4"/>
      <c r="AB583" s="11" t="s">
        <v>390</v>
      </c>
      <c r="AC583" s="11"/>
      <c r="AD583" s="70" t="s">
        <v>138</v>
      </c>
      <c r="AE583" s="24">
        <v>1</v>
      </c>
      <c r="AF583" s="24">
        <v>1</v>
      </c>
      <c r="AG583" s="24"/>
      <c r="AH583" s="24"/>
      <c r="AI583" s="24"/>
      <c r="AJ583" s="24"/>
      <c r="AK583" s="4"/>
      <c r="AL583" s="4"/>
      <c r="AM583" s="199">
        <v>1137</v>
      </c>
      <c r="AN583" s="199">
        <v>1486.07</v>
      </c>
      <c r="AO583" s="199">
        <v>0</v>
      </c>
      <c r="AP583" s="199">
        <v>0</v>
      </c>
      <c r="AQ583" s="199">
        <v>0</v>
      </c>
      <c r="AR583" s="199"/>
      <c r="AS583" s="177"/>
      <c r="AT583" s="177"/>
      <c r="AU583" s="199">
        <v>1137</v>
      </c>
      <c r="AV583" s="199">
        <v>1486.07</v>
      </c>
      <c r="AW583" s="199">
        <v>0</v>
      </c>
      <c r="AX583" s="199">
        <v>0</v>
      </c>
      <c r="AY583" s="199">
        <v>0</v>
      </c>
      <c r="AZ583" s="24"/>
      <c r="BA583" s="4"/>
    </row>
    <row r="584" spans="2:53">
      <c r="B584" s="11" t="s">
        <v>364</v>
      </c>
      <c r="C584" s="11"/>
      <c r="D584" s="70" t="s">
        <v>232</v>
      </c>
      <c r="E584" s="11">
        <v>1</v>
      </c>
      <c r="F584" s="11"/>
      <c r="G584" s="11"/>
      <c r="H584" s="11"/>
      <c r="I584" s="11"/>
      <c r="J584" s="11"/>
      <c r="M584" s="175">
        <v>225.49</v>
      </c>
      <c r="N584" s="175">
        <v>0</v>
      </c>
      <c r="O584" s="175">
        <v>0</v>
      </c>
      <c r="P584" s="175">
        <v>0</v>
      </c>
      <c r="Q584" s="175">
        <v>0</v>
      </c>
      <c r="R584" s="175"/>
      <c r="S584" s="177"/>
      <c r="T584" s="177"/>
      <c r="U584" s="175">
        <v>225.49</v>
      </c>
      <c r="V584" s="175">
        <v>0</v>
      </c>
      <c r="W584" s="175">
        <v>0</v>
      </c>
      <c r="X584" s="175">
        <v>0</v>
      </c>
      <c r="Y584" s="175">
        <v>0</v>
      </c>
      <c r="Z584" s="11"/>
      <c r="AA584" s="4"/>
      <c r="AB584" s="11" t="s">
        <v>390</v>
      </c>
      <c r="AC584" s="11"/>
      <c r="AD584" s="70" t="s">
        <v>120</v>
      </c>
      <c r="AE584" s="24">
        <v>1</v>
      </c>
      <c r="AF584" s="24"/>
      <c r="AG584" s="24"/>
      <c r="AH584" s="24"/>
      <c r="AI584" s="24"/>
      <c r="AJ584" s="24"/>
      <c r="AK584" s="4"/>
      <c r="AL584" s="4"/>
      <c r="AM584" s="199">
        <v>43.32</v>
      </c>
      <c r="AN584" s="199">
        <v>0</v>
      </c>
      <c r="AO584" s="199">
        <v>0</v>
      </c>
      <c r="AP584" s="199">
        <v>0</v>
      </c>
      <c r="AQ584" s="199">
        <v>0</v>
      </c>
      <c r="AR584" s="199"/>
      <c r="AS584" s="177"/>
      <c r="AT584" s="177"/>
      <c r="AU584" s="199">
        <v>43.32</v>
      </c>
      <c r="AV584" s="199">
        <v>0</v>
      </c>
      <c r="AW584" s="199">
        <v>0</v>
      </c>
      <c r="AX584" s="199">
        <v>0</v>
      </c>
      <c r="AY584" s="199">
        <v>0</v>
      </c>
      <c r="AZ584" s="24"/>
      <c r="BA584" s="4"/>
    </row>
    <row r="585" spans="2:53">
      <c r="B585" s="11" t="s">
        <v>365</v>
      </c>
      <c r="C585" s="11"/>
      <c r="D585" s="70" t="s">
        <v>100</v>
      </c>
      <c r="E585" s="11">
        <v>2303</v>
      </c>
      <c r="F585" s="11">
        <v>1931</v>
      </c>
      <c r="G585" s="11">
        <v>1548</v>
      </c>
      <c r="H585" s="11">
        <v>1148</v>
      </c>
      <c r="I585" s="11">
        <v>1120</v>
      </c>
      <c r="J585" s="11"/>
      <c r="M585" s="175">
        <v>225470.53</v>
      </c>
      <c r="N585" s="175">
        <v>340628.43</v>
      </c>
      <c r="O585" s="175">
        <v>311294.73</v>
      </c>
      <c r="P585" s="175">
        <v>184815.89</v>
      </c>
      <c r="Q585" s="175">
        <v>1336646.54</v>
      </c>
      <c r="R585" s="175"/>
      <c r="S585" s="177"/>
      <c r="T585" s="177"/>
      <c r="U585" s="175">
        <v>82.108714493809202</v>
      </c>
      <c r="V585" s="175">
        <v>124.045313182811</v>
      </c>
      <c r="W585" s="175">
        <v>117.647290249433</v>
      </c>
      <c r="X585" s="175">
        <v>70.702329762815594</v>
      </c>
      <c r="Y585" s="175">
        <v>509.00477532368598</v>
      </c>
      <c r="Z585" s="11"/>
      <c r="AA585" s="4"/>
      <c r="AB585" s="11" t="s">
        <v>390</v>
      </c>
      <c r="AC585" s="11"/>
      <c r="AD585" s="70" t="s">
        <v>391</v>
      </c>
      <c r="AE585" s="24">
        <v>54</v>
      </c>
      <c r="AF585" s="24">
        <v>20</v>
      </c>
      <c r="AG585" s="24">
        <v>10</v>
      </c>
      <c r="AH585" s="24">
        <v>4</v>
      </c>
      <c r="AI585" s="24">
        <v>6</v>
      </c>
      <c r="AJ585" s="24"/>
      <c r="AK585" s="4"/>
      <c r="AL585" s="4"/>
      <c r="AM585" s="199">
        <v>20533.29</v>
      </c>
      <c r="AN585" s="199">
        <v>14477.34</v>
      </c>
      <c r="AO585" s="199">
        <v>3511.12</v>
      </c>
      <c r="AP585" s="199">
        <v>110.87</v>
      </c>
      <c r="AQ585" s="199">
        <v>1663.24</v>
      </c>
      <c r="AR585" s="199"/>
      <c r="AS585" s="177"/>
      <c r="AT585" s="177"/>
      <c r="AU585" s="199">
        <v>348.02186440678003</v>
      </c>
      <c r="AV585" s="199">
        <v>245.37864406779701</v>
      </c>
      <c r="AW585" s="199">
        <v>65.020740740740706</v>
      </c>
      <c r="AX585" s="199">
        <v>2.1321153846153802</v>
      </c>
      <c r="AY585" s="199">
        <v>30.240727272727302</v>
      </c>
      <c r="AZ585" s="24"/>
      <c r="BA585" s="4"/>
    </row>
    <row r="586" spans="2:53">
      <c r="B586" s="11" t="s">
        <v>366</v>
      </c>
      <c r="C586" s="11"/>
      <c r="D586" s="70" t="s">
        <v>89</v>
      </c>
      <c r="E586" s="11"/>
      <c r="F586" s="11">
        <v>1</v>
      </c>
      <c r="G586" s="11"/>
      <c r="H586" s="11"/>
      <c r="I586" s="11"/>
      <c r="J586" s="11"/>
      <c r="M586" s="175">
        <v>0</v>
      </c>
      <c r="N586" s="175">
        <v>346.68</v>
      </c>
      <c r="O586" s="175">
        <v>0</v>
      </c>
      <c r="P586" s="175">
        <v>0</v>
      </c>
      <c r="Q586" s="175">
        <v>0</v>
      </c>
      <c r="R586" s="175"/>
      <c r="S586" s="177"/>
      <c r="T586" s="177"/>
      <c r="U586" s="175">
        <v>0</v>
      </c>
      <c r="V586" s="175">
        <v>346.68</v>
      </c>
      <c r="W586" s="175">
        <v>0</v>
      </c>
      <c r="X586" s="175">
        <v>0</v>
      </c>
      <c r="Y586" s="175">
        <v>0</v>
      </c>
      <c r="Z586" s="11"/>
      <c r="AA586" s="4"/>
      <c r="AB586" s="11" t="s">
        <v>392</v>
      </c>
      <c r="AC586" s="11"/>
      <c r="AD586" s="70" t="s">
        <v>135</v>
      </c>
      <c r="AE586" s="24">
        <v>6</v>
      </c>
      <c r="AF586" s="24">
        <v>4</v>
      </c>
      <c r="AG586" s="24">
        <v>2</v>
      </c>
      <c r="AH586" s="24">
        <v>3</v>
      </c>
      <c r="AI586" s="24">
        <v>3</v>
      </c>
      <c r="AJ586" s="24"/>
      <c r="AK586" s="4"/>
      <c r="AL586" s="4"/>
      <c r="AM586" s="199">
        <v>816.92</v>
      </c>
      <c r="AN586" s="199">
        <v>1462.98</v>
      </c>
      <c r="AO586" s="199">
        <v>2815.32</v>
      </c>
      <c r="AP586" s="199">
        <v>141.34</v>
      </c>
      <c r="AQ586" s="199">
        <v>3016.36</v>
      </c>
      <c r="AR586" s="199"/>
      <c r="AS586" s="177"/>
      <c r="AT586" s="177"/>
      <c r="AU586" s="199">
        <v>136.15333333333299</v>
      </c>
      <c r="AV586" s="199">
        <v>243.83</v>
      </c>
      <c r="AW586" s="199">
        <v>563.06399999999996</v>
      </c>
      <c r="AX586" s="199">
        <v>23.5566666666667</v>
      </c>
      <c r="AY586" s="199">
        <v>502.72666666666697</v>
      </c>
      <c r="AZ586" s="24"/>
      <c r="BA586" s="4"/>
    </row>
    <row r="587" spans="2:53">
      <c r="B587" s="11" t="s">
        <v>366</v>
      </c>
      <c r="C587" s="11"/>
      <c r="D587" s="70" t="s">
        <v>90</v>
      </c>
      <c r="E587" s="11">
        <v>1</v>
      </c>
      <c r="F587" s="11">
        <v>1</v>
      </c>
      <c r="G587" s="11"/>
      <c r="H587" s="11"/>
      <c r="I587" s="11"/>
      <c r="J587" s="11"/>
      <c r="M587" s="175">
        <v>6.46</v>
      </c>
      <c r="N587" s="175">
        <v>3.54</v>
      </c>
      <c r="O587" s="175"/>
      <c r="P587" s="175"/>
      <c r="Q587" s="175">
        <v>0</v>
      </c>
      <c r="R587" s="175"/>
      <c r="S587" s="177"/>
      <c r="T587" s="177"/>
      <c r="U587" s="175">
        <v>6.46</v>
      </c>
      <c r="V587" s="175">
        <v>3.54</v>
      </c>
      <c r="W587" s="175"/>
      <c r="X587" s="175"/>
      <c r="Y587" s="175">
        <v>0</v>
      </c>
      <c r="Z587" s="11"/>
      <c r="AA587" s="4"/>
      <c r="AB587" s="11" t="s">
        <v>393</v>
      </c>
      <c r="AC587" s="11"/>
      <c r="AD587" s="70" t="s">
        <v>89</v>
      </c>
      <c r="AE587" s="24">
        <v>6</v>
      </c>
      <c r="AF587" s="24">
        <v>1</v>
      </c>
      <c r="AG587" s="24">
        <v>1</v>
      </c>
      <c r="AH587" s="24">
        <v>1</v>
      </c>
      <c r="AI587" s="24">
        <v>1</v>
      </c>
      <c r="AJ587" s="24"/>
      <c r="AK587" s="4"/>
      <c r="AL587" s="4"/>
      <c r="AM587" s="199">
        <v>519.27</v>
      </c>
      <c r="AN587" s="199">
        <v>54.21</v>
      </c>
      <c r="AO587" s="199">
        <v>139.76</v>
      </c>
      <c r="AP587" s="199">
        <v>118.93</v>
      </c>
      <c r="AQ587" s="199">
        <v>124.23</v>
      </c>
      <c r="AR587" s="199"/>
      <c r="AS587" s="177"/>
      <c r="AT587" s="177"/>
      <c r="AU587" s="199">
        <v>86.545000000000002</v>
      </c>
      <c r="AV587" s="199">
        <v>9.0350000000000001</v>
      </c>
      <c r="AW587" s="199">
        <v>34.94</v>
      </c>
      <c r="AX587" s="199">
        <v>23.786000000000001</v>
      </c>
      <c r="AY587" s="199">
        <v>20.704999999999998</v>
      </c>
      <c r="AZ587" s="24"/>
      <c r="BA587" s="4"/>
    </row>
    <row r="588" spans="2:53">
      <c r="B588" s="11" t="s">
        <v>366</v>
      </c>
      <c r="C588" s="11"/>
      <c r="D588" s="70" t="s">
        <v>367</v>
      </c>
      <c r="E588" s="11">
        <v>231</v>
      </c>
      <c r="F588" s="11">
        <v>158</v>
      </c>
      <c r="G588" s="11">
        <v>118</v>
      </c>
      <c r="H588" s="11">
        <v>73</v>
      </c>
      <c r="I588" s="11">
        <v>72</v>
      </c>
      <c r="J588" s="11"/>
      <c r="M588" s="175">
        <v>25162.09</v>
      </c>
      <c r="N588" s="175">
        <v>35547.379999999997</v>
      </c>
      <c r="O588" s="175">
        <v>32121.52</v>
      </c>
      <c r="P588" s="175">
        <v>16504.419999999998</v>
      </c>
      <c r="Q588" s="175">
        <v>98543.27</v>
      </c>
      <c r="R588" s="175"/>
      <c r="S588" s="177"/>
      <c r="T588" s="177"/>
      <c r="U588" s="175">
        <v>94.594323308270702</v>
      </c>
      <c r="V588" s="175">
        <v>133.63676691729299</v>
      </c>
      <c r="W588" s="175">
        <v>129.522258064516</v>
      </c>
      <c r="X588" s="175">
        <v>67.641065573770504</v>
      </c>
      <c r="Y588" s="175">
        <v>394.17308000000003</v>
      </c>
      <c r="Z588" s="11"/>
      <c r="AA588" s="4"/>
      <c r="AB588" s="11" t="s">
        <v>394</v>
      </c>
      <c r="AC588" s="11"/>
      <c r="AD588" s="70" t="s">
        <v>345</v>
      </c>
      <c r="AE588" s="24">
        <v>21</v>
      </c>
      <c r="AF588" s="24">
        <v>6</v>
      </c>
      <c r="AG588" s="24">
        <v>3</v>
      </c>
      <c r="AH588" s="24">
        <v>1</v>
      </c>
      <c r="AI588" s="24">
        <v>3</v>
      </c>
      <c r="AJ588" s="24"/>
      <c r="AK588" s="4"/>
      <c r="AL588" s="4"/>
      <c r="AM588" s="199">
        <v>3439.24</v>
      </c>
      <c r="AN588" s="199">
        <v>659.56</v>
      </c>
      <c r="AO588" s="199">
        <v>166.91</v>
      </c>
      <c r="AP588" s="199">
        <v>18.23</v>
      </c>
      <c r="AQ588" s="199">
        <v>692.37</v>
      </c>
      <c r="AR588" s="199"/>
      <c r="AS588" s="177"/>
      <c r="AT588" s="177"/>
      <c r="AU588" s="199">
        <v>156.32909090909101</v>
      </c>
      <c r="AV588" s="199">
        <v>29.98</v>
      </c>
      <c r="AW588" s="199">
        <v>7.5868181818181801</v>
      </c>
      <c r="AX588" s="199">
        <v>0.86809523809523803</v>
      </c>
      <c r="AY588" s="199">
        <v>31.471363636363598</v>
      </c>
      <c r="AZ588" s="24"/>
      <c r="BA588" s="4"/>
    </row>
    <row r="589" spans="2:53">
      <c r="B589" s="11" t="s">
        <v>366</v>
      </c>
      <c r="C589" s="11"/>
      <c r="D589" s="70" t="s">
        <v>374</v>
      </c>
      <c r="E589" s="11">
        <v>1</v>
      </c>
      <c r="F589" s="11">
        <v>1</v>
      </c>
      <c r="G589" s="11">
        <v>1</v>
      </c>
      <c r="H589" s="11">
        <v>1</v>
      </c>
      <c r="I589" s="11">
        <v>1</v>
      </c>
      <c r="J589" s="11"/>
      <c r="M589" s="175">
        <v>6.04</v>
      </c>
      <c r="N589" s="175">
        <v>6.67</v>
      </c>
      <c r="O589" s="175">
        <v>6.46</v>
      </c>
      <c r="P589" s="175">
        <v>6.46</v>
      </c>
      <c r="Q589" s="175">
        <v>6.46</v>
      </c>
      <c r="R589" s="175"/>
      <c r="S589" s="177"/>
      <c r="T589" s="177"/>
      <c r="U589" s="175">
        <v>6.04</v>
      </c>
      <c r="V589" s="175">
        <v>6.67</v>
      </c>
      <c r="W589" s="175">
        <v>6.46</v>
      </c>
      <c r="X589" s="175">
        <v>6.46</v>
      </c>
      <c r="Y589" s="175">
        <v>6.46</v>
      </c>
      <c r="Z589" s="11"/>
      <c r="AA589" s="4"/>
      <c r="AB589" s="11" t="s">
        <v>395</v>
      </c>
      <c r="AC589" s="11"/>
      <c r="AD589" s="70" t="s">
        <v>115</v>
      </c>
      <c r="AE589" s="24">
        <v>156</v>
      </c>
      <c r="AF589" s="24">
        <v>49</v>
      </c>
      <c r="AG589" s="24">
        <v>39</v>
      </c>
      <c r="AH589" s="24">
        <v>32</v>
      </c>
      <c r="AI589" s="24">
        <v>26</v>
      </c>
      <c r="AJ589" s="24"/>
      <c r="AK589" s="4"/>
      <c r="AL589" s="4"/>
      <c r="AM589" s="199">
        <v>121886.02</v>
      </c>
      <c r="AN589" s="199">
        <v>17705.11</v>
      </c>
      <c r="AO589" s="199">
        <v>107874.61</v>
      </c>
      <c r="AP589" s="199">
        <v>7594.88</v>
      </c>
      <c r="AQ589" s="199">
        <v>13919.75</v>
      </c>
      <c r="AR589" s="199"/>
      <c r="AS589" s="177"/>
      <c r="AT589" s="177"/>
      <c r="AU589" s="199">
        <v>734.25313253012098</v>
      </c>
      <c r="AV589" s="199">
        <v>106.65728915662601</v>
      </c>
      <c r="AW589" s="199">
        <v>719.16406666666705</v>
      </c>
      <c r="AX589" s="199">
        <v>48.685128205128201</v>
      </c>
      <c r="AY589" s="199">
        <v>86.998437499999994</v>
      </c>
      <c r="AZ589" s="24"/>
      <c r="BA589" s="4"/>
    </row>
    <row r="590" spans="2:53">
      <c r="B590" s="11" t="s">
        <v>368</v>
      </c>
      <c r="C590" s="11"/>
      <c r="D590" s="70" t="s">
        <v>230</v>
      </c>
      <c r="E590" s="11">
        <v>4</v>
      </c>
      <c r="F590" s="11">
        <v>4</v>
      </c>
      <c r="G590" s="11">
        <v>3</v>
      </c>
      <c r="H590" s="11">
        <v>1</v>
      </c>
      <c r="I590" s="11"/>
      <c r="J590" s="11"/>
      <c r="M590" s="175">
        <v>628.62</v>
      </c>
      <c r="N590" s="175">
        <v>798.58</v>
      </c>
      <c r="O590" s="175">
        <v>612.25</v>
      </c>
      <c r="P590" s="175">
        <v>27.95</v>
      </c>
      <c r="Q590" s="175">
        <v>0</v>
      </c>
      <c r="R590" s="175"/>
      <c r="S590" s="177"/>
      <c r="T590" s="177"/>
      <c r="U590" s="175">
        <v>125.724</v>
      </c>
      <c r="V590" s="175">
        <v>159.71600000000001</v>
      </c>
      <c r="W590" s="175">
        <v>122.45</v>
      </c>
      <c r="X590" s="175">
        <v>5.59</v>
      </c>
      <c r="Y590" s="175">
        <v>0</v>
      </c>
      <c r="Z590" s="11"/>
      <c r="AA590" s="4"/>
      <c r="AB590" s="11" t="s">
        <v>396</v>
      </c>
      <c r="AC590" s="11"/>
      <c r="AD590" s="70" t="s">
        <v>359</v>
      </c>
      <c r="AE590" s="24">
        <v>6</v>
      </c>
      <c r="AF590" s="24">
        <v>2</v>
      </c>
      <c r="AG590" s="24">
        <v>1</v>
      </c>
      <c r="AH590" s="24"/>
      <c r="AI590" s="24"/>
      <c r="AJ590" s="24"/>
      <c r="AK590" s="4"/>
      <c r="AL590" s="4"/>
      <c r="AM590" s="199">
        <v>1724.34</v>
      </c>
      <c r="AN590" s="199">
        <v>517.55999999999995</v>
      </c>
      <c r="AO590" s="199">
        <v>7.24</v>
      </c>
      <c r="AP590" s="199">
        <v>0</v>
      </c>
      <c r="AQ590" s="199">
        <v>0</v>
      </c>
      <c r="AR590" s="199"/>
      <c r="AS590" s="177"/>
      <c r="AT590" s="177"/>
      <c r="AU590" s="199">
        <v>287.39</v>
      </c>
      <c r="AV590" s="199">
        <v>86.26</v>
      </c>
      <c r="AW590" s="199">
        <v>1.2066666666666701</v>
      </c>
      <c r="AX590" s="199">
        <v>0</v>
      </c>
      <c r="AY590" s="199">
        <v>0</v>
      </c>
      <c r="AZ590" s="24"/>
      <c r="BA590" s="4"/>
    </row>
    <row r="591" spans="2:53">
      <c r="B591" s="11" t="s">
        <v>369</v>
      </c>
      <c r="C591" s="11"/>
      <c r="D591" s="70" t="s">
        <v>370</v>
      </c>
      <c r="E591" s="11">
        <v>32</v>
      </c>
      <c r="F591" s="11">
        <v>27</v>
      </c>
      <c r="G591" s="11">
        <v>24</v>
      </c>
      <c r="H591" s="11">
        <v>12</v>
      </c>
      <c r="I591" s="11">
        <v>13</v>
      </c>
      <c r="J591" s="11"/>
      <c r="M591" s="175">
        <v>4589.79</v>
      </c>
      <c r="N591" s="175">
        <v>5381.5</v>
      </c>
      <c r="O591" s="175">
        <v>4287.76</v>
      </c>
      <c r="P591" s="175">
        <v>1961.47</v>
      </c>
      <c r="Q591" s="175">
        <v>24312.51</v>
      </c>
      <c r="R591" s="175"/>
      <c r="S591" s="177"/>
      <c r="T591" s="177"/>
      <c r="U591" s="175">
        <v>109.280714285714</v>
      </c>
      <c r="V591" s="175">
        <v>128.13095238095201</v>
      </c>
      <c r="W591" s="175">
        <v>104.57951219512201</v>
      </c>
      <c r="X591" s="175">
        <v>56.042000000000002</v>
      </c>
      <c r="Y591" s="175">
        <v>578.86928571428598</v>
      </c>
      <c r="Z591" s="11"/>
      <c r="AA591" s="4"/>
      <c r="AB591" s="11" t="s">
        <v>397</v>
      </c>
      <c r="AC591" s="11"/>
      <c r="AD591" s="70" t="s">
        <v>398</v>
      </c>
      <c r="AE591" s="24">
        <v>5</v>
      </c>
      <c r="AF591" s="24">
        <v>1</v>
      </c>
      <c r="AG591" s="24"/>
      <c r="AH591" s="24"/>
      <c r="AI591" s="24">
        <v>1</v>
      </c>
      <c r="AJ591" s="24"/>
      <c r="AK591" s="4"/>
      <c r="AL591" s="4"/>
      <c r="AM591" s="199">
        <v>691.04</v>
      </c>
      <c r="AN591" s="199">
        <v>178.21</v>
      </c>
      <c r="AO591" s="199">
        <v>0</v>
      </c>
      <c r="AP591" s="199">
        <v>0</v>
      </c>
      <c r="AQ591" s="199">
        <v>23.34</v>
      </c>
      <c r="AR591" s="199"/>
      <c r="AS591" s="177"/>
      <c r="AT591" s="177"/>
      <c r="AU591" s="199">
        <v>138.208</v>
      </c>
      <c r="AV591" s="199">
        <v>35.642000000000003</v>
      </c>
      <c r="AW591" s="199">
        <v>0</v>
      </c>
      <c r="AX591" s="199">
        <v>0</v>
      </c>
      <c r="AY591" s="199">
        <v>4.6680000000000001</v>
      </c>
      <c r="AZ591" s="24"/>
      <c r="BA591" s="4"/>
    </row>
    <row r="592" spans="2:53">
      <c r="B592" s="11" t="s">
        <v>371</v>
      </c>
      <c r="C592" s="11"/>
      <c r="D592" s="70" t="s">
        <v>372</v>
      </c>
      <c r="E592" s="11">
        <v>149</v>
      </c>
      <c r="F592" s="11">
        <v>122</v>
      </c>
      <c r="G592" s="11">
        <v>98</v>
      </c>
      <c r="H592" s="11">
        <v>25</v>
      </c>
      <c r="I592" s="11">
        <v>80</v>
      </c>
      <c r="J592" s="11"/>
      <c r="M592" s="175">
        <v>37226.53</v>
      </c>
      <c r="N592" s="175">
        <v>27467.39</v>
      </c>
      <c r="O592" s="175">
        <v>20879.330000000002</v>
      </c>
      <c r="P592" s="175">
        <v>4709.75</v>
      </c>
      <c r="Q592" s="175">
        <v>84393.24</v>
      </c>
      <c r="R592" s="175"/>
      <c r="S592" s="177"/>
      <c r="T592" s="177"/>
      <c r="U592" s="175">
        <v>205.671436464088</v>
      </c>
      <c r="V592" s="175">
        <v>151.753535911602</v>
      </c>
      <c r="W592" s="175">
        <v>120.689768786127</v>
      </c>
      <c r="X592" s="175">
        <v>71.359848484848499</v>
      </c>
      <c r="Y592" s="175">
        <v>487.82219653179197</v>
      </c>
      <c r="Z592" s="11"/>
      <c r="AA592" s="4"/>
      <c r="AB592" s="11" t="s">
        <v>399</v>
      </c>
      <c r="AC592" s="11"/>
      <c r="AD592" s="70" t="s">
        <v>117</v>
      </c>
      <c r="AE592" s="24">
        <v>19</v>
      </c>
      <c r="AF592" s="24">
        <v>11</v>
      </c>
      <c r="AG592" s="24">
        <v>7</v>
      </c>
      <c r="AH592" s="24">
        <v>6</v>
      </c>
      <c r="AI592" s="24">
        <v>7</v>
      </c>
      <c r="AJ592" s="24"/>
      <c r="AK592" s="4"/>
      <c r="AL592" s="4"/>
      <c r="AM592" s="199">
        <v>3184.4</v>
      </c>
      <c r="AN592" s="199">
        <v>3404.53</v>
      </c>
      <c r="AO592" s="199">
        <v>1832.62</v>
      </c>
      <c r="AP592" s="199">
        <v>608.91</v>
      </c>
      <c r="AQ592" s="199">
        <v>4882.72</v>
      </c>
      <c r="AR592" s="199"/>
      <c r="AS592" s="177"/>
      <c r="AT592" s="177"/>
      <c r="AU592" s="199">
        <v>159.22</v>
      </c>
      <c r="AV592" s="199">
        <v>170.22649999999999</v>
      </c>
      <c r="AW592" s="199">
        <v>96.453684210526305</v>
      </c>
      <c r="AX592" s="199">
        <v>32.047894736842103</v>
      </c>
      <c r="AY592" s="199">
        <v>244.136</v>
      </c>
      <c r="AZ592" s="24"/>
      <c r="BA592" s="4"/>
    </row>
    <row r="593" spans="2:53">
      <c r="B593" s="11" t="s">
        <v>373</v>
      </c>
      <c r="C593" s="11"/>
      <c r="D593" s="70" t="s">
        <v>374</v>
      </c>
      <c r="E593" s="11">
        <v>65</v>
      </c>
      <c r="F593" s="11">
        <v>45</v>
      </c>
      <c r="G593" s="11">
        <v>33</v>
      </c>
      <c r="H593" s="11">
        <v>28</v>
      </c>
      <c r="I593" s="11">
        <v>30</v>
      </c>
      <c r="J593" s="11"/>
      <c r="M593" s="175">
        <v>12399.38</v>
      </c>
      <c r="N593" s="175">
        <v>9102.74</v>
      </c>
      <c r="O593" s="175">
        <v>9516.89</v>
      </c>
      <c r="P593" s="175">
        <v>6354.7</v>
      </c>
      <c r="Q593" s="175">
        <v>38877.72</v>
      </c>
      <c r="R593" s="175"/>
      <c r="S593" s="177"/>
      <c r="T593" s="177"/>
      <c r="U593" s="175">
        <v>137.770888888889</v>
      </c>
      <c r="V593" s="175">
        <v>101.141555555556</v>
      </c>
      <c r="W593" s="175">
        <v>111.963411764706</v>
      </c>
      <c r="X593" s="175">
        <v>73.042528735632203</v>
      </c>
      <c r="Y593" s="175">
        <v>452.066511627907</v>
      </c>
      <c r="Z593" s="11"/>
      <c r="AA593" s="4"/>
      <c r="AB593" s="11" t="s">
        <v>400</v>
      </c>
      <c r="AC593" s="11"/>
      <c r="AD593" s="70" t="s">
        <v>128</v>
      </c>
      <c r="AE593" s="24">
        <v>153</v>
      </c>
      <c r="AF593" s="24">
        <v>69</v>
      </c>
      <c r="AG593" s="24">
        <v>43</v>
      </c>
      <c r="AH593" s="24">
        <v>33</v>
      </c>
      <c r="AI593" s="24">
        <v>35</v>
      </c>
      <c r="AJ593" s="24"/>
      <c r="AK593" s="4"/>
      <c r="AL593" s="4"/>
      <c r="AM593" s="199">
        <v>60842.11</v>
      </c>
      <c r="AN593" s="199">
        <v>17737.25</v>
      </c>
      <c r="AO593" s="199">
        <v>9079.18</v>
      </c>
      <c r="AP593" s="199">
        <v>5601.69</v>
      </c>
      <c r="AQ593" s="199">
        <v>30272.15</v>
      </c>
      <c r="AR593" s="199"/>
      <c r="AS593" s="177"/>
      <c r="AT593" s="177"/>
      <c r="AU593" s="199">
        <v>364.32401197604798</v>
      </c>
      <c r="AV593" s="199">
        <v>106.21107784431101</v>
      </c>
      <c r="AW593" s="199">
        <v>57.463164556961999</v>
      </c>
      <c r="AX593" s="199">
        <v>36.612352941176503</v>
      </c>
      <c r="AY593" s="199">
        <v>190.39088050314501</v>
      </c>
      <c r="AZ593" s="24"/>
      <c r="BA593" s="4"/>
    </row>
    <row r="594" spans="2:53">
      <c r="B594" s="11" t="s">
        <v>375</v>
      </c>
      <c r="C594" s="11"/>
      <c r="D594" s="70" t="s">
        <v>376</v>
      </c>
      <c r="E594" s="11">
        <v>122</v>
      </c>
      <c r="F594" s="11">
        <v>81</v>
      </c>
      <c r="G594" s="11">
        <v>66</v>
      </c>
      <c r="H594" s="11">
        <v>50</v>
      </c>
      <c r="I594" s="11">
        <v>60</v>
      </c>
      <c r="J594" s="11"/>
      <c r="M594" s="175">
        <v>18113.240000000002</v>
      </c>
      <c r="N594" s="175">
        <v>18325.330000000002</v>
      </c>
      <c r="O594" s="175">
        <v>16318.93</v>
      </c>
      <c r="P594" s="175">
        <v>12140.63</v>
      </c>
      <c r="Q594" s="175">
        <v>88808.78</v>
      </c>
      <c r="R594" s="175"/>
      <c r="S594" s="177"/>
      <c r="T594" s="177"/>
      <c r="U594" s="175">
        <v>125.78638888888899</v>
      </c>
      <c r="V594" s="175">
        <v>127.25923611111099</v>
      </c>
      <c r="W594" s="175">
        <v>114.922042253521</v>
      </c>
      <c r="X594" s="175">
        <v>84.899510489510504</v>
      </c>
      <c r="Y594" s="175">
        <v>625.41394366197198</v>
      </c>
      <c r="Z594" s="11"/>
      <c r="AA594" s="4"/>
      <c r="AB594" s="11" t="s">
        <v>402</v>
      </c>
      <c r="AC594" s="11"/>
      <c r="AD594" s="70" t="s">
        <v>89</v>
      </c>
      <c r="AE594" s="24">
        <v>21</v>
      </c>
      <c r="AF594" s="24">
        <v>21</v>
      </c>
      <c r="AG594" s="24">
        <v>6</v>
      </c>
      <c r="AH594" s="24">
        <v>4</v>
      </c>
      <c r="AI594" s="24"/>
      <c r="AJ594" s="24"/>
      <c r="AK594" s="4"/>
      <c r="AL594" s="4"/>
      <c r="AM594" s="199">
        <v>12350.27</v>
      </c>
      <c r="AN594" s="199">
        <v>6490.23</v>
      </c>
      <c r="AO594" s="199">
        <v>197.28</v>
      </c>
      <c r="AP594" s="199">
        <v>46.7</v>
      </c>
      <c r="AQ594" s="199">
        <v>0</v>
      </c>
      <c r="AR594" s="199"/>
      <c r="AS594" s="177"/>
      <c r="AT594" s="177"/>
      <c r="AU594" s="199">
        <v>411.67566666666698</v>
      </c>
      <c r="AV594" s="199">
        <v>216.34100000000001</v>
      </c>
      <c r="AW594" s="199">
        <v>14.091428571428599</v>
      </c>
      <c r="AX594" s="199">
        <v>1.7296296296296301</v>
      </c>
      <c r="AY594" s="199">
        <v>0</v>
      </c>
      <c r="AZ594" s="24"/>
      <c r="BA594" s="4"/>
    </row>
    <row r="595" spans="2:53">
      <c r="B595" s="11" t="s">
        <v>375</v>
      </c>
      <c r="C595" s="11"/>
      <c r="D595" s="70" t="s">
        <v>135</v>
      </c>
      <c r="E595" s="11">
        <v>1</v>
      </c>
      <c r="F595" s="11">
        <v>1</v>
      </c>
      <c r="G595" s="11"/>
      <c r="H595" s="11"/>
      <c r="I595" s="11"/>
      <c r="J595" s="11"/>
      <c r="M595" s="175">
        <v>248.22</v>
      </c>
      <c r="N595" s="175">
        <v>71.2</v>
      </c>
      <c r="O595" s="175">
        <v>0</v>
      </c>
      <c r="P595" s="175">
        <v>0</v>
      </c>
      <c r="Q595" s="175">
        <v>0</v>
      </c>
      <c r="R595" s="175"/>
      <c r="S595" s="177"/>
      <c r="T595" s="177"/>
      <c r="U595" s="175">
        <v>248.22</v>
      </c>
      <c r="V595" s="175">
        <v>71.2</v>
      </c>
      <c r="W595" s="175">
        <v>0</v>
      </c>
      <c r="X595" s="175">
        <v>0</v>
      </c>
      <c r="Y595" s="175">
        <v>0</v>
      </c>
      <c r="Z595" s="11"/>
      <c r="AA595" s="4"/>
      <c r="AB595" s="11" t="s">
        <v>402</v>
      </c>
      <c r="AC595" s="11"/>
      <c r="AD595" s="70" t="s">
        <v>90</v>
      </c>
      <c r="AE595" s="24">
        <v>35</v>
      </c>
      <c r="AF595" s="24">
        <v>13</v>
      </c>
      <c r="AG595" s="24">
        <v>7</v>
      </c>
      <c r="AH595" s="24">
        <v>9</v>
      </c>
      <c r="AI595" s="24">
        <v>6</v>
      </c>
      <c r="AJ595" s="24"/>
      <c r="AK595" s="4"/>
      <c r="AL595" s="4"/>
      <c r="AM595" s="199">
        <v>4460.2700000000004</v>
      </c>
      <c r="AN595" s="199">
        <v>3007.99</v>
      </c>
      <c r="AO595" s="199">
        <v>1200.74</v>
      </c>
      <c r="AP595" s="199">
        <v>1089.33</v>
      </c>
      <c r="AQ595" s="199">
        <v>1701.23</v>
      </c>
      <c r="AR595" s="199"/>
      <c r="AS595" s="177"/>
      <c r="AT595" s="177"/>
      <c r="AU595" s="199">
        <v>127.436285714286</v>
      </c>
      <c r="AV595" s="199">
        <v>85.942571428571398</v>
      </c>
      <c r="AW595" s="199">
        <v>63.196842105263201</v>
      </c>
      <c r="AX595" s="199">
        <v>35.139677419354797</v>
      </c>
      <c r="AY595" s="199">
        <v>53.163437500000001</v>
      </c>
      <c r="AZ595" s="24"/>
      <c r="BA595" s="4"/>
    </row>
    <row r="596" spans="2:53">
      <c r="B596" s="11" t="s">
        <v>377</v>
      </c>
      <c r="C596" s="11"/>
      <c r="D596" s="70" t="s">
        <v>376</v>
      </c>
      <c r="E596" s="11">
        <v>18</v>
      </c>
      <c r="F596" s="11">
        <v>6</v>
      </c>
      <c r="G596" s="11">
        <v>3</v>
      </c>
      <c r="H596" s="11">
        <v>1</v>
      </c>
      <c r="I596" s="11">
        <v>1</v>
      </c>
      <c r="J596" s="11"/>
      <c r="M596" s="175">
        <v>2692.27</v>
      </c>
      <c r="N596" s="175">
        <v>1275.43</v>
      </c>
      <c r="O596" s="175">
        <v>551.51</v>
      </c>
      <c r="P596" s="175">
        <v>253.98</v>
      </c>
      <c r="Q596" s="175">
        <v>178.32</v>
      </c>
      <c r="R596" s="175"/>
      <c r="S596" s="177"/>
      <c r="T596" s="177"/>
      <c r="U596" s="175">
        <v>122.375909090909</v>
      </c>
      <c r="V596" s="175">
        <v>57.974090909090897</v>
      </c>
      <c r="W596" s="175">
        <v>25.068636363636401</v>
      </c>
      <c r="X596" s="175">
        <v>11.544545454545499</v>
      </c>
      <c r="Y596" s="175">
        <v>8.1054545454545508</v>
      </c>
      <c r="Z596" s="11"/>
      <c r="AA596" s="4"/>
      <c r="AB596" s="11" t="s">
        <v>403</v>
      </c>
      <c r="AC596" s="11"/>
      <c r="AD596" s="70" t="s">
        <v>262</v>
      </c>
      <c r="AE596" s="24">
        <v>6</v>
      </c>
      <c r="AF596" s="24">
        <v>5</v>
      </c>
      <c r="AG596" s="24">
        <v>1</v>
      </c>
      <c r="AH596" s="24">
        <v>1</v>
      </c>
      <c r="AI596" s="24">
        <v>1</v>
      </c>
      <c r="AJ596" s="24"/>
      <c r="AK596" s="4"/>
      <c r="AL596" s="4"/>
      <c r="AM596" s="199">
        <v>1241.07</v>
      </c>
      <c r="AN596" s="199">
        <v>362.25</v>
      </c>
      <c r="AO596" s="199">
        <v>236.58</v>
      </c>
      <c r="AP596" s="199">
        <v>231.91</v>
      </c>
      <c r="AQ596" s="199">
        <v>716.5</v>
      </c>
      <c r="AR596" s="199"/>
      <c r="AS596" s="177"/>
      <c r="AT596" s="177"/>
      <c r="AU596" s="199">
        <v>177.29571428571401</v>
      </c>
      <c r="AV596" s="199">
        <v>51.75</v>
      </c>
      <c r="AW596" s="199">
        <v>39.43</v>
      </c>
      <c r="AX596" s="199">
        <v>46.381999999999998</v>
      </c>
      <c r="AY596" s="199">
        <v>143.30000000000001</v>
      </c>
      <c r="AZ596" s="24"/>
      <c r="BA596" s="4"/>
    </row>
    <row r="597" spans="2:53">
      <c r="B597" s="11" t="s">
        <v>466</v>
      </c>
      <c r="C597" s="11"/>
      <c r="D597" s="70" t="s">
        <v>135</v>
      </c>
      <c r="E597" s="11">
        <v>1</v>
      </c>
      <c r="F597" s="11">
        <v>1</v>
      </c>
      <c r="G597" s="11"/>
      <c r="H597" s="11"/>
      <c r="I597" s="11"/>
      <c r="J597" s="11"/>
      <c r="M597" s="175">
        <v>156.61000000000001</v>
      </c>
      <c r="N597" s="175">
        <v>111.64</v>
      </c>
      <c r="O597" s="175">
        <v>0</v>
      </c>
      <c r="P597" s="175"/>
      <c r="Q597" s="175"/>
      <c r="R597" s="175"/>
      <c r="S597" s="177"/>
      <c r="T597" s="177"/>
      <c r="U597" s="175">
        <v>156.61000000000001</v>
      </c>
      <c r="V597" s="175">
        <v>111.64</v>
      </c>
      <c r="W597" s="175">
        <v>0</v>
      </c>
      <c r="X597" s="175"/>
      <c r="Y597" s="175"/>
      <c r="Z597" s="11"/>
      <c r="AA597" s="4"/>
      <c r="AB597" s="11" t="s">
        <v>404</v>
      </c>
      <c r="AC597" s="11"/>
      <c r="AD597" s="70" t="s">
        <v>405</v>
      </c>
      <c r="AE597" s="24">
        <v>67</v>
      </c>
      <c r="AF597" s="24">
        <v>33</v>
      </c>
      <c r="AG597" s="24">
        <v>21</v>
      </c>
      <c r="AH597" s="24">
        <v>23</v>
      </c>
      <c r="AI597" s="24">
        <v>21</v>
      </c>
      <c r="AJ597" s="24"/>
      <c r="AK597" s="4"/>
      <c r="AL597" s="4"/>
      <c r="AM597" s="199">
        <v>172817.37</v>
      </c>
      <c r="AN597" s="199">
        <v>4716.0200000000004</v>
      </c>
      <c r="AO597" s="199">
        <v>4534.18</v>
      </c>
      <c r="AP597" s="199">
        <v>3292</v>
      </c>
      <c r="AQ597" s="199">
        <v>3230.13</v>
      </c>
      <c r="AR597" s="199"/>
      <c r="AS597" s="177"/>
      <c r="AT597" s="177"/>
      <c r="AU597" s="199">
        <v>2304.2316000000001</v>
      </c>
      <c r="AV597" s="199">
        <v>62.880266666666699</v>
      </c>
      <c r="AW597" s="199">
        <v>103.049545454545</v>
      </c>
      <c r="AX597" s="199">
        <v>51.4375</v>
      </c>
      <c r="AY597" s="199">
        <v>47.501911764705902</v>
      </c>
      <c r="AZ597" s="24"/>
      <c r="BA597" s="4"/>
    </row>
    <row r="598" spans="2:53">
      <c r="B598" s="11" t="s">
        <v>475</v>
      </c>
      <c r="C598" s="11"/>
      <c r="D598" s="70" t="s">
        <v>351</v>
      </c>
      <c r="E598" s="11">
        <v>6</v>
      </c>
      <c r="F598" s="11">
        <v>3</v>
      </c>
      <c r="G598" s="11">
        <v>2</v>
      </c>
      <c r="H598" s="11">
        <v>1</v>
      </c>
      <c r="I598" s="11"/>
      <c r="J598" s="11"/>
      <c r="M598" s="175">
        <v>941.25</v>
      </c>
      <c r="N598" s="175">
        <v>576.91999999999996</v>
      </c>
      <c r="O598" s="175">
        <v>47.45</v>
      </c>
      <c r="P598" s="175">
        <v>15</v>
      </c>
      <c r="Q598" s="175">
        <v>0</v>
      </c>
      <c r="R598" s="175"/>
      <c r="S598" s="177"/>
      <c r="T598" s="177"/>
      <c r="U598" s="175">
        <v>156.875</v>
      </c>
      <c r="V598" s="175">
        <v>96.153333333333293</v>
      </c>
      <c r="W598" s="175">
        <v>11.862500000000001</v>
      </c>
      <c r="X598" s="175">
        <v>15</v>
      </c>
      <c r="Y598" s="175">
        <v>0</v>
      </c>
      <c r="Z598" s="11"/>
      <c r="AA598" s="4"/>
      <c r="AB598" s="11" t="s">
        <v>406</v>
      </c>
      <c r="AC598" s="11"/>
      <c r="AD598" s="70" t="s">
        <v>407</v>
      </c>
      <c r="AE598" s="24">
        <v>11</v>
      </c>
      <c r="AF598" s="24">
        <v>3</v>
      </c>
      <c r="AG598" s="24">
        <v>2</v>
      </c>
      <c r="AH598" s="24">
        <v>3</v>
      </c>
      <c r="AI598" s="24">
        <v>1</v>
      </c>
      <c r="AJ598" s="24"/>
      <c r="AK598" s="4"/>
      <c r="AL598" s="4"/>
      <c r="AM598" s="199">
        <v>7992.03</v>
      </c>
      <c r="AN598" s="199">
        <v>210.08</v>
      </c>
      <c r="AO598" s="199">
        <v>43.28</v>
      </c>
      <c r="AP598" s="199">
        <v>199</v>
      </c>
      <c r="AQ598" s="199">
        <v>13.47</v>
      </c>
      <c r="AR598" s="199"/>
      <c r="AS598" s="177"/>
      <c r="AT598" s="177"/>
      <c r="AU598" s="199">
        <v>726.548181818182</v>
      </c>
      <c r="AV598" s="199">
        <v>19.0981818181818</v>
      </c>
      <c r="AW598" s="199">
        <v>4.3280000000000003</v>
      </c>
      <c r="AX598" s="199">
        <v>28.428571428571399</v>
      </c>
      <c r="AY598" s="199">
        <v>1.347</v>
      </c>
      <c r="AZ598" s="24"/>
      <c r="BA598" s="4"/>
    </row>
    <row r="599" spans="2:53">
      <c r="B599" s="11" t="s">
        <v>378</v>
      </c>
      <c r="C599" s="11"/>
      <c r="D599" s="70" t="s">
        <v>379</v>
      </c>
      <c r="E599" s="11">
        <v>98</v>
      </c>
      <c r="F599" s="11">
        <v>70</v>
      </c>
      <c r="G599" s="11">
        <v>54</v>
      </c>
      <c r="H599" s="11">
        <v>39</v>
      </c>
      <c r="I599" s="11">
        <v>36</v>
      </c>
      <c r="J599" s="11"/>
      <c r="M599" s="175">
        <v>15050.46</v>
      </c>
      <c r="N599" s="175">
        <v>16171.17</v>
      </c>
      <c r="O599" s="175">
        <v>14771.43</v>
      </c>
      <c r="P599" s="175">
        <v>8530.83</v>
      </c>
      <c r="Q599" s="175">
        <v>38618.22</v>
      </c>
      <c r="R599" s="175"/>
      <c r="S599" s="177"/>
      <c r="T599" s="177"/>
      <c r="U599" s="175">
        <v>128.63641025640999</v>
      </c>
      <c r="V599" s="175">
        <v>138.215128205128</v>
      </c>
      <c r="W599" s="175">
        <v>131.88776785714299</v>
      </c>
      <c r="X599" s="175">
        <v>74.831842105263206</v>
      </c>
      <c r="Y599" s="175">
        <v>338.756315789474</v>
      </c>
      <c r="Z599" s="11"/>
      <c r="AA599" s="4"/>
      <c r="AB599" s="11" t="s">
        <v>484</v>
      </c>
      <c r="AC599" s="11"/>
      <c r="AD599" s="70" t="s">
        <v>329</v>
      </c>
      <c r="AE599" s="24">
        <v>1</v>
      </c>
      <c r="AF599" s="24">
        <v>1</v>
      </c>
      <c r="AG599" s="24">
        <v>1</v>
      </c>
      <c r="AH599" s="24">
        <v>1</v>
      </c>
      <c r="AI599" s="24">
        <v>1</v>
      </c>
      <c r="AJ599" s="24"/>
      <c r="AK599" s="4"/>
      <c r="AL599" s="4"/>
      <c r="AM599" s="199">
        <v>13.51</v>
      </c>
      <c r="AN599" s="199">
        <v>18.21</v>
      </c>
      <c r="AO599" s="199">
        <v>15</v>
      </c>
      <c r="AP599" s="199">
        <v>20.12</v>
      </c>
      <c r="AQ599" s="199">
        <v>187.35</v>
      </c>
      <c r="AR599" s="199"/>
      <c r="AS599" s="177"/>
      <c r="AT599" s="177"/>
      <c r="AU599" s="199">
        <v>13.51</v>
      </c>
      <c r="AV599" s="199">
        <v>18.21</v>
      </c>
      <c r="AW599" s="199">
        <v>15</v>
      </c>
      <c r="AX599" s="199">
        <v>20.12</v>
      </c>
      <c r="AY599" s="199">
        <v>187.35</v>
      </c>
      <c r="AZ599" s="24"/>
      <c r="BA599" s="4"/>
    </row>
    <row r="600" spans="2:53">
      <c r="B600" s="11" t="s">
        <v>380</v>
      </c>
      <c r="C600" s="11"/>
      <c r="D600" s="70" t="s">
        <v>381</v>
      </c>
      <c r="E600" s="11">
        <v>33</v>
      </c>
      <c r="F600" s="11">
        <v>18</v>
      </c>
      <c r="G600" s="11">
        <v>11</v>
      </c>
      <c r="H600" s="11">
        <v>10</v>
      </c>
      <c r="I600" s="11">
        <v>9</v>
      </c>
      <c r="J600" s="11"/>
      <c r="M600" s="175">
        <v>6466.7</v>
      </c>
      <c r="N600" s="175">
        <v>5546.51</v>
      </c>
      <c r="O600" s="175">
        <v>3721.84</v>
      </c>
      <c r="P600" s="175">
        <v>3043.54</v>
      </c>
      <c r="Q600" s="175">
        <v>23121.74</v>
      </c>
      <c r="R600" s="175"/>
      <c r="S600" s="177"/>
      <c r="T600" s="177"/>
      <c r="U600" s="175">
        <v>184.762857142857</v>
      </c>
      <c r="V600" s="175">
        <v>158.471714285714</v>
      </c>
      <c r="W600" s="175">
        <v>109.46588235294099</v>
      </c>
      <c r="X600" s="175">
        <v>89.515882352941205</v>
      </c>
      <c r="Y600" s="175">
        <v>700.65878787878796</v>
      </c>
      <c r="Z600" s="11"/>
      <c r="AA600" s="4"/>
      <c r="AB600" s="11" t="s">
        <v>408</v>
      </c>
      <c r="AC600" s="11"/>
      <c r="AD600" s="70" t="s">
        <v>409</v>
      </c>
      <c r="AE600" s="24">
        <v>4</v>
      </c>
      <c r="AF600" s="24">
        <v>2</v>
      </c>
      <c r="AG600" s="24">
        <v>3</v>
      </c>
      <c r="AH600" s="24">
        <v>3</v>
      </c>
      <c r="AI600" s="24">
        <v>3</v>
      </c>
      <c r="AJ600" s="24"/>
      <c r="AK600" s="4"/>
      <c r="AL600" s="4"/>
      <c r="AM600" s="199">
        <v>391.86</v>
      </c>
      <c r="AN600" s="199">
        <v>87.03</v>
      </c>
      <c r="AO600" s="199">
        <v>119.07</v>
      </c>
      <c r="AP600" s="199">
        <v>115.95</v>
      </c>
      <c r="AQ600" s="199">
        <v>169.4</v>
      </c>
      <c r="AR600" s="199"/>
      <c r="AS600" s="177"/>
      <c r="AT600" s="177"/>
      <c r="AU600" s="199">
        <v>78.372</v>
      </c>
      <c r="AV600" s="199">
        <v>17.405999999999999</v>
      </c>
      <c r="AW600" s="199">
        <v>29.767499999999998</v>
      </c>
      <c r="AX600" s="199">
        <v>23.19</v>
      </c>
      <c r="AY600" s="199">
        <v>33.880000000000003</v>
      </c>
      <c r="AZ600" s="24"/>
      <c r="BA600" s="4"/>
    </row>
    <row r="601" spans="2:53">
      <c r="B601" s="11" t="s">
        <v>382</v>
      </c>
      <c r="C601" s="11"/>
      <c r="D601" s="70" t="s">
        <v>383</v>
      </c>
      <c r="E601" s="11">
        <v>371</v>
      </c>
      <c r="F601" s="11">
        <v>247</v>
      </c>
      <c r="G601" s="11">
        <v>176</v>
      </c>
      <c r="H601" s="11">
        <v>115</v>
      </c>
      <c r="I601" s="11">
        <v>114</v>
      </c>
      <c r="J601" s="11"/>
      <c r="M601" s="175">
        <v>41358.120000000003</v>
      </c>
      <c r="N601" s="175">
        <v>42714.77</v>
      </c>
      <c r="O601" s="175">
        <v>34531.019999999997</v>
      </c>
      <c r="P601" s="175">
        <v>22548.14</v>
      </c>
      <c r="Q601" s="175">
        <v>122803.99</v>
      </c>
      <c r="R601" s="175"/>
      <c r="S601" s="177"/>
      <c r="T601" s="177"/>
      <c r="U601" s="175">
        <v>93.995727272727294</v>
      </c>
      <c r="V601" s="175">
        <v>97.0790227272728</v>
      </c>
      <c r="W601" s="175">
        <v>81.827061611374404</v>
      </c>
      <c r="X601" s="175">
        <v>55.129926650366698</v>
      </c>
      <c r="Y601" s="175">
        <v>298.06793689320398</v>
      </c>
      <c r="Z601" s="11"/>
      <c r="AA601" s="4"/>
      <c r="AB601" s="11" t="s">
        <v>410</v>
      </c>
      <c r="AC601" s="11"/>
      <c r="AD601" s="70" t="s">
        <v>267</v>
      </c>
      <c r="AE601" s="24">
        <v>1</v>
      </c>
      <c r="AF601" s="24"/>
      <c r="AG601" s="24"/>
      <c r="AH601" s="24"/>
      <c r="AI601" s="24"/>
      <c r="AJ601" s="24"/>
      <c r="AK601" s="4"/>
      <c r="AL601" s="4"/>
      <c r="AM601" s="199">
        <v>388.92</v>
      </c>
      <c r="AN601" s="199">
        <v>0</v>
      </c>
      <c r="AO601" s="199">
        <v>0</v>
      </c>
      <c r="AP601" s="199">
        <v>0</v>
      </c>
      <c r="AQ601" s="199">
        <v>0</v>
      </c>
      <c r="AR601" s="199"/>
      <c r="AS601" s="177"/>
      <c r="AT601" s="177"/>
      <c r="AU601" s="199">
        <v>388.92</v>
      </c>
      <c r="AV601" s="199">
        <v>0</v>
      </c>
      <c r="AW601" s="199">
        <v>0</v>
      </c>
      <c r="AX601" s="199">
        <v>0</v>
      </c>
      <c r="AY601" s="199">
        <v>0</v>
      </c>
      <c r="AZ601" s="24"/>
      <c r="BA601" s="4"/>
    </row>
    <row r="602" spans="2:53">
      <c r="B602" s="11" t="s">
        <v>384</v>
      </c>
      <c r="C602" s="11"/>
      <c r="D602" s="70" t="s">
        <v>96</v>
      </c>
      <c r="E602" s="11">
        <v>24</v>
      </c>
      <c r="F602" s="11">
        <v>18</v>
      </c>
      <c r="G602" s="11">
        <v>16</v>
      </c>
      <c r="H602" s="11">
        <v>12</v>
      </c>
      <c r="I602" s="11">
        <v>13</v>
      </c>
      <c r="J602" s="11"/>
      <c r="M602" s="175">
        <v>3532.08</v>
      </c>
      <c r="N602" s="175">
        <v>4360.54</v>
      </c>
      <c r="O602" s="175">
        <v>4823.47</v>
      </c>
      <c r="P602" s="175">
        <v>1975.94</v>
      </c>
      <c r="Q602" s="175">
        <v>10025.34</v>
      </c>
      <c r="R602" s="175"/>
      <c r="S602" s="177"/>
      <c r="T602" s="177"/>
      <c r="U602" s="175">
        <v>135.84923076923101</v>
      </c>
      <c r="V602" s="175">
        <v>167.71307692307701</v>
      </c>
      <c r="W602" s="175">
        <v>192.93879999999999</v>
      </c>
      <c r="X602" s="175">
        <v>82.330833333333302</v>
      </c>
      <c r="Y602" s="175">
        <v>385.59</v>
      </c>
      <c r="Z602" s="11"/>
      <c r="AA602" s="4"/>
      <c r="AB602" s="11" t="s">
        <v>411</v>
      </c>
      <c r="AC602" s="11"/>
      <c r="AD602" s="70" t="s">
        <v>160</v>
      </c>
      <c r="AE602" s="24">
        <v>2</v>
      </c>
      <c r="AF602" s="24">
        <v>2</v>
      </c>
      <c r="AG602" s="24">
        <v>1</v>
      </c>
      <c r="AH602" s="24"/>
      <c r="AI602" s="24">
        <v>1</v>
      </c>
      <c r="AJ602" s="24"/>
      <c r="AK602" s="4"/>
      <c r="AL602" s="4"/>
      <c r="AM602" s="199">
        <v>2125.5700000000002</v>
      </c>
      <c r="AN602" s="199">
        <v>2451.61</v>
      </c>
      <c r="AO602" s="199">
        <v>2115.58</v>
      </c>
      <c r="AP602" s="199">
        <v>0</v>
      </c>
      <c r="AQ602" s="199">
        <v>1067.93</v>
      </c>
      <c r="AR602" s="199"/>
      <c r="AS602" s="177"/>
      <c r="AT602" s="177"/>
      <c r="AU602" s="199">
        <v>1062.7850000000001</v>
      </c>
      <c r="AV602" s="199">
        <v>1225.8050000000001</v>
      </c>
      <c r="AW602" s="199">
        <v>1057.79</v>
      </c>
      <c r="AX602" s="199">
        <v>0</v>
      </c>
      <c r="AY602" s="199">
        <v>533.96500000000003</v>
      </c>
      <c r="AZ602" s="24"/>
      <c r="BA602" s="4"/>
    </row>
    <row r="603" spans="2:53">
      <c r="B603" s="11" t="s">
        <v>385</v>
      </c>
      <c r="C603" s="11"/>
      <c r="D603" s="70" t="s">
        <v>386</v>
      </c>
      <c r="E603" s="11">
        <v>116</v>
      </c>
      <c r="F603" s="11">
        <v>86</v>
      </c>
      <c r="G603" s="11">
        <v>64</v>
      </c>
      <c r="H603" s="11">
        <v>46</v>
      </c>
      <c r="I603" s="11">
        <v>48</v>
      </c>
      <c r="J603" s="11"/>
      <c r="M603" s="175">
        <v>18863.169999999998</v>
      </c>
      <c r="N603" s="175">
        <v>22909.67</v>
      </c>
      <c r="O603" s="175">
        <v>17581.23</v>
      </c>
      <c r="P603" s="175">
        <v>10665.45</v>
      </c>
      <c r="Q603" s="175">
        <v>93377.68</v>
      </c>
      <c r="R603" s="175"/>
      <c r="S603" s="177"/>
      <c r="T603" s="177"/>
      <c r="U603" s="175">
        <v>138.69977941176501</v>
      </c>
      <c r="V603" s="175">
        <v>168.45345588235301</v>
      </c>
      <c r="W603" s="175">
        <v>132.18969924812001</v>
      </c>
      <c r="X603" s="175">
        <v>81.415648854961802</v>
      </c>
      <c r="Y603" s="175">
        <v>707.40666666666698</v>
      </c>
      <c r="Z603" s="11"/>
      <c r="AA603" s="4"/>
      <c r="AB603" s="11" t="s">
        <v>413</v>
      </c>
      <c r="AC603" s="11"/>
      <c r="AD603" s="70" t="s">
        <v>110</v>
      </c>
      <c r="AE603" s="24">
        <v>3</v>
      </c>
      <c r="AF603" s="24"/>
      <c r="AG603" s="24"/>
      <c r="AH603" s="24"/>
      <c r="AI603" s="24"/>
      <c r="AJ603" s="24"/>
      <c r="AK603" s="4"/>
      <c r="AL603" s="4"/>
      <c r="AM603" s="199">
        <v>1760.29</v>
      </c>
      <c r="AN603" s="199">
        <v>0</v>
      </c>
      <c r="AO603" s="199">
        <v>0</v>
      </c>
      <c r="AP603" s="199">
        <v>0</v>
      </c>
      <c r="AQ603" s="199">
        <v>0</v>
      </c>
      <c r="AR603" s="199"/>
      <c r="AS603" s="177"/>
      <c r="AT603" s="177"/>
      <c r="AU603" s="199">
        <v>586.76333333333298</v>
      </c>
      <c r="AV603" s="199">
        <v>0</v>
      </c>
      <c r="AW603" s="199">
        <v>0</v>
      </c>
      <c r="AX603" s="199">
        <v>0</v>
      </c>
      <c r="AY603" s="199">
        <v>0</v>
      </c>
      <c r="AZ603" s="24"/>
      <c r="BA603" s="4"/>
    </row>
    <row r="604" spans="2:53">
      <c r="B604" s="11" t="s">
        <v>387</v>
      </c>
      <c r="C604" s="11"/>
      <c r="D604" s="70" t="s">
        <v>299</v>
      </c>
      <c r="E604" s="11">
        <v>1076</v>
      </c>
      <c r="F604" s="11">
        <v>878</v>
      </c>
      <c r="G604" s="11">
        <v>676</v>
      </c>
      <c r="H604" s="11">
        <v>533</v>
      </c>
      <c r="I604" s="11">
        <v>532</v>
      </c>
      <c r="J604" s="11"/>
      <c r="M604" s="175">
        <v>136855.79999999999</v>
      </c>
      <c r="N604" s="175">
        <v>178842.22</v>
      </c>
      <c r="O604" s="175">
        <v>135579.47</v>
      </c>
      <c r="P604" s="175">
        <v>94812.300000000207</v>
      </c>
      <c r="Q604" s="175">
        <v>676147.7</v>
      </c>
      <c r="R604" s="175"/>
      <c r="S604" s="177"/>
      <c r="T604" s="177"/>
      <c r="U604" s="175">
        <v>111.993289689034</v>
      </c>
      <c r="V604" s="175">
        <v>146.35206219312599</v>
      </c>
      <c r="W604" s="175">
        <v>115.48506814309999</v>
      </c>
      <c r="X604" s="175">
        <v>82.445478260869706</v>
      </c>
      <c r="Y604" s="175">
        <v>590.006719022688</v>
      </c>
      <c r="Z604" s="11"/>
      <c r="AA604" s="4"/>
      <c r="AB604" s="11" t="s">
        <v>414</v>
      </c>
      <c r="AC604" s="11"/>
      <c r="AD604" s="70" t="s">
        <v>415</v>
      </c>
      <c r="AE604" s="24">
        <v>30</v>
      </c>
      <c r="AF604" s="24">
        <v>15</v>
      </c>
      <c r="AG604" s="24">
        <v>7</v>
      </c>
      <c r="AH604" s="24">
        <v>4</v>
      </c>
      <c r="AI604" s="24">
        <v>5</v>
      </c>
      <c r="AJ604" s="24"/>
      <c r="AK604" s="4"/>
      <c r="AL604" s="4"/>
      <c r="AM604" s="199">
        <v>13464.48</v>
      </c>
      <c r="AN604" s="199">
        <v>5384.97</v>
      </c>
      <c r="AO604" s="199">
        <v>997.41</v>
      </c>
      <c r="AP604" s="199">
        <v>1064.3900000000001</v>
      </c>
      <c r="AQ604" s="199">
        <v>860.23</v>
      </c>
      <c r="AR604" s="199"/>
      <c r="AS604" s="177"/>
      <c r="AT604" s="177"/>
      <c r="AU604" s="199">
        <v>420.76499999999999</v>
      </c>
      <c r="AV604" s="199">
        <v>168.28031250000001</v>
      </c>
      <c r="AW604" s="199">
        <v>35.6217857142857</v>
      </c>
      <c r="AX604" s="199">
        <v>39.421851851851898</v>
      </c>
      <c r="AY604" s="199">
        <v>30.7225</v>
      </c>
      <c r="AZ604" s="24"/>
      <c r="BA604" s="4"/>
    </row>
    <row r="605" spans="2:53">
      <c r="B605" s="11" t="s">
        <v>388</v>
      </c>
      <c r="C605" s="11"/>
      <c r="D605" s="70" t="s">
        <v>110</v>
      </c>
      <c r="E605" s="11">
        <v>10</v>
      </c>
      <c r="F605" s="11">
        <v>9</v>
      </c>
      <c r="G605" s="11">
        <v>7</v>
      </c>
      <c r="H605" s="11">
        <v>6</v>
      </c>
      <c r="I605" s="11">
        <v>9</v>
      </c>
      <c r="J605" s="11"/>
      <c r="M605" s="175">
        <v>11430.89</v>
      </c>
      <c r="N605" s="175">
        <v>2095.86</v>
      </c>
      <c r="O605" s="175">
        <v>1804.27</v>
      </c>
      <c r="P605" s="175">
        <v>655.46</v>
      </c>
      <c r="Q605" s="175">
        <v>4455.54</v>
      </c>
      <c r="R605" s="175"/>
      <c r="S605" s="177"/>
      <c r="T605" s="177"/>
      <c r="U605" s="175">
        <v>1143.0889999999999</v>
      </c>
      <c r="V605" s="175">
        <v>209.58600000000001</v>
      </c>
      <c r="W605" s="175">
        <v>200.474444444444</v>
      </c>
      <c r="X605" s="175">
        <v>72.828888888888898</v>
      </c>
      <c r="Y605" s="175">
        <v>495.06</v>
      </c>
      <c r="Z605" s="11"/>
      <c r="AA605" s="4"/>
      <c r="AB605" s="11" t="s">
        <v>416</v>
      </c>
      <c r="AC605" s="11"/>
      <c r="AD605" s="70" t="s">
        <v>135</v>
      </c>
      <c r="AE605" s="24">
        <v>1</v>
      </c>
      <c r="AF605" s="24"/>
      <c r="AG605" s="24"/>
      <c r="AH605" s="24"/>
      <c r="AI605" s="24"/>
      <c r="AJ605" s="24"/>
      <c r="AK605" s="4"/>
      <c r="AL605" s="4"/>
      <c r="AM605" s="199">
        <v>91.88</v>
      </c>
      <c r="AN605" s="199">
        <v>0</v>
      </c>
      <c r="AO605" s="199">
        <v>0</v>
      </c>
      <c r="AP605" s="199">
        <v>0</v>
      </c>
      <c r="AQ605" s="199">
        <v>0</v>
      </c>
      <c r="AR605" s="199"/>
      <c r="AS605" s="177"/>
      <c r="AT605" s="177"/>
      <c r="AU605" s="199">
        <v>91.88</v>
      </c>
      <c r="AV605" s="199">
        <v>0</v>
      </c>
      <c r="AW605" s="199">
        <v>0</v>
      </c>
      <c r="AX605" s="199">
        <v>0</v>
      </c>
      <c r="AY605" s="199">
        <v>0</v>
      </c>
      <c r="AZ605" s="24"/>
      <c r="BA605" s="4"/>
    </row>
    <row r="606" spans="2:53">
      <c r="B606" s="11" t="s">
        <v>388</v>
      </c>
      <c r="C606" s="11"/>
      <c r="D606" s="70" t="s">
        <v>389</v>
      </c>
      <c r="E606" s="11">
        <v>30</v>
      </c>
      <c r="F606" s="11">
        <v>20</v>
      </c>
      <c r="G606" s="11">
        <v>14</v>
      </c>
      <c r="H606" s="11">
        <v>12</v>
      </c>
      <c r="I606" s="11">
        <v>13</v>
      </c>
      <c r="J606" s="11"/>
      <c r="M606" s="175">
        <v>3636.25</v>
      </c>
      <c r="N606" s="175">
        <v>4320.6400000000003</v>
      </c>
      <c r="O606" s="175">
        <v>3816.4</v>
      </c>
      <c r="P606" s="175">
        <v>2691.25</v>
      </c>
      <c r="Q606" s="175">
        <v>16370.06</v>
      </c>
      <c r="R606" s="175"/>
      <c r="S606" s="177"/>
      <c r="T606" s="177"/>
      <c r="U606" s="175">
        <v>121.208333333333</v>
      </c>
      <c r="V606" s="175">
        <v>144.02133333333299</v>
      </c>
      <c r="W606" s="175">
        <v>127.213333333333</v>
      </c>
      <c r="X606" s="175">
        <v>92.801724137931004</v>
      </c>
      <c r="Y606" s="175">
        <v>545.66866666666704</v>
      </c>
      <c r="Z606" s="11"/>
      <c r="AA606" s="4"/>
      <c r="AB606" s="11" t="s">
        <v>417</v>
      </c>
      <c r="AC606" s="11"/>
      <c r="AD606" s="70" t="s">
        <v>418</v>
      </c>
      <c r="AE606" s="24">
        <v>32</v>
      </c>
      <c r="AF606" s="24">
        <v>20</v>
      </c>
      <c r="AG606" s="24">
        <v>11</v>
      </c>
      <c r="AH606" s="24">
        <v>10</v>
      </c>
      <c r="AI606" s="24">
        <v>6</v>
      </c>
      <c r="AJ606" s="24"/>
      <c r="AK606" s="4"/>
      <c r="AL606" s="4"/>
      <c r="AM606" s="199">
        <v>10592.01</v>
      </c>
      <c r="AN606" s="199">
        <v>9590.02</v>
      </c>
      <c r="AO606" s="199">
        <v>1978.34</v>
      </c>
      <c r="AP606" s="199">
        <v>6972.82</v>
      </c>
      <c r="AQ606" s="199">
        <v>8808.89</v>
      </c>
      <c r="AR606" s="199"/>
      <c r="AS606" s="177"/>
      <c r="AT606" s="177"/>
      <c r="AU606" s="199">
        <v>331.00031250000001</v>
      </c>
      <c r="AV606" s="199">
        <v>299.68812500000001</v>
      </c>
      <c r="AW606" s="199">
        <v>68.218620689655197</v>
      </c>
      <c r="AX606" s="199">
        <v>240.442068965517</v>
      </c>
      <c r="AY606" s="199">
        <v>303.754827586207</v>
      </c>
      <c r="AZ606" s="24"/>
      <c r="BA606" s="4"/>
    </row>
    <row r="607" spans="2:53">
      <c r="B607" s="11" t="s">
        <v>388</v>
      </c>
      <c r="C607" s="11"/>
      <c r="D607" s="70" t="s">
        <v>122</v>
      </c>
      <c r="E607" s="11">
        <v>22</v>
      </c>
      <c r="F607" s="11">
        <v>17</v>
      </c>
      <c r="G607" s="11">
        <v>9</v>
      </c>
      <c r="H607" s="11">
        <v>5</v>
      </c>
      <c r="I607" s="11">
        <v>6</v>
      </c>
      <c r="J607" s="11"/>
      <c r="M607" s="175">
        <v>14259.1</v>
      </c>
      <c r="N607" s="175">
        <v>3988.95</v>
      </c>
      <c r="O607" s="175">
        <v>2567.58</v>
      </c>
      <c r="P607" s="175">
        <v>830.69</v>
      </c>
      <c r="Q607" s="175">
        <v>1601.66</v>
      </c>
      <c r="R607" s="175"/>
      <c r="S607" s="177"/>
      <c r="T607" s="177"/>
      <c r="U607" s="175">
        <v>528.11481481481496</v>
      </c>
      <c r="V607" s="175">
        <v>147.73888888888899</v>
      </c>
      <c r="W607" s="175">
        <v>102.7032</v>
      </c>
      <c r="X607" s="175">
        <v>31.949615384615399</v>
      </c>
      <c r="Y607" s="175">
        <v>61.602307692307697</v>
      </c>
      <c r="Z607" s="11"/>
      <c r="AA607" s="4"/>
      <c r="AB607" s="11" t="s">
        <v>419</v>
      </c>
      <c r="AC607" s="11"/>
      <c r="AD607" s="70" t="s">
        <v>409</v>
      </c>
      <c r="AE607" s="24"/>
      <c r="AF607" s="24"/>
      <c r="AG607" s="24"/>
      <c r="AH607" s="24"/>
      <c r="AI607" s="24">
        <v>1</v>
      </c>
      <c r="AJ607" s="24"/>
      <c r="AK607" s="4"/>
      <c r="AL607" s="4"/>
      <c r="AM607" s="199">
        <v>0</v>
      </c>
      <c r="AN607" s="199">
        <v>0</v>
      </c>
      <c r="AO607" s="199"/>
      <c r="AP607" s="199"/>
      <c r="AQ607" s="199">
        <v>65</v>
      </c>
      <c r="AR607" s="199"/>
      <c r="AS607" s="177"/>
      <c r="AT607" s="177"/>
      <c r="AU607" s="199">
        <v>0</v>
      </c>
      <c r="AV607" s="199">
        <v>0</v>
      </c>
      <c r="AW607" s="199"/>
      <c r="AX607" s="199"/>
      <c r="AY607" s="199">
        <v>65</v>
      </c>
      <c r="AZ607" s="24"/>
      <c r="BA607" s="4"/>
    </row>
    <row r="608" spans="2:53">
      <c r="B608" s="11" t="s">
        <v>390</v>
      </c>
      <c r="C608" s="11"/>
      <c r="D608" s="70" t="s">
        <v>391</v>
      </c>
      <c r="E608" s="11">
        <v>288</v>
      </c>
      <c r="F608" s="11">
        <v>147</v>
      </c>
      <c r="G608" s="11">
        <v>80</v>
      </c>
      <c r="H608" s="11">
        <v>50</v>
      </c>
      <c r="I608" s="11">
        <v>35</v>
      </c>
      <c r="J608" s="11"/>
      <c r="M608" s="175">
        <v>22761.41</v>
      </c>
      <c r="N608" s="175">
        <v>34412.68</v>
      </c>
      <c r="O608" s="175">
        <v>19816.490000000002</v>
      </c>
      <c r="P608" s="175">
        <v>8106.04</v>
      </c>
      <c r="Q608" s="175">
        <v>10889.69</v>
      </c>
      <c r="R608" s="175"/>
      <c r="S608" s="177"/>
      <c r="T608" s="177"/>
      <c r="U608" s="175">
        <v>76.125117056856098</v>
      </c>
      <c r="V608" s="175">
        <v>115.09257525083601</v>
      </c>
      <c r="W608" s="175">
        <v>70.521316725978707</v>
      </c>
      <c r="X608" s="175">
        <v>29.158417266187001</v>
      </c>
      <c r="Y608" s="175">
        <v>38.753345195729501</v>
      </c>
      <c r="Z608" s="11"/>
      <c r="AA608" s="4"/>
      <c r="AB608" s="11" t="s">
        <v>419</v>
      </c>
      <c r="AC608" s="11"/>
      <c r="AD608" s="70" t="s">
        <v>420</v>
      </c>
      <c r="AE608" s="24">
        <v>3</v>
      </c>
      <c r="AF608" s="24">
        <v>3</v>
      </c>
      <c r="AG608" s="24"/>
      <c r="AH608" s="24">
        <v>1</v>
      </c>
      <c r="AI608" s="24">
        <v>4</v>
      </c>
      <c r="AJ608" s="24"/>
      <c r="AK608" s="4"/>
      <c r="AL608" s="4"/>
      <c r="AM608" s="199">
        <v>44.34</v>
      </c>
      <c r="AN608" s="199">
        <v>130.06</v>
      </c>
      <c r="AO608" s="199">
        <v>0</v>
      </c>
      <c r="AP608" s="199">
        <v>12.37</v>
      </c>
      <c r="AQ608" s="199">
        <v>150.83000000000001</v>
      </c>
      <c r="AR608" s="199"/>
      <c r="AS608" s="177"/>
      <c r="AT608" s="177"/>
      <c r="AU608" s="199">
        <v>6.3342857142857101</v>
      </c>
      <c r="AV608" s="199">
        <v>18.579999999999998</v>
      </c>
      <c r="AW608" s="199">
        <v>0</v>
      </c>
      <c r="AX608" s="199">
        <v>6.1849999999999996</v>
      </c>
      <c r="AY608" s="199">
        <v>30.166</v>
      </c>
      <c r="AZ608" s="24"/>
      <c r="BA608" s="4"/>
    </row>
    <row r="609" spans="2:53">
      <c r="B609" s="11" t="s">
        <v>392</v>
      </c>
      <c r="C609" s="11"/>
      <c r="D609" s="70" t="s">
        <v>135</v>
      </c>
      <c r="E609" s="11">
        <v>1</v>
      </c>
      <c r="F609" s="11">
        <v>1</v>
      </c>
      <c r="G609" s="11">
        <v>1</v>
      </c>
      <c r="H609" s="11"/>
      <c r="I609" s="11"/>
      <c r="J609" s="11"/>
      <c r="M609" s="175">
        <v>16.190000000000001</v>
      </c>
      <c r="N609" s="175">
        <v>119.12</v>
      </c>
      <c r="O609" s="175">
        <v>527.98</v>
      </c>
      <c r="P609" s="175">
        <v>0</v>
      </c>
      <c r="Q609" s="175">
        <v>0</v>
      </c>
      <c r="R609" s="175"/>
      <c r="S609" s="177"/>
      <c r="T609" s="177"/>
      <c r="U609" s="175">
        <v>8.0950000000000006</v>
      </c>
      <c r="V609" s="175">
        <v>59.56</v>
      </c>
      <c r="W609" s="175">
        <v>263.99</v>
      </c>
      <c r="X609" s="175">
        <v>0</v>
      </c>
      <c r="Y609" s="175">
        <v>0</v>
      </c>
      <c r="Z609" s="11"/>
      <c r="AA609" s="4"/>
      <c r="AB609" s="11" t="s">
        <v>421</v>
      </c>
      <c r="AC609" s="11"/>
      <c r="AD609" s="70" t="s">
        <v>117</v>
      </c>
      <c r="AE609" s="24">
        <v>11</v>
      </c>
      <c r="AF609" s="24">
        <v>6</v>
      </c>
      <c r="AG609" s="24">
        <v>3</v>
      </c>
      <c r="AH609" s="24"/>
      <c r="AI609" s="24"/>
      <c r="AJ609" s="24"/>
      <c r="AK609" s="4"/>
      <c r="AL609" s="4"/>
      <c r="AM609" s="199">
        <v>4239.72</v>
      </c>
      <c r="AN609" s="199">
        <v>2463.1799999999998</v>
      </c>
      <c r="AO609" s="199">
        <v>99.79</v>
      </c>
      <c r="AP609" s="199">
        <v>0</v>
      </c>
      <c r="AQ609" s="199">
        <v>0</v>
      </c>
      <c r="AR609" s="199"/>
      <c r="AS609" s="177"/>
      <c r="AT609" s="177"/>
      <c r="AU609" s="199">
        <v>385.42909090909097</v>
      </c>
      <c r="AV609" s="199">
        <v>223.92545454545501</v>
      </c>
      <c r="AW609" s="199">
        <v>9.0718181818181804</v>
      </c>
      <c r="AX609" s="199">
        <v>0</v>
      </c>
      <c r="AY609" s="199">
        <v>0</v>
      </c>
      <c r="AZ609" s="24"/>
      <c r="BA609" s="4"/>
    </row>
    <row r="610" spans="2:53">
      <c r="B610" s="11" t="s">
        <v>536</v>
      </c>
      <c r="C610" s="11"/>
      <c r="D610" s="70" t="s">
        <v>89</v>
      </c>
      <c r="E610" s="11">
        <v>2</v>
      </c>
      <c r="F610" s="11"/>
      <c r="G610" s="11"/>
      <c r="H610" s="11"/>
      <c r="I610" s="11"/>
      <c r="J610" s="11"/>
      <c r="M610" s="175">
        <v>40.58</v>
      </c>
      <c r="N610" s="175">
        <v>0</v>
      </c>
      <c r="O610" s="175"/>
      <c r="P610" s="175"/>
      <c r="Q610" s="175"/>
      <c r="R610" s="175"/>
      <c r="S610" s="177"/>
      <c r="T610" s="177"/>
      <c r="U610" s="175">
        <v>20.29</v>
      </c>
      <c r="V610" s="175">
        <v>0</v>
      </c>
      <c r="W610" s="175"/>
      <c r="X610" s="175"/>
      <c r="Y610" s="175"/>
      <c r="Z610" s="11"/>
      <c r="AA610" s="4"/>
      <c r="AB610" s="11" t="s">
        <v>422</v>
      </c>
      <c r="AC610" s="11"/>
      <c r="AD610" s="70" t="s">
        <v>144</v>
      </c>
      <c r="AE610" s="24">
        <v>28</v>
      </c>
      <c r="AF610" s="24">
        <v>7</v>
      </c>
      <c r="AG610" s="24">
        <v>6</v>
      </c>
      <c r="AH610" s="24">
        <v>4</v>
      </c>
      <c r="AI610" s="24">
        <v>7</v>
      </c>
      <c r="AJ610" s="24"/>
      <c r="AK610" s="4"/>
      <c r="AL610" s="4"/>
      <c r="AM610" s="199">
        <v>12418.38</v>
      </c>
      <c r="AN610" s="199">
        <v>2501.59</v>
      </c>
      <c r="AO610" s="199">
        <v>136.49</v>
      </c>
      <c r="AP610" s="199">
        <v>2317.2199999999998</v>
      </c>
      <c r="AQ610" s="199">
        <v>17073.830000000002</v>
      </c>
      <c r="AR610" s="199"/>
      <c r="AS610" s="177"/>
      <c r="AT610" s="177"/>
      <c r="AU610" s="199">
        <v>413.94600000000003</v>
      </c>
      <c r="AV610" s="199">
        <v>83.386333333333297</v>
      </c>
      <c r="AW610" s="199">
        <v>8.5306250000000006</v>
      </c>
      <c r="AX610" s="199">
        <v>92.688800000000001</v>
      </c>
      <c r="AY610" s="199">
        <v>609.77964285714302</v>
      </c>
      <c r="AZ610" s="24"/>
      <c r="BA610" s="4"/>
    </row>
    <row r="611" spans="2:53">
      <c r="B611" s="11" t="s">
        <v>393</v>
      </c>
      <c r="C611" s="11"/>
      <c r="D611" s="70" t="s">
        <v>89</v>
      </c>
      <c r="E611" s="11">
        <v>10</v>
      </c>
      <c r="F611" s="11">
        <v>7</v>
      </c>
      <c r="G611" s="11">
        <v>4</v>
      </c>
      <c r="H611" s="11">
        <v>4</v>
      </c>
      <c r="I611" s="11">
        <v>2</v>
      </c>
      <c r="J611" s="11"/>
      <c r="M611" s="175">
        <v>1772.57</v>
      </c>
      <c r="N611" s="175">
        <v>2783.79</v>
      </c>
      <c r="O611" s="175">
        <v>1747.74</v>
      </c>
      <c r="P611" s="175">
        <v>1348.86</v>
      </c>
      <c r="Q611" s="175">
        <v>591.24</v>
      </c>
      <c r="R611" s="175"/>
      <c r="S611" s="177"/>
      <c r="T611" s="177"/>
      <c r="U611" s="175">
        <v>118.171333333333</v>
      </c>
      <c r="V611" s="175">
        <v>185.58600000000001</v>
      </c>
      <c r="W611" s="175">
        <v>145.64500000000001</v>
      </c>
      <c r="X611" s="175">
        <v>96.347142857142899</v>
      </c>
      <c r="Y611" s="175">
        <v>49.27</v>
      </c>
      <c r="Z611" s="11"/>
      <c r="AA611" s="4"/>
      <c r="AB611" s="11" t="s">
        <v>423</v>
      </c>
      <c r="AC611" s="11"/>
      <c r="AD611" s="70" t="s">
        <v>103</v>
      </c>
      <c r="AE611" s="24">
        <v>114</v>
      </c>
      <c r="AF611" s="24">
        <v>46</v>
      </c>
      <c r="AG611" s="24">
        <v>28</v>
      </c>
      <c r="AH611" s="24">
        <v>24</v>
      </c>
      <c r="AI611" s="24">
        <v>20</v>
      </c>
      <c r="AJ611" s="24"/>
      <c r="AK611" s="4"/>
      <c r="AL611" s="4"/>
      <c r="AM611" s="199">
        <v>509892.06</v>
      </c>
      <c r="AN611" s="199">
        <v>391950.94</v>
      </c>
      <c r="AO611" s="199">
        <v>261946.41</v>
      </c>
      <c r="AP611" s="199">
        <v>332374.53999999998</v>
      </c>
      <c r="AQ611" s="199">
        <v>5599.91</v>
      </c>
      <c r="AR611" s="199"/>
      <c r="AS611" s="177"/>
      <c r="AT611" s="177"/>
      <c r="AU611" s="199">
        <v>4213.9839669421499</v>
      </c>
      <c r="AV611" s="199">
        <v>3239.2639669421501</v>
      </c>
      <c r="AW611" s="199">
        <v>2494.7277142857101</v>
      </c>
      <c r="AX611" s="199">
        <v>3226.9372815534002</v>
      </c>
      <c r="AY611" s="199">
        <v>54.901078431372497</v>
      </c>
      <c r="AZ611" s="24"/>
      <c r="BA611" s="4"/>
    </row>
    <row r="612" spans="2:53">
      <c r="B612" s="11" t="s">
        <v>394</v>
      </c>
      <c r="C612" s="11"/>
      <c r="D612" s="70" t="s">
        <v>345</v>
      </c>
      <c r="E612" s="11">
        <v>192</v>
      </c>
      <c r="F612" s="11">
        <v>118</v>
      </c>
      <c r="G612" s="11">
        <v>77</v>
      </c>
      <c r="H612" s="11">
        <v>48</v>
      </c>
      <c r="I612" s="11">
        <v>44</v>
      </c>
      <c r="J612" s="11"/>
      <c r="M612" s="175">
        <v>21402.86</v>
      </c>
      <c r="N612" s="175">
        <v>24546.69</v>
      </c>
      <c r="O612" s="175">
        <v>18294.89</v>
      </c>
      <c r="P612" s="175">
        <v>8199.17</v>
      </c>
      <c r="Q612" s="175">
        <v>38362.589999999997</v>
      </c>
      <c r="R612" s="175"/>
      <c r="S612" s="177"/>
      <c r="T612" s="177"/>
      <c r="U612" s="175">
        <v>100.48291079812201</v>
      </c>
      <c r="V612" s="175">
        <v>115.242676056338</v>
      </c>
      <c r="W612" s="175">
        <v>90.568762376237601</v>
      </c>
      <c r="X612" s="175">
        <v>39.9959512195122</v>
      </c>
      <c r="Y612" s="175">
        <v>188.05191176470601</v>
      </c>
      <c r="Z612" s="11"/>
      <c r="AA612" s="4"/>
      <c r="AB612" s="11" t="s">
        <v>424</v>
      </c>
      <c r="AC612" s="11"/>
      <c r="AD612" s="70" t="s">
        <v>96</v>
      </c>
      <c r="AE612" s="24">
        <v>5</v>
      </c>
      <c r="AF612" s="24">
        <v>1</v>
      </c>
      <c r="AG612" s="24">
        <v>1</v>
      </c>
      <c r="AH612" s="24"/>
      <c r="AI612" s="24"/>
      <c r="AJ612" s="24"/>
      <c r="AK612" s="4"/>
      <c r="AL612" s="4"/>
      <c r="AM612" s="199">
        <v>1043.25</v>
      </c>
      <c r="AN612" s="199">
        <v>228.13</v>
      </c>
      <c r="AO612" s="199">
        <v>14.78</v>
      </c>
      <c r="AP612" s="199">
        <v>0</v>
      </c>
      <c r="AQ612" s="199">
        <v>0</v>
      </c>
      <c r="AR612" s="199"/>
      <c r="AS612" s="177"/>
      <c r="AT612" s="177"/>
      <c r="AU612" s="199">
        <v>208.65</v>
      </c>
      <c r="AV612" s="199">
        <v>45.625999999999998</v>
      </c>
      <c r="AW612" s="199">
        <v>2.956</v>
      </c>
      <c r="AX612" s="199">
        <v>0</v>
      </c>
      <c r="AY612" s="199">
        <v>0</v>
      </c>
      <c r="AZ612" s="24"/>
      <c r="BA612" s="4"/>
    </row>
    <row r="613" spans="2:53">
      <c r="B613" s="11" t="s">
        <v>394</v>
      </c>
      <c r="C613" s="11"/>
      <c r="D613" s="70" t="s">
        <v>409</v>
      </c>
      <c r="E613" s="11">
        <v>1</v>
      </c>
      <c r="F613" s="11"/>
      <c r="G613" s="11"/>
      <c r="H613" s="11"/>
      <c r="I613" s="11"/>
      <c r="J613" s="11"/>
      <c r="M613" s="175">
        <v>15</v>
      </c>
      <c r="N613" s="175">
        <v>0</v>
      </c>
      <c r="O613" s="175"/>
      <c r="P613" s="175"/>
      <c r="Q613" s="175"/>
      <c r="R613" s="175"/>
      <c r="S613" s="177"/>
      <c r="T613" s="177"/>
      <c r="U613" s="175">
        <v>15</v>
      </c>
      <c r="V613" s="175">
        <v>0</v>
      </c>
      <c r="W613" s="175"/>
      <c r="X613" s="175"/>
      <c r="Y613" s="175"/>
      <c r="Z613" s="11"/>
      <c r="AA613" s="4"/>
      <c r="AB613" s="11" t="s">
        <v>425</v>
      </c>
      <c r="AC613" s="11"/>
      <c r="AD613" s="70" t="s">
        <v>267</v>
      </c>
      <c r="AE613" s="24">
        <v>5</v>
      </c>
      <c r="AF613" s="24">
        <v>3</v>
      </c>
      <c r="AG613" s="24">
        <v>2</v>
      </c>
      <c r="AH613" s="24"/>
      <c r="AI613" s="24"/>
      <c r="AJ613" s="24"/>
      <c r="AK613" s="4"/>
      <c r="AL613" s="4"/>
      <c r="AM613" s="199">
        <v>234.7</v>
      </c>
      <c r="AN613" s="199">
        <v>207.63</v>
      </c>
      <c r="AO613" s="199">
        <v>225.73</v>
      </c>
      <c r="AP613" s="199">
        <v>0</v>
      </c>
      <c r="AQ613" s="199">
        <v>0</v>
      </c>
      <c r="AR613" s="199"/>
      <c r="AS613" s="177"/>
      <c r="AT613" s="177"/>
      <c r="AU613" s="199">
        <v>46.94</v>
      </c>
      <c r="AV613" s="199">
        <v>41.526000000000003</v>
      </c>
      <c r="AW613" s="199">
        <v>56.432499999999997</v>
      </c>
      <c r="AX613" s="199">
        <v>0</v>
      </c>
      <c r="AY613" s="199">
        <v>0</v>
      </c>
      <c r="AZ613" s="24"/>
      <c r="BA613" s="4"/>
    </row>
    <row r="614" spans="2:53">
      <c r="B614" s="11" t="s">
        <v>395</v>
      </c>
      <c r="C614" s="11"/>
      <c r="D614" s="70" t="s">
        <v>115</v>
      </c>
      <c r="E614" s="11">
        <v>1094</v>
      </c>
      <c r="F614" s="11">
        <v>898</v>
      </c>
      <c r="G614" s="11">
        <v>619</v>
      </c>
      <c r="H614" s="11">
        <v>506</v>
      </c>
      <c r="I614" s="11">
        <v>466</v>
      </c>
      <c r="J614" s="11"/>
      <c r="M614" s="175">
        <v>150595.07999999999</v>
      </c>
      <c r="N614" s="175">
        <v>206400.12</v>
      </c>
      <c r="O614" s="175">
        <v>171400.12</v>
      </c>
      <c r="P614" s="175">
        <v>123959.33</v>
      </c>
      <c r="Q614" s="175">
        <v>446400.56</v>
      </c>
      <c r="R614" s="175"/>
      <c r="S614" s="177"/>
      <c r="T614" s="177"/>
      <c r="U614" s="175">
        <v>103.501773195876</v>
      </c>
      <c r="V614" s="175">
        <v>141.85575257732</v>
      </c>
      <c r="W614" s="175">
        <v>134.854539732494</v>
      </c>
      <c r="X614" s="175">
        <v>88.859734767025003</v>
      </c>
      <c r="Y614" s="175">
        <v>318.17573770491799</v>
      </c>
      <c r="Z614" s="11"/>
      <c r="AA614" s="4"/>
      <c r="AB614" s="11" t="s">
        <v>426</v>
      </c>
      <c r="AC614" s="11"/>
      <c r="AD614" s="70" t="s">
        <v>98</v>
      </c>
      <c r="AE614" s="24">
        <v>1</v>
      </c>
      <c r="AF614" s="24"/>
      <c r="AG614" s="24"/>
      <c r="AH614" s="24"/>
      <c r="AI614" s="24"/>
      <c r="AJ614" s="24"/>
      <c r="AK614" s="4"/>
      <c r="AL614" s="4"/>
      <c r="AM614" s="199">
        <v>697.65</v>
      </c>
      <c r="AN614" s="199">
        <v>0</v>
      </c>
      <c r="AO614" s="199">
        <v>0</v>
      </c>
      <c r="AP614" s="199">
        <v>0</v>
      </c>
      <c r="AQ614" s="199">
        <v>0</v>
      </c>
      <c r="AR614" s="199"/>
      <c r="AS614" s="177"/>
      <c r="AT614" s="177"/>
      <c r="AU614" s="199">
        <v>697.65</v>
      </c>
      <c r="AV614" s="199">
        <v>0</v>
      </c>
      <c r="AW614" s="199">
        <v>0</v>
      </c>
      <c r="AX614" s="199">
        <v>0</v>
      </c>
      <c r="AY614" s="199">
        <v>0</v>
      </c>
      <c r="AZ614" s="24"/>
      <c r="BA614" s="4"/>
    </row>
    <row r="615" spans="2:53">
      <c r="B615" s="11" t="s">
        <v>396</v>
      </c>
      <c r="C615" s="11"/>
      <c r="D615" s="70" t="s">
        <v>359</v>
      </c>
      <c r="E615" s="11">
        <v>19</v>
      </c>
      <c r="F615" s="11">
        <v>13</v>
      </c>
      <c r="G615" s="11">
        <v>6</v>
      </c>
      <c r="H615" s="11">
        <v>5</v>
      </c>
      <c r="I615" s="11">
        <v>6</v>
      </c>
      <c r="J615" s="11"/>
      <c r="M615" s="175">
        <v>2369.85</v>
      </c>
      <c r="N615" s="175">
        <v>1538.1</v>
      </c>
      <c r="O615" s="175">
        <v>1009.46</v>
      </c>
      <c r="P615" s="175">
        <v>445.62</v>
      </c>
      <c r="Q615" s="175">
        <v>2956.32</v>
      </c>
      <c r="R615" s="175"/>
      <c r="S615" s="177"/>
      <c r="T615" s="177"/>
      <c r="U615" s="175">
        <v>112.85</v>
      </c>
      <c r="V615" s="175">
        <v>73.242857142857105</v>
      </c>
      <c r="W615" s="175">
        <v>50.472999999999999</v>
      </c>
      <c r="X615" s="175">
        <v>22.280999999999999</v>
      </c>
      <c r="Y615" s="175">
        <v>147.816</v>
      </c>
      <c r="Z615" s="11"/>
      <c r="AA615" s="4"/>
      <c r="AB615" s="11" t="s">
        <v>426</v>
      </c>
      <c r="AC615" s="11"/>
      <c r="AD615" s="70" t="s">
        <v>92</v>
      </c>
      <c r="AE615" s="24">
        <v>39</v>
      </c>
      <c r="AF615" s="24">
        <v>27</v>
      </c>
      <c r="AG615" s="24">
        <v>26</v>
      </c>
      <c r="AH615" s="24">
        <v>25</v>
      </c>
      <c r="AI615" s="24">
        <v>21</v>
      </c>
      <c r="AJ615" s="24"/>
      <c r="AK615" s="4"/>
      <c r="AL615" s="4"/>
      <c r="AM615" s="199">
        <v>15907.68</v>
      </c>
      <c r="AN615" s="199">
        <v>7271.85</v>
      </c>
      <c r="AO615" s="199">
        <v>5557.87</v>
      </c>
      <c r="AP615" s="199">
        <v>4906.25</v>
      </c>
      <c r="AQ615" s="199">
        <v>9225.73</v>
      </c>
      <c r="AR615" s="199"/>
      <c r="AS615" s="177"/>
      <c r="AT615" s="177"/>
      <c r="AU615" s="199">
        <v>407.88923076923101</v>
      </c>
      <c r="AV615" s="199">
        <v>186.45769230769201</v>
      </c>
      <c r="AW615" s="199">
        <v>146.25973684210501</v>
      </c>
      <c r="AX615" s="199">
        <v>129.11184210526301</v>
      </c>
      <c r="AY615" s="199">
        <v>263.59228571428599</v>
      </c>
      <c r="AZ615" s="24"/>
      <c r="BA615" s="4"/>
    </row>
    <row r="616" spans="2:53">
      <c r="B616" s="11" t="s">
        <v>397</v>
      </c>
      <c r="C616" s="11"/>
      <c r="D616" s="70" t="s">
        <v>398</v>
      </c>
      <c r="E616" s="11">
        <v>29</v>
      </c>
      <c r="F616" s="11">
        <v>11</v>
      </c>
      <c r="G616" s="11">
        <v>21</v>
      </c>
      <c r="H616" s="11">
        <v>10</v>
      </c>
      <c r="I616" s="11">
        <v>13</v>
      </c>
      <c r="J616" s="11"/>
      <c r="M616" s="175">
        <v>7122.42</v>
      </c>
      <c r="N616" s="175">
        <v>3203.51</v>
      </c>
      <c r="O616" s="175">
        <v>6283.57</v>
      </c>
      <c r="P616" s="175">
        <v>2797.19</v>
      </c>
      <c r="Q616" s="175">
        <v>23642.48</v>
      </c>
      <c r="R616" s="175"/>
      <c r="S616" s="177"/>
      <c r="T616" s="177"/>
      <c r="U616" s="175">
        <v>215.83090909090899</v>
      </c>
      <c r="V616" s="175">
        <v>97.076060606060594</v>
      </c>
      <c r="W616" s="175">
        <v>196.36156249999999</v>
      </c>
      <c r="X616" s="175">
        <v>103.59962962963</v>
      </c>
      <c r="Y616" s="175">
        <v>738.82749999999999</v>
      </c>
      <c r="Z616" s="11"/>
      <c r="AA616" s="4"/>
      <c r="AB616" s="11" t="s">
        <v>427</v>
      </c>
      <c r="AC616" s="11"/>
      <c r="AD616" s="70" t="s">
        <v>148</v>
      </c>
      <c r="AE616" s="24">
        <v>1</v>
      </c>
      <c r="AF616" s="24">
        <v>1</v>
      </c>
      <c r="AG616" s="24">
        <v>1</v>
      </c>
      <c r="AH616" s="24"/>
      <c r="AI616" s="24"/>
      <c r="AJ616" s="24"/>
      <c r="AK616" s="4"/>
      <c r="AL616" s="4"/>
      <c r="AM616" s="199">
        <v>308.70999999999998</v>
      </c>
      <c r="AN616" s="199">
        <v>413.61</v>
      </c>
      <c r="AO616" s="199">
        <v>183.83</v>
      </c>
      <c r="AP616" s="199">
        <v>0</v>
      </c>
      <c r="AQ616" s="199">
        <v>0</v>
      </c>
      <c r="AR616" s="199"/>
      <c r="AS616" s="177"/>
      <c r="AT616" s="177"/>
      <c r="AU616" s="199">
        <v>308.70999999999998</v>
      </c>
      <c r="AV616" s="199">
        <v>413.61</v>
      </c>
      <c r="AW616" s="199">
        <v>183.83</v>
      </c>
      <c r="AX616" s="199">
        <v>0</v>
      </c>
      <c r="AY616" s="199">
        <v>0</v>
      </c>
      <c r="AZ616" s="24"/>
      <c r="BA616" s="4"/>
    </row>
    <row r="617" spans="2:53">
      <c r="B617" s="11" t="s">
        <v>399</v>
      </c>
      <c r="C617" s="11"/>
      <c r="D617" s="70" t="s">
        <v>117</v>
      </c>
      <c r="E617" s="11">
        <v>78</v>
      </c>
      <c r="F617" s="11">
        <v>52</v>
      </c>
      <c r="G617" s="11">
        <v>35</v>
      </c>
      <c r="H617" s="11">
        <v>23</v>
      </c>
      <c r="I617" s="11">
        <v>20</v>
      </c>
      <c r="J617" s="11"/>
      <c r="M617" s="175">
        <v>10708.05</v>
      </c>
      <c r="N617" s="175">
        <v>10450.370000000001</v>
      </c>
      <c r="O617" s="175">
        <v>7385.03</v>
      </c>
      <c r="P617" s="175">
        <v>2621.0300000000002</v>
      </c>
      <c r="Q617" s="175">
        <v>14553.16</v>
      </c>
      <c r="R617" s="175"/>
      <c r="S617" s="177"/>
      <c r="T617" s="177"/>
      <c r="U617" s="175">
        <v>130.58597560975599</v>
      </c>
      <c r="V617" s="175">
        <v>127.443536585366</v>
      </c>
      <c r="W617" s="175">
        <v>91.173209876543197</v>
      </c>
      <c r="X617" s="175">
        <v>32.762875000000001</v>
      </c>
      <c r="Y617" s="175">
        <v>179.66864197530899</v>
      </c>
      <c r="Z617" s="11"/>
      <c r="AA617" s="4"/>
      <c r="AB617" s="11" t="s">
        <v>428</v>
      </c>
      <c r="AC617" s="11"/>
      <c r="AD617" s="70" t="s">
        <v>429</v>
      </c>
      <c r="AE617" s="24">
        <v>14</v>
      </c>
      <c r="AF617" s="24">
        <v>5</v>
      </c>
      <c r="AG617" s="24">
        <v>4</v>
      </c>
      <c r="AH617" s="24"/>
      <c r="AI617" s="24"/>
      <c r="AJ617" s="24"/>
      <c r="AK617" s="4"/>
      <c r="AL617" s="4"/>
      <c r="AM617" s="199">
        <v>1353.72</v>
      </c>
      <c r="AN617" s="199">
        <v>163.5</v>
      </c>
      <c r="AO617" s="199">
        <v>148.56</v>
      </c>
      <c r="AP617" s="199">
        <v>0</v>
      </c>
      <c r="AQ617" s="199">
        <v>0</v>
      </c>
      <c r="AR617" s="199"/>
      <c r="AS617" s="177"/>
      <c r="AT617" s="177"/>
      <c r="AU617" s="199">
        <v>90.248000000000005</v>
      </c>
      <c r="AV617" s="199">
        <v>10.9</v>
      </c>
      <c r="AW617" s="199">
        <v>10.611428571428601</v>
      </c>
      <c r="AX617" s="199">
        <v>0</v>
      </c>
      <c r="AY617" s="199">
        <v>0</v>
      </c>
      <c r="AZ617" s="24"/>
      <c r="BA617" s="4"/>
    </row>
    <row r="618" spans="2:53">
      <c r="B618" s="11" t="s">
        <v>400</v>
      </c>
      <c r="C618" s="11"/>
      <c r="D618" s="70" t="s">
        <v>128</v>
      </c>
      <c r="E618" s="11">
        <v>3099</v>
      </c>
      <c r="F618" s="11">
        <v>2525</v>
      </c>
      <c r="G618" s="11">
        <v>1945</v>
      </c>
      <c r="H618" s="11">
        <v>1513</v>
      </c>
      <c r="I618" s="11">
        <v>1441</v>
      </c>
      <c r="J618" s="11"/>
      <c r="M618" s="175">
        <v>381570.76000000199</v>
      </c>
      <c r="N618" s="175">
        <v>518898.390000001</v>
      </c>
      <c r="O618" s="175">
        <v>469741.58</v>
      </c>
      <c r="P618" s="175">
        <v>339550.82</v>
      </c>
      <c r="Q618" s="175">
        <v>1893508.97999999</v>
      </c>
      <c r="R618" s="175"/>
      <c r="S618" s="177"/>
      <c r="T618" s="177"/>
      <c r="U618" s="175">
        <v>100.971357501985</v>
      </c>
      <c r="V618" s="175">
        <v>137.31103201905299</v>
      </c>
      <c r="W618" s="175">
        <v>130.33895116537201</v>
      </c>
      <c r="X618" s="175">
        <v>93.798569060773403</v>
      </c>
      <c r="Y618" s="175">
        <v>520.91031086657301</v>
      </c>
      <c r="Z618" s="11"/>
      <c r="AA618" s="4"/>
      <c r="AB618" s="11" t="s">
        <v>428</v>
      </c>
      <c r="AC618" s="11"/>
      <c r="AD618" s="70" t="s">
        <v>124</v>
      </c>
      <c r="AE618" s="24">
        <v>1</v>
      </c>
      <c r="AF618" s="24">
        <v>1</v>
      </c>
      <c r="AG618" s="24">
        <v>1</v>
      </c>
      <c r="AH618" s="24"/>
      <c r="AI618" s="24"/>
      <c r="AJ618" s="24"/>
      <c r="AK618" s="4"/>
      <c r="AL618" s="4"/>
      <c r="AM618" s="199">
        <v>12.69</v>
      </c>
      <c r="AN618" s="199">
        <v>15.66</v>
      </c>
      <c r="AO618" s="199">
        <v>2.72</v>
      </c>
      <c r="AP618" s="199">
        <v>0</v>
      </c>
      <c r="AQ618" s="199">
        <v>0</v>
      </c>
      <c r="AR618" s="199"/>
      <c r="AS618" s="177"/>
      <c r="AT618" s="177"/>
      <c r="AU618" s="199">
        <v>12.69</v>
      </c>
      <c r="AV618" s="199">
        <v>15.66</v>
      </c>
      <c r="AW618" s="199">
        <v>2.72</v>
      </c>
      <c r="AX618" s="199">
        <v>0</v>
      </c>
      <c r="AY618" s="199">
        <v>0</v>
      </c>
      <c r="AZ618" s="24"/>
      <c r="BA618" s="4"/>
    </row>
    <row r="619" spans="2:53">
      <c r="B619" s="11" t="s">
        <v>400</v>
      </c>
      <c r="C619" s="11"/>
      <c r="D619" s="70" t="s">
        <v>401</v>
      </c>
      <c r="E619" s="11">
        <v>3</v>
      </c>
      <c r="F619" s="11">
        <v>2</v>
      </c>
      <c r="G619" s="11">
        <v>1</v>
      </c>
      <c r="H619" s="11">
        <v>1</v>
      </c>
      <c r="I619" s="11">
        <v>1</v>
      </c>
      <c r="J619" s="11"/>
      <c r="M619" s="175">
        <v>787.92</v>
      </c>
      <c r="N619" s="175">
        <v>332.93</v>
      </c>
      <c r="O619" s="175">
        <v>184.8</v>
      </c>
      <c r="P619" s="175">
        <v>191.2</v>
      </c>
      <c r="Q619" s="175">
        <v>6015.66</v>
      </c>
      <c r="R619" s="175"/>
      <c r="S619" s="177"/>
      <c r="T619" s="177"/>
      <c r="U619" s="175">
        <v>262.64</v>
      </c>
      <c r="V619" s="175">
        <v>110.976666666667</v>
      </c>
      <c r="W619" s="175">
        <v>61.6</v>
      </c>
      <c r="X619" s="175">
        <v>63.733333333333299</v>
      </c>
      <c r="Y619" s="175">
        <v>2005.22</v>
      </c>
      <c r="Z619" s="11"/>
      <c r="AA619" s="4"/>
      <c r="AB619" s="11" t="s">
        <v>430</v>
      </c>
      <c r="AC619" s="11"/>
      <c r="AD619" s="70" t="s">
        <v>206</v>
      </c>
      <c r="AE619" s="24">
        <v>176</v>
      </c>
      <c r="AF619" s="24">
        <v>55</v>
      </c>
      <c r="AG619" s="24">
        <v>33</v>
      </c>
      <c r="AH619" s="24">
        <v>24</v>
      </c>
      <c r="AI619" s="24">
        <v>14</v>
      </c>
      <c r="AJ619" s="24"/>
      <c r="AK619" s="4"/>
      <c r="AL619" s="4"/>
      <c r="AM619" s="199">
        <v>92438.409999999902</v>
      </c>
      <c r="AN619" s="199">
        <v>10861.81</v>
      </c>
      <c r="AO619" s="199">
        <v>2938.41</v>
      </c>
      <c r="AP619" s="199">
        <v>1794.09</v>
      </c>
      <c r="AQ619" s="199">
        <v>21801.49</v>
      </c>
      <c r="AR619" s="199"/>
      <c r="AS619" s="177"/>
      <c r="AT619" s="177"/>
      <c r="AU619" s="199">
        <v>502.38266304347798</v>
      </c>
      <c r="AV619" s="199">
        <v>59.031576086956498</v>
      </c>
      <c r="AW619" s="199">
        <v>16.3245</v>
      </c>
      <c r="AX619" s="199">
        <v>10.1361016949153</v>
      </c>
      <c r="AY619" s="199">
        <v>120.450220994475</v>
      </c>
      <c r="AZ619" s="24"/>
      <c r="BA619" s="4"/>
    </row>
    <row r="620" spans="2:53">
      <c r="B620" s="11" t="s">
        <v>402</v>
      </c>
      <c r="C620" s="11"/>
      <c r="D620" s="70" t="s">
        <v>90</v>
      </c>
      <c r="E620" s="11">
        <v>333</v>
      </c>
      <c r="F620" s="11">
        <v>220</v>
      </c>
      <c r="G620" s="11">
        <v>145</v>
      </c>
      <c r="H620" s="11">
        <v>108</v>
      </c>
      <c r="I620" s="11">
        <v>91</v>
      </c>
      <c r="J620" s="11"/>
      <c r="M620" s="175">
        <v>32280.78</v>
      </c>
      <c r="N620" s="175">
        <v>37228.75</v>
      </c>
      <c r="O620" s="175">
        <v>26541.41</v>
      </c>
      <c r="P620" s="175">
        <v>19047.169999999998</v>
      </c>
      <c r="Q620" s="175">
        <v>62300.61</v>
      </c>
      <c r="R620" s="175"/>
      <c r="S620" s="177"/>
      <c r="T620" s="177"/>
      <c r="U620" s="175">
        <v>82.139389312977102</v>
      </c>
      <c r="V620" s="175">
        <v>94.729643765903305</v>
      </c>
      <c r="W620" s="175">
        <v>75.616552706552696</v>
      </c>
      <c r="X620" s="175">
        <v>52.327390109890104</v>
      </c>
      <c r="Y620" s="175">
        <v>170.220245901639</v>
      </c>
      <c r="Z620" s="11"/>
      <c r="AA620" s="4"/>
      <c r="AB620" s="11" t="s">
        <v>431</v>
      </c>
      <c r="AC620" s="11"/>
      <c r="AD620" s="70" t="s">
        <v>127</v>
      </c>
      <c r="AE620" s="24">
        <v>242</v>
      </c>
      <c r="AF620" s="24">
        <v>134</v>
      </c>
      <c r="AG620" s="24">
        <v>71</v>
      </c>
      <c r="AH620" s="24">
        <v>51</v>
      </c>
      <c r="AI620" s="24">
        <v>44</v>
      </c>
      <c r="AJ620" s="24"/>
      <c r="AK620" s="4"/>
      <c r="AL620" s="4"/>
      <c r="AM620" s="199">
        <v>282407.59999999998</v>
      </c>
      <c r="AN620" s="199">
        <v>72538.98</v>
      </c>
      <c r="AO620" s="199">
        <v>39932.86</v>
      </c>
      <c r="AP620" s="199">
        <v>18264.96</v>
      </c>
      <c r="AQ620" s="199">
        <v>32242.63</v>
      </c>
      <c r="AR620" s="199"/>
      <c r="AS620" s="177"/>
      <c r="AT620" s="177"/>
      <c r="AU620" s="199">
        <v>941.35866666666698</v>
      </c>
      <c r="AV620" s="199">
        <v>241.79660000000001</v>
      </c>
      <c r="AW620" s="199">
        <v>152.41549618320599</v>
      </c>
      <c r="AX620" s="199">
        <v>65.938483754512703</v>
      </c>
      <c r="AY620" s="199">
        <v>116.39938628158799</v>
      </c>
      <c r="AZ620" s="24"/>
      <c r="BA620" s="4"/>
    </row>
    <row r="621" spans="2:53">
      <c r="B621" s="11" t="s">
        <v>402</v>
      </c>
      <c r="C621" s="11"/>
      <c r="D621" s="70" t="s">
        <v>197</v>
      </c>
      <c r="E621" s="11">
        <v>1</v>
      </c>
      <c r="F621" s="11">
        <v>1</v>
      </c>
      <c r="G621" s="11"/>
      <c r="H621" s="11"/>
      <c r="I621" s="11"/>
      <c r="J621" s="11"/>
      <c r="M621" s="175">
        <v>281</v>
      </c>
      <c r="N621" s="175">
        <v>515.72</v>
      </c>
      <c r="O621" s="175"/>
      <c r="P621" s="175">
        <v>0</v>
      </c>
      <c r="Q621" s="175">
        <v>0</v>
      </c>
      <c r="R621" s="175"/>
      <c r="S621" s="177"/>
      <c r="T621" s="177"/>
      <c r="U621" s="175">
        <v>281</v>
      </c>
      <c r="V621" s="175">
        <v>515.72</v>
      </c>
      <c r="W621" s="175"/>
      <c r="X621" s="175">
        <v>0</v>
      </c>
      <c r="Y621" s="175">
        <v>0</v>
      </c>
      <c r="Z621" s="11"/>
      <c r="AA621" s="4"/>
      <c r="AB621" s="11" t="s">
        <v>432</v>
      </c>
      <c r="AC621" s="11"/>
      <c r="AD621" s="70" t="s">
        <v>135</v>
      </c>
      <c r="AE621" s="24">
        <v>4</v>
      </c>
      <c r="AF621" s="24">
        <v>3</v>
      </c>
      <c r="AG621" s="24">
        <v>2</v>
      </c>
      <c r="AH621" s="24">
        <v>1</v>
      </c>
      <c r="AI621" s="24"/>
      <c r="AJ621" s="24"/>
      <c r="AK621" s="4"/>
      <c r="AL621" s="4"/>
      <c r="AM621" s="199">
        <v>595.19000000000005</v>
      </c>
      <c r="AN621" s="199">
        <v>53.84</v>
      </c>
      <c r="AO621" s="199">
        <v>46.8</v>
      </c>
      <c r="AP621" s="199">
        <v>19.649999999999999</v>
      </c>
      <c r="AQ621" s="199">
        <v>0</v>
      </c>
      <c r="AR621" s="199"/>
      <c r="AS621" s="177"/>
      <c r="AT621" s="177"/>
      <c r="AU621" s="199">
        <v>148.79750000000001</v>
      </c>
      <c r="AV621" s="199">
        <v>13.46</v>
      </c>
      <c r="AW621" s="199">
        <v>11.7</v>
      </c>
      <c r="AX621" s="199">
        <v>4.9124999999999996</v>
      </c>
      <c r="AY621" s="199">
        <v>0</v>
      </c>
      <c r="AZ621" s="24"/>
      <c r="BA621" s="4"/>
    </row>
    <row r="622" spans="2:53">
      <c r="B622" s="11" t="s">
        <v>403</v>
      </c>
      <c r="C622" s="11"/>
      <c r="D622" s="70" t="s">
        <v>262</v>
      </c>
      <c r="E622" s="11">
        <v>45</v>
      </c>
      <c r="F622" s="11">
        <v>26</v>
      </c>
      <c r="G622" s="11">
        <v>15</v>
      </c>
      <c r="H622" s="11">
        <v>11</v>
      </c>
      <c r="I622" s="11">
        <v>8</v>
      </c>
      <c r="J622" s="11"/>
      <c r="M622" s="175">
        <v>5247.09</v>
      </c>
      <c r="N622" s="175">
        <v>5894.88</v>
      </c>
      <c r="O622" s="175">
        <v>3066.32</v>
      </c>
      <c r="P622" s="175">
        <v>2001.33</v>
      </c>
      <c r="Q622" s="175">
        <v>2634.8</v>
      </c>
      <c r="R622" s="175"/>
      <c r="S622" s="177"/>
      <c r="T622" s="177"/>
      <c r="U622" s="175">
        <v>104.9418</v>
      </c>
      <c r="V622" s="175">
        <v>117.8976</v>
      </c>
      <c r="W622" s="175">
        <v>62.577959183673499</v>
      </c>
      <c r="X622" s="175">
        <v>41.694375000000001</v>
      </c>
      <c r="Y622" s="175">
        <v>53.771428571428601</v>
      </c>
      <c r="Z622" s="11"/>
      <c r="AA622" s="4"/>
      <c r="AB622" s="11" t="s">
        <v>434</v>
      </c>
      <c r="AC622" s="11"/>
      <c r="AD622" s="70" t="s">
        <v>435</v>
      </c>
      <c r="AE622" s="24">
        <v>125</v>
      </c>
      <c r="AF622" s="24">
        <v>43</v>
      </c>
      <c r="AG622" s="24">
        <v>32</v>
      </c>
      <c r="AH622" s="24">
        <v>26</v>
      </c>
      <c r="AI622" s="24">
        <v>27</v>
      </c>
      <c r="AJ622" s="24"/>
      <c r="AK622" s="4"/>
      <c r="AL622" s="4"/>
      <c r="AM622" s="199">
        <v>97756.19</v>
      </c>
      <c r="AN622" s="199">
        <v>7359.03</v>
      </c>
      <c r="AO622" s="199">
        <v>4522.57</v>
      </c>
      <c r="AP622" s="199">
        <v>3416.4</v>
      </c>
      <c r="AQ622" s="199">
        <v>17483.22</v>
      </c>
      <c r="AR622" s="199"/>
      <c r="AS622" s="177"/>
      <c r="AT622" s="177"/>
      <c r="AU622" s="199">
        <v>769.73377952755902</v>
      </c>
      <c r="AV622" s="199">
        <v>57.945118110236201</v>
      </c>
      <c r="AW622" s="199">
        <v>38.004789915966398</v>
      </c>
      <c r="AX622" s="199">
        <v>28.9525423728814</v>
      </c>
      <c r="AY622" s="199">
        <v>145.6935</v>
      </c>
      <c r="AZ622" s="24"/>
      <c r="BA622" s="4"/>
    </row>
    <row r="623" spans="2:53">
      <c r="B623" s="11" t="s">
        <v>404</v>
      </c>
      <c r="C623" s="11"/>
      <c r="D623" s="70" t="s">
        <v>405</v>
      </c>
      <c r="E623" s="11">
        <v>756</v>
      </c>
      <c r="F623" s="11">
        <v>540</v>
      </c>
      <c r="G623" s="11">
        <v>198</v>
      </c>
      <c r="H623" s="11">
        <v>258</v>
      </c>
      <c r="I623" s="11">
        <v>234</v>
      </c>
      <c r="J623" s="11"/>
      <c r="M623" s="175">
        <v>93160.73</v>
      </c>
      <c r="N623" s="175">
        <v>97518.14</v>
      </c>
      <c r="O623" s="175">
        <v>31167.64</v>
      </c>
      <c r="P623" s="175">
        <v>36108.129999999997</v>
      </c>
      <c r="Q623" s="175">
        <v>132372.49</v>
      </c>
      <c r="R623" s="175"/>
      <c r="S623" s="177"/>
      <c r="T623" s="177"/>
      <c r="U623" s="175">
        <v>109.72995288574801</v>
      </c>
      <c r="V623" s="175">
        <v>114.86235571260301</v>
      </c>
      <c r="W623" s="175">
        <v>67.027182795698906</v>
      </c>
      <c r="X623" s="175">
        <v>45.997617834394902</v>
      </c>
      <c r="Y623" s="175">
        <v>164.233858560794</v>
      </c>
      <c r="Z623" s="11"/>
      <c r="AA623" s="4"/>
      <c r="AB623" s="11" t="s">
        <v>436</v>
      </c>
      <c r="AC623" s="11"/>
      <c r="AD623" s="70" t="s">
        <v>189</v>
      </c>
      <c r="AE623" s="24">
        <v>46</v>
      </c>
      <c r="AF623" s="24">
        <v>25</v>
      </c>
      <c r="AG623" s="24">
        <v>21</v>
      </c>
      <c r="AH623" s="24">
        <v>13</v>
      </c>
      <c r="AI623" s="24">
        <v>11</v>
      </c>
      <c r="AJ623" s="24"/>
      <c r="AK623" s="4"/>
      <c r="AL623" s="4"/>
      <c r="AM623" s="199">
        <v>12651.39</v>
      </c>
      <c r="AN623" s="199">
        <v>5895.01</v>
      </c>
      <c r="AO623" s="199">
        <v>5755.3</v>
      </c>
      <c r="AP623" s="199">
        <v>1616.14</v>
      </c>
      <c r="AQ623" s="199">
        <v>5020.72</v>
      </c>
      <c r="AR623" s="199"/>
      <c r="AS623" s="177"/>
      <c r="AT623" s="177"/>
      <c r="AU623" s="199">
        <v>253.02780000000001</v>
      </c>
      <c r="AV623" s="199">
        <v>117.9002</v>
      </c>
      <c r="AW623" s="199">
        <v>117.455102040816</v>
      </c>
      <c r="AX623" s="199">
        <v>34.385957446808497</v>
      </c>
      <c r="AY623" s="199">
        <v>100.4144</v>
      </c>
      <c r="AZ623" s="24"/>
      <c r="BA623" s="4"/>
    </row>
    <row r="624" spans="2:53">
      <c r="B624" s="11" t="s">
        <v>406</v>
      </c>
      <c r="C624" s="11"/>
      <c r="D624" s="70" t="s">
        <v>407</v>
      </c>
      <c r="E624" s="11">
        <v>55</v>
      </c>
      <c r="F624" s="11">
        <v>42</v>
      </c>
      <c r="G624" s="11">
        <v>14</v>
      </c>
      <c r="H624" s="11">
        <v>23</v>
      </c>
      <c r="I624" s="11">
        <v>26</v>
      </c>
      <c r="J624" s="11"/>
      <c r="M624" s="175">
        <v>9782.83</v>
      </c>
      <c r="N624" s="175">
        <v>15381.67</v>
      </c>
      <c r="O624" s="175">
        <v>4156.5600000000004</v>
      </c>
      <c r="P624" s="175">
        <v>6813.2</v>
      </c>
      <c r="Q624" s="175">
        <v>18457.59</v>
      </c>
      <c r="R624" s="175"/>
      <c r="S624" s="177"/>
      <c r="T624" s="177"/>
      <c r="U624" s="175">
        <v>150.50507692307701</v>
      </c>
      <c r="V624" s="175">
        <v>236.64107692307701</v>
      </c>
      <c r="W624" s="175">
        <v>122.251764705882</v>
      </c>
      <c r="X624" s="175">
        <v>111.69180327868899</v>
      </c>
      <c r="Y624" s="175">
        <v>288.39984375</v>
      </c>
      <c r="Z624" s="11"/>
      <c r="AA624" s="4"/>
      <c r="AB624" s="11" t="s">
        <v>437</v>
      </c>
      <c r="AC624" s="11"/>
      <c r="AD624" s="70" t="s">
        <v>267</v>
      </c>
      <c r="AE624" s="24">
        <v>35</v>
      </c>
      <c r="AF624" s="24">
        <v>27</v>
      </c>
      <c r="AG624" s="24">
        <v>19</v>
      </c>
      <c r="AH624" s="24">
        <v>15</v>
      </c>
      <c r="AI624" s="24">
        <v>14</v>
      </c>
      <c r="AJ624" s="24"/>
      <c r="AK624" s="4"/>
      <c r="AL624" s="4"/>
      <c r="AM624" s="199">
        <v>13065.65</v>
      </c>
      <c r="AN624" s="199">
        <v>13131.42</v>
      </c>
      <c r="AO624" s="199">
        <v>6024.85</v>
      </c>
      <c r="AP624" s="199">
        <v>995.08</v>
      </c>
      <c r="AQ624" s="199">
        <v>10859.31</v>
      </c>
      <c r="AR624" s="199"/>
      <c r="AS624" s="177"/>
      <c r="AT624" s="177"/>
      <c r="AU624" s="199">
        <v>343.83289473684198</v>
      </c>
      <c r="AV624" s="199">
        <v>345.56368421052599</v>
      </c>
      <c r="AW624" s="199">
        <v>158.54868421052601</v>
      </c>
      <c r="AX624" s="199">
        <v>26.894054054054099</v>
      </c>
      <c r="AY624" s="199">
        <v>285.77131578947399</v>
      </c>
      <c r="AZ624" s="24"/>
      <c r="BA624" s="4"/>
    </row>
    <row r="625" spans="2:53">
      <c r="B625" s="11" t="s">
        <v>484</v>
      </c>
      <c r="C625" s="11"/>
      <c r="D625" s="70" t="s">
        <v>329</v>
      </c>
      <c r="E625" s="11"/>
      <c r="F625" s="11"/>
      <c r="G625" s="11"/>
      <c r="H625" s="11"/>
      <c r="I625" s="11">
        <v>1</v>
      </c>
      <c r="J625" s="11"/>
      <c r="M625" s="175">
        <v>0</v>
      </c>
      <c r="N625" s="175">
        <v>0</v>
      </c>
      <c r="O625" s="175"/>
      <c r="P625" s="175"/>
      <c r="Q625" s="175">
        <v>53.95</v>
      </c>
      <c r="R625" s="175"/>
      <c r="S625" s="177"/>
      <c r="T625" s="177"/>
      <c r="U625" s="175">
        <v>0</v>
      </c>
      <c r="V625" s="175">
        <v>0</v>
      </c>
      <c r="W625" s="175"/>
      <c r="X625" s="175"/>
      <c r="Y625" s="175">
        <v>53.95</v>
      </c>
      <c r="Z625" s="11"/>
      <c r="AA625" s="4"/>
      <c r="AB625" s="11" t="s">
        <v>438</v>
      </c>
      <c r="AC625" s="11"/>
      <c r="AD625" s="70" t="s">
        <v>439</v>
      </c>
      <c r="AE625" s="24">
        <v>18</v>
      </c>
      <c r="AF625" s="24">
        <v>8</v>
      </c>
      <c r="AG625" s="24">
        <v>9</v>
      </c>
      <c r="AH625" s="24">
        <v>9</v>
      </c>
      <c r="AI625" s="24">
        <v>5</v>
      </c>
      <c r="AJ625" s="24"/>
      <c r="AK625" s="4"/>
      <c r="AL625" s="4"/>
      <c r="AM625" s="199">
        <v>1885.24</v>
      </c>
      <c r="AN625" s="199">
        <v>511.53</v>
      </c>
      <c r="AO625" s="199">
        <v>1117.99</v>
      </c>
      <c r="AP625" s="199">
        <v>1373.01</v>
      </c>
      <c r="AQ625" s="199">
        <v>2523.08</v>
      </c>
      <c r="AR625" s="199"/>
      <c r="AS625" s="177"/>
      <c r="AT625" s="177"/>
      <c r="AU625" s="199">
        <v>104.735555555556</v>
      </c>
      <c r="AV625" s="199">
        <v>28.418333333333301</v>
      </c>
      <c r="AW625" s="199">
        <v>69.874375000000001</v>
      </c>
      <c r="AX625" s="199">
        <v>85.813124999999999</v>
      </c>
      <c r="AY625" s="199">
        <v>157.6925</v>
      </c>
      <c r="AZ625" s="24"/>
      <c r="BA625" s="4"/>
    </row>
    <row r="626" spans="2:53">
      <c r="B626" s="11" t="s">
        <v>408</v>
      </c>
      <c r="C626" s="11"/>
      <c r="D626" s="70" t="s">
        <v>409</v>
      </c>
      <c r="E626" s="11">
        <v>35</v>
      </c>
      <c r="F626" s="11">
        <v>45</v>
      </c>
      <c r="G626" s="11">
        <v>23</v>
      </c>
      <c r="H626" s="11">
        <v>22</v>
      </c>
      <c r="I626" s="11">
        <v>25</v>
      </c>
      <c r="J626" s="11"/>
      <c r="M626" s="175">
        <v>4739.8100000000004</v>
      </c>
      <c r="N626" s="175">
        <v>10818.92</v>
      </c>
      <c r="O626" s="175">
        <v>6642.29</v>
      </c>
      <c r="P626" s="175">
        <v>4758.45</v>
      </c>
      <c r="Q626" s="175">
        <v>40821.85</v>
      </c>
      <c r="R626" s="175"/>
      <c r="S626" s="177"/>
      <c r="T626" s="177"/>
      <c r="U626" s="175">
        <v>72.920153846153795</v>
      </c>
      <c r="V626" s="175">
        <v>166.444923076923</v>
      </c>
      <c r="W626" s="175">
        <v>166.05725000000001</v>
      </c>
      <c r="X626" s="175">
        <v>82.042241379310298</v>
      </c>
      <c r="Y626" s="175">
        <v>669.210655737705</v>
      </c>
      <c r="Z626" s="11"/>
      <c r="AA626" s="4"/>
      <c r="AB626" s="11" t="s">
        <v>440</v>
      </c>
      <c r="AC626" s="11"/>
      <c r="AD626" s="70" t="s">
        <v>274</v>
      </c>
      <c r="AE626" s="24">
        <v>5</v>
      </c>
      <c r="AF626" s="24">
        <v>1</v>
      </c>
      <c r="AG626" s="24"/>
      <c r="AH626" s="24"/>
      <c r="AI626" s="24"/>
      <c r="AJ626" s="24"/>
      <c r="AK626" s="4"/>
      <c r="AL626" s="4"/>
      <c r="AM626" s="199">
        <v>569.46</v>
      </c>
      <c r="AN626" s="199">
        <v>87.1</v>
      </c>
      <c r="AO626" s="199">
        <v>0</v>
      </c>
      <c r="AP626" s="199">
        <v>0</v>
      </c>
      <c r="AQ626" s="199">
        <v>0</v>
      </c>
      <c r="AR626" s="199"/>
      <c r="AS626" s="177"/>
      <c r="AT626" s="177"/>
      <c r="AU626" s="199">
        <v>113.892</v>
      </c>
      <c r="AV626" s="199">
        <v>17.420000000000002</v>
      </c>
      <c r="AW626" s="199">
        <v>0</v>
      </c>
      <c r="AX626" s="199">
        <v>0</v>
      </c>
      <c r="AY626" s="199">
        <v>0</v>
      </c>
      <c r="AZ626" s="24"/>
      <c r="BA626" s="4"/>
    </row>
    <row r="627" spans="2:53">
      <c r="B627" s="11" t="s">
        <v>410</v>
      </c>
      <c r="C627" s="11"/>
      <c r="D627" s="70" t="s">
        <v>267</v>
      </c>
      <c r="E627" s="11">
        <v>20</v>
      </c>
      <c r="F627" s="11">
        <v>13</v>
      </c>
      <c r="G627" s="11">
        <v>5</v>
      </c>
      <c r="H627" s="11">
        <v>3</v>
      </c>
      <c r="I627" s="11">
        <v>4</v>
      </c>
      <c r="J627" s="11"/>
      <c r="M627" s="175">
        <v>3992.04</v>
      </c>
      <c r="N627" s="175">
        <v>5076.84</v>
      </c>
      <c r="O627" s="175">
        <v>1618.28</v>
      </c>
      <c r="P627" s="175">
        <v>586.23</v>
      </c>
      <c r="Q627" s="175">
        <v>3674.1</v>
      </c>
      <c r="R627" s="175"/>
      <c r="S627" s="177"/>
      <c r="T627" s="177"/>
      <c r="U627" s="175">
        <v>190.09714285714301</v>
      </c>
      <c r="V627" s="175">
        <v>241.754285714286</v>
      </c>
      <c r="W627" s="175">
        <v>89.904444444444394</v>
      </c>
      <c r="X627" s="175">
        <v>32.5683333333333</v>
      </c>
      <c r="Y627" s="175">
        <v>204.11666666666699</v>
      </c>
      <c r="Z627" s="11"/>
      <c r="AA627" s="4"/>
      <c r="AB627" s="11" t="s">
        <v>441</v>
      </c>
      <c r="AC627" s="11"/>
      <c r="AD627" s="70" t="s">
        <v>537</v>
      </c>
      <c r="AE627" s="24">
        <v>1</v>
      </c>
      <c r="AF627" s="24"/>
      <c r="AG627" s="24"/>
      <c r="AH627" s="24"/>
      <c r="AI627" s="24"/>
      <c r="AJ627" s="24"/>
      <c r="AK627" s="4"/>
      <c r="AL627" s="4"/>
      <c r="AM627" s="199">
        <v>195.94</v>
      </c>
      <c r="AN627" s="199">
        <v>0</v>
      </c>
      <c r="AO627" s="199">
        <v>0</v>
      </c>
      <c r="AP627" s="199">
        <v>0</v>
      </c>
      <c r="AQ627" s="199">
        <v>0</v>
      </c>
      <c r="AR627" s="199"/>
      <c r="AS627" s="177"/>
      <c r="AT627" s="177"/>
      <c r="AU627" s="199">
        <v>195.94</v>
      </c>
      <c r="AV627" s="199">
        <v>0</v>
      </c>
      <c r="AW627" s="199">
        <v>0</v>
      </c>
      <c r="AX627" s="199">
        <v>0</v>
      </c>
      <c r="AY627" s="199">
        <v>0</v>
      </c>
      <c r="AZ627" s="24"/>
      <c r="BA627" s="4"/>
    </row>
    <row r="628" spans="2:53">
      <c r="B628" s="11" t="s">
        <v>411</v>
      </c>
      <c r="C628" s="11"/>
      <c r="D628" s="70" t="s">
        <v>160</v>
      </c>
      <c r="E628" s="11">
        <v>15</v>
      </c>
      <c r="F628" s="11">
        <v>8</v>
      </c>
      <c r="G628" s="11">
        <v>6</v>
      </c>
      <c r="H628" s="11">
        <v>4</v>
      </c>
      <c r="I628" s="11">
        <v>4</v>
      </c>
      <c r="J628" s="11"/>
      <c r="M628" s="175">
        <v>1737.29</v>
      </c>
      <c r="N628" s="175">
        <v>1577.89</v>
      </c>
      <c r="O628" s="175">
        <v>1178.3399999999999</v>
      </c>
      <c r="P628" s="175">
        <v>658.49</v>
      </c>
      <c r="Q628" s="175">
        <v>9340.06</v>
      </c>
      <c r="R628" s="175"/>
      <c r="S628" s="177"/>
      <c r="T628" s="177"/>
      <c r="U628" s="175">
        <v>115.81933333333301</v>
      </c>
      <c r="V628" s="175">
        <v>105.19266666666699</v>
      </c>
      <c r="W628" s="175">
        <v>78.555999999999997</v>
      </c>
      <c r="X628" s="175">
        <v>47.034999999999997</v>
      </c>
      <c r="Y628" s="175">
        <v>622.67066666666699</v>
      </c>
      <c r="Z628" s="11"/>
      <c r="AA628" s="4"/>
      <c r="AB628" s="11" t="s">
        <v>441</v>
      </c>
      <c r="AC628" s="11"/>
      <c r="AD628" s="70" t="s">
        <v>274</v>
      </c>
      <c r="AE628" s="24">
        <v>43</v>
      </c>
      <c r="AF628" s="24">
        <v>25</v>
      </c>
      <c r="AG628" s="24">
        <v>15</v>
      </c>
      <c r="AH628" s="24">
        <v>11</v>
      </c>
      <c r="AI628" s="24">
        <v>11</v>
      </c>
      <c r="AJ628" s="24"/>
      <c r="AK628" s="4"/>
      <c r="AL628" s="4"/>
      <c r="AM628" s="199">
        <v>22466.9</v>
      </c>
      <c r="AN628" s="199">
        <v>5832.09</v>
      </c>
      <c r="AO628" s="199">
        <v>2286.86</v>
      </c>
      <c r="AP628" s="199">
        <v>1384.19</v>
      </c>
      <c r="AQ628" s="199">
        <v>8024.75</v>
      </c>
      <c r="AR628" s="199"/>
      <c r="AS628" s="177"/>
      <c r="AT628" s="177"/>
      <c r="AU628" s="199">
        <v>510.61136363636399</v>
      </c>
      <c r="AV628" s="199">
        <v>132.54750000000001</v>
      </c>
      <c r="AW628" s="199">
        <v>53.182790697674399</v>
      </c>
      <c r="AX628" s="199">
        <v>32.1904651162791</v>
      </c>
      <c r="AY628" s="199">
        <v>186.62209302325601</v>
      </c>
      <c r="AZ628" s="24"/>
      <c r="BA628" s="4"/>
    </row>
    <row r="629" spans="2:53">
      <c r="B629" s="11" t="s">
        <v>412</v>
      </c>
      <c r="C629" s="11"/>
      <c r="D629" s="70" t="s">
        <v>124</v>
      </c>
      <c r="E629" s="11">
        <v>12</v>
      </c>
      <c r="F629" s="11">
        <v>7</v>
      </c>
      <c r="G629" s="11">
        <v>4</v>
      </c>
      <c r="H629" s="11">
        <v>3</v>
      </c>
      <c r="I629" s="11">
        <v>2</v>
      </c>
      <c r="J629" s="11"/>
      <c r="M629" s="175">
        <v>2182.15</v>
      </c>
      <c r="N629" s="175">
        <v>1512.18</v>
      </c>
      <c r="O629" s="175">
        <v>897.33</v>
      </c>
      <c r="P629" s="175">
        <v>2423.9299999999998</v>
      </c>
      <c r="Q629" s="175">
        <v>3819.48</v>
      </c>
      <c r="R629" s="175"/>
      <c r="S629" s="177"/>
      <c r="T629" s="177"/>
      <c r="U629" s="175">
        <v>167.85769230769199</v>
      </c>
      <c r="V629" s="175">
        <v>116.321538461538</v>
      </c>
      <c r="W629" s="175">
        <v>69.025384615384596</v>
      </c>
      <c r="X629" s="175">
        <v>201.99416666666701</v>
      </c>
      <c r="Y629" s="175">
        <v>293.80615384615402</v>
      </c>
      <c r="Z629" s="11"/>
      <c r="AA629" s="4"/>
      <c r="AB629" s="11" t="s">
        <v>443</v>
      </c>
      <c r="AC629" s="11"/>
      <c r="AD629" s="70" t="s">
        <v>112</v>
      </c>
      <c r="AE629" s="24">
        <v>21</v>
      </c>
      <c r="AF629" s="24">
        <v>15</v>
      </c>
      <c r="AG629" s="24">
        <v>12</v>
      </c>
      <c r="AH629" s="24">
        <v>11</v>
      </c>
      <c r="AI629" s="24">
        <v>11</v>
      </c>
      <c r="AJ629" s="24"/>
      <c r="AK629" s="4"/>
      <c r="AL629" s="4"/>
      <c r="AM629" s="199">
        <v>3556.23</v>
      </c>
      <c r="AN629" s="199">
        <v>2143.5300000000002</v>
      </c>
      <c r="AO629" s="199">
        <v>1715.96</v>
      </c>
      <c r="AP629" s="199">
        <v>1486.44</v>
      </c>
      <c r="AQ629" s="199">
        <v>8303.73</v>
      </c>
      <c r="AR629" s="199"/>
      <c r="AS629" s="177"/>
      <c r="AT629" s="177"/>
      <c r="AU629" s="199">
        <v>169.344285714286</v>
      </c>
      <c r="AV629" s="199">
        <v>102.072857142857</v>
      </c>
      <c r="AW629" s="199">
        <v>81.712380952380997</v>
      </c>
      <c r="AX629" s="199">
        <v>70.782857142857196</v>
      </c>
      <c r="AY629" s="199">
        <v>395.41571428571399</v>
      </c>
      <c r="AZ629" s="24"/>
      <c r="BA629" s="4"/>
    </row>
    <row r="630" spans="2:53">
      <c r="B630" s="11" t="s">
        <v>413</v>
      </c>
      <c r="C630" s="11"/>
      <c r="D630" s="70" t="s">
        <v>110</v>
      </c>
      <c r="E630" s="11">
        <v>79</v>
      </c>
      <c r="F630" s="11">
        <v>50</v>
      </c>
      <c r="G630" s="11">
        <v>30</v>
      </c>
      <c r="H630" s="11">
        <v>24</v>
      </c>
      <c r="I630" s="11">
        <v>23</v>
      </c>
      <c r="J630" s="11"/>
      <c r="M630" s="175">
        <v>12137.06</v>
      </c>
      <c r="N630" s="175">
        <v>11423.29</v>
      </c>
      <c r="O630" s="175">
        <v>9797.31</v>
      </c>
      <c r="P630" s="175">
        <v>4429.47</v>
      </c>
      <c r="Q630" s="175">
        <v>27103.5</v>
      </c>
      <c r="R630" s="175"/>
      <c r="S630" s="177"/>
      <c r="T630" s="177"/>
      <c r="U630" s="175">
        <v>136.37146067415699</v>
      </c>
      <c r="V630" s="175">
        <v>128.35157303370801</v>
      </c>
      <c r="W630" s="175">
        <v>113.922209302326</v>
      </c>
      <c r="X630" s="175">
        <v>52.111411764705899</v>
      </c>
      <c r="Y630" s="175">
        <v>311.53448275862098</v>
      </c>
      <c r="Z630" s="11"/>
      <c r="AA630" s="4"/>
      <c r="AB630" s="11" t="s">
        <v>468</v>
      </c>
      <c r="AC630" s="11"/>
      <c r="AD630" s="70" t="s">
        <v>115</v>
      </c>
      <c r="AE630" s="24">
        <v>1</v>
      </c>
      <c r="AF630" s="24">
        <v>1</v>
      </c>
      <c r="AG630" s="24"/>
      <c r="AH630" s="24">
        <v>1</v>
      </c>
      <c r="AI630" s="24">
        <v>1</v>
      </c>
      <c r="AJ630" s="24"/>
      <c r="AK630" s="4"/>
      <c r="AL630" s="4"/>
      <c r="AM630" s="199">
        <v>50.23</v>
      </c>
      <c r="AN630" s="199">
        <v>38.659999999999997</v>
      </c>
      <c r="AO630" s="199"/>
      <c r="AP630" s="199">
        <v>36.17</v>
      </c>
      <c r="AQ630" s="199">
        <v>276.54000000000002</v>
      </c>
      <c r="AR630" s="199"/>
      <c r="AS630" s="177"/>
      <c r="AT630" s="177"/>
      <c r="AU630" s="199">
        <v>50.23</v>
      </c>
      <c r="AV630" s="199">
        <v>38.659999999999997</v>
      </c>
      <c r="AW630" s="199"/>
      <c r="AX630" s="199">
        <v>36.17</v>
      </c>
      <c r="AY630" s="199">
        <v>276.54000000000002</v>
      </c>
      <c r="AZ630" s="24"/>
      <c r="BA630" s="4"/>
    </row>
    <row r="631" spans="2:53">
      <c r="B631" s="11" t="s">
        <v>414</v>
      </c>
      <c r="C631" s="11"/>
      <c r="D631" s="70" t="s">
        <v>415</v>
      </c>
      <c r="E631" s="11">
        <v>77</v>
      </c>
      <c r="F631" s="11">
        <v>40</v>
      </c>
      <c r="G631" s="11">
        <v>21</v>
      </c>
      <c r="H631" s="11">
        <v>5</v>
      </c>
      <c r="I631" s="11">
        <v>14</v>
      </c>
      <c r="J631" s="11"/>
      <c r="M631" s="175">
        <v>10140.68</v>
      </c>
      <c r="N631" s="175">
        <v>7940.86</v>
      </c>
      <c r="O631" s="175">
        <v>4384.87</v>
      </c>
      <c r="P631" s="175">
        <v>1187.57</v>
      </c>
      <c r="Q631" s="175">
        <v>4680.1499999999996</v>
      </c>
      <c r="R631" s="175"/>
      <c r="S631" s="177"/>
      <c r="T631" s="177"/>
      <c r="U631" s="175">
        <v>123.666829268293</v>
      </c>
      <c r="V631" s="175">
        <v>96.839756097560993</v>
      </c>
      <c r="W631" s="175">
        <v>60.066712328767103</v>
      </c>
      <c r="X631" s="175">
        <v>32.096486486486498</v>
      </c>
      <c r="Y631" s="175">
        <v>61.580921052631602</v>
      </c>
      <c r="Z631" s="11"/>
      <c r="AA631" s="4"/>
      <c r="AB631" s="11" t="s">
        <v>444</v>
      </c>
      <c r="AC631" s="11"/>
      <c r="AD631" s="70" t="s">
        <v>168</v>
      </c>
      <c r="AE631" s="24">
        <v>25</v>
      </c>
      <c r="AF631" s="24">
        <v>17</v>
      </c>
      <c r="AG631" s="24">
        <v>13</v>
      </c>
      <c r="AH631" s="24">
        <v>12</v>
      </c>
      <c r="AI631" s="24">
        <v>12</v>
      </c>
      <c r="AJ631" s="24"/>
      <c r="AK631" s="4"/>
      <c r="AL631" s="4"/>
      <c r="AM631" s="199">
        <v>5733.97</v>
      </c>
      <c r="AN631" s="199">
        <v>3980.94</v>
      </c>
      <c r="AO631" s="199">
        <v>3475.48</v>
      </c>
      <c r="AP631" s="199">
        <v>2574.67</v>
      </c>
      <c r="AQ631" s="199">
        <v>21027.58</v>
      </c>
      <c r="AR631" s="199"/>
      <c r="AS631" s="177"/>
      <c r="AT631" s="177"/>
      <c r="AU631" s="199">
        <v>229.3588</v>
      </c>
      <c r="AV631" s="199">
        <v>159.23759999999999</v>
      </c>
      <c r="AW631" s="199">
        <v>144.81166666666701</v>
      </c>
      <c r="AX631" s="199">
        <v>107.277916666667</v>
      </c>
      <c r="AY631" s="199">
        <v>876.14916666666704</v>
      </c>
      <c r="AZ631" s="24"/>
      <c r="BA631" s="4"/>
    </row>
    <row r="632" spans="2:53">
      <c r="B632" s="11" t="s">
        <v>416</v>
      </c>
      <c r="C632" s="11"/>
      <c r="D632" s="70" t="s">
        <v>135</v>
      </c>
      <c r="E632" s="11">
        <v>6</v>
      </c>
      <c r="F632" s="11">
        <v>3</v>
      </c>
      <c r="G632" s="11">
        <v>1</v>
      </c>
      <c r="H632" s="11"/>
      <c r="I632" s="11"/>
      <c r="J632" s="11"/>
      <c r="M632" s="175">
        <v>747.87</v>
      </c>
      <c r="N632" s="175">
        <v>626.52</v>
      </c>
      <c r="O632" s="175">
        <v>28.16</v>
      </c>
      <c r="P632" s="175">
        <v>0</v>
      </c>
      <c r="Q632" s="175">
        <v>0</v>
      </c>
      <c r="R632" s="175"/>
      <c r="S632" s="177"/>
      <c r="T632" s="177"/>
      <c r="U632" s="175">
        <v>93.483750000000001</v>
      </c>
      <c r="V632" s="175">
        <v>78.314999999999998</v>
      </c>
      <c r="W632" s="175">
        <v>4.0228571428571396</v>
      </c>
      <c r="X632" s="175">
        <v>0</v>
      </c>
      <c r="Y632" s="175">
        <v>0</v>
      </c>
      <c r="Z632" s="11"/>
      <c r="AA632" s="4"/>
      <c r="AB632" s="11" t="s">
        <v>445</v>
      </c>
      <c r="AC632" s="11"/>
      <c r="AD632" s="70" t="s">
        <v>197</v>
      </c>
      <c r="AE632" s="24">
        <v>1</v>
      </c>
      <c r="AF632" s="24"/>
      <c r="AG632" s="24"/>
      <c r="AH632" s="24"/>
      <c r="AI632" s="24"/>
      <c r="AJ632" s="24"/>
      <c r="AK632" s="4"/>
      <c r="AL632" s="4"/>
      <c r="AM632" s="199">
        <v>0.03</v>
      </c>
      <c r="AN632" s="199">
        <v>0</v>
      </c>
      <c r="AO632" s="199">
        <v>0</v>
      </c>
      <c r="AP632" s="199">
        <v>0</v>
      </c>
      <c r="AQ632" s="199">
        <v>0</v>
      </c>
      <c r="AR632" s="199"/>
      <c r="AS632" s="177"/>
      <c r="AT632" s="177"/>
      <c r="AU632" s="199">
        <v>0.03</v>
      </c>
      <c r="AV632" s="199">
        <v>0</v>
      </c>
      <c r="AW632" s="199">
        <v>0</v>
      </c>
      <c r="AX632" s="199">
        <v>0</v>
      </c>
      <c r="AY632" s="199">
        <v>0</v>
      </c>
      <c r="AZ632" s="24"/>
      <c r="BA632" s="4"/>
    </row>
    <row r="633" spans="2:53">
      <c r="B633" s="11" t="s">
        <v>417</v>
      </c>
      <c r="C633" s="11"/>
      <c r="D633" s="70" t="s">
        <v>418</v>
      </c>
      <c r="E633" s="11">
        <v>472</v>
      </c>
      <c r="F633" s="11">
        <v>337</v>
      </c>
      <c r="G633" s="11">
        <v>242</v>
      </c>
      <c r="H633" s="11">
        <v>191</v>
      </c>
      <c r="I633" s="11">
        <v>182</v>
      </c>
      <c r="J633" s="11"/>
      <c r="M633" s="175">
        <v>59513.84</v>
      </c>
      <c r="N633" s="175">
        <v>79485.88</v>
      </c>
      <c r="O633" s="175">
        <v>53296.49</v>
      </c>
      <c r="P633" s="175">
        <v>41109.440000000002</v>
      </c>
      <c r="Q633" s="175">
        <v>145461.56</v>
      </c>
      <c r="R633" s="175"/>
      <c r="S633" s="177"/>
      <c r="T633" s="177"/>
      <c r="U633" s="175">
        <v>112.290264150943</v>
      </c>
      <c r="V633" s="175">
        <v>149.973358490566</v>
      </c>
      <c r="W633" s="175">
        <v>104.708231827112</v>
      </c>
      <c r="X633" s="175">
        <v>82.549076305220893</v>
      </c>
      <c r="Y633" s="175">
        <v>288.61420634920597</v>
      </c>
      <c r="Z633" s="11"/>
      <c r="AA633" s="4"/>
      <c r="AB633" s="11" t="s">
        <v>446</v>
      </c>
      <c r="AC633" s="11"/>
      <c r="AD633" s="70" t="s">
        <v>195</v>
      </c>
      <c r="AE633" s="24">
        <v>25</v>
      </c>
      <c r="AF633" s="24">
        <v>7</v>
      </c>
      <c r="AG633" s="24">
        <v>4</v>
      </c>
      <c r="AH633" s="24">
        <v>1</v>
      </c>
      <c r="AI633" s="24">
        <v>1</v>
      </c>
      <c r="AJ633" s="24"/>
      <c r="AK633" s="4"/>
      <c r="AL633" s="4"/>
      <c r="AM633" s="199">
        <v>14925.08</v>
      </c>
      <c r="AN633" s="199">
        <v>3795.42</v>
      </c>
      <c r="AO633" s="199">
        <v>427.35</v>
      </c>
      <c r="AP633" s="199">
        <v>43.43</v>
      </c>
      <c r="AQ633" s="199">
        <v>563.13</v>
      </c>
      <c r="AR633" s="199"/>
      <c r="AS633" s="177"/>
      <c r="AT633" s="177"/>
      <c r="AU633" s="199">
        <v>574.04153846153804</v>
      </c>
      <c r="AV633" s="199">
        <v>145.977692307692</v>
      </c>
      <c r="AW633" s="199">
        <v>17.806249999999999</v>
      </c>
      <c r="AX633" s="199">
        <v>1.67038461538462</v>
      </c>
      <c r="AY633" s="199">
        <v>21.658846153846198</v>
      </c>
      <c r="AZ633" s="24"/>
      <c r="BA633" s="4"/>
    </row>
    <row r="634" spans="2:53">
      <c r="B634" s="11" t="s">
        <v>419</v>
      </c>
      <c r="C634" s="11"/>
      <c r="D634" s="70" t="s">
        <v>391</v>
      </c>
      <c r="E634" s="11">
        <v>1</v>
      </c>
      <c r="F634" s="11">
        <v>1</v>
      </c>
      <c r="G634" s="11"/>
      <c r="H634" s="11"/>
      <c r="I634" s="11"/>
      <c r="J634" s="11"/>
      <c r="M634" s="175">
        <v>58.66</v>
      </c>
      <c r="N634" s="175">
        <v>129.34</v>
      </c>
      <c r="O634" s="175">
        <v>0</v>
      </c>
      <c r="P634" s="175">
        <v>0</v>
      </c>
      <c r="Q634" s="175">
        <v>0</v>
      </c>
      <c r="R634" s="175"/>
      <c r="S634" s="177"/>
      <c r="T634" s="177"/>
      <c r="U634" s="175">
        <v>58.66</v>
      </c>
      <c r="V634" s="175">
        <v>129.34</v>
      </c>
      <c r="W634" s="175">
        <v>0</v>
      </c>
      <c r="X634" s="175">
        <v>0</v>
      </c>
      <c r="Y634" s="175">
        <v>0</v>
      </c>
      <c r="Z634" s="11"/>
      <c r="AA634" s="4"/>
      <c r="AB634" s="11" t="s">
        <v>447</v>
      </c>
      <c r="AC634" s="11"/>
      <c r="AD634" s="70" t="s">
        <v>92</v>
      </c>
      <c r="AE634" s="24">
        <v>1</v>
      </c>
      <c r="AF634" s="24">
        <v>1</v>
      </c>
      <c r="AG634" s="24">
        <v>1</v>
      </c>
      <c r="AH634" s="24">
        <v>1</v>
      </c>
      <c r="AI634" s="24">
        <v>1</v>
      </c>
      <c r="AJ634" s="24"/>
      <c r="AK634" s="4"/>
      <c r="AL634" s="4"/>
      <c r="AM634" s="199">
        <v>60.97</v>
      </c>
      <c r="AN634" s="199">
        <v>80.62</v>
      </c>
      <c r="AO634" s="199">
        <v>99.54</v>
      </c>
      <c r="AP634" s="199">
        <v>98.65</v>
      </c>
      <c r="AQ634" s="199">
        <v>174.71</v>
      </c>
      <c r="AR634" s="199"/>
      <c r="AS634" s="177"/>
      <c r="AT634" s="177"/>
      <c r="AU634" s="199">
        <v>60.97</v>
      </c>
      <c r="AV634" s="199">
        <v>80.62</v>
      </c>
      <c r="AW634" s="199">
        <v>99.54</v>
      </c>
      <c r="AX634" s="199">
        <v>98.65</v>
      </c>
      <c r="AY634" s="199">
        <v>174.71</v>
      </c>
      <c r="AZ634" s="24"/>
      <c r="BA634" s="4"/>
    </row>
    <row r="635" spans="2:53">
      <c r="B635" s="11" t="s">
        <v>419</v>
      </c>
      <c r="C635" s="11"/>
      <c r="D635" s="70" t="s">
        <v>420</v>
      </c>
      <c r="E635" s="11">
        <v>28</v>
      </c>
      <c r="F635" s="11">
        <v>19</v>
      </c>
      <c r="G635" s="11">
        <v>11</v>
      </c>
      <c r="H635" s="11">
        <v>6</v>
      </c>
      <c r="I635" s="11">
        <v>5</v>
      </c>
      <c r="J635" s="11"/>
      <c r="M635" s="175">
        <v>2143.88</v>
      </c>
      <c r="N635" s="175">
        <v>4171.9399999999996</v>
      </c>
      <c r="O635" s="175">
        <v>1447.37</v>
      </c>
      <c r="P635" s="175">
        <v>372.94</v>
      </c>
      <c r="Q635" s="175">
        <v>244.08</v>
      </c>
      <c r="R635" s="175"/>
      <c r="S635" s="177"/>
      <c r="T635" s="177"/>
      <c r="U635" s="175">
        <v>69.157419354838694</v>
      </c>
      <c r="V635" s="175">
        <v>134.578709677419</v>
      </c>
      <c r="W635" s="175">
        <v>57.894799999999996</v>
      </c>
      <c r="X635" s="175">
        <v>14.9176</v>
      </c>
      <c r="Y635" s="175">
        <v>9.0399999999999991</v>
      </c>
      <c r="Z635" s="11"/>
      <c r="AA635" s="4"/>
      <c r="AB635" s="11" t="s">
        <v>447</v>
      </c>
      <c r="AC635" s="11"/>
      <c r="AD635" s="70" t="s">
        <v>448</v>
      </c>
      <c r="AE635" s="24">
        <v>82</v>
      </c>
      <c r="AF635" s="24">
        <v>57</v>
      </c>
      <c r="AG635" s="24">
        <v>30</v>
      </c>
      <c r="AH635" s="24">
        <v>19</v>
      </c>
      <c r="AI635" s="24">
        <v>19</v>
      </c>
      <c r="AJ635" s="24"/>
      <c r="AK635" s="4"/>
      <c r="AL635" s="4"/>
      <c r="AM635" s="199">
        <v>15630.35</v>
      </c>
      <c r="AN635" s="199">
        <v>24776.720000000001</v>
      </c>
      <c r="AO635" s="199">
        <v>3730.78</v>
      </c>
      <c r="AP635" s="199">
        <v>2148.89</v>
      </c>
      <c r="AQ635" s="199">
        <v>9741.18</v>
      </c>
      <c r="AR635" s="199"/>
      <c r="AS635" s="177"/>
      <c r="AT635" s="177"/>
      <c r="AU635" s="199">
        <v>177.61761363636401</v>
      </c>
      <c r="AV635" s="199">
        <v>281.55363636363597</v>
      </c>
      <c r="AW635" s="199">
        <v>47.2250632911393</v>
      </c>
      <c r="AX635" s="199">
        <v>27.549871794871802</v>
      </c>
      <c r="AY635" s="199">
        <v>124.886923076923</v>
      </c>
      <c r="AZ635" s="24"/>
      <c r="BA635" s="4"/>
    </row>
    <row r="636" spans="2:53">
      <c r="B636" s="11" t="s">
        <v>421</v>
      </c>
      <c r="C636" s="11"/>
      <c r="D636" s="70" t="s">
        <v>117</v>
      </c>
      <c r="E636" s="11">
        <v>114</v>
      </c>
      <c r="F636" s="11">
        <v>60</v>
      </c>
      <c r="G636" s="11">
        <v>41</v>
      </c>
      <c r="H636" s="11">
        <v>24</v>
      </c>
      <c r="I636" s="11">
        <v>20</v>
      </c>
      <c r="J636" s="11"/>
      <c r="M636" s="175">
        <v>11097.34</v>
      </c>
      <c r="N636" s="175">
        <v>10550.9</v>
      </c>
      <c r="O636" s="175">
        <v>5242.42</v>
      </c>
      <c r="P636" s="175">
        <v>1620.59</v>
      </c>
      <c r="Q636" s="175">
        <v>8318.5</v>
      </c>
      <c r="R636" s="175"/>
      <c r="S636" s="177"/>
      <c r="T636" s="177"/>
      <c r="U636" s="175">
        <v>94.045254237288205</v>
      </c>
      <c r="V636" s="175">
        <v>89.414406779660993</v>
      </c>
      <c r="W636" s="175">
        <v>44.427288135593201</v>
      </c>
      <c r="X636" s="175">
        <v>14.215701754386</v>
      </c>
      <c r="Y636" s="175">
        <v>71.098290598290603</v>
      </c>
      <c r="Z636" s="11"/>
      <c r="AA636" s="4"/>
      <c r="AB636" s="11" t="s">
        <v>449</v>
      </c>
      <c r="AC636" s="11"/>
      <c r="AD636" s="70" t="s">
        <v>160</v>
      </c>
      <c r="AE636" s="24">
        <v>70</v>
      </c>
      <c r="AF636" s="24">
        <v>33</v>
      </c>
      <c r="AG636" s="24">
        <v>12</v>
      </c>
      <c r="AH636" s="24">
        <v>10</v>
      </c>
      <c r="AI636" s="24">
        <v>12</v>
      </c>
      <c r="AJ636" s="24"/>
      <c r="AK636" s="4"/>
      <c r="AL636" s="4"/>
      <c r="AM636" s="199">
        <v>9835.26</v>
      </c>
      <c r="AN636" s="199">
        <v>4104.7299999999996</v>
      </c>
      <c r="AO636" s="199">
        <v>18070.97</v>
      </c>
      <c r="AP636" s="199">
        <v>1247.52</v>
      </c>
      <c r="AQ636" s="199">
        <v>4728.8</v>
      </c>
      <c r="AR636" s="199"/>
      <c r="AS636" s="177"/>
      <c r="AT636" s="177"/>
      <c r="AU636" s="199">
        <v>134.72958904109601</v>
      </c>
      <c r="AV636" s="199">
        <v>56.229178082191801</v>
      </c>
      <c r="AW636" s="199">
        <v>265.74955882352901</v>
      </c>
      <c r="AX636" s="199">
        <v>18.345882352941199</v>
      </c>
      <c r="AY636" s="199">
        <v>67.554285714285697</v>
      </c>
      <c r="AZ636" s="24"/>
      <c r="BA636" s="4"/>
    </row>
    <row r="637" spans="2:53">
      <c r="B637" s="11" t="s">
        <v>422</v>
      </c>
      <c r="C637" s="11"/>
      <c r="D637" s="70" t="s">
        <v>144</v>
      </c>
      <c r="E637" s="11">
        <v>73</v>
      </c>
      <c r="F637" s="11">
        <v>55</v>
      </c>
      <c r="G637" s="11">
        <v>28</v>
      </c>
      <c r="H637" s="11">
        <v>20</v>
      </c>
      <c r="I637" s="11">
        <v>21</v>
      </c>
      <c r="J637" s="11"/>
      <c r="M637" s="175">
        <v>13799.62</v>
      </c>
      <c r="N637" s="175">
        <v>12118.2</v>
      </c>
      <c r="O637" s="175">
        <v>4541.62</v>
      </c>
      <c r="P637" s="175">
        <v>3915.91</v>
      </c>
      <c r="Q637" s="175">
        <v>40958.35</v>
      </c>
      <c r="R637" s="175"/>
      <c r="S637" s="177"/>
      <c r="T637" s="177"/>
      <c r="U637" s="175">
        <v>156.813863636364</v>
      </c>
      <c r="V637" s="175">
        <v>137.70681818181799</v>
      </c>
      <c r="W637" s="175">
        <v>68.8124242424242</v>
      </c>
      <c r="X637" s="175">
        <v>46.617976190476199</v>
      </c>
      <c r="Y637" s="175">
        <v>481.862941176471</v>
      </c>
      <c r="Z637" s="11"/>
      <c r="AA637" s="4"/>
      <c r="AB637" s="11" t="s">
        <v>450</v>
      </c>
      <c r="AC637" s="11"/>
      <c r="AD637" s="70" t="s">
        <v>122</v>
      </c>
      <c r="AE637" s="24">
        <v>16</v>
      </c>
      <c r="AF637" s="24">
        <v>9</v>
      </c>
      <c r="AG637" s="24">
        <v>7</v>
      </c>
      <c r="AH637" s="24">
        <v>5</v>
      </c>
      <c r="AI637" s="24">
        <v>4</v>
      </c>
      <c r="AJ637" s="24"/>
      <c r="AK637" s="4"/>
      <c r="AL637" s="4"/>
      <c r="AM637" s="199">
        <v>648.34</v>
      </c>
      <c r="AN637" s="199">
        <v>314.77999999999997</v>
      </c>
      <c r="AO637" s="199">
        <v>182.92</v>
      </c>
      <c r="AP637" s="199">
        <v>89.21</v>
      </c>
      <c r="AQ637" s="199">
        <v>594.29999999999995</v>
      </c>
      <c r="AR637" s="199"/>
      <c r="AS637" s="177"/>
      <c r="AT637" s="177"/>
      <c r="AU637" s="199">
        <v>38.137647058823497</v>
      </c>
      <c r="AV637" s="199">
        <v>18.5164705882353</v>
      </c>
      <c r="AW637" s="199">
        <v>13.0657142857143</v>
      </c>
      <c r="AX637" s="199">
        <v>6.37214285714286</v>
      </c>
      <c r="AY637" s="199">
        <v>34.958823529411802</v>
      </c>
      <c r="AZ637" s="24"/>
      <c r="BA637" s="4"/>
    </row>
    <row r="638" spans="2:53">
      <c r="B638" s="11" t="s">
        <v>423</v>
      </c>
      <c r="C638" s="11"/>
      <c r="D638" s="70" t="s">
        <v>103</v>
      </c>
      <c r="E638" s="11">
        <v>972</v>
      </c>
      <c r="F638" s="11">
        <v>698</v>
      </c>
      <c r="G638" s="11">
        <v>481</v>
      </c>
      <c r="H638" s="11">
        <v>328</v>
      </c>
      <c r="I638" s="11">
        <v>329</v>
      </c>
      <c r="J638" s="11"/>
      <c r="M638" s="175">
        <v>157618.20000000001</v>
      </c>
      <c r="N638" s="175">
        <v>196240.3</v>
      </c>
      <c r="O638" s="175">
        <v>129701.95</v>
      </c>
      <c r="P638" s="175">
        <v>73162.92</v>
      </c>
      <c r="Q638" s="175">
        <v>375763.65</v>
      </c>
      <c r="R638" s="175"/>
      <c r="S638" s="177"/>
      <c r="T638" s="177"/>
      <c r="U638" s="175">
        <v>142.12642019837699</v>
      </c>
      <c r="V638" s="175">
        <v>176.95247971145201</v>
      </c>
      <c r="W638" s="175">
        <v>122.70761589404</v>
      </c>
      <c r="X638" s="175">
        <v>70.894302325581407</v>
      </c>
      <c r="Y638" s="175">
        <v>358.553101145038</v>
      </c>
      <c r="Z638" s="11"/>
      <c r="AA638" s="4"/>
      <c r="AB638" s="11" t="s">
        <v>451</v>
      </c>
      <c r="AC638" s="11"/>
      <c r="AD638" s="70" t="s">
        <v>452</v>
      </c>
      <c r="AE638" s="24">
        <v>7</v>
      </c>
      <c r="AF638" s="24">
        <v>2</v>
      </c>
      <c r="AG638" s="24">
        <v>2</v>
      </c>
      <c r="AH638" s="24">
        <v>1</v>
      </c>
      <c r="AI638" s="24">
        <v>2</v>
      </c>
      <c r="AJ638" s="24"/>
      <c r="AK638" s="4"/>
      <c r="AL638" s="4"/>
      <c r="AM638" s="199">
        <v>3116.99</v>
      </c>
      <c r="AN638" s="199">
        <v>67.23</v>
      </c>
      <c r="AO638" s="199">
        <v>66.95</v>
      </c>
      <c r="AP638" s="199">
        <v>37.39</v>
      </c>
      <c r="AQ638" s="199">
        <v>1096.23</v>
      </c>
      <c r="AR638" s="199"/>
      <c r="AS638" s="177"/>
      <c r="AT638" s="177"/>
      <c r="AU638" s="199">
        <v>346.33222222222201</v>
      </c>
      <c r="AV638" s="199">
        <v>7.47</v>
      </c>
      <c r="AW638" s="199">
        <v>7.43888888888889</v>
      </c>
      <c r="AX638" s="199">
        <v>4.1544444444444402</v>
      </c>
      <c r="AY638" s="199">
        <v>121.803333333333</v>
      </c>
      <c r="AZ638" s="24"/>
      <c r="BA638" s="4"/>
    </row>
    <row r="639" spans="2:53">
      <c r="B639" s="11" t="s">
        <v>424</v>
      </c>
      <c r="C639" s="11"/>
      <c r="D639" s="70" t="s">
        <v>96</v>
      </c>
      <c r="E639" s="11">
        <v>60</v>
      </c>
      <c r="F639" s="11">
        <v>47</v>
      </c>
      <c r="G639" s="11">
        <v>28</v>
      </c>
      <c r="H639" s="11">
        <v>22</v>
      </c>
      <c r="I639" s="11">
        <v>19</v>
      </c>
      <c r="J639" s="11"/>
      <c r="M639" s="175">
        <v>10596.36</v>
      </c>
      <c r="N639" s="175">
        <v>10075.01</v>
      </c>
      <c r="O639" s="175">
        <v>6675.84</v>
      </c>
      <c r="P639" s="175">
        <v>4850.1400000000003</v>
      </c>
      <c r="Q639" s="175">
        <v>23909.45</v>
      </c>
      <c r="R639" s="175"/>
      <c r="S639" s="177"/>
      <c r="T639" s="177"/>
      <c r="U639" s="175">
        <v>160.55090909090899</v>
      </c>
      <c r="V639" s="175">
        <v>152.65166666666701</v>
      </c>
      <c r="W639" s="175">
        <v>102.70523076923099</v>
      </c>
      <c r="X639" s="175">
        <v>75.783437500000005</v>
      </c>
      <c r="Y639" s="175">
        <v>367.83769230769201</v>
      </c>
      <c r="Z639" s="11"/>
      <c r="AA639" s="4"/>
      <c r="AB639" s="11" t="s">
        <v>453</v>
      </c>
      <c r="AC639" s="11"/>
      <c r="AD639" s="70" t="s">
        <v>244</v>
      </c>
      <c r="AE639" s="24">
        <v>273</v>
      </c>
      <c r="AF639" s="24">
        <v>153</v>
      </c>
      <c r="AG639" s="24">
        <v>96</v>
      </c>
      <c r="AH639" s="24">
        <v>56</v>
      </c>
      <c r="AI639" s="24">
        <v>56</v>
      </c>
      <c r="AJ639" s="24"/>
      <c r="AK639" s="4"/>
      <c r="AL639" s="4"/>
      <c r="AM639" s="199">
        <v>142435.41</v>
      </c>
      <c r="AN639" s="199">
        <v>83915.57</v>
      </c>
      <c r="AO639" s="199">
        <v>37825.15</v>
      </c>
      <c r="AP639" s="199">
        <v>11846.33</v>
      </c>
      <c r="AQ639" s="199">
        <v>58490.59</v>
      </c>
      <c r="AR639" s="199"/>
      <c r="AS639" s="177"/>
      <c r="AT639" s="177"/>
      <c r="AU639" s="199">
        <v>498.02590909090901</v>
      </c>
      <c r="AV639" s="199">
        <v>293.41108391608401</v>
      </c>
      <c r="AW639" s="199">
        <v>145.481346153846</v>
      </c>
      <c r="AX639" s="199">
        <v>46.2747265625</v>
      </c>
      <c r="AY639" s="199">
        <v>219.88943609022601</v>
      </c>
      <c r="AZ639" s="24"/>
      <c r="BA639" s="4"/>
    </row>
    <row r="640" spans="2:53">
      <c r="B640" s="11" t="s">
        <v>425</v>
      </c>
      <c r="C640" s="11"/>
      <c r="D640" s="70" t="s">
        <v>267</v>
      </c>
      <c r="E640" s="11">
        <v>73</v>
      </c>
      <c r="F640" s="11">
        <v>34</v>
      </c>
      <c r="G640" s="11">
        <v>22</v>
      </c>
      <c r="H640" s="11">
        <v>13</v>
      </c>
      <c r="I640" s="11">
        <v>5</v>
      </c>
      <c r="J640" s="11"/>
      <c r="M640" s="175">
        <v>29085.71</v>
      </c>
      <c r="N640" s="175">
        <v>9593.07</v>
      </c>
      <c r="O640" s="175">
        <v>6815.21</v>
      </c>
      <c r="P640" s="175">
        <v>2677.68</v>
      </c>
      <c r="Q640" s="175">
        <v>1846.86</v>
      </c>
      <c r="R640" s="175"/>
      <c r="S640" s="177"/>
      <c r="T640" s="177"/>
      <c r="U640" s="175">
        <v>363.57137499999999</v>
      </c>
      <c r="V640" s="175">
        <v>119.913375</v>
      </c>
      <c r="W640" s="175">
        <v>104.84938461538501</v>
      </c>
      <c r="X640" s="175">
        <v>38.806956521739103</v>
      </c>
      <c r="Y640" s="175">
        <v>27.565074626865702</v>
      </c>
      <c r="Z640" s="11"/>
      <c r="AA640" s="4"/>
      <c r="AB640" s="11" t="s">
        <v>454</v>
      </c>
      <c r="AC640" s="11"/>
      <c r="AD640" s="70" t="s">
        <v>156</v>
      </c>
      <c r="AE640" s="24">
        <v>290</v>
      </c>
      <c r="AF640" s="24">
        <v>127</v>
      </c>
      <c r="AG640" s="24">
        <v>89</v>
      </c>
      <c r="AH640" s="24">
        <v>70</v>
      </c>
      <c r="AI640" s="24">
        <v>64</v>
      </c>
      <c r="AJ640" s="24"/>
      <c r="AK640" s="4"/>
      <c r="AL640" s="4"/>
      <c r="AM640" s="199">
        <v>173442.9</v>
      </c>
      <c r="AN640" s="199">
        <v>85380.81</v>
      </c>
      <c r="AO640" s="199">
        <v>17133.330000000002</v>
      </c>
      <c r="AP640" s="199">
        <v>14327.76</v>
      </c>
      <c r="AQ640" s="199">
        <v>62644.89</v>
      </c>
      <c r="AR640" s="199"/>
      <c r="AS640" s="177"/>
      <c r="AT640" s="177"/>
      <c r="AU640" s="199">
        <v>576.22225913621298</v>
      </c>
      <c r="AV640" s="199">
        <v>283.65717607973397</v>
      </c>
      <c r="AW640" s="199">
        <v>59.906748251748297</v>
      </c>
      <c r="AX640" s="199">
        <v>50.988469750889699</v>
      </c>
      <c r="AY640" s="199">
        <v>222.14500000000001</v>
      </c>
      <c r="AZ640" s="24"/>
      <c r="BA640" s="4"/>
    </row>
    <row r="641" spans="2:53">
      <c r="B641" s="11" t="s">
        <v>426</v>
      </c>
      <c r="C641" s="11"/>
      <c r="D641" s="70" t="s">
        <v>98</v>
      </c>
      <c r="E641" s="11">
        <v>1</v>
      </c>
      <c r="F641" s="11"/>
      <c r="G641" s="11"/>
      <c r="H641" s="11"/>
      <c r="I641" s="11"/>
      <c r="J641" s="11"/>
      <c r="M641" s="175">
        <v>40.659999999999997</v>
      </c>
      <c r="N641" s="175">
        <v>0</v>
      </c>
      <c r="O641" s="175">
        <v>0</v>
      </c>
      <c r="P641" s="175">
        <v>0</v>
      </c>
      <c r="Q641" s="175">
        <v>0</v>
      </c>
      <c r="R641" s="175"/>
      <c r="S641" s="177"/>
      <c r="T641" s="177"/>
      <c r="U641" s="175">
        <v>40.659999999999997</v>
      </c>
      <c r="V641" s="175">
        <v>0</v>
      </c>
      <c r="W641" s="175">
        <v>0</v>
      </c>
      <c r="X641" s="175">
        <v>0</v>
      </c>
      <c r="Y641" s="175">
        <v>0</v>
      </c>
      <c r="Z641" s="11"/>
      <c r="AA641" s="4"/>
      <c r="AB641" s="11" t="s">
        <v>455</v>
      </c>
      <c r="AC641" s="11"/>
      <c r="AD641" s="70" t="s">
        <v>230</v>
      </c>
      <c r="AE641" s="24">
        <v>20</v>
      </c>
      <c r="AF641" s="24">
        <v>8</v>
      </c>
      <c r="AG641" s="24">
        <v>5</v>
      </c>
      <c r="AH641" s="24">
        <v>5</v>
      </c>
      <c r="AI641" s="24">
        <v>4</v>
      </c>
      <c r="AJ641" s="24"/>
      <c r="AK641" s="4"/>
      <c r="AL641" s="4"/>
      <c r="AM641" s="199">
        <v>1430.78</v>
      </c>
      <c r="AN641" s="199">
        <v>656.43</v>
      </c>
      <c r="AO641" s="199">
        <v>136.19999999999999</v>
      </c>
      <c r="AP641" s="199">
        <v>144.53</v>
      </c>
      <c r="AQ641" s="199">
        <v>628.71</v>
      </c>
      <c r="AR641" s="199"/>
      <c r="AS641" s="177"/>
      <c r="AT641" s="177"/>
      <c r="AU641" s="199">
        <v>71.539000000000001</v>
      </c>
      <c r="AV641" s="199">
        <v>32.8215</v>
      </c>
      <c r="AW641" s="199">
        <v>6.81</v>
      </c>
      <c r="AX641" s="199">
        <v>7.2264999999999997</v>
      </c>
      <c r="AY641" s="199">
        <v>31.435500000000001</v>
      </c>
      <c r="AZ641" s="24"/>
      <c r="BA641" s="4"/>
    </row>
    <row r="642" spans="2:53">
      <c r="B642" s="11" t="s">
        <v>426</v>
      </c>
      <c r="C642" s="11"/>
      <c r="D642" s="70" t="s">
        <v>92</v>
      </c>
      <c r="E642" s="11">
        <v>191</v>
      </c>
      <c r="F642" s="11">
        <v>154</v>
      </c>
      <c r="G642" s="11">
        <v>106</v>
      </c>
      <c r="H642" s="11">
        <v>81</v>
      </c>
      <c r="I642" s="11">
        <v>80</v>
      </c>
      <c r="J642" s="11"/>
      <c r="M642" s="175">
        <v>18837.66</v>
      </c>
      <c r="N642" s="175">
        <v>32182.26</v>
      </c>
      <c r="O642" s="175">
        <v>22181.59</v>
      </c>
      <c r="P642" s="175">
        <v>15326.18</v>
      </c>
      <c r="Q642" s="175">
        <v>79672.800000000003</v>
      </c>
      <c r="R642" s="175"/>
      <c r="S642" s="177"/>
      <c r="T642" s="177"/>
      <c r="U642" s="175">
        <v>90.565673076923105</v>
      </c>
      <c r="V642" s="175">
        <v>154.72240384615401</v>
      </c>
      <c r="W642" s="175">
        <v>113.17137755102</v>
      </c>
      <c r="X642" s="175">
        <v>79.823854166666706</v>
      </c>
      <c r="Y642" s="175">
        <v>414.96249999999998</v>
      </c>
      <c r="Z642" s="11"/>
      <c r="AA642" s="4"/>
      <c r="AB642" s="11" t="s">
        <v>456</v>
      </c>
      <c r="AC642" s="11"/>
      <c r="AD642" s="70" t="s">
        <v>457</v>
      </c>
      <c r="AE642" s="24">
        <v>33</v>
      </c>
      <c r="AF642" s="24">
        <v>14</v>
      </c>
      <c r="AG642" s="24">
        <v>13</v>
      </c>
      <c r="AH642" s="24">
        <v>12</v>
      </c>
      <c r="AI642" s="24">
        <v>9</v>
      </c>
      <c r="AJ642" s="24"/>
      <c r="AK642" s="4"/>
      <c r="AL642" s="4"/>
      <c r="AM642" s="199">
        <v>30602.44</v>
      </c>
      <c r="AN642" s="199">
        <v>1552.44</v>
      </c>
      <c r="AO642" s="199">
        <v>1509.7</v>
      </c>
      <c r="AP642" s="199">
        <v>1074.73</v>
      </c>
      <c r="AQ642" s="199">
        <v>33001.9</v>
      </c>
      <c r="AR642" s="199"/>
      <c r="AS642" s="177"/>
      <c r="AT642" s="177"/>
      <c r="AU642" s="199">
        <v>927.34666666666601</v>
      </c>
      <c r="AV642" s="199">
        <v>47.043636363636402</v>
      </c>
      <c r="AW642" s="199">
        <v>45.7484848484848</v>
      </c>
      <c r="AX642" s="199">
        <v>32.567575757575803</v>
      </c>
      <c r="AY642" s="199">
        <v>1000.05757575758</v>
      </c>
      <c r="AZ642" s="24"/>
      <c r="BA642" s="4"/>
    </row>
    <row r="643" spans="2:53">
      <c r="B643" s="11" t="s">
        <v>427</v>
      </c>
      <c r="C643" s="11"/>
      <c r="D643" s="70" t="s">
        <v>148</v>
      </c>
      <c r="E643" s="11">
        <v>19</v>
      </c>
      <c r="F643" s="11">
        <v>8</v>
      </c>
      <c r="G643" s="11">
        <v>8</v>
      </c>
      <c r="H643" s="11">
        <v>5</v>
      </c>
      <c r="I643" s="11">
        <v>5</v>
      </c>
      <c r="J643" s="11"/>
      <c r="M643" s="175">
        <v>2163.75</v>
      </c>
      <c r="N643" s="175">
        <v>2494.0100000000002</v>
      </c>
      <c r="O643" s="175">
        <v>2109.3000000000002</v>
      </c>
      <c r="P643" s="175">
        <v>1455.05</v>
      </c>
      <c r="Q643" s="175">
        <v>4541.59</v>
      </c>
      <c r="R643" s="175"/>
      <c r="S643" s="177"/>
      <c r="T643" s="177"/>
      <c r="U643" s="175">
        <v>108.1875</v>
      </c>
      <c r="V643" s="175">
        <v>124.70050000000001</v>
      </c>
      <c r="W643" s="175">
        <v>105.465</v>
      </c>
      <c r="X643" s="175">
        <v>76.581578947368399</v>
      </c>
      <c r="Y643" s="175">
        <v>227.0795</v>
      </c>
      <c r="Z643" s="11"/>
      <c r="AA643" s="4"/>
      <c r="AB643" s="11" t="s">
        <v>458</v>
      </c>
      <c r="AC643" s="11"/>
      <c r="AD643" s="70" t="s">
        <v>124</v>
      </c>
      <c r="AE643" s="24">
        <v>58</v>
      </c>
      <c r="AF643" s="24">
        <v>23</v>
      </c>
      <c r="AG643" s="24">
        <v>15</v>
      </c>
      <c r="AH643" s="24">
        <v>14</v>
      </c>
      <c r="AI643" s="24">
        <v>13</v>
      </c>
      <c r="AJ643" s="24"/>
      <c r="AK643" s="4"/>
      <c r="AL643" s="4"/>
      <c r="AM643" s="199">
        <v>24034.76</v>
      </c>
      <c r="AN643" s="199">
        <v>2376.4699999999998</v>
      </c>
      <c r="AO643" s="199">
        <v>1545.44</v>
      </c>
      <c r="AP643" s="199">
        <v>1006</v>
      </c>
      <c r="AQ643" s="199">
        <v>4113.49</v>
      </c>
      <c r="AR643" s="199"/>
      <c r="AS643" s="177"/>
      <c r="AT643" s="177"/>
      <c r="AU643" s="199">
        <v>387.65741935483902</v>
      </c>
      <c r="AV643" s="199">
        <v>38.3301612903226</v>
      </c>
      <c r="AW643" s="199">
        <v>28.0989090909091</v>
      </c>
      <c r="AX643" s="199">
        <v>18.2909090909091</v>
      </c>
      <c r="AY643" s="199">
        <v>72.1664912280702</v>
      </c>
      <c r="AZ643" s="24"/>
      <c r="BA643" s="4"/>
    </row>
    <row r="644" spans="2:53">
      <c r="B644" s="11" t="s">
        <v>428</v>
      </c>
      <c r="C644" s="11"/>
      <c r="D644" s="70" t="s">
        <v>429</v>
      </c>
      <c r="E644" s="11">
        <v>32</v>
      </c>
      <c r="F644" s="11">
        <v>37</v>
      </c>
      <c r="G644" s="11">
        <v>25</v>
      </c>
      <c r="H644" s="11">
        <v>16</v>
      </c>
      <c r="I644" s="11">
        <v>14</v>
      </c>
      <c r="J644" s="11"/>
      <c r="M644" s="175">
        <v>4642.9399999999996</v>
      </c>
      <c r="N644" s="175">
        <v>12767.5</v>
      </c>
      <c r="O644" s="175">
        <v>7872.2</v>
      </c>
      <c r="P644" s="175">
        <v>3401.91</v>
      </c>
      <c r="Q644" s="175">
        <v>6933.96</v>
      </c>
      <c r="R644" s="175"/>
      <c r="S644" s="177"/>
      <c r="T644" s="177"/>
      <c r="U644" s="175">
        <v>89.287307692307706</v>
      </c>
      <c r="V644" s="175">
        <v>245.52884615384599</v>
      </c>
      <c r="W644" s="175">
        <v>157.44399999999999</v>
      </c>
      <c r="X644" s="175">
        <v>69.426734693877506</v>
      </c>
      <c r="Y644" s="175">
        <v>138.67920000000001</v>
      </c>
      <c r="Z644" s="11"/>
      <c r="AA644" s="4"/>
      <c r="AB644" s="11" t="s">
        <v>459</v>
      </c>
      <c r="AC644" s="11"/>
      <c r="AD644" s="70" t="s">
        <v>539</v>
      </c>
      <c r="AE644" s="24">
        <v>1</v>
      </c>
      <c r="AF644" s="24">
        <v>1</v>
      </c>
      <c r="AG644" s="24">
        <v>1</v>
      </c>
      <c r="AH644" s="24"/>
      <c r="AI644" s="24"/>
      <c r="AJ644" s="24"/>
      <c r="AK644" s="4"/>
      <c r="AL644" s="4"/>
      <c r="AM644" s="199">
        <v>99.56</v>
      </c>
      <c r="AN644" s="199">
        <v>101.8</v>
      </c>
      <c r="AO644" s="199">
        <v>110.03</v>
      </c>
      <c r="AP644" s="199">
        <v>0</v>
      </c>
      <c r="AQ644" s="199">
        <v>0</v>
      </c>
      <c r="AR644" s="199"/>
      <c r="AS644" s="177"/>
      <c r="AT644" s="177"/>
      <c r="AU644" s="199">
        <v>99.56</v>
      </c>
      <c r="AV644" s="199">
        <v>101.8</v>
      </c>
      <c r="AW644" s="199">
        <v>110.03</v>
      </c>
      <c r="AX644" s="199">
        <v>0</v>
      </c>
      <c r="AY644" s="199">
        <v>0</v>
      </c>
      <c r="AZ644" s="24"/>
      <c r="BA644" s="4"/>
    </row>
    <row r="645" spans="2:53">
      <c r="B645" s="11" t="s">
        <v>430</v>
      </c>
      <c r="C645" s="11"/>
      <c r="D645" s="70" t="s">
        <v>206</v>
      </c>
      <c r="E645" s="11">
        <v>1579</v>
      </c>
      <c r="F645" s="11">
        <v>1272</v>
      </c>
      <c r="G645" s="11">
        <v>945</v>
      </c>
      <c r="H645" s="11">
        <v>660</v>
      </c>
      <c r="I645" s="11">
        <v>671</v>
      </c>
      <c r="J645" s="11"/>
      <c r="M645" s="175">
        <v>171610.97</v>
      </c>
      <c r="N645" s="175">
        <v>248837.44</v>
      </c>
      <c r="O645" s="175">
        <v>228035.87</v>
      </c>
      <c r="P645" s="175">
        <v>150141.81</v>
      </c>
      <c r="Q645" s="175">
        <v>695048.55</v>
      </c>
      <c r="R645" s="175"/>
      <c r="S645" s="177"/>
      <c r="T645" s="177"/>
      <c r="U645" s="175">
        <v>83.387254616131997</v>
      </c>
      <c r="V645" s="175">
        <v>120.91226433430499</v>
      </c>
      <c r="W645" s="175">
        <v>115.871885162602</v>
      </c>
      <c r="X645" s="175">
        <v>74.846365902293101</v>
      </c>
      <c r="Y645" s="175">
        <v>343.573183391003</v>
      </c>
      <c r="Z645" s="11"/>
      <c r="AA645" s="4"/>
      <c r="AB645" s="11" t="s">
        <v>459</v>
      </c>
      <c r="AC645" s="11"/>
      <c r="AD645" s="70" t="s">
        <v>359</v>
      </c>
      <c r="AE645" s="24">
        <v>88</v>
      </c>
      <c r="AF645" s="24">
        <v>44</v>
      </c>
      <c r="AG645" s="24">
        <v>22</v>
      </c>
      <c r="AH645" s="24">
        <v>13</v>
      </c>
      <c r="AI645" s="24">
        <v>14</v>
      </c>
      <c r="AJ645" s="24"/>
      <c r="AK645" s="4"/>
      <c r="AL645" s="4"/>
      <c r="AM645" s="199">
        <v>50428.14</v>
      </c>
      <c r="AN645" s="199">
        <v>19181.68</v>
      </c>
      <c r="AO645" s="199">
        <v>2296.7199999999998</v>
      </c>
      <c r="AP645" s="199">
        <v>1274.5</v>
      </c>
      <c r="AQ645" s="199">
        <v>22043.27</v>
      </c>
      <c r="AR645" s="199"/>
      <c r="AS645" s="177"/>
      <c r="AT645" s="177"/>
      <c r="AU645" s="199">
        <v>560.31266666666602</v>
      </c>
      <c r="AV645" s="199">
        <v>213.129777777778</v>
      </c>
      <c r="AW645" s="199">
        <v>28.008780487804898</v>
      </c>
      <c r="AX645" s="199">
        <v>15.7345679012346</v>
      </c>
      <c r="AY645" s="199">
        <v>272.13913580246901</v>
      </c>
      <c r="AZ645" s="24"/>
      <c r="BA645" s="4"/>
    </row>
    <row r="646" spans="2:53">
      <c r="B646" s="11" t="s">
        <v>431</v>
      </c>
      <c r="C646" s="11"/>
      <c r="D646" s="70" t="s">
        <v>127</v>
      </c>
      <c r="E646" s="11">
        <v>925</v>
      </c>
      <c r="F646" s="11">
        <v>907</v>
      </c>
      <c r="G646" s="11">
        <v>579</v>
      </c>
      <c r="H646" s="11">
        <v>511</v>
      </c>
      <c r="I646" s="11">
        <v>469</v>
      </c>
      <c r="J646" s="11"/>
      <c r="M646" s="175">
        <v>139091.01999999999</v>
      </c>
      <c r="N646" s="175">
        <v>231359.4</v>
      </c>
      <c r="O646" s="175">
        <v>162754.84</v>
      </c>
      <c r="P646" s="175">
        <v>142004.45000000001</v>
      </c>
      <c r="Q646" s="175">
        <v>534701.39</v>
      </c>
      <c r="R646" s="175"/>
      <c r="S646" s="177"/>
      <c r="T646" s="177"/>
      <c r="U646" s="175">
        <v>96.123718037318696</v>
      </c>
      <c r="V646" s="175">
        <v>159.889011748445</v>
      </c>
      <c r="W646" s="175">
        <v>142.892748024583</v>
      </c>
      <c r="X646" s="175">
        <v>102.456313131313</v>
      </c>
      <c r="Y646" s="175">
        <v>383.02391833810901</v>
      </c>
      <c r="Z646" s="11"/>
      <c r="AA646" s="4"/>
      <c r="AB646" s="11" t="s">
        <v>482</v>
      </c>
      <c r="AC646" s="11"/>
      <c r="AD646" s="70" t="s">
        <v>103</v>
      </c>
      <c r="AE646" s="24"/>
      <c r="AF646" s="24">
        <v>1</v>
      </c>
      <c r="AG646" s="24"/>
      <c r="AH646" s="24"/>
      <c r="AI646" s="24"/>
      <c r="AJ646" s="24"/>
      <c r="AK646" s="4"/>
      <c r="AL646" s="4"/>
      <c r="AM646" s="199">
        <v>0</v>
      </c>
      <c r="AN646" s="199">
        <v>15</v>
      </c>
      <c r="AO646" s="199"/>
      <c r="AP646" s="199"/>
      <c r="AQ646" s="199"/>
      <c r="AR646" s="199"/>
      <c r="AS646" s="177"/>
      <c r="AT646" s="177"/>
      <c r="AU646" s="199">
        <v>0</v>
      </c>
      <c r="AV646" s="199">
        <v>15</v>
      </c>
      <c r="AW646" s="199"/>
      <c r="AX646" s="199"/>
      <c r="AY646" s="199"/>
      <c r="AZ646" s="24"/>
      <c r="BA646" s="4"/>
    </row>
    <row r="647" spans="2:53">
      <c r="B647" s="11" t="s">
        <v>431</v>
      </c>
      <c r="C647" s="11"/>
      <c r="D647" s="70" t="s">
        <v>115</v>
      </c>
      <c r="E647" s="11"/>
      <c r="F647" s="11">
        <v>1</v>
      </c>
      <c r="G647" s="11">
        <v>1</v>
      </c>
      <c r="H647" s="11"/>
      <c r="I647" s="11"/>
      <c r="J647" s="11"/>
      <c r="M647" s="175">
        <v>0</v>
      </c>
      <c r="N647" s="175">
        <v>125.31</v>
      </c>
      <c r="O647" s="175">
        <v>46.16</v>
      </c>
      <c r="P647" s="175">
        <v>0</v>
      </c>
      <c r="Q647" s="175">
        <v>0</v>
      </c>
      <c r="R647" s="175"/>
      <c r="S647" s="177"/>
      <c r="T647" s="177"/>
      <c r="U647" s="175">
        <v>0</v>
      </c>
      <c r="V647" s="175">
        <v>125.31</v>
      </c>
      <c r="W647" s="175">
        <v>46.16</v>
      </c>
      <c r="X647" s="175">
        <v>0</v>
      </c>
      <c r="Y647" s="175">
        <v>0</v>
      </c>
      <c r="Z647" s="11"/>
      <c r="AA647" s="4"/>
      <c r="AB647" s="11"/>
      <c r="AC647" s="11"/>
      <c r="AD647" s="70"/>
      <c r="AE647" s="24"/>
      <c r="AF647" s="24"/>
      <c r="AG647" s="24"/>
      <c r="AH647" s="24"/>
      <c r="AI647" s="24"/>
      <c r="AJ647" s="24"/>
      <c r="AK647" s="4"/>
      <c r="AL647" s="4"/>
      <c r="AM647" s="199"/>
      <c r="AN647" s="199"/>
      <c r="AO647" s="199"/>
      <c r="AP647" s="199"/>
      <c r="AQ647" s="199"/>
      <c r="AR647" s="199"/>
      <c r="AS647" s="177"/>
      <c r="AT647" s="177"/>
      <c r="AU647" s="199"/>
      <c r="AV647" s="199"/>
      <c r="AW647" s="199"/>
      <c r="AX647" s="199"/>
      <c r="AY647" s="199"/>
      <c r="AZ647" s="24"/>
      <c r="BA647" s="4"/>
    </row>
    <row r="648" spans="2:53">
      <c r="B648" s="11" t="s">
        <v>432</v>
      </c>
      <c r="C648" s="11"/>
      <c r="D648" s="70" t="s">
        <v>135</v>
      </c>
      <c r="E648" s="11">
        <v>40</v>
      </c>
      <c r="F648" s="11">
        <v>33</v>
      </c>
      <c r="G648" s="11">
        <v>19</v>
      </c>
      <c r="H648" s="11">
        <v>12</v>
      </c>
      <c r="I648" s="11">
        <v>8</v>
      </c>
      <c r="J648" s="11"/>
      <c r="M648" s="175">
        <v>4296.1000000000004</v>
      </c>
      <c r="N648" s="175">
        <v>5366.39</v>
      </c>
      <c r="O648" s="175">
        <v>7182.77</v>
      </c>
      <c r="P648" s="175">
        <v>2206.37</v>
      </c>
      <c r="Q648" s="175">
        <v>9010.2000000000007</v>
      </c>
      <c r="R648" s="175"/>
      <c r="S648" s="177"/>
      <c r="T648" s="177"/>
      <c r="U648" s="175">
        <v>85.921999999999997</v>
      </c>
      <c r="V648" s="175">
        <v>107.3278</v>
      </c>
      <c r="W648" s="175">
        <v>189.02026315789499</v>
      </c>
      <c r="X648" s="175">
        <v>55.15925</v>
      </c>
      <c r="Y648" s="175">
        <v>219.760975609756</v>
      </c>
      <c r="Z648" s="11"/>
      <c r="AA648" s="4"/>
      <c r="AB648" s="11"/>
      <c r="AC648" s="11"/>
      <c r="AD648" s="70"/>
      <c r="AE648" s="24"/>
      <c r="AF648" s="24"/>
      <c r="AG648" s="24"/>
      <c r="AH648" s="24"/>
      <c r="AI648" s="24"/>
      <c r="AJ648" s="24"/>
      <c r="AK648" s="4"/>
      <c r="AL648" s="4"/>
      <c r="AM648" s="199"/>
      <c r="AN648" s="199"/>
      <c r="AO648" s="199"/>
      <c r="AP648" s="199"/>
      <c r="AQ648" s="199"/>
      <c r="AR648" s="199"/>
      <c r="AS648" s="177"/>
      <c r="AT648" s="177"/>
      <c r="AU648" s="199"/>
      <c r="AV648" s="199"/>
      <c r="AW648" s="199"/>
      <c r="AX648" s="199"/>
      <c r="AY648" s="199"/>
      <c r="AZ648" s="24"/>
      <c r="BA648" s="4"/>
    </row>
    <row r="649" spans="2:53">
      <c r="B649" s="11" t="s">
        <v>535</v>
      </c>
      <c r="C649" s="11"/>
      <c r="D649" s="70" t="s">
        <v>435</v>
      </c>
      <c r="E649" s="11">
        <v>2</v>
      </c>
      <c r="F649" s="11"/>
      <c r="G649" s="11"/>
      <c r="H649" s="11"/>
      <c r="I649" s="11"/>
      <c r="J649" s="11"/>
      <c r="M649" s="175">
        <v>132.47</v>
      </c>
      <c r="N649" s="175">
        <v>0</v>
      </c>
      <c r="O649" s="175">
        <v>0</v>
      </c>
      <c r="P649" s="175">
        <v>0</v>
      </c>
      <c r="Q649" s="175">
        <v>0</v>
      </c>
      <c r="R649" s="175"/>
      <c r="S649" s="177"/>
      <c r="T649" s="177"/>
      <c r="U649" s="175">
        <v>66.234999999999999</v>
      </c>
      <c r="V649" s="175">
        <v>0</v>
      </c>
      <c r="W649" s="175">
        <v>0</v>
      </c>
      <c r="X649" s="175">
        <v>0</v>
      </c>
      <c r="Y649" s="175">
        <v>0</v>
      </c>
      <c r="Z649" s="11"/>
      <c r="AA649" s="4"/>
      <c r="AB649" s="11"/>
      <c r="AC649" s="11"/>
      <c r="AD649" s="70"/>
      <c r="AE649" s="24"/>
      <c r="AF649" s="24"/>
      <c r="AG649" s="24"/>
      <c r="AH649" s="24"/>
      <c r="AI649" s="24"/>
      <c r="AJ649" s="24"/>
      <c r="AK649" s="4"/>
      <c r="AL649" s="4"/>
      <c r="AM649" s="199"/>
      <c r="AN649" s="199"/>
      <c r="AO649" s="199"/>
      <c r="AP649" s="199"/>
      <c r="AQ649" s="199"/>
      <c r="AR649" s="199"/>
      <c r="AS649" s="177"/>
      <c r="AT649" s="177"/>
      <c r="AU649" s="199"/>
      <c r="AV649" s="199"/>
      <c r="AW649" s="199"/>
      <c r="AX649" s="199"/>
      <c r="AY649" s="199"/>
      <c r="AZ649" s="24"/>
      <c r="BA649" s="4"/>
    </row>
    <row r="650" spans="2:53">
      <c r="B650" s="11" t="s">
        <v>434</v>
      </c>
      <c r="C650" s="11"/>
      <c r="D650" s="70" t="s">
        <v>435</v>
      </c>
      <c r="E650" s="11">
        <v>796</v>
      </c>
      <c r="F650" s="11">
        <v>561</v>
      </c>
      <c r="G650" s="11">
        <v>371</v>
      </c>
      <c r="H650" s="11">
        <v>279</v>
      </c>
      <c r="I650" s="11">
        <v>286</v>
      </c>
      <c r="J650" s="11"/>
      <c r="M650" s="175">
        <v>81390.549999999901</v>
      </c>
      <c r="N650" s="175">
        <v>87941.3</v>
      </c>
      <c r="O650" s="175">
        <v>54545.9200000001</v>
      </c>
      <c r="P650" s="175">
        <v>23819.599999999999</v>
      </c>
      <c r="Q650" s="175">
        <v>213293.31</v>
      </c>
      <c r="R650" s="175"/>
      <c r="S650" s="177"/>
      <c r="T650" s="177"/>
      <c r="U650" s="175">
        <v>94.750349243306104</v>
      </c>
      <c r="V650" s="175">
        <v>102.376367869616</v>
      </c>
      <c r="W650" s="175">
        <v>69.573877551020502</v>
      </c>
      <c r="X650" s="175">
        <v>30.695360824742298</v>
      </c>
      <c r="Y650" s="175">
        <v>273.80399229781801</v>
      </c>
      <c r="Z650" s="11"/>
      <c r="AA650" s="4"/>
      <c r="AB650" s="11"/>
      <c r="AC650" s="11"/>
      <c r="AD650" s="70"/>
      <c r="AE650" s="24"/>
      <c r="AF650" s="24"/>
      <c r="AG650" s="24"/>
      <c r="AH650" s="24"/>
      <c r="AI650" s="24"/>
      <c r="AJ650" s="24"/>
      <c r="AK650" s="4"/>
      <c r="AL650" s="4"/>
      <c r="AM650" s="199"/>
      <c r="AN650" s="199"/>
      <c r="AO650" s="199"/>
      <c r="AP650" s="199"/>
      <c r="AQ650" s="199"/>
      <c r="AR650" s="199"/>
      <c r="AS650" s="177"/>
      <c r="AT650" s="177"/>
      <c r="AU650" s="199"/>
      <c r="AV650" s="199"/>
      <c r="AW650" s="199"/>
      <c r="AX650" s="199"/>
      <c r="AY650" s="199"/>
      <c r="AZ650" s="24"/>
      <c r="BA650" s="4"/>
    </row>
    <row r="651" spans="2:53">
      <c r="B651" s="11" t="s">
        <v>467</v>
      </c>
      <c r="C651" s="11"/>
      <c r="D651" s="70" t="s">
        <v>156</v>
      </c>
      <c r="E651" s="11">
        <v>1</v>
      </c>
      <c r="F651" s="11">
        <v>1</v>
      </c>
      <c r="G651" s="11">
        <v>1</v>
      </c>
      <c r="H651" s="11"/>
      <c r="I651" s="11"/>
      <c r="J651" s="11"/>
      <c r="M651" s="175">
        <v>200.41</v>
      </c>
      <c r="N651" s="175">
        <v>213.55</v>
      </c>
      <c r="O651" s="175">
        <v>56.59</v>
      </c>
      <c r="P651" s="175">
        <v>0</v>
      </c>
      <c r="Q651" s="175">
        <v>0</v>
      </c>
      <c r="R651" s="175"/>
      <c r="S651" s="177"/>
      <c r="T651" s="177"/>
      <c r="U651" s="175">
        <v>200.41</v>
      </c>
      <c r="V651" s="175">
        <v>213.55</v>
      </c>
      <c r="W651" s="175">
        <v>56.59</v>
      </c>
      <c r="X651" s="175">
        <v>0</v>
      </c>
      <c r="Y651" s="175">
        <v>0</v>
      </c>
      <c r="Z651" s="11"/>
      <c r="AA651" s="4"/>
      <c r="AB651" s="11"/>
      <c r="AC651" s="11"/>
      <c r="AD651" s="70"/>
      <c r="AE651" s="24"/>
      <c r="AF651" s="24"/>
      <c r="AG651" s="24"/>
      <c r="AH651" s="24"/>
      <c r="AI651" s="24"/>
      <c r="AJ651" s="24"/>
      <c r="AK651" s="4"/>
      <c r="AL651" s="4"/>
      <c r="AM651" s="199"/>
      <c r="AN651" s="199"/>
      <c r="AO651" s="199"/>
      <c r="AP651" s="199"/>
      <c r="AQ651" s="199"/>
      <c r="AR651" s="199"/>
      <c r="AS651" s="177"/>
      <c r="AT651" s="177"/>
      <c r="AU651" s="199"/>
      <c r="AV651" s="199"/>
      <c r="AW651" s="199"/>
      <c r="AX651" s="199"/>
      <c r="AY651" s="199"/>
      <c r="AZ651" s="24"/>
      <c r="BA651" s="4"/>
    </row>
    <row r="652" spans="2:53">
      <c r="B652" s="11" t="s">
        <v>436</v>
      </c>
      <c r="C652" s="11"/>
      <c r="D652" s="70" t="s">
        <v>189</v>
      </c>
      <c r="E652" s="11">
        <v>749</v>
      </c>
      <c r="F652" s="11">
        <v>515</v>
      </c>
      <c r="G652" s="11">
        <v>356</v>
      </c>
      <c r="H652" s="11">
        <v>240</v>
      </c>
      <c r="I652" s="11">
        <v>242</v>
      </c>
      <c r="J652" s="11"/>
      <c r="M652" s="175">
        <v>83405.350000000006</v>
      </c>
      <c r="N652" s="175">
        <v>111876.95</v>
      </c>
      <c r="O652" s="175">
        <v>75436.289999999994</v>
      </c>
      <c r="P652" s="175">
        <v>44054.57</v>
      </c>
      <c r="Q652" s="175">
        <v>234361.24</v>
      </c>
      <c r="R652" s="175"/>
      <c r="S652" s="177"/>
      <c r="T652" s="177"/>
      <c r="U652" s="175">
        <v>92.569755826858994</v>
      </c>
      <c r="V652" s="175">
        <v>124.169755826859</v>
      </c>
      <c r="W652" s="175">
        <v>87.818731082654196</v>
      </c>
      <c r="X652" s="175">
        <v>52.1973578199052</v>
      </c>
      <c r="Y652" s="175">
        <v>273.14829836829801</v>
      </c>
      <c r="Z652" s="11"/>
      <c r="AA652" s="4"/>
      <c r="AB652" s="11"/>
      <c r="AC652" s="11"/>
      <c r="AD652" s="70"/>
      <c r="AE652" s="24"/>
      <c r="AF652" s="24"/>
      <c r="AG652" s="24"/>
      <c r="AH652" s="24"/>
      <c r="AI652" s="24"/>
      <c r="AJ652" s="24"/>
      <c r="AK652" s="4"/>
      <c r="AL652" s="4"/>
      <c r="AM652" s="199"/>
      <c r="AN652" s="199"/>
      <c r="AO652" s="199"/>
      <c r="AP652" s="199"/>
      <c r="AQ652" s="199"/>
      <c r="AR652" s="199"/>
      <c r="AS652" s="177"/>
      <c r="AT652" s="177"/>
      <c r="AU652" s="199"/>
      <c r="AV652" s="199"/>
      <c r="AW652" s="199"/>
      <c r="AX652" s="199"/>
      <c r="AY652" s="199"/>
      <c r="AZ652" s="24"/>
      <c r="BA652" s="4"/>
    </row>
    <row r="653" spans="2:53">
      <c r="B653" s="11" t="s">
        <v>437</v>
      </c>
      <c r="C653" s="11"/>
      <c r="D653" s="70" t="s">
        <v>267</v>
      </c>
      <c r="E653" s="11">
        <v>236</v>
      </c>
      <c r="F653" s="11">
        <v>155</v>
      </c>
      <c r="G653" s="11">
        <v>108</v>
      </c>
      <c r="H653" s="11">
        <v>83</v>
      </c>
      <c r="I653" s="11">
        <v>94</v>
      </c>
      <c r="J653" s="11"/>
      <c r="M653" s="175">
        <v>50715.74</v>
      </c>
      <c r="N653" s="175">
        <v>41642.160000000003</v>
      </c>
      <c r="O653" s="175">
        <v>31292.15</v>
      </c>
      <c r="P653" s="175">
        <v>23843.02</v>
      </c>
      <c r="Q653" s="175">
        <v>166888.09</v>
      </c>
      <c r="R653" s="175"/>
      <c r="S653" s="177"/>
      <c r="T653" s="177"/>
      <c r="U653" s="175">
        <v>184.42087272727301</v>
      </c>
      <c r="V653" s="175">
        <v>151.426036363636</v>
      </c>
      <c r="W653" s="175">
        <v>118.08358490566</v>
      </c>
      <c r="X653" s="175">
        <v>87.018321167883201</v>
      </c>
      <c r="Y653" s="175">
        <v>606.86578181818197</v>
      </c>
      <c r="Z653" s="11"/>
      <c r="AA653" s="4"/>
      <c r="AB653" s="11"/>
      <c r="AC653" s="11"/>
      <c r="AD653" s="70"/>
      <c r="AE653" s="24"/>
      <c r="AF653" s="24"/>
      <c r="AG653" s="24"/>
      <c r="AH653" s="24"/>
      <c r="AI653" s="24"/>
      <c r="AJ653" s="24"/>
      <c r="AK653" s="4"/>
      <c r="AL653" s="4"/>
      <c r="AM653" s="199"/>
      <c r="AN653" s="199"/>
      <c r="AO653" s="199"/>
      <c r="AP653" s="199"/>
      <c r="AQ653" s="199"/>
      <c r="AR653" s="199"/>
      <c r="AS653" s="177"/>
      <c r="AT653" s="177"/>
      <c r="AU653" s="199"/>
      <c r="AV653" s="199"/>
      <c r="AW653" s="199"/>
      <c r="AX653" s="199"/>
      <c r="AY653" s="199"/>
      <c r="AZ653" s="24"/>
      <c r="BA653" s="4"/>
    </row>
    <row r="654" spans="2:53">
      <c r="B654" s="11" t="s">
        <v>438</v>
      </c>
      <c r="C654" s="11"/>
      <c r="D654" s="70" t="s">
        <v>439</v>
      </c>
      <c r="E654" s="11">
        <v>126</v>
      </c>
      <c r="F654" s="11">
        <v>77</v>
      </c>
      <c r="G654" s="11">
        <v>70</v>
      </c>
      <c r="H654" s="11">
        <v>54</v>
      </c>
      <c r="I654" s="11">
        <v>58</v>
      </c>
      <c r="J654" s="11"/>
      <c r="M654" s="175">
        <v>22223.73</v>
      </c>
      <c r="N654" s="175">
        <v>19287.04</v>
      </c>
      <c r="O654" s="175">
        <v>18116.41</v>
      </c>
      <c r="P654" s="175">
        <v>13815.89</v>
      </c>
      <c r="Q654" s="175">
        <v>98532.66</v>
      </c>
      <c r="R654" s="175"/>
      <c r="S654" s="177"/>
      <c r="T654" s="177"/>
      <c r="U654" s="175">
        <v>152.21732876712301</v>
      </c>
      <c r="V654" s="175">
        <v>132.10301369863001</v>
      </c>
      <c r="W654" s="175">
        <v>129.40292857142899</v>
      </c>
      <c r="X654" s="175">
        <v>101.587426470588</v>
      </c>
      <c r="Y654" s="175">
        <v>693.89197183098599</v>
      </c>
      <c r="Z654" s="11"/>
      <c r="AA654" s="4"/>
      <c r="AB654" s="11"/>
      <c r="AC654" s="11"/>
      <c r="AD654" s="70"/>
      <c r="AE654" s="24"/>
      <c r="AF654" s="24"/>
      <c r="AG654" s="24"/>
      <c r="AH654" s="24"/>
      <c r="AI654" s="24"/>
      <c r="AJ654" s="24"/>
      <c r="AK654" s="4"/>
      <c r="AL654" s="4"/>
      <c r="AM654" s="199"/>
      <c r="AN654" s="199"/>
      <c r="AO654" s="199"/>
      <c r="AP654" s="199"/>
      <c r="AQ654" s="199"/>
      <c r="AR654" s="199"/>
      <c r="AS654" s="177"/>
      <c r="AT654" s="177"/>
      <c r="AU654" s="199"/>
      <c r="AV654" s="199"/>
      <c r="AW654" s="199"/>
      <c r="AX654" s="199"/>
      <c r="AY654" s="199"/>
      <c r="AZ654" s="24"/>
      <c r="BA654" s="4"/>
    </row>
    <row r="655" spans="2:53">
      <c r="B655" s="11" t="s">
        <v>440</v>
      </c>
      <c r="C655" s="11"/>
      <c r="D655" s="70" t="s">
        <v>274</v>
      </c>
      <c r="E655" s="11">
        <v>7</v>
      </c>
      <c r="F655" s="11">
        <v>2</v>
      </c>
      <c r="G655" s="11"/>
      <c r="H655" s="11"/>
      <c r="I655" s="11"/>
      <c r="J655" s="11"/>
      <c r="M655" s="175">
        <v>1208.1400000000001</v>
      </c>
      <c r="N655" s="175">
        <v>68.72</v>
      </c>
      <c r="O655" s="175">
        <v>0</v>
      </c>
      <c r="P655" s="175">
        <v>0</v>
      </c>
      <c r="Q655" s="175">
        <v>0</v>
      </c>
      <c r="R655" s="175"/>
      <c r="S655" s="177"/>
      <c r="T655" s="177"/>
      <c r="U655" s="175">
        <v>172.59142857142899</v>
      </c>
      <c r="V655" s="175">
        <v>9.8171428571428603</v>
      </c>
      <c r="W655" s="175">
        <v>0</v>
      </c>
      <c r="X655" s="175">
        <v>0</v>
      </c>
      <c r="Y655" s="175">
        <v>0</v>
      </c>
      <c r="Z655" s="11"/>
      <c r="AA655" s="4"/>
      <c r="AB655" s="11"/>
      <c r="AC655" s="11"/>
      <c r="AD655" s="70"/>
      <c r="AE655" s="24"/>
      <c r="AF655" s="24"/>
      <c r="AG655" s="24"/>
      <c r="AH655" s="24"/>
      <c r="AI655" s="24"/>
      <c r="AJ655" s="24"/>
      <c r="AK655" s="4"/>
      <c r="AL655" s="4"/>
      <c r="AM655" s="199"/>
      <c r="AN655" s="199"/>
      <c r="AO655" s="199"/>
      <c r="AP655" s="199"/>
      <c r="AQ655" s="199"/>
      <c r="AR655" s="199"/>
      <c r="AS655" s="177"/>
      <c r="AT655" s="177"/>
      <c r="AU655" s="199"/>
      <c r="AV655" s="199"/>
      <c r="AW655" s="199"/>
      <c r="AX655" s="199"/>
      <c r="AY655" s="199"/>
      <c r="AZ655" s="24"/>
      <c r="BA655" s="4"/>
    </row>
    <row r="656" spans="2:53">
      <c r="B656" s="11" t="s">
        <v>441</v>
      </c>
      <c r="C656" s="11"/>
      <c r="D656" s="70" t="s">
        <v>537</v>
      </c>
      <c r="E656" s="11">
        <v>2</v>
      </c>
      <c r="F656" s="11"/>
      <c r="G656" s="11"/>
      <c r="H656" s="11"/>
      <c r="I656" s="11"/>
      <c r="J656" s="11"/>
      <c r="M656" s="175">
        <v>177.27</v>
      </c>
      <c r="N656" s="175">
        <v>0</v>
      </c>
      <c r="O656" s="175">
        <v>0</v>
      </c>
      <c r="P656" s="175">
        <v>0</v>
      </c>
      <c r="Q656" s="175">
        <v>0</v>
      </c>
      <c r="R656" s="175"/>
      <c r="S656" s="177"/>
      <c r="T656" s="177"/>
      <c r="U656" s="175">
        <v>88.635000000000005</v>
      </c>
      <c r="V656" s="175">
        <v>0</v>
      </c>
      <c r="W656" s="175">
        <v>0</v>
      </c>
      <c r="X656" s="175">
        <v>0</v>
      </c>
      <c r="Y656" s="175">
        <v>0</v>
      </c>
      <c r="Z656" s="11"/>
      <c r="AA656" s="4"/>
      <c r="AB656" s="11"/>
      <c r="AC656" s="11"/>
      <c r="AD656" s="70"/>
      <c r="AE656" s="24"/>
      <c r="AF656" s="24"/>
      <c r="AG656" s="24"/>
      <c r="AH656" s="24"/>
      <c r="AI656" s="24"/>
      <c r="AJ656" s="24"/>
      <c r="AK656" s="4"/>
      <c r="AL656" s="4"/>
      <c r="AM656" s="199"/>
      <c r="AN656" s="199"/>
      <c r="AO656" s="199"/>
      <c r="AP656" s="199"/>
      <c r="AQ656" s="199"/>
      <c r="AR656" s="199"/>
      <c r="AS656" s="177"/>
      <c r="AT656" s="177"/>
      <c r="AU656" s="199"/>
      <c r="AV656" s="199"/>
      <c r="AW656" s="199"/>
      <c r="AX656" s="199"/>
      <c r="AY656" s="199"/>
      <c r="AZ656" s="24"/>
      <c r="BA656" s="4"/>
    </row>
    <row r="657" spans="2:53">
      <c r="B657" s="11" t="s">
        <v>441</v>
      </c>
      <c r="C657" s="11"/>
      <c r="D657" s="70" t="s">
        <v>274</v>
      </c>
      <c r="E657" s="11">
        <v>69</v>
      </c>
      <c r="F657" s="11">
        <v>48</v>
      </c>
      <c r="G657" s="11">
        <v>35</v>
      </c>
      <c r="H657" s="11">
        <v>26</v>
      </c>
      <c r="I657" s="11">
        <v>19</v>
      </c>
      <c r="J657" s="11"/>
      <c r="M657" s="175">
        <v>14334.42</v>
      </c>
      <c r="N657" s="175">
        <v>15181.77</v>
      </c>
      <c r="O657" s="175">
        <v>10868.85</v>
      </c>
      <c r="P657" s="175">
        <v>7286.06</v>
      </c>
      <c r="Q657" s="175">
        <v>40362.71</v>
      </c>
      <c r="R657" s="175"/>
      <c r="S657" s="177"/>
      <c r="T657" s="177"/>
      <c r="U657" s="175">
        <v>174.81</v>
      </c>
      <c r="V657" s="175">
        <v>185.14353658536601</v>
      </c>
      <c r="W657" s="175">
        <v>135.860625</v>
      </c>
      <c r="X657" s="175">
        <v>91.075749999999999</v>
      </c>
      <c r="Y657" s="175">
        <v>510.92037974683598</v>
      </c>
      <c r="Z657" s="11"/>
      <c r="AA657" s="4"/>
      <c r="AB657" s="11"/>
      <c r="AC657" s="11"/>
      <c r="AD657" s="70"/>
      <c r="AE657" s="24"/>
      <c r="AF657" s="24"/>
      <c r="AG657" s="24"/>
      <c r="AH657" s="24"/>
      <c r="AI657" s="24"/>
      <c r="AJ657" s="24"/>
      <c r="AK657" s="4"/>
      <c r="AL657" s="4"/>
      <c r="AM657" s="199"/>
      <c r="AN657" s="199"/>
      <c r="AO657" s="199"/>
      <c r="AP657" s="199"/>
      <c r="AQ657" s="199"/>
      <c r="AR657" s="199"/>
      <c r="AS657" s="177"/>
      <c r="AT657" s="177"/>
      <c r="AU657" s="199"/>
      <c r="AV657" s="199"/>
      <c r="AW657" s="199"/>
      <c r="AX657" s="199"/>
      <c r="AY657" s="199"/>
      <c r="AZ657" s="24"/>
      <c r="BA657" s="4"/>
    </row>
    <row r="658" spans="2:53">
      <c r="B658" s="11" t="s">
        <v>442</v>
      </c>
      <c r="C658" s="11"/>
      <c r="D658" s="70" t="s">
        <v>197</v>
      </c>
      <c r="E658" s="11">
        <v>9</v>
      </c>
      <c r="F658" s="11">
        <v>5</v>
      </c>
      <c r="G658" s="11">
        <v>4</v>
      </c>
      <c r="H658" s="11">
        <v>3</v>
      </c>
      <c r="I658" s="11">
        <v>2</v>
      </c>
      <c r="J658" s="11"/>
      <c r="M658" s="175">
        <v>255.89</v>
      </c>
      <c r="N658" s="175">
        <v>203.13</v>
      </c>
      <c r="O658" s="175">
        <v>314.27</v>
      </c>
      <c r="P658" s="175">
        <v>136.80000000000001</v>
      </c>
      <c r="Q658" s="175">
        <v>145.91999999999999</v>
      </c>
      <c r="R658" s="175"/>
      <c r="S658" s="177"/>
      <c r="T658" s="177"/>
      <c r="U658" s="175">
        <v>28.432222222222201</v>
      </c>
      <c r="V658" s="175">
        <v>22.57</v>
      </c>
      <c r="W658" s="175">
        <v>39.283749999999998</v>
      </c>
      <c r="X658" s="175">
        <v>19.542857142857098</v>
      </c>
      <c r="Y658" s="175">
        <v>24.32</v>
      </c>
      <c r="Z658" s="11"/>
      <c r="AA658" s="4"/>
      <c r="AB658" s="11"/>
      <c r="AC658" s="11"/>
      <c r="AD658" s="70"/>
      <c r="AE658" s="24"/>
      <c r="AF658" s="24"/>
      <c r="AG658" s="24"/>
      <c r="AH658" s="24"/>
      <c r="AI658" s="24"/>
      <c r="AJ658" s="24"/>
      <c r="AK658" s="4"/>
      <c r="AL658" s="4"/>
      <c r="AM658" s="199"/>
      <c r="AN658" s="199"/>
      <c r="AO658" s="199"/>
      <c r="AP658" s="199"/>
      <c r="AQ658" s="199"/>
      <c r="AR658" s="199"/>
      <c r="AS658" s="177"/>
      <c r="AT658" s="177"/>
      <c r="AU658" s="199"/>
      <c r="AV658" s="199"/>
      <c r="AW658" s="199"/>
      <c r="AX658" s="199"/>
      <c r="AY658" s="199"/>
      <c r="AZ658" s="24"/>
      <c r="BA658" s="4"/>
    </row>
    <row r="659" spans="2:53">
      <c r="B659" s="11" t="s">
        <v>443</v>
      </c>
      <c r="C659" s="11"/>
      <c r="D659" s="70" t="s">
        <v>112</v>
      </c>
      <c r="E659" s="11">
        <v>14</v>
      </c>
      <c r="F659" s="11">
        <v>9</v>
      </c>
      <c r="G659" s="11">
        <v>10</v>
      </c>
      <c r="H659" s="11">
        <v>8</v>
      </c>
      <c r="I659" s="11">
        <v>7</v>
      </c>
      <c r="J659" s="11"/>
      <c r="M659" s="175">
        <v>2508.4899999999998</v>
      </c>
      <c r="N659" s="175">
        <v>2712.08</v>
      </c>
      <c r="O659" s="175">
        <v>3360.4</v>
      </c>
      <c r="P659" s="175">
        <v>1960.02</v>
      </c>
      <c r="Q659" s="175">
        <v>20680.189999999999</v>
      </c>
      <c r="R659" s="175"/>
      <c r="S659" s="177"/>
      <c r="T659" s="177"/>
      <c r="U659" s="175">
        <v>132.025789473684</v>
      </c>
      <c r="V659" s="175">
        <v>142.74105263157901</v>
      </c>
      <c r="W659" s="175">
        <v>176.86315789473699</v>
      </c>
      <c r="X659" s="175">
        <v>103.158947368421</v>
      </c>
      <c r="Y659" s="175">
        <v>1088.4310526315801</v>
      </c>
      <c r="Z659" s="11"/>
      <c r="AA659" s="4"/>
      <c r="AB659" s="11"/>
      <c r="AC659" s="11"/>
      <c r="AD659" s="70"/>
      <c r="AE659" s="24"/>
      <c r="AF659" s="24"/>
      <c r="AG659" s="24"/>
      <c r="AH659" s="24"/>
      <c r="AI659" s="24"/>
      <c r="AJ659" s="24"/>
      <c r="AK659" s="4"/>
      <c r="AL659" s="4"/>
      <c r="AM659" s="199"/>
      <c r="AN659" s="199"/>
      <c r="AO659" s="199"/>
      <c r="AP659" s="199"/>
      <c r="AQ659" s="199"/>
      <c r="AR659" s="199"/>
      <c r="AS659" s="177"/>
      <c r="AT659" s="177"/>
      <c r="AU659" s="199"/>
      <c r="AV659" s="199"/>
      <c r="AW659" s="199"/>
      <c r="AX659" s="199"/>
      <c r="AY659" s="199"/>
      <c r="AZ659" s="24"/>
      <c r="BA659" s="4"/>
    </row>
    <row r="660" spans="2:53">
      <c r="B660" s="11" t="s">
        <v>468</v>
      </c>
      <c r="C660" s="11"/>
      <c r="D660" s="70" t="s">
        <v>115</v>
      </c>
      <c r="E660" s="11">
        <v>4</v>
      </c>
      <c r="F660" s="11">
        <v>2</v>
      </c>
      <c r="G660" s="11"/>
      <c r="H660" s="11">
        <v>1</v>
      </c>
      <c r="I660" s="11"/>
      <c r="J660" s="11"/>
      <c r="M660" s="175">
        <v>545.63</v>
      </c>
      <c r="N660" s="175">
        <v>90.41</v>
      </c>
      <c r="O660" s="175"/>
      <c r="P660" s="175">
        <v>72.69</v>
      </c>
      <c r="Q660" s="175">
        <v>0</v>
      </c>
      <c r="R660" s="175"/>
      <c r="S660" s="177"/>
      <c r="T660" s="177"/>
      <c r="U660" s="175">
        <v>136.4075</v>
      </c>
      <c r="V660" s="175">
        <v>22.602499999999999</v>
      </c>
      <c r="W660" s="175"/>
      <c r="X660" s="175">
        <v>24.23</v>
      </c>
      <c r="Y660" s="175">
        <v>0</v>
      </c>
      <c r="Z660" s="11"/>
      <c r="AA660" s="4"/>
      <c r="AB660" s="11"/>
      <c r="AC660" s="11"/>
      <c r="AD660" s="70"/>
      <c r="AE660" s="24"/>
      <c r="AF660" s="24"/>
      <c r="AG660" s="24"/>
      <c r="AH660" s="24"/>
      <c r="AI660" s="24"/>
      <c r="AJ660" s="24"/>
      <c r="AK660" s="4"/>
      <c r="AL660" s="4"/>
      <c r="AM660" s="199"/>
      <c r="AN660" s="199"/>
      <c r="AO660" s="199"/>
      <c r="AP660" s="199"/>
      <c r="AQ660" s="199"/>
      <c r="AR660" s="199"/>
      <c r="AS660" s="177"/>
      <c r="AT660" s="177"/>
      <c r="AU660" s="199"/>
      <c r="AV660" s="199"/>
      <c r="AW660" s="199"/>
      <c r="AX660" s="199"/>
      <c r="AY660" s="199"/>
      <c r="AZ660" s="24"/>
      <c r="BA660" s="4"/>
    </row>
    <row r="661" spans="2:53">
      <c r="B661" s="11" t="s">
        <v>444</v>
      </c>
      <c r="C661" s="11"/>
      <c r="D661" s="70" t="s">
        <v>168</v>
      </c>
      <c r="E661" s="11">
        <v>196</v>
      </c>
      <c r="F661" s="11">
        <v>125</v>
      </c>
      <c r="G661" s="11">
        <v>96</v>
      </c>
      <c r="H661" s="11">
        <v>69</v>
      </c>
      <c r="I661" s="11">
        <v>66</v>
      </c>
      <c r="J661" s="11"/>
      <c r="M661" s="175">
        <v>27900.32</v>
      </c>
      <c r="N661" s="175">
        <v>28550.73</v>
      </c>
      <c r="O661" s="175">
        <v>26251.75</v>
      </c>
      <c r="P661" s="175">
        <v>16355.39</v>
      </c>
      <c r="Q661" s="175">
        <v>78943.509999999995</v>
      </c>
      <c r="R661" s="175"/>
      <c r="S661" s="177"/>
      <c r="T661" s="177"/>
      <c r="U661" s="175">
        <v>127.39872146118699</v>
      </c>
      <c r="V661" s="175">
        <v>130.36863013698601</v>
      </c>
      <c r="W661" s="175">
        <v>125.008333333333</v>
      </c>
      <c r="X661" s="175">
        <v>79.395097087378602</v>
      </c>
      <c r="Y661" s="175">
        <v>383.22092233009698</v>
      </c>
      <c r="Z661" s="11"/>
      <c r="AA661" s="4"/>
      <c r="AB661" s="11"/>
      <c r="AC661" s="11"/>
      <c r="AD661" s="70"/>
      <c r="AE661" s="24"/>
      <c r="AF661" s="24"/>
      <c r="AG661" s="24"/>
      <c r="AH661" s="24"/>
      <c r="AI661" s="24"/>
      <c r="AJ661" s="24"/>
      <c r="AK661" s="4"/>
      <c r="AL661" s="4"/>
      <c r="AM661" s="199"/>
      <c r="AN661" s="199"/>
      <c r="AO661" s="199"/>
      <c r="AP661" s="199"/>
      <c r="AQ661" s="199"/>
      <c r="AR661" s="199"/>
      <c r="AS661" s="177"/>
      <c r="AT661" s="177"/>
      <c r="AU661" s="199"/>
      <c r="AV661" s="199"/>
      <c r="AW661" s="199"/>
      <c r="AX661" s="199"/>
      <c r="AY661" s="199"/>
      <c r="AZ661" s="24"/>
      <c r="BA661" s="4"/>
    </row>
    <row r="662" spans="2:53">
      <c r="B662" s="11" t="s">
        <v>445</v>
      </c>
      <c r="C662" s="11"/>
      <c r="D662" s="70" t="s">
        <v>197</v>
      </c>
      <c r="E662" s="11">
        <v>11</v>
      </c>
      <c r="F662" s="11">
        <v>10</v>
      </c>
      <c r="G662" s="11">
        <v>7</v>
      </c>
      <c r="H662" s="11">
        <v>3</v>
      </c>
      <c r="I662" s="11">
        <v>5</v>
      </c>
      <c r="J662" s="11"/>
      <c r="M662" s="175">
        <v>1562.18</v>
      </c>
      <c r="N662" s="175">
        <v>2896.57</v>
      </c>
      <c r="O662" s="175">
        <v>1235.1099999999999</v>
      </c>
      <c r="P662" s="175">
        <v>722.02</v>
      </c>
      <c r="Q662" s="175">
        <v>11805.6</v>
      </c>
      <c r="R662" s="175"/>
      <c r="S662" s="177"/>
      <c r="T662" s="177"/>
      <c r="U662" s="175">
        <v>120.16769230769199</v>
      </c>
      <c r="V662" s="175">
        <v>222.81307692307701</v>
      </c>
      <c r="W662" s="175">
        <v>95.008461538461503</v>
      </c>
      <c r="X662" s="175">
        <v>60.168333333333301</v>
      </c>
      <c r="Y662" s="175">
        <v>908.12307692307695</v>
      </c>
      <c r="Z662" s="11"/>
      <c r="AA662" s="4"/>
      <c r="AB662" s="11"/>
      <c r="AC662" s="11"/>
      <c r="AD662" s="70"/>
      <c r="AE662" s="24"/>
      <c r="AF662" s="24"/>
      <c r="AG662" s="24"/>
      <c r="AH662" s="24"/>
      <c r="AI662" s="24"/>
      <c r="AJ662" s="24"/>
      <c r="AK662" s="4"/>
      <c r="AL662" s="4"/>
      <c r="AM662" s="199"/>
      <c r="AN662" s="199"/>
      <c r="AO662" s="199"/>
      <c r="AP662" s="199"/>
      <c r="AQ662" s="199"/>
      <c r="AR662" s="199"/>
      <c r="AS662" s="177"/>
      <c r="AT662" s="177"/>
      <c r="AU662" s="199"/>
      <c r="AV662" s="199"/>
      <c r="AW662" s="199"/>
      <c r="AX662" s="199"/>
      <c r="AY662" s="199"/>
      <c r="AZ662" s="24"/>
      <c r="BA662" s="4"/>
    </row>
    <row r="663" spans="2:53">
      <c r="B663" s="11" t="s">
        <v>446</v>
      </c>
      <c r="C663" s="11"/>
      <c r="D663" s="70" t="s">
        <v>195</v>
      </c>
      <c r="E663" s="11">
        <v>396</v>
      </c>
      <c r="F663" s="11">
        <v>298</v>
      </c>
      <c r="G663" s="11">
        <v>213</v>
      </c>
      <c r="H663" s="11">
        <v>152</v>
      </c>
      <c r="I663" s="11">
        <v>138</v>
      </c>
      <c r="J663" s="11"/>
      <c r="M663" s="175">
        <v>57657.919999999998</v>
      </c>
      <c r="N663" s="175">
        <v>77043.91</v>
      </c>
      <c r="O663" s="175">
        <v>52773.16</v>
      </c>
      <c r="P663" s="175">
        <v>32451.01</v>
      </c>
      <c r="Q663" s="175">
        <v>177998.3</v>
      </c>
      <c r="R663" s="175"/>
      <c r="S663" s="177"/>
      <c r="T663" s="177"/>
      <c r="U663" s="175">
        <v>129.56835955056201</v>
      </c>
      <c r="V663" s="175">
        <v>173.132382022472</v>
      </c>
      <c r="W663" s="175">
        <v>121.039357798165</v>
      </c>
      <c r="X663" s="175">
        <v>75.820116822429895</v>
      </c>
      <c r="Y663" s="175">
        <v>414.91445221445201</v>
      </c>
      <c r="Z663" s="11"/>
      <c r="AA663" s="4"/>
      <c r="AB663" s="11"/>
      <c r="AC663" s="11"/>
      <c r="AD663" s="70"/>
      <c r="AE663" s="24"/>
      <c r="AF663" s="24"/>
      <c r="AG663" s="24"/>
      <c r="AH663" s="24"/>
      <c r="AI663" s="24"/>
      <c r="AJ663" s="24"/>
      <c r="AK663" s="4"/>
      <c r="AL663" s="4"/>
      <c r="AM663" s="199"/>
      <c r="AN663" s="199"/>
      <c r="AO663" s="199"/>
      <c r="AP663" s="199"/>
      <c r="AQ663" s="199"/>
      <c r="AR663" s="199"/>
      <c r="AS663" s="177"/>
      <c r="AT663" s="177"/>
      <c r="AU663" s="199"/>
      <c r="AV663" s="199"/>
      <c r="AW663" s="199"/>
      <c r="AX663" s="199"/>
      <c r="AY663" s="199"/>
      <c r="AZ663" s="24"/>
      <c r="BA663" s="4"/>
    </row>
    <row r="664" spans="2:53">
      <c r="B664" s="11" t="s">
        <v>447</v>
      </c>
      <c r="C664" s="11"/>
      <c r="D664" s="70" t="s">
        <v>448</v>
      </c>
      <c r="E664" s="11">
        <v>430</v>
      </c>
      <c r="F664" s="11">
        <v>323</v>
      </c>
      <c r="G664" s="11">
        <v>213</v>
      </c>
      <c r="H664" s="11">
        <v>151</v>
      </c>
      <c r="I664" s="11">
        <v>141</v>
      </c>
      <c r="J664" s="11"/>
      <c r="M664" s="175">
        <v>62748.05</v>
      </c>
      <c r="N664" s="175">
        <v>79472.3</v>
      </c>
      <c r="O664" s="175">
        <v>54303.5</v>
      </c>
      <c r="P664" s="175">
        <v>31233.66</v>
      </c>
      <c r="Q664" s="175">
        <v>157331.51</v>
      </c>
      <c r="R664" s="175"/>
      <c r="S664" s="177"/>
      <c r="T664" s="177"/>
      <c r="U664" s="175">
        <v>130.99801670146101</v>
      </c>
      <c r="V664" s="175">
        <v>165.91294363256799</v>
      </c>
      <c r="W664" s="175">
        <v>116.53111587982799</v>
      </c>
      <c r="X664" s="175">
        <v>67.751973969631194</v>
      </c>
      <c r="Y664" s="175">
        <v>338.34733333333298</v>
      </c>
      <c r="Z664" s="11"/>
      <c r="AA664" s="4"/>
      <c r="AB664" s="11"/>
      <c r="AC664" s="11"/>
      <c r="AD664" s="70"/>
      <c r="AE664" s="24"/>
      <c r="AF664" s="24"/>
      <c r="AG664" s="24"/>
      <c r="AH664" s="24"/>
      <c r="AI664" s="24"/>
      <c r="AJ664" s="24"/>
      <c r="AK664" s="4"/>
      <c r="AL664" s="4"/>
      <c r="AM664" s="199"/>
      <c r="AN664" s="199"/>
      <c r="AO664" s="199"/>
      <c r="AP664" s="199"/>
      <c r="AQ664" s="199"/>
      <c r="AR664" s="199"/>
      <c r="AS664" s="177"/>
      <c r="AT664" s="177"/>
      <c r="AU664" s="199"/>
      <c r="AV664" s="199"/>
      <c r="AW664" s="199"/>
      <c r="AX664" s="199"/>
      <c r="AY664" s="199"/>
      <c r="AZ664" s="24"/>
      <c r="BA664" s="4"/>
    </row>
    <row r="665" spans="2:53">
      <c r="B665" s="11" t="s">
        <v>449</v>
      </c>
      <c r="C665" s="11"/>
      <c r="D665" s="70" t="s">
        <v>160</v>
      </c>
      <c r="E665" s="11">
        <v>179</v>
      </c>
      <c r="F665" s="11">
        <v>118</v>
      </c>
      <c r="G665" s="11">
        <v>87</v>
      </c>
      <c r="H665" s="11">
        <v>59</v>
      </c>
      <c r="I665" s="11">
        <v>53</v>
      </c>
      <c r="J665" s="11"/>
      <c r="M665" s="175">
        <v>18025.48</v>
      </c>
      <c r="N665" s="175">
        <v>23825.37</v>
      </c>
      <c r="O665" s="175">
        <v>20025.650000000001</v>
      </c>
      <c r="P665" s="175">
        <v>12337.08</v>
      </c>
      <c r="Q665" s="175">
        <v>65519.6</v>
      </c>
      <c r="R665" s="175"/>
      <c r="S665" s="177"/>
      <c r="T665" s="177"/>
      <c r="U665" s="175">
        <v>87.929170731707302</v>
      </c>
      <c r="V665" s="175">
        <v>116.22131707317099</v>
      </c>
      <c r="W665" s="175">
        <v>99.136881188118807</v>
      </c>
      <c r="X665" s="175">
        <v>61.378507462686599</v>
      </c>
      <c r="Y665" s="175">
        <v>324.354455445545</v>
      </c>
      <c r="Z665" s="11"/>
      <c r="AA665" s="4"/>
      <c r="AB665" s="11"/>
      <c r="AC665" s="11"/>
      <c r="AD665" s="70"/>
      <c r="AE665" s="24"/>
      <c r="AF665" s="24"/>
      <c r="AG665" s="24"/>
      <c r="AH665" s="24"/>
      <c r="AI665" s="24"/>
      <c r="AJ665" s="24"/>
      <c r="AK665" s="4"/>
      <c r="AL665" s="4"/>
      <c r="AM665" s="199"/>
      <c r="AN665" s="199"/>
      <c r="AO665" s="199"/>
      <c r="AP665" s="199"/>
      <c r="AQ665" s="199"/>
      <c r="AR665" s="199"/>
      <c r="AS665" s="177"/>
      <c r="AT665" s="177"/>
      <c r="AU665" s="199"/>
      <c r="AV665" s="199"/>
      <c r="AW665" s="199"/>
      <c r="AX665" s="199"/>
      <c r="AY665" s="199"/>
      <c r="AZ665" s="24"/>
      <c r="BA665" s="4"/>
    </row>
    <row r="666" spans="2:53">
      <c r="B666" s="11" t="s">
        <v>450</v>
      </c>
      <c r="C666" s="11"/>
      <c r="D666" s="70" t="s">
        <v>122</v>
      </c>
      <c r="E666" s="11">
        <v>134</v>
      </c>
      <c r="F666" s="11">
        <v>92</v>
      </c>
      <c r="G666" s="11">
        <v>78</v>
      </c>
      <c r="H666" s="11">
        <v>60</v>
      </c>
      <c r="I666" s="11">
        <v>58</v>
      </c>
      <c r="J666" s="11"/>
      <c r="M666" s="175">
        <v>19304.73</v>
      </c>
      <c r="N666" s="175">
        <v>21005.73</v>
      </c>
      <c r="O666" s="175">
        <v>19540.419999999998</v>
      </c>
      <c r="P666" s="175">
        <v>15930.48</v>
      </c>
      <c r="Q666" s="175">
        <v>89862.7</v>
      </c>
      <c r="R666" s="175"/>
      <c r="S666" s="177"/>
      <c r="T666" s="177"/>
      <c r="U666" s="175">
        <v>129.561946308725</v>
      </c>
      <c r="V666" s="175">
        <v>140.97805369127499</v>
      </c>
      <c r="W666" s="175">
        <v>132.92802721088401</v>
      </c>
      <c r="X666" s="175">
        <v>109.112876712329</v>
      </c>
      <c r="Y666" s="175">
        <v>607.18040540540505</v>
      </c>
      <c r="Z666" s="11"/>
      <c r="AA666" s="4"/>
      <c r="AB666" s="11"/>
      <c r="AC666" s="11"/>
      <c r="AD666" s="70"/>
      <c r="AE666" s="24"/>
      <c r="AF666" s="24"/>
      <c r="AG666" s="24"/>
      <c r="AH666" s="24"/>
      <c r="AI666" s="24"/>
      <c r="AJ666" s="24"/>
      <c r="AK666" s="4"/>
      <c r="AL666" s="4"/>
      <c r="AM666" s="199"/>
      <c r="AN666" s="199"/>
      <c r="AO666" s="199"/>
      <c r="AP666" s="199"/>
      <c r="AQ666" s="199"/>
      <c r="AR666" s="199"/>
      <c r="AS666" s="177"/>
      <c r="AT666" s="177"/>
      <c r="AU666" s="199"/>
      <c r="AV666" s="199"/>
      <c r="AW666" s="199"/>
      <c r="AX666" s="199"/>
      <c r="AY666" s="199"/>
      <c r="AZ666" s="24"/>
      <c r="BA666" s="4"/>
    </row>
    <row r="667" spans="2:53">
      <c r="B667" s="11" t="s">
        <v>451</v>
      </c>
      <c r="C667" s="11"/>
      <c r="D667" s="70" t="s">
        <v>144</v>
      </c>
      <c r="E667" s="11">
        <v>3</v>
      </c>
      <c r="F667" s="11">
        <v>1</v>
      </c>
      <c r="G667" s="11">
        <v>1</v>
      </c>
      <c r="H667" s="11"/>
      <c r="I667" s="11">
        <v>1</v>
      </c>
      <c r="J667" s="11"/>
      <c r="M667" s="175">
        <v>525.1</v>
      </c>
      <c r="N667" s="175">
        <v>191.1</v>
      </c>
      <c r="O667" s="175">
        <v>228.03</v>
      </c>
      <c r="P667" s="175">
        <v>0</v>
      </c>
      <c r="Q667" s="175">
        <v>610.05999999999995</v>
      </c>
      <c r="R667" s="175"/>
      <c r="S667" s="177"/>
      <c r="T667" s="177"/>
      <c r="U667" s="175">
        <v>175.03333333333299</v>
      </c>
      <c r="V667" s="175">
        <v>63.7</v>
      </c>
      <c r="W667" s="175">
        <v>76.010000000000005</v>
      </c>
      <c r="X667" s="175">
        <v>0</v>
      </c>
      <c r="Y667" s="175">
        <v>203.35333333333301</v>
      </c>
      <c r="Z667" s="11"/>
      <c r="AA667" s="4"/>
      <c r="AB667" s="11"/>
      <c r="AC667" s="11"/>
      <c r="AD667" s="70"/>
      <c r="AE667" s="24"/>
      <c r="AF667" s="24"/>
      <c r="AG667" s="24"/>
      <c r="AH667" s="24"/>
      <c r="AI667" s="24"/>
      <c r="AJ667" s="24"/>
      <c r="AK667" s="4"/>
      <c r="AL667" s="4"/>
      <c r="AM667" s="199"/>
      <c r="AN667" s="199"/>
      <c r="AO667" s="199"/>
      <c r="AP667" s="199"/>
      <c r="AQ667" s="199"/>
      <c r="AR667" s="199"/>
      <c r="AS667" s="177"/>
      <c r="AT667" s="177"/>
      <c r="AU667" s="199"/>
      <c r="AV667" s="199"/>
      <c r="AW667" s="199"/>
      <c r="AX667" s="199"/>
      <c r="AY667" s="199"/>
      <c r="AZ667" s="24"/>
      <c r="BA667" s="4"/>
    </row>
    <row r="668" spans="2:53">
      <c r="B668" s="11" t="s">
        <v>451</v>
      </c>
      <c r="C668" s="11"/>
      <c r="D668" s="70" t="s">
        <v>452</v>
      </c>
      <c r="E668" s="11">
        <v>131</v>
      </c>
      <c r="F668" s="11">
        <v>95</v>
      </c>
      <c r="G668" s="11">
        <v>86</v>
      </c>
      <c r="H668" s="11">
        <v>75</v>
      </c>
      <c r="I668" s="11">
        <v>77</v>
      </c>
      <c r="J668" s="11"/>
      <c r="M668" s="175">
        <v>20014.86</v>
      </c>
      <c r="N668" s="175">
        <v>17288.54</v>
      </c>
      <c r="O668" s="175">
        <v>18450.93</v>
      </c>
      <c r="P668" s="175">
        <v>17266.45</v>
      </c>
      <c r="Q668" s="175">
        <v>129724.28</v>
      </c>
      <c r="R668" s="175"/>
      <c r="S668" s="177"/>
      <c r="T668" s="177"/>
      <c r="U668" s="175">
        <v>128.30038461538501</v>
      </c>
      <c r="V668" s="175">
        <v>110.823974358974</v>
      </c>
      <c r="W668" s="175">
        <v>122.19158940397401</v>
      </c>
      <c r="X668" s="175">
        <v>113.59506578947401</v>
      </c>
      <c r="Y668" s="175">
        <v>853.44921052631605</v>
      </c>
      <c r="Z668" s="11"/>
      <c r="AA668" s="4"/>
      <c r="AB668" s="11"/>
      <c r="AC668" s="11"/>
      <c r="AD668" s="70"/>
      <c r="AE668" s="24"/>
      <c r="AF668" s="24"/>
      <c r="AG668" s="24"/>
      <c r="AH668" s="24"/>
      <c r="AI668" s="24"/>
      <c r="AJ668" s="24"/>
      <c r="AK668" s="4"/>
      <c r="AL668" s="4"/>
      <c r="AM668" s="199"/>
      <c r="AN668" s="199"/>
      <c r="AO668" s="199"/>
      <c r="AP668" s="199"/>
      <c r="AQ668" s="199"/>
      <c r="AR668" s="199"/>
      <c r="AS668" s="177"/>
      <c r="AT668" s="177"/>
      <c r="AU668" s="199"/>
      <c r="AV668" s="199"/>
      <c r="AW668" s="199"/>
      <c r="AX668" s="199"/>
      <c r="AY668" s="199"/>
      <c r="AZ668" s="24"/>
      <c r="BA668" s="4"/>
    </row>
    <row r="669" spans="2:53">
      <c r="B669" s="11" t="s">
        <v>453</v>
      </c>
      <c r="C669" s="11"/>
      <c r="D669" s="70" t="s">
        <v>244</v>
      </c>
      <c r="E669" s="11">
        <v>1751</v>
      </c>
      <c r="F669" s="11">
        <v>1122</v>
      </c>
      <c r="G669" s="11">
        <v>632</v>
      </c>
      <c r="H669" s="11">
        <v>469</v>
      </c>
      <c r="I669" s="11">
        <v>430</v>
      </c>
      <c r="J669" s="11"/>
      <c r="M669" s="175">
        <v>144484.91</v>
      </c>
      <c r="N669" s="175">
        <v>186886.71</v>
      </c>
      <c r="O669" s="175">
        <v>100678.15</v>
      </c>
      <c r="P669" s="175">
        <v>57271.65</v>
      </c>
      <c r="Q669" s="175">
        <v>232367.55</v>
      </c>
      <c r="R669" s="175"/>
      <c r="S669" s="177"/>
      <c r="T669" s="177"/>
      <c r="U669" s="175">
        <v>76.487511911063905</v>
      </c>
      <c r="V669" s="175">
        <v>98.934203282159899</v>
      </c>
      <c r="W669" s="175">
        <v>58.161842865395698</v>
      </c>
      <c r="X669" s="175">
        <v>33.124146905725802</v>
      </c>
      <c r="Y669" s="175">
        <v>131.05896785109999</v>
      </c>
      <c r="Z669" s="11"/>
      <c r="AA669" s="4"/>
      <c r="AB669" s="11"/>
      <c r="AC669" s="11"/>
      <c r="AD669" s="70"/>
      <c r="AE669" s="24"/>
      <c r="AF669" s="24"/>
      <c r="AG669" s="24"/>
      <c r="AH669" s="24"/>
      <c r="AI669" s="24"/>
      <c r="AJ669" s="24"/>
      <c r="AK669" s="4"/>
      <c r="AL669" s="4"/>
      <c r="AM669" s="199"/>
      <c r="AN669" s="199"/>
      <c r="AO669" s="199"/>
      <c r="AP669" s="199"/>
      <c r="AQ669" s="199"/>
      <c r="AR669" s="199"/>
      <c r="AS669" s="177"/>
      <c r="AT669" s="177"/>
      <c r="AU669" s="199"/>
      <c r="AV669" s="199"/>
      <c r="AW669" s="199"/>
      <c r="AX669" s="199"/>
      <c r="AY669" s="199"/>
      <c r="AZ669" s="24"/>
      <c r="BA669" s="4"/>
    </row>
    <row r="670" spans="2:53">
      <c r="B670" s="11" t="s">
        <v>454</v>
      </c>
      <c r="C670" s="11"/>
      <c r="D670" s="70" t="s">
        <v>92</v>
      </c>
      <c r="E670" s="11">
        <v>1</v>
      </c>
      <c r="F670" s="11">
        <v>1</v>
      </c>
      <c r="G670" s="11">
        <v>1</v>
      </c>
      <c r="H670" s="11"/>
      <c r="I670" s="11"/>
      <c r="J670" s="11"/>
      <c r="M670" s="175">
        <v>40.29</v>
      </c>
      <c r="N670" s="175">
        <v>29.55</v>
      </c>
      <c r="O670" s="175">
        <v>20.66</v>
      </c>
      <c r="P670" s="175"/>
      <c r="Q670" s="175">
        <v>0</v>
      </c>
      <c r="R670" s="175"/>
      <c r="S670" s="177"/>
      <c r="T670" s="177"/>
      <c r="U670" s="175">
        <v>40.29</v>
      </c>
      <c r="V670" s="175">
        <v>29.55</v>
      </c>
      <c r="W670" s="175">
        <v>20.66</v>
      </c>
      <c r="X670" s="175"/>
      <c r="Y670" s="175">
        <v>0</v>
      </c>
      <c r="Z670" s="11"/>
      <c r="AA670" s="4"/>
      <c r="AB670" s="11"/>
      <c r="AC670" s="11"/>
      <c r="AD670" s="70"/>
      <c r="AE670" s="24"/>
      <c r="AF670" s="24"/>
      <c r="AG670" s="24"/>
      <c r="AH670" s="24"/>
      <c r="AI670" s="24"/>
      <c r="AJ670" s="24"/>
      <c r="AK670" s="4"/>
      <c r="AL670" s="4"/>
      <c r="AM670" s="199"/>
      <c r="AN670" s="199"/>
      <c r="AO670" s="199"/>
      <c r="AP670" s="199"/>
      <c r="AQ670" s="199"/>
      <c r="AR670" s="199"/>
      <c r="AS670" s="177"/>
      <c r="AT670" s="177"/>
      <c r="AU670" s="199"/>
      <c r="AV670" s="199"/>
      <c r="AW670" s="199"/>
      <c r="AX670" s="199"/>
      <c r="AY670" s="199"/>
      <c r="AZ670" s="24"/>
      <c r="BA670" s="4"/>
    </row>
    <row r="671" spans="2:53">
      <c r="B671" s="11" t="s">
        <v>454</v>
      </c>
      <c r="C671" s="11"/>
      <c r="D671" s="70" t="s">
        <v>156</v>
      </c>
      <c r="E671" s="11">
        <v>2827</v>
      </c>
      <c r="F671" s="11">
        <v>2239</v>
      </c>
      <c r="G671" s="11">
        <v>1506</v>
      </c>
      <c r="H671" s="11">
        <v>1191</v>
      </c>
      <c r="I671" s="11">
        <v>1154</v>
      </c>
      <c r="J671" s="11"/>
      <c r="M671" s="175">
        <v>368472.96</v>
      </c>
      <c r="N671" s="175">
        <v>509937.71</v>
      </c>
      <c r="O671" s="175">
        <v>389402.33</v>
      </c>
      <c r="P671" s="175">
        <v>253794.88</v>
      </c>
      <c r="Q671" s="175">
        <v>1383066.84</v>
      </c>
      <c r="R671" s="175"/>
      <c r="S671" s="177"/>
      <c r="T671" s="177"/>
      <c r="U671" s="175">
        <v>109.762573726542</v>
      </c>
      <c r="V671" s="175">
        <v>151.902803098004</v>
      </c>
      <c r="W671" s="175">
        <v>126.71732183534</v>
      </c>
      <c r="X671" s="175">
        <v>79.335692403876294</v>
      </c>
      <c r="Y671" s="175">
        <v>430.59366127023702</v>
      </c>
      <c r="Z671" s="11"/>
      <c r="AA671" s="4"/>
      <c r="AB671" s="11"/>
      <c r="AC671" s="11"/>
      <c r="AD671" s="70"/>
      <c r="AE671" s="24"/>
      <c r="AF671" s="24"/>
      <c r="AG671" s="24"/>
      <c r="AH671" s="24"/>
      <c r="AI671" s="24"/>
      <c r="AJ671" s="24"/>
      <c r="AK671" s="4"/>
      <c r="AL671" s="4"/>
      <c r="AM671" s="199"/>
      <c r="AN671" s="199"/>
      <c r="AO671" s="199"/>
      <c r="AP671" s="199"/>
      <c r="AQ671" s="199"/>
      <c r="AR671" s="199"/>
      <c r="AS671" s="177"/>
      <c r="AT671" s="177"/>
      <c r="AU671" s="199"/>
      <c r="AV671" s="199"/>
      <c r="AW671" s="199"/>
      <c r="AX671" s="199"/>
      <c r="AY671" s="199"/>
      <c r="AZ671" s="24"/>
      <c r="BA671" s="4"/>
    </row>
    <row r="672" spans="2:53">
      <c r="B672" s="11" t="s">
        <v>455</v>
      </c>
      <c r="C672" s="11"/>
      <c r="D672" s="70" t="s">
        <v>164</v>
      </c>
      <c r="E672" s="11">
        <v>1</v>
      </c>
      <c r="F672" s="11"/>
      <c r="G672" s="11"/>
      <c r="H672" s="11"/>
      <c r="I672" s="11"/>
      <c r="J672" s="11"/>
      <c r="M672" s="175">
        <v>5.84</v>
      </c>
      <c r="N672" s="175">
        <v>0</v>
      </c>
      <c r="O672" s="175">
        <v>0</v>
      </c>
      <c r="P672" s="175">
        <v>0</v>
      </c>
      <c r="Q672" s="175">
        <v>0</v>
      </c>
      <c r="R672" s="175"/>
      <c r="S672" s="177"/>
      <c r="T672" s="177"/>
      <c r="U672" s="175">
        <v>5.84</v>
      </c>
      <c r="V672" s="175">
        <v>0</v>
      </c>
      <c r="W672" s="175">
        <v>0</v>
      </c>
      <c r="X672" s="175">
        <v>0</v>
      </c>
      <c r="Y672" s="175">
        <v>0</v>
      </c>
      <c r="Z672" s="11"/>
      <c r="AA672" s="4"/>
      <c r="AB672" s="11"/>
      <c r="AC672" s="11"/>
      <c r="AD672" s="70"/>
      <c r="AE672" s="24"/>
      <c r="AF672" s="24"/>
      <c r="AG672" s="24"/>
      <c r="AH672" s="24"/>
      <c r="AI672" s="24"/>
      <c r="AJ672" s="24"/>
      <c r="AK672" s="4"/>
      <c r="AL672" s="4"/>
      <c r="AM672" s="199"/>
      <c r="AN672" s="199"/>
      <c r="AO672" s="199"/>
      <c r="AP672" s="199"/>
      <c r="AQ672" s="199"/>
      <c r="AR672" s="199"/>
      <c r="AS672" s="177"/>
      <c r="AT672" s="177"/>
      <c r="AU672" s="199"/>
      <c r="AV672" s="199"/>
      <c r="AW672" s="199"/>
      <c r="AX672" s="199"/>
      <c r="AY672" s="199"/>
      <c r="AZ672" s="24"/>
      <c r="BA672" s="4"/>
    </row>
    <row r="673" spans="1:53">
      <c r="B673" s="11" t="s">
        <v>455</v>
      </c>
      <c r="C673" s="11"/>
      <c r="D673" s="70" t="s">
        <v>230</v>
      </c>
      <c r="E673" s="11">
        <v>69</v>
      </c>
      <c r="F673" s="11">
        <v>25</v>
      </c>
      <c r="G673" s="11">
        <v>19</v>
      </c>
      <c r="H673" s="11">
        <v>15</v>
      </c>
      <c r="I673" s="11">
        <v>15</v>
      </c>
      <c r="J673" s="11"/>
      <c r="M673" s="175">
        <v>8733.6</v>
      </c>
      <c r="N673" s="175">
        <v>5282.42</v>
      </c>
      <c r="O673" s="175">
        <v>5489.63</v>
      </c>
      <c r="P673" s="175">
        <v>4035.73</v>
      </c>
      <c r="Q673" s="175">
        <v>25338.11</v>
      </c>
      <c r="R673" s="175"/>
      <c r="S673" s="177"/>
      <c r="T673" s="177"/>
      <c r="U673" s="175">
        <v>116.44799999999999</v>
      </c>
      <c r="V673" s="175">
        <v>70.432266666666706</v>
      </c>
      <c r="W673" s="175">
        <v>76.244861111111106</v>
      </c>
      <c r="X673" s="175">
        <v>56.051805555555497</v>
      </c>
      <c r="Y673" s="175">
        <v>351.918194444444</v>
      </c>
      <c r="Z673" s="11"/>
      <c r="AA673" s="4"/>
      <c r="AB673" s="11"/>
      <c r="AC673" s="11"/>
      <c r="AD673" s="70"/>
      <c r="AE673" s="24"/>
      <c r="AF673" s="24"/>
      <c r="AG673" s="24"/>
      <c r="AH673" s="24"/>
      <c r="AI673" s="24"/>
      <c r="AJ673" s="24"/>
      <c r="AK673" s="4"/>
      <c r="AL673" s="4"/>
      <c r="AM673" s="199"/>
      <c r="AN673" s="199"/>
      <c r="AO673" s="199"/>
      <c r="AP673" s="199"/>
      <c r="AQ673" s="199"/>
      <c r="AR673" s="199"/>
      <c r="AS673" s="177"/>
      <c r="AT673" s="177"/>
      <c r="AU673" s="199"/>
      <c r="AV673" s="199"/>
      <c r="AW673" s="199"/>
      <c r="AX673" s="199"/>
      <c r="AY673" s="199"/>
      <c r="AZ673" s="24"/>
      <c r="BA673" s="4"/>
    </row>
    <row r="674" spans="1:53">
      <c r="B674" s="11" t="s">
        <v>456</v>
      </c>
      <c r="C674" s="11"/>
      <c r="D674" s="70" t="s">
        <v>457</v>
      </c>
      <c r="E674" s="11">
        <v>66</v>
      </c>
      <c r="F674" s="11">
        <v>51</v>
      </c>
      <c r="G674" s="11">
        <v>32</v>
      </c>
      <c r="H674" s="11">
        <v>27</v>
      </c>
      <c r="I674" s="11">
        <v>24</v>
      </c>
      <c r="J674" s="11"/>
      <c r="M674" s="175">
        <v>9806.81</v>
      </c>
      <c r="N674" s="175">
        <v>12119.43</v>
      </c>
      <c r="O674" s="175">
        <v>9926.31</v>
      </c>
      <c r="P674" s="175">
        <v>5867.02</v>
      </c>
      <c r="Q674" s="175">
        <v>46604.01</v>
      </c>
      <c r="R674" s="175"/>
      <c r="S674" s="177"/>
      <c r="T674" s="177"/>
      <c r="U674" s="175">
        <v>130.757466666667</v>
      </c>
      <c r="V674" s="175">
        <v>161.5924</v>
      </c>
      <c r="W674" s="175">
        <v>137.86541666666699</v>
      </c>
      <c r="X674" s="175">
        <v>85.029275362318799</v>
      </c>
      <c r="Y674" s="175">
        <v>685.35308823529397</v>
      </c>
      <c r="Z674" s="11"/>
      <c r="AA674" s="4"/>
      <c r="AB674" s="11"/>
      <c r="AC674" s="11"/>
      <c r="AD674" s="70"/>
      <c r="AE674" s="24"/>
      <c r="AF674" s="24"/>
      <c r="AG674" s="24"/>
      <c r="AH674" s="24"/>
      <c r="AI674" s="24"/>
      <c r="AJ674" s="24"/>
      <c r="AK674" s="4"/>
      <c r="AL674" s="4"/>
      <c r="AM674" s="199"/>
      <c r="AN674" s="199"/>
      <c r="AO674" s="199"/>
      <c r="AP674" s="199"/>
      <c r="AQ674" s="199"/>
      <c r="AR674" s="199"/>
      <c r="AS674" s="177"/>
      <c r="AT674" s="177"/>
      <c r="AU674" s="199"/>
      <c r="AV674" s="199"/>
      <c r="AW674" s="199"/>
      <c r="AX674" s="199"/>
      <c r="AY674" s="199"/>
      <c r="AZ674" s="24"/>
      <c r="BA674" s="4"/>
    </row>
    <row r="675" spans="1:53">
      <c r="B675" s="11" t="s">
        <v>458</v>
      </c>
      <c r="C675" s="11"/>
      <c r="D675" s="70" t="s">
        <v>244</v>
      </c>
      <c r="E675" s="11">
        <v>1</v>
      </c>
      <c r="F675" s="11">
        <v>1</v>
      </c>
      <c r="G675" s="11">
        <v>1</v>
      </c>
      <c r="H675" s="11"/>
      <c r="I675" s="11"/>
      <c r="J675" s="11"/>
      <c r="M675" s="175">
        <v>9.0399999999999991</v>
      </c>
      <c r="N675" s="175">
        <v>14.13</v>
      </c>
      <c r="O675" s="175">
        <v>65</v>
      </c>
      <c r="P675" s="175"/>
      <c r="Q675" s="175"/>
      <c r="R675" s="175"/>
      <c r="S675" s="177"/>
      <c r="T675" s="177"/>
      <c r="U675" s="175">
        <v>9.0399999999999991</v>
      </c>
      <c r="V675" s="175">
        <v>14.13</v>
      </c>
      <c r="W675" s="175">
        <v>65</v>
      </c>
      <c r="X675" s="175"/>
      <c r="Y675" s="175"/>
      <c r="Z675" s="11"/>
      <c r="AA675" s="4"/>
      <c r="AB675" s="11"/>
      <c r="AC675" s="11"/>
      <c r="AD675" s="70"/>
      <c r="AE675" s="24"/>
      <c r="AF675" s="24"/>
      <c r="AG675" s="24"/>
      <c r="AH675" s="24"/>
      <c r="AI675" s="24"/>
      <c r="AJ675" s="24"/>
      <c r="AK675" s="4"/>
      <c r="AL675" s="4"/>
      <c r="AM675" s="199"/>
      <c r="AN675" s="199"/>
      <c r="AO675" s="199"/>
      <c r="AP675" s="199"/>
      <c r="AQ675" s="199"/>
      <c r="AR675" s="199"/>
      <c r="AS675" s="177"/>
      <c r="AT675" s="177"/>
      <c r="AU675" s="199"/>
      <c r="AV675" s="199"/>
      <c r="AW675" s="199"/>
      <c r="AX675" s="199"/>
      <c r="AY675" s="199"/>
      <c r="AZ675" s="24"/>
      <c r="BA675" s="4"/>
    </row>
    <row r="676" spans="1:53">
      <c r="B676" s="11" t="s">
        <v>458</v>
      </c>
      <c r="C676" s="11"/>
      <c r="D676" s="70" t="s">
        <v>124</v>
      </c>
      <c r="E676" s="11">
        <v>366</v>
      </c>
      <c r="F676" s="11">
        <v>272</v>
      </c>
      <c r="G676" s="11">
        <v>192</v>
      </c>
      <c r="H676" s="11">
        <v>148</v>
      </c>
      <c r="I676" s="11">
        <v>141</v>
      </c>
      <c r="J676" s="11"/>
      <c r="M676" s="175">
        <v>48972.63</v>
      </c>
      <c r="N676" s="175">
        <v>47342.27</v>
      </c>
      <c r="O676" s="175">
        <v>42306.32</v>
      </c>
      <c r="P676" s="175">
        <v>22576.61</v>
      </c>
      <c r="Q676" s="175">
        <v>181481.68</v>
      </c>
      <c r="R676" s="175"/>
      <c r="S676" s="177"/>
      <c r="T676" s="177"/>
      <c r="U676" s="175">
        <v>119.44543902439</v>
      </c>
      <c r="V676" s="175">
        <v>115.46895121951199</v>
      </c>
      <c r="W676" s="175">
        <v>111.62617414248</v>
      </c>
      <c r="X676" s="175">
        <v>59.7264814814815</v>
      </c>
      <c r="Y676" s="175">
        <v>478.84348284960402</v>
      </c>
      <c r="Z676" s="11"/>
      <c r="AA676" s="4"/>
      <c r="AB676" s="11"/>
      <c r="AC676" s="11"/>
      <c r="AD676" s="70"/>
      <c r="AE676" s="24"/>
      <c r="AF676" s="24"/>
      <c r="AG676" s="24"/>
      <c r="AH676" s="24"/>
      <c r="AI676" s="24"/>
      <c r="AJ676" s="24"/>
      <c r="AK676" s="4"/>
      <c r="AL676" s="4"/>
      <c r="AM676" s="199"/>
      <c r="AN676" s="199"/>
      <c r="AO676" s="199"/>
      <c r="AP676" s="199"/>
      <c r="AQ676" s="199"/>
      <c r="AR676" s="199"/>
      <c r="AS676" s="177"/>
      <c r="AT676" s="177"/>
      <c r="AU676" s="199"/>
      <c r="AV676" s="199"/>
      <c r="AW676" s="199"/>
      <c r="AX676" s="199"/>
      <c r="AY676" s="199"/>
      <c r="AZ676" s="24"/>
      <c r="BA676" s="4"/>
    </row>
    <row r="677" spans="1:53">
      <c r="B677" s="11" t="s">
        <v>459</v>
      </c>
      <c r="C677" s="11"/>
      <c r="D677" s="70" t="s">
        <v>359</v>
      </c>
      <c r="E677" s="11">
        <v>558</v>
      </c>
      <c r="F677" s="11">
        <v>399</v>
      </c>
      <c r="G677" s="11">
        <v>275</v>
      </c>
      <c r="H677" s="11">
        <v>205</v>
      </c>
      <c r="I677" s="11">
        <v>192</v>
      </c>
      <c r="J677" s="11"/>
      <c r="M677" s="175">
        <v>72294.91</v>
      </c>
      <c r="N677" s="175">
        <v>82388.570000000007</v>
      </c>
      <c r="O677" s="175">
        <v>67912.800000000003</v>
      </c>
      <c r="P677" s="175">
        <v>42870.29</v>
      </c>
      <c r="Q677" s="175">
        <v>209160.68</v>
      </c>
      <c r="R677" s="175"/>
      <c r="S677" s="177"/>
      <c r="T677" s="177"/>
      <c r="U677" s="175">
        <v>114.02982649842301</v>
      </c>
      <c r="V677" s="175">
        <v>129.95042586750799</v>
      </c>
      <c r="W677" s="175">
        <v>110.427317073171</v>
      </c>
      <c r="X677" s="175">
        <v>70.394564860426897</v>
      </c>
      <c r="Y677" s="175">
        <v>343.44939244663402</v>
      </c>
      <c r="Z677" s="11"/>
      <c r="AA677" s="4"/>
      <c r="AB677" s="11"/>
      <c r="AC677" s="11"/>
      <c r="AD677" s="70"/>
      <c r="AE677" s="24"/>
      <c r="AF677" s="24"/>
      <c r="AG677" s="24"/>
      <c r="AH677" s="24"/>
      <c r="AI677" s="24"/>
      <c r="AJ677" s="24"/>
      <c r="AK677" s="4"/>
      <c r="AL677" s="4"/>
      <c r="AM677" s="199"/>
      <c r="AN677" s="199"/>
      <c r="AO677" s="199"/>
      <c r="AP677" s="199"/>
      <c r="AQ677" s="199"/>
      <c r="AR677" s="199"/>
      <c r="AS677" s="177"/>
      <c r="AT677" s="177"/>
      <c r="AU677" s="199"/>
      <c r="AV677" s="199"/>
      <c r="AW677" s="199"/>
      <c r="AX677" s="199"/>
      <c r="AY677" s="199"/>
      <c r="AZ677" s="24"/>
      <c r="BA677" s="4"/>
    </row>
    <row r="678" spans="1:53" ht="13.8" thickBot="1">
      <c r="B678" s="11" t="s">
        <v>460</v>
      </c>
      <c r="C678" s="11"/>
      <c r="D678" s="70" t="s">
        <v>359</v>
      </c>
      <c r="E678" s="11">
        <v>12</v>
      </c>
      <c r="F678" s="11">
        <v>8</v>
      </c>
      <c r="G678" s="11">
        <v>2</v>
      </c>
      <c r="H678" s="11"/>
      <c r="I678" s="11"/>
      <c r="J678" s="11"/>
      <c r="M678" s="175">
        <v>720.34</v>
      </c>
      <c r="N678" s="175">
        <v>630.79</v>
      </c>
      <c r="O678" s="175">
        <v>158.86000000000001</v>
      </c>
      <c r="P678" s="175">
        <v>0</v>
      </c>
      <c r="Q678" s="175">
        <v>0</v>
      </c>
      <c r="R678" s="175"/>
      <c r="S678" s="177"/>
      <c r="T678" s="177"/>
      <c r="U678" s="175">
        <v>55.410769230769198</v>
      </c>
      <c r="V678" s="175">
        <v>48.522307692307699</v>
      </c>
      <c r="W678" s="175">
        <v>13.2383333333333</v>
      </c>
      <c r="X678" s="175">
        <v>0</v>
      </c>
      <c r="Y678" s="175">
        <v>0</v>
      </c>
      <c r="Z678" s="11"/>
      <c r="AA678" s="4"/>
      <c r="AB678" s="11"/>
      <c r="AC678" s="11"/>
      <c r="AD678" s="70"/>
      <c r="AE678" s="24"/>
      <c r="AF678" s="24"/>
      <c r="AG678" s="24"/>
      <c r="AH678" s="24"/>
      <c r="AI678" s="24"/>
      <c r="AJ678" s="24"/>
      <c r="AK678" s="4"/>
      <c r="AL678" s="4"/>
      <c r="AM678" s="199"/>
      <c r="AN678" s="199"/>
      <c r="AO678" s="199"/>
      <c r="AP678" s="199"/>
      <c r="AQ678" s="199"/>
      <c r="AR678" s="199"/>
      <c r="AS678" s="177"/>
      <c r="AT678" s="177"/>
      <c r="AU678" s="199"/>
      <c r="AV678" s="199"/>
      <c r="AW678" s="199"/>
      <c r="AX678" s="199"/>
      <c r="AY678" s="199"/>
      <c r="AZ678" s="24"/>
      <c r="BA678" s="4"/>
    </row>
    <row r="679" spans="1:53" ht="13.8" thickBot="1">
      <c r="B679" s="94" t="s">
        <v>547</v>
      </c>
      <c r="C679" s="101"/>
      <c r="D679" s="107"/>
      <c r="E679" s="96"/>
      <c r="F679" s="96"/>
      <c r="G679" s="96"/>
      <c r="H679" s="96"/>
      <c r="I679" s="96"/>
      <c r="J679" s="97"/>
      <c r="L679" s="147" t="s">
        <v>548</v>
      </c>
      <c r="M679" s="185"/>
      <c r="N679" s="190"/>
      <c r="O679" s="180"/>
      <c r="P679" s="180"/>
      <c r="Q679" s="180"/>
      <c r="R679" s="192"/>
      <c r="S679" s="177"/>
      <c r="T679" s="189" t="s">
        <v>549</v>
      </c>
      <c r="U679" s="181"/>
      <c r="V679" s="180"/>
      <c r="W679" s="180"/>
      <c r="X679" s="180"/>
      <c r="Y679" s="180"/>
      <c r="Z679" s="97"/>
      <c r="AA679" s="4"/>
      <c r="AB679" s="94" t="s">
        <v>547</v>
      </c>
      <c r="AC679" s="101"/>
      <c r="AD679" s="107"/>
      <c r="AE679" s="104"/>
      <c r="AF679" s="105"/>
      <c r="AG679" s="105"/>
      <c r="AH679" s="105"/>
      <c r="AI679" s="105"/>
      <c r="AJ679" s="106"/>
      <c r="AK679" s="4"/>
      <c r="AL679" s="147" t="s">
        <v>548</v>
      </c>
      <c r="AM679" s="200"/>
      <c r="AN679" s="201"/>
      <c r="AO679" s="201"/>
      <c r="AP679" s="201"/>
      <c r="AQ679" s="201"/>
      <c r="AR679" s="202"/>
      <c r="AS679" s="177"/>
      <c r="AT679" s="189" t="s">
        <v>549</v>
      </c>
      <c r="AU679" s="200"/>
      <c r="AV679" s="201"/>
      <c r="AW679" s="201"/>
      <c r="AX679" s="201"/>
      <c r="AY679" s="201"/>
      <c r="AZ679" s="106"/>
      <c r="BA679" s="4"/>
    </row>
    <row r="680" spans="1:53" s="4" customFormat="1">
      <c r="M680" s="177"/>
      <c r="N680" s="177"/>
      <c r="O680" s="177"/>
      <c r="P680" s="177"/>
      <c r="Q680" s="177"/>
      <c r="R680" s="177"/>
      <c r="S680" s="177"/>
      <c r="T680" s="177"/>
      <c r="U680" s="177"/>
      <c r="V680" s="177"/>
      <c r="W680" s="177"/>
      <c r="X680" s="177"/>
      <c r="Y680" s="177"/>
      <c r="AM680" s="177"/>
      <c r="AN680" s="177"/>
      <c r="AO680" s="177"/>
      <c r="AP680" s="177"/>
      <c r="AQ680" s="177"/>
      <c r="AR680" s="177"/>
      <c r="AS680" s="177"/>
      <c r="AT680" s="177"/>
      <c r="AU680" s="177"/>
      <c r="AV680" s="177"/>
      <c r="AW680" s="177"/>
      <c r="AX680" s="177"/>
      <c r="AY680" s="177"/>
    </row>
    <row r="681" spans="1:53" ht="15" customHeight="1">
      <c r="B681" s="22"/>
      <c r="C681" s="22"/>
      <c r="D681" s="26"/>
      <c r="E681" s="457" t="str">
        <f>E16</f>
        <v>Number of Residential Customers in Arrears</v>
      </c>
      <c r="F681" s="457"/>
      <c r="G681" s="457"/>
      <c r="H681" s="457"/>
      <c r="I681" s="457"/>
      <c r="J681" s="457"/>
      <c r="K681" s="61"/>
      <c r="L681" s="26"/>
      <c r="M681" s="463" t="str">
        <f>M362</f>
        <v>Residential Arrearage Dollars</v>
      </c>
      <c r="N681" s="464"/>
      <c r="O681" s="464"/>
      <c r="P681" s="464"/>
      <c r="Q681" s="464"/>
      <c r="R681" s="465"/>
      <c r="S681" s="177"/>
      <c r="T681" s="183"/>
      <c r="U681" s="448" t="str">
        <f>U16</f>
        <v>Average Amount of Residential Arrearage Dollars</v>
      </c>
      <c r="V681" s="449"/>
      <c r="W681" s="449"/>
      <c r="X681" s="449"/>
      <c r="Y681" s="449"/>
      <c r="Z681" s="450"/>
      <c r="AA681" s="4"/>
      <c r="AB681" s="4"/>
      <c r="AC681" s="4"/>
      <c r="AD681" s="4"/>
      <c r="AE681" s="460" t="s">
        <v>495</v>
      </c>
      <c r="AF681" s="461"/>
      <c r="AG681" s="461"/>
      <c r="AH681" s="461"/>
      <c r="AI681" s="461"/>
      <c r="AJ681" s="462"/>
      <c r="AK681" s="4"/>
      <c r="AL681" s="154"/>
      <c r="AM681" s="467" t="str">
        <f>AM362</f>
        <v>Non-Residential Arrearage Dollars</v>
      </c>
      <c r="AN681" s="467"/>
      <c r="AO681" s="467"/>
      <c r="AP681" s="467"/>
      <c r="AQ681" s="467"/>
      <c r="AR681" s="468"/>
      <c r="AS681" s="177"/>
      <c r="AT681" s="198"/>
      <c r="AU681" s="460" t="str">
        <f>AU362</f>
        <v>Average Amount of Non-Residential Arrearage Dollars</v>
      </c>
      <c r="AV681" s="461"/>
      <c r="AW681" s="461"/>
      <c r="AX681" s="461"/>
      <c r="AY681" s="461"/>
      <c r="AZ681" s="462"/>
      <c r="BA681" s="4"/>
    </row>
    <row r="682" spans="1:53">
      <c r="B682" s="10" t="s">
        <v>498</v>
      </c>
      <c r="C682" s="10" t="s">
        <v>39</v>
      </c>
      <c r="D682" s="77" t="s">
        <v>499</v>
      </c>
      <c r="E682" s="23" t="s">
        <v>500</v>
      </c>
      <c r="F682" s="23" t="s">
        <v>501</v>
      </c>
      <c r="G682" s="23" t="s">
        <v>502</v>
      </c>
      <c r="H682" s="23" t="s">
        <v>503</v>
      </c>
      <c r="I682" s="23" t="s">
        <v>504</v>
      </c>
      <c r="J682" s="23" t="s">
        <v>505</v>
      </c>
      <c r="K682" s="25"/>
      <c r="M682" s="184" t="s">
        <v>500</v>
      </c>
      <c r="N682" s="193" t="s">
        <v>501</v>
      </c>
      <c r="O682" s="184" t="s">
        <v>502</v>
      </c>
      <c r="P682" s="184" t="s">
        <v>503</v>
      </c>
      <c r="Q682" s="184" t="s">
        <v>504</v>
      </c>
      <c r="R682" s="184" t="s">
        <v>505</v>
      </c>
      <c r="S682" s="177"/>
      <c r="T682" s="177"/>
      <c r="U682" s="184" t="s">
        <v>500</v>
      </c>
      <c r="V682" s="184" t="s">
        <v>501</v>
      </c>
      <c r="W682" s="184" t="s">
        <v>502</v>
      </c>
      <c r="X682" s="184" t="s">
        <v>503</v>
      </c>
      <c r="Y682" s="184" t="s">
        <v>504</v>
      </c>
      <c r="Z682" s="23" t="s">
        <v>505</v>
      </c>
      <c r="AA682" s="4"/>
      <c r="AB682" s="10" t="s">
        <v>498</v>
      </c>
      <c r="AC682" s="10" t="s">
        <v>39</v>
      </c>
      <c r="AD682" s="77" t="s">
        <v>499</v>
      </c>
      <c r="AE682" s="23" t="s">
        <v>500</v>
      </c>
      <c r="AF682" s="23" t="s">
        <v>501</v>
      </c>
      <c r="AG682" s="23" t="s">
        <v>502</v>
      </c>
      <c r="AH682" s="23" t="s">
        <v>503</v>
      </c>
      <c r="AI682" s="23" t="s">
        <v>504</v>
      </c>
      <c r="AJ682" s="23" t="s">
        <v>505</v>
      </c>
      <c r="AK682" s="4"/>
      <c r="AL682" s="4"/>
      <c r="AM682" s="184" t="s">
        <v>500</v>
      </c>
      <c r="AN682" s="184" t="s">
        <v>501</v>
      </c>
      <c r="AO682" s="184" t="s">
        <v>502</v>
      </c>
      <c r="AP682" s="184" t="s">
        <v>503</v>
      </c>
      <c r="AQ682" s="184" t="s">
        <v>504</v>
      </c>
      <c r="AR682" s="184" t="s">
        <v>505</v>
      </c>
      <c r="AS682" s="177"/>
      <c r="AT682" s="177"/>
      <c r="AU682" s="184" t="s">
        <v>500</v>
      </c>
      <c r="AV682" s="184" t="s">
        <v>501</v>
      </c>
      <c r="AW682" s="184" t="s">
        <v>502</v>
      </c>
      <c r="AX682" s="184" t="s">
        <v>503</v>
      </c>
      <c r="AY682" s="184" t="s">
        <v>504</v>
      </c>
      <c r="AZ682" s="23" t="s">
        <v>505</v>
      </c>
      <c r="BA682" s="4"/>
    </row>
    <row r="683" spans="1:53">
      <c r="A683" s="56" t="s">
        <v>486</v>
      </c>
      <c r="B683" s="11" t="s">
        <v>88</v>
      </c>
      <c r="C683" s="11"/>
      <c r="D683" s="70" t="s">
        <v>89</v>
      </c>
      <c r="E683" s="11">
        <v>1263</v>
      </c>
      <c r="F683" s="11">
        <v>801</v>
      </c>
      <c r="G683" s="11">
        <v>564</v>
      </c>
      <c r="H683" s="11">
        <v>355</v>
      </c>
      <c r="I683" s="11">
        <v>298</v>
      </c>
      <c r="J683" s="11"/>
      <c r="M683" s="175">
        <v>139799.32999999999</v>
      </c>
      <c r="N683" s="194">
        <v>107286.28</v>
      </c>
      <c r="O683" s="175">
        <v>101504.68</v>
      </c>
      <c r="P683" s="175">
        <v>56705.440000000002</v>
      </c>
      <c r="Q683" s="175">
        <v>100208.82</v>
      </c>
      <c r="R683" s="175"/>
      <c r="S683" s="177"/>
      <c r="T683" s="177"/>
      <c r="U683" s="175">
        <v>100.14278653295101</v>
      </c>
      <c r="V683" s="175">
        <v>79.530229799851696</v>
      </c>
      <c r="W683" s="175">
        <v>76.897484848484794</v>
      </c>
      <c r="X683" s="175">
        <v>43.519140445126602</v>
      </c>
      <c r="Y683" s="175">
        <v>73.791472754050105</v>
      </c>
      <c r="Z683" s="11"/>
      <c r="AA683" s="4"/>
      <c r="AB683" s="11" t="s">
        <v>88</v>
      </c>
      <c r="AC683" s="11"/>
      <c r="AD683" s="70" t="s">
        <v>89</v>
      </c>
      <c r="AE683" s="24">
        <v>152</v>
      </c>
      <c r="AF683" s="24">
        <v>63</v>
      </c>
      <c r="AG683" s="24">
        <v>44</v>
      </c>
      <c r="AH683" s="24">
        <v>20</v>
      </c>
      <c r="AI683" s="24">
        <v>25</v>
      </c>
      <c r="AJ683" s="24"/>
      <c r="AK683" s="4"/>
      <c r="AL683" s="4"/>
      <c r="AM683" s="199">
        <v>51936.07</v>
      </c>
      <c r="AN683" s="199">
        <v>27766.63</v>
      </c>
      <c r="AO683" s="199">
        <v>16448.53</v>
      </c>
      <c r="AP683" s="199">
        <v>3351.44</v>
      </c>
      <c r="AQ683" s="199">
        <v>17093.810000000001</v>
      </c>
      <c r="AR683" s="199"/>
      <c r="AS683" s="177"/>
      <c r="AT683" s="177"/>
      <c r="AU683" s="199">
        <v>335.07141935483901</v>
      </c>
      <c r="AV683" s="199">
        <v>192.82381944444401</v>
      </c>
      <c r="AW683" s="199">
        <v>111.138716216216</v>
      </c>
      <c r="AX683" s="199">
        <v>22.798911564625801</v>
      </c>
      <c r="AY683" s="199">
        <v>111.724248366013</v>
      </c>
      <c r="AZ683" s="24"/>
      <c r="BA683" s="4"/>
    </row>
    <row r="684" spans="1:53">
      <c r="B684" s="11" t="s">
        <v>88</v>
      </c>
      <c r="C684" s="11"/>
      <c r="D684" s="70" t="s">
        <v>90</v>
      </c>
      <c r="E684" s="11">
        <v>1550</v>
      </c>
      <c r="F684" s="11">
        <v>1088</v>
      </c>
      <c r="G684" s="11">
        <v>812</v>
      </c>
      <c r="H684" s="11">
        <v>541</v>
      </c>
      <c r="I684" s="11">
        <v>434</v>
      </c>
      <c r="J684" s="11"/>
      <c r="M684" s="175">
        <v>142826.43</v>
      </c>
      <c r="N684" s="194">
        <v>127148.16</v>
      </c>
      <c r="O684" s="175">
        <v>123741.2</v>
      </c>
      <c r="P684" s="175">
        <v>76410.659999999902</v>
      </c>
      <c r="Q684" s="175">
        <v>120827.1</v>
      </c>
      <c r="R684" s="175"/>
      <c r="S684" s="177"/>
      <c r="T684" s="177"/>
      <c r="U684" s="175">
        <v>81.895888761467901</v>
      </c>
      <c r="V684" s="175">
        <v>73.284242074928002</v>
      </c>
      <c r="W684" s="175">
        <v>72.618075117370907</v>
      </c>
      <c r="X684" s="175">
        <v>45.374501187648399</v>
      </c>
      <c r="Y684" s="175">
        <v>67.9185497470489</v>
      </c>
      <c r="Z684" s="11"/>
      <c r="AA684" s="4"/>
      <c r="AB684" s="11" t="s">
        <v>88</v>
      </c>
      <c r="AC684" s="11"/>
      <c r="AD684" s="70" t="s">
        <v>90</v>
      </c>
      <c r="AE684" s="24">
        <v>73</v>
      </c>
      <c r="AF684" s="24">
        <v>30</v>
      </c>
      <c r="AG684" s="24">
        <v>17</v>
      </c>
      <c r="AH684" s="24">
        <v>6</v>
      </c>
      <c r="AI684" s="24">
        <v>6</v>
      </c>
      <c r="AJ684" s="24"/>
      <c r="AK684" s="4"/>
      <c r="AL684" s="4"/>
      <c r="AM684" s="199">
        <v>24992.94</v>
      </c>
      <c r="AN684" s="199">
        <v>6576.78</v>
      </c>
      <c r="AO684" s="199">
        <v>3660.9</v>
      </c>
      <c r="AP684" s="199">
        <v>3026.54</v>
      </c>
      <c r="AQ684" s="199">
        <v>3635.49</v>
      </c>
      <c r="AR684" s="199"/>
      <c r="AS684" s="177"/>
      <c r="AT684" s="177"/>
      <c r="AU684" s="199">
        <v>337.742432432432</v>
      </c>
      <c r="AV684" s="199">
        <v>92.630704225352105</v>
      </c>
      <c r="AW684" s="199">
        <v>50.845833333333303</v>
      </c>
      <c r="AX684" s="199">
        <v>43.862898550724601</v>
      </c>
      <c r="AY684" s="199">
        <v>51.204084507042303</v>
      </c>
      <c r="AZ684" s="24"/>
      <c r="BA684" s="4"/>
    </row>
    <row r="685" spans="1:53">
      <c r="B685" s="11" t="s">
        <v>91</v>
      </c>
      <c r="C685" s="11"/>
      <c r="D685" s="70" t="s">
        <v>92</v>
      </c>
      <c r="E685" s="11">
        <v>113</v>
      </c>
      <c r="F685" s="11">
        <v>68</v>
      </c>
      <c r="G685" s="11">
        <v>50</v>
      </c>
      <c r="H685" s="11">
        <v>28</v>
      </c>
      <c r="I685" s="11">
        <v>23</v>
      </c>
      <c r="J685" s="11"/>
      <c r="M685" s="175">
        <v>11481.83</v>
      </c>
      <c r="N685" s="175">
        <v>9202.31</v>
      </c>
      <c r="O685" s="175">
        <v>6140.17</v>
      </c>
      <c r="P685" s="175">
        <v>2558.0700000000002</v>
      </c>
      <c r="Q685" s="175">
        <v>5028.01</v>
      </c>
      <c r="R685" s="175"/>
      <c r="S685" s="177"/>
      <c r="T685" s="177"/>
      <c r="U685" s="175">
        <v>91.854639999999904</v>
      </c>
      <c r="V685" s="175">
        <v>75.428770491803206</v>
      </c>
      <c r="W685" s="175">
        <v>51.1680833333333</v>
      </c>
      <c r="X685" s="175">
        <v>21.8638461538462</v>
      </c>
      <c r="Y685" s="175">
        <v>40.224080000000001</v>
      </c>
      <c r="Z685" s="11"/>
      <c r="AA685" s="4"/>
      <c r="AB685" s="11" t="s">
        <v>91</v>
      </c>
      <c r="AC685" s="11"/>
      <c r="AD685" s="70" t="s">
        <v>92</v>
      </c>
      <c r="AE685" s="24">
        <v>10</v>
      </c>
      <c r="AF685" s="24">
        <v>6</v>
      </c>
      <c r="AG685" s="24">
        <v>1</v>
      </c>
      <c r="AH685" s="24"/>
      <c r="AI685" s="24"/>
      <c r="AJ685" s="24"/>
      <c r="AK685" s="4"/>
      <c r="AL685" s="4"/>
      <c r="AM685" s="199">
        <v>1708.33</v>
      </c>
      <c r="AN685" s="199">
        <v>1519.56</v>
      </c>
      <c r="AO685" s="199">
        <v>548.63</v>
      </c>
      <c r="AP685" s="199">
        <v>0</v>
      </c>
      <c r="AQ685" s="199">
        <v>0</v>
      </c>
      <c r="AR685" s="199"/>
      <c r="AS685" s="177"/>
      <c r="AT685" s="177"/>
      <c r="AU685" s="199">
        <v>170.833</v>
      </c>
      <c r="AV685" s="199">
        <v>151.95599999999999</v>
      </c>
      <c r="AW685" s="199">
        <v>54.863</v>
      </c>
      <c r="AX685" s="199">
        <v>0</v>
      </c>
      <c r="AY685" s="199">
        <v>0</v>
      </c>
      <c r="AZ685" s="24"/>
      <c r="BA685" s="4"/>
    </row>
    <row r="686" spans="1:53">
      <c r="B686" s="11" t="s">
        <v>550</v>
      </c>
      <c r="C686" s="11"/>
      <c r="D686" s="70" t="s">
        <v>164</v>
      </c>
      <c r="E686" s="11">
        <v>1</v>
      </c>
      <c r="F686" s="11"/>
      <c r="G686" s="11"/>
      <c r="H686" s="11"/>
      <c r="I686" s="11">
        <v>1</v>
      </c>
      <c r="J686" s="11"/>
      <c r="M686" s="175">
        <v>112.25</v>
      </c>
      <c r="N686" s="175">
        <v>0</v>
      </c>
      <c r="O686" s="175">
        <v>0</v>
      </c>
      <c r="P686" s="175">
        <v>0</v>
      </c>
      <c r="Q686" s="175">
        <v>5.28</v>
      </c>
      <c r="R686" s="175"/>
      <c r="S686" s="177"/>
      <c r="T686" s="177"/>
      <c r="U686" s="175">
        <v>56.125</v>
      </c>
      <c r="V686" s="175">
        <v>0</v>
      </c>
      <c r="W686" s="175">
        <v>0</v>
      </c>
      <c r="X686" s="175">
        <v>0</v>
      </c>
      <c r="Y686" s="175">
        <v>2.64</v>
      </c>
      <c r="Z686" s="11"/>
      <c r="AA686" s="4"/>
      <c r="AB686" s="11" t="s">
        <v>93</v>
      </c>
      <c r="AC686" s="11"/>
      <c r="AD686" s="70" t="s">
        <v>94</v>
      </c>
      <c r="AE686" s="24">
        <v>37</v>
      </c>
      <c r="AF686" s="24">
        <v>27</v>
      </c>
      <c r="AG686" s="24">
        <v>21</v>
      </c>
      <c r="AH686" s="24">
        <v>13</v>
      </c>
      <c r="AI686" s="24">
        <v>13</v>
      </c>
      <c r="AJ686" s="24"/>
      <c r="AK686" s="4"/>
      <c r="AL686" s="4"/>
      <c r="AM686" s="199">
        <v>7500.47</v>
      </c>
      <c r="AN686" s="199">
        <v>7781.58</v>
      </c>
      <c r="AO686" s="199">
        <v>5374.36</v>
      </c>
      <c r="AP686" s="199">
        <v>5632.4</v>
      </c>
      <c r="AQ686" s="199">
        <v>28766.41</v>
      </c>
      <c r="AR686" s="199"/>
      <c r="AS686" s="177"/>
      <c r="AT686" s="177"/>
      <c r="AU686" s="199">
        <v>202.71540540540499</v>
      </c>
      <c r="AV686" s="199">
        <v>222.33085714285701</v>
      </c>
      <c r="AW686" s="199">
        <v>149.28777777777799</v>
      </c>
      <c r="AX686" s="199">
        <v>156.455555555556</v>
      </c>
      <c r="AY686" s="199">
        <v>799.06694444444497</v>
      </c>
      <c r="AZ686" s="24"/>
      <c r="BA686" s="4"/>
    </row>
    <row r="687" spans="1:53">
      <c r="B687" s="11" t="s">
        <v>93</v>
      </c>
      <c r="C687" s="11"/>
      <c r="D687" s="70" t="s">
        <v>94</v>
      </c>
      <c r="E687" s="11">
        <v>185</v>
      </c>
      <c r="F687" s="11">
        <v>91</v>
      </c>
      <c r="G687" s="11">
        <v>66</v>
      </c>
      <c r="H687" s="11">
        <v>44</v>
      </c>
      <c r="I687" s="11">
        <v>41</v>
      </c>
      <c r="J687" s="11"/>
      <c r="M687" s="175">
        <v>28091.73</v>
      </c>
      <c r="N687" s="175">
        <v>18320.04</v>
      </c>
      <c r="O687" s="175">
        <v>15478.28</v>
      </c>
      <c r="P687" s="175">
        <v>9009.34</v>
      </c>
      <c r="Q687" s="175">
        <v>34631.129999999997</v>
      </c>
      <c r="R687" s="175"/>
      <c r="S687" s="177"/>
      <c r="T687" s="177"/>
      <c r="U687" s="175">
        <v>133.13616113744101</v>
      </c>
      <c r="V687" s="175">
        <v>88.5026086956521</v>
      </c>
      <c r="W687" s="175">
        <v>74.414807692307704</v>
      </c>
      <c r="X687" s="175">
        <v>44.163431372548999</v>
      </c>
      <c r="Y687" s="175">
        <v>165.69918660287101</v>
      </c>
      <c r="Z687" s="11"/>
      <c r="AA687" s="4"/>
      <c r="AB687" s="11" t="s">
        <v>95</v>
      </c>
      <c r="AC687" s="11"/>
      <c r="AD687" s="70" t="s">
        <v>96</v>
      </c>
      <c r="AE687" s="24">
        <v>12</v>
      </c>
      <c r="AF687" s="24">
        <v>2</v>
      </c>
      <c r="AG687" s="24">
        <v>1</v>
      </c>
      <c r="AH687" s="24">
        <v>1</v>
      </c>
      <c r="AI687" s="24">
        <v>1</v>
      </c>
      <c r="AJ687" s="24"/>
      <c r="AK687" s="4"/>
      <c r="AL687" s="4"/>
      <c r="AM687" s="199">
        <v>9607.4599999999991</v>
      </c>
      <c r="AN687" s="199">
        <v>817.74</v>
      </c>
      <c r="AO687" s="199">
        <v>378.86</v>
      </c>
      <c r="AP687" s="199">
        <v>430.63</v>
      </c>
      <c r="AQ687" s="199">
        <v>15.93</v>
      </c>
      <c r="AR687" s="199"/>
      <c r="AS687" s="177"/>
      <c r="AT687" s="177"/>
      <c r="AU687" s="199">
        <v>800.62166666666599</v>
      </c>
      <c r="AV687" s="199">
        <v>68.144999999999996</v>
      </c>
      <c r="AW687" s="199">
        <v>31.571666666666701</v>
      </c>
      <c r="AX687" s="199">
        <v>39.148181818181797</v>
      </c>
      <c r="AY687" s="199">
        <v>1.3274999999999999</v>
      </c>
      <c r="AZ687" s="24"/>
      <c r="BA687" s="4"/>
    </row>
    <row r="688" spans="1:53">
      <c r="B688" s="11" t="s">
        <v>95</v>
      </c>
      <c r="C688" s="11"/>
      <c r="D688" s="70" t="s">
        <v>96</v>
      </c>
      <c r="E688" s="11">
        <v>11</v>
      </c>
      <c r="F688" s="11">
        <v>8</v>
      </c>
      <c r="G688" s="11">
        <v>4</v>
      </c>
      <c r="H688" s="11">
        <v>4</v>
      </c>
      <c r="I688" s="11">
        <v>5</v>
      </c>
      <c r="J688" s="11"/>
      <c r="M688" s="175">
        <v>1581.02</v>
      </c>
      <c r="N688" s="175">
        <v>2107.98</v>
      </c>
      <c r="O688" s="175">
        <v>1075.74</v>
      </c>
      <c r="P688" s="175">
        <v>1176.01</v>
      </c>
      <c r="Q688" s="175">
        <v>2508.11</v>
      </c>
      <c r="R688" s="175"/>
      <c r="S688" s="177"/>
      <c r="T688" s="177"/>
      <c r="U688" s="175">
        <v>143.72909090909101</v>
      </c>
      <c r="V688" s="175">
        <v>191.63454545454599</v>
      </c>
      <c r="W688" s="175">
        <v>107.574</v>
      </c>
      <c r="X688" s="175">
        <v>106.91</v>
      </c>
      <c r="Y688" s="175">
        <v>192.931538461538</v>
      </c>
      <c r="Z688" s="11"/>
      <c r="AA688" s="4"/>
      <c r="AB688" s="11" t="s">
        <v>97</v>
      </c>
      <c r="AC688" s="11"/>
      <c r="AD688" s="70" t="s">
        <v>98</v>
      </c>
      <c r="AE688" s="24">
        <v>73</v>
      </c>
      <c r="AF688" s="24">
        <v>36</v>
      </c>
      <c r="AG688" s="24">
        <v>27</v>
      </c>
      <c r="AH688" s="24">
        <v>16</v>
      </c>
      <c r="AI688" s="24">
        <v>13</v>
      </c>
      <c r="AJ688" s="24"/>
      <c r="AK688" s="4"/>
      <c r="AL688" s="4"/>
      <c r="AM688" s="199">
        <v>30803.93</v>
      </c>
      <c r="AN688" s="199">
        <v>5898.38</v>
      </c>
      <c r="AO688" s="199">
        <v>8574.24</v>
      </c>
      <c r="AP688" s="199">
        <v>1938.7</v>
      </c>
      <c r="AQ688" s="199">
        <v>9236.1200000000008</v>
      </c>
      <c r="AR688" s="199"/>
      <c r="AS688" s="177"/>
      <c r="AT688" s="177"/>
      <c r="AU688" s="199">
        <v>416.26932432432397</v>
      </c>
      <c r="AV688" s="199">
        <v>80.799726027397298</v>
      </c>
      <c r="AW688" s="199">
        <v>142.904</v>
      </c>
      <c r="AX688" s="199">
        <v>27.305633802816899</v>
      </c>
      <c r="AY688" s="199">
        <v>124.812432432432</v>
      </c>
      <c r="AZ688" s="24"/>
      <c r="BA688" s="4"/>
    </row>
    <row r="689" spans="2:53">
      <c r="B689" s="11" t="s">
        <v>97</v>
      </c>
      <c r="C689" s="11"/>
      <c r="D689" s="70" t="s">
        <v>98</v>
      </c>
      <c r="E689" s="11">
        <v>908</v>
      </c>
      <c r="F689" s="11">
        <v>533</v>
      </c>
      <c r="G689" s="11">
        <v>378</v>
      </c>
      <c r="H689" s="11">
        <v>242</v>
      </c>
      <c r="I689" s="11">
        <v>242</v>
      </c>
      <c r="J689" s="11"/>
      <c r="M689" s="175">
        <v>111715.94</v>
      </c>
      <c r="N689" s="175">
        <v>88913.72</v>
      </c>
      <c r="O689" s="175">
        <v>72793.95</v>
      </c>
      <c r="P689" s="175">
        <v>41769.64</v>
      </c>
      <c r="Q689" s="175">
        <v>95551.67</v>
      </c>
      <c r="R689" s="175"/>
      <c r="S689" s="177"/>
      <c r="T689" s="177"/>
      <c r="U689" s="175">
        <v>108.251879844961</v>
      </c>
      <c r="V689" s="175">
        <v>86.914682306940307</v>
      </c>
      <c r="W689" s="175">
        <v>72.001928783382795</v>
      </c>
      <c r="X689" s="175">
        <v>41.937389558232901</v>
      </c>
      <c r="Y689" s="175">
        <v>89.719877934272304</v>
      </c>
      <c r="Z689" s="11"/>
      <c r="AA689" s="4"/>
      <c r="AB689" s="11" t="s">
        <v>99</v>
      </c>
      <c r="AC689" s="11"/>
      <c r="AD689" s="70" t="s">
        <v>100</v>
      </c>
      <c r="AE689" s="24">
        <v>3</v>
      </c>
      <c r="AF689" s="24">
        <v>2</v>
      </c>
      <c r="AG689" s="24"/>
      <c r="AH689" s="24"/>
      <c r="AI689" s="24"/>
      <c r="AJ689" s="24"/>
      <c r="AK689" s="4"/>
      <c r="AL689" s="4"/>
      <c r="AM689" s="199">
        <v>28.98</v>
      </c>
      <c r="AN689" s="199">
        <v>11.69</v>
      </c>
      <c r="AO689" s="199">
        <v>0</v>
      </c>
      <c r="AP689" s="199">
        <v>0</v>
      </c>
      <c r="AQ689" s="199">
        <v>0</v>
      </c>
      <c r="AR689" s="199"/>
      <c r="AS689" s="177"/>
      <c r="AT689" s="177"/>
      <c r="AU689" s="199">
        <v>9.66</v>
      </c>
      <c r="AV689" s="199">
        <v>5.8449999999999998</v>
      </c>
      <c r="AW689" s="199">
        <v>0</v>
      </c>
      <c r="AX689" s="199">
        <v>0</v>
      </c>
      <c r="AY689" s="199">
        <v>0</v>
      </c>
      <c r="AZ689" s="24"/>
      <c r="BA689" s="4"/>
    </row>
    <row r="690" spans="2:53">
      <c r="B690" s="11" t="s">
        <v>99</v>
      </c>
      <c r="C690" s="11"/>
      <c r="D690" s="70" t="s">
        <v>100</v>
      </c>
      <c r="E690" s="11">
        <v>6</v>
      </c>
      <c r="F690" s="11"/>
      <c r="G690" s="11"/>
      <c r="H690" s="11"/>
      <c r="I690" s="11"/>
      <c r="J690" s="11"/>
      <c r="M690" s="175">
        <v>478.22</v>
      </c>
      <c r="N690" s="175">
        <v>0</v>
      </c>
      <c r="O690" s="175">
        <v>0</v>
      </c>
      <c r="P690" s="175">
        <v>0</v>
      </c>
      <c r="Q690" s="175">
        <v>0</v>
      </c>
      <c r="R690" s="175"/>
      <c r="S690" s="177"/>
      <c r="T690" s="177"/>
      <c r="U690" s="175">
        <v>79.703333333333305</v>
      </c>
      <c r="V690" s="175">
        <v>0</v>
      </c>
      <c r="W690" s="175">
        <v>0</v>
      </c>
      <c r="X690" s="175">
        <v>0</v>
      </c>
      <c r="Y690" s="175">
        <v>0</v>
      </c>
      <c r="Z690" s="11"/>
      <c r="AA690" s="4"/>
      <c r="AB690" s="11" t="s">
        <v>99</v>
      </c>
      <c r="AC690" s="11"/>
      <c r="AD690" s="70" t="s">
        <v>101</v>
      </c>
      <c r="AE690" s="24">
        <v>532</v>
      </c>
      <c r="AF690" s="24">
        <v>314</v>
      </c>
      <c r="AG690" s="24">
        <v>200</v>
      </c>
      <c r="AH690" s="24">
        <v>150</v>
      </c>
      <c r="AI690" s="24">
        <v>132</v>
      </c>
      <c r="AJ690" s="24"/>
      <c r="AK690" s="4"/>
      <c r="AL690" s="4"/>
      <c r="AM690" s="199">
        <v>348612.74</v>
      </c>
      <c r="AN690" s="199">
        <v>158565.28</v>
      </c>
      <c r="AO690" s="199">
        <v>69020.7</v>
      </c>
      <c r="AP690" s="199">
        <v>83562.710000000006</v>
      </c>
      <c r="AQ690" s="199">
        <v>114774.51</v>
      </c>
      <c r="AR690" s="199"/>
      <c r="AS690" s="177"/>
      <c r="AT690" s="177"/>
      <c r="AU690" s="199">
        <v>640.83224264705802</v>
      </c>
      <c r="AV690" s="199">
        <v>294.73100371747199</v>
      </c>
      <c r="AW690" s="199">
        <v>139.435757575758</v>
      </c>
      <c r="AX690" s="199">
        <v>165.47071287128699</v>
      </c>
      <c r="AY690" s="199">
        <v>216.96504725897901</v>
      </c>
      <c r="AZ690" s="24"/>
      <c r="BA690" s="4"/>
    </row>
    <row r="691" spans="2:53">
      <c r="B691" s="11" t="s">
        <v>99</v>
      </c>
      <c r="C691" s="11"/>
      <c r="D691" s="70" t="s">
        <v>101</v>
      </c>
      <c r="E691" s="11">
        <v>5223</v>
      </c>
      <c r="F691" s="11">
        <v>3901</v>
      </c>
      <c r="G691" s="11">
        <v>2863</v>
      </c>
      <c r="H691" s="11">
        <v>2158</v>
      </c>
      <c r="I691" s="11">
        <v>2410</v>
      </c>
      <c r="J691" s="11"/>
      <c r="M691" s="175">
        <v>357686.36000000202</v>
      </c>
      <c r="N691" s="175">
        <v>347545.22</v>
      </c>
      <c r="O691" s="175">
        <v>300451.73</v>
      </c>
      <c r="P691" s="175">
        <v>191046.27</v>
      </c>
      <c r="Q691" s="175">
        <v>615756.13</v>
      </c>
      <c r="R691" s="175"/>
      <c r="S691" s="177"/>
      <c r="T691" s="177"/>
      <c r="U691" s="175">
        <v>62.774018954019297</v>
      </c>
      <c r="V691" s="175">
        <v>62.4295347583978</v>
      </c>
      <c r="W691" s="175">
        <v>59.120765446674604</v>
      </c>
      <c r="X691" s="175">
        <v>37.299154627098801</v>
      </c>
      <c r="Y691" s="175">
        <v>105.60043388784101</v>
      </c>
      <c r="Z691" s="11"/>
      <c r="AA691" s="4"/>
      <c r="AB691" s="11" t="s">
        <v>102</v>
      </c>
      <c r="AC691" s="11"/>
      <c r="AD691" s="70" t="s">
        <v>103</v>
      </c>
      <c r="AE691" s="24">
        <v>2</v>
      </c>
      <c r="AF691" s="24">
        <v>3</v>
      </c>
      <c r="AG691" s="24">
        <v>2</v>
      </c>
      <c r="AH691" s="24">
        <v>1</v>
      </c>
      <c r="AI691" s="24"/>
      <c r="AJ691" s="24"/>
      <c r="AK691" s="4"/>
      <c r="AL691" s="4"/>
      <c r="AM691" s="199">
        <v>176.46</v>
      </c>
      <c r="AN691" s="199">
        <v>311.88</v>
      </c>
      <c r="AO691" s="199">
        <v>227.72</v>
      </c>
      <c r="AP691" s="199">
        <v>16.5</v>
      </c>
      <c r="AQ691" s="199">
        <v>0</v>
      </c>
      <c r="AR691" s="199"/>
      <c r="AS691" s="177"/>
      <c r="AT691" s="177"/>
      <c r="AU691" s="199">
        <v>88.23</v>
      </c>
      <c r="AV691" s="199">
        <v>103.96</v>
      </c>
      <c r="AW691" s="199">
        <v>75.906666666666695</v>
      </c>
      <c r="AX691" s="199">
        <v>5.5</v>
      </c>
      <c r="AY691" s="199">
        <v>0</v>
      </c>
      <c r="AZ691" s="24"/>
      <c r="BA691" s="4"/>
    </row>
    <row r="692" spans="2:53">
      <c r="B692" s="11" t="s">
        <v>102</v>
      </c>
      <c r="C692" s="11"/>
      <c r="D692" s="70" t="s">
        <v>103</v>
      </c>
      <c r="E692" s="11">
        <v>10</v>
      </c>
      <c r="F692" s="11">
        <v>2</v>
      </c>
      <c r="G692" s="11">
        <v>2</v>
      </c>
      <c r="H692" s="11">
        <v>2</v>
      </c>
      <c r="I692" s="11"/>
      <c r="J692" s="11"/>
      <c r="M692" s="175">
        <v>1229.98</v>
      </c>
      <c r="N692" s="175">
        <v>253.51</v>
      </c>
      <c r="O692" s="175">
        <v>309.01</v>
      </c>
      <c r="P692" s="175">
        <v>163.31</v>
      </c>
      <c r="Q692" s="175">
        <v>0</v>
      </c>
      <c r="R692" s="175"/>
      <c r="S692" s="177"/>
      <c r="T692" s="177"/>
      <c r="U692" s="175">
        <v>122.998</v>
      </c>
      <c r="V692" s="175">
        <v>28.1677777777778</v>
      </c>
      <c r="W692" s="175">
        <v>34.334444444444401</v>
      </c>
      <c r="X692" s="175">
        <v>18.1455555555556</v>
      </c>
      <c r="Y692" s="175">
        <v>0</v>
      </c>
      <c r="Z692" s="11"/>
      <c r="AA692" s="4"/>
      <c r="AB692" s="11" t="s">
        <v>104</v>
      </c>
      <c r="AC692" s="11"/>
      <c r="AD692" s="70" t="s">
        <v>105</v>
      </c>
      <c r="AE692" s="24">
        <v>6</v>
      </c>
      <c r="AF692" s="24">
        <v>4</v>
      </c>
      <c r="AG692" s="24">
        <v>2</v>
      </c>
      <c r="AH692" s="24">
        <v>1</v>
      </c>
      <c r="AI692" s="24">
        <v>1</v>
      </c>
      <c r="AJ692" s="24"/>
      <c r="AK692" s="4"/>
      <c r="AL692" s="4"/>
      <c r="AM692" s="199">
        <v>325.88</v>
      </c>
      <c r="AN692" s="199">
        <v>272.73</v>
      </c>
      <c r="AO692" s="199">
        <v>67.2</v>
      </c>
      <c r="AP692" s="199">
        <v>30.37</v>
      </c>
      <c r="AQ692" s="199">
        <v>15</v>
      </c>
      <c r="AR692" s="199"/>
      <c r="AS692" s="177"/>
      <c r="AT692" s="177"/>
      <c r="AU692" s="199">
        <v>54.313333333333297</v>
      </c>
      <c r="AV692" s="199">
        <v>45.454999999999998</v>
      </c>
      <c r="AW692" s="199">
        <v>11.2</v>
      </c>
      <c r="AX692" s="199">
        <v>5.0616666666666701</v>
      </c>
      <c r="AY692" s="199">
        <v>2.5</v>
      </c>
      <c r="AZ692" s="24"/>
      <c r="BA692" s="4"/>
    </row>
    <row r="693" spans="2:53">
      <c r="B693" s="11" t="s">
        <v>104</v>
      </c>
      <c r="C693" s="11"/>
      <c r="D693" s="70" t="s">
        <v>105</v>
      </c>
      <c r="E693" s="11">
        <v>31</v>
      </c>
      <c r="F693" s="11">
        <v>16</v>
      </c>
      <c r="G693" s="11">
        <v>7</v>
      </c>
      <c r="H693" s="11">
        <v>4</v>
      </c>
      <c r="I693" s="11">
        <v>5</v>
      </c>
      <c r="J693" s="11"/>
      <c r="M693" s="175">
        <v>4836.45</v>
      </c>
      <c r="N693" s="175">
        <v>2006.29</v>
      </c>
      <c r="O693" s="175">
        <v>418.07</v>
      </c>
      <c r="P693" s="175">
        <v>161.19</v>
      </c>
      <c r="Q693" s="175">
        <v>3167.99</v>
      </c>
      <c r="R693" s="175"/>
      <c r="S693" s="177"/>
      <c r="T693" s="177"/>
      <c r="U693" s="175">
        <v>138.18428571428601</v>
      </c>
      <c r="V693" s="175">
        <v>57.322571428571401</v>
      </c>
      <c r="W693" s="175">
        <v>11.944857142857099</v>
      </c>
      <c r="X693" s="175">
        <v>4.6054285714285701</v>
      </c>
      <c r="Y693" s="175">
        <v>90.513999999999996</v>
      </c>
      <c r="Z693" s="11"/>
      <c r="AA693" s="4"/>
      <c r="AB693" s="11" t="s">
        <v>107</v>
      </c>
      <c r="AC693" s="11"/>
      <c r="AD693" s="70" t="s">
        <v>108</v>
      </c>
      <c r="AE693" s="24">
        <v>135</v>
      </c>
      <c r="AF693" s="24">
        <v>18</v>
      </c>
      <c r="AG693" s="24">
        <v>5</v>
      </c>
      <c r="AH693" s="24">
        <v>4</v>
      </c>
      <c r="AI693" s="24">
        <v>4</v>
      </c>
      <c r="AJ693" s="24"/>
      <c r="AK693" s="4"/>
      <c r="AL693" s="4"/>
      <c r="AM693" s="199">
        <v>29677.55</v>
      </c>
      <c r="AN693" s="199">
        <v>6783.59</v>
      </c>
      <c r="AO693" s="199">
        <v>682.19</v>
      </c>
      <c r="AP693" s="199">
        <v>501.88</v>
      </c>
      <c r="AQ693" s="199">
        <v>2168.2199999999998</v>
      </c>
      <c r="AR693" s="199"/>
      <c r="AS693" s="177"/>
      <c r="AT693" s="177"/>
      <c r="AU693" s="199">
        <v>219.833703703704</v>
      </c>
      <c r="AV693" s="199">
        <v>50.2488148148148</v>
      </c>
      <c r="AW693" s="199">
        <v>5.0909701492537298</v>
      </c>
      <c r="AX693" s="199">
        <v>3.9209375</v>
      </c>
      <c r="AY693" s="199">
        <v>16.425909090909101</v>
      </c>
      <c r="AZ693" s="24"/>
      <c r="BA693" s="4"/>
    </row>
    <row r="694" spans="2:53">
      <c r="B694" s="11" t="s">
        <v>104</v>
      </c>
      <c r="C694" s="11"/>
      <c r="D694" s="70" t="s">
        <v>106</v>
      </c>
      <c r="E694" s="11">
        <v>2</v>
      </c>
      <c r="F694" s="11">
        <v>2</v>
      </c>
      <c r="G694" s="11">
        <v>2</v>
      </c>
      <c r="H694" s="11">
        <v>2</v>
      </c>
      <c r="I694" s="11">
        <v>2</v>
      </c>
      <c r="J694" s="11"/>
      <c r="M694" s="175">
        <v>101.28</v>
      </c>
      <c r="N694" s="175">
        <v>179.61</v>
      </c>
      <c r="O694" s="175">
        <v>182.93</v>
      </c>
      <c r="P694" s="175">
        <v>153.21</v>
      </c>
      <c r="Q694" s="175">
        <v>413.8</v>
      </c>
      <c r="R694" s="175"/>
      <c r="S694" s="177"/>
      <c r="T694" s="177"/>
      <c r="U694" s="175">
        <v>50.64</v>
      </c>
      <c r="V694" s="175">
        <v>89.805000000000007</v>
      </c>
      <c r="W694" s="175">
        <v>91.465000000000003</v>
      </c>
      <c r="X694" s="175">
        <v>76.605000000000004</v>
      </c>
      <c r="Y694" s="175">
        <v>206.9</v>
      </c>
      <c r="Z694" s="11"/>
      <c r="AA694" s="4"/>
      <c r="AB694" s="11" t="s">
        <v>109</v>
      </c>
      <c r="AC694" s="11"/>
      <c r="AD694" s="70" t="s">
        <v>100</v>
      </c>
      <c r="AE694" s="24">
        <v>3</v>
      </c>
      <c r="AF694" s="24">
        <v>2</v>
      </c>
      <c r="AG694" s="24">
        <v>2</v>
      </c>
      <c r="AH694" s="24"/>
      <c r="AI694" s="24"/>
      <c r="AJ694" s="24"/>
      <c r="AK694" s="4"/>
      <c r="AL694" s="4"/>
      <c r="AM694" s="199">
        <v>42.13</v>
      </c>
      <c r="AN694" s="199">
        <v>30.7</v>
      </c>
      <c r="AO694" s="199">
        <v>31.88</v>
      </c>
      <c r="AP694" s="199">
        <v>0</v>
      </c>
      <c r="AQ694" s="199">
        <v>0</v>
      </c>
      <c r="AR694" s="199"/>
      <c r="AS694" s="177"/>
      <c r="AT694" s="177"/>
      <c r="AU694" s="199">
        <v>14.043333333333299</v>
      </c>
      <c r="AV694" s="199">
        <v>10.233333333333301</v>
      </c>
      <c r="AW694" s="199">
        <v>10.626666666666701</v>
      </c>
      <c r="AX694" s="199">
        <v>0</v>
      </c>
      <c r="AY694" s="199">
        <v>0</v>
      </c>
      <c r="AZ694" s="24"/>
      <c r="BA694" s="4"/>
    </row>
    <row r="695" spans="2:53">
      <c r="B695" s="11" t="s">
        <v>107</v>
      </c>
      <c r="C695" s="11"/>
      <c r="D695" s="70" t="s">
        <v>108</v>
      </c>
      <c r="E695" s="11">
        <v>188</v>
      </c>
      <c r="F695" s="11">
        <v>99</v>
      </c>
      <c r="G695" s="11">
        <v>49</v>
      </c>
      <c r="H695" s="11">
        <v>22</v>
      </c>
      <c r="I695" s="11">
        <v>19</v>
      </c>
      <c r="J695" s="11"/>
      <c r="M695" s="175">
        <v>21009.74</v>
      </c>
      <c r="N695" s="175">
        <v>24229.63</v>
      </c>
      <c r="O695" s="175">
        <v>10827.81</v>
      </c>
      <c r="P695" s="175">
        <v>3100.72</v>
      </c>
      <c r="Q695" s="175">
        <v>5821.36</v>
      </c>
      <c r="R695" s="175"/>
      <c r="S695" s="177"/>
      <c r="T695" s="177"/>
      <c r="U695" s="175">
        <v>107.192551020408</v>
      </c>
      <c r="V695" s="175">
        <v>130.266827956989</v>
      </c>
      <c r="W695" s="175">
        <v>58.214032258064499</v>
      </c>
      <c r="X695" s="175">
        <v>20.534569536423799</v>
      </c>
      <c r="Y695" s="175">
        <v>31.985494505494501</v>
      </c>
      <c r="Z695" s="11"/>
      <c r="AA695" s="4"/>
      <c r="AB695" s="11" t="s">
        <v>109</v>
      </c>
      <c r="AC695" s="11"/>
      <c r="AD695" s="70" t="s">
        <v>110</v>
      </c>
      <c r="AE695" s="24">
        <v>34</v>
      </c>
      <c r="AF695" s="24">
        <v>12</v>
      </c>
      <c r="AG695" s="24">
        <v>7</v>
      </c>
      <c r="AH695" s="24">
        <v>5</v>
      </c>
      <c r="AI695" s="24">
        <v>4</v>
      </c>
      <c r="AJ695" s="24"/>
      <c r="AK695" s="4"/>
      <c r="AL695" s="4"/>
      <c r="AM695" s="199">
        <v>13458.29</v>
      </c>
      <c r="AN695" s="199">
        <v>14036.48</v>
      </c>
      <c r="AO695" s="199">
        <v>8023.63</v>
      </c>
      <c r="AP695" s="199">
        <v>3935.73</v>
      </c>
      <c r="AQ695" s="199">
        <v>1172.8499999999999</v>
      </c>
      <c r="AR695" s="199"/>
      <c r="AS695" s="177"/>
      <c r="AT695" s="177"/>
      <c r="AU695" s="199">
        <v>395.832058823529</v>
      </c>
      <c r="AV695" s="199">
        <v>452.78967741935497</v>
      </c>
      <c r="AW695" s="199">
        <v>258.82677419354798</v>
      </c>
      <c r="AX695" s="199">
        <v>135.71482758620701</v>
      </c>
      <c r="AY695" s="199">
        <v>35.540909090909103</v>
      </c>
      <c r="AZ695" s="24"/>
      <c r="BA695" s="4"/>
    </row>
    <row r="696" spans="2:53">
      <c r="B696" s="11" t="s">
        <v>109</v>
      </c>
      <c r="C696" s="11"/>
      <c r="D696" s="70" t="s">
        <v>100</v>
      </c>
      <c r="E696" s="11">
        <v>2</v>
      </c>
      <c r="F696" s="11">
        <v>2</v>
      </c>
      <c r="G696" s="11">
        <v>1</v>
      </c>
      <c r="H696" s="11"/>
      <c r="I696" s="11"/>
      <c r="J696" s="11"/>
      <c r="M696" s="175">
        <v>184.37</v>
      </c>
      <c r="N696" s="175">
        <v>206.09</v>
      </c>
      <c r="O696" s="175">
        <v>15</v>
      </c>
      <c r="P696" s="175">
        <v>0</v>
      </c>
      <c r="Q696" s="175">
        <v>0</v>
      </c>
      <c r="R696" s="175"/>
      <c r="S696" s="177"/>
      <c r="T696" s="177"/>
      <c r="U696" s="175">
        <v>92.185000000000002</v>
      </c>
      <c r="V696" s="175">
        <v>103.045</v>
      </c>
      <c r="W696" s="175">
        <v>7.5</v>
      </c>
      <c r="X696" s="175">
        <v>0</v>
      </c>
      <c r="Y696" s="175">
        <v>0</v>
      </c>
      <c r="Z696" s="11"/>
      <c r="AA696" s="4"/>
      <c r="AB696" s="11" t="s">
        <v>111</v>
      </c>
      <c r="AC696" s="11"/>
      <c r="AD696" s="70" t="s">
        <v>112</v>
      </c>
      <c r="AE696" s="24">
        <v>18</v>
      </c>
      <c r="AF696" s="24">
        <v>9</v>
      </c>
      <c r="AG696" s="24">
        <v>7</v>
      </c>
      <c r="AH696" s="24">
        <v>4</v>
      </c>
      <c r="AI696" s="24">
        <v>3</v>
      </c>
      <c r="AJ696" s="24"/>
      <c r="AK696" s="4"/>
      <c r="AL696" s="4"/>
      <c r="AM696" s="199">
        <v>3451.54</v>
      </c>
      <c r="AN696" s="199">
        <v>383.13</v>
      </c>
      <c r="AO696" s="199">
        <v>665.02</v>
      </c>
      <c r="AP696" s="199">
        <v>71.28</v>
      </c>
      <c r="AQ696" s="199">
        <v>203.16</v>
      </c>
      <c r="AR696" s="199"/>
      <c r="AS696" s="177"/>
      <c r="AT696" s="177"/>
      <c r="AU696" s="199">
        <v>191.752222222222</v>
      </c>
      <c r="AV696" s="199">
        <v>21.285</v>
      </c>
      <c r="AW696" s="199">
        <v>36.9455555555556</v>
      </c>
      <c r="AX696" s="199">
        <v>4.1929411764705904</v>
      </c>
      <c r="AY696" s="199">
        <v>11.9505882352941</v>
      </c>
      <c r="AZ696" s="24"/>
      <c r="BA696" s="4"/>
    </row>
    <row r="697" spans="2:53">
      <c r="B697" s="11" t="s">
        <v>109</v>
      </c>
      <c r="C697" s="11"/>
      <c r="D697" s="70" t="s">
        <v>110</v>
      </c>
      <c r="E697" s="11">
        <v>805</v>
      </c>
      <c r="F697" s="11">
        <v>488</v>
      </c>
      <c r="G697" s="11">
        <v>321</v>
      </c>
      <c r="H697" s="11">
        <v>178</v>
      </c>
      <c r="I697" s="11">
        <v>168</v>
      </c>
      <c r="J697" s="11"/>
      <c r="M697" s="175">
        <v>109003.57</v>
      </c>
      <c r="N697" s="175">
        <v>102816.34</v>
      </c>
      <c r="O697" s="175">
        <v>69620.86</v>
      </c>
      <c r="P697" s="175">
        <v>49255</v>
      </c>
      <c r="Q697" s="175">
        <v>58795.53</v>
      </c>
      <c r="R697" s="175"/>
      <c r="S697" s="177"/>
      <c r="T697" s="177"/>
      <c r="U697" s="175">
        <v>119.915918591859</v>
      </c>
      <c r="V697" s="175">
        <v>115.00709172259501</v>
      </c>
      <c r="W697" s="175">
        <v>79.475867579908595</v>
      </c>
      <c r="X697" s="175">
        <v>57.608187134502899</v>
      </c>
      <c r="Y697" s="175">
        <v>66.435627118644106</v>
      </c>
      <c r="Z697" s="11"/>
      <c r="AA697" s="4"/>
      <c r="AB697" s="11" t="s">
        <v>111</v>
      </c>
      <c r="AC697" s="11"/>
      <c r="AD697" s="70" t="s">
        <v>113</v>
      </c>
      <c r="AE697" s="24">
        <v>6</v>
      </c>
      <c r="AF697" s="24">
        <v>2</v>
      </c>
      <c r="AG697" s="24">
        <v>1</v>
      </c>
      <c r="AH697" s="24">
        <v>2</v>
      </c>
      <c r="AI697" s="24">
        <v>1</v>
      </c>
      <c r="AJ697" s="24"/>
      <c r="AK697" s="4"/>
      <c r="AL697" s="4"/>
      <c r="AM697" s="199">
        <v>1215.8800000000001</v>
      </c>
      <c r="AN697" s="199">
        <v>110.1</v>
      </c>
      <c r="AO697" s="199">
        <v>82</v>
      </c>
      <c r="AP697" s="199">
        <v>145.76</v>
      </c>
      <c r="AQ697" s="199">
        <v>295.72000000000003</v>
      </c>
      <c r="AR697" s="199"/>
      <c r="AS697" s="177"/>
      <c r="AT697" s="177"/>
      <c r="AU697" s="199">
        <v>173.69714285714301</v>
      </c>
      <c r="AV697" s="199">
        <v>15.728571428571399</v>
      </c>
      <c r="AW697" s="199">
        <v>20.5</v>
      </c>
      <c r="AX697" s="199">
        <v>36.44</v>
      </c>
      <c r="AY697" s="199">
        <v>49.286666666666697</v>
      </c>
      <c r="AZ697" s="24"/>
      <c r="BA697" s="4"/>
    </row>
    <row r="698" spans="2:53">
      <c r="B698" s="11" t="s">
        <v>111</v>
      </c>
      <c r="C698" s="11"/>
      <c r="D698" s="70" t="s">
        <v>112</v>
      </c>
      <c r="E698" s="11">
        <v>257</v>
      </c>
      <c r="F698" s="11">
        <v>136</v>
      </c>
      <c r="G698" s="11">
        <v>87</v>
      </c>
      <c r="H698" s="11">
        <v>46</v>
      </c>
      <c r="I698" s="11">
        <v>48</v>
      </c>
      <c r="J698" s="11"/>
      <c r="M698" s="175">
        <v>24696.22</v>
      </c>
      <c r="N698" s="175">
        <v>20504.66</v>
      </c>
      <c r="O698" s="175">
        <v>17648.59</v>
      </c>
      <c r="P698" s="175">
        <v>6118.92</v>
      </c>
      <c r="Q698" s="175">
        <v>11715.96</v>
      </c>
      <c r="R698" s="175"/>
      <c r="S698" s="177"/>
      <c r="T698" s="177"/>
      <c r="U698" s="175">
        <v>84.866735395188996</v>
      </c>
      <c r="V698" s="175">
        <v>72.711560283687902</v>
      </c>
      <c r="W698" s="175">
        <v>63.256594982078902</v>
      </c>
      <c r="X698" s="175">
        <v>22.579040590405899</v>
      </c>
      <c r="Y698" s="175">
        <v>41.545957446808501</v>
      </c>
      <c r="Z698" s="11"/>
      <c r="AA698" s="4"/>
      <c r="AB698" s="11" t="s">
        <v>114</v>
      </c>
      <c r="AC698" s="11"/>
      <c r="AD698" s="70" t="s">
        <v>115</v>
      </c>
      <c r="AE698" s="24">
        <v>15</v>
      </c>
      <c r="AF698" s="24">
        <v>5</v>
      </c>
      <c r="AG698" s="24">
        <v>3</v>
      </c>
      <c r="AH698" s="24">
        <v>3</v>
      </c>
      <c r="AI698" s="24">
        <v>3</v>
      </c>
      <c r="AJ698" s="24"/>
      <c r="AK698" s="4"/>
      <c r="AL698" s="4"/>
      <c r="AM698" s="199">
        <v>1250.18</v>
      </c>
      <c r="AN698" s="199">
        <v>458.71</v>
      </c>
      <c r="AO698" s="199">
        <v>464.76</v>
      </c>
      <c r="AP698" s="199">
        <v>451.17</v>
      </c>
      <c r="AQ698" s="199">
        <v>418.46</v>
      </c>
      <c r="AR698" s="199"/>
      <c r="AS698" s="177"/>
      <c r="AT698" s="177"/>
      <c r="AU698" s="199">
        <v>83.345333333333301</v>
      </c>
      <c r="AV698" s="199">
        <v>32.765000000000001</v>
      </c>
      <c r="AW698" s="199">
        <v>33.1971428571429</v>
      </c>
      <c r="AX698" s="199">
        <v>32.226428571428599</v>
      </c>
      <c r="AY698" s="199">
        <v>29.89</v>
      </c>
      <c r="AZ698" s="24"/>
      <c r="BA698" s="4"/>
    </row>
    <row r="699" spans="2:53">
      <c r="B699" s="11" t="s">
        <v>111</v>
      </c>
      <c r="C699" s="11"/>
      <c r="D699" s="70" t="s">
        <v>113</v>
      </c>
      <c r="E699" s="11">
        <v>45</v>
      </c>
      <c r="F699" s="11">
        <v>25</v>
      </c>
      <c r="G699" s="11">
        <v>3</v>
      </c>
      <c r="H699" s="11">
        <v>17</v>
      </c>
      <c r="I699" s="11">
        <v>17</v>
      </c>
      <c r="J699" s="11"/>
      <c r="M699" s="175">
        <v>4462.91</v>
      </c>
      <c r="N699" s="175">
        <v>3372.09</v>
      </c>
      <c r="O699" s="175">
        <v>170.45</v>
      </c>
      <c r="P699" s="175">
        <v>2712</v>
      </c>
      <c r="Q699" s="175">
        <v>4464.03</v>
      </c>
      <c r="R699" s="175"/>
      <c r="S699" s="177"/>
      <c r="T699" s="177"/>
      <c r="U699" s="175">
        <v>97.019782608695607</v>
      </c>
      <c r="V699" s="175">
        <v>73.306304347826099</v>
      </c>
      <c r="W699" s="175">
        <v>21.306249999999999</v>
      </c>
      <c r="X699" s="175">
        <v>66.146341463414601</v>
      </c>
      <c r="Y699" s="175">
        <v>97.044130434782602</v>
      </c>
      <c r="Z699" s="11"/>
      <c r="AA699" s="4"/>
      <c r="AB699" s="11" t="s">
        <v>116</v>
      </c>
      <c r="AC699" s="11"/>
      <c r="AD699" s="70" t="s">
        <v>117</v>
      </c>
      <c r="AE699" s="24">
        <v>43</v>
      </c>
      <c r="AF699" s="24">
        <v>22</v>
      </c>
      <c r="AG699" s="24">
        <v>10</v>
      </c>
      <c r="AH699" s="24">
        <v>8</v>
      </c>
      <c r="AI699" s="24">
        <v>8</v>
      </c>
      <c r="AJ699" s="24"/>
      <c r="AK699" s="4"/>
      <c r="AL699" s="4"/>
      <c r="AM699" s="199">
        <v>7628.93</v>
      </c>
      <c r="AN699" s="199">
        <v>4429.2700000000004</v>
      </c>
      <c r="AO699" s="199">
        <v>1767.37</v>
      </c>
      <c r="AP699" s="199">
        <v>913.15</v>
      </c>
      <c r="AQ699" s="199">
        <v>4373.87</v>
      </c>
      <c r="AR699" s="199"/>
      <c r="AS699" s="177"/>
      <c r="AT699" s="177"/>
      <c r="AU699" s="199">
        <v>177.416976744186</v>
      </c>
      <c r="AV699" s="199">
        <v>108.030975609756</v>
      </c>
      <c r="AW699" s="199">
        <v>43.106585365853697</v>
      </c>
      <c r="AX699" s="199">
        <v>22.2719512195122</v>
      </c>
      <c r="AY699" s="199">
        <v>104.139761904762</v>
      </c>
      <c r="AZ699" s="24"/>
      <c r="BA699" s="4"/>
    </row>
    <row r="700" spans="2:53">
      <c r="B700" s="11" t="s">
        <v>114</v>
      </c>
      <c r="C700" s="11"/>
      <c r="D700" s="70" t="s">
        <v>115</v>
      </c>
      <c r="E700" s="11">
        <v>85</v>
      </c>
      <c r="F700" s="11">
        <v>45</v>
      </c>
      <c r="G700" s="11">
        <v>26</v>
      </c>
      <c r="H700" s="11">
        <v>19</v>
      </c>
      <c r="I700" s="11">
        <v>20</v>
      </c>
      <c r="J700" s="11"/>
      <c r="M700" s="175">
        <v>12651.68</v>
      </c>
      <c r="N700" s="175">
        <v>8256.16</v>
      </c>
      <c r="O700" s="175">
        <v>7908.24</v>
      </c>
      <c r="P700" s="175">
        <v>4426.78</v>
      </c>
      <c r="Q700" s="175">
        <v>9136.3700000000008</v>
      </c>
      <c r="R700" s="175"/>
      <c r="S700" s="177"/>
      <c r="T700" s="177"/>
      <c r="U700" s="175">
        <v>131.78833333333299</v>
      </c>
      <c r="V700" s="175">
        <v>87.831489361702097</v>
      </c>
      <c r="W700" s="175">
        <v>85.034838709677402</v>
      </c>
      <c r="X700" s="175">
        <v>47.093404255319101</v>
      </c>
      <c r="Y700" s="175">
        <v>93.228265306122395</v>
      </c>
      <c r="Z700" s="11"/>
      <c r="AA700" s="4"/>
      <c r="AB700" s="11" t="s">
        <v>116</v>
      </c>
      <c r="AC700" s="11"/>
      <c r="AD700" s="70" t="s">
        <v>118</v>
      </c>
      <c r="AE700" s="24">
        <v>3</v>
      </c>
      <c r="AF700" s="24">
        <v>2</v>
      </c>
      <c r="AG700" s="24">
        <v>1</v>
      </c>
      <c r="AH700" s="24">
        <v>1</v>
      </c>
      <c r="AI700" s="24">
        <v>1</v>
      </c>
      <c r="AJ700" s="24"/>
      <c r="AK700" s="4"/>
      <c r="AL700" s="4"/>
      <c r="AM700" s="199">
        <v>50.76</v>
      </c>
      <c r="AN700" s="199">
        <v>27.66</v>
      </c>
      <c r="AO700" s="199">
        <v>15.82</v>
      </c>
      <c r="AP700" s="199">
        <v>15.94</v>
      </c>
      <c r="AQ700" s="199">
        <v>191.72</v>
      </c>
      <c r="AR700" s="199"/>
      <c r="AS700" s="177"/>
      <c r="AT700" s="177"/>
      <c r="AU700" s="199">
        <v>16.920000000000002</v>
      </c>
      <c r="AV700" s="199">
        <v>9.2200000000000006</v>
      </c>
      <c r="AW700" s="199">
        <v>5.2733333333333299</v>
      </c>
      <c r="AX700" s="199">
        <v>5.3133333333333299</v>
      </c>
      <c r="AY700" s="199">
        <v>63.906666666666702</v>
      </c>
      <c r="AZ700" s="24"/>
      <c r="BA700" s="4"/>
    </row>
    <row r="701" spans="2:53">
      <c r="B701" s="11" t="s">
        <v>116</v>
      </c>
      <c r="C701" s="11"/>
      <c r="D701" s="70" t="s">
        <v>117</v>
      </c>
      <c r="E701" s="11">
        <v>338</v>
      </c>
      <c r="F701" s="11">
        <v>158</v>
      </c>
      <c r="G701" s="11">
        <v>84</v>
      </c>
      <c r="H701" s="11">
        <v>49</v>
      </c>
      <c r="I701" s="11">
        <v>37</v>
      </c>
      <c r="J701" s="11"/>
      <c r="M701" s="175">
        <v>25879.91</v>
      </c>
      <c r="N701" s="175">
        <v>23310.35</v>
      </c>
      <c r="O701" s="175">
        <v>10722.86</v>
      </c>
      <c r="P701" s="175">
        <v>3608.09</v>
      </c>
      <c r="Q701" s="175">
        <v>11055.48</v>
      </c>
      <c r="R701" s="175"/>
      <c r="S701" s="177"/>
      <c r="T701" s="177"/>
      <c r="U701" s="175">
        <v>73.942599999999999</v>
      </c>
      <c r="V701" s="175">
        <v>68.559852941176501</v>
      </c>
      <c r="W701" s="175">
        <v>31.8185756676558</v>
      </c>
      <c r="X701" s="175">
        <v>11.240155763239899</v>
      </c>
      <c r="Y701" s="175">
        <v>32.708520710059197</v>
      </c>
      <c r="Z701" s="11"/>
      <c r="AA701" s="4"/>
      <c r="AB701" s="11" t="s">
        <v>121</v>
      </c>
      <c r="AC701" s="11"/>
      <c r="AD701" s="70" t="s">
        <v>122</v>
      </c>
      <c r="AE701" s="24">
        <v>7</v>
      </c>
      <c r="AF701" s="24">
        <v>5</v>
      </c>
      <c r="AG701" s="24"/>
      <c r="AH701" s="24"/>
      <c r="AI701" s="24"/>
      <c r="AJ701" s="24"/>
      <c r="AK701" s="4"/>
      <c r="AL701" s="4"/>
      <c r="AM701" s="199">
        <v>428.76</v>
      </c>
      <c r="AN701" s="199">
        <v>357.36</v>
      </c>
      <c r="AO701" s="199">
        <v>0</v>
      </c>
      <c r="AP701" s="199">
        <v>0</v>
      </c>
      <c r="AQ701" s="199">
        <v>0</v>
      </c>
      <c r="AR701" s="199"/>
      <c r="AS701" s="177"/>
      <c r="AT701" s="177"/>
      <c r="AU701" s="199">
        <v>61.251428571428598</v>
      </c>
      <c r="AV701" s="199">
        <v>51.051428571428602</v>
      </c>
      <c r="AW701" s="199">
        <v>0</v>
      </c>
      <c r="AX701" s="199">
        <v>0</v>
      </c>
      <c r="AY701" s="199">
        <v>0</v>
      </c>
      <c r="AZ701" s="24"/>
      <c r="BA701" s="4"/>
    </row>
    <row r="702" spans="2:53">
      <c r="B702" s="11" t="s">
        <v>116</v>
      </c>
      <c r="C702" s="11"/>
      <c r="D702" s="70" t="s">
        <v>118</v>
      </c>
      <c r="E702" s="11">
        <v>346</v>
      </c>
      <c r="F702" s="11">
        <v>169</v>
      </c>
      <c r="G702" s="11">
        <v>94</v>
      </c>
      <c r="H702" s="11">
        <v>52</v>
      </c>
      <c r="I702" s="11">
        <v>38</v>
      </c>
      <c r="J702" s="11"/>
      <c r="M702" s="175">
        <v>27847.08</v>
      </c>
      <c r="N702" s="175">
        <v>22184.18</v>
      </c>
      <c r="O702" s="175">
        <v>12444.83</v>
      </c>
      <c r="P702" s="175">
        <v>5721.46</v>
      </c>
      <c r="Q702" s="175">
        <v>15729.11</v>
      </c>
      <c r="R702" s="175"/>
      <c r="S702" s="177"/>
      <c r="T702" s="177"/>
      <c r="U702" s="175">
        <v>74.857741935483901</v>
      </c>
      <c r="V702" s="175">
        <v>61.282265193370201</v>
      </c>
      <c r="W702" s="175">
        <v>34.859467787114802</v>
      </c>
      <c r="X702" s="175">
        <v>16.3004558404558</v>
      </c>
      <c r="Y702" s="175">
        <v>43.8136768802228</v>
      </c>
      <c r="Z702" s="11"/>
      <c r="AA702" s="4"/>
      <c r="AB702" s="11" t="s">
        <v>123</v>
      </c>
      <c r="AC702" s="11"/>
      <c r="AD702" s="70" t="s">
        <v>124</v>
      </c>
      <c r="AE702" s="24">
        <v>12</v>
      </c>
      <c r="AF702" s="24">
        <v>10</v>
      </c>
      <c r="AG702" s="24">
        <v>6</v>
      </c>
      <c r="AH702" s="24">
        <v>5</v>
      </c>
      <c r="AI702" s="24">
        <v>4</v>
      </c>
      <c r="AJ702" s="24"/>
      <c r="AK702" s="4"/>
      <c r="AL702" s="4"/>
      <c r="AM702" s="199">
        <v>792.1</v>
      </c>
      <c r="AN702" s="199">
        <v>578.37</v>
      </c>
      <c r="AO702" s="199">
        <v>100.96</v>
      </c>
      <c r="AP702" s="199">
        <v>79.88</v>
      </c>
      <c r="AQ702" s="199">
        <v>119.23</v>
      </c>
      <c r="AR702" s="199"/>
      <c r="AS702" s="177"/>
      <c r="AT702" s="177"/>
      <c r="AU702" s="199">
        <v>66.008333333333297</v>
      </c>
      <c r="AV702" s="199">
        <v>52.579090909090901</v>
      </c>
      <c r="AW702" s="199">
        <v>8.4133333333333304</v>
      </c>
      <c r="AX702" s="199">
        <v>6.6566666666666698</v>
      </c>
      <c r="AY702" s="199">
        <v>9.9358333333333295</v>
      </c>
      <c r="AZ702" s="24"/>
      <c r="BA702" s="4"/>
    </row>
    <row r="703" spans="2:53">
      <c r="B703" s="11" t="s">
        <v>119</v>
      </c>
      <c r="C703" s="11"/>
      <c r="D703" s="70" t="s">
        <v>120</v>
      </c>
      <c r="E703" s="11">
        <v>5</v>
      </c>
      <c r="F703" s="11">
        <v>2</v>
      </c>
      <c r="G703" s="11">
        <v>1</v>
      </c>
      <c r="H703" s="11"/>
      <c r="I703" s="11"/>
      <c r="J703" s="11"/>
      <c r="M703" s="175">
        <v>1189.57</v>
      </c>
      <c r="N703" s="175">
        <v>221.39</v>
      </c>
      <c r="O703" s="175">
        <v>111.9</v>
      </c>
      <c r="P703" s="175">
        <v>0</v>
      </c>
      <c r="Q703" s="175">
        <v>0</v>
      </c>
      <c r="R703" s="175"/>
      <c r="S703" s="177"/>
      <c r="T703" s="177"/>
      <c r="U703" s="175">
        <v>237.91399999999999</v>
      </c>
      <c r="V703" s="175">
        <v>44.277999999999999</v>
      </c>
      <c r="W703" s="175">
        <v>22.38</v>
      </c>
      <c r="X703" s="175">
        <v>0</v>
      </c>
      <c r="Y703" s="175">
        <v>0</v>
      </c>
      <c r="Z703" s="11"/>
      <c r="AA703" s="4"/>
      <c r="AB703" s="11" t="s">
        <v>125</v>
      </c>
      <c r="AC703" s="11"/>
      <c r="AD703" s="70" t="s">
        <v>92</v>
      </c>
      <c r="AE703" s="24">
        <v>154</v>
      </c>
      <c r="AF703" s="24">
        <v>78</v>
      </c>
      <c r="AG703" s="24">
        <v>45</v>
      </c>
      <c r="AH703" s="24">
        <v>30</v>
      </c>
      <c r="AI703" s="24">
        <v>26</v>
      </c>
      <c r="AJ703" s="24"/>
      <c r="AK703" s="4"/>
      <c r="AL703" s="4"/>
      <c r="AM703" s="199">
        <v>44693.01</v>
      </c>
      <c r="AN703" s="199">
        <v>15782.15</v>
      </c>
      <c r="AO703" s="199">
        <v>9611.25</v>
      </c>
      <c r="AP703" s="199">
        <v>4514.92</v>
      </c>
      <c r="AQ703" s="199">
        <v>20166.47</v>
      </c>
      <c r="AR703" s="199"/>
      <c r="AS703" s="177"/>
      <c r="AT703" s="177"/>
      <c r="AU703" s="199">
        <v>281.088113207547</v>
      </c>
      <c r="AV703" s="199">
        <v>103.151307189542</v>
      </c>
      <c r="AW703" s="199">
        <v>63.650662251655604</v>
      </c>
      <c r="AX703" s="199">
        <v>29.9001324503311</v>
      </c>
      <c r="AY703" s="199">
        <v>136.25993243243201</v>
      </c>
      <c r="AZ703" s="24"/>
      <c r="BA703" s="4"/>
    </row>
    <row r="704" spans="2:53">
      <c r="B704" s="11" t="s">
        <v>121</v>
      </c>
      <c r="C704" s="11"/>
      <c r="D704" s="70" t="s">
        <v>122</v>
      </c>
      <c r="E704" s="11">
        <v>66</v>
      </c>
      <c r="F704" s="11">
        <v>46</v>
      </c>
      <c r="G704" s="11">
        <v>33</v>
      </c>
      <c r="H704" s="11">
        <v>20</v>
      </c>
      <c r="I704" s="11">
        <v>26</v>
      </c>
      <c r="J704" s="11"/>
      <c r="M704" s="175">
        <v>10300.790000000001</v>
      </c>
      <c r="N704" s="175">
        <v>6209.25</v>
      </c>
      <c r="O704" s="175">
        <v>5524.82</v>
      </c>
      <c r="P704" s="175">
        <v>2235.1</v>
      </c>
      <c r="Q704" s="175">
        <v>10622.52</v>
      </c>
      <c r="R704" s="175"/>
      <c r="S704" s="177"/>
      <c r="T704" s="177"/>
      <c r="U704" s="175">
        <v>130.38974683544299</v>
      </c>
      <c r="V704" s="175">
        <v>79.605769230769198</v>
      </c>
      <c r="W704" s="175">
        <v>72.694999999999993</v>
      </c>
      <c r="X704" s="175">
        <v>29.8013333333333</v>
      </c>
      <c r="Y704" s="175">
        <v>131.14222222222199</v>
      </c>
      <c r="Z704" s="11"/>
      <c r="AA704" s="4"/>
      <c r="AB704" s="11" t="s">
        <v>125</v>
      </c>
      <c r="AC704" s="11"/>
      <c r="AD704" s="70" t="s">
        <v>448</v>
      </c>
      <c r="AE704" s="24">
        <v>2</v>
      </c>
      <c r="AF704" s="24">
        <v>2</v>
      </c>
      <c r="AG704" s="24">
        <v>2</v>
      </c>
      <c r="AH704" s="24"/>
      <c r="AI704" s="24"/>
      <c r="AJ704" s="24"/>
      <c r="AK704" s="4"/>
      <c r="AL704" s="4"/>
      <c r="AM704" s="199">
        <v>619.29999999999995</v>
      </c>
      <c r="AN704" s="199">
        <v>804.47</v>
      </c>
      <c r="AO704" s="199">
        <v>911.96</v>
      </c>
      <c r="AP704" s="199">
        <v>0</v>
      </c>
      <c r="AQ704" s="199">
        <v>0</v>
      </c>
      <c r="AR704" s="199"/>
      <c r="AS704" s="177"/>
      <c r="AT704" s="177"/>
      <c r="AU704" s="199">
        <v>309.64999999999998</v>
      </c>
      <c r="AV704" s="199">
        <v>402.23500000000001</v>
      </c>
      <c r="AW704" s="199">
        <v>455.98</v>
      </c>
      <c r="AX704" s="199">
        <v>0</v>
      </c>
      <c r="AY704" s="199">
        <v>0</v>
      </c>
      <c r="AZ704" s="24"/>
      <c r="BA704" s="4"/>
    </row>
    <row r="705" spans="2:53">
      <c r="B705" s="11" t="s">
        <v>123</v>
      </c>
      <c r="C705" s="11"/>
      <c r="D705" s="70" t="s">
        <v>124</v>
      </c>
      <c r="E705" s="11">
        <v>41</v>
      </c>
      <c r="F705" s="11">
        <v>28</v>
      </c>
      <c r="G705" s="11">
        <v>14</v>
      </c>
      <c r="H705" s="11">
        <v>8</v>
      </c>
      <c r="I705" s="11">
        <v>6</v>
      </c>
      <c r="J705" s="11"/>
      <c r="M705" s="175">
        <v>7780.79</v>
      </c>
      <c r="N705" s="175">
        <v>4893.67</v>
      </c>
      <c r="O705" s="175">
        <v>2510.8000000000002</v>
      </c>
      <c r="P705" s="175">
        <v>1083.44</v>
      </c>
      <c r="Q705" s="175">
        <v>2737.71</v>
      </c>
      <c r="R705" s="175"/>
      <c r="S705" s="177"/>
      <c r="T705" s="177"/>
      <c r="U705" s="175">
        <v>162.09979166666699</v>
      </c>
      <c r="V705" s="175">
        <v>101.95145833333299</v>
      </c>
      <c r="W705" s="175">
        <v>52.308333333333302</v>
      </c>
      <c r="X705" s="175">
        <v>24.076444444444402</v>
      </c>
      <c r="Y705" s="175">
        <v>59.5154347826087</v>
      </c>
      <c r="Z705" s="11"/>
      <c r="AA705" s="4"/>
      <c r="AB705" s="11" t="s">
        <v>126</v>
      </c>
      <c r="AC705" s="11"/>
      <c r="AD705" s="70" t="s">
        <v>127</v>
      </c>
      <c r="AE705" s="24">
        <v>21</v>
      </c>
      <c r="AF705" s="24">
        <v>6</v>
      </c>
      <c r="AG705" s="24"/>
      <c r="AH705" s="24">
        <v>2</v>
      </c>
      <c r="AI705" s="24">
        <v>2</v>
      </c>
      <c r="AJ705" s="24"/>
      <c r="AK705" s="4"/>
      <c r="AL705" s="4"/>
      <c r="AM705" s="199">
        <v>13399.67</v>
      </c>
      <c r="AN705" s="199">
        <v>820.44</v>
      </c>
      <c r="AO705" s="199">
        <v>0</v>
      </c>
      <c r="AP705" s="199">
        <v>35.159999999999997</v>
      </c>
      <c r="AQ705" s="199">
        <v>421.74</v>
      </c>
      <c r="AR705" s="199"/>
      <c r="AS705" s="177"/>
      <c r="AT705" s="177"/>
      <c r="AU705" s="199">
        <v>638.07952380952395</v>
      </c>
      <c r="AV705" s="199">
        <v>43.181052631578901</v>
      </c>
      <c r="AW705" s="199">
        <v>0</v>
      </c>
      <c r="AX705" s="199">
        <v>1.5286956521739099</v>
      </c>
      <c r="AY705" s="199">
        <v>18.336521739130401</v>
      </c>
      <c r="AZ705" s="24"/>
      <c r="BA705" s="4"/>
    </row>
    <row r="706" spans="2:53">
      <c r="B706" s="11" t="s">
        <v>125</v>
      </c>
      <c r="C706" s="11"/>
      <c r="D706" s="70" t="s">
        <v>92</v>
      </c>
      <c r="E706" s="11">
        <v>796</v>
      </c>
      <c r="F706" s="11">
        <v>481</v>
      </c>
      <c r="G706" s="11">
        <v>304</v>
      </c>
      <c r="H706" s="11">
        <v>189</v>
      </c>
      <c r="I706" s="11">
        <v>171</v>
      </c>
      <c r="J706" s="11"/>
      <c r="M706" s="175">
        <v>101813.73</v>
      </c>
      <c r="N706" s="175">
        <v>81353.78</v>
      </c>
      <c r="O706" s="175">
        <v>54992.959999999999</v>
      </c>
      <c r="P706" s="175">
        <v>30411.51</v>
      </c>
      <c r="Q706" s="175">
        <v>71164.52</v>
      </c>
      <c r="R706" s="175"/>
      <c r="S706" s="177"/>
      <c r="T706" s="177"/>
      <c r="U706" s="175">
        <v>115.697420454545</v>
      </c>
      <c r="V706" s="175">
        <v>93.725552995391695</v>
      </c>
      <c r="W706" s="175">
        <v>64.773804475853893</v>
      </c>
      <c r="X706" s="175">
        <v>35.947411347517701</v>
      </c>
      <c r="Y706" s="175">
        <v>81.330879999999993</v>
      </c>
      <c r="Z706" s="11"/>
      <c r="AA706" s="4"/>
      <c r="AB706" s="11" t="s">
        <v>129</v>
      </c>
      <c r="AC706" s="11"/>
      <c r="AD706" s="70" t="s">
        <v>96</v>
      </c>
      <c r="AE706" s="24">
        <v>20</v>
      </c>
      <c r="AF706" s="24">
        <v>5</v>
      </c>
      <c r="AG706" s="24">
        <v>4</v>
      </c>
      <c r="AH706" s="24">
        <v>3</v>
      </c>
      <c r="AI706" s="24">
        <v>3</v>
      </c>
      <c r="AJ706" s="24"/>
      <c r="AK706" s="4"/>
      <c r="AL706" s="4"/>
      <c r="AM706" s="199">
        <v>6531.86</v>
      </c>
      <c r="AN706" s="199">
        <v>300.3</v>
      </c>
      <c r="AO706" s="199">
        <v>244</v>
      </c>
      <c r="AP706" s="199">
        <v>195.46</v>
      </c>
      <c r="AQ706" s="199">
        <v>557.82000000000005</v>
      </c>
      <c r="AR706" s="199"/>
      <c r="AS706" s="177"/>
      <c r="AT706" s="177"/>
      <c r="AU706" s="199">
        <v>311.04095238095198</v>
      </c>
      <c r="AV706" s="199">
        <v>14.3</v>
      </c>
      <c r="AW706" s="199">
        <v>11.619047619047601</v>
      </c>
      <c r="AX706" s="199">
        <v>9.7729999999999997</v>
      </c>
      <c r="AY706" s="199">
        <v>26.562857142857101</v>
      </c>
      <c r="AZ706" s="24"/>
      <c r="BA706" s="4"/>
    </row>
    <row r="707" spans="2:53">
      <c r="B707" s="11" t="s">
        <v>125</v>
      </c>
      <c r="C707" s="11"/>
      <c r="D707" s="70" t="s">
        <v>448</v>
      </c>
      <c r="E707" s="11"/>
      <c r="F707" s="11"/>
      <c r="G707" s="11"/>
      <c r="H707" s="11">
        <v>2</v>
      </c>
      <c r="I707" s="11">
        <v>1</v>
      </c>
      <c r="J707" s="11"/>
      <c r="M707" s="175">
        <v>0</v>
      </c>
      <c r="N707" s="175">
        <v>0</v>
      </c>
      <c r="O707" s="175">
        <v>0</v>
      </c>
      <c r="P707" s="175">
        <v>436.86</v>
      </c>
      <c r="Q707" s="175">
        <v>1002.64</v>
      </c>
      <c r="R707" s="175"/>
      <c r="S707" s="177"/>
      <c r="T707" s="177"/>
      <c r="U707" s="175">
        <v>0</v>
      </c>
      <c r="V707" s="175">
        <v>0</v>
      </c>
      <c r="W707" s="175">
        <v>0</v>
      </c>
      <c r="X707" s="175">
        <v>218.43</v>
      </c>
      <c r="Y707" s="175">
        <v>501.32</v>
      </c>
      <c r="Z707" s="11"/>
      <c r="AA707" s="4"/>
      <c r="AB707" s="11" t="s">
        <v>131</v>
      </c>
      <c r="AC707" s="11"/>
      <c r="AD707" s="70" t="s">
        <v>117</v>
      </c>
      <c r="AE707" s="24">
        <v>4</v>
      </c>
      <c r="AF707" s="24">
        <v>2</v>
      </c>
      <c r="AG707" s="24">
        <v>2</v>
      </c>
      <c r="AH707" s="24">
        <v>2</v>
      </c>
      <c r="AI707" s="24">
        <v>1</v>
      </c>
      <c r="AJ707" s="24"/>
      <c r="AK707" s="4"/>
      <c r="AL707" s="4"/>
      <c r="AM707" s="199">
        <v>25929.19</v>
      </c>
      <c r="AN707" s="199">
        <v>1206.45</v>
      </c>
      <c r="AO707" s="199">
        <v>1419.86</v>
      </c>
      <c r="AP707" s="199">
        <v>1264.6500000000001</v>
      </c>
      <c r="AQ707" s="199">
        <v>4864.3599999999997</v>
      </c>
      <c r="AR707" s="199"/>
      <c r="AS707" s="177"/>
      <c r="AT707" s="177"/>
      <c r="AU707" s="199">
        <v>6482.2974999999997</v>
      </c>
      <c r="AV707" s="199">
        <v>301.61250000000001</v>
      </c>
      <c r="AW707" s="199">
        <v>354.96499999999997</v>
      </c>
      <c r="AX707" s="199">
        <v>316.16250000000002</v>
      </c>
      <c r="AY707" s="199">
        <v>1216.0899999999999</v>
      </c>
      <c r="AZ707" s="24"/>
      <c r="BA707" s="4"/>
    </row>
    <row r="708" spans="2:53">
      <c r="B708" s="11" t="s">
        <v>471</v>
      </c>
      <c r="C708" s="11"/>
      <c r="D708" s="70" t="s">
        <v>115</v>
      </c>
      <c r="E708" s="11">
        <v>2</v>
      </c>
      <c r="F708" s="11">
        <v>1</v>
      </c>
      <c r="G708" s="11">
        <v>1</v>
      </c>
      <c r="H708" s="11">
        <v>1</v>
      </c>
      <c r="I708" s="11">
        <v>1</v>
      </c>
      <c r="J708" s="11"/>
      <c r="M708" s="175">
        <v>2675.65</v>
      </c>
      <c r="N708" s="175">
        <v>199.44</v>
      </c>
      <c r="O708" s="175">
        <v>247.72</v>
      </c>
      <c r="P708" s="175">
        <v>158.68</v>
      </c>
      <c r="Q708" s="175">
        <v>25.22</v>
      </c>
      <c r="R708" s="175"/>
      <c r="S708" s="177"/>
      <c r="T708" s="177"/>
      <c r="U708" s="175">
        <v>1337.825</v>
      </c>
      <c r="V708" s="175">
        <v>199.44</v>
      </c>
      <c r="W708" s="175">
        <v>247.72</v>
      </c>
      <c r="X708" s="175">
        <v>158.68</v>
      </c>
      <c r="Y708" s="175">
        <v>25.22</v>
      </c>
      <c r="Z708" s="11"/>
      <c r="AA708" s="4"/>
      <c r="AB708" s="11" t="s">
        <v>132</v>
      </c>
      <c r="AC708" s="11"/>
      <c r="AD708" s="70" t="s">
        <v>133</v>
      </c>
      <c r="AE708" s="24">
        <v>27</v>
      </c>
      <c r="AF708" s="24">
        <v>14</v>
      </c>
      <c r="AG708" s="24">
        <v>9</v>
      </c>
      <c r="AH708" s="24"/>
      <c r="AI708" s="24">
        <v>5</v>
      </c>
      <c r="AJ708" s="24"/>
      <c r="AK708" s="4"/>
      <c r="AL708" s="4"/>
      <c r="AM708" s="199">
        <v>10929.35</v>
      </c>
      <c r="AN708" s="199">
        <v>4099.96</v>
      </c>
      <c r="AO708" s="199">
        <v>3430.28</v>
      </c>
      <c r="AP708" s="199">
        <v>0</v>
      </c>
      <c r="AQ708" s="199">
        <v>2173.17</v>
      </c>
      <c r="AR708" s="199"/>
      <c r="AS708" s="177"/>
      <c r="AT708" s="177"/>
      <c r="AU708" s="199">
        <v>404.790740740741</v>
      </c>
      <c r="AV708" s="199">
        <v>157.69076923076901</v>
      </c>
      <c r="AW708" s="199">
        <v>155.921818181818</v>
      </c>
      <c r="AX708" s="199">
        <v>0</v>
      </c>
      <c r="AY708" s="199">
        <v>86.9268</v>
      </c>
      <c r="AZ708" s="24"/>
      <c r="BA708" s="4"/>
    </row>
    <row r="709" spans="2:53">
      <c r="B709" s="11" t="s">
        <v>126</v>
      </c>
      <c r="C709" s="11"/>
      <c r="D709" s="70" t="s">
        <v>127</v>
      </c>
      <c r="E709" s="11">
        <v>619</v>
      </c>
      <c r="F709" s="11">
        <v>381</v>
      </c>
      <c r="G709" s="11">
        <v>239</v>
      </c>
      <c r="H709" s="11">
        <v>171</v>
      </c>
      <c r="I709" s="11">
        <v>198</v>
      </c>
      <c r="J709" s="11"/>
      <c r="M709" s="175">
        <v>69114.929999999993</v>
      </c>
      <c r="N709" s="175">
        <v>52111.02</v>
      </c>
      <c r="O709" s="175">
        <v>30565.360000000001</v>
      </c>
      <c r="P709" s="175">
        <v>21344.83</v>
      </c>
      <c r="Q709" s="175">
        <v>43912.3</v>
      </c>
      <c r="R709" s="175"/>
      <c r="S709" s="177"/>
      <c r="T709" s="177"/>
      <c r="U709" s="175">
        <v>102.39248888888901</v>
      </c>
      <c r="V709" s="175">
        <v>82.323886255924194</v>
      </c>
      <c r="W709" s="175">
        <v>52.698896551724097</v>
      </c>
      <c r="X709" s="175">
        <v>36.928771626297603</v>
      </c>
      <c r="Y709" s="175">
        <v>61.5880785413745</v>
      </c>
      <c r="Z709" s="11"/>
      <c r="AA709" s="4"/>
      <c r="AB709" s="11" t="s">
        <v>134</v>
      </c>
      <c r="AC709" s="11"/>
      <c r="AD709" s="70" t="s">
        <v>135</v>
      </c>
      <c r="AE709" s="24">
        <v>449</v>
      </c>
      <c r="AF709" s="24">
        <v>184</v>
      </c>
      <c r="AG709" s="24">
        <v>126</v>
      </c>
      <c r="AH709" s="24">
        <v>90</v>
      </c>
      <c r="AI709" s="24">
        <v>76</v>
      </c>
      <c r="AJ709" s="24"/>
      <c r="AK709" s="4"/>
      <c r="AL709" s="4"/>
      <c r="AM709" s="199">
        <v>120785.62</v>
      </c>
      <c r="AN709" s="199">
        <v>45894.71</v>
      </c>
      <c r="AO709" s="199">
        <v>31448.42</v>
      </c>
      <c r="AP709" s="199">
        <v>13557.89</v>
      </c>
      <c r="AQ709" s="199">
        <v>27840.55</v>
      </c>
      <c r="AR709" s="199"/>
      <c r="AS709" s="177"/>
      <c r="AT709" s="177"/>
      <c r="AU709" s="199">
        <v>266.63492273730702</v>
      </c>
      <c r="AV709" s="199">
        <v>104.782442922374</v>
      </c>
      <c r="AW709" s="199">
        <v>75.779325301204807</v>
      </c>
      <c r="AX709" s="199">
        <v>33.148875305623498</v>
      </c>
      <c r="AY709" s="199">
        <v>61.458167770419401</v>
      </c>
      <c r="AZ709" s="24"/>
      <c r="BA709" s="4"/>
    </row>
    <row r="710" spans="2:53">
      <c r="B710" s="11" t="s">
        <v>129</v>
      </c>
      <c r="C710" s="11"/>
      <c r="D710" s="70" t="s">
        <v>96</v>
      </c>
      <c r="E710" s="11">
        <v>106</v>
      </c>
      <c r="F710" s="11">
        <v>51</v>
      </c>
      <c r="G710" s="11">
        <v>26</v>
      </c>
      <c r="H710" s="11">
        <v>13</v>
      </c>
      <c r="I710" s="11">
        <v>24</v>
      </c>
      <c r="J710" s="11"/>
      <c r="M710" s="175">
        <v>14739.15</v>
      </c>
      <c r="N710" s="175">
        <v>9209.19</v>
      </c>
      <c r="O710" s="175">
        <v>4435.75</v>
      </c>
      <c r="P710" s="175">
        <v>2957.8</v>
      </c>
      <c r="Q710" s="175">
        <v>6633.45</v>
      </c>
      <c r="R710" s="175"/>
      <c r="S710" s="177"/>
      <c r="T710" s="177"/>
      <c r="U710" s="175">
        <v>121.811157024793</v>
      </c>
      <c r="V710" s="175">
        <v>79.389568965517199</v>
      </c>
      <c r="W710" s="175">
        <v>39.254424778761098</v>
      </c>
      <c r="X710" s="175">
        <v>26.1752212389381</v>
      </c>
      <c r="Y710" s="175">
        <v>54.372540983606598</v>
      </c>
      <c r="Z710" s="11"/>
      <c r="AA710" s="4"/>
      <c r="AB710" s="11" t="s">
        <v>134</v>
      </c>
      <c r="AC710" s="11"/>
      <c r="AD710" s="70" t="s">
        <v>136</v>
      </c>
      <c r="AE710" s="24">
        <v>4</v>
      </c>
      <c r="AF710" s="24"/>
      <c r="AG710" s="24"/>
      <c r="AH710" s="24"/>
      <c r="AI710" s="24"/>
      <c r="AJ710" s="24"/>
      <c r="AK710" s="4"/>
      <c r="AL710" s="4"/>
      <c r="AM710" s="199">
        <v>399.22</v>
      </c>
      <c r="AN710" s="199">
        <v>0</v>
      </c>
      <c r="AO710" s="199">
        <v>0</v>
      </c>
      <c r="AP710" s="199">
        <v>0</v>
      </c>
      <c r="AQ710" s="199">
        <v>0</v>
      </c>
      <c r="AR710" s="199"/>
      <c r="AS710" s="177"/>
      <c r="AT710" s="177"/>
      <c r="AU710" s="199">
        <v>99.805000000000007</v>
      </c>
      <c r="AV710" s="199">
        <v>0</v>
      </c>
      <c r="AW710" s="199">
        <v>0</v>
      </c>
      <c r="AX710" s="199">
        <v>0</v>
      </c>
      <c r="AY710" s="199">
        <v>0</v>
      </c>
      <c r="AZ710" s="24"/>
      <c r="BA710" s="4"/>
    </row>
    <row r="711" spans="2:53">
      <c r="B711" s="11" t="s">
        <v>130</v>
      </c>
      <c r="C711" s="11"/>
      <c r="D711" s="70" t="s">
        <v>96</v>
      </c>
      <c r="E711" s="11">
        <v>38</v>
      </c>
      <c r="F711" s="11">
        <v>25</v>
      </c>
      <c r="G711" s="11">
        <v>10</v>
      </c>
      <c r="H711" s="11">
        <v>5</v>
      </c>
      <c r="I711" s="11">
        <v>4</v>
      </c>
      <c r="J711" s="11"/>
      <c r="M711" s="175">
        <v>5224.6899999999996</v>
      </c>
      <c r="N711" s="175">
        <v>3837.05</v>
      </c>
      <c r="O711" s="175">
        <v>1906.8</v>
      </c>
      <c r="P711" s="175">
        <v>591.20000000000005</v>
      </c>
      <c r="Q711" s="175">
        <v>2019.7</v>
      </c>
      <c r="R711" s="175"/>
      <c r="S711" s="177"/>
      <c r="T711" s="177"/>
      <c r="U711" s="175">
        <v>130.61725000000001</v>
      </c>
      <c r="V711" s="175">
        <v>93.586585365853693</v>
      </c>
      <c r="W711" s="175">
        <v>46.507317073170697</v>
      </c>
      <c r="X711" s="175">
        <v>14.78</v>
      </c>
      <c r="Y711" s="175">
        <v>49.260975609756102</v>
      </c>
      <c r="Z711" s="11"/>
      <c r="AA711" s="4"/>
      <c r="AB711" s="11" t="s">
        <v>137</v>
      </c>
      <c r="AC711" s="11"/>
      <c r="AD711" s="70" t="s">
        <v>138</v>
      </c>
      <c r="AE711" s="24">
        <v>89</v>
      </c>
      <c r="AF711" s="24">
        <v>25</v>
      </c>
      <c r="AG711" s="24">
        <v>10</v>
      </c>
      <c r="AH711" s="24">
        <v>9</v>
      </c>
      <c r="AI711" s="24">
        <v>6</v>
      </c>
      <c r="AJ711" s="24"/>
      <c r="AK711" s="4"/>
      <c r="AL711" s="4"/>
      <c r="AM711" s="199">
        <v>34699.199999999997</v>
      </c>
      <c r="AN711" s="199">
        <v>8894.41</v>
      </c>
      <c r="AO711" s="199">
        <v>630.26</v>
      </c>
      <c r="AP711" s="199">
        <v>406.48</v>
      </c>
      <c r="AQ711" s="199">
        <v>2583.7800000000002</v>
      </c>
      <c r="AR711" s="199"/>
      <c r="AS711" s="177"/>
      <c r="AT711" s="177"/>
      <c r="AU711" s="199">
        <v>389.87865168539298</v>
      </c>
      <c r="AV711" s="199">
        <v>102.234597701149</v>
      </c>
      <c r="AW711" s="199">
        <v>7.8782500000000004</v>
      </c>
      <c r="AX711" s="199">
        <v>4.6721839080459802</v>
      </c>
      <c r="AY711" s="199">
        <v>30.3974117647059</v>
      </c>
      <c r="AZ711" s="24"/>
      <c r="BA711" s="4"/>
    </row>
    <row r="712" spans="2:53">
      <c r="B712" s="11" t="s">
        <v>472</v>
      </c>
      <c r="C712" s="11"/>
      <c r="D712" s="70" t="s">
        <v>140</v>
      </c>
      <c r="E712" s="11">
        <v>1</v>
      </c>
      <c r="F712" s="11">
        <v>1</v>
      </c>
      <c r="G712" s="11"/>
      <c r="H712" s="11"/>
      <c r="I712" s="11">
        <v>1</v>
      </c>
      <c r="J712" s="11"/>
      <c r="M712" s="175">
        <v>260.62</v>
      </c>
      <c r="N712" s="175">
        <v>140.03</v>
      </c>
      <c r="O712" s="175">
        <v>0</v>
      </c>
      <c r="P712" s="175">
        <v>0</v>
      </c>
      <c r="Q712" s="175">
        <v>336.68</v>
      </c>
      <c r="R712" s="175"/>
      <c r="S712" s="177"/>
      <c r="T712" s="177"/>
      <c r="U712" s="175">
        <v>260.62</v>
      </c>
      <c r="V712" s="175">
        <v>140.03</v>
      </c>
      <c r="W712" s="175">
        <v>0</v>
      </c>
      <c r="X712" s="175">
        <v>0</v>
      </c>
      <c r="Y712" s="175">
        <v>168.34</v>
      </c>
      <c r="Z712" s="11"/>
      <c r="AA712" s="4"/>
      <c r="AB712" s="11" t="s">
        <v>141</v>
      </c>
      <c r="AC712" s="11"/>
      <c r="AD712" s="70" t="s">
        <v>142</v>
      </c>
      <c r="AE712" s="24">
        <v>49</v>
      </c>
      <c r="AF712" s="24">
        <v>27</v>
      </c>
      <c r="AG712" s="24">
        <v>15</v>
      </c>
      <c r="AH712" s="24">
        <v>10</v>
      </c>
      <c r="AI712" s="24">
        <v>5</v>
      </c>
      <c r="AJ712" s="24"/>
      <c r="AK712" s="4"/>
      <c r="AL712" s="4"/>
      <c r="AM712" s="199">
        <v>6979.71</v>
      </c>
      <c r="AN712" s="199">
        <v>4386.95</v>
      </c>
      <c r="AO712" s="199">
        <v>1909.15</v>
      </c>
      <c r="AP712" s="199">
        <v>808.82</v>
      </c>
      <c r="AQ712" s="199">
        <v>3299.1</v>
      </c>
      <c r="AR712" s="199"/>
      <c r="AS712" s="177"/>
      <c r="AT712" s="177"/>
      <c r="AU712" s="199">
        <v>134.225192307692</v>
      </c>
      <c r="AV712" s="199">
        <v>89.529591836734696</v>
      </c>
      <c r="AW712" s="199">
        <v>40.620212765957397</v>
      </c>
      <c r="AX712" s="199">
        <v>18.382272727272699</v>
      </c>
      <c r="AY712" s="199">
        <v>71.719565217391306</v>
      </c>
      <c r="AZ712" s="24"/>
      <c r="BA712" s="4"/>
    </row>
    <row r="713" spans="2:53">
      <c r="B713" s="11" t="s">
        <v>131</v>
      </c>
      <c r="C713" s="11"/>
      <c r="D713" s="70" t="s">
        <v>117</v>
      </c>
      <c r="E713" s="11">
        <v>64</v>
      </c>
      <c r="F713" s="11">
        <v>32</v>
      </c>
      <c r="G713" s="11">
        <v>11</v>
      </c>
      <c r="H713" s="11">
        <v>6</v>
      </c>
      <c r="I713" s="11">
        <v>6</v>
      </c>
      <c r="J713" s="11"/>
      <c r="M713" s="175">
        <v>5441.88</v>
      </c>
      <c r="N713" s="175">
        <v>4095.24</v>
      </c>
      <c r="O713" s="175">
        <v>1078.73</v>
      </c>
      <c r="P713" s="175">
        <v>364.75</v>
      </c>
      <c r="Q713" s="175">
        <v>2312.9299999999998</v>
      </c>
      <c r="R713" s="175"/>
      <c r="S713" s="177"/>
      <c r="T713" s="177"/>
      <c r="U713" s="175">
        <v>82.452727272727302</v>
      </c>
      <c r="V713" s="175">
        <v>62.0490909090909</v>
      </c>
      <c r="W713" s="175">
        <v>16.5958461538462</v>
      </c>
      <c r="X713" s="175">
        <v>5.6115384615384603</v>
      </c>
      <c r="Y713" s="175">
        <v>35.044393939393899</v>
      </c>
      <c r="Z713" s="11"/>
      <c r="AA713" s="4"/>
      <c r="AB713" s="11" t="s">
        <v>143</v>
      </c>
      <c r="AC713" s="11"/>
      <c r="AD713" s="70" t="s">
        <v>144</v>
      </c>
      <c r="AE713" s="24">
        <v>19</v>
      </c>
      <c r="AF713" s="24">
        <v>5</v>
      </c>
      <c r="AG713" s="24">
        <v>6</v>
      </c>
      <c r="AH713" s="24">
        <v>5</v>
      </c>
      <c r="AI713" s="24">
        <v>5</v>
      </c>
      <c r="AJ713" s="24"/>
      <c r="AK713" s="4"/>
      <c r="AL713" s="4"/>
      <c r="AM713" s="199">
        <v>3052.77</v>
      </c>
      <c r="AN713" s="199">
        <v>131.1</v>
      </c>
      <c r="AO713" s="199">
        <v>210.4</v>
      </c>
      <c r="AP713" s="199">
        <v>179.48</v>
      </c>
      <c r="AQ713" s="199">
        <v>568.26</v>
      </c>
      <c r="AR713" s="199"/>
      <c r="AS713" s="177"/>
      <c r="AT713" s="177"/>
      <c r="AU713" s="199">
        <v>160.67210526315799</v>
      </c>
      <c r="AV713" s="199">
        <v>8.1937499999999996</v>
      </c>
      <c r="AW713" s="199">
        <v>11.0736842105263</v>
      </c>
      <c r="AX713" s="199">
        <v>9.4463157894736796</v>
      </c>
      <c r="AY713" s="199">
        <v>29.908421052631599</v>
      </c>
      <c r="AZ713" s="24"/>
      <c r="BA713" s="4"/>
    </row>
    <row r="714" spans="2:53">
      <c r="B714" s="11" t="s">
        <v>132</v>
      </c>
      <c r="C714" s="11"/>
      <c r="D714" s="70" t="s">
        <v>133</v>
      </c>
      <c r="E714" s="11">
        <v>46</v>
      </c>
      <c r="F714" s="11">
        <v>33</v>
      </c>
      <c r="G714" s="11">
        <v>12</v>
      </c>
      <c r="H714" s="11">
        <v>4</v>
      </c>
      <c r="I714" s="11">
        <v>20</v>
      </c>
      <c r="J714" s="11"/>
      <c r="M714" s="175">
        <v>6442.61</v>
      </c>
      <c r="N714" s="175">
        <v>5171.83</v>
      </c>
      <c r="O714" s="175">
        <v>2146.2199999999998</v>
      </c>
      <c r="P714" s="175">
        <v>566.34</v>
      </c>
      <c r="Q714" s="175">
        <v>14939.66</v>
      </c>
      <c r="R714" s="175"/>
      <c r="S714" s="177"/>
      <c r="T714" s="177"/>
      <c r="U714" s="175">
        <v>123.896346153846</v>
      </c>
      <c r="V714" s="175">
        <v>99.458269230769204</v>
      </c>
      <c r="W714" s="175">
        <v>47.693777777777797</v>
      </c>
      <c r="X714" s="175">
        <v>28.317</v>
      </c>
      <c r="Y714" s="175">
        <v>276.66037037037</v>
      </c>
      <c r="Z714" s="11"/>
      <c r="AA714" s="4"/>
      <c r="AB714" s="11" t="s">
        <v>147</v>
      </c>
      <c r="AC714" s="11"/>
      <c r="AD714" s="70" t="s">
        <v>148</v>
      </c>
      <c r="AE714" s="24">
        <v>123</v>
      </c>
      <c r="AF714" s="24">
        <v>49</v>
      </c>
      <c r="AG714" s="24">
        <v>24</v>
      </c>
      <c r="AH714" s="24">
        <v>11</v>
      </c>
      <c r="AI714" s="24">
        <v>8</v>
      </c>
      <c r="AJ714" s="24"/>
      <c r="AK714" s="4"/>
      <c r="AL714" s="4"/>
      <c r="AM714" s="199">
        <v>31485.91</v>
      </c>
      <c r="AN714" s="199">
        <v>13300.71</v>
      </c>
      <c r="AO714" s="199">
        <v>5468.58</v>
      </c>
      <c r="AP714" s="199">
        <v>2476.31</v>
      </c>
      <c r="AQ714" s="199">
        <v>9210.1200000000008</v>
      </c>
      <c r="AR714" s="199"/>
      <c r="AS714" s="177"/>
      <c r="AT714" s="177"/>
      <c r="AU714" s="199">
        <v>253.918629032258</v>
      </c>
      <c r="AV714" s="199">
        <v>109.022213114754</v>
      </c>
      <c r="AW714" s="199">
        <v>44.101451612903197</v>
      </c>
      <c r="AX714" s="199">
        <v>20.635916666666699</v>
      </c>
      <c r="AY714" s="199">
        <v>75.492786885245906</v>
      </c>
      <c r="AZ714" s="24"/>
      <c r="BA714" s="4"/>
    </row>
    <row r="715" spans="2:53">
      <c r="B715" s="11" t="s">
        <v>134</v>
      </c>
      <c r="C715" s="11"/>
      <c r="D715" s="70" t="s">
        <v>135</v>
      </c>
      <c r="E715" s="11">
        <v>4018</v>
      </c>
      <c r="F715" s="11">
        <v>2550</v>
      </c>
      <c r="G715" s="11">
        <v>1945</v>
      </c>
      <c r="H715" s="11">
        <v>1309</v>
      </c>
      <c r="I715" s="11">
        <v>1419</v>
      </c>
      <c r="J715" s="11"/>
      <c r="M715" s="175">
        <v>462970.63</v>
      </c>
      <c r="N715" s="175">
        <v>375630.3</v>
      </c>
      <c r="O715" s="175">
        <v>319360.90000000101</v>
      </c>
      <c r="P715" s="175">
        <v>195673.31</v>
      </c>
      <c r="Q715" s="175">
        <v>490294</v>
      </c>
      <c r="R715" s="175"/>
      <c r="S715" s="177"/>
      <c r="T715" s="177"/>
      <c r="U715" s="175">
        <v>103.111498886414</v>
      </c>
      <c r="V715" s="175">
        <v>87.153201856148499</v>
      </c>
      <c r="W715" s="175">
        <v>73.806540328172204</v>
      </c>
      <c r="X715" s="175">
        <v>46.149365566037702</v>
      </c>
      <c r="Y715" s="175">
        <v>103.875847457627</v>
      </c>
      <c r="Z715" s="11"/>
      <c r="AA715" s="4"/>
      <c r="AB715" s="11" t="s">
        <v>147</v>
      </c>
      <c r="AC715" s="11"/>
      <c r="AD715" s="70" t="s">
        <v>144</v>
      </c>
      <c r="AE715" s="24">
        <v>189</v>
      </c>
      <c r="AF715" s="24">
        <v>48</v>
      </c>
      <c r="AG715" s="24">
        <v>29</v>
      </c>
      <c r="AH715" s="24">
        <v>19</v>
      </c>
      <c r="AI715" s="24">
        <v>19</v>
      </c>
      <c r="AJ715" s="24"/>
      <c r="AK715" s="4"/>
      <c r="AL715" s="4"/>
      <c r="AM715" s="199">
        <v>66720.08</v>
      </c>
      <c r="AN715" s="199">
        <v>8247.07</v>
      </c>
      <c r="AO715" s="199">
        <v>5196.8599999999997</v>
      </c>
      <c r="AP715" s="199">
        <v>3188</v>
      </c>
      <c r="AQ715" s="199">
        <v>8560.11</v>
      </c>
      <c r="AR715" s="199"/>
      <c r="AS715" s="177"/>
      <c r="AT715" s="177"/>
      <c r="AU715" s="199">
        <v>349.31979057591599</v>
      </c>
      <c r="AV715" s="199">
        <v>42.292666666666697</v>
      </c>
      <c r="AW715" s="199">
        <v>28.398142076502701</v>
      </c>
      <c r="AX715" s="199">
        <v>17.048128342245999</v>
      </c>
      <c r="AY715" s="199">
        <v>45.291587301587299</v>
      </c>
      <c r="AZ715" s="24"/>
      <c r="BA715" s="4"/>
    </row>
    <row r="716" spans="2:53">
      <c r="B716" s="11" t="s">
        <v>134</v>
      </c>
      <c r="C716" s="11"/>
      <c r="D716" s="70" t="s">
        <v>136</v>
      </c>
      <c r="E716" s="11"/>
      <c r="F716" s="11"/>
      <c r="G716" s="11"/>
      <c r="H716" s="11"/>
      <c r="I716" s="11">
        <v>1</v>
      </c>
      <c r="J716" s="11"/>
      <c r="M716" s="175">
        <v>0</v>
      </c>
      <c r="N716" s="175">
        <v>0</v>
      </c>
      <c r="O716" s="175">
        <v>0</v>
      </c>
      <c r="P716" s="175">
        <v>0</v>
      </c>
      <c r="Q716" s="175">
        <v>148.93</v>
      </c>
      <c r="R716" s="175"/>
      <c r="S716" s="177"/>
      <c r="T716" s="177"/>
      <c r="U716" s="175">
        <v>0</v>
      </c>
      <c r="V716" s="175">
        <v>0</v>
      </c>
      <c r="W716" s="175">
        <v>0</v>
      </c>
      <c r="X716" s="175">
        <v>0</v>
      </c>
      <c r="Y716" s="175">
        <v>148.93</v>
      </c>
      <c r="Z716" s="11"/>
      <c r="AA716" s="4"/>
      <c r="AB716" s="11" t="s">
        <v>147</v>
      </c>
      <c r="AC716" s="11"/>
      <c r="AD716" s="70" t="s">
        <v>149</v>
      </c>
      <c r="AE716" s="24">
        <v>3</v>
      </c>
      <c r="AF716" s="24">
        <v>1</v>
      </c>
      <c r="AG716" s="24"/>
      <c r="AH716" s="24"/>
      <c r="AI716" s="24"/>
      <c r="AJ716" s="24"/>
      <c r="AK716" s="4"/>
      <c r="AL716" s="4"/>
      <c r="AM716" s="199">
        <v>264.14</v>
      </c>
      <c r="AN716" s="199">
        <v>190.94</v>
      </c>
      <c r="AO716" s="199">
        <v>0</v>
      </c>
      <c r="AP716" s="199">
        <v>0</v>
      </c>
      <c r="AQ716" s="199">
        <v>0</v>
      </c>
      <c r="AR716" s="199"/>
      <c r="AS716" s="177"/>
      <c r="AT716" s="177"/>
      <c r="AU716" s="199">
        <v>88.046666666666695</v>
      </c>
      <c r="AV716" s="199">
        <v>95.47</v>
      </c>
      <c r="AW716" s="199">
        <v>0</v>
      </c>
      <c r="AX716" s="199">
        <v>0</v>
      </c>
      <c r="AY716" s="199">
        <v>0</v>
      </c>
      <c r="AZ716" s="24"/>
      <c r="BA716" s="4"/>
    </row>
    <row r="717" spans="2:53">
      <c r="B717" s="11" t="s">
        <v>137</v>
      </c>
      <c r="C717" s="11"/>
      <c r="D717" s="70" t="s">
        <v>138</v>
      </c>
      <c r="E717" s="11">
        <v>1080</v>
      </c>
      <c r="F717" s="11">
        <v>554</v>
      </c>
      <c r="G717" s="11">
        <v>360</v>
      </c>
      <c r="H717" s="11">
        <v>209</v>
      </c>
      <c r="I717" s="11">
        <v>177</v>
      </c>
      <c r="J717" s="11"/>
      <c r="M717" s="175">
        <v>97936.08</v>
      </c>
      <c r="N717" s="175">
        <v>60275.8</v>
      </c>
      <c r="O717" s="175">
        <v>50703.26</v>
      </c>
      <c r="P717" s="175">
        <v>25612.04</v>
      </c>
      <c r="Q717" s="175">
        <v>55648.98</v>
      </c>
      <c r="R717" s="175"/>
      <c r="S717" s="177"/>
      <c r="T717" s="177"/>
      <c r="U717" s="175">
        <v>84.500500431406394</v>
      </c>
      <c r="V717" s="175">
        <v>52.827169149868503</v>
      </c>
      <c r="W717" s="175">
        <v>45.761064981949502</v>
      </c>
      <c r="X717" s="175">
        <v>23.5838305709024</v>
      </c>
      <c r="Y717" s="175">
        <v>50.0440467625899</v>
      </c>
      <c r="Z717" s="11"/>
      <c r="AA717" s="4"/>
      <c r="AB717" s="11" t="s">
        <v>150</v>
      </c>
      <c r="AC717" s="11"/>
      <c r="AD717" s="70" t="s">
        <v>100</v>
      </c>
      <c r="AE717" s="24">
        <v>6</v>
      </c>
      <c r="AF717" s="24">
        <v>2</v>
      </c>
      <c r="AG717" s="24">
        <v>1</v>
      </c>
      <c r="AH717" s="24"/>
      <c r="AI717" s="24"/>
      <c r="AJ717" s="24"/>
      <c r="AK717" s="4"/>
      <c r="AL717" s="4"/>
      <c r="AM717" s="199">
        <v>935.95</v>
      </c>
      <c r="AN717" s="199">
        <v>258.51</v>
      </c>
      <c r="AO717" s="199">
        <v>499.3</v>
      </c>
      <c r="AP717" s="199">
        <v>0</v>
      </c>
      <c r="AQ717" s="199">
        <v>0</v>
      </c>
      <c r="AR717" s="199"/>
      <c r="AS717" s="177"/>
      <c r="AT717" s="177"/>
      <c r="AU717" s="199">
        <v>155.99166666666699</v>
      </c>
      <c r="AV717" s="199">
        <v>43.085000000000001</v>
      </c>
      <c r="AW717" s="199">
        <v>83.216666666666697</v>
      </c>
      <c r="AX717" s="199">
        <v>0</v>
      </c>
      <c r="AY717" s="199">
        <v>0</v>
      </c>
      <c r="AZ717" s="24"/>
      <c r="BA717" s="4"/>
    </row>
    <row r="718" spans="2:53">
      <c r="B718" s="11" t="s">
        <v>137</v>
      </c>
      <c r="C718" s="11"/>
      <c r="D718" s="70" t="s">
        <v>100</v>
      </c>
      <c r="E718" s="11">
        <v>1</v>
      </c>
      <c r="F718" s="11"/>
      <c r="G718" s="11"/>
      <c r="H718" s="11"/>
      <c r="I718" s="11"/>
      <c r="J718" s="11"/>
      <c r="M718" s="175">
        <v>15</v>
      </c>
      <c r="N718" s="175"/>
      <c r="O718" s="175"/>
      <c r="P718" s="175"/>
      <c r="Q718" s="175"/>
      <c r="R718" s="175"/>
      <c r="S718" s="177"/>
      <c r="T718" s="177"/>
      <c r="U718" s="175">
        <v>15</v>
      </c>
      <c r="V718" s="175"/>
      <c r="W718" s="175"/>
      <c r="X718" s="175"/>
      <c r="Y718" s="175"/>
      <c r="Z718" s="11"/>
      <c r="AA718" s="4"/>
      <c r="AB718" s="11" t="s">
        <v>150</v>
      </c>
      <c r="AC718" s="11"/>
      <c r="AD718" s="70" t="s">
        <v>110</v>
      </c>
      <c r="AE718" s="24">
        <v>13</v>
      </c>
      <c r="AF718" s="24">
        <v>5</v>
      </c>
      <c r="AG718" s="24">
        <v>2</v>
      </c>
      <c r="AH718" s="24">
        <v>1</v>
      </c>
      <c r="AI718" s="24">
        <v>2</v>
      </c>
      <c r="AJ718" s="24"/>
      <c r="AK718" s="4"/>
      <c r="AL718" s="4"/>
      <c r="AM718" s="199">
        <v>3954.65</v>
      </c>
      <c r="AN718" s="199">
        <v>257.12</v>
      </c>
      <c r="AO718" s="199">
        <v>92.55</v>
      </c>
      <c r="AP718" s="199">
        <v>100.42</v>
      </c>
      <c r="AQ718" s="199">
        <v>1099.93</v>
      </c>
      <c r="AR718" s="199"/>
      <c r="AS718" s="177"/>
      <c r="AT718" s="177"/>
      <c r="AU718" s="199">
        <v>304.20384615384597</v>
      </c>
      <c r="AV718" s="199">
        <v>18.365714285714301</v>
      </c>
      <c r="AW718" s="199">
        <v>6.6107142857142902</v>
      </c>
      <c r="AX718" s="199">
        <v>7.1728571428571399</v>
      </c>
      <c r="AY718" s="199">
        <v>78.566428571428602</v>
      </c>
      <c r="AZ718" s="24"/>
      <c r="BA718" s="4"/>
    </row>
    <row r="719" spans="2:53">
      <c r="B719" s="11" t="s">
        <v>510</v>
      </c>
      <c r="C719" s="11"/>
      <c r="D719" s="70" t="s">
        <v>117</v>
      </c>
      <c r="E719" s="11">
        <v>1</v>
      </c>
      <c r="F719" s="11"/>
      <c r="G719" s="11"/>
      <c r="H719" s="11"/>
      <c r="I719" s="11"/>
      <c r="J719" s="11"/>
      <c r="M719" s="175">
        <v>91.45</v>
      </c>
      <c r="N719" s="175">
        <v>0</v>
      </c>
      <c r="O719" s="175">
        <v>0</v>
      </c>
      <c r="P719" s="175">
        <v>0</v>
      </c>
      <c r="Q719" s="175">
        <v>0</v>
      </c>
      <c r="R719" s="175"/>
      <c r="S719" s="177"/>
      <c r="T719" s="177"/>
      <c r="U719" s="175">
        <v>91.45</v>
      </c>
      <c r="V719" s="175">
        <v>0</v>
      </c>
      <c r="W719" s="175">
        <v>0</v>
      </c>
      <c r="X719" s="175">
        <v>0</v>
      </c>
      <c r="Y719" s="175">
        <v>0</v>
      </c>
      <c r="Z719" s="11"/>
      <c r="AA719" s="4"/>
      <c r="AB719" s="11" t="s">
        <v>151</v>
      </c>
      <c r="AC719" s="11"/>
      <c r="AD719" s="70" t="s">
        <v>152</v>
      </c>
      <c r="AE719" s="24">
        <v>10</v>
      </c>
      <c r="AF719" s="24">
        <v>5</v>
      </c>
      <c r="AG719" s="24">
        <v>4</v>
      </c>
      <c r="AH719" s="24">
        <v>4</v>
      </c>
      <c r="AI719" s="24">
        <v>3</v>
      </c>
      <c r="AJ719" s="24"/>
      <c r="AK719" s="4"/>
      <c r="AL719" s="4"/>
      <c r="AM719" s="199">
        <v>880.33</v>
      </c>
      <c r="AN719" s="199">
        <v>568.33000000000004</v>
      </c>
      <c r="AO719" s="199">
        <v>84.59</v>
      </c>
      <c r="AP719" s="199">
        <v>133.09</v>
      </c>
      <c r="AQ719" s="199">
        <v>263.52</v>
      </c>
      <c r="AR719" s="199"/>
      <c r="AS719" s="177"/>
      <c r="AT719" s="177"/>
      <c r="AU719" s="199">
        <v>88.033000000000001</v>
      </c>
      <c r="AV719" s="199">
        <v>63.147777777777797</v>
      </c>
      <c r="AW719" s="199">
        <v>9.3988888888888908</v>
      </c>
      <c r="AX719" s="199">
        <v>14.7877777777778</v>
      </c>
      <c r="AY719" s="199">
        <v>32.94</v>
      </c>
      <c r="AZ719" s="24"/>
      <c r="BA719" s="4"/>
    </row>
    <row r="720" spans="2:53">
      <c r="B720" s="11" t="s">
        <v>139</v>
      </c>
      <c r="C720" s="11"/>
      <c r="D720" s="70" t="s">
        <v>135</v>
      </c>
      <c r="E720" s="11">
        <v>3</v>
      </c>
      <c r="F720" s="11">
        <v>3</v>
      </c>
      <c r="G720" s="11">
        <v>2</v>
      </c>
      <c r="H720" s="11">
        <v>3</v>
      </c>
      <c r="I720" s="11">
        <v>3</v>
      </c>
      <c r="J720" s="11"/>
      <c r="M720" s="175">
        <v>684.65</v>
      </c>
      <c r="N720" s="175">
        <v>755.45</v>
      </c>
      <c r="O720" s="175">
        <v>888.34</v>
      </c>
      <c r="P720" s="175">
        <v>624.35</v>
      </c>
      <c r="Q720" s="175">
        <v>746.43</v>
      </c>
      <c r="R720" s="175"/>
      <c r="S720" s="177"/>
      <c r="T720" s="177"/>
      <c r="U720" s="175">
        <v>136.93</v>
      </c>
      <c r="V720" s="175">
        <v>151.09</v>
      </c>
      <c r="W720" s="175">
        <v>177.66800000000001</v>
      </c>
      <c r="X720" s="175">
        <v>124.87</v>
      </c>
      <c r="Y720" s="175">
        <v>149.286</v>
      </c>
      <c r="Z720" s="11"/>
      <c r="AA720" s="4"/>
      <c r="AB720" s="11" t="s">
        <v>153</v>
      </c>
      <c r="AC720" s="11"/>
      <c r="AD720" s="70" t="s">
        <v>154</v>
      </c>
      <c r="AE720" s="24">
        <v>37</v>
      </c>
      <c r="AF720" s="24">
        <v>22</v>
      </c>
      <c r="AG720" s="24">
        <v>14</v>
      </c>
      <c r="AH720" s="24">
        <v>10</v>
      </c>
      <c r="AI720" s="24">
        <v>7</v>
      </c>
      <c r="AJ720" s="24"/>
      <c r="AK720" s="4"/>
      <c r="AL720" s="4"/>
      <c r="AM720" s="199">
        <v>8003.82</v>
      </c>
      <c r="AN720" s="199">
        <v>3440.95</v>
      </c>
      <c r="AO720" s="199">
        <v>1544.97</v>
      </c>
      <c r="AP720" s="199">
        <v>377.57</v>
      </c>
      <c r="AQ720" s="199">
        <v>14194.4</v>
      </c>
      <c r="AR720" s="199"/>
      <c r="AS720" s="177"/>
      <c r="AT720" s="177"/>
      <c r="AU720" s="199">
        <v>195.21512195122</v>
      </c>
      <c r="AV720" s="199">
        <v>83.9256097560976</v>
      </c>
      <c r="AW720" s="199">
        <v>38.624250000000004</v>
      </c>
      <c r="AX720" s="199">
        <v>11.4415151515151</v>
      </c>
      <c r="AY720" s="199">
        <v>373.53684210526302</v>
      </c>
      <c r="AZ720" s="24"/>
      <c r="BA720" s="4"/>
    </row>
    <row r="721" spans="2:53">
      <c r="B721" s="11" t="s">
        <v>141</v>
      </c>
      <c r="C721" s="11"/>
      <c r="D721" s="70" t="s">
        <v>142</v>
      </c>
      <c r="E721" s="11">
        <v>260</v>
      </c>
      <c r="F721" s="11">
        <v>144</v>
      </c>
      <c r="G721" s="11">
        <v>111</v>
      </c>
      <c r="H721" s="11">
        <v>61</v>
      </c>
      <c r="I721" s="11">
        <v>70</v>
      </c>
      <c r="J721" s="11"/>
      <c r="M721" s="175">
        <v>33701.129999999997</v>
      </c>
      <c r="N721" s="175">
        <v>23248.07</v>
      </c>
      <c r="O721" s="175">
        <v>18869.13</v>
      </c>
      <c r="P721" s="175">
        <v>9327.83</v>
      </c>
      <c r="Q721" s="175">
        <v>31575.89</v>
      </c>
      <c r="R721" s="175"/>
      <c r="S721" s="177"/>
      <c r="T721" s="177"/>
      <c r="U721" s="175">
        <v>113.091040268456</v>
      </c>
      <c r="V721" s="175">
        <v>85.470845588235207</v>
      </c>
      <c r="W721" s="175">
        <v>67.874568345323794</v>
      </c>
      <c r="X721" s="175">
        <v>35.067030075188001</v>
      </c>
      <c r="Y721" s="175">
        <v>106.31612794612801</v>
      </c>
      <c r="Z721" s="11"/>
      <c r="AA721" s="4"/>
      <c r="AB721" s="11" t="s">
        <v>155</v>
      </c>
      <c r="AC721" s="11"/>
      <c r="AD721" s="70" t="s">
        <v>156</v>
      </c>
      <c r="AE721" s="24">
        <v>10</v>
      </c>
      <c r="AF721" s="24">
        <v>5</v>
      </c>
      <c r="AG721" s="24">
        <v>3</v>
      </c>
      <c r="AH721" s="24">
        <v>3</v>
      </c>
      <c r="AI721" s="24">
        <v>3</v>
      </c>
      <c r="AJ721" s="24"/>
      <c r="AK721" s="4"/>
      <c r="AL721" s="4"/>
      <c r="AM721" s="199">
        <v>807.4</v>
      </c>
      <c r="AN721" s="199">
        <v>444.61</v>
      </c>
      <c r="AO721" s="199">
        <v>153.16999999999999</v>
      </c>
      <c r="AP721" s="199">
        <v>143.80000000000001</v>
      </c>
      <c r="AQ721" s="199">
        <v>338.16</v>
      </c>
      <c r="AR721" s="199"/>
      <c r="AS721" s="177"/>
      <c r="AT721" s="177"/>
      <c r="AU721" s="199">
        <v>80.739999999999995</v>
      </c>
      <c r="AV721" s="199">
        <v>44.460999999999999</v>
      </c>
      <c r="AW721" s="199">
        <v>15.317</v>
      </c>
      <c r="AX721" s="199">
        <v>14.38</v>
      </c>
      <c r="AY721" s="199">
        <v>33.816000000000003</v>
      </c>
      <c r="AZ721" s="24"/>
      <c r="BA721" s="4"/>
    </row>
    <row r="722" spans="2:53">
      <c r="B722" s="11" t="s">
        <v>143</v>
      </c>
      <c r="C722" s="11"/>
      <c r="D722" s="70" t="s">
        <v>144</v>
      </c>
      <c r="E722" s="11">
        <v>115</v>
      </c>
      <c r="F722" s="11">
        <v>64</v>
      </c>
      <c r="G722" s="11">
        <v>46</v>
      </c>
      <c r="H722" s="11">
        <v>30</v>
      </c>
      <c r="I722" s="11">
        <v>29</v>
      </c>
      <c r="J722" s="11"/>
      <c r="M722" s="175">
        <v>13239.15</v>
      </c>
      <c r="N722" s="175">
        <v>7158.51</v>
      </c>
      <c r="O722" s="175">
        <v>7103.23</v>
      </c>
      <c r="P722" s="175">
        <v>3544.94</v>
      </c>
      <c r="Q722" s="175">
        <v>6230.09</v>
      </c>
      <c r="R722" s="175"/>
      <c r="S722" s="177"/>
      <c r="T722" s="177"/>
      <c r="U722" s="175">
        <v>98.067777777777806</v>
      </c>
      <c r="V722" s="175">
        <v>53.026000000000003</v>
      </c>
      <c r="W722" s="175">
        <v>53.407744360902299</v>
      </c>
      <c r="X722" s="175">
        <v>26.653684210526301</v>
      </c>
      <c r="Y722" s="175">
        <v>45.8094852941176</v>
      </c>
      <c r="Z722" s="11"/>
      <c r="AA722" s="4"/>
      <c r="AB722" s="11" t="s">
        <v>157</v>
      </c>
      <c r="AC722" s="11"/>
      <c r="AD722" s="70" t="s">
        <v>158</v>
      </c>
      <c r="AE722" s="24">
        <v>31</v>
      </c>
      <c r="AF722" s="24">
        <v>13</v>
      </c>
      <c r="AG722" s="24">
        <v>9</v>
      </c>
      <c r="AH722" s="24">
        <v>8</v>
      </c>
      <c r="AI722" s="24">
        <v>9</v>
      </c>
      <c r="AJ722" s="24"/>
      <c r="AK722" s="4"/>
      <c r="AL722" s="4"/>
      <c r="AM722" s="199">
        <v>17987.900000000001</v>
      </c>
      <c r="AN722" s="199">
        <v>2420.9</v>
      </c>
      <c r="AO722" s="199">
        <v>975.07</v>
      </c>
      <c r="AP722" s="199">
        <v>586.49</v>
      </c>
      <c r="AQ722" s="199">
        <v>4651.68</v>
      </c>
      <c r="AR722" s="199"/>
      <c r="AS722" s="177"/>
      <c r="AT722" s="177"/>
      <c r="AU722" s="199">
        <v>562.12187500000005</v>
      </c>
      <c r="AV722" s="199">
        <v>75.653125000000003</v>
      </c>
      <c r="AW722" s="199">
        <v>30.470937500000002</v>
      </c>
      <c r="AX722" s="199">
        <v>18.919032258064501</v>
      </c>
      <c r="AY722" s="199">
        <v>145.36500000000001</v>
      </c>
      <c r="AZ722" s="24"/>
      <c r="BA722" s="4"/>
    </row>
    <row r="723" spans="2:53">
      <c r="B723" s="11" t="s">
        <v>145</v>
      </c>
      <c r="C723" s="11"/>
      <c r="D723" s="70" t="s">
        <v>146</v>
      </c>
      <c r="E723" s="11">
        <v>2</v>
      </c>
      <c r="F723" s="11">
        <v>2</v>
      </c>
      <c r="G723" s="11"/>
      <c r="H723" s="11"/>
      <c r="I723" s="11"/>
      <c r="J723" s="11"/>
      <c r="M723" s="175">
        <v>511.26</v>
      </c>
      <c r="N723" s="175">
        <v>986.59</v>
      </c>
      <c r="O723" s="175">
        <v>0</v>
      </c>
      <c r="P723" s="175">
        <v>0</v>
      </c>
      <c r="Q723" s="175">
        <v>0</v>
      </c>
      <c r="R723" s="175"/>
      <c r="S723" s="177"/>
      <c r="T723" s="177"/>
      <c r="U723" s="175">
        <v>255.63</v>
      </c>
      <c r="V723" s="175">
        <v>493.29500000000002</v>
      </c>
      <c r="W723" s="175">
        <v>0</v>
      </c>
      <c r="X723" s="175">
        <v>0</v>
      </c>
      <c r="Y723" s="175">
        <v>0</v>
      </c>
      <c r="Z723" s="11"/>
      <c r="AA723" s="4"/>
      <c r="AB723" s="11" t="s">
        <v>159</v>
      </c>
      <c r="AC723" s="11"/>
      <c r="AD723" s="70" t="s">
        <v>160</v>
      </c>
      <c r="AE723" s="24">
        <v>7</v>
      </c>
      <c r="AF723" s="24">
        <v>3</v>
      </c>
      <c r="AG723" s="24">
        <v>1</v>
      </c>
      <c r="AH723" s="24"/>
      <c r="AI723" s="24"/>
      <c r="AJ723" s="24"/>
      <c r="AK723" s="4"/>
      <c r="AL723" s="4"/>
      <c r="AM723" s="199">
        <v>193.87</v>
      </c>
      <c r="AN723" s="199">
        <v>47.76</v>
      </c>
      <c r="AO723" s="199">
        <v>9.8000000000000007</v>
      </c>
      <c r="AP723" s="199">
        <v>0</v>
      </c>
      <c r="AQ723" s="199">
        <v>0</v>
      </c>
      <c r="AR723" s="199"/>
      <c r="AS723" s="177"/>
      <c r="AT723" s="177"/>
      <c r="AU723" s="199">
        <v>27.695714285714299</v>
      </c>
      <c r="AV723" s="199">
        <v>7.96</v>
      </c>
      <c r="AW723" s="199">
        <v>1.96</v>
      </c>
      <c r="AX723" s="199">
        <v>0</v>
      </c>
      <c r="AY723" s="199">
        <v>0</v>
      </c>
      <c r="AZ723" s="24"/>
      <c r="BA723" s="4"/>
    </row>
    <row r="724" spans="2:53">
      <c r="B724" s="11" t="s">
        <v>147</v>
      </c>
      <c r="C724" s="11"/>
      <c r="D724" s="70" t="s">
        <v>148</v>
      </c>
      <c r="E724" s="11">
        <v>780</v>
      </c>
      <c r="F724" s="11">
        <v>384</v>
      </c>
      <c r="G724" s="11">
        <v>217</v>
      </c>
      <c r="H724" s="11">
        <v>118</v>
      </c>
      <c r="I724" s="11">
        <v>116</v>
      </c>
      <c r="J724" s="11"/>
      <c r="M724" s="175">
        <v>69112.769999999902</v>
      </c>
      <c r="N724" s="175">
        <v>53412.07</v>
      </c>
      <c r="O724" s="175">
        <v>30749.34</v>
      </c>
      <c r="P724" s="175">
        <v>13185.79</v>
      </c>
      <c r="Q724" s="175">
        <v>24009.51</v>
      </c>
      <c r="R724" s="175"/>
      <c r="S724" s="177"/>
      <c r="T724" s="177"/>
      <c r="U724" s="175">
        <v>81.790260355029503</v>
      </c>
      <c r="V724" s="175">
        <v>65.136670731707298</v>
      </c>
      <c r="W724" s="175">
        <v>38.197937888198801</v>
      </c>
      <c r="X724" s="175">
        <v>16.7332360406091</v>
      </c>
      <c r="Y724" s="175">
        <v>29.315641025641</v>
      </c>
      <c r="Z724" s="11"/>
      <c r="AA724" s="4"/>
      <c r="AB724" s="11" t="s">
        <v>161</v>
      </c>
      <c r="AC724" s="11"/>
      <c r="AD724" s="70" t="s">
        <v>162</v>
      </c>
      <c r="AE724" s="24">
        <v>39</v>
      </c>
      <c r="AF724" s="24">
        <v>18</v>
      </c>
      <c r="AG724" s="24">
        <v>13</v>
      </c>
      <c r="AH724" s="24">
        <v>8</v>
      </c>
      <c r="AI724" s="24">
        <v>10</v>
      </c>
      <c r="AJ724" s="24"/>
      <c r="AK724" s="4"/>
      <c r="AL724" s="4"/>
      <c r="AM724" s="199">
        <v>10851.75</v>
      </c>
      <c r="AN724" s="199">
        <v>973.2</v>
      </c>
      <c r="AO724" s="199">
        <v>477.61</v>
      </c>
      <c r="AP724" s="199">
        <v>320.36</v>
      </c>
      <c r="AQ724" s="199">
        <v>1230.9000000000001</v>
      </c>
      <c r="AR724" s="199"/>
      <c r="AS724" s="177"/>
      <c r="AT724" s="177"/>
      <c r="AU724" s="199">
        <v>278.25</v>
      </c>
      <c r="AV724" s="199">
        <v>27.805714285714298</v>
      </c>
      <c r="AW724" s="199">
        <v>13.2669444444444</v>
      </c>
      <c r="AX724" s="199">
        <v>10.3341935483871</v>
      </c>
      <c r="AY724" s="199">
        <v>31.5615384615385</v>
      </c>
      <c r="AZ724" s="24"/>
      <c r="BA724" s="4"/>
    </row>
    <row r="725" spans="2:53">
      <c r="B725" s="11" t="s">
        <v>147</v>
      </c>
      <c r="C725" s="11"/>
      <c r="D725" s="70" t="s">
        <v>144</v>
      </c>
      <c r="E725" s="11">
        <v>815</v>
      </c>
      <c r="F725" s="11">
        <v>444</v>
      </c>
      <c r="G725" s="11">
        <v>270</v>
      </c>
      <c r="H725" s="11">
        <v>159</v>
      </c>
      <c r="I725" s="11">
        <v>159</v>
      </c>
      <c r="J725" s="11"/>
      <c r="M725" s="175">
        <v>85424.5</v>
      </c>
      <c r="N725" s="175">
        <v>56198.59</v>
      </c>
      <c r="O725" s="175">
        <v>41015.14</v>
      </c>
      <c r="P725" s="175">
        <v>23309.29</v>
      </c>
      <c r="Q725" s="175">
        <v>68884.08</v>
      </c>
      <c r="R725" s="175"/>
      <c r="S725" s="177"/>
      <c r="T725" s="177"/>
      <c r="U725" s="175">
        <v>95.553131991051401</v>
      </c>
      <c r="V725" s="175">
        <v>63.5730656108597</v>
      </c>
      <c r="W725" s="175">
        <v>46.397217194570203</v>
      </c>
      <c r="X725" s="175">
        <v>26.8540207373272</v>
      </c>
      <c r="Y725" s="175">
        <v>76.623003337041098</v>
      </c>
      <c r="Z725" s="11"/>
      <c r="AA725" s="4"/>
      <c r="AB725" s="11" t="s">
        <v>163</v>
      </c>
      <c r="AC725" s="11"/>
      <c r="AD725" s="70" t="s">
        <v>164</v>
      </c>
      <c r="AE725" s="24">
        <v>8</v>
      </c>
      <c r="AF725" s="24">
        <v>3</v>
      </c>
      <c r="AG725" s="24">
        <v>2</v>
      </c>
      <c r="AH725" s="24">
        <v>2</v>
      </c>
      <c r="AI725" s="24">
        <v>1</v>
      </c>
      <c r="AJ725" s="24"/>
      <c r="AK725" s="4"/>
      <c r="AL725" s="4"/>
      <c r="AM725" s="199">
        <v>8818.65</v>
      </c>
      <c r="AN725" s="199">
        <v>45.29</v>
      </c>
      <c r="AO725" s="199">
        <v>38.42</v>
      </c>
      <c r="AP725" s="199">
        <v>40.25</v>
      </c>
      <c r="AQ725" s="199">
        <v>140.94999999999999</v>
      </c>
      <c r="AR725" s="199"/>
      <c r="AS725" s="177"/>
      <c r="AT725" s="177"/>
      <c r="AU725" s="199">
        <v>1102.33125</v>
      </c>
      <c r="AV725" s="199">
        <v>5.6612499999999999</v>
      </c>
      <c r="AW725" s="199">
        <v>4.8025000000000002</v>
      </c>
      <c r="AX725" s="199">
        <v>5.03125</v>
      </c>
      <c r="AY725" s="199">
        <v>17.618749999999999</v>
      </c>
      <c r="AZ725" s="24"/>
      <c r="BA725" s="4"/>
    </row>
    <row r="726" spans="2:53">
      <c r="B726" s="11" t="s">
        <v>147</v>
      </c>
      <c r="C726" s="11"/>
      <c r="D726" s="70" t="s">
        <v>149</v>
      </c>
      <c r="E726" s="11">
        <v>30</v>
      </c>
      <c r="F726" s="11">
        <v>12</v>
      </c>
      <c r="G726" s="11">
        <v>6</v>
      </c>
      <c r="H726" s="11">
        <v>3</v>
      </c>
      <c r="I726" s="11">
        <v>3</v>
      </c>
      <c r="J726" s="11"/>
      <c r="M726" s="175">
        <v>2037.5</v>
      </c>
      <c r="N726" s="175">
        <v>1063.74</v>
      </c>
      <c r="O726" s="175">
        <v>565.5</v>
      </c>
      <c r="P726" s="175">
        <v>42.22</v>
      </c>
      <c r="Q726" s="175">
        <v>830.69</v>
      </c>
      <c r="R726" s="175"/>
      <c r="S726" s="177"/>
      <c r="T726" s="177"/>
      <c r="U726" s="175">
        <v>67.9166666666667</v>
      </c>
      <c r="V726" s="175">
        <v>37.990714285714297</v>
      </c>
      <c r="W726" s="175">
        <v>20.9444444444444</v>
      </c>
      <c r="X726" s="175">
        <v>1.5637037037037</v>
      </c>
      <c r="Y726" s="175">
        <v>30.7662962962963</v>
      </c>
      <c r="Z726" s="11"/>
      <c r="AA726" s="4"/>
      <c r="AB726" s="11" t="s">
        <v>165</v>
      </c>
      <c r="AC726" s="11"/>
      <c r="AD726" s="70" t="s">
        <v>166</v>
      </c>
      <c r="AE726" s="24">
        <v>13</v>
      </c>
      <c r="AF726" s="24">
        <v>3</v>
      </c>
      <c r="AG726" s="24">
        <v>2</v>
      </c>
      <c r="AH726" s="24">
        <v>1</v>
      </c>
      <c r="AI726" s="24"/>
      <c r="AJ726" s="24"/>
      <c r="AK726" s="4"/>
      <c r="AL726" s="4"/>
      <c r="AM726" s="199">
        <v>537.49</v>
      </c>
      <c r="AN726" s="199">
        <v>65.66</v>
      </c>
      <c r="AO726" s="199">
        <v>29.47</v>
      </c>
      <c r="AP726" s="199">
        <v>11.39</v>
      </c>
      <c r="AQ726" s="199">
        <v>0</v>
      </c>
      <c r="AR726" s="199"/>
      <c r="AS726" s="177"/>
      <c r="AT726" s="177"/>
      <c r="AU726" s="199">
        <v>41.345384615384603</v>
      </c>
      <c r="AV726" s="199">
        <v>5.0507692307692302</v>
      </c>
      <c r="AW726" s="199">
        <v>2.2669230769230801</v>
      </c>
      <c r="AX726" s="199">
        <v>0.87615384615384595</v>
      </c>
      <c r="AY726" s="199">
        <v>0</v>
      </c>
      <c r="AZ726" s="24"/>
      <c r="BA726" s="4"/>
    </row>
    <row r="727" spans="2:53">
      <c r="B727" s="11" t="s">
        <v>147</v>
      </c>
      <c r="C727" s="11"/>
      <c r="D727" s="70" t="s">
        <v>244</v>
      </c>
      <c r="E727" s="11">
        <v>1</v>
      </c>
      <c r="F727" s="11"/>
      <c r="G727" s="11"/>
      <c r="H727" s="11"/>
      <c r="I727" s="11"/>
      <c r="J727" s="11"/>
      <c r="M727" s="175">
        <v>81.53</v>
      </c>
      <c r="N727" s="175">
        <v>0</v>
      </c>
      <c r="O727" s="175">
        <v>0</v>
      </c>
      <c r="P727" s="175">
        <v>0</v>
      </c>
      <c r="Q727" s="175">
        <v>0</v>
      </c>
      <c r="R727" s="175"/>
      <c r="S727" s="177"/>
      <c r="T727" s="177"/>
      <c r="U727" s="175">
        <v>81.53</v>
      </c>
      <c r="V727" s="175">
        <v>0</v>
      </c>
      <c r="W727" s="175">
        <v>0</v>
      </c>
      <c r="X727" s="175">
        <v>0</v>
      </c>
      <c r="Y727" s="175">
        <v>0</v>
      </c>
      <c r="Z727" s="11"/>
      <c r="AA727" s="4"/>
      <c r="AB727" s="11" t="s">
        <v>167</v>
      </c>
      <c r="AC727" s="11"/>
      <c r="AD727" s="70" t="s">
        <v>168</v>
      </c>
      <c r="AE727" s="24">
        <v>13</v>
      </c>
      <c r="AF727" s="24">
        <v>6</v>
      </c>
      <c r="AG727" s="24">
        <v>6</v>
      </c>
      <c r="AH727" s="24">
        <v>3</v>
      </c>
      <c r="AI727" s="24">
        <v>3</v>
      </c>
      <c r="AJ727" s="24"/>
      <c r="AK727" s="4"/>
      <c r="AL727" s="4"/>
      <c r="AM727" s="199">
        <v>3431.1</v>
      </c>
      <c r="AN727" s="199">
        <v>878.45</v>
      </c>
      <c r="AO727" s="199">
        <v>802.23</v>
      </c>
      <c r="AP727" s="199">
        <v>388.51</v>
      </c>
      <c r="AQ727" s="199">
        <v>97.51</v>
      </c>
      <c r="AR727" s="199"/>
      <c r="AS727" s="177"/>
      <c r="AT727" s="177"/>
      <c r="AU727" s="199">
        <v>263.93076923076899</v>
      </c>
      <c r="AV727" s="199">
        <v>73.204166666666694</v>
      </c>
      <c r="AW727" s="199">
        <v>80.222999999999999</v>
      </c>
      <c r="AX727" s="199">
        <v>32.375833333333297</v>
      </c>
      <c r="AY727" s="199">
        <v>7.5007692307692304</v>
      </c>
      <c r="AZ727" s="24"/>
      <c r="BA727" s="4"/>
    </row>
    <row r="728" spans="2:53">
      <c r="B728" s="11" t="s">
        <v>150</v>
      </c>
      <c r="C728" s="11"/>
      <c r="D728" s="70" t="s">
        <v>100</v>
      </c>
      <c r="E728" s="11">
        <v>32</v>
      </c>
      <c r="F728" s="11">
        <v>19</v>
      </c>
      <c r="G728" s="11">
        <v>13</v>
      </c>
      <c r="H728" s="11">
        <v>8</v>
      </c>
      <c r="I728" s="11">
        <v>8</v>
      </c>
      <c r="J728" s="11"/>
      <c r="M728" s="175">
        <v>2648.77</v>
      </c>
      <c r="N728" s="175">
        <v>1942.67</v>
      </c>
      <c r="O728" s="175">
        <v>2549.7399999999998</v>
      </c>
      <c r="P728" s="175">
        <v>1130.8900000000001</v>
      </c>
      <c r="Q728" s="175">
        <v>2889.8</v>
      </c>
      <c r="R728" s="175"/>
      <c r="S728" s="177"/>
      <c r="T728" s="177"/>
      <c r="U728" s="175">
        <v>69.704473684210498</v>
      </c>
      <c r="V728" s="175">
        <v>53.963055555555599</v>
      </c>
      <c r="W728" s="175">
        <v>68.911891891891898</v>
      </c>
      <c r="X728" s="175">
        <v>30.564594594594599</v>
      </c>
      <c r="Y728" s="175">
        <v>72.245000000000005</v>
      </c>
      <c r="Z728" s="11"/>
      <c r="AA728" s="4"/>
      <c r="AB728" s="11" t="s">
        <v>169</v>
      </c>
      <c r="AC728" s="11"/>
      <c r="AD728" s="70" t="s">
        <v>170</v>
      </c>
      <c r="AE728" s="24">
        <v>25</v>
      </c>
      <c r="AF728" s="24">
        <v>8</v>
      </c>
      <c r="AG728" s="24">
        <v>4</v>
      </c>
      <c r="AH728" s="24">
        <v>4</v>
      </c>
      <c r="AI728" s="24">
        <v>3</v>
      </c>
      <c r="AJ728" s="24"/>
      <c r="AK728" s="4"/>
      <c r="AL728" s="4"/>
      <c r="AM728" s="199">
        <v>9922.2900000000009</v>
      </c>
      <c r="AN728" s="199">
        <v>4727.17</v>
      </c>
      <c r="AO728" s="199">
        <v>531.73</v>
      </c>
      <c r="AP728" s="199">
        <v>892.98</v>
      </c>
      <c r="AQ728" s="199">
        <v>7410.7</v>
      </c>
      <c r="AR728" s="199"/>
      <c r="AS728" s="177"/>
      <c r="AT728" s="177"/>
      <c r="AU728" s="199">
        <v>396.89159999999998</v>
      </c>
      <c r="AV728" s="199">
        <v>214.87136363636401</v>
      </c>
      <c r="AW728" s="199">
        <v>29.540555555555599</v>
      </c>
      <c r="AX728" s="199">
        <v>44.649000000000001</v>
      </c>
      <c r="AY728" s="199">
        <v>336.85</v>
      </c>
      <c r="AZ728" s="24"/>
      <c r="BA728" s="4"/>
    </row>
    <row r="729" spans="2:53">
      <c r="B729" s="11" t="s">
        <v>150</v>
      </c>
      <c r="C729" s="11"/>
      <c r="D729" s="70" t="s">
        <v>110</v>
      </c>
      <c r="E729" s="11">
        <v>103</v>
      </c>
      <c r="F729" s="11">
        <v>74</v>
      </c>
      <c r="G729" s="11">
        <v>59</v>
      </c>
      <c r="H729" s="11">
        <v>37</v>
      </c>
      <c r="I729" s="11">
        <v>49</v>
      </c>
      <c r="J729" s="11"/>
      <c r="M729" s="175">
        <v>9371.0400000000009</v>
      </c>
      <c r="N729" s="175">
        <v>9862.2999999999993</v>
      </c>
      <c r="O729" s="175">
        <v>7739.99</v>
      </c>
      <c r="P729" s="175">
        <v>4488.78</v>
      </c>
      <c r="Q729" s="175">
        <v>23659.279999999999</v>
      </c>
      <c r="R729" s="175"/>
      <c r="S729" s="177"/>
      <c r="T729" s="177"/>
      <c r="U729" s="175">
        <v>79.415593220339005</v>
      </c>
      <c r="V729" s="175">
        <v>86.511403508771906</v>
      </c>
      <c r="W729" s="175">
        <v>67.894649122806996</v>
      </c>
      <c r="X729" s="175">
        <v>41.181467889908198</v>
      </c>
      <c r="Y729" s="175">
        <v>197.160666666667</v>
      </c>
      <c r="Z729" s="11"/>
      <c r="AA729" s="4"/>
      <c r="AB729" s="11" t="s">
        <v>171</v>
      </c>
      <c r="AC729" s="11"/>
      <c r="AD729" s="70" t="s">
        <v>172</v>
      </c>
      <c r="AE729" s="24">
        <v>65</v>
      </c>
      <c r="AF729" s="24">
        <v>33</v>
      </c>
      <c r="AG729" s="24">
        <v>16</v>
      </c>
      <c r="AH729" s="24">
        <v>11</v>
      </c>
      <c r="AI729" s="24">
        <v>6</v>
      </c>
      <c r="AJ729" s="24"/>
      <c r="AK729" s="4"/>
      <c r="AL729" s="4"/>
      <c r="AM729" s="199">
        <v>12366.69</v>
      </c>
      <c r="AN729" s="199">
        <v>4078.69</v>
      </c>
      <c r="AO729" s="199">
        <v>1345.76</v>
      </c>
      <c r="AP729" s="199">
        <v>591.57000000000005</v>
      </c>
      <c r="AQ729" s="199">
        <v>487.52</v>
      </c>
      <c r="AR729" s="199"/>
      <c r="AS729" s="177"/>
      <c r="AT729" s="177"/>
      <c r="AU729" s="199">
        <v>181.86308823529399</v>
      </c>
      <c r="AV729" s="199">
        <v>59.9807352941177</v>
      </c>
      <c r="AW729" s="199">
        <v>19.790588235294098</v>
      </c>
      <c r="AX729" s="199">
        <v>8.8294029850746298</v>
      </c>
      <c r="AY729" s="199">
        <v>7.2764179104477602</v>
      </c>
      <c r="AZ729" s="24"/>
      <c r="BA729" s="4"/>
    </row>
    <row r="730" spans="2:53">
      <c r="B730" s="11" t="s">
        <v>151</v>
      </c>
      <c r="C730" s="11"/>
      <c r="D730" s="70" t="s">
        <v>152</v>
      </c>
      <c r="E730" s="11">
        <v>44</v>
      </c>
      <c r="F730" s="11">
        <v>26</v>
      </c>
      <c r="G730" s="11">
        <v>20</v>
      </c>
      <c r="H730" s="11">
        <v>16</v>
      </c>
      <c r="I730" s="11">
        <v>9</v>
      </c>
      <c r="J730" s="11"/>
      <c r="M730" s="175">
        <v>5028.1400000000003</v>
      </c>
      <c r="N730" s="175">
        <v>6793.94</v>
      </c>
      <c r="O730" s="175">
        <v>2460.5700000000002</v>
      </c>
      <c r="P730" s="175">
        <v>2111.62</v>
      </c>
      <c r="Q730" s="175">
        <v>1670.63</v>
      </c>
      <c r="R730" s="175"/>
      <c r="S730" s="177"/>
      <c r="T730" s="177"/>
      <c r="U730" s="175">
        <v>106.98170212766</v>
      </c>
      <c r="V730" s="175">
        <v>169.8485</v>
      </c>
      <c r="W730" s="175">
        <v>61.514249999999997</v>
      </c>
      <c r="X730" s="175">
        <v>52.790500000000002</v>
      </c>
      <c r="Y730" s="175">
        <v>42.836666666666702</v>
      </c>
      <c r="Z730" s="11"/>
      <c r="AA730" s="4"/>
      <c r="AB730" s="11" t="s">
        <v>173</v>
      </c>
      <c r="AC730" s="11"/>
      <c r="AD730" s="70" t="s">
        <v>174</v>
      </c>
      <c r="AE730" s="24">
        <v>55</v>
      </c>
      <c r="AF730" s="24">
        <v>42</v>
      </c>
      <c r="AG730" s="24">
        <v>31</v>
      </c>
      <c r="AH730" s="24">
        <v>19</v>
      </c>
      <c r="AI730" s="24">
        <v>20</v>
      </c>
      <c r="AJ730" s="24"/>
      <c r="AK730" s="4"/>
      <c r="AL730" s="4"/>
      <c r="AM730" s="199">
        <v>15646.76</v>
      </c>
      <c r="AN730" s="199">
        <v>8767.19</v>
      </c>
      <c r="AO730" s="199">
        <v>5297.43</v>
      </c>
      <c r="AP730" s="199">
        <v>1649.31</v>
      </c>
      <c r="AQ730" s="199">
        <v>13222.07</v>
      </c>
      <c r="AR730" s="199"/>
      <c r="AS730" s="177"/>
      <c r="AT730" s="177"/>
      <c r="AU730" s="199">
        <v>279.40642857142899</v>
      </c>
      <c r="AV730" s="199">
        <v>159.40345454545499</v>
      </c>
      <c r="AW730" s="199">
        <v>96.316909090909107</v>
      </c>
      <c r="AX730" s="199">
        <v>31.119056603773601</v>
      </c>
      <c r="AY730" s="199">
        <v>240.40127272727301</v>
      </c>
      <c r="AZ730" s="24"/>
      <c r="BA730" s="4"/>
    </row>
    <row r="731" spans="2:53">
      <c r="B731" s="11" t="s">
        <v>153</v>
      </c>
      <c r="C731" s="11"/>
      <c r="D731" s="70" t="s">
        <v>154</v>
      </c>
      <c r="E731" s="11">
        <v>545</v>
      </c>
      <c r="F731" s="11">
        <v>402</v>
      </c>
      <c r="G731" s="11">
        <v>290</v>
      </c>
      <c r="H731" s="11">
        <v>128</v>
      </c>
      <c r="I731" s="11">
        <v>195</v>
      </c>
      <c r="J731" s="11"/>
      <c r="M731" s="175">
        <v>69734.069999999905</v>
      </c>
      <c r="N731" s="175">
        <v>67831.549999999901</v>
      </c>
      <c r="O731" s="175">
        <v>51283.87</v>
      </c>
      <c r="P731" s="175">
        <v>14907.9</v>
      </c>
      <c r="Q731" s="175">
        <v>63844.09</v>
      </c>
      <c r="R731" s="175"/>
      <c r="S731" s="177"/>
      <c r="T731" s="177"/>
      <c r="U731" s="175">
        <v>110.68899999999999</v>
      </c>
      <c r="V731" s="175">
        <v>110.116152597403</v>
      </c>
      <c r="W731" s="175">
        <v>84.626848184818499</v>
      </c>
      <c r="X731" s="175">
        <v>35.8362980769231</v>
      </c>
      <c r="Y731" s="175">
        <v>100.859541864139</v>
      </c>
      <c r="Z731" s="11"/>
      <c r="AA731" s="4"/>
      <c r="AB731" s="11" t="s">
        <v>175</v>
      </c>
      <c r="AC731" s="11"/>
      <c r="AD731" s="70" t="s">
        <v>144</v>
      </c>
      <c r="AE731" s="24">
        <v>21</v>
      </c>
      <c r="AF731" s="24">
        <v>15</v>
      </c>
      <c r="AG731" s="24">
        <v>10</v>
      </c>
      <c r="AH731" s="24">
        <v>6</v>
      </c>
      <c r="AI731" s="24">
        <v>6</v>
      </c>
      <c r="AJ731" s="24"/>
      <c r="AK731" s="4"/>
      <c r="AL731" s="4"/>
      <c r="AM731" s="199">
        <v>3691.88</v>
      </c>
      <c r="AN731" s="199">
        <v>3041.62</v>
      </c>
      <c r="AO731" s="199">
        <v>583.62</v>
      </c>
      <c r="AP731" s="199">
        <v>292.63</v>
      </c>
      <c r="AQ731" s="199">
        <v>759.97</v>
      </c>
      <c r="AR731" s="199"/>
      <c r="AS731" s="177"/>
      <c r="AT731" s="177"/>
      <c r="AU731" s="199">
        <v>175.80380952381</v>
      </c>
      <c r="AV731" s="199">
        <v>116.985384615385</v>
      </c>
      <c r="AW731" s="199">
        <v>22.446923076923099</v>
      </c>
      <c r="AX731" s="199">
        <v>11.7052</v>
      </c>
      <c r="AY731" s="199">
        <v>28.147037037036998</v>
      </c>
      <c r="AZ731" s="24"/>
      <c r="BA731" s="4"/>
    </row>
    <row r="732" spans="2:53">
      <c r="B732" s="11" t="s">
        <v>155</v>
      </c>
      <c r="C732" s="11"/>
      <c r="D732" s="70" t="s">
        <v>156</v>
      </c>
      <c r="E732" s="11">
        <v>103</v>
      </c>
      <c r="F732" s="11">
        <v>81</v>
      </c>
      <c r="G732" s="11">
        <v>58</v>
      </c>
      <c r="H732" s="11">
        <v>36</v>
      </c>
      <c r="I732" s="11">
        <v>32</v>
      </c>
      <c r="J732" s="11"/>
      <c r="M732" s="175">
        <v>13661.83</v>
      </c>
      <c r="N732" s="175">
        <v>14394.68</v>
      </c>
      <c r="O732" s="175">
        <v>10055.69</v>
      </c>
      <c r="P732" s="175">
        <v>5585.47</v>
      </c>
      <c r="Q732" s="175">
        <v>7454.18</v>
      </c>
      <c r="R732" s="175"/>
      <c r="S732" s="177"/>
      <c r="T732" s="177"/>
      <c r="U732" s="175">
        <v>111.982213114754</v>
      </c>
      <c r="V732" s="175">
        <v>119.955666666667</v>
      </c>
      <c r="W732" s="175">
        <v>87.440782608695599</v>
      </c>
      <c r="X732" s="175">
        <v>49.428938053097298</v>
      </c>
      <c r="Y732" s="175">
        <v>62.118166666666703</v>
      </c>
      <c r="Z732" s="11"/>
      <c r="AA732" s="4"/>
      <c r="AB732" s="11" t="s">
        <v>177</v>
      </c>
      <c r="AC732" s="11"/>
      <c r="AD732" s="70" t="s">
        <v>148</v>
      </c>
      <c r="AE732" s="24">
        <v>37</v>
      </c>
      <c r="AF732" s="24">
        <v>8</v>
      </c>
      <c r="AG732" s="24">
        <v>7</v>
      </c>
      <c r="AH732" s="24">
        <v>5</v>
      </c>
      <c r="AI732" s="24">
        <v>2</v>
      </c>
      <c r="AJ732" s="24"/>
      <c r="AK732" s="4"/>
      <c r="AL732" s="4"/>
      <c r="AM732" s="199">
        <v>8170.54</v>
      </c>
      <c r="AN732" s="199">
        <v>285.14</v>
      </c>
      <c r="AO732" s="199">
        <v>400.53</v>
      </c>
      <c r="AP732" s="199">
        <v>216.13</v>
      </c>
      <c r="AQ732" s="199">
        <v>112.63</v>
      </c>
      <c r="AR732" s="199"/>
      <c r="AS732" s="177"/>
      <c r="AT732" s="177"/>
      <c r="AU732" s="199">
        <v>220.82540540540501</v>
      </c>
      <c r="AV732" s="199">
        <v>8.1468571428571401</v>
      </c>
      <c r="AW732" s="199">
        <v>11.4437142857143</v>
      </c>
      <c r="AX732" s="199">
        <v>6.35676470588235</v>
      </c>
      <c r="AY732" s="199">
        <v>3.218</v>
      </c>
      <c r="AZ732" s="24"/>
      <c r="BA732" s="4"/>
    </row>
    <row r="733" spans="2:53">
      <c r="B733" s="11" t="s">
        <v>157</v>
      </c>
      <c r="C733" s="11"/>
      <c r="D733" s="70" t="s">
        <v>158</v>
      </c>
      <c r="E733" s="11">
        <v>356</v>
      </c>
      <c r="F733" s="11">
        <v>209</v>
      </c>
      <c r="G733" s="11">
        <v>130</v>
      </c>
      <c r="H733" s="11">
        <v>88</v>
      </c>
      <c r="I733" s="11">
        <v>102</v>
      </c>
      <c r="J733" s="11"/>
      <c r="M733" s="175">
        <v>52770.51</v>
      </c>
      <c r="N733" s="175">
        <v>37511.79</v>
      </c>
      <c r="O733" s="175">
        <v>29888.3</v>
      </c>
      <c r="P733" s="175">
        <v>19029.45</v>
      </c>
      <c r="Q733" s="175">
        <v>31601.1</v>
      </c>
      <c r="R733" s="175"/>
      <c r="S733" s="177"/>
      <c r="T733" s="177"/>
      <c r="U733" s="175">
        <v>128.70856097561</v>
      </c>
      <c r="V733" s="175">
        <v>93.779475000000005</v>
      </c>
      <c r="W733" s="175">
        <v>75.666582278481002</v>
      </c>
      <c r="X733" s="175">
        <v>49.044974226804101</v>
      </c>
      <c r="Y733" s="175">
        <v>74.180985915492997</v>
      </c>
      <c r="Z733" s="11"/>
      <c r="AA733" s="4"/>
      <c r="AB733" s="11" t="s">
        <v>178</v>
      </c>
      <c r="AC733" s="11"/>
      <c r="AD733" s="70" t="s">
        <v>156</v>
      </c>
      <c r="AE733" s="24">
        <v>8</v>
      </c>
      <c r="AF733" s="24">
        <v>8</v>
      </c>
      <c r="AG733" s="24">
        <v>7</v>
      </c>
      <c r="AH733" s="24">
        <v>7</v>
      </c>
      <c r="AI733" s="24">
        <v>5</v>
      </c>
      <c r="AJ733" s="24"/>
      <c r="AK733" s="4"/>
      <c r="AL733" s="4"/>
      <c r="AM733" s="199">
        <v>85.57</v>
      </c>
      <c r="AN733" s="199">
        <v>150</v>
      </c>
      <c r="AO733" s="199">
        <v>115.6</v>
      </c>
      <c r="AP733" s="199">
        <v>120.31</v>
      </c>
      <c r="AQ733" s="199">
        <v>1402.21</v>
      </c>
      <c r="AR733" s="199"/>
      <c r="AS733" s="177"/>
      <c r="AT733" s="177"/>
      <c r="AU733" s="199">
        <v>9.5077777777777808</v>
      </c>
      <c r="AV733" s="199">
        <v>15</v>
      </c>
      <c r="AW733" s="199">
        <v>11.56</v>
      </c>
      <c r="AX733" s="199">
        <v>12.031000000000001</v>
      </c>
      <c r="AY733" s="199">
        <v>155.801111111111</v>
      </c>
      <c r="AZ733" s="24"/>
      <c r="BA733" s="4"/>
    </row>
    <row r="734" spans="2:53">
      <c r="B734" s="11" t="s">
        <v>159</v>
      </c>
      <c r="C734" s="11"/>
      <c r="D734" s="70" t="s">
        <v>160</v>
      </c>
      <c r="E734" s="11">
        <v>62</v>
      </c>
      <c r="F734" s="11">
        <v>37</v>
      </c>
      <c r="G734" s="11">
        <v>26</v>
      </c>
      <c r="H734" s="11">
        <v>17</v>
      </c>
      <c r="I734" s="11">
        <v>18</v>
      </c>
      <c r="J734" s="11"/>
      <c r="M734" s="175">
        <v>7991.89</v>
      </c>
      <c r="N734" s="175">
        <v>5987.11</v>
      </c>
      <c r="O734" s="175">
        <v>4940.26</v>
      </c>
      <c r="P734" s="175">
        <v>2214.88</v>
      </c>
      <c r="Q734" s="175">
        <v>4884.16</v>
      </c>
      <c r="R734" s="175"/>
      <c r="S734" s="177"/>
      <c r="T734" s="177"/>
      <c r="U734" s="175">
        <v>109.477945205479</v>
      </c>
      <c r="V734" s="175">
        <v>83.154305555555595</v>
      </c>
      <c r="W734" s="175">
        <v>68.614722222222198</v>
      </c>
      <c r="X734" s="175">
        <v>31.641142857142899</v>
      </c>
      <c r="Y734" s="175">
        <v>66.906301369863002</v>
      </c>
      <c r="Z734" s="11"/>
      <c r="AA734" s="4"/>
      <c r="AB734" s="11" t="s">
        <v>179</v>
      </c>
      <c r="AC734" s="11"/>
      <c r="AD734" s="70" t="s">
        <v>180</v>
      </c>
      <c r="AE734" s="24">
        <v>14</v>
      </c>
      <c r="AF734" s="24">
        <v>4</v>
      </c>
      <c r="AG734" s="24">
        <v>2</v>
      </c>
      <c r="AH734" s="24">
        <v>1</v>
      </c>
      <c r="AI734" s="24">
        <v>1</v>
      </c>
      <c r="AJ734" s="24"/>
      <c r="AK734" s="4"/>
      <c r="AL734" s="4"/>
      <c r="AM734" s="199">
        <v>836.83</v>
      </c>
      <c r="AN734" s="199">
        <v>69.06</v>
      </c>
      <c r="AO734" s="199">
        <v>59.82</v>
      </c>
      <c r="AP734" s="199">
        <v>59.47</v>
      </c>
      <c r="AQ734" s="199">
        <v>39.54</v>
      </c>
      <c r="AR734" s="199"/>
      <c r="AS734" s="177"/>
      <c r="AT734" s="177"/>
      <c r="AU734" s="199">
        <v>59.773571428571401</v>
      </c>
      <c r="AV734" s="199">
        <v>4.9328571428571397</v>
      </c>
      <c r="AW734" s="199">
        <v>4.2728571428571396</v>
      </c>
      <c r="AX734" s="199">
        <v>4.2478571428571401</v>
      </c>
      <c r="AY734" s="199">
        <v>2.8242857142857098</v>
      </c>
      <c r="AZ734" s="24"/>
      <c r="BA734" s="4"/>
    </row>
    <row r="735" spans="2:53">
      <c r="B735" s="11" t="s">
        <v>159</v>
      </c>
      <c r="C735" s="11"/>
      <c r="D735" s="70" t="s">
        <v>511</v>
      </c>
      <c r="E735" s="11">
        <v>1</v>
      </c>
      <c r="F735" s="11">
        <v>1</v>
      </c>
      <c r="G735" s="11">
        <v>1</v>
      </c>
      <c r="H735" s="11"/>
      <c r="I735" s="11"/>
      <c r="J735" s="11"/>
      <c r="M735" s="175">
        <v>86.53</v>
      </c>
      <c r="N735" s="175">
        <v>122.95</v>
      </c>
      <c r="O735" s="175">
        <v>88.49</v>
      </c>
      <c r="P735" s="175">
        <v>0</v>
      </c>
      <c r="Q735" s="175">
        <v>0</v>
      </c>
      <c r="R735" s="175"/>
      <c r="S735" s="177"/>
      <c r="T735" s="177"/>
      <c r="U735" s="175">
        <v>86.53</v>
      </c>
      <c r="V735" s="175">
        <v>122.95</v>
      </c>
      <c r="W735" s="175">
        <v>88.49</v>
      </c>
      <c r="X735" s="175">
        <v>0</v>
      </c>
      <c r="Y735" s="175">
        <v>0</v>
      </c>
      <c r="Z735" s="11"/>
      <c r="AA735" s="4"/>
      <c r="AB735" s="11" t="s">
        <v>181</v>
      </c>
      <c r="AC735" s="11"/>
      <c r="AD735" s="70" t="s">
        <v>124</v>
      </c>
      <c r="AE735" s="24">
        <v>8</v>
      </c>
      <c r="AF735" s="24">
        <v>4</v>
      </c>
      <c r="AG735" s="24">
        <v>1</v>
      </c>
      <c r="AH735" s="24">
        <v>1</v>
      </c>
      <c r="AI735" s="24"/>
      <c r="AJ735" s="24"/>
      <c r="AK735" s="4"/>
      <c r="AL735" s="4"/>
      <c r="AM735" s="199">
        <v>1006.76</v>
      </c>
      <c r="AN735" s="199">
        <v>943.03</v>
      </c>
      <c r="AO735" s="199">
        <v>493.84</v>
      </c>
      <c r="AP735" s="199">
        <v>15</v>
      </c>
      <c r="AQ735" s="199">
        <v>0</v>
      </c>
      <c r="AR735" s="199"/>
      <c r="AS735" s="177"/>
      <c r="AT735" s="177"/>
      <c r="AU735" s="199">
        <v>125.845</v>
      </c>
      <c r="AV735" s="199">
        <v>117.87875</v>
      </c>
      <c r="AW735" s="199">
        <v>61.73</v>
      </c>
      <c r="AX735" s="199">
        <v>1.875</v>
      </c>
      <c r="AY735" s="199">
        <v>0</v>
      </c>
      <c r="AZ735" s="24"/>
      <c r="BA735" s="4"/>
    </row>
    <row r="736" spans="2:53">
      <c r="B736" s="11" t="s">
        <v>161</v>
      </c>
      <c r="C736" s="11"/>
      <c r="D736" s="70" t="s">
        <v>162</v>
      </c>
      <c r="E736" s="11">
        <v>254</v>
      </c>
      <c r="F736" s="11">
        <v>148</v>
      </c>
      <c r="G736" s="11">
        <v>104</v>
      </c>
      <c r="H736" s="11">
        <v>52</v>
      </c>
      <c r="I736" s="11">
        <v>66</v>
      </c>
      <c r="J736" s="11"/>
      <c r="M736" s="175">
        <v>37754.97</v>
      </c>
      <c r="N736" s="175">
        <v>25620.87</v>
      </c>
      <c r="O736" s="175">
        <v>24136.99</v>
      </c>
      <c r="P736" s="175">
        <v>9445.26</v>
      </c>
      <c r="Q736" s="175">
        <v>41132.32</v>
      </c>
      <c r="R736" s="175"/>
      <c r="S736" s="177"/>
      <c r="T736" s="177"/>
      <c r="U736" s="175">
        <v>132.940035211268</v>
      </c>
      <c r="V736" s="175">
        <v>99.692101167315201</v>
      </c>
      <c r="W736" s="175">
        <v>88.738933823529393</v>
      </c>
      <c r="X736" s="175">
        <v>38.869382716049401</v>
      </c>
      <c r="Y736" s="175">
        <v>139.905850340136</v>
      </c>
      <c r="Z736" s="11"/>
      <c r="AA736" s="4"/>
      <c r="AB736" s="11" t="s">
        <v>182</v>
      </c>
      <c r="AC736" s="11"/>
      <c r="AD736" s="70" t="s">
        <v>115</v>
      </c>
      <c r="AE736" s="24">
        <v>1</v>
      </c>
      <c r="AF736" s="24">
        <v>1</v>
      </c>
      <c r="AG736" s="24">
        <v>1</v>
      </c>
      <c r="AH736" s="24"/>
      <c r="AI736" s="24">
        <v>1</v>
      </c>
      <c r="AJ736" s="24"/>
      <c r="AK736" s="4"/>
      <c r="AL736" s="4"/>
      <c r="AM736" s="199">
        <v>33.07</v>
      </c>
      <c r="AN736" s="199">
        <v>38.69</v>
      </c>
      <c r="AO736" s="199">
        <v>35.9</v>
      </c>
      <c r="AP736" s="199"/>
      <c r="AQ736" s="199">
        <v>32.31</v>
      </c>
      <c r="AR736" s="199"/>
      <c r="AS736" s="177"/>
      <c r="AT736" s="177"/>
      <c r="AU736" s="199">
        <v>33.07</v>
      </c>
      <c r="AV736" s="199">
        <v>38.69</v>
      </c>
      <c r="AW736" s="199">
        <v>35.9</v>
      </c>
      <c r="AX736" s="199"/>
      <c r="AY736" s="199">
        <v>32.31</v>
      </c>
      <c r="AZ736" s="24"/>
      <c r="BA736" s="4"/>
    </row>
    <row r="737" spans="2:53">
      <c r="B737" s="11" t="s">
        <v>163</v>
      </c>
      <c r="C737" s="11"/>
      <c r="D737" s="70" t="s">
        <v>164</v>
      </c>
      <c r="E737" s="11">
        <v>83</v>
      </c>
      <c r="F737" s="11">
        <v>41</v>
      </c>
      <c r="G737" s="11">
        <v>36</v>
      </c>
      <c r="H737" s="11">
        <v>21</v>
      </c>
      <c r="I737" s="11">
        <v>13</v>
      </c>
      <c r="J737" s="11"/>
      <c r="M737" s="175">
        <v>10228.75</v>
      </c>
      <c r="N737" s="175">
        <v>7546.93</v>
      </c>
      <c r="O737" s="175">
        <v>6048.12</v>
      </c>
      <c r="P737" s="175">
        <v>4850.59</v>
      </c>
      <c r="Q737" s="175">
        <v>5258.77</v>
      </c>
      <c r="R737" s="175"/>
      <c r="S737" s="177"/>
      <c r="T737" s="177"/>
      <c r="U737" s="175">
        <v>108.816489361702</v>
      </c>
      <c r="V737" s="175">
        <v>82.031847826087002</v>
      </c>
      <c r="W737" s="175">
        <v>65.740434782608702</v>
      </c>
      <c r="X737" s="175">
        <v>53.303186813186798</v>
      </c>
      <c r="Y737" s="175">
        <v>56.545913978494603</v>
      </c>
      <c r="Z737" s="11"/>
      <c r="AA737" s="4"/>
      <c r="AB737" s="11" t="s">
        <v>184</v>
      </c>
      <c r="AC737" s="11"/>
      <c r="AD737" s="70" t="s">
        <v>185</v>
      </c>
      <c r="AE737" s="24">
        <v>3</v>
      </c>
      <c r="AF737" s="24">
        <v>2</v>
      </c>
      <c r="AG737" s="24">
        <v>2</v>
      </c>
      <c r="AH737" s="24"/>
      <c r="AI737" s="24">
        <v>2</v>
      </c>
      <c r="AJ737" s="24"/>
      <c r="AK737" s="4"/>
      <c r="AL737" s="4"/>
      <c r="AM737" s="199">
        <v>96.18</v>
      </c>
      <c r="AN737" s="199">
        <v>26.41</v>
      </c>
      <c r="AO737" s="199">
        <v>29.18</v>
      </c>
      <c r="AP737" s="199"/>
      <c r="AQ737" s="199">
        <v>480.27</v>
      </c>
      <c r="AR737" s="199"/>
      <c r="AS737" s="177"/>
      <c r="AT737" s="177"/>
      <c r="AU737" s="199">
        <v>32.06</v>
      </c>
      <c r="AV737" s="199">
        <v>8.8033333333333292</v>
      </c>
      <c r="AW737" s="199">
        <v>9.7266666666666701</v>
      </c>
      <c r="AX737" s="199"/>
      <c r="AY737" s="199">
        <v>160.09</v>
      </c>
      <c r="AZ737" s="24"/>
      <c r="BA737" s="4"/>
    </row>
    <row r="738" spans="2:53">
      <c r="B738" s="11" t="s">
        <v>165</v>
      </c>
      <c r="C738" s="11"/>
      <c r="D738" s="70" t="s">
        <v>166</v>
      </c>
      <c r="E738" s="11">
        <v>72</v>
      </c>
      <c r="F738" s="11">
        <v>34</v>
      </c>
      <c r="G738" s="11">
        <v>22</v>
      </c>
      <c r="H738" s="11">
        <v>17</v>
      </c>
      <c r="I738" s="11">
        <v>21</v>
      </c>
      <c r="J738" s="11"/>
      <c r="M738" s="175">
        <v>9382.4500000000007</v>
      </c>
      <c r="N738" s="175">
        <v>5304.13</v>
      </c>
      <c r="O738" s="175">
        <v>6166.17</v>
      </c>
      <c r="P738" s="175">
        <v>2806.33</v>
      </c>
      <c r="Q738" s="175">
        <v>10107.67</v>
      </c>
      <c r="R738" s="175"/>
      <c r="S738" s="177"/>
      <c r="T738" s="177"/>
      <c r="U738" s="175">
        <v>120.287820512821</v>
      </c>
      <c r="V738" s="175">
        <v>72.6593150684931</v>
      </c>
      <c r="W738" s="175">
        <v>84.468082191780795</v>
      </c>
      <c r="X738" s="175">
        <v>38.442876712328797</v>
      </c>
      <c r="Y738" s="175">
        <v>117.53104651162801</v>
      </c>
      <c r="Z738" s="11"/>
      <c r="AA738" s="4"/>
      <c r="AB738" s="11" t="s">
        <v>186</v>
      </c>
      <c r="AC738" s="11"/>
      <c r="AD738" s="70" t="s">
        <v>187</v>
      </c>
      <c r="AE738" s="24">
        <v>8</v>
      </c>
      <c r="AF738" s="24">
        <v>4</v>
      </c>
      <c r="AG738" s="24">
        <v>3</v>
      </c>
      <c r="AH738" s="24">
        <v>3</v>
      </c>
      <c r="AI738" s="24">
        <v>2</v>
      </c>
      <c r="AJ738" s="24"/>
      <c r="AK738" s="4"/>
      <c r="AL738" s="4"/>
      <c r="AM738" s="199">
        <v>401.85</v>
      </c>
      <c r="AN738" s="199">
        <v>88.1</v>
      </c>
      <c r="AO738" s="199">
        <v>76.510000000000005</v>
      </c>
      <c r="AP738" s="199">
        <v>242.48</v>
      </c>
      <c r="AQ738" s="199">
        <v>169.28</v>
      </c>
      <c r="AR738" s="199"/>
      <c r="AS738" s="177"/>
      <c r="AT738" s="177"/>
      <c r="AU738" s="199">
        <v>50.231250000000003</v>
      </c>
      <c r="AV738" s="199">
        <v>12.5857142857143</v>
      </c>
      <c r="AW738" s="199">
        <v>19.127500000000001</v>
      </c>
      <c r="AX738" s="199">
        <v>34.64</v>
      </c>
      <c r="AY738" s="199">
        <v>28.213333333333299</v>
      </c>
      <c r="AZ738" s="24"/>
      <c r="BA738" s="4"/>
    </row>
    <row r="739" spans="2:53">
      <c r="B739" s="11" t="s">
        <v>165</v>
      </c>
      <c r="C739" s="11"/>
      <c r="D739" s="70" t="s">
        <v>160</v>
      </c>
      <c r="E739" s="11">
        <v>1</v>
      </c>
      <c r="F739" s="11"/>
      <c r="G739" s="11"/>
      <c r="H739" s="11"/>
      <c r="I739" s="11"/>
      <c r="J739" s="11"/>
      <c r="M739" s="175">
        <v>73.56</v>
      </c>
      <c r="N739" s="175">
        <v>0</v>
      </c>
      <c r="O739" s="175">
        <v>0</v>
      </c>
      <c r="P739" s="175">
        <v>0</v>
      </c>
      <c r="Q739" s="175">
        <v>0</v>
      </c>
      <c r="R739" s="175"/>
      <c r="S739" s="177"/>
      <c r="T739" s="177"/>
      <c r="U739" s="175">
        <v>73.56</v>
      </c>
      <c r="V739" s="175">
        <v>0</v>
      </c>
      <c r="W739" s="175">
        <v>0</v>
      </c>
      <c r="X739" s="175">
        <v>0</v>
      </c>
      <c r="Y739" s="175">
        <v>0</v>
      </c>
      <c r="Z739" s="11"/>
      <c r="AA739" s="4"/>
      <c r="AB739" s="11" t="s">
        <v>188</v>
      </c>
      <c r="AC739" s="11"/>
      <c r="AD739" s="70" t="s">
        <v>189</v>
      </c>
      <c r="AE739" s="24">
        <v>3</v>
      </c>
      <c r="AF739" s="24">
        <v>1</v>
      </c>
      <c r="AG739" s="24">
        <v>1</v>
      </c>
      <c r="AH739" s="24">
        <v>1</v>
      </c>
      <c r="AI739" s="24">
        <v>2</v>
      </c>
      <c r="AJ739" s="24"/>
      <c r="AK739" s="4"/>
      <c r="AL739" s="4"/>
      <c r="AM739" s="199">
        <v>74.48</v>
      </c>
      <c r="AN739" s="199">
        <v>50.53</v>
      </c>
      <c r="AO739" s="199">
        <v>49.39</v>
      </c>
      <c r="AP739" s="199">
        <v>41.5</v>
      </c>
      <c r="AQ739" s="199">
        <v>318.32</v>
      </c>
      <c r="AR739" s="199"/>
      <c r="AS739" s="177"/>
      <c r="AT739" s="177"/>
      <c r="AU739" s="199">
        <v>18.62</v>
      </c>
      <c r="AV739" s="199">
        <v>12.6325</v>
      </c>
      <c r="AW739" s="199">
        <v>12.3475</v>
      </c>
      <c r="AX739" s="199">
        <v>10.375</v>
      </c>
      <c r="AY739" s="199">
        <v>79.58</v>
      </c>
      <c r="AZ739" s="24"/>
      <c r="BA739" s="4"/>
    </row>
    <row r="740" spans="2:53">
      <c r="B740" s="11" t="s">
        <v>167</v>
      </c>
      <c r="C740" s="11"/>
      <c r="D740" s="70" t="s">
        <v>168</v>
      </c>
      <c r="E740" s="11">
        <v>170</v>
      </c>
      <c r="F740" s="11">
        <v>121</v>
      </c>
      <c r="G740" s="11">
        <v>98</v>
      </c>
      <c r="H740" s="11">
        <v>65</v>
      </c>
      <c r="I740" s="11">
        <v>56</v>
      </c>
      <c r="J740" s="11"/>
      <c r="M740" s="175">
        <v>20320.16</v>
      </c>
      <c r="N740" s="175">
        <v>17590.189999999999</v>
      </c>
      <c r="O740" s="175">
        <v>17124.560000000001</v>
      </c>
      <c r="P740" s="175">
        <v>11087.29</v>
      </c>
      <c r="Q740" s="175">
        <v>19060.96</v>
      </c>
      <c r="R740" s="175"/>
      <c r="S740" s="177"/>
      <c r="T740" s="177"/>
      <c r="U740" s="175">
        <v>100.099310344828</v>
      </c>
      <c r="V740" s="175">
        <v>87.950950000000006</v>
      </c>
      <c r="W740" s="175">
        <v>85.196815920397995</v>
      </c>
      <c r="X740" s="175">
        <v>56.567806122448999</v>
      </c>
      <c r="Y740" s="175">
        <v>90.336303317535595</v>
      </c>
      <c r="Z740" s="11"/>
      <c r="AA740" s="4"/>
      <c r="AB740" s="11" t="s">
        <v>190</v>
      </c>
      <c r="AC740" s="11"/>
      <c r="AD740" s="70" t="s">
        <v>191</v>
      </c>
      <c r="AE740" s="24">
        <v>4</v>
      </c>
      <c r="AF740" s="24">
        <v>1</v>
      </c>
      <c r="AG740" s="24">
        <v>1</v>
      </c>
      <c r="AH740" s="24">
        <v>1</v>
      </c>
      <c r="AI740" s="24">
        <v>1</v>
      </c>
      <c r="AJ740" s="24"/>
      <c r="AK740" s="4"/>
      <c r="AL740" s="4"/>
      <c r="AM740" s="199">
        <v>66.38</v>
      </c>
      <c r="AN740" s="199">
        <v>10.96</v>
      </c>
      <c r="AO740" s="199">
        <v>9.9600000000000009</v>
      </c>
      <c r="AP740" s="199">
        <v>9.6300000000000008</v>
      </c>
      <c r="AQ740" s="199">
        <v>174.75</v>
      </c>
      <c r="AR740" s="199"/>
      <c r="AS740" s="177"/>
      <c r="AT740" s="177"/>
      <c r="AU740" s="199">
        <v>16.594999999999999</v>
      </c>
      <c r="AV740" s="199">
        <v>2.74</v>
      </c>
      <c r="AW740" s="199">
        <v>2.4900000000000002</v>
      </c>
      <c r="AX740" s="199">
        <v>2.4075000000000002</v>
      </c>
      <c r="AY740" s="199">
        <v>43.6875</v>
      </c>
      <c r="AZ740" s="24"/>
      <c r="BA740" s="4"/>
    </row>
    <row r="741" spans="2:53">
      <c r="B741" s="11" t="s">
        <v>553</v>
      </c>
      <c r="C741" s="11"/>
      <c r="D741" s="70" t="s">
        <v>374</v>
      </c>
      <c r="E741" s="11">
        <v>1</v>
      </c>
      <c r="F741" s="11"/>
      <c r="G741" s="11"/>
      <c r="H741" s="11"/>
      <c r="I741" s="11"/>
      <c r="J741" s="11"/>
      <c r="M741" s="175">
        <v>6.16</v>
      </c>
      <c r="N741" s="175">
        <v>0</v>
      </c>
      <c r="O741" s="175">
        <v>0</v>
      </c>
      <c r="P741" s="175">
        <v>0</v>
      </c>
      <c r="Q741" s="175">
        <v>0</v>
      </c>
      <c r="R741" s="175"/>
      <c r="S741" s="177"/>
      <c r="T741" s="177"/>
      <c r="U741" s="175">
        <v>6.16</v>
      </c>
      <c r="V741" s="175">
        <v>0</v>
      </c>
      <c r="W741" s="175">
        <v>0</v>
      </c>
      <c r="X741" s="175">
        <v>0</v>
      </c>
      <c r="Y741" s="175">
        <v>0</v>
      </c>
      <c r="Z741" s="11"/>
      <c r="AA741" s="4"/>
      <c r="AB741" s="11" t="s">
        <v>192</v>
      </c>
      <c r="AC741" s="11"/>
      <c r="AD741" s="70" t="s">
        <v>193</v>
      </c>
      <c r="AE741" s="24">
        <v>12</v>
      </c>
      <c r="AF741" s="24">
        <v>8</v>
      </c>
      <c r="AG741" s="24">
        <v>7</v>
      </c>
      <c r="AH741" s="24">
        <v>5</v>
      </c>
      <c r="AI741" s="24">
        <v>4</v>
      </c>
      <c r="AJ741" s="24"/>
      <c r="AK741" s="4"/>
      <c r="AL741" s="4"/>
      <c r="AM741" s="199">
        <v>572.71</v>
      </c>
      <c r="AN741" s="199">
        <v>187.34</v>
      </c>
      <c r="AO741" s="199">
        <v>131.74</v>
      </c>
      <c r="AP741" s="199">
        <v>103.82</v>
      </c>
      <c r="AQ741" s="199">
        <v>174.76</v>
      </c>
      <c r="AR741" s="199"/>
      <c r="AS741" s="177"/>
      <c r="AT741" s="177"/>
      <c r="AU741" s="199">
        <v>47.725833333333298</v>
      </c>
      <c r="AV741" s="199">
        <v>15.6116666666667</v>
      </c>
      <c r="AW741" s="199">
        <v>10.9783333333333</v>
      </c>
      <c r="AX741" s="199">
        <v>8.6516666666666708</v>
      </c>
      <c r="AY741" s="199">
        <v>14.563333333333301</v>
      </c>
      <c r="AZ741" s="24"/>
      <c r="BA741" s="4"/>
    </row>
    <row r="742" spans="2:53">
      <c r="B742" s="11" t="s">
        <v>169</v>
      </c>
      <c r="C742" s="11"/>
      <c r="D742" s="70" t="s">
        <v>170</v>
      </c>
      <c r="E742" s="11">
        <v>106</v>
      </c>
      <c r="F742" s="11">
        <v>64</v>
      </c>
      <c r="G742" s="11">
        <v>34</v>
      </c>
      <c r="H742" s="11">
        <v>16</v>
      </c>
      <c r="I742" s="11">
        <v>16</v>
      </c>
      <c r="J742" s="11"/>
      <c r="M742" s="175">
        <v>12549.13</v>
      </c>
      <c r="N742" s="175">
        <v>10887.55</v>
      </c>
      <c r="O742" s="175">
        <v>3967.13</v>
      </c>
      <c r="P742" s="175">
        <v>1254.8</v>
      </c>
      <c r="Q742" s="175">
        <v>3372.23</v>
      </c>
      <c r="R742" s="175"/>
      <c r="S742" s="177"/>
      <c r="T742" s="177"/>
      <c r="U742" s="175">
        <v>106.34855932203401</v>
      </c>
      <c r="V742" s="175">
        <v>93.858189655172396</v>
      </c>
      <c r="W742" s="175">
        <v>37.075981308411201</v>
      </c>
      <c r="X742" s="175">
        <v>11.727102803738299</v>
      </c>
      <c r="Y742" s="175">
        <v>30.3804504504504</v>
      </c>
      <c r="Z742" s="11"/>
      <c r="AA742" s="4"/>
      <c r="AB742" s="11" t="s">
        <v>194</v>
      </c>
      <c r="AC742" s="11"/>
      <c r="AD742" s="70" t="s">
        <v>539</v>
      </c>
      <c r="AE742" s="24">
        <v>4</v>
      </c>
      <c r="AF742" s="24"/>
      <c r="AG742" s="24"/>
      <c r="AH742" s="24"/>
      <c r="AI742" s="24"/>
      <c r="AJ742" s="24"/>
      <c r="AK742" s="4"/>
      <c r="AL742" s="4"/>
      <c r="AM742" s="199">
        <v>389.05</v>
      </c>
      <c r="AN742" s="199">
        <v>0</v>
      </c>
      <c r="AO742" s="199">
        <v>0</v>
      </c>
      <c r="AP742" s="199">
        <v>0</v>
      </c>
      <c r="AQ742" s="199">
        <v>0</v>
      </c>
      <c r="AR742" s="199"/>
      <c r="AS742" s="177"/>
      <c r="AT742" s="177"/>
      <c r="AU742" s="199">
        <v>97.262500000000003</v>
      </c>
      <c r="AV742" s="199">
        <v>0</v>
      </c>
      <c r="AW742" s="199">
        <v>0</v>
      </c>
      <c r="AX742" s="199">
        <v>0</v>
      </c>
      <c r="AY742" s="199">
        <v>0</v>
      </c>
      <c r="AZ742" s="24"/>
      <c r="BA742" s="4"/>
    </row>
    <row r="743" spans="2:53">
      <c r="B743" s="11" t="s">
        <v>171</v>
      </c>
      <c r="C743" s="11"/>
      <c r="D743" s="70" t="s">
        <v>162</v>
      </c>
      <c r="E743" s="11">
        <v>2</v>
      </c>
      <c r="F743" s="11">
        <v>2</v>
      </c>
      <c r="G743" s="11">
        <v>2</v>
      </c>
      <c r="H743" s="11">
        <v>2</v>
      </c>
      <c r="I743" s="11">
        <v>2</v>
      </c>
      <c r="J743" s="11"/>
      <c r="M743" s="175">
        <v>319.86</v>
      </c>
      <c r="N743" s="175">
        <v>338.03</v>
      </c>
      <c r="O743" s="175">
        <v>300.33999999999997</v>
      </c>
      <c r="P743" s="175">
        <v>345.46</v>
      </c>
      <c r="Q743" s="175">
        <v>996.88</v>
      </c>
      <c r="R743" s="175"/>
      <c r="S743" s="177"/>
      <c r="T743" s="177"/>
      <c r="U743" s="175">
        <v>159.93</v>
      </c>
      <c r="V743" s="175">
        <v>169.01499999999999</v>
      </c>
      <c r="W743" s="175">
        <v>150.16999999999999</v>
      </c>
      <c r="X743" s="175">
        <v>172.73</v>
      </c>
      <c r="Y743" s="175">
        <v>498.44</v>
      </c>
      <c r="Z743" s="11"/>
      <c r="AA743" s="4"/>
      <c r="AB743" s="11" t="s">
        <v>196</v>
      </c>
      <c r="AC743" s="11"/>
      <c r="AD743" s="70" t="s">
        <v>197</v>
      </c>
      <c r="AE743" s="24">
        <v>12</v>
      </c>
      <c r="AF743" s="24">
        <v>9</v>
      </c>
      <c r="AG743" s="24">
        <v>6</v>
      </c>
      <c r="AH743" s="24">
        <v>4</v>
      </c>
      <c r="AI743" s="24">
        <v>4</v>
      </c>
      <c r="AJ743" s="24"/>
      <c r="AK743" s="4"/>
      <c r="AL743" s="4"/>
      <c r="AM743" s="199">
        <v>691.97</v>
      </c>
      <c r="AN743" s="199">
        <v>844.75</v>
      </c>
      <c r="AO743" s="199">
        <v>1431.7</v>
      </c>
      <c r="AP743" s="199">
        <v>404.36</v>
      </c>
      <c r="AQ743" s="199">
        <v>8277.93</v>
      </c>
      <c r="AR743" s="199"/>
      <c r="AS743" s="177"/>
      <c r="AT743" s="177"/>
      <c r="AU743" s="199">
        <v>57.664166666666702</v>
      </c>
      <c r="AV743" s="199">
        <v>70.3958333333333</v>
      </c>
      <c r="AW743" s="199">
        <v>119.308333333333</v>
      </c>
      <c r="AX743" s="199">
        <v>33.696666666666701</v>
      </c>
      <c r="AY743" s="199">
        <v>752.53909090909099</v>
      </c>
      <c r="AZ743" s="24"/>
      <c r="BA743" s="4"/>
    </row>
    <row r="744" spans="2:53">
      <c r="B744" s="11" t="s">
        <v>171</v>
      </c>
      <c r="C744" s="11"/>
      <c r="D744" s="70" t="s">
        <v>172</v>
      </c>
      <c r="E744" s="11">
        <v>828</v>
      </c>
      <c r="F744" s="11">
        <v>558</v>
      </c>
      <c r="G744" s="11">
        <v>379</v>
      </c>
      <c r="H744" s="11">
        <v>236</v>
      </c>
      <c r="I744" s="11">
        <v>247</v>
      </c>
      <c r="J744" s="11"/>
      <c r="M744" s="175">
        <v>91078.14</v>
      </c>
      <c r="N744" s="175">
        <v>80572.08</v>
      </c>
      <c r="O744" s="175">
        <v>58680.67</v>
      </c>
      <c r="P744" s="175">
        <v>33916.67</v>
      </c>
      <c r="Q744" s="175">
        <v>64600.41</v>
      </c>
      <c r="R744" s="175"/>
      <c r="S744" s="177"/>
      <c r="T744" s="177"/>
      <c r="U744" s="175">
        <v>95.770914826498398</v>
      </c>
      <c r="V744" s="175">
        <v>86.543587540279304</v>
      </c>
      <c r="W744" s="175">
        <v>64.202045951860001</v>
      </c>
      <c r="X744" s="175">
        <v>37.0673989071039</v>
      </c>
      <c r="Y744" s="175">
        <v>66.667089783281696</v>
      </c>
      <c r="Z744" s="11"/>
      <c r="AA744" s="4"/>
      <c r="AB744" s="11" t="s">
        <v>462</v>
      </c>
      <c r="AC744" s="11"/>
      <c r="AD744" s="70" t="s">
        <v>144</v>
      </c>
      <c r="AE744" s="24">
        <v>1</v>
      </c>
      <c r="AF744" s="24"/>
      <c r="AG744" s="24"/>
      <c r="AH744" s="24"/>
      <c r="AI744" s="24"/>
      <c r="AJ744" s="24"/>
      <c r="AK744" s="4"/>
      <c r="AL744" s="4"/>
      <c r="AM744" s="199">
        <v>42.77</v>
      </c>
      <c r="AN744" s="199">
        <v>0</v>
      </c>
      <c r="AO744" s="199">
        <v>0</v>
      </c>
      <c r="AP744" s="199">
        <v>0</v>
      </c>
      <c r="AQ744" s="199">
        <v>0</v>
      </c>
      <c r="AR744" s="199"/>
      <c r="AS744" s="177"/>
      <c r="AT744" s="177"/>
      <c r="AU744" s="199">
        <v>42.77</v>
      </c>
      <c r="AV744" s="199">
        <v>0</v>
      </c>
      <c r="AW744" s="199">
        <v>0</v>
      </c>
      <c r="AX744" s="199">
        <v>0</v>
      </c>
      <c r="AY744" s="199">
        <v>0</v>
      </c>
      <c r="AZ744" s="24"/>
      <c r="BA744" s="4"/>
    </row>
    <row r="745" spans="2:53">
      <c r="B745" s="11" t="s">
        <v>173</v>
      </c>
      <c r="C745" s="11"/>
      <c r="D745" s="70" t="s">
        <v>174</v>
      </c>
      <c r="E745" s="11">
        <v>1674</v>
      </c>
      <c r="F745" s="11">
        <v>1226</v>
      </c>
      <c r="G745" s="11">
        <v>885</v>
      </c>
      <c r="H745" s="11">
        <v>578</v>
      </c>
      <c r="I745" s="11">
        <v>696</v>
      </c>
      <c r="J745" s="11"/>
      <c r="M745" s="175">
        <v>185632.12</v>
      </c>
      <c r="N745" s="175">
        <v>190871.49</v>
      </c>
      <c r="O745" s="175">
        <v>141615.96</v>
      </c>
      <c r="P745" s="175">
        <v>75040.620000000097</v>
      </c>
      <c r="Q745" s="175">
        <v>235344.9</v>
      </c>
      <c r="R745" s="175"/>
      <c r="S745" s="177"/>
      <c r="T745" s="177"/>
      <c r="U745" s="175">
        <v>96.733778009379904</v>
      </c>
      <c r="V745" s="175">
        <v>102.179598501071</v>
      </c>
      <c r="W745" s="175">
        <v>76.881628664495096</v>
      </c>
      <c r="X745" s="175">
        <v>42.133980909601398</v>
      </c>
      <c r="Y745" s="175">
        <v>116.449727857496</v>
      </c>
      <c r="Z745" s="11"/>
      <c r="AA745" s="4"/>
      <c r="AB745" s="11" t="s">
        <v>198</v>
      </c>
      <c r="AC745" s="11"/>
      <c r="AD745" s="70" t="s">
        <v>199</v>
      </c>
      <c r="AE745" s="24">
        <v>1</v>
      </c>
      <c r="AF745" s="24">
        <v>1</v>
      </c>
      <c r="AG745" s="24"/>
      <c r="AH745" s="24">
        <v>1</v>
      </c>
      <c r="AI745" s="24">
        <v>1</v>
      </c>
      <c r="AJ745" s="24"/>
      <c r="AK745" s="4"/>
      <c r="AL745" s="4"/>
      <c r="AM745" s="199">
        <v>24.6</v>
      </c>
      <c r="AN745" s="199">
        <v>24.01</v>
      </c>
      <c r="AO745" s="199"/>
      <c r="AP745" s="199">
        <v>27.64</v>
      </c>
      <c r="AQ745" s="199">
        <v>82.68</v>
      </c>
      <c r="AR745" s="199"/>
      <c r="AS745" s="177"/>
      <c r="AT745" s="177"/>
      <c r="AU745" s="199">
        <v>24.6</v>
      </c>
      <c r="AV745" s="199">
        <v>24.01</v>
      </c>
      <c r="AW745" s="199"/>
      <c r="AX745" s="199">
        <v>27.64</v>
      </c>
      <c r="AY745" s="199">
        <v>82.68</v>
      </c>
      <c r="AZ745" s="24"/>
      <c r="BA745" s="4"/>
    </row>
    <row r="746" spans="2:53">
      <c r="B746" s="11" t="s">
        <v>175</v>
      </c>
      <c r="C746" s="11"/>
      <c r="D746" s="70" t="s">
        <v>144</v>
      </c>
      <c r="E746" s="11">
        <v>63</v>
      </c>
      <c r="F746" s="11">
        <v>34</v>
      </c>
      <c r="G746" s="11">
        <v>22</v>
      </c>
      <c r="H746" s="11">
        <v>9</v>
      </c>
      <c r="I746" s="11">
        <v>5</v>
      </c>
      <c r="J746" s="11"/>
      <c r="M746" s="175">
        <v>9041.93</v>
      </c>
      <c r="N746" s="175">
        <v>6920.24</v>
      </c>
      <c r="O746" s="175">
        <v>4935.7299999999996</v>
      </c>
      <c r="P746" s="175">
        <v>1881.13</v>
      </c>
      <c r="Q746" s="175">
        <v>1881.6</v>
      </c>
      <c r="R746" s="175"/>
      <c r="S746" s="177"/>
      <c r="T746" s="177"/>
      <c r="U746" s="175">
        <v>131.04246376811599</v>
      </c>
      <c r="V746" s="175">
        <v>97.468169014084495</v>
      </c>
      <c r="W746" s="175">
        <v>73.667611940298499</v>
      </c>
      <c r="X746" s="175">
        <v>27.262753623188399</v>
      </c>
      <c r="Y746" s="175">
        <v>26.501408450704201</v>
      </c>
      <c r="Z746" s="11"/>
      <c r="AA746" s="4"/>
      <c r="AB746" s="11" t="s">
        <v>200</v>
      </c>
      <c r="AC746" s="11"/>
      <c r="AD746" s="70" t="s">
        <v>124</v>
      </c>
      <c r="AE746" s="24">
        <v>1</v>
      </c>
      <c r="AF746" s="24"/>
      <c r="AG746" s="24"/>
      <c r="AH746" s="24"/>
      <c r="AI746" s="24"/>
      <c r="AJ746" s="24"/>
      <c r="AK746" s="4"/>
      <c r="AL746" s="4"/>
      <c r="AM746" s="199">
        <v>51.37</v>
      </c>
      <c r="AN746" s="199">
        <v>0</v>
      </c>
      <c r="AO746" s="199">
        <v>0</v>
      </c>
      <c r="AP746" s="199">
        <v>0</v>
      </c>
      <c r="AQ746" s="199">
        <v>0</v>
      </c>
      <c r="AR746" s="199"/>
      <c r="AS746" s="177"/>
      <c r="AT746" s="177"/>
      <c r="AU746" s="199">
        <v>51.37</v>
      </c>
      <c r="AV746" s="199">
        <v>0</v>
      </c>
      <c r="AW746" s="199">
        <v>0</v>
      </c>
      <c r="AX746" s="199">
        <v>0</v>
      </c>
      <c r="AY746" s="199">
        <v>0</v>
      </c>
      <c r="AZ746" s="24"/>
      <c r="BA746" s="4"/>
    </row>
    <row r="747" spans="2:53">
      <c r="B747" s="11" t="s">
        <v>177</v>
      </c>
      <c r="C747" s="11"/>
      <c r="D747" s="70" t="s">
        <v>148</v>
      </c>
      <c r="E747" s="11">
        <v>232</v>
      </c>
      <c r="F747" s="11">
        <v>132</v>
      </c>
      <c r="G747" s="11">
        <v>89</v>
      </c>
      <c r="H747" s="11">
        <v>59</v>
      </c>
      <c r="I747" s="11">
        <v>45</v>
      </c>
      <c r="J747" s="11"/>
      <c r="M747" s="175">
        <v>19887.419999999998</v>
      </c>
      <c r="N747" s="175">
        <v>11704.07</v>
      </c>
      <c r="O747" s="175">
        <v>8975.44</v>
      </c>
      <c r="P747" s="175">
        <v>5176.3500000000004</v>
      </c>
      <c r="Q747" s="175">
        <v>22942.78</v>
      </c>
      <c r="R747" s="175"/>
      <c r="S747" s="177"/>
      <c r="T747" s="177"/>
      <c r="U747" s="175">
        <v>80.515870445344206</v>
      </c>
      <c r="V747" s="175">
        <v>48.164897119341497</v>
      </c>
      <c r="W747" s="175">
        <v>36.784590163934404</v>
      </c>
      <c r="X747" s="175">
        <v>21.568124999999998</v>
      </c>
      <c r="Y747" s="175">
        <v>93.263333333333307</v>
      </c>
      <c r="Z747" s="11"/>
      <c r="AA747" s="4"/>
      <c r="AB747" s="11" t="s">
        <v>200</v>
      </c>
      <c r="AC747" s="11"/>
      <c r="AD747" s="70" t="s">
        <v>201</v>
      </c>
      <c r="AE747" s="24">
        <v>2</v>
      </c>
      <c r="AF747" s="24"/>
      <c r="AG747" s="24"/>
      <c r="AH747" s="24"/>
      <c r="AI747" s="24"/>
      <c r="AJ747" s="24"/>
      <c r="AK747" s="4"/>
      <c r="AL747" s="4"/>
      <c r="AM747" s="199">
        <v>18.88</v>
      </c>
      <c r="AN747" s="199">
        <v>0</v>
      </c>
      <c r="AO747" s="199">
        <v>0</v>
      </c>
      <c r="AP747" s="199">
        <v>0</v>
      </c>
      <c r="AQ747" s="199">
        <v>0</v>
      </c>
      <c r="AR747" s="199"/>
      <c r="AS747" s="177"/>
      <c r="AT747" s="177"/>
      <c r="AU747" s="199">
        <v>9.44</v>
      </c>
      <c r="AV747" s="199">
        <v>0</v>
      </c>
      <c r="AW747" s="199">
        <v>0</v>
      </c>
      <c r="AX747" s="199">
        <v>0</v>
      </c>
      <c r="AY747" s="199">
        <v>0</v>
      </c>
      <c r="AZ747" s="24"/>
      <c r="BA747" s="4"/>
    </row>
    <row r="748" spans="2:53">
      <c r="B748" s="11" t="s">
        <v>178</v>
      </c>
      <c r="C748" s="11"/>
      <c r="D748" s="70" t="s">
        <v>156</v>
      </c>
      <c r="E748" s="11">
        <v>343</v>
      </c>
      <c r="F748" s="11">
        <v>214</v>
      </c>
      <c r="G748" s="11">
        <v>151</v>
      </c>
      <c r="H748" s="11">
        <v>112</v>
      </c>
      <c r="I748" s="11">
        <v>110</v>
      </c>
      <c r="J748" s="11"/>
      <c r="M748" s="175">
        <v>36788.239999999998</v>
      </c>
      <c r="N748" s="175">
        <v>30369.75</v>
      </c>
      <c r="O748" s="175">
        <v>28682.44</v>
      </c>
      <c r="P748" s="175">
        <v>21707.88</v>
      </c>
      <c r="Q748" s="175">
        <v>39981.769999999997</v>
      </c>
      <c r="R748" s="175"/>
      <c r="S748" s="177"/>
      <c r="T748" s="177"/>
      <c r="U748" s="175">
        <v>95.553870129870205</v>
      </c>
      <c r="V748" s="175">
        <v>80.131266490765199</v>
      </c>
      <c r="W748" s="175">
        <v>74.888877284595296</v>
      </c>
      <c r="X748" s="175">
        <v>58.354516129032199</v>
      </c>
      <c r="Y748" s="175">
        <v>100.456708542714</v>
      </c>
      <c r="Z748" s="11"/>
      <c r="AA748" s="4"/>
      <c r="AB748" s="11" t="s">
        <v>202</v>
      </c>
      <c r="AC748" s="11"/>
      <c r="AD748" s="70" t="s">
        <v>203</v>
      </c>
      <c r="AE748" s="24">
        <v>6</v>
      </c>
      <c r="AF748" s="24">
        <v>2</v>
      </c>
      <c r="AG748" s="24">
        <v>2</v>
      </c>
      <c r="AH748" s="24">
        <v>1</v>
      </c>
      <c r="AI748" s="24"/>
      <c r="AJ748" s="24"/>
      <c r="AK748" s="4"/>
      <c r="AL748" s="4"/>
      <c r="AM748" s="199">
        <v>7317.98</v>
      </c>
      <c r="AN748" s="199">
        <v>104.22</v>
      </c>
      <c r="AO748" s="199">
        <v>136.51</v>
      </c>
      <c r="AP748" s="199">
        <v>29.33</v>
      </c>
      <c r="AQ748" s="199">
        <v>0</v>
      </c>
      <c r="AR748" s="199"/>
      <c r="AS748" s="177"/>
      <c r="AT748" s="177"/>
      <c r="AU748" s="199">
        <v>1219.66333333333</v>
      </c>
      <c r="AV748" s="199">
        <v>17.37</v>
      </c>
      <c r="AW748" s="199">
        <v>22.751666666666701</v>
      </c>
      <c r="AX748" s="199">
        <v>4.8883333333333301</v>
      </c>
      <c r="AY748" s="199">
        <v>0</v>
      </c>
      <c r="AZ748" s="24"/>
      <c r="BA748" s="4"/>
    </row>
    <row r="749" spans="2:53">
      <c r="B749" s="11" t="s">
        <v>179</v>
      </c>
      <c r="C749" s="11"/>
      <c r="D749" s="70" t="s">
        <v>180</v>
      </c>
      <c r="E749" s="11">
        <v>65</v>
      </c>
      <c r="F749" s="11">
        <v>39</v>
      </c>
      <c r="G749" s="11">
        <v>22</v>
      </c>
      <c r="H749" s="11">
        <v>17</v>
      </c>
      <c r="I749" s="11">
        <v>16</v>
      </c>
      <c r="J749" s="11"/>
      <c r="M749" s="175">
        <v>8997.82</v>
      </c>
      <c r="N749" s="175">
        <v>6808.43</v>
      </c>
      <c r="O749" s="175">
        <v>4863.6899999999996</v>
      </c>
      <c r="P749" s="175">
        <v>4299.04</v>
      </c>
      <c r="Q749" s="175">
        <v>7729.36</v>
      </c>
      <c r="R749" s="175"/>
      <c r="S749" s="177"/>
      <c r="T749" s="177"/>
      <c r="U749" s="175">
        <v>124.969722222222</v>
      </c>
      <c r="V749" s="175">
        <v>94.561527777777798</v>
      </c>
      <c r="W749" s="175">
        <v>70.488260869565195</v>
      </c>
      <c r="X749" s="175">
        <v>64.164776119403001</v>
      </c>
      <c r="Y749" s="175">
        <v>112.019710144928</v>
      </c>
      <c r="Z749" s="11"/>
      <c r="AA749" s="4"/>
      <c r="AB749" s="11" t="s">
        <v>204</v>
      </c>
      <c r="AC749" s="11"/>
      <c r="AD749" s="70" t="s">
        <v>142</v>
      </c>
      <c r="AE749" s="24">
        <v>1</v>
      </c>
      <c r="AF749" s="24"/>
      <c r="AG749" s="24"/>
      <c r="AH749" s="24"/>
      <c r="AI749" s="24"/>
      <c r="AJ749" s="24"/>
      <c r="AK749" s="4"/>
      <c r="AL749" s="4"/>
      <c r="AM749" s="199">
        <v>0.51</v>
      </c>
      <c r="AN749" s="199">
        <v>0</v>
      </c>
      <c r="AO749" s="199"/>
      <c r="AP749" s="199">
        <v>0</v>
      </c>
      <c r="AQ749" s="199">
        <v>0</v>
      </c>
      <c r="AR749" s="199"/>
      <c r="AS749" s="177"/>
      <c r="AT749" s="177"/>
      <c r="AU749" s="199">
        <v>0.51</v>
      </c>
      <c r="AV749" s="199">
        <v>0</v>
      </c>
      <c r="AW749" s="199"/>
      <c r="AX749" s="199">
        <v>0</v>
      </c>
      <c r="AY749" s="199">
        <v>0</v>
      </c>
      <c r="AZ749" s="24"/>
      <c r="BA749" s="4"/>
    </row>
    <row r="750" spans="2:53">
      <c r="B750" s="11" t="s">
        <v>181</v>
      </c>
      <c r="C750" s="11"/>
      <c r="D750" s="70" t="s">
        <v>124</v>
      </c>
      <c r="E750" s="11">
        <v>44</v>
      </c>
      <c r="F750" s="11">
        <v>26</v>
      </c>
      <c r="G750" s="11">
        <v>14</v>
      </c>
      <c r="H750" s="11">
        <v>13</v>
      </c>
      <c r="I750" s="11">
        <v>9</v>
      </c>
      <c r="J750" s="11"/>
      <c r="M750" s="175">
        <v>5957.12</v>
      </c>
      <c r="N750" s="175">
        <v>3488.02</v>
      </c>
      <c r="O750" s="175">
        <v>2489.04</v>
      </c>
      <c r="P750" s="175">
        <v>2188.1</v>
      </c>
      <c r="Q750" s="175">
        <v>9747.8700000000008</v>
      </c>
      <c r="R750" s="175"/>
      <c r="S750" s="177"/>
      <c r="T750" s="177"/>
      <c r="U750" s="175">
        <v>119.14239999999999</v>
      </c>
      <c r="V750" s="175">
        <v>68.392549019607898</v>
      </c>
      <c r="W750" s="175">
        <v>48.804705882352899</v>
      </c>
      <c r="X750" s="175">
        <v>43.762</v>
      </c>
      <c r="Y750" s="175">
        <v>191.13470588235299</v>
      </c>
      <c r="Z750" s="11"/>
      <c r="AA750" s="4"/>
      <c r="AB750" s="11" t="s">
        <v>205</v>
      </c>
      <c r="AC750" s="11"/>
      <c r="AD750" s="70" t="s">
        <v>206</v>
      </c>
      <c r="AE750" s="24">
        <v>1</v>
      </c>
      <c r="AF750" s="24">
        <v>1</v>
      </c>
      <c r="AG750" s="24">
        <v>1</v>
      </c>
      <c r="AH750" s="24"/>
      <c r="AI750" s="24"/>
      <c r="AJ750" s="24"/>
      <c r="AK750" s="4"/>
      <c r="AL750" s="4"/>
      <c r="AM750" s="199">
        <v>23.74</v>
      </c>
      <c r="AN750" s="199">
        <v>332.53</v>
      </c>
      <c r="AO750" s="199">
        <v>23.93</v>
      </c>
      <c r="AP750" s="199">
        <v>0</v>
      </c>
      <c r="AQ750" s="199">
        <v>0</v>
      </c>
      <c r="AR750" s="199"/>
      <c r="AS750" s="177"/>
      <c r="AT750" s="177"/>
      <c r="AU750" s="199">
        <v>23.74</v>
      </c>
      <c r="AV750" s="199">
        <v>166.26499999999999</v>
      </c>
      <c r="AW750" s="199">
        <v>11.965</v>
      </c>
      <c r="AX750" s="199">
        <v>0</v>
      </c>
      <c r="AY750" s="199">
        <v>0</v>
      </c>
      <c r="AZ750" s="24"/>
      <c r="BA750" s="4"/>
    </row>
    <row r="751" spans="2:53">
      <c r="B751" s="11" t="s">
        <v>182</v>
      </c>
      <c r="C751" s="11"/>
      <c r="D751" s="70" t="s">
        <v>115</v>
      </c>
      <c r="E751" s="11">
        <v>1</v>
      </c>
      <c r="F751" s="11"/>
      <c r="G751" s="11"/>
      <c r="H751" s="11"/>
      <c r="I751" s="11"/>
      <c r="J751" s="11"/>
      <c r="M751" s="175">
        <v>0.69</v>
      </c>
      <c r="N751" s="175">
        <v>0</v>
      </c>
      <c r="O751" s="175">
        <v>0</v>
      </c>
      <c r="P751" s="175">
        <v>0</v>
      </c>
      <c r="Q751" s="175">
        <v>0</v>
      </c>
      <c r="R751" s="175"/>
      <c r="S751" s="177"/>
      <c r="T751" s="177"/>
      <c r="U751" s="175">
        <v>0.69</v>
      </c>
      <c r="V751" s="175">
        <v>0</v>
      </c>
      <c r="W751" s="175">
        <v>0</v>
      </c>
      <c r="X751" s="175">
        <v>0</v>
      </c>
      <c r="Y751" s="175">
        <v>0</v>
      </c>
      <c r="Z751" s="11"/>
      <c r="AA751" s="4"/>
      <c r="AB751" s="11" t="s">
        <v>205</v>
      </c>
      <c r="AC751" s="11"/>
      <c r="AD751" s="70" t="s">
        <v>197</v>
      </c>
      <c r="AE751" s="24">
        <v>171</v>
      </c>
      <c r="AF751" s="24">
        <v>136</v>
      </c>
      <c r="AG751" s="24">
        <v>73</v>
      </c>
      <c r="AH751" s="24">
        <v>16</v>
      </c>
      <c r="AI751" s="24">
        <v>9</v>
      </c>
      <c r="AJ751" s="24"/>
      <c r="AK751" s="4"/>
      <c r="AL751" s="4"/>
      <c r="AM751" s="199">
        <v>35356.589999999997</v>
      </c>
      <c r="AN751" s="199">
        <v>18910.419999999998</v>
      </c>
      <c r="AO751" s="199">
        <v>10130.120000000001</v>
      </c>
      <c r="AP751" s="199">
        <v>5255.1</v>
      </c>
      <c r="AQ751" s="199">
        <v>5285.79</v>
      </c>
      <c r="AR751" s="199"/>
      <c r="AS751" s="177"/>
      <c r="AT751" s="177"/>
      <c r="AU751" s="199">
        <v>200.889715909091</v>
      </c>
      <c r="AV751" s="199">
        <v>103.903406593407</v>
      </c>
      <c r="AW751" s="199">
        <v>57.557499999999997</v>
      </c>
      <c r="AX751" s="199">
        <v>30.201724137930999</v>
      </c>
      <c r="AY751" s="199">
        <v>29.203259668508299</v>
      </c>
      <c r="AZ751" s="24"/>
      <c r="BA751" s="4"/>
    </row>
    <row r="752" spans="2:53">
      <c r="B752" s="11" t="s">
        <v>183</v>
      </c>
      <c r="C752" s="11"/>
      <c r="D752" s="70" t="s">
        <v>164</v>
      </c>
      <c r="E752" s="11">
        <v>9</v>
      </c>
      <c r="F752" s="11">
        <v>6</v>
      </c>
      <c r="G752" s="11">
        <v>2</v>
      </c>
      <c r="H752" s="11">
        <v>2</v>
      </c>
      <c r="I752" s="11">
        <v>2</v>
      </c>
      <c r="J752" s="11"/>
      <c r="M752" s="175">
        <v>508.71</v>
      </c>
      <c r="N752" s="175">
        <v>493.77</v>
      </c>
      <c r="O752" s="175">
        <v>86.41</v>
      </c>
      <c r="P752" s="175">
        <v>115.43</v>
      </c>
      <c r="Q752" s="175">
        <v>21.43</v>
      </c>
      <c r="R752" s="175"/>
      <c r="S752" s="177"/>
      <c r="T752" s="177"/>
      <c r="U752" s="175">
        <v>50.871000000000002</v>
      </c>
      <c r="V752" s="175">
        <v>49.377000000000002</v>
      </c>
      <c r="W752" s="175">
        <v>8.641</v>
      </c>
      <c r="X752" s="175">
        <v>11.542999999999999</v>
      </c>
      <c r="Y752" s="175">
        <v>2.1429999999999998</v>
      </c>
      <c r="Z752" s="11"/>
      <c r="AA752" s="4"/>
      <c r="AB752" s="11" t="s">
        <v>205</v>
      </c>
      <c r="AC752" s="11"/>
      <c r="AD752" s="70" t="s">
        <v>110</v>
      </c>
      <c r="AE752" s="24">
        <v>105</v>
      </c>
      <c r="AF752" s="24">
        <v>42</v>
      </c>
      <c r="AG752" s="24">
        <v>27</v>
      </c>
      <c r="AH752" s="24">
        <v>13</v>
      </c>
      <c r="AI752" s="24">
        <v>9</v>
      </c>
      <c r="AJ752" s="24"/>
      <c r="AK752" s="4"/>
      <c r="AL752" s="4"/>
      <c r="AM752" s="199">
        <v>53045.79</v>
      </c>
      <c r="AN752" s="199">
        <v>15386.67</v>
      </c>
      <c r="AO752" s="199">
        <v>10480.98</v>
      </c>
      <c r="AP752" s="199">
        <v>1058.6199999999999</v>
      </c>
      <c r="AQ752" s="199">
        <v>56377.02</v>
      </c>
      <c r="AR752" s="199"/>
      <c r="AS752" s="177"/>
      <c r="AT752" s="177"/>
      <c r="AU752" s="199">
        <v>500.43198113207598</v>
      </c>
      <c r="AV752" s="199">
        <v>153.86670000000001</v>
      </c>
      <c r="AW752" s="199">
        <v>108.051340206186</v>
      </c>
      <c r="AX752" s="199">
        <v>10.913608247422699</v>
      </c>
      <c r="AY752" s="199">
        <v>593.44231578947404</v>
      </c>
      <c r="AZ752" s="24"/>
      <c r="BA752" s="4"/>
    </row>
    <row r="753" spans="2:53">
      <c r="B753" s="11" t="s">
        <v>184</v>
      </c>
      <c r="C753" s="11"/>
      <c r="D753" s="70" t="s">
        <v>185</v>
      </c>
      <c r="E753" s="11">
        <v>47</v>
      </c>
      <c r="F753" s="11">
        <v>36</v>
      </c>
      <c r="G753" s="11">
        <v>21</v>
      </c>
      <c r="H753" s="11">
        <v>3</v>
      </c>
      <c r="I753" s="11">
        <v>20</v>
      </c>
      <c r="J753" s="11"/>
      <c r="M753" s="175">
        <v>5988.34</v>
      </c>
      <c r="N753" s="175">
        <v>5754.62</v>
      </c>
      <c r="O753" s="175">
        <v>4755.76</v>
      </c>
      <c r="P753" s="175">
        <v>25.78</v>
      </c>
      <c r="Q753" s="175">
        <v>8410.31</v>
      </c>
      <c r="R753" s="175"/>
      <c r="S753" s="177"/>
      <c r="T753" s="177"/>
      <c r="U753" s="175">
        <v>112.98754716981099</v>
      </c>
      <c r="V753" s="175">
        <v>110.665769230769</v>
      </c>
      <c r="W753" s="175">
        <v>101.186382978723</v>
      </c>
      <c r="X753" s="175">
        <v>3.6828571428571402</v>
      </c>
      <c r="Y753" s="175">
        <v>186.89577777777799</v>
      </c>
      <c r="Z753" s="11"/>
      <c r="AA753" s="4"/>
      <c r="AB753" s="11" t="s">
        <v>207</v>
      </c>
      <c r="AC753" s="11"/>
      <c r="AD753" s="70" t="s">
        <v>124</v>
      </c>
      <c r="AE753" s="24">
        <v>4</v>
      </c>
      <c r="AF753" s="24">
        <v>4</v>
      </c>
      <c r="AG753" s="24">
        <v>4</v>
      </c>
      <c r="AH753" s="24">
        <v>3</v>
      </c>
      <c r="AI753" s="24">
        <v>3</v>
      </c>
      <c r="AJ753" s="24"/>
      <c r="AK753" s="4"/>
      <c r="AL753" s="4"/>
      <c r="AM753" s="199">
        <v>75</v>
      </c>
      <c r="AN753" s="199">
        <v>71.7</v>
      </c>
      <c r="AO753" s="199">
        <v>81.73</v>
      </c>
      <c r="AP753" s="199">
        <v>59.43</v>
      </c>
      <c r="AQ753" s="199">
        <v>730.11</v>
      </c>
      <c r="AR753" s="199"/>
      <c r="AS753" s="177"/>
      <c r="AT753" s="177"/>
      <c r="AU753" s="199">
        <v>18.75</v>
      </c>
      <c r="AV753" s="199">
        <v>17.925000000000001</v>
      </c>
      <c r="AW753" s="199">
        <v>20.432500000000001</v>
      </c>
      <c r="AX753" s="199">
        <v>14.8575</v>
      </c>
      <c r="AY753" s="199">
        <v>182.5275</v>
      </c>
      <c r="AZ753" s="24"/>
      <c r="BA753" s="4"/>
    </row>
    <row r="754" spans="2:53">
      <c r="B754" s="11" t="s">
        <v>186</v>
      </c>
      <c r="C754" s="11"/>
      <c r="D754" s="70" t="s">
        <v>187</v>
      </c>
      <c r="E754" s="11">
        <v>52</v>
      </c>
      <c r="F754" s="11">
        <v>27</v>
      </c>
      <c r="G754" s="11">
        <v>20</v>
      </c>
      <c r="H754" s="11">
        <v>15</v>
      </c>
      <c r="I754" s="11">
        <v>17</v>
      </c>
      <c r="J754" s="11"/>
      <c r="M754" s="175">
        <v>7958.06</v>
      </c>
      <c r="N754" s="175">
        <v>3944.51</v>
      </c>
      <c r="O754" s="175">
        <v>3539.3</v>
      </c>
      <c r="P754" s="175">
        <v>2299.96</v>
      </c>
      <c r="Q754" s="175">
        <v>7966.11</v>
      </c>
      <c r="R754" s="175"/>
      <c r="S754" s="177"/>
      <c r="T754" s="177"/>
      <c r="U754" s="175">
        <v>134.88237288135599</v>
      </c>
      <c r="V754" s="175">
        <v>73.046481481481507</v>
      </c>
      <c r="W754" s="175">
        <v>61.022413793103397</v>
      </c>
      <c r="X754" s="175">
        <v>39.654482758620702</v>
      </c>
      <c r="Y754" s="175">
        <v>135.01881355932201</v>
      </c>
      <c r="Z754" s="11"/>
      <c r="AA754" s="4"/>
      <c r="AB754" s="11" t="s">
        <v>208</v>
      </c>
      <c r="AC754" s="11"/>
      <c r="AD754" s="70" t="s">
        <v>96</v>
      </c>
      <c r="AE754" s="24">
        <v>17</v>
      </c>
      <c r="AF754" s="24">
        <v>6</v>
      </c>
      <c r="AG754" s="24">
        <v>2</v>
      </c>
      <c r="AH754" s="24">
        <v>2</v>
      </c>
      <c r="AI754" s="24">
        <v>2</v>
      </c>
      <c r="AJ754" s="24"/>
      <c r="AK754" s="4"/>
      <c r="AL754" s="4"/>
      <c r="AM754" s="199">
        <v>19733.400000000001</v>
      </c>
      <c r="AN754" s="199">
        <v>315.58</v>
      </c>
      <c r="AO754" s="199">
        <v>45.89</v>
      </c>
      <c r="AP754" s="199">
        <v>44.01</v>
      </c>
      <c r="AQ754" s="199">
        <v>455.43</v>
      </c>
      <c r="AR754" s="199"/>
      <c r="AS754" s="177"/>
      <c r="AT754" s="177"/>
      <c r="AU754" s="199">
        <v>1160.7882352941201</v>
      </c>
      <c r="AV754" s="199">
        <v>18.563529411764701</v>
      </c>
      <c r="AW754" s="199">
        <v>2.868125</v>
      </c>
      <c r="AX754" s="199">
        <v>2.7506249999999999</v>
      </c>
      <c r="AY754" s="199">
        <v>28.464375</v>
      </c>
      <c r="AZ754" s="24"/>
      <c r="BA754" s="4"/>
    </row>
    <row r="755" spans="2:53">
      <c r="B755" s="11" t="s">
        <v>188</v>
      </c>
      <c r="C755" s="11"/>
      <c r="D755" s="70" t="s">
        <v>189</v>
      </c>
      <c r="E755" s="11">
        <v>140</v>
      </c>
      <c r="F755" s="11">
        <v>84</v>
      </c>
      <c r="G755" s="11">
        <v>55</v>
      </c>
      <c r="H755" s="11">
        <v>34</v>
      </c>
      <c r="I755" s="11">
        <v>37</v>
      </c>
      <c r="J755" s="11"/>
      <c r="M755" s="175">
        <v>15525.7</v>
      </c>
      <c r="N755" s="175">
        <v>11956.68</v>
      </c>
      <c r="O755" s="175">
        <v>9248.36</v>
      </c>
      <c r="P755" s="175">
        <v>6086.77</v>
      </c>
      <c r="Q755" s="175">
        <v>13735.47</v>
      </c>
      <c r="R755" s="175"/>
      <c r="S755" s="177"/>
      <c r="T755" s="177"/>
      <c r="U755" s="175">
        <v>98.263924050632895</v>
      </c>
      <c r="V755" s="175">
        <v>77.640779220779194</v>
      </c>
      <c r="W755" s="175">
        <v>60.054285714285697</v>
      </c>
      <c r="X755" s="175">
        <v>40.044539473684203</v>
      </c>
      <c r="Y755" s="175">
        <v>88.047884615384604</v>
      </c>
      <c r="Z755" s="11"/>
      <c r="AA755" s="4"/>
      <c r="AB755" s="11" t="s">
        <v>209</v>
      </c>
      <c r="AC755" s="11"/>
      <c r="AD755" s="70" t="s">
        <v>164</v>
      </c>
      <c r="AE755" s="24">
        <v>93</v>
      </c>
      <c r="AF755" s="24">
        <v>37</v>
      </c>
      <c r="AG755" s="24">
        <v>21</v>
      </c>
      <c r="AH755" s="24">
        <v>14</v>
      </c>
      <c r="AI755" s="24">
        <v>15</v>
      </c>
      <c r="AJ755" s="24"/>
      <c r="AK755" s="4"/>
      <c r="AL755" s="4"/>
      <c r="AM755" s="199">
        <v>18564.87</v>
      </c>
      <c r="AN755" s="199">
        <v>6976.34</v>
      </c>
      <c r="AO755" s="199">
        <v>3882.13</v>
      </c>
      <c r="AP755" s="199">
        <v>1508.19</v>
      </c>
      <c r="AQ755" s="199">
        <v>2736.73</v>
      </c>
      <c r="AR755" s="199"/>
      <c r="AS755" s="177"/>
      <c r="AT755" s="177"/>
      <c r="AU755" s="199">
        <v>197.498617021277</v>
      </c>
      <c r="AV755" s="199">
        <v>74.216382978723402</v>
      </c>
      <c r="AW755" s="199">
        <v>42.660769230769198</v>
      </c>
      <c r="AX755" s="199">
        <v>17.5370930232558</v>
      </c>
      <c r="AY755" s="199">
        <v>30.749775280898898</v>
      </c>
      <c r="AZ755" s="24"/>
      <c r="BA755" s="4"/>
    </row>
    <row r="756" spans="2:53">
      <c r="B756" s="11" t="s">
        <v>190</v>
      </c>
      <c r="C756" s="11"/>
      <c r="D756" s="70" t="s">
        <v>191</v>
      </c>
      <c r="E756" s="11">
        <v>27</v>
      </c>
      <c r="F756" s="11">
        <v>16</v>
      </c>
      <c r="G756" s="11">
        <v>11</v>
      </c>
      <c r="H756" s="11">
        <v>8</v>
      </c>
      <c r="I756" s="11">
        <v>10</v>
      </c>
      <c r="J756" s="11"/>
      <c r="M756" s="175">
        <v>2202.89</v>
      </c>
      <c r="N756" s="175">
        <v>1595.36</v>
      </c>
      <c r="O756" s="175">
        <v>1427.79</v>
      </c>
      <c r="P756" s="175">
        <v>834.48</v>
      </c>
      <c r="Q756" s="175">
        <v>3304.49</v>
      </c>
      <c r="R756" s="175"/>
      <c r="S756" s="177"/>
      <c r="T756" s="177"/>
      <c r="U756" s="175">
        <v>73.429666666666705</v>
      </c>
      <c r="V756" s="175">
        <v>51.463225806451597</v>
      </c>
      <c r="W756" s="175">
        <v>47.593000000000004</v>
      </c>
      <c r="X756" s="175">
        <v>28.775172413793101</v>
      </c>
      <c r="Y756" s="175">
        <v>106.596451612903</v>
      </c>
      <c r="Z756" s="11"/>
      <c r="AA756" s="4"/>
      <c r="AB756" s="11" t="s">
        <v>210</v>
      </c>
      <c r="AC756" s="11"/>
      <c r="AD756" s="70" t="s">
        <v>211</v>
      </c>
      <c r="AE756" s="24">
        <v>22</v>
      </c>
      <c r="AF756" s="24">
        <v>15</v>
      </c>
      <c r="AG756" s="24">
        <v>9</v>
      </c>
      <c r="AH756" s="24">
        <v>7</v>
      </c>
      <c r="AI756" s="24">
        <v>7</v>
      </c>
      <c r="AJ756" s="24"/>
      <c r="AK756" s="4"/>
      <c r="AL756" s="4"/>
      <c r="AM756" s="199">
        <v>2146.44</v>
      </c>
      <c r="AN756" s="199">
        <v>725.7</v>
      </c>
      <c r="AO756" s="199">
        <v>605.58000000000004</v>
      </c>
      <c r="AP756" s="199">
        <v>158.69</v>
      </c>
      <c r="AQ756" s="199">
        <v>884.57</v>
      </c>
      <c r="AR756" s="199"/>
      <c r="AS756" s="177"/>
      <c r="AT756" s="177"/>
      <c r="AU756" s="199">
        <v>97.5654545454545</v>
      </c>
      <c r="AV756" s="199">
        <v>32.986363636363599</v>
      </c>
      <c r="AW756" s="199">
        <v>28.837142857142901</v>
      </c>
      <c r="AX756" s="199">
        <v>7.2131818181818197</v>
      </c>
      <c r="AY756" s="199">
        <v>42.122380952381</v>
      </c>
      <c r="AZ756" s="24"/>
      <c r="BA756" s="4"/>
    </row>
    <row r="757" spans="2:53">
      <c r="B757" s="11" t="s">
        <v>192</v>
      </c>
      <c r="C757" s="11"/>
      <c r="D757" s="70" t="s">
        <v>193</v>
      </c>
      <c r="E757" s="11">
        <v>107</v>
      </c>
      <c r="F757" s="11">
        <v>68</v>
      </c>
      <c r="G757" s="11">
        <v>41</v>
      </c>
      <c r="H757" s="11">
        <v>27</v>
      </c>
      <c r="I757" s="11">
        <v>15</v>
      </c>
      <c r="J757" s="11"/>
      <c r="M757" s="175">
        <v>10195.780000000001</v>
      </c>
      <c r="N757" s="175">
        <v>8872.56</v>
      </c>
      <c r="O757" s="175">
        <v>4088.03</v>
      </c>
      <c r="P757" s="175">
        <v>1312.5</v>
      </c>
      <c r="Q757" s="175">
        <v>5763.66</v>
      </c>
      <c r="R757" s="175"/>
      <c r="S757" s="177"/>
      <c r="T757" s="177"/>
      <c r="U757" s="175">
        <v>93.5392660550459</v>
      </c>
      <c r="V757" s="175">
        <v>82.153333333333293</v>
      </c>
      <c r="W757" s="175">
        <v>37.852129629629601</v>
      </c>
      <c r="X757" s="175">
        <v>12.1527777777778</v>
      </c>
      <c r="Y757" s="175">
        <v>53.8659813084112</v>
      </c>
      <c r="Z757" s="11"/>
      <c r="AA757" s="4"/>
      <c r="AB757" s="11" t="s">
        <v>212</v>
      </c>
      <c r="AC757" s="11"/>
      <c r="AD757" s="70" t="s">
        <v>110</v>
      </c>
      <c r="AE757" s="24">
        <v>4</v>
      </c>
      <c r="AF757" s="24">
        <v>4</v>
      </c>
      <c r="AG757" s="24">
        <v>4</v>
      </c>
      <c r="AH757" s="24">
        <v>2</v>
      </c>
      <c r="AI757" s="24">
        <v>1</v>
      </c>
      <c r="AJ757" s="24"/>
      <c r="AK757" s="4"/>
      <c r="AL757" s="4"/>
      <c r="AM757" s="199">
        <v>410.48</v>
      </c>
      <c r="AN757" s="199">
        <v>551.77</v>
      </c>
      <c r="AO757" s="199">
        <v>43.02</v>
      </c>
      <c r="AP757" s="199">
        <v>16.7</v>
      </c>
      <c r="AQ757" s="199">
        <v>7.29</v>
      </c>
      <c r="AR757" s="199"/>
      <c r="AS757" s="177"/>
      <c r="AT757" s="177"/>
      <c r="AU757" s="199">
        <v>102.62</v>
      </c>
      <c r="AV757" s="199">
        <v>137.9425</v>
      </c>
      <c r="AW757" s="199">
        <v>10.755000000000001</v>
      </c>
      <c r="AX757" s="199">
        <v>4.1749999999999998</v>
      </c>
      <c r="AY757" s="199">
        <v>1.8225</v>
      </c>
      <c r="AZ757" s="24"/>
      <c r="BA757" s="4"/>
    </row>
    <row r="758" spans="2:53">
      <c r="B758" s="11" t="s">
        <v>194</v>
      </c>
      <c r="C758" s="11"/>
      <c r="D758" s="70" t="s">
        <v>195</v>
      </c>
      <c r="E758" s="11">
        <v>3</v>
      </c>
      <c r="F758" s="11">
        <v>1</v>
      </c>
      <c r="G758" s="11">
        <v>1</v>
      </c>
      <c r="H758" s="11"/>
      <c r="I758" s="11">
        <v>2</v>
      </c>
      <c r="J758" s="11"/>
      <c r="M758" s="175">
        <v>248.18</v>
      </c>
      <c r="N758" s="175">
        <v>189.7</v>
      </c>
      <c r="O758" s="175">
        <v>26.11</v>
      </c>
      <c r="P758" s="175">
        <v>0</v>
      </c>
      <c r="Q758" s="175">
        <v>523.47</v>
      </c>
      <c r="R758" s="175"/>
      <c r="S758" s="177"/>
      <c r="T758" s="177"/>
      <c r="U758" s="175">
        <v>82.726666666666702</v>
      </c>
      <c r="V758" s="175">
        <v>94.85</v>
      </c>
      <c r="W758" s="175">
        <v>13.055</v>
      </c>
      <c r="X758" s="175">
        <v>0</v>
      </c>
      <c r="Y758" s="175">
        <v>130.86750000000001</v>
      </c>
      <c r="Z758" s="11"/>
      <c r="AA758" s="4"/>
      <c r="AB758" s="11" t="s">
        <v>212</v>
      </c>
      <c r="AC758" s="11"/>
      <c r="AD758" s="70" t="s">
        <v>122</v>
      </c>
      <c r="AE758" s="24">
        <v>4</v>
      </c>
      <c r="AF758" s="24">
        <v>1</v>
      </c>
      <c r="AG758" s="24">
        <v>1</v>
      </c>
      <c r="AH758" s="24">
        <v>1</v>
      </c>
      <c r="AI758" s="24">
        <v>1</v>
      </c>
      <c r="AJ758" s="24"/>
      <c r="AK758" s="4"/>
      <c r="AL758" s="4"/>
      <c r="AM758" s="199">
        <v>271.18</v>
      </c>
      <c r="AN758" s="199">
        <v>23.58</v>
      </c>
      <c r="AO758" s="199">
        <v>20.86</v>
      </c>
      <c r="AP758" s="199">
        <v>20.52</v>
      </c>
      <c r="AQ758" s="199">
        <v>288.95</v>
      </c>
      <c r="AR758" s="199"/>
      <c r="AS758" s="177"/>
      <c r="AT758" s="177"/>
      <c r="AU758" s="199">
        <v>67.795000000000002</v>
      </c>
      <c r="AV758" s="199">
        <v>7.86</v>
      </c>
      <c r="AW758" s="199">
        <v>6.9533333333333296</v>
      </c>
      <c r="AX758" s="199">
        <v>6.84</v>
      </c>
      <c r="AY758" s="199">
        <v>144.47499999999999</v>
      </c>
      <c r="AZ758" s="24"/>
      <c r="BA758" s="4"/>
    </row>
    <row r="759" spans="2:53">
      <c r="B759" s="11" t="s">
        <v>196</v>
      </c>
      <c r="C759" s="11"/>
      <c r="D759" s="70" t="s">
        <v>197</v>
      </c>
      <c r="E759" s="11">
        <v>94</v>
      </c>
      <c r="F759" s="11">
        <v>54</v>
      </c>
      <c r="G759" s="11">
        <v>33</v>
      </c>
      <c r="H759" s="11">
        <v>17</v>
      </c>
      <c r="I759" s="11">
        <v>24</v>
      </c>
      <c r="J759" s="11"/>
      <c r="M759" s="175">
        <v>10182.85</v>
      </c>
      <c r="N759" s="175">
        <v>8412.49</v>
      </c>
      <c r="O759" s="175">
        <v>5303.49</v>
      </c>
      <c r="P759" s="175">
        <v>2512.39</v>
      </c>
      <c r="Q759" s="175">
        <v>5969.35</v>
      </c>
      <c r="R759" s="175"/>
      <c r="S759" s="177"/>
      <c r="T759" s="177"/>
      <c r="U759" s="175">
        <v>92.571363636363699</v>
      </c>
      <c r="V759" s="175">
        <v>75.788198198198202</v>
      </c>
      <c r="W759" s="175">
        <v>48.655871559632999</v>
      </c>
      <c r="X759" s="175">
        <v>23.0494495412844</v>
      </c>
      <c r="Y759" s="175">
        <v>52.826106194690297</v>
      </c>
      <c r="Z759" s="11"/>
      <c r="AA759" s="4"/>
      <c r="AB759" s="11" t="s">
        <v>213</v>
      </c>
      <c r="AC759" s="11"/>
      <c r="AD759" s="70" t="s">
        <v>128</v>
      </c>
      <c r="AE759" s="24">
        <v>66</v>
      </c>
      <c r="AF759" s="24">
        <v>33</v>
      </c>
      <c r="AG759" s="24">
        <v>25</v>
      </c>
      <c r="AH759" s="24">
        <v>18</v>
      </c>
      <c r="AI759" s="24">
        <v>16</v>
      </c>
      <c r="AJ759" s="24"/>
      <c r="AK759" s="4"/>
      <c r="AL759" s="4"/>
      <c r="AM759" s="199">
        <v>17490.43</v>
      </c>
      <c r="AN759" s="199">
        <v>2393.02</v>
      </c>
      <c r="AO759" s="199">
        <v>1423.31</v>
      </c>
      <c r="AP759" s="199">
        <v>673.6</v>
      </c>
      <c r="AQ759" s="199">
        <v>3140.11</v>
      </c>
      <c r="AR759" s="199"/>
      <c r="AS759" s="177"/>
      <c r="AT759" s="177"/>
      <c r="AU759" s="199">
        <v>261.05119402985099</v>
      </c>
      <c r="AV759" s="199">
        <v>35.191470588235298</v>
      </c>
      <c r="AW759" s="199">
        <v>21.897076923076899</v>
      </c>
      <c r="AX759" s="199">
        <v>10.8645161290323</v>
      </c>
      <c r="AY759" s="199">
        <v>47.5774242424242</v>
      </c>
      <c r="AZ759" s="24"/>
      <c r="BA759" s="4"/>
    </row>
    <row r="760" spans="2:53">
      <c r="B760" s="11" t="s">
        <v>514</v>
      </c>
      <c r="C760" s="11"/>
      <c r="D760" s="70" t="s">
        <v>244</v>
      </c>
      <c r="E760" s="11">
        <v>1</v>
      </c>
      <c r="F760" s="11">
        <v>1</v>
      </c>
      <c r="G760" s="11"/>
      <c r="H760" s="11"/>
      <c r="I760" s="11"/>
      <c r="J760" s="11"/>
      <c r="M760" s="175">
        <v>99.51</v>
      </c>
      <c r="N760" s="175">
        <v>141.27000000000001</v>
      </c>
      <c r="O760" s="175">
        <v>0</v>
      </c>
      <c r="P760" s="175">
        <v>0</v>
      </c>
      <c r="Q760" s="175">
        <v>0</v>
      </c>
      <c r="R760" s="175"/>
      <c r="S760" s="177"/>
      <c r="T760" s="177"/>
      <c r="U760" s="175">
        <v>99.51</v>
      </c>
      <c r="V760" s="175">
        <v>141.27000000000001</v>
      </c>
      <c r="W760" s="175">
        <v>0</v>
      </c>
      <c r="X760" s="175">
        <v>0</v>
      </c>
      <c r="Y760" s="175">
        <v>0</v>
      </c>
      <c r="Z760" s="11"/>
      <c r="AA760" s="4"/>
      <c r="AB760" s="11" t="s">
        <v>214</v>
      </c>
      <c r="AC760" s="11"/>
      <c r="AD760" s="70" t="s">
        <v>148</v>
      </c>
      <c r="AE760" s="24">
        <v>36</v>
      </c>
      <c r="AF760" s="24">
        <v>10</v>
      </c>
      <c r="AG760" s="24">
        <v>7</v>
      </c>
      <c r="AH760" s="24">
        <v>5</v>
      </c>
      <c r="AI760" s="24">
        <v>4</v>
      </c>
      <c r="AJ760" s="24"/>
      <c r="AK760" s="4"/>
      <c r="AL760" s="4"/>
      <c r="AM760" s="199">
        <v>8570.16</v>
      </c>
      <c r="AN760" s="199">
        <v>1564.47</v>
      </c>
      <c r="AO760" s="199">
        <v>88.73</v>
      </c>
      <c r="AP760" s="199">
        <v>76.75</v>
      </c>
      <c r="AQ760" s="199">
        <v>399.7</v>
      </c>
      <c r="AR760" s="199"/>
      <c r="AS760" s="177"/>
      <c r="AT760" s="177"/>
      <c r="AU760" s="199">
        <v>238.06</v>
      </c>
      <c r="AV760" s="199">
        <v>44.699142857142903</v>
      </c>
      <c r="AW760" s="199">
        <v>2.5351428571428598</v>
      </c>
      <c r="AX760" s="199">
        <v>2.3257575757575801</v>
      </c>
      <c r="AY760" s="199">
        <v>11.102777777777799</v>
      </c>
      <c r="AZ760" s="24"/>
      <c r="BA760" s="4"/>
    </row>
    <row r="761" spans="2:53">
      <c r="B761" s="11" t="s">
        <v>462</v>
      </c>
      <c r="C761" s="11"/>
      <c r="D761" s="70" t="s">
        <v>144</v>
      </c>
      <c r="E761" s="11">
        <v>6</v>
      </c>
      <c r="F761" s="11">
        <v>2</v>
      </c>
      <c r="G761" s="11"/>
      <c r="H761" s="11"/>
      <c r="I761" s="11"/>
      <c r="J761" s="11"/>
      <c r="M761" s="175">
        <v>124.21</v>
      </c>
      <c r="N761" s="175">
        <v>203.58</v>
      </c>
      <c r="O761" s="175">
        <v>0</v>
      </c>
      <c r="P761" s="175">
        <v>0</v>
      </c>
      <c r="Q761" s="175">
        <v>0</v>
      </c>
      <c r="R761" s="175"/>
      <c r="S761" s="177"/>
      <c r="T761" s="177"/>
      <c r="U761" s="175">
        <v>20.7016666666667</v>
      </c>
      <c r="V761" s="175">
        <v>33.93</v>
      </c>
      <c r="W761" s="175">
        <v>0</v>
      </c>
      <c r="X761" s="175">
        <v>0</v>
      </c>
      <c r="Y761" s="175">
        <v>0</v>
      </c>
      <c r="Z761" s="11"/>
      <c r="AA761" s="4"/>
      <c r="AB761" s="11" t="s">
        <v>215</v>
      </c>
      <c r="AC761" s="11"/>
      <c r="AD761" s="70" t="s">
        <v>216</v>
      </c>
      <c r="AE761" s="24">
        <v>16</v>
      </c>
      <c r="AF761" s="24">
        <v>7</v>
      </c>
      <c r="AG761" s="24">
        <v>5</v>
      </c>
      <c r="AH761" s="24">
        <v>4</v>
      </c>
      <c r="AI761" s="24">
        <v>2</v>
      </c>
      <c r="AJ761" s="24"/>
      <c r="AK761" s="4"/>
      <c r="AL761" s="4"/>
      <c r="AM761" s="199">
        <v>914.56</v>
      </c>
      <c r="AN761" s="199">
        <v>645.03</v>
      </c>
      <c r="AO761" s="199">
        <v>600.25</v>
      </c>
      <c r="AP761" s="199">
        <v>678.74</v>
      </c>
      <c r="AQ761" s="199">
        <v>802.93</v>
      </c>
      <c r="AR761" s="199"/>
      <c r="AS761" s="177"/>
      <c r="AT761" s="177"/>
      <c r="AU761" s="199">
        <v>57.16</v>
      </c>
      <c r="AV761" s="199">
        <v>40.314374999999998</v>
      </c>
      <c r="AW761" s="199">
        <v>37.515625</v>
      </c>
      <c r="AX761" s="199">
        <v>42.421250000000001</v>
      </c>
      <c r="AY761" s="199">
        <v>57.352142857142901</v>
      </c>
      <c r="AZ761" s="24"/>
      <c r="BA761" s="4"/>
    </row>
    <row r="762" spans="2:53">
      <c r="B762" s="11" t="s">
        <v>198</v>
      </c>
      <c r="C762" s="11"/>
      <c r="D762" s="70" t="s">
        <v>199</v>
      </c>
      <c r="E762" s="11">
        <v>41</v>
      </c>
      <c r="F762" s="11">
        <v>33</v>
      </c>
      <c r="G762" s="11">
        <v>10</v>
      </c>
      <c r="H762" s="11">
        <v>19</v>
      </c>
      <c r="I762" s="11">
        <v>19</v>
      </c>
      <c r="J762" s="11"/>
      <c r="M762" s="175">
        <v>7785.16</v>
      </c>
      <c r="N762" s="175">
        <v>6427.4</v>
      </c>
      <c r="O762" s="175">
        <v>1803.69</v>
      </c>
      <c r="P762" s="175">
        <v>4566.87</v>
      </c>
      <c r="Q762" s="175">
        <v>8194.83</v>
      </c>
      <c r="R762" s="175"/>
      <c r="S762" s="177"/>
      <c r="T762" s="177"/>
      <c r="U762" s="175">
        <v>158.880816326531</v>
      </c>
      <c r="V762" s="175">
        <v>128.548</v>
      </c>
      <c r="W762" s="175">
        <v>100.205</v>
      </c>
      <c r="X762" s="175">
        <v>97.167446808510604</v>
      </c>
      <c r="Y762" s="175">
        <v>157.592884615385</v>
      </c>
      <c r="Z762" s="11"/>
      <c r="AA762" s="4"/>
      <c r="AB762" s="11" t="s">
        <v>217</v>
      </c>
      <c r="AC762" s="11"/>
      <c r="AD762" s="70" t="s">
        <v>218</v>
      </c>
      <c r="AE762" s="24">
        <v>2</v>
      </c>
      <c r="AF762" s="24">
        <v>2</v>
      </c>
      <c r="AG762" s="24"/>
      <c r="AH762" s="24">
        <v>1</v>
      </c>
      <c r="AI762" s="24"/>
      <c r="AJ762" s="24"/>
      <c r="AK762" s="4"/>
      <c r="AL762" s="4"/>
      <c r="AM762" s="199">
        <v>107.6</v>
      </c>
      <c r="AN762" s="199">
        <v>79.62</v>
      </c>
      <c r="AO762" s="199">
        <v>0</v>
      </c>
      <c r="AP762" s="199">
        <v>38.619999999999997</v>
      </c>
      <c r="AQ762" s="199">
        <v>0</v>
      </c>
      <c r="AR762" s="199"/>
      <c r="AS762" s="177"/>
      <c r="AT762" s="177"/>
      <c r="AU762" s="199">
        <v>35.866666666666703</v>
      </c>
      <c r="AV762" s="199">
        <v>26.54</v>
      </c>
      <c r="AW762" s="199">
        <v>0</v>
      </c>
      <c r="AX762" s="199">
        <v>12.873333333333299</v>
      </c>
      <c r="AY762" s="199">
        <v>0</v>
      </c>
      <c r="AZ762" s="24"/>
      <c r="BA762" s="4"/>
    </row>
    <row r="763" spans="2:53">
      <c r="B763" s="11" t="s">
        <v>200</v>
      </c>
      <c r="C763" s="11"/>
      <c r="D763" s="70" t="s">
        <v>201</v>
      </c>
      <c r="E763" s="11">
        <v>43</v>
      </c>
      <c r="F763" s="11">
        <v>35</v>
      </c>
      <c r="G763" s="11">
        <v>23</v>
      </c>
      <c r="H763" s="11">
        <v>12</v>
      </c>
      <c r="I763" s="11">
        <v>11</v>
      </c>
      <c r="J763" s="11"/>
      <c r="M763" s="175">
        <v>5124.2700000000004</v>
      </c>
      <c r="N763" s="175">
        <v>6091.23</v>
      </c>
      <c r="O763" s="175">
        <v>7441.72</v>
      </c>
      <c r="P763" s="175">
        <v>2555.75</v>
      </c>
      <c r="Q763" s="175">
        <v>8380.7900000000009</v>
      </c>
      <c r="R763" s="175"/>
      <c r="S763" s="177"/>
      <c r="T763" s="177"/>
      <c r="U763" s="175">
        <v>100.475882352941</v>
      </c>
      <c r="V763" s="175">
        <v>124.310816326531</v>
      </c>
      <c r="W763" s="175">
        <v>151.871836734694</v>
      </c>
      <c r="X763" s="175">
        <v>55.559782608695699</v>
      </c>
      <c r="Y763" s="175">
        <v>182.19108695652201</v>
      </c>
      <c r="Z763" s="11"/>
      <c r="AA763" s="4"/>
      <c r="AB763" s="11" t="s">
        <v>219</v>
      </c>
      <c r="AC763" s="11"/>
      <c r="AD763" s="70" t="s">
        <v>135</v>
      </c>
      <c r="AE763" s="24">
        <v>7</v>
      </c>
      <c r="AF763" s="24">
        <v>3</v>
      </c>
      <c r="AG763" s="24">
        <v>2</v>
      </c>
      <c r="AH763" s="24">
        <v>2</v>
      </c>
      <c r="AI763" s="24">
        <v>1</v>
      </c>
      <c r="AJ763" s="24"/>
      <c r="AK763" s="4"/>
      <c r="AL763" s="4"/>
      <c r="AM763" s="199">
        <v>738.04</v>
      </c>
      <c r="AN763" s="199">
        <v>523.97</v>
      </c>
      <c r="AO763" s="199">
        <v>359.05</v>
      </c>
      <c r="AP763" s="199">
        <v>390.62</v>
      </c>
      <c r="AQ763" s="199">
        <v>113.79</v>
      </c>
      <c r="AR763" s="199"/>
      <c r="AS763" s="177"/>
      <c r="AT763" s="177"/>
      <c r="AU763" s="199">
        <v>105.43428571428601</v>
      </c>
      <c r="AV763" s="199">
        <v>87.328333333333305</v>
      </c>
      <c r="AW763" s="199">
        <v>51.292857142857102</v>
      </c>
      <c r="AX763" s="199">
        <v>55.8028571428571</v>
      </c>
      <c r="AY763" s="199">
        <v>16.255714285714301</v>
      </c>
      <c r="AZ763" s="24"/>
      <c r="BA763" s="4"/>
    </row>
    <row r="764" spans="2:53">
      <c r="B764" s="11" t="s">
        <v>200</v>
      </c>
      <c r="C764" s="11"/>
      <c r="D764" s="70" t="s">
        <v>164</v>
      </c>
      <c r="E764" s="11">
        <v>1</v>
      </c>
      <c r="F764" s="11">
        <v>1</v>
      </c>
      <c r="G764" s="11">
        <v>1</v>
      </c>
      <c r="H764" s="11"/>
      <c r="I764" s="11"/>
      <c r="J764" s="11"/>
      <c r="M764" s="175">
        <v>208.04</v>
      </c>
      <c r="N764" s="175">
        <v>483.63</v>
      </c>
      <c r="O764" s="175">
        <v>215.19</v>
      </c>
      <c r="P764" s="175">
        <v>0</v>
      </c>
      <c r="Q764" s="175">
        <v>0</v>
      </c>
      <c r="R764" s="175"/>
      <c r="S764" s="177"/>
      <c r="T764" s="177"/>
      <c r="U764" s="175">
        <v>208.04</v>
      </c>
      <c r="V764" s="175">
        <v>483.63</v>
      </c>
      <c r="W764" s="175">
        <v>215.19</v>
      </c>
      <c r="X764" s="175">
        <v>0</v>
      </c>
      <c r="Y764" s="175">
        <v>0</v>
      </c>
      <c r="Z764" s="11"/>
      <c r="AA764" s="4"/>
      <c r="AB764" s="11" t="s">
        <v>220</v>
      </c>
      <c r="AC764" s="11"/>
      <c r="AD764" s="70" t="s">
        <v>221</v>
      </c>
      <c r="AE764" s="24">
        <v>14</v>
      </c>
      <c r="AF764" s="24">
        <v>6</v>
      </c>
      <c r="AG764" s="24">
        <v>6</v>
      </c>
      <c r="AH764" s="24">
        <v>3</v>
      </c>
      <c r="AI764" s="24">
        <v>4</v>
      </c>
      <c r="AJ764" s="24"/>
      <c r="AK764" s="4"/>
      <c r="AL764" s="4"/>
      <c r="AM764" s="199">
        <v>4981.74</v>
      </c>
      <c r="AN764" s="199">
        <v>143.19999999999999</v>
      </c>
      <c r="AO764" s="199">
        <v>298.01</v>
      </c>
      <c r="AP764" s="199">
        <v>38.28</v>
      </c>
      <c r="AQ764" s="199">
        <v>362.04</v>
      </c>
      <c r="AR764" s="199"/>
      <c r="AS764" s="177"/>
      <c r="AT764" s="177"/>
      <c r="AU764" s="199">
        <v>355.83857142857102</v>
      </c>
      <c r="AV764" s="199">
        <v>11.015384615384599</v>
      </c>
      <c r="AW764" s="199">
        <v>21.286428571428601</v>
      </c>
      <c r="AX764" s="199">
        <v>3.8279999999999998</v>
      </c>
      <c r="AY764" s="199">
        <v>25.86</v>
      </c>
      <c r="AZ764" s="24"/>
      <c r="BA764" s="4"/>
    </row>
    <row r="765" spans="2:53">
      <c r="B765" s="11" t="s">
        <v>202</v>
      </c>
      <c r="C765" s="11"/>
      <c r="D765" s="70" t="s">
        <v>203</v>
      </c>
      <c r="E765" s="11">
        <v>86</v>
      </c>
      <c r="F765" s="11">
        <v>56</v>
      </c>
      <c r="G765" s="11">
        <v>31</v>
      </c>
      <c r="H765" s="11">
        <v>18</v>
      </c>
      <c r="I765" s="11">
        <v>21</v>
      </c>
      <c r="J765" s="11"/>
      <c r="M765" s="175">
        <v>12098.33</v>
      </c>
      <c r="N765" s="175">
        <v>10924.34</v>
      </c>
      <c r="O765" s="175">
        <v>7609.32</v>
      </c>
      <c r="P765" s="175">
        <v>3238.09</v>
      </c>
      <c r="Q765" s="175">
        <v>8764.15</v>
      </c>
      <c r="R765" s="175"/>
      <c r="S765" s="177"/>
      <c r="T765" s="177"/>
      <c r="U765" s="175">
        <v>117.45951456310701</v>
      </c>
      <c r="V765" s="175">
        <v>107.10137254902</v>
      </c>
      <c r="W765" s="175">
        <v>76.861818181818194</v>
      </c>
      <c r="X765" s="175">
        <v>33.041734693877601</v>
      </c>
      <c r="Y765" s="175">
        <v>85.923039215686302</v>
      </c>
      <c r="Z765" s="11"/>
      <c r="AA765" s="4"/>
      <c r="AB765" s="11" t="s">
        <v>483</v>
      </c>
      <c r="AC765" s="11"/>
      <c r="AD765" s="70" t="s">
        <v>115</v>
      </c>
      <c r="AE765" s="24">
        <v>8</v>
      </c>
      <c r="AF765" s="24">
        <v>1</v>
      </c>
      <c r="AG765" s="24">
        <v>1</v>
      </c>
      <c r="AH765" s="24">
        <v>1</v>
      </c>
      <c r="AI765" s="24">
        <v>1</v>
      </c>
      <c r="AJ765" s="24"/>
      <c r="AK765" s="4"/>
      <c r="AL765" s="4"/>
      <c r="AM765" s="199">
        <v>1916.91</v>
      </c>
      <c r="AN765" s="199">
        <v>875.12</v>
      </c>
      <c r="AO765" s="199">
        <v>877.51</v>
      </c>
      <c r="AP765" s="199">
        <v>879.99</v>
      </c>
      <c r="AQ765" s="199">
        <v>1674.42</v>
      </c>
      <c r="AR765" s="199"/>
      <c r="AS765" s="177"/>
      <c r="AT765" s="177"/>
      <c r="AU765" s="199">
        <v>239.61375000000001</v>
      </c>
      <c r="AV765" s="199">
        <v>109.39</v>
      </c>
      <c r="AW765" s="199">
        <v>109.68875</v>
      </c>
      <c r="AX765" s="199">
        <v>109.99875</v>
      </c>
      <c r="AY765" s="199">
        <v>209.30250000000001</v>
      </c>
      <c r="AZ765" s="24"/>
      <c r="BA765" s="4"/>
    </row>
    <row r="766" spans="2:53">
      <c r="B766" s="11" t="s">
        <v>515</v>
      </c>
      <c r="C766" s="11"/>
      <c r="D766" s="70" t="s">
        <v>383</v>
      </c>
      <c r="E766" s="11">
        <v>1</v>
      </c>
      <c r="F766" s="11"/>
      <c r="G766" s="11"/>
      <c r="H766" s="11"/>
      <c r="I766" s="11"/>
      <c r="J766" s="11"/>
      <c r="M766" s="175">
        <v>136</v>
      </c>
      <c r="N766" s="175">
        <v>0</v>
      </c>
      <c r="O766" s="175">
        <v>0</v>
      </c>
      <c r="P766" s="175">
        <v>0</v>
      </c>
      <c r="Q766" s="175">
        <v>0</v>
      </c>
      <c r="R766" s="175"/>
      <c r="S766" s="177"/>
      <c r="T766" s="177"/>
      <c r="U766" s="175">
        <v>136</v>
      </c>
      <c r="V766" s="175">
        <v>0</v>
      </c>
      <c r="W766" s="175">
        <v>0</v>
      </c>
      <c r="X766" s="175">
        <v>0</v>
      </c>
      <c r="Y766" s="175">
        <v>0</v>
      </c>
      <c r="Z766" s="11"/>
      <c r="AA766" s="4"/>
      <c r="AB766" s="11" t="s">
        <v>222</v>
      </c>
      <c r="AC766" s="11"/>
      <c r="AD766" s="70" t="s">
        <v>100</v>
      </c>
      <c r="AE766" s="24">
        <v>2</v>
      </c>
      <c r="AF766" s="24"/>
      <c r="AG766" s="24"/>
      <c r="AH766" s="24"/>
      <c r="AI766" s="24"/>
      <c r="AJ766" s="24"/>
      <c r="AK766" s="4"/>
      <c r="AL766" s="4"/>
      <c r="AM766" s="199">
        <v>859.32</v>
      </c>
      <c r="AN766" s="199">
        <v>0</v>
      </c>
      <c r="AO766" s="199">
        <v>0</v>
      </c>
      <c r="AP766" s="199">
        <v>0</v>
      </c>
      <c r="AQ766" s="199">
        <v>0</v>
      </c>
      <c r="AR766" s="199"/>
      <c r="AS766" s="177"/>
      <c r="AT766" s="177"/>
      <c r="AU766" s="199">
        <v>429.66</v>
      </c>
      <c r="AV766" s="199">
        <v>0</v>
      </c>
      <c r="AW766" s="199">
        <v>0</v>
      </c>
      <c r="AX766" s="199">
        <v>0</v>
      </c>
      <c r="AY766" s="199">
        <v>0</v>
      </c>
      <c r="AZ766" s="24"/>
      <c r="BA766" s="4"/>
    </row>
    <row r="767" spans="2:53">
      <c r="B767" s="11" t="s">
        <v>205</v>
      </c>
      <c r="C767" s="11"/>
      <c r="D767" s="70" t="s">
        <v>206</v>
      </c>
      <c r="E767" s="11">
        <v>47</v>
      </c>
      <c r="F767" s="11">
        <v>26</v>
      </c>
      <c r="G767" s="11">
        <v>17</v>
      </c>
      <c r="H767" s="11">
        <v>13</v>
      </c>
      <c r="I767" s="11">
        <v>14</v>
      </c>
      <c r="J767" s="11"/>
      <c r="M767" s="175">
        <v>4745.59</v>
      </c>
      <c r="N767" s="175">
        <v>4217.37</v>
      </c>
      <c r="O767" s="175">
        <v>2873.87</v>
      </c>
      <c r="P767" s="175">
        <v>2617.9899999999998</v>
      </c>
      <c r="Q767" s="175">
        <v>8704.56</v>
      </c>
      <c r="R767" s="175"/>
      <c r="S767" s="177"/>
      <c r="T767" s="177"/>
      <c r="U767" s="175">
        <v>86.283454545454504</v>
      </c>
      <c r="V767" s="175">
        <v>79.573018867924503</v>
      </c>
      <c r="W767" s="175">
        <v>55.266730769230797</v>
      </c>
      <c r="X767" s="175">
        <v>47.5998181818182</v>
      </c>
      <c r="Y767" s="175">
        <v>150.078620689655</v>
      </c>
      <c r="Z767" s="11"/>
      <c r="AA767" s="4"/>
      <c r="AB767" s="11" t="s">
        <v>224</v>
      </c>
      <c r="AC767" s="11"/>
      <c r="AD767" s="70" t="s">
        <v>106</v>
      </c>
      <c r="AE767" s="24">
        <v>2</v>
      </c>
      <c r="AF767" s="24">
        <v>1</v>
      </c>
      <c r="AG767" s="24">
        <v>1</v>
      </c>
      <c r="AH767" s="24">
        <v>1</v>
      </c>
      <c r="AI767" s="24"/>
      <c r="AJ767" s="24"/>
      <c r="AK767" s="4"/>
      <c r="AL767" s="4"/>
      <c r="AM767" s="199">
        <v>25.38</v>
      </c>
      <c r="AN767" s="199">
        <v>15.57</v>
      </c>
      <c r="AO767" s="199">
        <v>17.05</v>
      </c>
      <c r="AP767" s="199">
        <v>16.38</v>
      </c>
      <c r="AQ767" s="199">
        <v>0</v>
      </c>
      <c r="AR767" s="199"/>
      <c r="AS767" s="177"/>
      <c r="AT767" s="177"/>
      <c r="AU767" s="199">
        <v>12.69</v>
      </c>
      <c r="AV767" s="199">
        <v>7.7850000000000001</v>
      </c>
      <c r="AW767" s="199">
        <v>8.5250000000000004</v>
      </c>
      <c r="AX767" s="199">
        <v>8.19</v>
      </c>
      <c r="AY767" s="199">
        <v>0</v>
      </c>
      <c r="AZ767" s="24"/>
      <c r="BA767" s="4"/>
    </row>
    <row r="768" spans="2:53">
      <c r="B768" s="11" t="s">
        <v>205</v>
      </c>
      <c r="C768" s="11"/>
      <c r="D768" s="70" t="s">
        <v>197</v>
      </c>
      <c r="E768" s="11">
        <v>802</v>
      </c>
      <c r="F768" s="11">
        <v>542</v>
      </c>
      <c r="G768" s="11">
        <v>413</v>
      </c>
      <c r="H768" s="11">
        <v>256</v>
      </c>
      <c r="I768" s="11">
        <v>288</v>
      </c>
      <c r="J768" s="11"/>
      <c r="M768" s="175">
        <v>77659.56</v>
      </c>
      <c r="N768" s="175">
        <v>69432.350000000006</v>
      </c>
      <c r="O768" s="175">
        <v>58082.93</v>
      </c>
      <c r="P768" s="175">
        <v>26971.25</v>
      </c>
      <c r="Q768" s="175">
        <v>73653.929999999993</v>
      </c>
      <c r="R768" s="175"/>
      <c r="S768" s="177"/>
      <c r="T768" s="177"/>
      <c r="U768" s="175">
        <v>87.850180995475199</v>
      </c>
      <c r="V768" s="175">
        <v>79.9911866359447</v>
      </c>
      <c r="W768" s="175">
        <v>67.3035110081113</v>
      </c>
      <c r="X768" s="175">
        <v>32.146901072705603</v>
      </c>
      <c r="Y768" s="175">
        <v>79.712045454545503</v>
      </c>
      <c r="Z768" s="11"/>
      <c r="AA768" s="4"/>
      <c r="AB768" s="11" t="s">
        <v>225</v>
      </c>
      <c r="AC768" s="11"/>
      <c r="AD768" s="70" t="s">
        <v>148</v>
      </c>
      <c r="AE768" s="24">
        <v>1</v>
      </c>
      <c r="AF768" s="24"/>
      <c r="AG768" s="24"/>
      <c r="AH768" s="24"/>
      <c r="AI768" s="24"/>
      <c r="AJ768" s="24"/>
      <c r="AK768" s="4"/>
      <c r="AL768" s="4"/>
      <c r="AM768" s="199">
        <v>324.45999999999998</v>
      </c>
      <c r="AN768" s="199">
        <v>0</v>
      </c>
      <c r="AO768" s="199">
        <v>0</v>
      </c>
      <c r="AP768" s="199">
        <v>0</v>
      </c>
      <c r="AQ768" s="199">
        <v>0</v>
      </c>
      <c r="AR768" s="199"/>
      <c r="AS768" s="177"/>
      <c r="AT768" s="177"/>
      <c r="AU768" s="199">
        <v>324.45999999999998</v>
      </c>
      <c r="AV768" s="199">
        <v>0</v>
      </c>
      <c r="AW768" s="199">
        <v>0</v>
      </c>
      <c r="AX768" s="199">
        <v>0</v>
      </c>
      <c r="AY768" s="199">
        <v>0</v>
      </c>
      <c r="AZ768" s="24"/>
      <c r="BA768" s="4"/>
    </row>
    <row r="769" spans="2:53">
      <c r="B769" s="11" t="s">
        <v>205</v>
      </c>
      <c r="C769" s="11"/>
      <c r="D769" s="70" t="s">
        <v>110</v>
      </c>
      <c r="E769" s="11">
        <v>1359</v>
      </c>
      <c r="F769" s="11">
        <v>917</v>
      </c>
      <c r="G769" s="11">
        <v>633</v>
      </c>
      <c r="H769" s="11">
        <v>383</v>
      </c>
      <c r="I769" s="11">
        <v>382</v>
      </c>
      <c r="J769" s="11"/>
      <c r="M769" s="175">
        <v>158205.63</v>
      </c>
      <c r="N769" s="175">
        <v>146710.26999999999</v>
      </c>
      <c r="O769" s="175">
        <v>112202</v>
      </c>
      <c r="P769" s="175">
        <v>49277</v>
      </c>
      <c r="Q769" s="175">
        <v>115750.08</v>
      </c>
      <c r="R769" s="175"/>
      <c r="S769" s="177"/>
      <c r="T769" s="177"/>
      <c r="U769" s="175">
        <v>101.219213051823</v>
      </c>
      <c r="V769" s="175">
        <v>97.611623419827097</v>
      </c>
      <c r="W769" s="175">
        <v>75.812162162162096</v>
      </c>
      <c r="X769" s="175">
        <v>33.960716747070997</v>
      </c>
      <c r="Y769" s="175">
        <v>75.703126226291701</v>
      </c>
      <c r="Z769" s="11"/>
      <c r="AA769" s="4"/>
      <c r="AB769" s="11" t="s">
        <v>225</v>
      </c>
      <c r="AC769" s="11"/>
      <c r="AD769" s="70" t="s">
        <v>189</v>
      </c>
      <c r="AE769" s="24">
        <v>6</v>
      </c>
      <c r="AF769" s="24">
        <v>3</v>
      </c>
      <c r="AG769" s="24"/>
      <c r="AH769" s="24"/>
      <c r="AI769" s="24"/>
      <c r="AJ769" s="24"/>
      <c r="AK769" s="4"/>
      <c r="AL769" s="4"/>
      <c r="AM769" s="199">
        <v>6387.26</v>
      </c>
      <c r="AN769" s="199">
        <v>40.69</v>
      </c>
      <c r="AO769" s="199">
        <v>0</v>
      </c>
      <c r="AP769" s="199">
        <v>0</v>
      </c>
      <c r="AQ769" s="199">
        <v>0</v>
      </c>
      <c r="AR769" s="199"/>
      <c r="AS769" s="177"/>
      <c r="AT769" s="177"/>
      <c r="AU769" s="199">
        <v>912.46571428571394</v>
      </c>
      <c r="AV769" s="199">
        <v>5.8128571428571396</v>
      </c>
      <c r="AW769" s="199">
        <v>0</v>
      </c>
      <c r="AX769" s="199">
        <v>0</v>
      </c>
      <c r="AY769" s="199">
        <v>0</v>
      </c>
      <c r="AZ769" s="24"/>
      <c r="BA769" s="4"/>
    </row>
    <row r="770" spans="2:53">
      <c r="B770" s="11" t="s">
        <v>207</v>
      </c>
      <c r="C770" s="11"/>
      <c r="D770" s="70" t="s">
        <v>124</v>
      </c>
      <c r="E770" s="11">
        <v>29</v>
      </c>
      <c r="F770" s="11">
        <v>16</v>
      </c>
      <c r="G770" s="11">
        <v>6</v>
      </c>
      <c r="H770" s="11">
        <v>4</v>
      </c>
      <c r="I770" s="11">
        <v>4</v>
      </c>
      <c r="J770" s="11"/>
      <c r="M770" s="175">
        <v>2925.03</v>
      </c>
      <c r="N770" s="175">
        <v>1949.19</v>
      </c>
      <c r="O770" s="175">
        <v>2322.42</v>
      </c>
      <c r="P770" s="175">
        <v>1281.29</v>
      </c>
      <c r="Q770" s="175">
        <v>2107.89</v>
      </c>
      <c r="R770" s="175"/>
      <c r="S770" s="177"/>
      <c r="T770" s="177"/>
      <c r="U770" s="175">
        <v>97.501000000000005</v>
      </c>
      <c r="V770" s="175">
        <v>67.213448275862106</v>
      </c>
      <c r="W770" s="175">
        <v>77.414000000000001</v>
      </c>
      <c r="X770" s="175">
        <v>42.709666666666699</v>
      </c>
      <c r="Y770" s="175">
        <v>70.263000000000005</v>
      </c>
      <c r="Z770" s="11"/>
      <c r="AA770" s="4"/>
      <c r="AB770" s="11" t="s">
        <v>226</v>
      </c>
      <c r="AC770" s="11"/>
      <c r="AD770" s="70" t="s">
        <v>96</v>
      </c>
      <c r="AE770" s="24">
        <v>16</v>
      </c>
      <c r="AF770" s="24">
        <v>8</v>
      </c>
      <c r="AG770" s="24">
        <v>7</v>
      </c>
      <c r="AH770" s="24">
        <v>6</v>
      </c>
      <c r="AI770" s="24">
        <v>5</v>
      </c>
      <c r="AJ770" s="24"/>
      <c r="AK770" s="4"/>
      <c r="AL770" s="4"/>
      <c r="AM770" s="199">
        <v>2877.5</v>
      </c>
      <c r="AN770" s="199">
        <v>1811.4</v>
      </c>
      <c r="AO770" s="199">
        <v>1295.21</v>
      </c>
      <c r="AP770" s="199">
        <v>255.38</v>
      </c>
      <c r="AQ770" s="199">
        <v>792.62</v>
      </c>
      <c r="AR770" s="199"/>
      <c r="AS770" s="177"/>
      <c r="AT770" s="177"/>
      <c r="AU770" s="199">
        <v>179.84375</v>
      </c>
      <c r="AV770" s="199">
        <v>113.21250000000001</v>
      </c>
      <c r="AW770" s="199">
        <v>86.347333333333296</v>
      </c>
      <c r="AX770" s="199">
        <v>15.96125</v>
      </c>
      <c r="AY770" s="199">
        <v>52.841333333333303</v>
      </c>
      <c r="AZ770" s="24"/>
      <c r="BA770" s="4"/>
    </row>
    <row r="771" spans="2:53">
      <c r="B771" s="11" t="s">
        <v>208</v>
      </c>
      <c r="C771" s="11"/>
      <c r="D771" s="70" t="s">
        <v>96</v>
      </c>
      <c r="E771" s="11">
        <v>50</v>
      </c>
      <c r="F771" s="11">
        <v>27</v>
      </c>
      <c r="G771" s="11">
        <v>21</v>
      </c>
      <c r="H771" s="11">
        <v>14</v>
      </c>
      <c r="I771" s="11">
        <v>21</v>
      </c>
      <c r="J771" s="11"/>
      <c r="M771" s="175">
        <v>6466.84</v>
      </c>
      <c r="N771" s="175">
        <v>4182.28</v>
      </c>
      <c r="O771" s="175">
        <v>3762.63</v>
      </c>
      <c r="P771" s="175">
        <v>2132.2800000000002</v>
      </c>
      <c r="Q771" s="175">
        <v>4492.42</v>
      </c>
      <c r="R771" s="175"/>
      <c r="S771" s="177"/>
      <c r="T771" s="177"/>
      <c r="U771" s="175">
        <v>104.303870967742</v>
      </c>
      <c r="V771" s="175">
        <v>66.385396825396796</v>
      </c>
      <c r="W771" s="175">
        <v>58.791093750000002</v>
      </c>
      <c r="X771" s="175">
        <v>34.391612903225798</v>
      </c>
      <c r="Y771" s="175">
        <v>64.177428571428607</v>
      </c>
      <c r="Z771" s="11"/>
      <c r="AA771" s="4"/>
      <c r="AB771" s="11" t="s">
        <v>227</v>
      </c>
      <c r="AC771" s="11"/>
      <c r="AD771" s="70" t="s">
        <v>228</v>
      </c>
      <c r="AE771" s="24">
        <v>3</v>
      </c>
      <c r="AF771" s="24">
        <v>1</v>
      </c>
      <c r="AG771" s="24"/>
      <c r="AH771" s="24">
        <v>1</v>
      </c>
      <c r="AI771" s="24">
        <v>2</v>
      </c>
      <c r="AJ771" s="24"/>
      <c r="AK771" s="4"/>
      <c r="AL771" s="4"/>
      <c r="AM771" s="199">
        <v>267</v>
      </c>
      <c r="AN771" s="199">
        <v>47.06</v>
      </c>
      <c r="AO771" s="199"/>
      <c r="AP771" s="199">
        <v>26.53</v>
      </c>
      <c r="AQ771" s="199">
        <v>401.24</v>
      </c>
      <c r="AR771" s="199"/>
      <c r="AS771" s="177"/>
      <c r="AT771" s="177"/>
      <c r="AU771" s="199">
        <v>66.75</v>
      </c>
      <c r="AV771" s="199">
        <v>11.765000000000001</v>
      </c>
      <c r="AW771" s="199"/>
      <c r="AX771" s="199">
        <v>6.6325000000000003</v>
      </c>
      <c r="AY771" s="199">
        <v>100.31</v>
      </c>
      <c r="AZ771" s="24"/>
      <c r="BA771" s="4"/>
    </row>
    <row r="772" spans="2:53">
      <c r="B772" s="11" t="s">
        <v>209</v>
      </c>
      <c r="C772" s="11"/>
      <c r="D772" s="70" t="s">
        <v>164</v>
      </c>
      <c r="E772" s="11">
        <v>520</v>
      </c>
      <c r="F772" s="11">
        <v>316</v>
      </c>
      <c r="G772" s="11">
        <v>215</v>
      </c>
      <c r="H772" s="11">
        <v>129</v>
      </c>
      <c r="I772" s="11">
        <v>108</v>
      </c>
      <c r="J772" s="11"/>
      <c r="M772" s="175">
        <v>75689.87</v>
      </c>
      <c r="N772" s="175">
        <v>54629.8</v>
      </c>
      <c r="O772" s="175">
        <v>43655.94</v>
      </c>
      <c r="P772" s="175">
        <v>23719.41</v>
      </c>
      <c r="Q772" s="175">
        <v>54101.39</v>
      </c>
      <c r="R772" s="175"/>
      <c r="S772" s="177"/>
      <c r="T772" s="177"/>
      <c r="U772" s="175">
        <v>128.50572156196901</v>
      </c>
      <c r="V772" s="175">
        <v>93.865635738831699</v>
      </c>
      <c r="W772" s="175">
        <v>75.398860103626902</v>
      </c>
      <c r="X772" s="175">
        <v>41.759524647887297</v>
      </c>
      <c r="Y772" s="175">
        <v>92.639366438356205</v>
      </c>
      <c r="Z772" s="11"/>
      <c r="AA772" s="4"/>
      <c r="AB772" s="11" t="s">
        <v>229</v>
      </c>
      <c r="AC772" s="11"/>
      <c r="AD772" s="70" t="s">
        <v>230</v>
      </c>
      <c r="AE772" s="24">
        <v>1</v>
      </c>
      <c r="AF772" s="24"/>
      <c r="AG772" s="24"/>
      <c r="AH772" s="24"/>
      <c r="AI772" s="24"/>
      <c r="AJ772" s="24"/>
      <c r="AK772" s="4"/>
      <c r="AL772" s="4"/>
      <c r="AM772" s="199">
        <v>36.799999999999997</v>
      </c>
      <c r="AN772" s="199">
        <v>0</v>
      </c>
      <c r="AO772" s="199"/>
      <c r="AP772" s="199">
        <v>0</v>
      </c>
      <c r="AQ772" s="199">
        <v>0</v>
      </c>
      <c r="AR772" s="199"/>
      <c r="AS772" s="177"/>
      <c r="AT772" s="177"/>
      <c r="AU772" s="199">
        <v>36.799999999999997</v>
      </c>
      <c r="AV772" s="199">
        <v>0</v>
      </c>
      <c r="AW772" s="199"/>
      <c r="AX772" s="199">
        <v>0</v>
      </c>
      <c r="AY772" s="199">
        <v>0</v>
      </c>
      <c r="AZ772" s="24"/>
      <c r="BA772" s="4"/>
    </row>
    <row r="773" spans="2:53">
      <c r="B773" s="11" t="s">
        <v>516</v>
      </c>
      <c r="C773" s="11"/>
      <c r="D773" s="70" t="s">
        <v>299</v>
      </c>
      <c r="E773" s="11">
        <v>1</v>
      </c>
      <c r="F773" s="11">
        <v>1</v>
      </c>
      <c r="G773" s="11">
        <v>1</v>
      </c>
      <c r="H773" s="11">
        <v>1</v>
      </c>
      <c r="I773" s="11"/>
      <c r="J773" s="11"/>
      <c r="M773" s="175">
        <v>92.61</v>
      </c>
      <c r="N773" s="175">
        <v>78.89</v>
      </c>
      <c r="O773" s="175">
        <v>126.46</v>
      </c>
      <c r="P773" s="175">
        <v>75.41</v>
      </c>
      <c r="Q773" s="175">
        <v>0</v>
      </c>
      <c r="R773" s="175"/>
      <c r="S773" s="177"/>
      <c r="T773" s="177"/>
      <c r="U773" s="175">
        <v>92.61</v>
      </c>
      <c r="V773" s="175">
        <v>78.89</v>
      </c>
      <c r="W773" s="175">
        <v>126.46</v>
      </c>
      <c r="X773" s="175">
        <v>75.41</v>
      </c>
      <c r="Y773" s="175">
        <v>0</v>
      </c>
      <c r="Z773" s="11"/>
      <c r="AA773" s="4"/>
      <c r="AB773" s="11" t="s">
        <v>231</v>
      </c>
      <c r="AC773" s="11"/>
      <c r="AD773" s="70" t="s">
        <v>232</v>
      </c>
      <c r="AE773" s="24">
        <v>80</v>
      </c>
      <c r="AF773" s="24">
        <v>42</v>
      </c>
      <c r="AG773" s="24">
        <v>26</v>
      </c>
      <c r="AH773" s="24">
        <v>23</v>
      </c>
      <c r="AI773" s="24">
        <v>17</v>
      </c>
      <c r="AJ773" s="24"/>
      <c r="AK773" s="4"/>
      <c r="AL773" s="4"/>
      <c r="AM773" s="199">
        <v>19178.89</v>
      </c>
      <c r="AN773" s="199">
        <v>6804.86</v>
      </c>
      <c r="AO773" s="199">
        <v>1118.95</v>
      </c>
      <c r="AP773" s="199">
        <v>1044.07</v>
      </c>
      <c r="AQ773" s="199">
        <v>6145.38</v>
      </c>
      <c r="AR773" s="199"/>
      <c r="AS773" s="177"/>
      <c r="AT773" s="177"/>
      <c r="AU773" s="199">
        <v>236.776419753086</v>
      </c>
      <c r="AV773" s="199">
        <v>85.060749999999999</v>
      </c>
      <c r="AW773" s="199">
        <v>14.9193333333333</v>
      </c>
      <c r="AX773" s="199">
        <v>13.216075949367101</v>
      </c>
      <c r="AY773" s="199">
        <v>74.943658536585403</v>
      </c>
      <c r="AZ773" s="24"/>
      <c r="BA773" s="4"/>
    </row>
    <row r="774" spans="2:53">
      <c r="B774" s="11" t="s">
        <v>210</v>
      </c>
      <c r="C774" s="11"/>
      <c r="D774" s="70" t="s">
        <v>211</v>
      </c>
      <c r="E774" s="11">
        <v>167</v>
      </c>
      <c r="F774" s="11">
        <v>106</v>
      </c>
      <c r="G774" s="11">
        <v>66</v>
      </c>
      <c r="H774" s="11">
        <v>48</v>
      </c>
      <c r="I774" s="11">
        <v>51</v>
      </c>
      <c r="J774" s="11"/>
      <c r="M774" s="175">
        <v>20798.11</v>
      </c>
      <c r="N774" s="175">
        <v>17015.240000000002</v>
      </c>
      <c r="O774" s="175">
        <v>11300.14</v>
      </c>
      <c r="P774" s="175">
        <v>10617.82</v>
      </c>
      <c r="Q774" s="175">
        <v>17441.37</v>
      </c>
      <c r="R774" s="175"/>
      <c r="S774" s="177"/>
      <c r="T774" s="177"/>
      <c r="U774" s="175">
        <v>106.656974358974</v>
      </c>
      <c r="V774" s="175">
        <v>87.707422680412293</v>
      </c>
      <c r="W774" s="175">
        <v>59.474421052631598</v>
      </c>
      <c r="X774" s="175">
        <v>56.7797860962567</v>
      </c>
      <c r="Y774" s="175">
        <v>90.369792746114001</v>
      </c>
      <c r="Z774" s="11"/>
      <c r="AA774" s="4"/>
      <c r="AB774" s="11" t="s">
        <v>231</v>
      </c>
      <c r="AC774" s="11"/>
      <c r="AD774" s="70" t="s">
        <v>230</v>
      </c>
      <c r="AE774" s="24">
        <v>1</v>
      </c>
      <c r="AF774" s="24">
        <v>1</v>
      </c>
      <c r="AG774" s="24">
        <v>1</v>
      </c>
      <c r="AH774" s="24">
        <v>1</v>
      </c>
      <c r="AI774" s="24">
        <v>1</v>
      </c>
      <c r="AJ774" s="24"/>
      <c r="AK774" s="4"/>
      <c r="AL774" s="4"/>
      <c r="AM774" s="199">
        <v>69.489999999999995</v>
      </c>
      <c r="AN774" s="199">
        <v>97.1</v>
      </c>
      <c r="AO774" s="199">
        <v>87.9</v>
      </c>
      <c r="AP774" s="199">
        <v>132.52000000000001</v>
      </c>
      <c r="AQ774" s="199">
        <v>492.94</v>
      </c>
      <c r="AR774" s="199"/>
      <c r="AS774" s="177"/>
      <c r="AT774" s="177"/>
      <c r="AU774" s="199">
        <v>69.489999999999995</v>
      </c>
      <c r="AV774" s="199">
        <v>97.1</v>
      </c>
      <c r="AW774" s="199">
        <v>87.9</v>
      </c>
      <c r="AX774" s="199">
        <v>132.52000000000001</v>
      </c>
      <c r="AY774" s="199">
        <v>492.94</v>
      </c>
      <c r="AZ774" s="24"/>
      <c r="BA774" s="4"/>
    </row>
    <row r="775" spans="2:53">
      <c r="B775" s="11" t="s">
        <v>517</v>
      </c>
      <c r="C775" s="11"/>
      <c r="D775" s="70" t="s">
        <v>518</v>
      </c>
      <c r="E775" s="11">
        <v>1</v>
      </c>
      <c r="F775" s="11"/>
      <c r="G775" s="11"/>
      <c r="H775" s="11"/>
      <c r="I775" s="11"/>
      <c r="J775" s="11"/>
      <c r="M775" s="175">
        <v>247.89</v>
      </c>
      <c r="N775" s="175">
        <v>0</v>
      </c>
      <c r="O775" s="175">
        <v>0</v>
      </c>
      <c r="P775" s="175">
        <v>0</v>
      </c>
      <c r="Q775" s="175">
        <v>0</v>
      </c>
      <c r="R775" s="175"/>
      <c r="S775" s="177"/>
      <c r="T775" s="177"/>
      <c r="U775" s="175">
        <v>247.89</v>
      </c>
      <c r="V775" s="175">
        <v>0</v>
      </c>
      <c r="W775" s="175">
        <v>0</v>
      </c>
      <c r="X775" s="175">
        <v>0</v>
      </c>
      <c r="Y775" s="175">
        <v>0</v>
      </c>
      <c r="Z775" s="11"/>
      <c r="AA775" s="4"/>
      <c r="AB775" s="11" t="s">
        <v>233</v>
      </c>
      <c r="AC775" s="11"/>
      <c r="AD775" s="70" t="s">
        <v>90</v>
      </c>
      <c r="AE775" s="24">
        <v>2</v>
      </c>
      <c r="AF775" s="24"/>
      <c r="AG775" s="24"/>
      <c r="AH775" s="24"/>
      <c r="AI775" s="24"/>
      <c r="AJ775" s="24"/>
      <c r="AK775" s="4"/>
      <c r="AL775" s="4"/>
      <c r="AM775" s="199">
        <v>29.81</v>
      </c>
      <c r="AN775" s="199">
        <v>0</v>
      </c>
      <c r="AO775" s="199">
        <v>0</v>
      </c>
      <c r="AP775" s="199">
        <v>0</v>
      </c>
      <c r="AQ775" s="199">
        <v>0</v>
      </c>
      <c r="AR775" s="199"/>
      <c r="AS775" s="177"/>
      <c r="AT775" s="177"/>
      <c r="AU775" s="199">
        <v>14.904999999999999</v>
      </c>
      <c r="AV775" s="199">
        <v>0</v>
      </c>
      <c r="AW775" s="199">
        <v>0</v>
      </c>
      <c r="AX775" s="199">
        <v>0</v>
      </c>
      <c r="AY775" s="199">
        <v>0</v>
      </c>
      <c r="AZ775" s="24"/>
      <c r="BA775" s="4"/>
    </row>
    <row r="776" spans="2:53">
      <c r="B776" s="11" t="s">
        <v>212</v>
      </c>
      <c r="C776" s="11"/>
      <c r="D776" s="70" t="s">
        <v>110</v>
      </c>
      <c r="E776" s="11">
        <v>9</v>
      </c>
      <c r="F776" s="11">
        <v>5</v>
      </c>
      <c r="G776" s="11">
        <v>4</v>
      </c>
      <c r="H776" s="11">
        <v>3</v>
      </c>
      <c r="I776" s="11">
        <v>1</v>
      </c>
      <c r="J776" s="11"/>
      <c r="M776" s="175">
        <v>777.08</v>
      </c>
      <c r="N776" s="175">
        <v>702.43</v>
      </c>
      <c r="O776" s="175">
        <v>587.53</v>
      </c>
      <c r="P776" s="175">
        <v>132.99</v>
      </c>
      <c r="Q776" s="175">
        <v>30.14</v>
      </c>
      <c r="R776" s="175"/>
      <c r="S776" s="177"/>
      <c r="T776" s="177"/>
      <c r="U776" s="175">
        <v>86.342222222222205</v>
      </c>
      <c r="V776" s="175">
        <v>78.047777777777796</v>
      </c>
      <c r="W776" s="175">
        <v>65.281111111111102</v>
      </c>
      <c r="X776" s="175">
        <v>14.776666666666699</v>
      </c>
      <c r="Y776" s="175">
        <v>3.3488888888888901</v>
      </c>
      <c r="Z776" s="11"/>
      <c r="AA776" s="4"/>
      <c r="AB776" s="11" t="s">
        <v>474</v>
      </c>
      <c r="AC776" s="11"/>
      <c r="AD776" s="70" t="s">
        <v>335</v>
      </c>
      <c r="AE776" s="24">
        <v>1</v>
      </c>
      <c r="AF776" s="24"/>
      <c r="AG776" s="24"/>
      <c r="AH776" s="24"/>
      <c r="AI776" s="24"/>
      <c r="AJ776" s="24"/>
      <c r="AK776" s="4"/>
      <c r="AL776" s="4"/>
      <c r="AM776" s="199">
        <v>13.07</v>
      </c>
      <c r="AN776" s="199"/>
      <c r="AO776" s="199"/>
      <c r="AP776" s="199"/>
      <c r="AQ776" s="199">
        <v>0</v>
      </c>
      <c r="AR776" s="199"/>
      <c r="AS776" s="177"/>
      <c r="AT776" s="177"/>
      <c r="AU776" s="199">
        <v>13.07</v>
      </c>
      <c r="AV776" s="199"/>
      <c r="AW776" s="199"/>
      <c r="AX776" s="199"/>
      <c r="AY776" s="199">
        <v>0</v>
      </c>
      <c r="AZ776" s="24"/>
      <c r="BA776" s="4"/>
    </row>
    <row r="777" spans="2:53">
      <c r="B777" s="11" t="s">
        <v>212</v>
      </c>
      <c r="C777" s="11"/>
      <c r="D777" s="70" t="s">
        <v>122</v>
      </c>
      <c r="E777" s="11">
        <v>55</v>
      </c>
      <c r="F777" s="11">
        <v>30</v>
      </c>
      <c r="G777" s="11">
        <v>17</v>
      </c>
      <c r="H777" s="11">
        <v>10</v>
      </c>
      <c r="I777" s="11">
        <v>13</v>
      </c>
      <c r="J777" s="11"/>
      <c r="M777" s="175">
        <v>8752.43</v>
      </c>
      <c r="N777" s="175">
        <v>4595.22</v>
      </c>
      <c r="O777" s="175">
        <v>1970.54</v>
      </c>
      <c r="P777" s="175">
        <v>997.09</v>
      </c>
      <c r="Q777" s="175">
        <v>4523.49</v>
      </c>
      <c r="R777" s="175"/>
      <c r="S777" s="177"/>
      <c r="T777" s="177"/>
      <c r="U777" s="175">
        <v>143.48245901639299</v>
      </c>
      <c r="V777" s="175">
        <v>76.587000000000003</v>
      </c>
      <c r="W777" s="175">
        <v>33.398983050847498</v>
      </c>
      <c r="X777" s="175">
        <v>17.191206896551702</v>
      </c>
      <c r="Y777" s="175">
        <v>75.391499999999994</v>
      </c>
      <c r="Z777" s="11"/>
      <c r="AA777" s="4"/>
      <c r="AB777" s="11" t="s">
        <v>234</v>
      </c>
      <c r="AC777" s="11"/>
      <c r="AD777" s="70" t="s">
        <v>197</v>
      </c>
      <c r="AE777" s="24">
        <v>17</v>
      </c>
      <c r="AF777" s="24">
        <v>12</v>
      </c>
      <c r="AG777" s="24">
        <v>11</v>
      </c>
      <c r="AH777" s="24">
        <v>9</v>
      </c>
      <c r="AI777" s="24">
        <v>9</v>
      </c>
      <c r="AJ777" s="24"/>
      <c r="AK777" s="4"/>
      <c r="AL777" s="4"/>
      <c r="AM777" s="199">
        <v>1499.49</v>
      </c>
      <c r="AN777" s="199">
        <v>871.96</v>
      </c>
      <c r="AO777" s="199">
        <v>543.58000000000004</v>
      </c>
      <c r="AP777" s="199">
        <v>270.27999999999997</v>
      </c>
      <c r="AQ777" s="199">
        <v>4900.7</v>
      </c>
      <c r="AR777" s="199"/>
      <c r="AS777" s="177"/>
      <c r="AT777" s="177"/>
      <c r="AU777" s="199">
        <v>83.305000000000007</v>
      </c>
      <c r="AV777" s="199">
        <v>48.442222222222199</v>
      </c>
      <c r="AW777" s="199">
        <v>30.198888888888899</v>
      </c>
      <c r="AX777" s="199">
        <v>15.015555555555601</v>
      </c>
      <c r="AY777" s="199">
        <v>245.035</v>
      </c>
      <c r="AZ777" s="24"/>
      <c r="BA777" s="4"/>
    </row>
    <row r="778" spans="2:53">
      <c r="B778" s="11" t="s">
        <v>213</v>
      </c>
      <c r="C778" s="11"/>
      <c r="D778" s="70" t="s">
        <v>127</v>
      </c>
      <c r="E778" s="11">
        <v>1</v>
      </c>
      <c r="F778" s="11">
        <v>1</v>
      </c>
      <c r="G778" s="11"/>
      <c r="H778" s="11"/>
      <c r="I778" s="11"/>
      <c r="J778" s="11"/>
      <c r="M778" s="175">
        <v>143.61000000000001</v>
      </c>
      <c r="N778" s="175">
        <v>135.26</v>
      </c>
      <c r="O778" s="175"/>
      <c r="P778" s="175">
        <v>0</v>
      </c>
      <c r="Q778" s="175">
        <v>0</v>
      </c>
      <c r="R778" s="175"/>
      <c r="S778" s="177"/>
      <c r="T778" s="177"/>
      <c r="U778" s="175">
        <v>143.61000000000001</v>
      </c>
      <c r="V778" s="175">
        <v>135.26</v>
      </c>
      <c r="W778" s="175"/>
      <c r="X778" s="175">
        <v>0</v>
      </c>
      <c r="Y778" s="175">
        <v>0</v>
      </c>
      <c r="Z778" s="11"/>
      <c r="AA778" s="4"/>
      <c r="AB778" s="11" t="s">
        <v>235</v>
      </c>
      <c r="AC778" s="11"/>
      <c r="AD778" s="70" t="s">
        <v>236</v>
      </c>
      <c r="AE778" s="24">
        <v>20</v>
      </c>
      <c r="AF778" s="24">
        <v>13</v>
      </c>
      <c r="AG778" s="24">
        <v>6</v>
      </c>
      <c r="AH778" s="24">
        <v>6</v>
      </c>
      <c r="AI778" s="24">
        <v>6</v>
      </c>
      <c r="AJ778" s="24"/>
      <c r="AK778" s="4"/>
      <c r="AL778" s="4"/>
      <c r="AM778" s="199">
        <v>1167.3</v>
      </c>
      <c r="AN778" s="199">
        <v>647.38</v>
      </c>
      <c r="AO778" s="199">
        <v>179.06</v>
      </c>
      <c r="AP778" s="199">
        <v>137.02000000000001</v>
      </c>
      <c r="AQ778" s="199">
        <v>824.6</v>
      </c>
      <c r="AR778" s="199"/>
      <c r="AS778" s="177"/>
      <c r="AT778" s="177"/>
      <c r="AU778" s="199">
        <v>58.365000000000002</v>
      </c>
      <c r="AV778" s="199">
        <v>32.369</v>
      </c>
      <c r="AW778" s="199">
        <v>8.9529999999999994</v>
      </c>
      <c r="AX778" s="199">
        <v>6.851</v>
      </c>
      <c r="AY778" s="199">
        <v>41.23</v>
      </c>
      <c r="AZ778" s="24"/>
      <c r="BA778" s="4"/>
    </row>
    <row r="779" spans="2:53">
      <c r="B779" s="11" t="s">
        <v>213</v>
      </c>
      <c r="C779" s="11"/>
      <c r="D779" s="70" t="s">
        <v>128</v>
      </c>
      <c r="E779" s="11">
        <v>1631</v>
      </c>
      <c r="F779" s="11">
        <v>1054</v>
      </c>
      <c r="G779" s="11">
        <v>723</v>
      </c>
      <c r="H779" s="11">
        <v>461</v>
      </c>
      <c r="I779" s="11">
        <v>616</v>
      </c>
      <c r="J779" s="11"/>
      <c r="M779" s="175">
        <v>214415.49</v>
      </c>
      <c r="N779" s="175">
        <v>172731.99</v>
      </c>
      <c r="O779" s="175">
        <v>146776.10999999999</v>
      </c>
      <c r="P779" s="175">
        <v>82349.279999999897</v>
      </c>
      <c r="Q779" s="175">
        <v>288387.34999999998</v>
      </c>
      <c r="R779" s="175"/>
      <c r="S779" s="177"/>
      <c r="T779" s="177"/>
      <c r="U779" s="175">
        <v>113.990159489633</v>
      </c>
      <c r="V779" s="175">
        <v>90.530393081761005</v>
      </c>
      <c r="W779" s="175">
        <v>80.161720371381804</v>
      </c>
      <c r="X779" s="175">
        <v>45.271731720725597</v>
      </c>
      <c r="Y779" s="175">
        <v>134.00899163568801</v>
      </c>
      <c r="Z779" s="11"/>
      <c r="AA779" s="4"/>
      <c r="AB779" s="11" t="s">
        <v>237</v>
      </c>
      <c r="AC779" s="11"/>
      <c r="AD779" s="70" t="s">
        <v>238</v>
      </c>
      <c r="AE779" s="24">
        <v>25</v>
      </c>
      <c r="AF779" s="24">
        <v>12</v>
      </c>
      <c r="AG779" s="24">
        <v>6</v>
      </c>
      <c r="AH779" s="24">
        <v>6</v>
      </c>
      <c r="AI779" s="24">
        <v>6</v>
      </c>
      <c r="AJ779" s="24"/>
      <c r="AK779" s="4"/>
      <c r="AL779" s="4"/>
      <c r="AM779" s="199">
        <v>2790.12</v>
      </c>
      <c r="AN779" s="199">
        <v>1282.69</v>
      </c>
      <c r="AO779" s="199">
        <v>758.44</v>
      </c>
      <c r="AP779" s="199">
        <v>607.41999999999996</v>
      </c>
      <c r="AQ779" s="199">
        <v>1118.6500000000001</v>
      </c>
      <c r="AR779" s="199"/>
      <c r="AS779" s="177"/>
      <c r="AT779" s="177"/>
      <c r="AU779" s="199">
        <v>107.312307692308</v>
      </c>
      <c r="AV779" s="199">
        <v>49.3342307692308</v>
      </c>
      <c r="AW779" s="199">
        <v>36.116190476190503</v>
      </c>
      <c r="AX779" s="199">
        <v>27.61</v>
      </c>
      <c r="AY779" s="199">
        <v>48.636956521739101</v>
      </c>
      <c r="AZ779" s="24"/>
      <c r="BA779" s="4"/>
    </row>
    <row r="780" spans="2:53">
      <c r="B780" s="11" t="s">
        <v>214</v>
      </c>
      <c r="C780" s="11"/>
      <c r="D780" s="70" t="s">
        <v>148</v>
      </c>
      <c r="E780" s="11">
        <v>290</v>
      </c>
      <c r="F780" s="11">
        <v>165</v>
      </c>
      <c r="G780" s="11">
        <v>108</v>
      </c>
      <c r="H780" s="11">
        <v>69</v>
      </c>
      <c r="I780" s="11">
        <v>60</v>
      </c>
      <c r="J780" s="11"/>
      <c r="M780" s="175">
        <v>31073.200000000001</v>
      </c>
      <c r="N780" s="175">
        <v>21021.71</v>
      </c>
      <c r="O780" s="175">
        <v>16647.919999999998</v>
      </c>
      <c r="P780" s="175">
        <v>7417.86</v>
      </c>
      <c r="Q780" s="175">
        <v>16115.97</v>
      </c>
      <c r="R780" s="175"/>
      <c r="S780" s="177"/>
      <c r="T780" s="177"/>
      <c r="U780" s="175">
        <v>98.959235668789802</v>
      </c>
      <c r="V780" s="175">
        <v>68.031423948220095</v>
      </c>
      <c r="W780" s="175">
        <v>54.5833442622951</v>
      </c>
      <c r="X780" s="175">
        <v>24.162410423452801</v>
      </c>
      <c r="Y780" s="175">
        <v>50.999905063291102</v>
      </c>
      <c r="Z780" s="11"/>
      <c r="AA780" s="4"/>
      <c r="AB780" s="11" t="s">
        <v>239</v>
      </c>
      <c r="AC780" s="11"/>
      <c r="AD780" s="70" t="s">
        <v>105</v>
      </c>
      <c r="AE780" s="24">
        <v>283</v>
      </c>
      <c r="AF780" s="24">
        <v>70</v>
      </c>
      <c r="AG780" s="24">
        <v>37</v>
      </c>
      <c r="AH780" s="24">
        <v>25</v>
      </c>
      <c r="AI780" s="24">
        <v>18</v>
      </c>
      <c r="AJ780" s="24"/>
      <c r="AK780" s="4"/>
      <c r="AL780" s="4"/>
      <c r="AM780" s="199">
        <v>136018.64000000001</v>
      </c>
      <c r="AN780" s="199">
        <v>25275.57</v>
      </c>
      <c r="AO780" s="199">
        <v>5542.19</v>
      </c>
      <c r="AP780" s="199">
        <v>3298.77</v>
      </c>
      <c r="AQ780" s="199">
        <v>5215.74</v>
      </c>
      <c r="AR780" s="199"/>
      <c r="AS780" s="177"/>
      <c r="AT780" s="177"/>
      <c r="AU780" s="199">
        <v>473.932543554007</v>
      </c>
      <c r="AV780" s="199">
        <v>89.312968197879897</v>
      </c>
      <c r="AW780" s="199">
        <v>19.9359352517986</v>
      </c>
      <c r="AX780" s="199">
        <v>12.4481886792453</v>
      </c>
      <c r="AY780" s="199">
        <v>18.694408602150499</v>
      </c>
      <c r="AZ780" s="24"/>
      <c r="BA780" s="4"/>
    </row>
    <row r="781" spans="2:53">
      <c r="B781" s="11" t="s">
        <v>214</v>
      </c>
      <c r="C781" s="11"/>
      <c r="D781" s="70" t="s">
        <v>554</v>
      </c>
      <c r="E781" s="11">
        <v>1</v>
      </c>
      <c r="F781" s="11"/>
      <c r="G781" s="11"/>
      <c r="H781" s="11"/>
      <c r="I781" s="11"/>
      <c r="J781" s="11"/>
      <c r="M781" s="175">
        <v>57.58</v>
      </c>
      <c r="N781" s="175">
        <v>0</v>
      </c>
      <c r="O781" s="175">
        <v>0</v>
      </c>
      <c r="P781" s="175">
        <v>0</v>
      </c>
      <c r="Q781" s="175">
        <v>0</v>
      </c>
      <c r="R781" s="175"/>
      <c r="S781" s="177"/>
      <c r="T781" s="177"/>
      <c r="U781" s="175">
        <v>57.58</v>
      </c>
      <c r="V781" s="175">
        <v>0</v>
      </c>
      <c r="W781" s="175">
        <v>0</v>
      </c>
      <c r="X781" s="175">
        <v>0</v>
      </c>
      <c r="Y781" s="175">
        <v>0</v>
      </c>
      <c r="Z781" s="11"/>
      <c r="AA781" s="4"/>
      <c r="AB781" s="11" t="s">
        <v>240</v>
      </c>
      <c r="AC781" s="11"/>
      <c r="AD781" s="70" t="s">
        <v>144</v>
      </c>
      <c r="AE781" s="24">
        <v>1</v>
      </c>
      <c r="AF781" s="24">
        <v>1</v>
      </c>
      <c r="AG781" s="24">
        <v>1</v>
      </c>
      <c r="AH781" s="24">
        <v>1</v>
      </c>
      <c r="AI781" s="24">
        <v>1</v>
      </c>
      <c r="AJ781" s="24"/>
      <c r="AK781" s="4"/>
      <c r="AL781" s="4"/>
      <c r="AM781" s="199">
        <v>12.51</v>
      </c>
      <c r="AN781" s="199">
        <v>14.18</v>
      </c>
      <c r="AO781" s="199">
        <v>13.87</v>
      </c>
      <c r="AP781" s="199">
        <v>13.9</v>
      </c>
      <c r="AQ781" s="199">
        <v>185.99</v>
      </c>
      <c r="AR781" s="199"/>
      <c r="AS781" s="177"/>
      <c r="AT781" s="177"/>
      <c r="AU781" s="199">
        <v>12.51</v>
      </c>
      <c r="AV781" s="199">
        <v>14.18</v>
      </c>
      <c r="AW781" s="199">
        <v>13.87</v>
      </c>
      <c r="AX781" s="199">
        <v>13.9</v>
      </c>
      <c r="AY781" s="199">
        <v>185.99</v>
      </c>
      <c r="AZ781" s="24"/>
      <c r="BA781" s="4"/>
    </row>
    <row r="782" spans="2:53">
      <c r="B782" s="11" t="s">
        <v>215</v>
      </c>
      <c r="C782" s="11"/>
      <c r="D782" s="70" t="s">
        <v>197</v>
      </c>
      <c r="E782" s="11">
        <v>1</v>
      </c>
      <c r="F782" s="11"/>
      <c r="G782" s="11"/>
      <c r="H782" s="11"/>
      <c r="I782" s="11"/>
      <c r="J782" s="11"/>
      <c r="M782" s="175">
        <v>68.53</v>
      </c>
      <c r="N782" s="175"/>
      <c r="O782" s="175"/>
      <c r="P782" s="175"/>
      <c r="Q782" s="175"/>
      <c r="R782" s="175"/>
      <c r="S782" s="177"/>
      <c r="T782" s="177"/>
      <c r="U782" s="175">
        <v>68.53</v>
      </c>
      <c r="V782" s="175"/>
      <c r="W782" s="175"/>
      <c r="X782" s="175"/>
      <c r="Y782" s="175"/>
      <c r="Z782" s="11"/>
      <c r="AA782" s="4"/>
      <c r="AB782" s="11" t="s">
        <v>240</v>
      </c>
      <c r="AC782" s="11"/>
      <c r="AD782" s="70" t="s">
        <v>241</v>
      </c>
      <c r="AE782" s="24">
        <v>8</v>
      </c>
      <c r="AF782" s="24">
        <v>6</v>
      </c>
      <c r="AG782" s="24">
        <v>3</v>
      </c>
      <c r="AH782" s="24">
        <v>2</v>
      </c>
      <c r="AI782" s="24">
        <v>2</v>
      </c>
      <c r="AJ782" s="24"/>
      <c r="AK782" s="4"/>
      <c r="AL782" s="4"/>
      <c r="AM782" s="199">
        <v>285.83</v>
      </c>
      <c r="AN782" s="199">
        <v>187.02</v>
      </c>
      <c r="AO782" s="199">
        <v>125.74</v>
      </c>
      <c r="AP782" s="199">
        <v>107.29</v>
      </c>
      <c r="AQ782" s="199">
        <v>2148.91</v>
      </c>
      <c r="AR782" s="199"/>
      <c r="AS782" s="177"/>
      <c r="AT782" s="177"/>
      <c r="AU782" s="199">
        <v>31.758888888888901</v>
      </c>
      <c r="AV782" s="199">
        <v>20.78</v>
      </c>
      <c r="AW782" s="199">
        <v>13.971111111111099</v>
      </c>
      <c r="AX782" s="199">
        <v>13.411250000000001</v>
      </c>
      <c r="AY782" s="199">
        <v>268.61374999999998</v>
      </c>
      <c r="AZ782" s="24"/>
      <c r="BA782" s="4"/>
    </row>
    <row r="783" spans="2:53">
      <c r="B783" s="11" t="s">
        <v>215</v>
      </c>
      <c r="C783" s="11"/>
      <c r="D783" s="70" t="s">
        <v>216</v>
      </c>
      <c r="E783" s="11">
        <v>94</v>
      </c>
      <c r="F783" s="11">
        <v>59</v>
      </c>
      <c r="G783" s="11">
        <v>43</v>
      </c>
      <c r="H783" s="11">
        <v>27</v>
      </c>
      <c r="I783" s="11">
        <v>35</v>
      </c>
      <c r="J783" s="11"/>
      <c r="M783" s="175">
        <v>12015.44</v>
      </c>
      <c r="N783" s="175">
        <v>8959.49</v>
      </c>
      <c r="O783" s="175">
        <v>7076.78</v>
      </c>
      <c r="P783" s="175">
        <v>2968.78</v>
      </c>
      <c r="Q783" s="175">
        <v>17186.009999999998</v>
      </c>
      <c r="R783" s="175"/>
      <c r="S783" s="177"/>
      <c r="T783" s="177"/>
      <c r="U783" s="175">
        <v>110.23339449541299</v>
      </c>
      <c r="V783" s="175">
        <v>82.958240740740706</v>
      </c>
      <c r="W783" s="175">
        <v>66.138130841121495</v>
      </c>
      <c r="X783" s="175">
        <v>28.545961538461501</v>
      </c>
      <c r="Y783" s="175">
        <v>156.23645454545499</v>
      </c>
      <c r="Z783" s="11"/>
      <c r="AA783" s="4"/>
      <c r="AB783" s="11" t="s">
        <v>243</v>
      </c>
      <c r="AC783" s="11"/>
      <c r="AD783" s="70" t="s">
        <v>244</v>
      </c>
      <c r="AE783" s="24">
        <v>6</v>
      </c>
      <c r="AF783" s="24">
        <v>3</v>
      </c>
      <c r="AG783" s="24">
        <v>1</v>
      </c>
      <c r="AH783" s="24">
        <v>1</v>
      </c>
      <c r="AI783" s="24">
        <v>1</v>
      </c>
      <c r="AJ783" s="24"/>
      <c r="AK783" s="4"/>
      <c r="AL783" s="4"/>
      <c r="AM783" s="199">
        <v>450.14</v>
      </c>
      <c r="AN783" s="199">
        <v>463.49</v>
      </c>
      <c r="AO783" s="199">
        <v>65</v>
      </c>
      <c r="AP783" s="199">
        <v>67.78</v>
      </c>
      <c r="AQ783" s="199">
        <v>2.88</v>
      </c>
      <c r="AR783" s="199"/>
      <c r="AS783" s="177"/>
      <c r="AT783" s="177"/>
      <c r="AU783" s="199">
        <v>75.023333333333298</v>
      </c>
      <c r="AV783" s="199">
        <v>77.248333333333306</v>
      </c>
      <c r="AW783" s="199">
        <v>16.25</v>
      </c>
      <c r="AX783" s="199">
        <v>13.555999999999999</v>
      </c>
      <c r="AY783" s="199">
        <v>0.57599999999999996</v>
      </c>
      <c r="AZ783" s="24"/>
      <c r="BA783" s="4"/>
    </row>
    <row r="784" spans="2:53">
      <c r="B784" s="11" t="s">
        <v>217</v>
      </c>
      <c r="C784" s="11"/>
      <c r="D784" s="70" t="s">
        <v>218</v>
      </c>
      <c r="E784" s="11">
        <v>29</v>
      </c>
      <c r="F784" s="11">
        <v>19</v>
      </c>
      <c r="G784" s="11">
        <v>6</v>
      </c>
      <c r="H784" s="11">
        <v>4</v>
      </c>
      <c r="I784" s="11">
        <v>4</v>
      </c>
      <c r="J784" s="11"/>
      <c r="M784" s="175">
        <v>3853.3</v>
      </c>
      <c r="N784" s="175">
        <v>2865.56</v>
      </c>
      <c r="O784" s="175">
        <v>1119.32</v>
      </c>
      <c r="P784" s="175">
        <v>1275.75</v>
      </c>
      <c r="Q784" s="175">
        <v>810.73</v>
      </c>
      <c r="R784" s="175"/>
      <c r="S784" s="177"/>
      <c r="T784" s="177"/>
      <c r="U784" s="175">
        <v>116.76666666666701</v>
      </c>
      <c r="V784" s="175">
        <v>89.548749999999998</v>
      </c>
      <c r="W784" s="175">
        <v>44.772799999999997</v>
      </c>
      <c r="X784" s="175">
        <v>41.153225806451601</v>
      </c>
      <c r="Y784" s="175">
        <v>26.152580645161301</v>
      </c>
      <c r="Z784" s="11"/>
      <c r="AA784" s="4"/>
      <c r="AB784" s="11" t="s">
        <v>245</v>
      </c>
      <c r="AC784" s="11"/>
      <c r="AD784" s="70" t="s">
        <v>197</v>
      </c>
      <c r="AE784" s="24">
        <v>25</v>
      </c>
      <c r="AF784" s="24">
        <v>2</v>
      </c>
      <c r="AG784" s="24">
        <v>1</v>
      </c>
      <c r="AH784" s="24">
        <v>1</v>
      </c>
      <c r="AI784" s="24"/>
      <c r="AJ784" s="24"/>
      <c r="AK784" s="4"/>
      <c r="AL784" s="4"/>
      <c r="AM784" s="199">
        <v>2927.28</v>
      </c>
      <c r="AN784" s="199">
        <v>35.78</v>
      </c>
      <c r="AO784" s="199">
        <v>41.95</v>
      </c>
      <c r="AP784" s="199">
        <v>40.869999999999997</v>
      </c>
      <c r="AQ784" s="199">
        <v>0</v>
      </c>
      <c r="AR784" s="199"/>
      <c r="AS784" s="177"/>
      <c r="AT784" s="177"/>
      <c r="AU784" s="199">
        <v>117.0912</v>
      </c>
      <c r="AV784" s="199">
        <v>1.4312</v>
      </c>
      <c r="AW784" s="199">
        <v>1.7479166666666699</v>
      </c>
      <c r="AX784" s="199">
        <v>1.6348</v>
      </c>
      <c r="AY784" s="199">
        <v>0</v>
      </c>
      <c r="AZ784" s="24"/>
      <c r="BA784" s="4"/>
    </row>
    <row r="785" spans="2:53">
      <c r="B785" s="11" t="s">
        <v>219</v>
      </c>
      <c r="C785" s="11"/>
      <c r="D785" s="70" t="s">
        <v>135</v>
      </c>
      <c r="E785" s="11">
        <v>41</v>
      </c>
      <c r="F785" s="11">
        <v>18</v>
      </c>
      <c r="G785" s="11">
        <v>18</v>
      </c>
      <c r="H785" s="11">
        <v>12</v>
      </c>
      <c r="I785" s="11">
        <v>8</v>
      </c>
      <c r="J785" s="11"/>
      <c r="M785" s="175">
        <v>4288.0600000000004</v>
      </c>
      <c r="N785" s="175">
        <v>2571.21</v>
      </c>
      <c r="O785" s="175">
        <v>2537.3000000000002</v>
      </c>
      <c r="P785" s="175">
        <v>1282.3399999999999</v>
      </c>
      <c r="Q785" s="175">
        <v>1450.88</v>
      </c>
      <c r="R785" s="175"/>
      <c r="S785" s="177"/>
      <c r="T785" s="177"/>
      <c r="U785" s="175">
        <v>97.455909090909103</v>
      </c>
      <c r="V785" s="175">
        <v>75.623823529411794</v>
      </c>
      <c r="W785" s="175">
        <v>61.885365853658499</v>
      </c>
      <c r="X785" s="175">
        <v>32.058500000000002</v>
      </c>
      <c r="Y785" s="175">
        <v>32.974545454545499</v>
      </c>
      <c r="Z785" s="11"/>
      <c r="AA785" s="4"/>
      <c r="AB785" s="11" t="s">
        <v>246</v>
      </c>
      <c r="AC785" s="11"/>
      <c r="AD785" s="70" t="s">
        <v>247</v>
      </c>
      <c r="AE785" s="24">
        <v>8</v>
      </c>
      <c r="AF785" s="24">
        <v>3</v>
      </c>
      <c r="AG785" s="24">
        <v>3</v>
      </c>
      <c r="AH785" s="24">
        <v>2</v>
      </c>
      <c r="AI785" s="24">
        <v>2</v>
      </c>
      <c r="AJ785" s="24"/>
      <c r="AK785" s="4"/>
      <c r="AL785" s="4"/>
      <c r="AM785" s="199">
        <v>782.71</v>
      </c>
      <c r="AN785" s="199">
        <v>163.41</v>
      </c>
      <c r="AO785" s="199">
        <v>500.01</v>
      </c>
      <c r="AP785" s="199">
        <v>217.83</v>
      </c>
      <c r="AQ785" s="199">
        <v>151.36000000000001</v>
      </c>
      <c r="AR785" s="199"/>
      <c r="AS785" s="177"/>
      <c r="AT785" s="177"/>
      <c r="AU785" s="199">
        <v>97.838750000000005</v>
      </c>
      <c r="AV785" s="199">
        <v>20.42625</v>
      </c>
      <c r="AW785" s="199">
        <v>55.5566666666667</v>
      </c>
      <c r="AX785" s="199">
        <v>24.203333333333301</v>
      </c>
      <c r="AY785" s="199">
        <v>16.817777777777799</v>
      </c>
      <c r="AZ785" s="24"/>
      <c r="BA785" s="4"/>
    </row>
    <row r="786" spans="2:53">
      <c r="B786" s="11" t="s">
        <v>219</v>
      </c>
      <c r="C786" s="11"/>
      <c r="D786" s="70" t="s">
        <v>221</v>
      </c>
      <c r="E786" s="11">
        <v>3</v>
      </c>
      <c r="F786" s="11">
        <v>1</v>
      </c>
      <c r="G786" s="11"/>
      <c r="H786" s="11">
        <v>1</v>
      </c>
      <c r="I786" s="11">
        <v>2</v>
      </c>
      <c r="J786" s="11"/>
      <c r="M786" s="175">
        <v>158.91999999999999</v>
      </c>
      <c r="N786" s="175">
        <v>498.01</v>
      </c>
      <c r="O786" s="175">
        <v>0</v>
      </c>
      <c r="P786" s="175">
        <v>548.5</v>
      </c>
      <c r="Q786" s="175">
        <v>912.89</v>
      </c>
      <c r="R786" s="175"/>
      <c r="S786" s="177"/>
      <c r="T786" s="177"/>
      <c r="U786" s="175">
        <v>52.973333333333301</v>
      </c>
      <c r="V786" s="175">
        <v>498.01</v>
      </c>
      <c r="W786" s="175">
        <v>0</v>
      </c>
      <c r="X786" s="175">
        <v>182.833333333333</v>
      </c>
      <c r="Y786" s="175">
        <v>228.2225</v>
      </c>
      <c r="Z786" s="11"/>
      <c r="AA786" s="4"/>
      <c r="AB786" s="11" t="s">
        <v>248</v>
      </c>
      <c r="AC786" s="11"/>
      <c r="AD786" s="70" t="s">
        <v>249</v>
      </c>
      <c r="AE786" s="24">
        <v>13</v>
      </c>
      <c r="AF786" s="24">
        <v>4</v>
      </c>
      <c r="AG786" s="24">
        <v>3</v>
      </c>
      <c r="AH786" s="24">
        <v>1</v>
      </c>
      <c r="AI786" s="24">
        <v>2</v>
      </c>
      <c r="AJ786" s="24"/>
      <c r="AK786" s="4"/>
      <c r="AL786" s="4"/>
      <c r="AM786" s="199">
        <v>2081.7600000000002</v>
      </c>
      <c r="AN786" s="199">
        <v>1373.26</v>
      </c>
      <c r="AO786" s="199">
        <v>541.22</v>
      </c>
      <c r="AP786" s="199">
        <v>19.100000000000001</v>
      </c>
      <c r="AQ786" s="199">
        <v>365.26</v>
      </c>
      <c r="AR786" s="199"/>
      <c r="AS786" s="177"/>
      <c r="AT786" s="177"/>
      <c r="AU786" s="199">
        <v>160.13538461538499</v>
      </c>
      <c r="AV786" s="199">
        <v>114.43833333333301</v>
      </c>
      <c r="AW786" s="199">
        <v>45.101666666666702</v>
      </c>
      <c r="AX786" s="199">
        <v>1.5916666666666699</v>
      </c>
      <c r="AY786" s="199">
        <v>26.09</v>
      </c>
      <c r="AZ786" s="24"/>
      <c r="BA786" s="4"/>
    </row>
    <row r="787" spans="2:53">
      <c r="B787" s="11" t="s">
        <v>220</v>
      </c>
      <c r="C787" s="11"/>
      <c r="D787" s="70" t="s">
        <v>221</v>
      </c>
      <c r="E787" s="11">
        <v>82</v>
      </c>
      <c r="F787" s="11">
        <v>42</v>
      </c>
      <c r="G787" s="11">
        <v>32</v>
      </c>
      <c r="H787" s="11">
        <v>22</v>
      </c>
      <c r="I787" s="11">
        <v>28</v>
      </c>
      <c r="J787" s="11"/>
      <c r="M787" s="175">
        <v>14070.05</v>
      </c>
      <c r="N787" s="175">
        <v>6778.6</v>
      </c>
      <c r="O787" s="175">
        <v>6259.65</v>
      </c>
      <c r="P787" s="175">
        <v>3110.25</v>
      </c>
      <c r="Q787" s="175">
        <v>9290.76</v>
      </c>
      <c r="R787" s="175"/>
      <c r="S787" s="177"/>
      <c r="T787" s="177"/>
      <c r="U787" s="175">
        <v>151.29086021505401</v>
      </c>
      <c r="V787" s="175">
        <v>81.669879518072307</v>
      </c>
      <c r="W787" s="175">
        <v>69.551666666666705</v>
      </c>
      <c r="X787" s="175">
        <v>35.75</v>
      </c>
      <c r="Y787" s="175">
        <v>93.846060606060604</v>
      </c>
      <c r="Z787" s="11"/>
      <c r="AA787" s="4"/>
      <c r="AB787" s="11" t="s">
        <v>250</v>
      </c>
      <c r="AC787" s="11"/>
      <c r="AD787" s="70" t="s">
        <v>251</v>
      </c>
      <c r="AE787" s="24">
        <v>3</v>
      </c>
      <c r="AF787" s="24">
        <v>2</v>
      </c>
      <c r="AG787" s="24">
        <v>2</v>
      </c>
      <c r="AH787" s="24">
        <v>1</v>
      </c>
      <c r="AI787" s="24"/>
      <c r="AJ787" s="24"/>
      <c r="AK787" s="4"/>
      <c r="AL787" s="4"/>
      <c r="AM787" s="199">
        <v>1437.89</v>
      </c>
      <c r="AN787" s="199">
        <v>756.41</v>
      </c>
      <c r="AO787" s="199">
        <v>696.55</v>
      </c>
      <c r="AP787" s="199">
        <v>157.69</v>
      </c>
      <c r="AQ787" s="199">
        <v>0</v>
      </c>
      <c r="AR787" s="199"/>
      <c r="AS787" s="177"/>
      <c r="AT787" s="177"/>
      <c r="AU787" s="199">
        <v>479.29666666666702</v>
      </c>
      <c r="AV787" s="199">
        <v>252.136666666667</v>
      </c>
      <c r="AW787" s="199">
        <v>232.183333333333</v>
      </c>
      <c r="AX787" s="199">
        <v>52.563333333333297</v>
      </c>
      <c r="AY787" s="199">
        <v>0</v>
      </c>
      <c r="AZ787" s="24"/>
      <c r="BA787" s="4"/>
    </row>
    <row r="788" spans="2:53">
      <c r="B788" s="11" t="s">
        <v>222</v>
      </c>
      <c r="C788" s="11"/>
      <c r="D788" s="70" t="s">
        <v>100</v>
      </c>
      <c r="E788" s="11">
        <v>2</v>
      </c>
      <c r="F788" s="11">
        <v>1</v>
      </c>
      <c r="G788" s="11">
        <v>1</v>
      </c>
      <c r="H788" s="11">
        <v>1</v>
      </c>
      <c r="I788" s="11">
        <v>2</v>
      </c>
      <c r="J788" s="11"/>
      <c r="M788" s="175">
        <v>99.43</v>
      </c>
      <c r="N788" s="175">
        <v>25.96</v>
      </c>
      <c r="O788" s="175">
        <v>31.71</v>
      </c>
      <c r="P788" s="175">
        <v>28.91</v>
      </c>
      <c r="Q788" s="175">
        <v>155.56</v>
      </c>
      <c r="R788" s="175"/>
      <c r="S788" s="177"/>
      <c r="T788" s="177"/>
      <c r="U788" s="175">
        <v>49.715000000000003</v>
      </c>
      <c r="V788" s="175">
        <v>12.98</v>
      </c>
      <c r="W788" s="175">
        <v>31.71</v>
      </c>
      <c r="X788" s="175">
        <v>28.91</v>
      </c>
      <c r="Y788" s="175">
        <v>77.78</v>
      </c>
      <c r="Z788" s="11"/>
      <c r="AA788" s="4"/>
      <c r="AB788" s="11" t="s">
        <v>252</v>
      </c>
      <c r="AC788" s="11"/>
      <c r="AD788" s="70" t="s">
        <v>96</v>
      </c>
      <c r="AE788" s="24">
        <v>232</v>
      </c>
      <c r="AF788" s="24">
        <v>110</v>
      </c>
      <c r="AG788" s="24">
        <v>75</v>
      </c>
      <c r="AH788" s="24">
        <v>43</v>
      </c>
      <c r="AI788" s="24">
        <v>34</v>
      </c>
      <c r="AJ788" s="24"/>
      <c r="AK788" s="4"/>
      <c r="AL788" s="4"/>
      <c r="AM788" s="199">
        <v>56969.32</v>
      </c>
      <c r="AN788" s="199">
        <v>29508.55</v>
      </c>
      <c r="AO788" s="199">
        <v>15414.23</v>
      </c>
      <c r="AP788" s="199">
        <v>3547.17</v>
      </c>
      <c r="AQ788" s="199">
        <v>24077.77</v>
      </c>
      <c r="AR788" s="199"/>
      <c r="AS788" s="177"/>
      <c r="AT788" s="177"/>
      <c r="AU788" s="199">
        <v>240.376877637131</v>
      </c>
      <c r="AV788" s="199">
        <v>128.85829694323201</v>
      </c>
      <c r="AW788" s="199">
        <v>67.606271929824601</v>
      </c>
      <c r="AX788" s="199">
        <v>15.978243243243201</v>
      </c>
      <c r="AY788" s="199">
        <v>105.60425438596501</v>
      </c>
      <c r="AZ788" s="24"/>
      <c r="BA788" s="4"/>
    </row>
    <row r="789" spans="2:53">
      <c r="B789" s="11" t="s">
        <v>519</v>
      </c>
      <c r="C789" s="11"/>
      <c r="D789" s="70" t="s">
        <v>520</v>
      </c>
      <c r="E789" s="11">
        <v>4</v>
      </c>
      <c r="F789" s="11">
        <v>4</v>
      </c>
      <c r="G789" s="11">
        <v>4</v>
      </c>
      <c r="H789" s="11">
        <v>3</v>
      </c>
      <c r="I789" s="11">
        <v>3</v>
      </c>
      <c r="J789" s="11"/>
      <c r="M789" s="175">
        <v>320.11</v>
      </c>
      <c r="N789" s="175">
        <v>443.81</v>
      </c>
      <c r="O789" s="175">
        <v>414.18</v>
      </c>
      <c r="P789" s="175">
        <v>345.96</v>
      </c>
      <c r="Q789" s="175">
        <v>667.61</v>
      </c>
      <c r="R789" s="175"/>
      <c r="S789" s="177"/>
      <c r="T789" s="177"/>
      <c r="U789" s="175">
        <v>80.027500000000003</v>
      </c>
      <c r="V789" s="175">
        <v>110.9525</v>
      </c>
      <c r="W789" s="175">
        <v>103.545</v>
      </c>
      <c r="X789" s="175">
        <v>86.49</v>
      </c>
      <c r="Y789" s="175">
        <v>166.9025</v>
      </c>
      <c r="Z789" s="11"/>
      <c r="AA789" s="4"/>
      <c r="AB789" s="11" t="s">
        <v>253</v>
      </c>
      <c r="AC789" s="11"/>
      <c r="AD789" s="70" t="s">
        <v>254</v>
      </c>
      <c r="AE789" s="24">
        <v>6</v>
      </c>
      <c r="AF789" s="24">
        <v>3</v>
      </c>
      <c r="AG789" s="24">
        <v>2</v>
      </c>
      <c r="AH789" s="24">
        <v>2</v>
      </c>
      <c r="AI789" s="24">
        <v>1</v>
      </c>
      <c r="AJ789" s="24"/>
      <c r="AK789" s="4"/>
      <c r="AL789" s="4"/>
      <c r="AM789" s="199">
        <v>203.4</v>
      </c>
      <c r="AN789" s="199">
        <v>114.25</v>
      </c>
      <c r="AO789" s="199">
        <v>77.37</v>
      </c>
      <c r="AP789" s="199">
        <v>69.53</v>
      </c>
      <c r="AQ789" s="199">
        <v>29.53</v>
      </c>
      <c r="AR789" s="199"/>
      <c r="AS789" s="177"/>
      <c r="AT789" s="177"/>
      <c r="AU789" s="199">
        <v>33.9</v>
      </c>
      <c r="AV789" s="199">
        <v>19.0416666666667</v>
      </c>
      <c r="AW789" s="199">
        <v>12.895</v>
      </c>
      <c r="AX789" s="199">
        <v>11.588333333333299</v>
      </c>
      <c r="AY789" s="199">
        <v>4.9216666666666704</v>
      </c>
      <c r="AZ789" s="24"/>
      <c r="BA789" s="4"/>
    </row>
    <row r="790" spans="2:53">
      <c r="B790" s="11" t="s">
        <v>224</v>
      </c>
      <c r="C790" s="11"/>
      <c r="D790" s="70" t="s">
        <v>106</v>
      </c>
      <c r="E790" s="11">
        <v>16</v>
      </c>
      <c r="F790" s="11">
        <v>11</v>
      </c>
      <c r="G790" s="11">
        <v>8</v>
      </c>
      <c r="H790" s="11">
        <v>4</v>
      </c>
      <c r="I790" s="11">
        <v>4</v>
      </c>
      <c r="J790" s="11"/>
      <c r="M790" s="175">
        <v>3271.42</v>
      </c>
      <c r="N790" s="175">
        <v>3930.17</v>
      </c>
      <c r="O790" s="175">
        <v>1771.58</v>
      </c>
      <c r="P790" s="175">
        <v>767.21</v>
      </c>
      <c r="Q790" s="175">
        <v>14218.15</v>
      </c>
      <c r="R790" s="175"/>
      <c r="S790" s="177"/>
      <c r="T790" s="177"/>
      <c r="U790" s="175">
        <v>192.43647058823501</v>
      </c>
      <c r="V790" s="175">
        <v>218.342777777778</v>
      </c>
      <c r="W790" s="175">
        <v>104.210588235294</v>
      </c>
      <c r="X790" s="175">
        <v>47.950625000000002</v>
      </c>
      <c r="Y790" s="175">
        <v>888.63437499999998</v>
      </c>
      <c r="Z790" s="11"/>
      <c r="AA790" s="4"/>
      <c r="AB790" s="11" t="s">
        <v>256</v>
      </c>
      <c r="AC790" s="11"/>
      <c r="AD790" s="70" t="s">
        <v>257</v>
      </c>
      <c r="AE790" s="24">
        <v>13</v>
      </c>
      <c r="AF790" s="24">
        <v>7</v>
      </c>
      <c r="AG790" s="24">
        <v>5</v>
      </c>
      <c r="AH790" s="24">
        <v>1</v>
      </c>
      <c r="AI790" s="24">
        <v>1</v>
      </c>
      <c r="AJ790" s="24"/>
      <c r="AK790" s="4"/>
      <c r="AL790" s="4"/>
      <c r="AM790" s="199">
        <v>1433.49</v>
      </c>
      <c r="AN790" s="199">
        <v>2050.58</v>
      </c>
      <c r="AO790" s="199">
        <v>66.39</v>
      </c>
      <c r="AP790" s="199">
        <v>4.9000000000000004</v>
      </c>
      <c r="AQ790" s="199">
        <v>65.510000000000005</v>
      </c>
      <c r="AR790" s="199"/>
      <c r="AS790" s="177"/>
      <c r="AT790" s="177"/>
      <c r="AU790" s="199">
        <v>110.26846153846201</v>
      </c>
      <c r="AV790" s="199">
        <v>170.881666666667</v>
      </c>
      <c r="AW790" s="199">
        <v>5.5324999999999998</v>
      </c>
      <c r="AX790" s="199">
        <v>0.37692307692307703</v>
      </c>
      <c r="AY790" s="199">
        <v>5.0392307692307696</v>
      </c>
      <c r="AZ790" s="24"/>
      <c r="BA790" s="4"/>
    </row>
    <row r="791" spans="2:53">
      <c r="B791" s="11" t="s">
        <v>225</v>
      </c>
      <c r="C791" s="11"/>
      <c r="D791" s="70" t="s">
        <v>148</v>
      </c>
      <c r="E791" s="11">
        <v>105</v>
      </c>
      <c r="F791" s="11">
        <v>56</v>
      </c>
      <c r="G791" s="11">
        <v>37</v>
      </c>
      <c r="H791" s="11">
        <v>27</v>
      </c>
      <c r="I791" s="11">
        <v>24</v>
      </c>
      <c r="J791" s="11"/>
      <c r="M791" s="175">
        <v>13376.1</v>
      </c>
      <c r="N791" s="175">
        <v>9755.61</v>
      </c>
      <c r="O791" s="175">
        <v>7113.81</v>
      </c>
      <c r="P791" s="175">
        <v>5243.82</v>
      </c>
      <c r="Q791" s="175">
        <v>9483.25</v>
      </c>
      <c r="R791" s="175"/>
      <c r="S791" s="177"/>
      <c r="T791" s="177"/>
      <c r="U791" s="175">
        <v>109.640163934426</v>
      </c>
      <c r="V791" s="175">
        <v>81.296750000000003</v>
      </c>
      <c r="W791" s="175">
        <v>59.779915966386604</v>
      </c>
      <c r="X791" s="175">
        <v>44.818974358974401</v>
      </c>
      <c r="Y791" s="175">
        <v>77.731557377049199</v>
      </c>
      <c r="Z791" s="11"/>
      <c r="AA791" s="4"/>
      <c r="AB791" s="11" t="s">
        <v>258</v>
      </c>
      <c r="AC791" s="11"/>
      <c r="AD791" s="70" t="s">
        <v>117</v>
      </c>
      <c r="AE791" s="24">
        <v>2</v>
      </c>
      <c r="AF791" s="24">
        <v>1</v>
      </c>
      <c r="AG791" s="24">
        <v>1</v>
      </c>
      <c r="AH791" s="24"/>
      <c r="AI791" s="24">
        <v>1</v>
      </c>
      <c r="AJ791" s="24"/>
      <c r="AK791" s="4"/>
      <c r="AL791" s="4"/>
      <c r="AM791" s="199">
        <v>333.99</v>
      </c>
      <c r="AN791" s="199">
        <v>27.03</v>
      </c>
      <c r="AO791" s="199">
        <v>25.43</v>
      </c>
      <c r="AP791" s="199"/>
      <c r="AQ791" s="199">
        <v>78.55</v>
      </c>
      <c r="AR791" s="199"/>
      <c r="AS791" s="177"/>
      <c r="AT791" s="177"/>
      <c r="AU791" s="199">
        <v>166.995</v>
      </c>
      <c r="AV791" s="199">
        <v>13.515000000000001</v>
      </c>
      <c r="AW791" s="199">
        <v>12.715</v>
      </c>
      <c r="AX791" s="199"/>
      <c r="AY791" s="199">
        <v>39.274999999999999</v>
      </c>
      <c r="AZ791" s="24"/>
      <c r="BA791" s="4"/>
    </row>
    <row r="792" spans="2:53">
      <c r="B792" s="11" t="s">
        <v>225</v>
      </c>
      <c r="C792" s="11"/>
      <c r="D792" s="70" t="s">
        <v>189</v>
      </c>
      <c r="E792" s="11">
        <v>6</v>
      </c>
      <c r="F792" s="11">
        <v>4</v>
      </c>
      <c r="G792" s="11">
        <v>2</v>
      </c>
      <c r="H792" s="11"/>
      <c r="I792" s="11"/>
      <c r="J792" s="11"/>
      <c r="M792" s="175">
        <v>530.35</v>
      </c>
      <c r="N792" s="175">
        <v>146.16999999999999</v>
      </c>
      <c r="O792" s="175">
        <v>39.590000000000003</v>
      </c>
      <c r="P792" s="175">
        <v>0</v>
      </c>
      <c r="Q792" s="175">
        <v>0</v>
      </c>
      <c r="R792" s="175"/>
      <c r="S792" s="177"/>
      <c r="T792" s="177"/>
      <c r="U792" s="175">
        <v>88.391666666666694</v>
      </c>
      <c r="V792" s="175">
        <v>24.3616666666667</v>
      </c>
      <c r="W792" s="175">
        <v>6.5983333333333301</v>
      </c>
      <c r="X792" s="175">
        <v>0</v>
      </c>
      <c r="Y792" s="175">
        <v>0</v>
      </c>
      <c r="Z792" s="11"/>
      <c r="AA792" s="4"/>
      <c r="AB792" s="11" t="s">
        <v>259</v>
      </c>
      <c r="AC792" s="11"/>
      <c r="AD792" s="70" t="s">
        <v>260</v>
      </c>
      <c r="AE792" s="24">
        <v>3</v>
      </c>
      <c r="AF792" s="24">
        <v>1</v>
      </c>
      <c r="AG792" s="24">
        <v>1</v>
      </c>
      <c r="AH792" s="24"/>
      <c r="AI792" s="24"/>
      <c r="AJ792" s="24"/>
      <c r="AK792" s="4"/>
      <c r="AL792" s="4"/>
      <c r="AM792" s="199">
        <v>166.27</v>
      </c>
      <c r="AN792" s="199">
        <v>160.25</v>
      </c>
      <c r="AO792" s="199">
        <v>198.29</v>
      </c>
      <c r="AP792" s="199">
        <v>0</v>
      </c>
      <c r="AQ792" s="199">
        <v>0</v>
      </c>
      <c r="AR792" s="199"/>
      <c r="AS792" s="177"/>
      <c r="AT792" s="177"/>
      <c r="AU792" s="199">
        <v>55.423333333333296</v>
      </c>
      <c r="AV792" s="199">
        <v>53.4166666666667</v>
      </c>
      <c r="AW792" s="199">
        <v>66.096666666666707</v>
      </c>
      <c r="AX792" s="199">
        <v>0</v>
      </c>
      <c r="AY792" s="199">
        <v>0</v>
      </c>
      <c r="AZ792" s="24"/>
      <c r="BA792" s="4"/>
    </row>
    <row r="793" spans="2:53">
      <c r="B793" s="11" t="s">
        <v>473</v>
      </c>
      <c r="C793" s="11"/>
      <c r="D793" s="70" t="s">
        <v>92</v>
      </c>
      <c r="E793" s="11">
        <v>1</v>
      </c>
      <c r="F793" s="11">
        <v>1</v>
      </c>
      <c r="G793" s="11">
        <v>1</v>
      </c>
      <c r="H793" s="11">
        <v>1</v>
      </c>
      <c r="I793" s="11">
        <v>1</v>
      </c>
      <c r="J793" s="11"/>
      <c r="M793" s="175">
        <v>116.31</v>
      </c>
      <c r="N793" s="175">
        <v>212.08</v>
      </c>
      <c r="O793" s="175">
        <v>200.83</v>
      </c>
      <c r="P793" s="175">
        <v>215.8</v>
      </c>
      <c r="Q793" s="175">
        <v>103.08</v>
      </c>
      <c r="R793" s="175"/>
      <c r="S793" s="177"/>
      <c r="T793" s="177"/>
      <c r="U793" s="175">
        <v>116.31</v>
      </c>
      <c r="V793" s="175">
        <v>212.08</v>
      </c>
      <c r="W793" s="175">
        <v>200.83</v>
      </c>
      <c r="X793" s="175">
        <v>215.8</v>
      </c>
      <c r="Y793" s="175">
        <v>103.08</v>
      </c>
      <c r="Z793" s="11"/>
      <c r="AA793" s="4"/>
      <c r="AB793" s="11" t="s">
        <v>264</v>
      </c>
      <c r="AC793" s="11"/>
      <c r="AD793" s="70" t="s">
        <v>206</v>
      </c>
      <c r="AE793" s="24">
        <v>2</v>
      </c>
      <c r="AF793" s="24"/>
      <c r="AG793" s="24"/>
      <c r="AH793" s="24"/>
      <c r="AI793" s="24"/>
      <c r="AJ793" s="24"/>
      <c r="AK793" s="4"/>
      <c r="AL793" s="4"/>
      <c r="AM793" s="199">
        <v>22.2</v>
      </c>
      <c r="AN793" s="199">
        <v>0</v>
      </c>
      <c r="AO793" s="199">
        <v>0</v>
      </c>
      <c r="AP793" s="199">
        <v>0</v>
      </c>
      <c r="AQ793" s="199">
        <v>0</v>
      </c>
      <c r="AR793" s="199"/>
      <c r="AS793" s="177"/>
      <c r="AT793" s="177"/>
      <c r="AU793" s="199">
        <v>11.1</v>
      </c>
      <c r="AV793" s="199">
        <v>0</v>
      </c>
      <c r="AW793" s="199">
        <v>0</v>
      </c>
      <c r="AX793" s="199">
        <v>0</v>
      </c>
      <c r="AY793" s="199">
        <v>0</v>
      </c>
      <c r="AZ793" s="24"/>
      <c r="BA793" s="4"/>
    </row>
    <row r="794" spans="2:53">
      <c r="B794" s="11" t="s">
        <v>226</v>
      </c>
      <c r="C794" s="11"/>
      <c r="D794" s="70" t="s">
        <v>96</v>
      </c>
      <c r="E794" s="11">
        <v>73</v>
      </c>
      <c r="F794" s="11">
        <v>43</v>
      </c>
      <c r="G794" s="11">
        <v>33</v>
      </c>
      <c r="H794" s="11">
        <v>26</v>
      </c>
      <c r="I794" s="11">
        <v>21</v>
      </c>
      <c r="J794" s="11"/>
      <c r="M794" s="175">
        <v>10390</v>
      </c>
      <c r="N794" s="175">
        <v>7772.06</v>
      </c>
      <c r="O794" s="175">
        <v>8263.0400000000009</v>
      </c>
      <c r="P794" s="175">
        <v>6429.11</v>
      </c>
      <c r="Q794" s="175">
        <v>25120.38</v>
      </c>
      <c r="R794" s="175"/>
      <c r="S794" s="177"/>
      <c r="T794" s="177"/>
      <c r="U794" s="175">
        <v>118.068181818182</v>
      </c>
      <c r="V794" s="175">
        <v>87.326516853932603</v>
      </c>
      <c r="W794" s="175">
        <v>92.843146067415702</v>
      </c>
      <c r="X794" s="175">
        <v>71.434555555555505</v>
      </c>
      <c r="Y794" s="175">
        <v>267.23808510638298</v>
      </c>
      <c r="Z794" s="11"/>
      <c r="AA794" s="4"/>
      <c r="AB794" s="11" t="s">
        <v>477</v>
      </c>
      <c r="AC794" s="11"/>
      <c r="AD794" s="70" t="s">
        <v>135</v>
      </c>
      <c r="AE794" s="24">
        <v>4</v>
      </c>
      <c r="AF794" s="24"/>
      <c r="AG794" s="24"/>
      <c r="AH794" s="24"/>
      <c r="AI794" s="24"/>
      <c r="AJ794" s="24"/>
      <c r="AK794" s="4"/>
      <c r="AL794" s="4"/>
      <c r="AM794" s="199">
        <v>725.51</v>
      </c>
      <c r="AN794" s="199">
        <v>0</v>
      </c>
      <c r="AO794" s="199">
        <v>0</v>
      </c>
      <c r="AP794" s="199">
        <v>0</v>
      </c>
      <c r="AQ794" s="199">
        <v>0</v>
      </c>
      <c r="AR794" s="199"/>
      <c r="AS794" s="177"/>
      <c r="AT794" s="177"/>
      <c r="AU794" s="199">
        <v>181.3775</v>
      </c>
      <c r="AV794" s="199">
        <v>0</v>
      </c>
      <c r="AW794" s="199">
        <v>0</v>
      </c>
      <c r="AX794" s="199">
        <v>0</v>
      </c>
      <c r="AY794" s="199">
        <v>0</v>
      </c>
      <c r="AZ794" s="24"/>
      <c r="BA794" s="4"/>
    </row>
    <row r="795" spans="2:53">
      <c r="B795" s="11" t="s">
        <v>227</v>
      </c>
      <c r="C795" s="11"/>
      <c r="D795" s="70" t="s">
        <v>228</v>
      </c>
      <c r="E795" s="11">
        <v>86</v>
      </c>
      <c r="F795" s="11">
        <v>41</v>
      </c>
      <c r="G795" s="11">
        <v>7</v>
      </c>
      <c r="H795" s="11">
        <v>20</v>
      </c>
      <c r="I795" s="11">
        <v>20</v>
      </c>
      <c r="J795" s="11"/>
      <c r="M795" s="175">
        <v>4381.93</v>
      </c>
      <c r="N795" s="175">
        <v>4566.7299999999996</v>
      </c>
      <c r="O795" s="175">
        <v>250.23</v>
      </c>
      <c r="P795" s="175">
        <v>1065.3900000000001</v>
      </c>
      <c r="Q795" s="175">
        <v>2588.4</v>
      </c>
      <c r="R795" s="175"/>
      <c r="S795" s="177"/>
      <c r="T795" s="177"/>
      <c r="U795" s="175">
        <v>49.7946590909091</v>
      </c>
      <c r="V795" s="175">
        <v>52.491149425287396</v>
      </c>
      <c r="W795" s="175">
        <v>20.852499999999999</v>
      </c>
      <c r="X795" s="175">
        <v>14.5943835616438</v>
      </c>
      <c r="Y795" s="175">
        <v>31.185542168674701</v>
      </c>
      <c r="Z795" s="11"/>
      <c r="AA795" s="4"/>
      <c r="AB795" s="11" t="s">
        <v>265</v>
      </c>
      <c r="AC795" s="11"/>
      <c r="AD795" s="70" t="s">
        <v>115</v>
      </c>
      <c r="AE795" s="24">
        <v>1</v>
      </c>
      <c r="AF795" s="24"/>
      <c r="AG795" s="24"/>
      <c r="AH795" s="24"/>
      <c r="AI795" s="24"/>
      <c r="AJ795" s="24"/>
      <c r="AK795" s="4"/>
      <c r="AL795" s="4"/>
      <c r="AM795" s="199">
        <v>217.21</v>
      </c>
      <c r="AN795" s="199">
        <v>0</v>
      </c>
      <c r="AO795" s="199">
        <v>0</v>
      </c>
      <c r="AP795" s="199">
        <v>0</v>
      </c>
      <c r="AQ795" s="199">
        <v>0</v>
      </c>
      <c r="AR795" s="199"/>
      <c r="AS795" s="177"/>
      <c r="AT795" s="177"/>
      <c r="AU795" s="199">
        <v>217.21</v>
      </c>
      <c r="AV795" s="199">
        <v>0</v>
      </c>
      <c r="AW795" s="199">
        <v>0</v>
      </c>
      <c r="AX795" s="199">
        <v>0</v>
      </c>
      <c r="AY795" s="199">
        <v>0</v>
      </c>
      <c r="AZ795" s="24"/>
      <c r="BA795" s="4"/>
    </row>
    <row r="796" spans="2:53">
      <c r="B796" s="11" t="s">
        <v>229</v>
      </c>
      <c r="C796" s="11"/>
      <c r="D796" s="70" t="s">
        <v>230</v>
      </c>
      <c r="E796" s="11">
        <v>1</v>
      </c>
      <c r="F796" s="11"/>
      <c r="G796" s="11"/>
      <c r="H796" s="11"/>
      <c r="I796" s="11"/>
      <c r="J796" s="11"/>
      <c r="M796" s="175">
        <v>400</v>
      </c>
      <c r="N796" s="175">
        <v>0</v>
      </c>
      <c r="O796" s="175">
        <v>0</v>
      </c>
      <c r="P796" s="175">
        <v>0</v>
      </c>
      <c r="Q796" s="175">
        <v>0</v>
      </c>
      <c r="R796" s="175"/>
      <c r="S796" s="177"/>
      <c r="T796" s="177"/>
      <c r="U796" s="175">
        <v>400</v>
      </c>
      <c r="V796" s="175">
        <v>0</v>
      </c>
      <c r="W796" s="175">
        <v>0</v>
      </c>
      <c r="X796" s="175">
        <v>0</v>
      </c>
      <c r="Y796" s="175">
        <v>0</v>
      </c>
      <c r="Z796" s="11"/>
      <c r="AA796" s="4"/>
      <c r="AB796" s="11" t="s">
        <v>266</v>
      </c>
      <c r="AC796" s="11"/>
      <c r="AD796" s="70" t="s">
        <v>267</v>
      </c>
      <c r="AE796" s="24">
        <v>8</v>
      </c>
      <c r="AF796" s="24">
        <v>6</v>
      </c>
      <c r="AG796" s="24">
        <v>5</v>
      </c>
      <c r="AH796" s="24">
        <v>3</v>
      </c>
      <c r="AI796" s="24">
        <v>3</v>
      </c>
      <c r="AJ796" s="24"/>
      <c r="AK796" s="4"/>
      <c r="AL796" s="4"/>
      <c r="AM796" s="199">
        <v>680.81</v>
      </c>
      <c r="AN796" s="199">
        <v>264.20999999999998</v>
      </c>
      <c r="AO796" s="199">
        <v>109.32</v>
      </c>
      <c r="AP796" s="199">
        <v>73.09</v>
      </c>
      <c r="AQ796" s="199">
        <v>70.959999999999994</v>
      </c>
      <c r="AR796" s="199"/>
      <c r="AS796" s="177"/>
      <c r="AT796" s="177"/>
      <c r="AU796" s="199">
        <v>85.101249999999993</v>
      </c>
      <c r="AV796" s="199">
        <v>33.026249999999997</v>
      </c>
      <c r="AW796" s="199">
        <v>13.664999999999999</v>
      </c>
      <c r="AX796" s="199">
        <v>10.441428571428601</v>
      </c>
      <c r="AY796" s="199">
        <v>10.1371428571429</v>
      </c>
      <c r="AZ796" s="24"/>
      <c r="BA796" s="4"/>
    </row>
    <row r="797" spans="2:53">
      <c r="B797" s="11" t="s">
        <v>231</v>
      </c>
      <c r="C797" s="11"/>
      <c r="D797" s="70" t="s">
        <v>232</v>
      </c>
      <c r="E797" s="11">
        <v>871</v>
      </c>
      <c r="F797" s="11">
        <v>522</v>
      </c>
      <c r="G797" s="11">
        <v>322</v>
      </c>
      <c r="H797" s="11">
        <v>205</v>
      </c>
      <c r="I797" s="11">
        <v>205</v>
      </c>
      <c r="J797" s="11"/>
      <c r="M797" s="175">
        <v>128791.22</v>
      </c>
      <c r="N797" s="175">
        <v>98258.900000000096</v>
      </c>
      <c r="O797" s="175">
        <v>64837.359999999899</v>
      </c>
      <c r="P797" s="175">
        <v>33279.17</v>
      </c>
      <c r="Q797" s="175">
        <v>90741.16</v>
      </c>
      <c r="R797" s="175"/>
      <c r="S797" s="177"/>
      <c r="T797" s="177"/>
      <c r="U797" s="175">
        <v>130.619898580122</v>
      </c>
      <c r="V797" s="175">
        <v>102.034164070613</v>
      </c>
      <c r="W797" s="175">
        <v>71.328228822882195</v>
      </c>
      <c r="X797" s="175">
        <v>35.403372340425499</v>
      </c>
      <c r="Y797" s="175">
        <v>91.843279352226702</v>
      </c>
      <c r="Z797" s="11"/>
      <c r="AA797" s="4"/>
      <c r="AB797" s="11" t="s">
        <v>273</v>
      </c>
      <c r="AC797" s="11"/>
      <c r="AD797" s="70" t="s">
        <v>274</v>
      </c>
      <c r="AE797" s="24">
        <v>18</v>
      </c>
      <c r="AF797" s="24">
        <v>9</v>
      </c>
      <c r="AG797" s="24">
        <v>5</v>
      </c>
      <c r="AH797" s="24">
        <v>3</v>
      </c>
      <c r="AI797" s="24">
        <v>4</v>
      </c>
      <c r="AJ797" s="24"/>
      <c r="AK797" s="4"/>
      <c r="AL797" s="4"/>
      <c r="AM797" s="199">
        <v>3665.93</v>
      </c>
      <c r="AN797" s="199">
        <v>3386.53</v>
      </c>
      <c r="AO797" s="199">
        <v>575.54</v>
      </c>
      <c r="AP797" s="199">
        <v>299.52999999999997</v>
      </c>
      <c r="AQ797" s="199">
        <v>6491.77</v>
      </c>
      <c r="AR797" s="199"/>
      <c r="AS797" s="177"/>
      <c r="AT797" s="177"/>
      <c r="AU797" s="199">
        <v>183.29650000000001</v>
      </c>
      <c r="AV797" s="199">
        <v>199.20764705882399</v>
      </c>
      <c r="AW797" s="199">
        <v>33.855294117647098</v>
      </c>
      <c r="AX797" s="199">
        <v>17.619411764705902</v>
      </c>
      <c r="AY797" s="199">
        <v>341.67210526315802</v>
      </c>
      <c r="AZ797" s="24"/>
      <c r="BA797" s="4"/>
    </row>
    <row r="798" spans="2:53">
      <c r="B798" s="11" t="s">
        <v>231</v>
      </c>
      <c r="C798" s="11"/>
      <c r="D798" s="70" t="s">
        <v>230</v>
      </c>
      <c r="E798" s="11">
        <v>1</v>
      </c>
      <c r="F798" s="11"/>
      <c r="G798" s="11"/>
      <c r="H798" s="11"/>
      <c r="I798" s="11"/>
      <c r="J798" s="11"/>
      <c r="M798" s="175">
        <v>275.10000000000002</v>
      </c>
      <c r="N798" s="175">
        <v>0</v>
      </c>
      <c r="O798" s="175"/>
      <c r="P798" s="175">
        <v>0</v>
      </c>
      <c r="Q798" s="175">
        <v>0</v>
      </c>
      <c r="R798" s="175"/>
      <c r="S798" s="177"/>
      <c r="T798" s="177"/>
      <c r="U798" s="175">
        <v>275.10000000000002</v>
      </c>
      <c r="V798" s="175">
        <v>0</v>
      </c>
      <c r="W798" s="175"/>
      <c r="X798" s="175">
        <v>0</v>
      </c>
      <c r="Y798" s="175">
        <v>0</v>
      </c>
      <c r="Z798" s="11"/>
      <c r="AA798" s="4"/>
      <c r="AB798" s="11" t="s">
        <v>275</v>
      </c>
      <c r="AC798" s="11"/>
      <c r="AD798" s="70" t="s">
        <v>276</v>
      </c>
      <c r="AE798" s="24">
        <v>19</v>
      </c>
      <c r="AF798" s="24">
        <v>8</v>
      </c>
      <c r="AG798" s="24">
        <v>4</v>
      </c>
      <c r="AH798" s="24">
        <v>2</v>
      </c>
      <c r="AI798" s="24">
        <v>2</v>
      </c>
      <c r="AJ798" s="24"/>
      <c r="AK798" s="4"/>
      <c r="AL798" s="4"/>
      <c r="AM798" s="199">
        <v>5971.08</v>
      </c>
      <c r="AN798" s="199">
        <v>2394.33</v>
      </c>
      <c r="AO798" s="199">
        <v>1092.99</v>
      </c>
      <c r="AP798" s="199">
        <v>55.69</v>
      </c>
      <c r="AQ798" s="199">
        <v>548.46</v>
      </c>
      <c r="AR798" s="199"/>
      <c r="AS798" s="177"/>
      <c r="AT798" s="177"/>
      <c r="AU798" s="199">
        <v>314.26736842105299</v>
      </c>
      <c r="AV798" s="199">
        <v>126.01736842105301</v>
      </c>
      <c r="AW798" s="199">
        <v>57.525789473684199</v>
      </c>
      <c r="AX798" s="199">
        <v>3.0938888888888898</v>
      </c>
      <c r="AY798" s="199">
        <v>28.866315789473699</v>
      </c>
      <c r="AZ798" s="24"/>
      <c r="BA798" s="4"/>
    </row>
    <row r="799" spans="2:53">
      <c r="B799" s="11" t="s">
        <v>231</v>
      </c>
      <c r="C799" s="11"/>
      <c r="D799" s="70" t="s">
        <v>522</v>
      </c>
      <c r="E799" s="11">
        <v>1</v>
      </c>
      <c r="F799" s="11">
        <v>2</v>
      </c>
      <c r="G799" s="11">
        <v>1</v>
      </c>
      <c r="H799" s="11"/>
      <c r="I799" s="11"/>
      <c r="J799" s="11"/>
      <c r="M799" s="175">
        <v>141.30000000000001</v>
      </c>
      <c r="N799" s="175">
        <v>351.87</v>
      </c>
      <c r="O799" s="175">
        <v>286.27</v>
      </c>
      <c r="P799" s="175">
        <v>0</v>
      </c>
      <c r="Q799" s="175">
        <v>0</v>
      </c>
      <c r="R799" s="175"/>
      <c r="S799" s="177"/>
      <c r="T799" s="177"/>
      <c r="U799" s="175">
        <v>70.650000000000006</v>
      </c>
      <c r="V799" s="175">
        <v>175.935</v>
      </c>
      <c r="W799" s="175">
        <v>143.13499999999999</v>
      </c>
      <c r="X799" s="175">
        <v>0</v>
      </c>
      <c r="Y799" s="175">
        <v>0</v>
      </c>
      <c r="Z799" s="11"/>
      <c r="AA799" s="4"/>
      <c r="AB799" s="11" t="s">
        <v>277</v>
      </c>
      <c r="AC799" s="11"/>
      <c r="AD799" s="70" t="s">
        <v>278</v>
      </c>
      <c r="AE799" s="24">
        <v>17</v>
      </c>
      <c r="AF799" s="24">
        <v>12</v>
      </c>
      <c r="AG799" s="24">
        <v>9</v>
      </c>
      <c r="AH799" s="24">
        <v>5</v>
      </c>
      <c r="AI799" s="24">
        <v>4</v>
      </c>
      <c r="AJ799" s="24"/>
      <c r="AK799" s="4"/>
      <c r="AL799" s="4"/>
      <c r="AM799" s="199">
        <v>6768.79</v>
      </c>
      <c r="AN799" s="199">
        <v>6794.74</v>
      </c>
      <c r="AO799" s="199">
        <v>6396.31</v>
      </c>
      <c r="AP799" s="199">
        <v>573.47</v>
      </c>
      <c r="AQ799" s="199">
        <v>25069.35</v>
      </c>
      <c r="AR799" s="199"/>
      <c r="AS799" s="177"/>
      <c r="AT799" s="177"/>
      <c r="AU799" s="199">
        <v>398.16411764705902</v>
      </c>
      <c r="AV799" s="199">
        <v>424.67124999999999</v>
      </c>
      <c r="AW799" s="199">
        <v>426.42066666666699</v>
      </c>
      <c r="AX799" s="199">
        <v>40.962142857142901</v>
      </c>
      <c r="AY799" s="199">
        <v>1392.74166666667</v>
      </c>
      <c r="AZ799" s="24"/>
      <c r="BA799" s="4"/>
    </row>
    <row r="800" spans="2:53">
      <c r="B800" s="11" t="s">
        <v>233</v>
      </c>
      <c r="C800" s="11"/>
      <c r="D800" s="70" t="s">
        <v>90</v>
      </c>
      <c r="E800" s="11">
        <v>132</v>
      </c>
      <c r="F800" s="11">
        <v>66</v>
      </c>
      <c r="G800" s="11">
        <v>44</v>
      </c>
      <c r="H800" s="11">
        <v>25</v>
      </c>
      <c r="I800" s="11">
        <v>12</v>
      </c>
      <c r="J800" s="11"/>
      <c r="M800" s="175">
        <v>11352.33</v>
      </c>
      <c r="N800" s="175">
        <v>7424.6</v>
      </c>
      <c r="O800" s="175">
        <v>5868.54</v>
      </c>
      <c r="P800" s="175">
        <v>3866.11</v>
      </c>
      <c r="Q800" s="175">
        <v>1829.97</v>
      </c>
      <c r="R800" s="175"/>
      <c r="S800" s="177"/>
      <c r="T800" s="177"/>
      <c r="U800" s="175">
        <v>82.863722627737303</v>
      </c>
      <c r="V800" s="175">
        <v>58.925396825396803</v>
      </c>
      <c r="W800" s="175">
        <v>48.904499999999999</v>
      </c>
      <c r="X800" s="175">
        <v>33.618347826087003</v>
      </c>
      <c r="Y800" s="175">
        <v>16.1944247787611</v>
      </c>
      <c r="Z800" s="11"/>
      <c r="AA800" s="4"/>
      <c r="AB800" s="11" t="s">
        <v>279</v>
      </c>
      <c r="AC800" s="11"/>
      <c r="AD800" s="70" t="s">
        <v>152</v>
      </c>
      <c r="AE800" s="24">
        <v>7</v>
      </c>
      <c r="AF800" s="24">
        <v>7</v>
      </c>
      <c r="AG800" s="24">
        <v>3</v>
      </c>
      <c r="AH800" s="24">
        <v>5</v>
      </c>
      <c r="AI800" s="24">
        <v>5</v>
      </c>
      <c r="AJ800" s="24"/>
      <c r="AK800" s="4"/>
      <c r="AL800" s="4"/>
      <c r="AM800" s="199">
        <v>1966.63</v>
      </c>
      <c r="AN800" s="199">
        <v>1442.36</v>
      </c>
      <c r="AO800" s="199">
        <v>74.17</v>
      </c>
      <c r="AP800" s="199">
        <v>1337.21</v>
      </c>
      <c r="AQ800" s="199">
        <v>5067.9799999999996</v>
      </c>
      <c r="AR800" s="199"/>
      <c r="AS800" s="177"/>
      <c r="AT800" s="177"/>
      <c r="AU800" s="199">
        <v>280.94714285714298</v>
      </c>
      <c r="AV800" s="199">
        <v>206.051428571429</v>
      </c>
      <c r="AW800" s="199">
        <v>18.5425</v>
      </c>
      <c r="AX800" s="199">
        <v>267.44200000000001</v>
      </c>
      <c r="AY800" s="199">
        <v>723.99714285714299</v>
      </c>
      <c r="AZ800" s="24"/>
      <c r="BA800" s="4"/>
    </row>
    <row r="801" spans="2:53">
      <c r="B801" s="11" t="s">
        <v>474</v>
      </c>
      <c r="C801" s="11"/>
      <c r="D801" s="70" t="s">
        <v>335</v>
      </c>
      <c r="E801" s="11">
        <v>11</v>
      </c>
      <c r="F801" s="11">
        <v>8</v>
      </c>
      <c r="G801" s="11">
        <v>8</v>
      </c>
      <c r="H801" s="11">
        <v>8</v>
      </c>
      <c r="I801" s="11">
        <v>6</v>
      </c>
      <c r="J801" s="11"/>
      <c r="M801" s="175">
        <v>357.18</v>
      </c>
      <c r="N801" s="175">
        <v>280.94</v>
      </c>
      <c r="O801" s="175">
        <v>476.7</v>
      </c>
      <c r="P801" s="175">
        <v>383.68</v>
      </c>
      <c r="Q801" s="175">
        <v>334.64</v>
      </c>
      <c r="R801" s="175"/>
      <c r="S801" s="177"/>
      <c r="T801" s="177"/>
      <c r="U801" s="175">
        <v>32.470909090909103</v>
      </c>
      <c r="V801" s="175">
        <v>28.094000000000001</v>
      </c>
      <c r="W801" s="175">
        <v>43.3363636363636</v>
      </c>
      <c r="X801" s="175">
        <v>34.880000000000003</v>
      </c>
      <c r="Y801" s="175">
        <v>30.4218181818182</v>
      </c>
      <c r="Z801" s="11"/>
      <c r="AA801" s="4"/>
      <c r="AB801" s="11" t="s">
        <v>280</v>
      </c>
      <c r="AC801" s="11"/>
      <c r="AD801" s="70" t="s">
        <v>174</v>
      </c>
      <c r="AE801" s="24">
        <v>18</v>
      </c>
      <c r="AF801" s="24">
        <v>9</v>
      </c>
      <c r="AG801" s="24">
        <v>6</v>
      </c>
      <c r="AH801" s="24">
        <v>4</v>
      </c>
      <c r="AI801" s="24">
        <v>5</v>
      </c>
      <c r="AJ801" s="24"/>
      <c r="AK801" s="4"/>
      <c r="AL801" s="4"/>
      <c r="AM801" s="199">
        <v>1120.95</v>
      </c>
      <c r="AN801" s="199">
        <v>1140.74</v>
      </c>
      <c r="AO801" s="199">
        <v>547.58000000000004</v>
      </c>
      <c r="AP801" s="199">
        <v>481.14</v>
      </c>
      <c r="AQ801" s="199">
        <v>2744.24</v>
      </c>
      <c r="AR801" s="199"/>
      <c r="AS801" s="177"/>
      <c r="AT801" s="177"/>
      <c r="AU801" s="199">
        <v>58.997368421052599</v>
      </c>
      <c r="AV801" s="199">
        <v>60.038947368420999</v>
      </c>
      <c r="AW801" s="199">
        <v>32.210588235294097</v>
      </c>
      <c r="AX801" s="199">
        <v>32.076000000000001</v>
      </c>
      <c r="AY801" s="199">
        <v>152.45777777777801</v>
      </c>
      <c r="AZ801" s="24"/>
      <c r="BA801" s="4"/>
    </row>
    <row r="802" spans="2:53">
      <c r="B802" s="11" t="s">
        <v>234</v>
      </c>
      <c r="C802" s="11"/>
      <c r="D802" s="70" t="s">
        <v>197</v>
      </c>
      <c r="E802" s="11">
        <v>133</v>
      </c>
      <c r="F802" s="11">
        <v>62</v>
      </c>
      <c r="G802" s="11">
        <v>42</v>
      </c>
      <c r="H802" s="11">
        <v>31</v>
      </c>
      <c r="I802" s="11">
        <v>28</v>
      </c>
      <c r="J802" s="11"/>
      <c r="M802" s="175">
        <v>15515.24</v>
      </c>
      <c r="N802" s="175">
        <v>10162.040000000001</v>
      </c>
      <c r="O802" s="175">
        <v>8152.01</v>
      </c>
      <c r="P802" s="175">
        <v>6146.43</v>
      </c>
      <c r="Q802" s="175">
        <v>13013.64</v>
      </c>
      <c r="R802" s="175"/>
      <c r="S802" s="177"/>
      <c r="T802" s="177"/>
      <c r="U802" s="175">
        <v>104.832702702703</v>
      </c>
      <c r="V802" s="175">
        <v>70.569722222222197</v>
      </c>
      <c r="W802" s="175">
        <v>56.611180555555499</v>
      </c>
      <c r="X802" s="175">
        <v>44.864452554744503</v>
      </c>
      <c r="Y802" s="175">
        <v>91.004475524475495</v>
      </c>
      <c r="Z802" s="11"/>
      <c r="AA802" s="4"/>
      <c r="AB802" s="11" t="s">
        <v>281</v>
      </c>
      <c r="AC802" s="11"/>
      <c r="AD802" s="70" t="s">
        <v>89</v>
      </c>
      <c r="AE802" s="24">
        <v>1</v>
      </c>
      <c r="AF802" s="24">
        <v>1</v>
      </c>
      <c r="AG802" s="24">
        <v>1</v>
      </c>
      <c r="AH802" s="24"/>
      <c r="AI802" s="24"/>
      <c r="AJ802" s="24"/>
      <c r="AK802" s="4"/>
      <c r="AL802" s="4"/>
      <c r="AM802" s="199">
        <v>326.70999999999998</v>
      </c>
      <c r="AN802" s="199">
        <v>389.17</v>
      </c>
      <c r="AO802" s="199">
        <v>124.76</v>
      </c>
      <c r="AP802" s="199">
        <v>0</v>
      </c>
      <c r="AQ802" s="199">
        <v>0</v>
      </c>
      <c r="AR802" s="199"/>
      <c r="AS802" s="177"/>
      <c r="AT802" s="177"/>
      <c r="AU802" s="199">
        <v>326.70999999999998</v>
      </c>
      <c r="AV802" s="199">
        <v>389.17</v>
      </c>
      <c r="AW802" s="199">
        <v>124.76</v>
      </c>
      <c r="AX802" s="199">
        <v>0</v>
      </c>
      <c r="AY802" s="199">
        <v>0</v>
      </c>
      <c r="AZ802" s="24"/>
      <c r="BA802" s="4"/>
    </row>
    <row r="803" spans="2:53">
      <c r="B803" s="11" t="s">
        <v>235</v>
      </c>
      <c r="C803" s="11"/>
      <c r="D803" s="70" t="s">
        <v>236</v>
      </c>
      <c r="E803" s="11">
        <v>132</v>
      </c>
      <c r="F803" s="11">
        <v>92</v>
      </c>
      <c r="G803" s="11">
        <v>54</v>
      </c>
      <c r="H803" s="11">
        <v>28</v>
      </c>
      <c r="I803" s="11">
        <v>24</v>
      </c>
      <c r="J803" s="11"/>
      <c r="M803" s="175">
        <v>18890.53</v>
      </c>
      <c r="N803" s="175">
        <v>17053.2</v>
      </c>
      <c r="O803" s="175">
        <v>11176.47</v>
      </c>
      <c r="P803" s="175">
        <v>4050.06</v>
      </c>
      <c r="Q803" s="175">
        <v>19717.2</v>
      </c>
      <c r="R803" s="175"/>
      <c r="S803" s="177"/>
      <c r="T803" s="177"/>
      <c r="U803" s="175">
        <v>128.50700680272101</v>
      </c>
      <c r="V803" s="175">
        <v>119.253146853147</v>
      </c>
      <c r="W803" s="175">
        <v>80.406258992805803</v>
      </c>
      <c r="X803" s="175">
        <v>29.562481751824802</v>
      </c>
      <c r="Y803" s="175">
        <v>138.853521126761</v>
      </c>
      <c r="Z803" s="11"/>
      <c r="AA803" s="4"/>
      <c r="AB803" s="11" t="s">
        <v>285</v>
      </c>
      <c r="AC803" s="11"/>
      <c r="AD803" s="70" t="s">
        <v>286</v>
      </c>
      <c r="AE803" s="24">
        <v>3</v>
      </c>
      <c r="AF803" s="24">
        <v>2</v>
      </c>
      <c r="AG803" s="24">
        <v>2</v>
      </c>
      <c r="AH803" s="24">
        <v>2</v>
      </c>
      <c r="AI803" s="24">
        <v>1</v>
      </c>
      <c r="AJ803" s="24"/>
      <c r="AK803" s="4"/>
      <c r="AL803" s="4"/>
      <c r="AM803" s="199">
        <v>3116.84</v>
      </c>
      <c r="AN803" s="199">
        <v>3707.27</v>
      </c>
      <c r="AO803" s="199">
        <v>3443.84</v>
      </c>
      <c r="AP803" s="199">
        <v>1439.56</v>
      </c>
      <c r="AQ803" s="199">
        <v>21.86</v>
      </c>
      <c r="AR803" s="199"/>
      <c r="AS803" s="177"/>
      <c r="AT803" s="177"/>
      <c r="AU803" s="199">
        <v>1038.9466666666699</v>
      </c>
      <c r="AV803" s="199">
        <v>1235.7566666666701</v>
      </c>
      <c r="AW803" s="199">
        <v>1147.9466666666699</v>
      </c>
      <c r="AX803" s="199">
        <v>479.85333333333301</v>
      </c>
      <c r="AY803" s="199">
        <v>7.2866666666666697</v>
      </c>
      <c r="AZ803" s="24"/>
      <c r="BA803" s="4"/>
    </row>
    <row r="804" spans="2:53">
      <c r="B804" s="11" t="s">
        <v>237</v>
      </c>
      <c r="C804" s="11"/>
      <c r="D804" s="70" t="s">
        <v>238</v>
      </c>
      <c r="E804" s="11">
        <v>315</v>
      </c>
      <c r="F804" s="11">
        <v>227</v>
      </c>
      <c r="G804" s="11">
        <v>99</v>
      </c>
      <c r="H804" s="11">
        <v>112</v>
      </c>
      <c r="I804" s="11">
        <v>110</v>
      </c>
      <c r="J804" s="11"/>
      <c r="M804" s="175">
        <v>46229.27</v>
      </c>
      <c r="N804" s="175">
        <v>41625.839999999997</v>
      </c>
      <c r="O804" s="175">
        <v>13968.72</v>
      </c>
      <c r="P804" s="175">
        <v>18333.400000000001</v>
      </c>
      <c r="Q804" s="175">
        <v>31941.67</v>
      </c>
      <c r="R804" s="175"/>
      <c r="S804" s="177"/>
      <c r="T804" s="177"/>
      <c r="U804" s="175">
        <v>127.003489010989</v>
      </c>
      <c r="V804" s="175">
        <v>114.356703296703</v>
      </c>
      <c r="W804" s="175">
        <v>64.67</v>
      </c>
      <c r="X804" s="175">
        <v>52.231908831908797</v>
      </c>
      <c r="Y804" s="175">
        <v>86.328837837837796</v>
      </c>
      <c r="Z804" s="11"/>
      <c r="AA804" s="4"/>
      <c r="AB804" s="11" t="s">
        <v>287</v>
      </c>
      <c r="AC804" s="11"/>
      <c r="AD804" s="70" t="s">
        <v>174</v>
      </c>
      <c r="AE804" s="24">
        <v>70</v>
      </c>
      <c r="AF804" s="24">
        <v>30</v>
      </c>
      <c r="AG804" s="24">
        <v>24</v>
      </c>
      <c r="AH804" s="24">
        <v>14</v>
      </c>
      <c r="AI804" s="24">
        <v>6</v>
      </c>
      <c r="AJ804" s="24"/>
      <c r="AK804" s="4"/>
      <c r="AL804" s="4"/>
      <c r="AM804" s="199">
        <v>21472.6</v>
      </c>
      <c r="AN804" s="199">
        <v>20084.03</v>
      </c>
      <c r="AO804" s="199">
        <v>10392.32</v>
      </c>
      <c r="AP804" s="199">
        <v>4227.55</v>
      </c>
      <c r="AQ804" s="199">
        <v>12299.32</v>
      </c>
      <c r="AR804" s="199"/>
      <c r="AS804" s="177"/>
      <c r="AT804" s="177"/>
      <c r="AU804" s="199">
        <v>290.17027027027001</v>
      </c>
      <c r="AV804" s="199">
        <v>278.94486111111098</v>
      </c>
      <c r="AW804" s="199">
        <v>144.337777777778</v>
      </c>
      <c r="AX804" s="199">
        <v>58.715972222222199</v>
      </c>
      <c r="AY804" s="199">
        <v>173.22985915493001</v>
      </c>
      <c r="AZ804" s="24"/>
      <c r="BA804" s="4"/>
    </row>
    <row r="805" spans="2:53">
      <c r="B805" s="11" t="s">
        <v>239</v>
      </c>
      <c r="C805" s="11"/>
      <c r="D805" s="70" t="s">
        <v>105</v>
      </c>
      <c r="E805" s="11">
        <v>1514</v>
      </c>
      <c r="F805" s="11">
        <v>1023</v>
      </c>
      <c r="G805" s="11">
        <v>745</v>
      </c>
      <c r="H805" s="11">
        <v>517</v>
      </c>
      <c r="I805" s="11">
        <v>457</v>
      </c>
      <c r="J805" s="11"/>
      <c r="M805" s="175">
        <v>161250.41</v>
      </c>
      <c r="N805" s="175">
        <v>132594.6</v>
      </c>
      <c r="O805" s="175">
        <v>107020.77</v>
      </c>
      <c r="P805" s="175">
        <v>69637.3</v>
      </c>
      <c r="Q805" s="175">
        <v>134995.43</v>
      </c>
      <c r="R805" s="175"/>
      <c r="S805" s="177"/>
      <c r="T805" s="177"/>
      <c r="U805" s="175">
        <v>94.964905771495907</v>
      </c>
      <c r="V805" s="175">
        <v>79.588595438175204</v>
      </c>
      <c r="W805" s="175">
        <v>65.737573710073704</v>
      </c>
      <c r="X805" s="175">
        <v>44.046363061353603</v>
      </c>
      <c r="Y805" s="175">
        <v>81.964438372799094</v>
      </c>
      <c r="Z805" s="11"/>
      <c r="AA805" s="4"/>
      <c r="AB805" s="11" t="s">
        <v>288</v>
      </c>
      <c r="AC805" s="11"/>
      <c r="AD805" s="70" t="s">
        <v>289</v>
      </c>
      <c r="AE805" s="24">
        <v>20</v>
      </c>
      <c r="AF805" s="24">
        <v>14</v>
      </c>
      <c r="AG805" s="24">
        <v>6</v>
      </c>
      <c r="AH805" s="24">
        <v>2</v>
      </c>
      <c r="AI805" s="24">
        <v>2</v>
      </c>
      <c r="AJ805" s="24"/>
      <c r="AK805" s="4"/>
      <c r="AL805" s="4"/>
      <c r="AM805" s="199">
        <v>5090.26</v>
      </c>
      <c r="AN805" s="199">
        <v>2037.87</v>
      </c>
      <c r="AO805" s="199">
        <v>210.63</v>
      </c>
      <c r="AP805" s="199">
        <v>135.71</v>
      </c>
      <c r="AQ805" s="199">
        <v>173.32</v>
      </c>
      <c r="AR805" s="199"/>
      <c r="AS805" s="177"/>
      <c r="AT805" s="177"/>
      <c r="AU805" s="199">
        <v>242.393333333333</v>
      </c>
      <c r="AV805" s="199">
        <v>101.8935</v>
      </c>
      <c r="AW805" s="199">
        <v>10.531499999999999</v>
      </c>
      <c r="AX805" s="199">
        <v>7.1426315789473698</v>
      </c>
      <c r="AY805" s="199">
        <v>8.6660000000000004</v>
      </c>
      <c r="AZ805" s="24"/>
      <c r="BA805" s="4"/>
    </row>
    <row r="806" spans="2:53">
      <c r="B806" s="11" t="s">
        <v>239</v>
      </c>
      <c r="C806" s="11"/>
      <c r="D806" s="70" t="s">
        <v>156</v>
      </c>
      <c r="E806" s="11">
        <v>1</v>
      </c>
      <c r="F806" s="11">
        <v>1</v>
      </c>
      <c r="G806" s="11">
        <v>1</v>
      </c>
      <c r="H806" s="11">
        <v>1</v>
      </c>
      <c r="I806" s="11">
        <v>1</v>
      </c>
      <c r="J806" s="11"/>
      <c r="M806" s="175">
        <v>8.35</v>
      </c>
      <c r="N806" s="175">
        <v>7.55</v>
      </c>
      <c r="O806" s="175">
        <v>7.03</v>
      </c>
      <c r="P806" s="175">
        <v>8.15</v>
      </c>
      <c r="Q806" s="175">
        <v>101.46</v>
      </c>
      <c r="R806" s="175"/>
      <c r="S806" s="177"/>
      <c r="T806" s="177"/>
      <c r="U806" s="175">
        <v>8.35</v>
      </c>
      <c r="V806" s="175">
        <v>7.55</v>
      </c>
      <c r="W806" s="175">
        <v>7.03</v>
      </c>
      <c r="X806" s="175">
        <v>8.15</v>
      </c>
      <c r="Y806" s="175">
        <v>101.46</v>
      </c>
      <c r="Z806" s="11"/>
      <c r="AA806" s="4"/>
      <c r="AB806" s="11" t="s">
        <v>290</v>
      </c>
      <c r="AC806" s="11"/>
      <c r="AD806" s="70" t="s">
        <v>117</v>
      </c>
      <c r="AE806" s="24">
        <v>11</v>
      </c>
      <c r="AF806" s="24">
        <v>5</v>
      </c>
      <c r="AG806" s="24">
        <v>3</v>
      </c>
      <c r="AH806" s="24">
        <v>2</v>
      </c>
      <c r="AI806" s="24">
        <v>1</v>
      </c>
      <c r="AJ806" s="24"/>
      <c r="AK806" s="4"/>
      <c r="AL806" s="4"/>
      <c r="AM806" s="199">
        <v>7529.06</v>
      </c>
      <c r="AN806" s="199">
        <v>2355.4299999999998</v>
      </c>
      <c r="AO806" s="199">
        <v>1474.13</v>
      </c>
      <c r="AP806" s="199">
        <v>681.25</v>
      </c>
      <c r="AQ806" s="199">
        <v>333.5</v>
      </c>
      <c r="AR806" s="199"/>
      <c r="AS806" s="177"/>
      <c r="AT806" s="177"/>
      <c r="AU806" s="199">
        <v>684.46</v>
      </c>
      <c r="AV806" s="199">
        <v>214.13</v>
      </c>
      <c r="AW806" s="199">
        <v>134.011818181818</v>
      </c>
      <c r="AX806" s="199">
        <v>61.931818181818201</v>
      </c>
      <c r="AY806" s="199">
        <v>30.318181818181799</v>
      </c>
      <c r="AZ806" s="24"/>
      <c r="BA806" s="4"/>
    </row>
    <row r="807" spans="2:53">
      <c r="B807" s="11" t="s">
        <v>239</v>
      </c>
      <c r="C807" s="11"/>
      <c r="D807" s="70" t="s">
        <v>106</v>
      </c>
      <c r="E807" s="11">
        <v>1</v>
      </c>
      <c r="F807" s="11">
        <v>1</v>
      </c>
      <c r="G807" s="11"/>
      <c r="H807" s="11"/>
      <c r="I807" s="11"/>
      <c r="J807" s="11"/>
      <c r="M807" s="175">
        <v>112.19</v>
      </c>
      <c r="N807" s="175">
        <v>64.010000000000005</v>
      </c>
      <c r="O807" s="175">
        <v>0</v>
      </c>
      <c r="P807" s="175">
        <v>0</v>
      </c>
      <c r="Q807" s="175">
        <v>0</v>
      </c>
      <c r="R807" s="175"/>
      <c r="S807" s="177"/>
      <c r="T807" s="177"/>
      <c r="U807" s="175">
        <v>112.19</v>
      </c>
      <c r="V807" s="175">
        <v>64.010000000000005</v>
      </c>
      <c r="W807" s="175">
        <v>0</v>
      </c>
      <c r="X807" s="175">
        <v>0</v>
      </c>
      <c r="Y807" s="175">
        <v>0</v>
      </c>
      <c r="Z807" s="11"/>
      <c r="AA807" s="4"/>
      <c r="AB807" s="11" t="s">
        <v>291</v>
      </c>
      <c r="AC807" s="11"/>
      <c r="AD807" s="70" t="s">
        <v>292</v>
      </c>
      <c r="AE807" s="24">
        <v>7</v>
      </c>
      <c r="AF807" s="24">
        <v>5</v>
      </c>
      <c r="AG807" s="24">
        <v>2</v>
      </c>
      <c r="AH807" s="24">
        <v>1</v>
      </c>
      <c r="AI807" s="24">
        <v>1</v>
      </c>
      <c r="AJ807" s="24"/>
      <c r="AK807" s="4"/>
      <c r="AL807" s="4"/>
      <c r="AM807" s="199">
        <v>2776.25</v>
      </c>
      <c r="AN807" s="199">
        <v>1264.73</v>
      </c>
      <c r="AO807" s="199">
        <v>177.98</v>
      </c>
      <c r="AP807" s="199">
        <v>185.63</v>
      </c>
      <c r="AQ807" s="199">
        <v>1402.92</v>
      </c>
      <c r="AR807" s="199"/>
      <c r="AS807" s="177"/>
      <c r="AT807" s="177"/>
      <c r="AU807" s="199">
        <v>347.03125</v>
      </c>
      <c r="AV807" s="199">
        <v>180.67571428571401</v>
      </c>
      <c r="AW807" s="199">
        <v>25.425714285714299</v>
      </c>
      <c r="AX807" s="199">
        <v>26.518571428571398</v>
      </c>
      <c r="AY807" s="199">
        <v>200.41714285714301</v>
      </c>
      <c r="AZ807" s="24"/>
      <c r="BA807" s="4"/>
    </row>
    <row r="808" spans="2:53">
      <c r="B808" s="11" t="s">
        <v>240</v>
      </c>
      <c r="C808" s="11"/>
      <c r="D808" s="70" t="s">
        <v>144</v>
      </c>
      <c r="E808" s="11">
        <v>1</v>
      </c>
      <c r="F808" s="11"/>
      <c r="G808" s="11"/>
      <c r="H808" s="11"/>
      <c r="I808" s="11"/>
      <c r="J808" s="11"/>
      <c r="M808" s="175">
        <v>281.02999999999997</v>
      </c>
      <c r="N808" s="175">
        <v>0</v>
      </c>
      <c r="O808" s="175">
        <v>0</v>
      </c>
      <c r="P808" s="175">
        <v>0</v>
      </c>
      <c r="Q808" s="175">
        <v>0</v>
      </c>
      <c r="R808" s="175"/>
      <c r="S808" s="177"/>
      <c r="T808" s="177"/>
      <c r="U808" s="175">
        <v>281.02999999999997</v>
      </c>
      <c r="V808" s="175">
        <v>0</v>
      </c>
      <c r="W808" s="175">
        <v>0</v>
      </c>
      <c r="X808" s="175">
        <v>0</v>
      </c>
      <c r="Y808" s="175">
        <v>0</v>
      </c>
      <c r="Z808" s="11"/>
      <c r="AA808" s="4"/>
      <c r="AB808" s="11" t="s">
        <v>294</v>
      </c>
      <c r="AC808" s="11"/>
      <c r="AD808" s="70" t="s">
        <v>197</v>
      </c>
      <c r="AE808" s="24">
        <v>4</v>
      </c>
      <c r="AF808" s="24">
        <v>1</v>
      </c>
      <c r="AG808" s="24"/>
      <c r="AH808" s="24"/>
      <c r="AI808" s="24"/>
      <c r="AJ808" s="24"/>
      <c r="AK808" s="4"/>
      <c r="AL808" s="4"/>
      <c r="AM808" s="199">
        <v>1531.57</v>
      </c>
      <c r="AN808" s="199">
        <v>75.73</v>
      </c>
      <c r="AO808" s="199">
        <v>0</v>
      </c>
      <c r="AP808" s="199">
        <v>0</v>
      </c>
      <c r="AQ808" s="199">
        <v>0</v>
      </c>
      <c r="AR808" s="199"/>
      <c r="AS808" s="177"/>
      <c r="AT808" s="177"/>
      <c r="AU808" s="199">
        <v>382.89249999999998</v>
      </c>
      <c r="AV808" s="199">
        <v>18.932500000000001</v>
      </c>
      <c r="AW808" s="199">
        <v>0</v>
      </c>
      <c r="AX808" s="199">
        <v>0</v>
      </c>
      <c r="AY808" s="199">
        <v>0</v>
      </c>
      <c r="AZ808" s="24"/>
      <c r="BA808" s="4"/>
    </row>
    <row r="809" spans="2:53">
      <c r="B809" s="11" t="s">
        <v>240</v>
      </c>
      <c r="C809" s="11"/>
      <c r="D809" s="70" t="s">
        <v>241</v>
      </c>
      <c r="E809" s="11">
        <v>50</v>
      </c>
      <c r="F809" s="11">
        <v>29</v>
      </c>
      <c r="G809" s="11">
        <v>17</v>
      </c>
      <c r="H809" s="11">
        <v>10</v>
      </c>
      <c r="I809" s="11">
        <v>11</v>
      </c>
      <c r="J809" s="11"/>
      <c r="M809" s="175">
        <v>6821.43</v>
      </c>
      <c r="N809" s="175">
        <v>4683.91</v>
      </c>
      <c r="O809" s="175">
        <v>1781.29</v>
      </c>
      <c r="P809" s="175">
        <v>1508.21</v>
      </c>
      <c r="Q809" s="175">
        <v>1449.35</v>
      </c>
      <c r="R809" s="175"/>
      <c r="S809" s="177"/>
      <c r="T809" s="177"/>
      <c r="U809" s="175">
        <v>121.81125</v>
      </c>
      <c r="V809" s="175">
        <v>83.641249999999999</v>
      </c>
      <c r="W809" s="175">
        <v>32.986851851851902</v>
      </c>
      <c r="X809" s="175">
        <v>29.004038461538499</v>
      </c>
      <c r="Y809" s="175">
        <v>24.988793103448302</v>
      </c>
      <c r="Z809" s="11"/>
      <c r="AA809" s="4"/>
      <c r="AB809" s="11" t="s">
        <v>295</v>
      </c>
      <c r="AC809" s="11"/>
      <c r="AD809" s="70" t="s">
        <v>105</v>
      </c>
      <c r="AE809" s="24">
        <v>1</v>
      </c>
      <c r="AF809" s="24"/>
      <c r="AG809" s="24"/>
      <c r="AH809" s="24"/>
      <c r="AI809" s="24"/>
      <c r="AJ809" s="24"/>
      <c r="AK809" s="4"/>
      <c r="AL809" s="4"/>
      <c r="AM809" s="199">
        <v>133.85</v>
      </c>
      <c r="AN809" s="199">
        <v>0</v>
      </c>
      <c r="AO809" s="199">
        <v>0</v>
      </c>
      <c r="AP809" s="199">
        <v>0</v>
      </c>
      <c r="AQ809" s="199">
        <v>0</v>
      </c>
      <c r="AR809" s="199"/>
      <c r="AS809" s="177"/>
      <c r="AT809" s="177"/>
      <c r="AU809" s="199">
        <v>133.85</v>
      </c>
      <c r="AV809" s="199">
        <v>0</v>
      </c>
      <c r="AW809" s="199">
        <v>0</v>
      </c>
      <c r="AX809" s="199">
        <v>0</v>
      </c>
      <c r="AY809" s="199">
        <v>0</v>
      </c>
      <c r="AZ809" s="24"/>
      <c r="BA809" s="4"/>
    </row>
    <row r="810" spans="2:53">
      <c r="B810" s="11" t="s">
        <v>243</v>
      </c>
      <c r="C810" s="11"/>
      <c r="D810" s="70" t="s">
        <v>244</v>
      </c>
      <c r="E810" s="11">
        <v>12</v>
      </c>
      <c r="F810" s="11">
        <v>8</v>
      </c>
      <c r="G810" s="11">
        <v>6</v>
      </c>
      <c r="H810" s="11">
        <v>7</v>
      </c>
      <c r="I810" s="11">
        <v>6</v>
      </c>
      <c r="J810" s="11"/>
      <c r="M810" s="175">
        <v>1215.82</v>
      </c>
      <c r="N810" s="175">
        <v>948.93</v>
      </c>
      <c r="O810" s="175">
        <v>581.97</v>
      </c>
      <c r="P810" s="175">
        <v>465.6</v>
      </c>
      <c r="Q810" s="175">
        <v>6407.04</v>
      </c>
      <c r="R810" s="175"/>
      <c r="S810" s="177"/>
      <c r="T810" s="177"/>
      <c r="U810" s="175">
        <v>101.318333333333</v>
      </c>
      <c r="V810" s="175">
        <v>79.077500000000001</v>
      </c>
      <c r="W810" s="175">
        <v>83.138571428571396</v>
      </c>
      <c r="X810" s="175">
        <v>38.799999999999997</v>
      </c>
      <c r="Y810" s="175">
        <v>457.64571428571401</v>
      </c>
      <c r="Z810" s="11"/>
      <c r="AA810" s="4"/>
      <c r="AB810" s="11" t="s">
        <v>295</v>
      </c>
      <c r="AC810" s="11"/>
      <c r="AD810" s="70" t="s">
        <v>296</v>
      </c>
      <c r="AE810" s="24">
        <v>22</v>
      </c>
      <c r="AF810" s="24">
        <v>14</v>
      </c>
      <c r="AG810" s="24">
        <v>10</v>
      </c>
      <c r="AH810" s="24">
        <v>7</v>
      </c>
      <c r="AI810" s="24">
        <v>8</v>
      </c>
      <c r="AJ810" s="24"/>
      <c r="AK810" s="4"/>
      <c r="AL810" s="4"/>
      <c r="AM810" s="199">
        <v>10199.32</v>
      </c>
      <c r="AN810" s="199">
        <v>4423.1400000000003</v>
      </c>
      <c r="AO810" s="199">
        <v>4120.1099999999997</v>
      </c>
      <c r="AP810" s="199">
        <v>2197.88</v>
      </c>
      <c r="AQ810" s="199">
        <v>4021.82</v>
      </c>
      <c r="AR810" s="199"/>
      <c r="AS810" s="177"/>
      <c r="AT810" s="177"/>
      <c r="AU810" s="199">
        <v>463.60545454545502</v>
      </c>
      <c r="AV810" s="199">
        <v>201.05181818181799</v>
      </c>
      <c r="AW810" s="199">
        <v>187.27772727272699</v>
      </c>
      <c r="AX810" s="199">
        <v>115.67789473684201</v>
      </c>
      <c r="AY810" s="199">
        <v>191.515238095238</v>
      </c>
      <c r="AZ810" s="24"/>
      <c r="BA810" s="4"/>
    </row>
    <row r="811" spans="2:53">
      <c r="B811" s="11" t="s">
        <v>245</v>
      </c>
      <c r="C811" s="11"/>
      <c r="D811" s="70" t="s">
        <v>197</v>
      </c>
      <c r="E811" s="11">
        <v>72</v>
      </c>
      <c r="F811" s="11">
        <v>37</v>
      </c>
      <c r="G811" s="11">
        <v>31</v>
      </c>
      <c r="H811" s="11">
        <v>22</v>
      </c>
      <c r="I811" s="11">
        <v>18</v>
      </c>
      <c r="J811" s="11"/>
      <c r="M811" s="175">
        <v>3048.15</v>
      </c>
      <c r="N811" s="175">
        <v>2576.12</v>
      </c>
      <c r="O811" s="175">
        <v>3312.93</v>
      </c>
      <c r="P811" s="175">
        <v>2446.65</v>
      </c>
      <c r="Q811" s="175">
        <v>4867.13</v>
      </c>
      <c r="R811" s="175"/>
      <c r="S811" s="177"/>
      <c r="T811" s="177"/>
      <c r="U811" s="175">
        <v>41.191216216216198</v>
      </c>
      <c r="V811" s="175">
        <v>35.289315068493202</v>
      </c>
      <c r="W811" s="175">
        <v>46.660985915493001</v>
      </c>
      <c r="X811" s="175">
        <v>34.952142857142903</v>
      </c>
      <c r="Y811" s="175">
        <v>72.643731343283605</v>
      </c>
      <c r="Z811" s="11"/>
      <c r="AA811" s="4"/>
      <c r="AB811" s="11" t="s">
        <v>297</v>
      </c>
      <c r="AC811" s="11"/>
      <c r="AD811" s="70" t="s">
        <v>118</v>
      </c>
      <c r="AE811" s="24">
        <v>157</v>
      </c>
      <c r="AF811" s="24">
        <v>68</v>
      </c>
      <c r="AG811" s="24">
        <v>35</v>
      </c>
      <c r="AH811" s="24">
        <v>25</v>
      </c>
      <c r="AI811" s="24">
        <v>16</v>
      </c>
      <c r="AJ811" s="24"/>
      <c r="AK811" s="4"/>
      <c r="AL811" s="4"/>
      <c r="AM811" s="199">
        <v>43538.79</v>
      </c>
      <c r="AN811" s="199">
        <v>92444.11</v>
      </c>
      <c r="AO811" s="199">
        <v>5466.87</v>
      </c>
      <c r="AP811" s="199">
        <v>2916.14</v>
      </c>
      <c r="AQ811" s="199">
        <v>2126.9</v>
      </c>
      <c r="AR811" s="199"/>
      <c r="AS811" s="177"/>
      <c r="AT811" s="177"/>
      <c r="AU811" s="199">
        <v>272.11743749999999</v>
      </c>
      <c r="AV811" s="199">
        <v>600.28642857142904</v>
      </c>
      <c r="AW811" s="199">
        <v>35.731176470588203</v>
      </c>
      <c r="AX811" s="199">
        <v>19.703648648648599</v>
      </c>
      <c r="AY811" s="199">
        <v>14.1793333333333</v>
      </c>
      <c r="AZ811" s="24"/>
      <c r="BA811" s="4"/>
    </row>
    <row r="812" spans="2:53">
      <c r="B812" s="11" t="s">
        <v>246</v>
      </c>
      <c r="C812" s="11"/>
      <c r="D812" s="70" t="s">
        <v>247</v>
      </c>
      <c r="E812" s="11">
        <v>118</v>
      </c>
      <c r="F812" s="11">
        <v>72</v>
      </c>
      <c r="G812" s="11">
        <v>51</v>
      </c>
      <c r="H812" s="11">
        <v>30</v>
      </c>
      <c r="I812" s="11">
        <v>32</v>
      </c>
      <c r="J812" s="11"/>
      <c r="M812" s="175">
        <v>13793.15</v>
      </c>
      <c r="N812" s="175">
        <v>10826.23</v>
      </c>
      <c r="O812" s="175">
        <v>7095.33</v>
      </c>
      <c r="P812" s="175">
        <v>2898.52</v>
      </c>
      <c r="Q812" s="175">
        <v>6904.8</v>
      </c>
      <c r="R812" s="175"/>
      <c r="S812" s="177"/>
      <c r="T812" s="177"/>
      <c r="U812" s="175">
        <v>106.10115384615401</v>
      </c>
      <c r="V812" s="175">
        <v>84.579921874999997</v>
      </c>
      <c r="W812" s="175">
        <v>55.002558139534898</v>
      </c>
      <c r="X812" s="175">
        <v>23.18816</v>
      </c>
      <c r="Y812" s="175">
        <v>51.9157894736842</v>
      </c>
      <c r="Z812" s="11"/>
      <c r="AA812" s="4"/>
      <c r="AB812" s="11" t="s">
        <v>298</v>
      </c>
      <c r="AC812" s="11"/>
      <c r="AD812" s="70" t="s">
        <v>299</v>
      </c>
      <c r="AE812" s="24">
        <v>24</v>
      </c>
      <c r="AF812" s="24">
        <v>15</v>
      </c>
      <c r="AG812" s="24">
        <v>10</v>
      </c>
      <c r="AH812" s="24">
        <v>6</v>
      </c>
      <c r="AI812" s="24">
        <v>5</v>
      </c>
      <c r="AJ812" s="24"/>
      <c r="AK812" s="4"/>
      <c r="AL812" s="4"/>
      <c r="AM812" s="199">
        <v>4113.67</v>
      </c>
      <c r="AN812" s="199">
        <v>1760.78</v>
      </c>
      <c r="AO812" s="199">
        <v>1317.34</v>
      </c>
      <c r="AP812" s="199">
        <v>268.08999999999997</v>
      </c>
      <c r="AQ812" s="199">
        <v>1422.77</v>
      </c>
      <c r="AR812" s="199"/>
      <c r="AS812" s="177"/>
      <c r="AT812" s="177"/>
      <c r="AU812" s="199">
        <v>164.54679999999999</v>
      </c>
      <c r="AV812" s="199">
        <v>70.431200000000004</v>
      </c>
      <c r="AW812" s="199">
        <v>54.889166666666704</v>
      </c>
      <c r="AX812" s="199">
        <v>12.185909090909099</v>
      </c>
      <c r="AY812" s="199">
        <v>61.8595652173913</v>
      </c>
      <c r="AZ812" s="24"/>
      <c r="BA812" s="4"/>
    </row>
    <row r="813" spans="2:53">
      <c r="B813" s="11" t="s">
        <v>248</v>
      </c>
      <c r="C813" s="11"/>
      <c r="D813" s="70" t="s">
        <v>249</v>
      </c>
      <c r="E813" s="11">
        <v>57</v>
      </c>
      <c r="F813" s="11">
        <v>31</v>
      </c>
      <c r="G813" s="11">
        <v>24</v>
      </c>
      <c r="H813" s="11">
        <v>23</v>
      </c>
      <c r="I813" s="11">
        <v>18</v>
      </c>
      <c r="J813" s="11"/>
      <c r="M813" s="175">
        <v>8309.66</v>
      </c>
      <c r="N813" s="175">
        <v>4587.79</v>
      </c>
      <c r="O813" s="175">
        <v>3407.15</v>
      </c>
      <c r="P813" s="175">
        <v>3144.17</v>
      </c>
      <c r="Q813" s="175">
        <v>10495.6</v>
      </c>
      <c r="R813" s="175"/>
      <c r="S813" s="177"/>
      <c r="T813" s="177"/>
      <c r="U813" s="175">
        <v>127.840923076923</v>
      </c>
      <c r="V813" s="175">
        <v>71.684218749999999</v>
      </c>
      <c r="W813" s="175">
        <v>54.954032258064501</v>
      </c>
      <c r="X813" s="175">
        <v>51.543770491803301</v>
      </c>
      <c r="Y813" s="175">
        <v>163.99375000000001</v>
      </c>
      <c r="Z813" s="11"/>
      <c r="AA813" s="4"/>
      <c r="AB813" s="11" t="s">
        <v>300</v>
      </c>
      <c r="AC813" s="11"/>
      <c r="AD813" s="70" t="s">
        <v>301</v>
      </c>
      <c r="AE813" s="24">
        <v>43</v>
      </c>
      <c r="AF813" s="24">
        <v>23</v>
      </c>
      <c r="AG813" s="24">
        <v>11</v>
      </c>
      <c r="AH813" s="24">
        <v>9</v>
      </c>
      <c r="AI813" s="24">
        <v>9</v>
      </c>
      <c r="AJ813" s="24"/>
      <c r="AK813" s="4"/>
      <c r="AL813" s="4"/>
      <c r="AM813" s="199">
        <v>12852.24</v>
      </c>
      <c r="AN813" s="199">
        <v>4896.3500000000004</v>
      </c>
      <c r="AO813" s="199">
        <v>429.26</v>
      </c>
      <c r="AP813" s="199">
        <v>298.66000000000003</v>
      </c>
      <c r="AQ813" s="199">
        <v>2978.53</v>
      </c>
      <c r="AR813" s="199"/>
      <c r="AS813" s="177"/>
      <c r="AT813" s="177"/>
      <c r="AU813" s="199">
        <v>298.88930232558101</v>
      </c>
      <c r="AV813" s="199">
        <v>113.868604651163</v>
      </c>
      <c r="AW813" s="199">
        <v>10.2204761904762</v>
      </c>
      <c r="AX813" s="199">
        <v>7.2843902439024397</v>
      </c>
      <c r="AY813" s="199">
        <v>69.268139534883701</v>
      </c>
      <c r="AZ813" s="24"/>
      <c r="BA813" s="4"/>
    </row>
    <row r="814" spans="2:53">
      <c r="B814" s="11" t="s">
        <v>250</v>
      </c>
      <c r="C814" s="11"/>
      <c r="D814" s="70" t="s">
        <v>251</v>
      </c>
      <c r="E814" s="11">
        <v>58</v>
      </c>
      <c r="F814" s="11">
        <v>40</v>
      </c>
      <c r="G814" s="11">
        <v>23</v>
      </c>
      <c r="H814" s="11">
        <v>14</v>
      </c>
      <c r="I814" s="11">
        <v>11</v>
      </c>
      <c r="J814" s="11"/>
      <c r="M814" s="175">
        <v>6706.07</v>
      </c>
      <c r="N814" s="175">
        <v>4944.2</v>
      </c>
      <c r="O814" s="175">
        <v>3933.21</v>
      </c>
      <c r="P814" s="175">
        <v>2513.88</v>
      </c>
      <c r="Q814" s="175">
        <v>8572.64</v>
      </c>
      <c r="R814" s="175"/>
      <c r="S814" s="177"/>
      <c r="T814" s="177"/>
      <c r="U814" s="175">
        <v>106.445555555556</v>
      </c>
      <c r="V814" s="175">
        <v>76.064615384615394</v>
      </c>
      <c r="W814" s="175">
        <v>62.431904761904804</v>
      </c>
      <c r="X814" s="175">
        <v>39.902857142857101</v>
      </c>
      <c r="Y814" s="175">
        <v>136.07365079365101</v>
      </c>
      <c r="Z814" s="11"/>
      <c r="AA814" s="4"/>
      <c r="AB814" s="11" t="s">
        <v>300</v>
      </c>
      <c r="AC814" s="11"/>
      <c r="AD814" s="70" t="s">
        <v>316</v>
      </c>
      <c r="AE814" s="24">
        <v>4</v>
      </c>
      <c r="AF814" s="24">
        <v>1</v>
      </c>
      <c r="AG814" s="24">
        <v>1</v>
      </c>
      <c r="AH814" s="24">
        <v>1</v>
      </c>
      <c r="AI814" s="24">
        <v>1</v>
      </c>
      <c r="AJ814" s="24"/>
      <c r="AK814" s="4"/>
      <c r="AL814" s="4"/>
      <c r="AM814" s="199">
        <v>24.37</v>
      </c>
      <c r="AN814" s="199">
        <v>0.82</v>
      </c>
      <c r="AO814" s="199">
        <v>0.82</v>
      </c>
      <c r="AP814" s="199">
        <v>0.91</v>
      </c>
      <c r="AQ814" s="199">
        <v>91.65</v>
      </c>
      <c r="AR814" s="199"/>
      <c r="AS814" s="177"/>
      <c r="AT814" s="177"/>
      <c r="AU814" s="199">
        <v>6.0925000000000002</v>
      </c>
      <c r="AV814" s="199">
        <v>0.20499999999999999</v>
      </c>
      <c r="AW814" s="199">
        <v>0.20499999999999999</v>
      </c>
      <c r="AX814" s="199">
        <v>0.22750000000000001</v>
      </c>
      <c r="AY814" s="199">
        <v>22.912500000000001</v>
      </c>
      <c r="AZ814" s="24"/>
      <c r="BA814" s="4"/>
    </row>
    <row r="815" spans="2:53">
      <c r="B815" s="11" t="s">
        <v>250</v>
      </c>
      <c r="C815" s="11"/>
      <c r="D815" s="70" t="s">
        <v>267</v>
      </c>
      <c r="E815" s="11">
        <v>11</v>
      </c>
      <c r="F815" s="11">
        <v>4</v>
      </c>
      <c r="G815" s="11">
        <v>4</v>
      </c>
      <c r="H815" s="11">
        <v>3</v>
      </c>
      <c r="I815" s="11">
        <v>2</v>
      </c>
      <c r="J815" s="11"/>
      <c r="M815" s="175">
        <v>1646.05</v>
      </c>
      <c r="N815" s="175">
        <v>902.92</v>
      </c>
      <c r="O815" s="175">
        <v>1183.6300000000001</v>
      </c>
      <c r="P815" s="175">
        <v>349.81</v>
      </c>
      <c r="Q815" s="175">
        <v>1903.71</v>
      </c>
      <c r="R815" s="175"/>
      <c r="S815" s="177"/>
      <c r="T815" s="177"/>
      <c r="U815" s="175">
        <v>137.17083333333301</v>
      </c>
      <c r="V815" s="175">
        <v>75.243333333333297</v>
      </c>
      <c r="W815" s="175">
        <v>98.635833333333295</v>
      </c>
      <c r="X815" s="175">
        <v>29.150833333333299</v>
      </c>
      <c r="Y815" s="175">
        <v>158.64250000000001</v>
      </c>
      <c r="Z815" s="11"/>
      <c r="AA815" s="4"/>
      <c r="AB815" s="11" t="s">
        <v>300</v>
      </c>
      <c r="AC815" s="11"/>
      <c r="AD815" s="70" t="s">
        <v>115</v>
      </c>
      <c r="AE815" s="24">
        <v>2</v>
      </c>
      <c r="AF815" s="24">
        <v>1</v>
      </c>
      <c r="AG815" s="24"/>
      <c r="AH815" s="24"/>
      <c r="AI815" s="24"/>
      <c r="AJ815" s="24"/>
      <c r="AK815" s="4"/>
      <c r="AL815" s="4"/>
      <c r="AM815" s="199">
        <v>361.4</v>
      </c>
      <c r="AN815" s="199">
        <v>12.13</v>
      </c>
      <c r="AO815" s="199">
        <v>0</v>
      </c>
      <c r="AP815" s="199">
        <v>0</v>
      </c>
      <c r="AQ815" s="199">
        <v>0</v>
      </c>
      <c r="AR815" s="199"/>
      <c r="AS815" s="177"/>
      <c r="AT815" s="177"/>
      <c r="AU815" s="199">
        <v>180.7</v>
      </c>
      <c r="AV815" s="199">
        <v>6.0650000000000004</v>
      </c>
      <c r="AW815" s="199">
        <v>0</v>
      </c>
      <c r="AX815" s="199">
        <v>0</v>
      </c>
      <c r="AY815" s="199">
        <v>0</v>
      </c>
      <c r="AZ815" s="24"/>
      <c r="BA815" s="4"/>
    </row>
    <row r="816" spans="2:53">
      <c r="B816" s="11" t="s">
        <v>252</v>
      </c>
      <c r="C816" s="11"/>
      <c r="D816" s="70" t="s">
        <v>96</v>
      </c>
      <c r="E816" s="11">
        <v>1162</v>
      </c>
      <c r="F816" s="11">
        <v>736</v>
      </c>
      <c r="G816" s="11">
        <v>487</v>
      </c>
      <c r="H816" s="11">
        <v>264</v>
      </c>
      <c r="I816" s="11">
        <v>252</v>
      </c>
      <c r="J816" s="11"/>
      <c r="M816" s="175">
        <v>138275.76999999999</v>
      </c>
      <c r="N816" s="175">
        <v>110019.65</v>
      </c>
      <c r="O816" s="175">
        <v>83681.09</v>
      </c>
      <c r="P816" s="175">
        <v>41723.15</v>
      </c>
      <c r="Q816" s="175">
        <v>68029.78</v>
      </c>
      <c r="R816" s="175"/>
      <c r="S816" s="177"/>
      <c r="T816" s="177"/>
      <c r="U816" s="175">
        <v>105.393117378049</v>
      </c>
      <c r="V816" s="175">
        <v>85.885753317720599</v>
      </c>
      <c r="W816" s="175">
        <v>66.151059288537496</v>
      </c>
      <c r="X816" s="175">
        <v>33.4856741573034</v>
      </c>
      <c r="Y816" s="175">
        <v>53.148265625000001</v>
      </c>
      <c r="Z816" s="11"/>
      <c r="AA816" s="4"/>
      <c r="AB816" s="11" t="s">
        <v>302</v>
      </c>
      <c r="AC816" s="11"/>
      <c r="AD816" s="70" t="s">
        <v>303</v>
      </c>
      <c r="AE816" s="24">
        <v>43</v>
      </c>
      <c r="AF816" s="24">
        <v>20</v>
      </c>
      <c r="AG816" s="24">
        <v>11</v>
      </c>
      <c r="AH816" s="24">
        <v>5</v>
      </c>
      <c r="AI816" s="24">
        <v>7</v>
      </c>
      <c r="AJ816" s="24"/>
      <c r="AK816" s="4"/>
      <c r="AL816" s="4"/>
      <c r="AM816" s="199">
        <v>14635.81</v>
      </c>
      <c r="AN816" s="199">
        <v>14450.37</v>
      </c>
      <c r="AO816" s="199">
        <v>1882.23</v>
      </c>
      <c r="AP816" s="199">
        <v>131.16999999999999</v>
      </c>
      <c r="AQ816" s="199">
        <v>1866.08</v>
      </c>
      <c r="AR816" s="199"/>
      <c r="AS816" s="177"/>
      <c r="AT816" s="177"/>
      <c r="AU816" s="199">
        <v>325.24022222222197</v>
      </c>
      <c r="AV816" s="199">
        <v>344.05642857142902</v>
      </c>
      <c r="AW816" s="199">
        <v>43.772790697674402</v>
      </c>
      <c r="AX816" s="199">
        <v>3.0504651162790699</v>
      </c>
      <c r="AY816" s="199">
        <v>42.410909090909101</v>
      </c>
      <c r="AZ816" s="24"/>
      <c r="BA816" s="4"/>
    </row>
    <row r="817" spans="2:53">
      <c r="B817" s="11" t="s">
        <v>253</v>
      </c>
      <c r="C817" s="11"/>
      <c r="D817" s="70" t="s">
        <v>254</v>
      </c>
      <c r="E817" s="11">
        <v>32</v>
      </c>
      <c r="F817" s="11">
        <v>23</v>
      </c>
      <c r="G817" s="11">
        <v>11</v>
      </c>
      <c r="H817" s="11">
        <v>7</v>
      </c>
      <c r="I817" s="11">
        <v>7</v>
      </c>
      <c r="J817" s="11"/>
      <c r="M817" s="175">
        <v>5998.75</v>
      </c>
      <c r="N817" s="175">
        <v>4308.79</v>
      </c>
      <c r="O817" s="175">
        <v>2741.73</v>
      </c>
      <c r="P817" s="175">
        <v>850.87</v>
      </c>
      <c r="Q817" s="175">
        <v>4867.6400000000003</v>
      </c>
      <c r="R817" s="175"/>
      <c r="S817" s="177"/>
      <c r="T817" s="177"/>
      <c r="U817" s="175">
        <v>157.86184210526301</v>
      </c>
      <c r="V817" s="175">
        <v>110.481794871795</v>
      </c>
      <c r="W817" s="175">
        <v>70.300769230769205</v>
      </c>
      <c r="X817" s="175">
        <v>22.9964864864865</v>
      </c>
      <c r="Y817" s="175">
        <v>128.09578947368399</v>
      </c>
      <c r="Z817" s="11"/>
      <c r="AA817" s="4"/>
      <c r="AB817" s="11" t="s">
        <v>304</v>
      </c>
      <c r="AC817" s="11"/>
      <c r="AD817" s="70" t="s">
        <v>276</v>
      </c>
      <c r="AE817" s="24">
        <v>15</v>
      </c>
      <c r="AF817" s="24">
        <v>4</v>
      </c>
      <c r="AG817" s="24"/>
      <c r="AH817" s="24"/>
      <c r="AI817" s="24"/>
      <c r="AJ817" s="24"/>
      <c r="AK817" s="4"/>
      <c r="AL817" s="4"/>
      <c r="AM817" s="199">
        <v>612.35</v>
      </c>
      <c r="AN817" s="199">
        <v>16.73</v>
      </c>
      <c r="AO817" s="199">
        <v>0</v>
      </c>
      <c r="AP817" s="199">
        <v>0</v>
      </c>
      <c r="AQ817" s="199">
        <v>0</v>
      </c>
      <c r="AR817" s="199"/>
      <c r="AS817" s="177"/>
      <c r="AT817" s="177"/>
      <c r="AU817" s="199">
        <v>40.823333333333302</v>
      </c>
      <c r="AV817" s="199">
        <v>1.11533333333333</v>
      </c>
      <c r="AW817" s="199">
        <v>0</v>
      </c>
      <c r="AX817" s="199">
        <v>0</v>
      </c>
      <c r="AY817" s="199">
        <v>0</v>
      </c>
      <c r="AZ817" s="24"/>
      <c r="BA817" s="4"/>
    </row>
    <row r="818" spans="2:53">
      <c r="B818" s="11" t="s">
        <v>255</v>
      </c>
      <c r="C818" s="11"/>
      <c r="D818" s="70" t="s">
        <v>230</v>
      </c>
      <c r="E818" s="11">
        <v>7</v>
      </c>
      <c r="F818" s="11">
        <v>6</v>
      </c>
      <c r="G818" s="11">
        <v>4</v>
      </c>
      <c r="H818" s="11">
        <v>3</v>
      </c>
      <c r="I818" s="11">
        <v>2</v>
      </c>
      <c r="J818" s="11"/>
      <c r="M818" s="175">
        <v>624.71</v>
      </c>
      <c r="N818" s="175">
        <v>695.65</v>
      </c>
      <c r="O818" s="175">
        <v>884.78</v>
      </c>
      <c r="P818" s="175">
        <v>144.81</v>
      </c>
      <c r="Q818" s="175">
        <v>205.08</v>
      </c>
      <c r="R818" s="175"/>
      <c r="S818" s="177"/>
      <c r="T818" s="177"/>
      <c r="U818" s="175">
        <v>69.412222222222198</v>
      </c>
      <c r="V818" s="175">
        <v>77.294444444444494</v>
      </c>
      <c r="W818" s="175">
        <v>110.5975</v>
      </c>
      <c r="X818" s="175">
        <v>18.10125</v>
      </c>
      <c r="Y818" s="175">
        <v>22.786666666666701</v>
      </c>
      <c r="Z818" s="11"/>
      <c r="AA818" s="4"/>
      <c r="AB818" s="11" t="s">
        <v>305</v>
      </c>
      <c r="AC818" s="11"/>
      <c r="AD818" s="70" t="s">
        <v>120</v>
      </c>
      <c r="AE818" s="24">
        <v>48</v>
      </c>
      <c r="AF818" s="24">
        <v>25</v>
      </c>
      <c r="AG818" s="24">
        <v>12</v>
      </c>
      <c r="AH818" s="24">
        <v>5</v>
      </c>
      <c r="AI818" s="24">
        <v>4</v>
      </c>
      <c r="AJ818" s="24"/>
      <c r="AK818" s="4"/>
      <c r="AL818" s="4"/>
      <c r="AM818" s="199">
        <v>8519.98</v>
      </c>
      <c r="AN818" s="199">
        <v>5483.3</v>
      </c>
      <c r="AO818" s="199">
        <v>2246.5300000000002</v>
      </c>
      <c r="AP818" s="199">
        <v>661.67</v>
      </c>
      <c r="AQ818" s="199">
        <v>946.88</v>
      </c>
      <c r="AR818" s="199"/>
      <c r="AS818" s="177"/>
      <c r="AT818" s="177"/>
      <c r="AU818" s="199">
        <v>177.49958333333299</v>
      </c>
      <c r="AV818" s="199">
        <v>121.851111111111</v>
      </c>
      <c r="AW818" s="199">
        <v>49.922888888888899</v>
      </c>
      <c r="AX818" s="199">
        <v>14.7037777777778</v>
      </c>
      <c r="AY818" s="199">
        <v>21.041777777777799</v>
      </c>
      <c r="AZ818" s="24"/>
      <c r="BA818" s="4"/>
    </row>
    <row r="819" spans="2:53">
      <c r="B819" s="11" t="s">
        <v>256</v>
      </c>
      <c r="C819" s="11"/>
      <c r="D819" s="70" t="s">
        <v>257</v>
      </c>
      <c r="E819" s="11">
        <v>36</v>
      </c>
      <c r="F819" s="11">
        <v>13</v>
      </c>
      <c r="G819" s="11">
        <v>10</v>
      </c>
      <c r="H819" s="11">
        <v>6</v>
      </c>
      <c r="I819" s="11">
        <v>10</v>
      </c>
      <c r="J819" s="11"/>
      <c r="M819" s="175">
        <v>5824.16</v>
      </c>
      <c r="N819" s="175">
        <v>1759.48</v>
      </c>
      <c r="O819" s="175">
        <v>1286.42</v>
      </c>
      <c r="P819" s="175">
        <v>1255.8599999999999</v>
      </c>
      <c r="Q819" s="175">
        <v>2660.3</v>
      </c>
      <c r="R819" s="175"/>
      <c r="S819" s="177"/>
      <c r="T819" s="177"/>
      <c r="U819" s="175">
        <v>138.67047619047599</v>
      </c>
      <c r="V819" s="175">
        <v>41.892380952380996</v>
      </c>
      <c r="W819" s="175">
        <v>36.754857142857098</v>
      </c>
      <c r="X819" s="175">
        <v>33.048947368421103</v>
      </c>
      <c r="Y819" s="175">
        <v>68.2128205128205</v>
      </c>
      <c r="Z819" s="11"/>
      <c r="AA819" s="4"/>
      <c r="AB819" s="11" t="s">
        <v>307</v>
      </c>
      <c r="AC819" s="11"/>
      <c r="AD819" s="70" t="s">
        <v>308</v>
      </c>
      <c r="AE819" s="24">
        <v>3</v>
      </c>
      <c r="AF819" s="24">
        <v>2</v>
      </c>
      <c r="AG819" s="24"/>
      <c r="AH819" s="24">
        <v>2</v>
      </c>
      <c r="AI819" s="24">
        <v>2</v>
      </c>
      <c r="AJ819" s="24"/>
      <c r="AK819" s="4"/>
      <c r="AL819" s="4"/>
      <c r="AM819" s="199">
        <v>57.53</v>
      </c>
      <c r="AN819" s="199">
        <v>34.11</v>
      </c>
      <c r="AO819" s="199"/>
      <c r="AP819" s="199">
        <v>50.05</v>
      </c>
      <c r="AQ819" s="199">
        <v>54.97</v>
      </c>
      <c r="AR819" s="199"/>
      <c r="AS819" s="177"/>
      <c r="AT819" s="177"/>
      <c r="AU819" s="199">
        <v>19.176666666666701</v>
      </c>
      <c r="AV819" s="199">
        <v>11.37</v>
      </c>
      <c r="AW819" s="199"/>
      <c r="AX819" s="199">
        <v>16.683333333333302</v>
      </c>
      <c r="AY819" s="199">
        <v>18.323333333333299</v>
      </c>
      <c r="AZ819" s="24"/>
      <c r="BA819" s="4"/>
    </row>
    <row r="820" spans="2:53">
      <c r="B820" s="11" t="s">
        <v>258</v>
      </c>
      <c r="C820" s="11"/>
      <c r="D820" s="70" t="s">
        <v>117</v>
      </c>
      <c r="E820" s="11">
        <v>38</v>
      </c>
      <c r="F820" s="11">
        <v>20</v>
      </c>
      <c r="G820" s="11">
        <v>7</v>
      </c>
      <c r="H820" s="11">
        <v>2</v>
      </c>
      <c r="I820" s="11">
        <v>5</v>
      </c>
      <c r="J820" s="11"/>
      <c r="M820" s="175">
        <v>3082.05</v>
      </c>
      <c r="N820" s="175">
        <v>3350.6</v>
      </c>
      <c r="O820" s="175">
        <v>436.14</v>
      </c>
      <c r="P820" s="175">
        <v>43.31</v>
      </c>
      <c r="Q820" s="175">
        <v>1648.02</v>
      </c>
      <c r="R820" s="175"/>
      <c r="S820" s="177"/>
      <c r="T820" s="177"/>
      <c r="U820" s="175">
        <v>77.051249999999996</v>
      </c>
      <c r="V820" s="175">
        <v>85.912820512820502</v>
      </c>
      <c r="W820" s="175">
        <v>11.1830769230769</v>
      </c>
      <c r="X820" s="175">
        <v>2.7068750000000001</v>
      </c>
      <c r="Y820" s="175">
        <v>42.256923076923101</v>
      </c>
      <c r="Z820" s="11"/>
      <c r="AA820" s="4"/>
      <c r="AB820" s="11" t="s">
        <v>309</v>
      </c>
      <c r="AC820" s="11"/>
      <c r="AD820" s="70" t="s">
        <v>160</v>
      </c>
      <c r="AE820" s="24">
        <v>5</v>
      </c>
      <c r="AF820" s="24">
        <v>4</v>
      </c>
      <c r="AG820" s="24">
        <v>1</v>
      </c>
      <c r="AH820" s="24">
        <v>1</v>
      </c>
      <c r="AI820" s="24"/>
      <c r="AJ820" s="24"/>
      <c r="AK820" s="4"/>
      <c r="AL820" s="4"/>
      <c r="AM820" s="199">
        <v>1109.78</v>
      </c>
      <c r="AN820" s="199">
        <v>577.26</v>
      </c>
      <c r="AO820" s="199">
        <v>190.17</v>
      </c>
      <c r="AP820" s="199">
        <v>170.21</v>
      </c>
      <c r="AQ820" s="199">
        <v>0</v>
      </c>
      <c r="AR820" s="199"/>
      <c r="AS820" s="177"/>
      <c r="AT820" s="177"/>
      <c r="AU820" s="199">
        <v>221.95599999999999</v>
      </c>
      <c r="AV820" s="199">
        <v>115.452</v>
      </c>
      <c r="AW820" s="199">
        <v>47.542499999999997</v>
      </c>
      <c r="AX820" s="199">
        <v>42.552500000000002</v>
      </c>
      <c r="AY820" s="199">
        <v>0</v>
      </c>
      <c r="AZ820" s="24"/>
      <c r="BA820" s="4"/>
    </row>
    <row r="821" spans="2:53">
      <c r="B821" s="11" t="s">
        <v>259</v>
      </c>
      <c r="C821" s="11"/>
      <c r="D821" s="70" t="s">
        <v>260</v>
      </c>
      <c r="E821" s="11">
        <v>57</v>
      </c>
      <c r="F821" s="11">
        <v>24</v>
      </c>
      <c r="G821" s="11">
        <v>21</v>
      </c>
      <c r="H821" s="11">
        <v>12</v>
      </c>
      <c r="I821" s="11">
        <v>11</v>
      </c>
      <c r="J821" s="11"/>
      <c r="M821" s="175">
        <v>5208.68</v>
      </c>
      <c r="N821" s="175">
        <v>3922.85</v>
      </c>
      <c r="O821" s="175">
        <v>3391.27</v>
      </c>
      <c r="P821" s="175">
        <v>3394.32</v>
      </c>
      <c r="Q821" s="175">
        <v>2901.48</v>
      </c>
      <c r="R821" s="175"/>
      <c r="S821" s="177"/>
      <c r="T821" s="177"/>
      <c r="U821" s="175">
        <v>78.919393939393899</v>
      </c>
      <c r="V821" s="175">
        <v>59.437121212121198</v>
      </c>
      <c r="W821" s="175">
        <v>50.615970149253698</v>
      </c>
      <c r="X821" s="175">
        <v>53.036250000000003</v>
      </c>
      <c r="Y821" s="175">
        <v>42.050434782608697</v>
      </c>
      <c r="Z821" s="11"/>
      <c r="AA821" s="4"/>
      <c r="AB821" s="11" t="s">
        <v>310</v>
      </c>
      <c r="AC821" s="11"/>
      <c r="AD821" s="70" t="s">
        <v>122</v>
      </c>
      <c r="AE821" s="24">
        <v>124</v>
      </c>
      <c r="AF821" s="24">
        <v>64</v>
      </c>
      <c r="AG821" s="24">
        <v>35</v>
      </c>
      <c r="AH821" s="24">
        <v>21</v>
      </c>
      <c r="AI821" s="24">
        <v>16</v>
      </c>
      <c r="AJ821" s="24"/>
      <c r="AK821" s="4"/>
      <c r="AL821" s="4"/>
      <c r="AM821" s="199">
        <v>69337.740000000005</v>
      </c>
      <c r="AN821" s="199">
        <v>53496.51</v>
      </c>
      <c r="AO821" s="199">
        <v>24937.11</v>
      </c>
      <c r="AP821" s="199">
        <v>3592.98</v>
      </c>
      <c r="AQ821" s="199">
        <v>9129.09</v>
      </c>
      <c r="AR821" s="199"/>
      <c r="AS821" s="177"/>
      <c r="AT821" s="177"/>
      <c r="AU821" s="199">
        <v>554.70191999999997</v>
      </c>
      <c r="AV821" s="199">
        <v>431.42346774193499</v>
      </c>
      <c r="AW821" s="199">
        <v>213.13769230769199</v>
      </c>
      <c r="AX821" s="199">
        <v>30.448983050847499</v>
      </c>
      <c r="AY821" s="199">
        <v>75.447024793388394</v>
      </c>
      <c r="AZ821" s="24"/>
      <c r="BA821" s="4"/>
    </row>
    <row r="822" spans="2:53">
      <c r="B822" s="11" t="s">
        <v>261</v>
      </c>
      <c r="C822" s="11"/>
      <c r="D822" s="70" t="s">
        <v>262</v>
      </c>
      <c r="E822" s="11">
        <v>74</v>
      </c>
      <c r="F822" s="11">
        <v>56</v>
      </c>
      <c r="G822" s="11">
        <v>39</v>
      </c>
      <c r="H822" s="11">
        <v>22</v>
      </c>
      <c r="I822" s="11">
        <v>18</v>
      </c>
      <c r="J822" s="11"/>
      <c r="M822" s="175">
        <v>6015.53</v>
      </c>
      <c r="N822" s="175">
        <v>5611.83</v>
      </c>
      <c r="O822" s="175">
        <v>4522.6899999999996</v>
      </c>
      <c r="P822" s="175">
        <v>2846.95</v>
      </c>
      <c r="Q822" s="175">
        <v>2811.44</v>
      </c>
      <c r="R822" s="175"/>
      <c r="S822" s="177"/>
      <c r="T822" s="177"/>
      <c r="U822" s="175">
        <v>73.360121951219497</v>
      </c>
      <c r="V822" s="175">
        <v>71.035822784810094</v>
      </c>
      <c r="W822" s="175">
        <v>59.509078947368401</v>
      </c>
      <c r="X822" s="175">
        <v>38.999315068493203</v>
      </c>
      <c r="Y822" s="175">
        <v>39.597746478873198</v>
      </c>
      <c r="Z822" s="11"/>
      <c r="AA822" s="4"/>
      <c r="AB822" s="11" t="s">
        <v>311</v>
      </c>
      <c r="AC822" s="11"/>
      <c r="AD822" s="70" t="s">
        <v>144</v>
      </c>
      <c r="AE822" s="24">
        <v>4</v>
      </c>
      <c r="AF822" s="24">
        <v>2</v>
      </c>
      <c r="AG822" s="24">
        <v>2</v>
      </c>
      <c r="AH822" s="24"/>
      <c r="AI822" s="24">
        <v>1</v>
      </c>
      <c r="AJ822" s="24"/>
      <c r="AK822" s="4"/>
      <c r="AL822" s="4"/>
      <c r="AM822" s="199">
        <v>499.87</v>
      </c>
      <c r="AN822" s="199">
        <v>304.45999999999998</v>
      </c>
      <c r="AO822" s="199">
        <v>415.19</v>
      </c>
      <c r="AP822" s="199">
        <v>0</v>
      </c>
      <c r="AQ822" s="199">
        <v>66.099999999999994</v>
      </c>
      <c r="AR822" s="199"/>
      <c r="AS822" s="177"/>
      <c r="AT822" s="177"/>
      <c r="AU822" s="199">
        <v>99.974000000000004</v>
      </c>
      <c r="AV822" s="199">
        <v>60.892000000000003</v>
      </c>
      <c r="AW822" s="199">
        <v>83.037999999999997</v>
      </c>
      <c r="AX822" s="199">
        <v>0</v>
      </c>
      <c r="AY822" s="199">
        <v>13.22</v>
      </c>
      <c r="AZ822" s="24"/>
      <c r="BA822" s="4"/>
    </row>
    <row r="823" spans="2:53">
      <c r="B823" s="11" t="s">
        <v>263</v>
      </c>
      <c r="C823" s="11"/>
      <c r="D823" s="70" t="s">
        <v>117</v>
      </c>
      <c r="E823" s="11">
        <v>16</v>
      </c>
      <c r="F823" s="11">
        <v>4</v>
      </c>
      <c r="G823" s="11"/>
      <c r="H823" s="11">
        <v>2</v>
      </c>
      <c r="I823" s="11">
        <v>1</v>
      </c>
      <c r="J823" s="11"/>
      <c r="M823" s="175">
        <v>1887.68</v>
      </c>
      <c r="N823" s="175">
        <v>809.5</v>
      </c>
      <c r="O823" s="175">
        <v>0</v>
      </c>
      <c r="P823" s="175">
        <v>765.27</v>
      </c>
      <c r="Q823" s="175">
        <v>414.61</v>
      </c>
      <c r="R823" s="175"/>
      <c r="S823" s="177"/>
      <c r="T823" s="177"/>
      <c r="U823" s="175">
        <v>117.98</v>
      </c>
      <c r="V823" s="175">
        <v>50.59375</v>
      </c>
      <c r="W823" s="175">
        <v>0</v>
      </c>
      <c r="X823" s="175">
        <v>54.662142857142904</v>
      </c>
      <c r="Y823" s="175">
        <v>25.913125000000001</v>
      </c>
      <c r="Z823" s="11"/>
      <c r="AA823" s="4"/>
      <c r="AB823" s="11" t="s">
        <v>312</v>
      </c>
      <c r="AC823" s="11"/>
      <c r="AD823" s="70" t="s">
        <v>100</v>
      </c>
      <c r="AE823" s="24">
        <v>4</v>
      </c>
      <c r="AF823" s="24"/>
      <c r="AG823" s="24"/>
      <c r="AH823" s="24"/>
      <c r="AI823" s="24"/>
      <c r="AJ823" s="24"/>
      <c r="AK823" s="4"/>
      <c r="AL823" s="4"/>
      <c r="AM823" s="199">
        <v>1701.99</v>
      </c>
      <c r="AN823" s="199">
        <v>0</v>
      </c>
      <c r="AO823" s="199">
        <v>0</v>
      </c>
      <c r="AP823" s="199">
        <v>0</v>
      </c>
      <c r="AQ823" s="199">
        <v>0</v>
      </c>
      <c r="AR823" s="199"/>
      <c r="AS823" s="177"/>
      <c r="AT823" s="177"/>
      <c r="AU823" s="199">
        <v>425.4975</v>
      </c>
      <c r="AV823" s="199">
        <v>0</v>
      </c>
      <c r="AW823" s="199">
        <v>0</v>
      </c>
      <c r="AX823" s="199">
        <v>0</v>
      </c>
      <c r="AY823" s="199">
        <v>0</v>
      </c>
      <c r="AZ823" s="24"/>
      <c r="BA823" s="4"/>
    </row>
    <row r="824" spans="2:53">
      <c r="B824" s="11" t="s">
        <v>265</v>
      </c>
      <c r="C824" s="11"/>
      <c r="D824" s="70" t="s">
        <v>115</v>
      </c>
      <c r="E824" s="11">
        <v>10</v>
      </c>
      <c r="F824" s="11">
        <v>3</v>
      </c>
      <c r="G824" s="11">
        <v>2</v>
      </c>
      <c r="H824" s="11">
        <v>1</v>
      </c>
      <c r="I824" s="11">
        <v>1</v>
      </c>
      <c r="J824" s="11"/>
      <c r="M824" s="175">
        <v>1330.42</v>
      </c>
      <c r="N824" s="175">
        <v>573.6</v>
      </c>
      <c r="O824" s="175">
        <v>509.12</v>
      </c>
      <c r="P824" s="175">
        <v>131.75</v>
      </c>
      <c r="Q824" s="175">
        <v>616.46</v>
      </c>
      <c r="R824" s="175"/>
      <c r="S824" s="177"/>
      <c r="T824" s="177"/>
      <c r="U824" s="175">
        <v>133.042</v>
      </c>
      <c r="V824" s="175">
        <v>57.36</v>
      </c>
      <c r="W824" s="175">
        <v>50.911999999999999</v>
      </c>
      <c r="X824" s="175">
        <v>14.6388888888889</v>
      </c>
      <c r="Y824" s="175">
        <v>61.646000000000001</v>
      </c>
      <c r="Z824" s="11"/>
      <c r="AA824" s="4"/>
      <c r="AB824" s="11" t="s">
        <v>312</v>
      </c>
      <c r="AC824" s="11"/>
      <c r="AD824" s="70" t="s">
        <v>110</v>
      </c>
      <c r="AE824" s="24">
        <v>25</v>
      </c>
      <c r="AF824" s="24">
        <v>12</v>
      </c>
      <c r="AG824" s="24">
        <v>6</v>
      </c>
      <c r="AH824" s="24">
        <v>2</v>
      </c>
      <c r="AI824" s="24">
        <v>2</v>
      </c>
      <c r="AJ824" s="24"/>
      <c r="AK824" s="4"/>
      <c r="AL824" s="4"/>
      <c r="AM824" s="199">
        <v>13161.35</v>
      </c>
      <c r="AN824" s="199">
        <v>6247.8</v>
      </c>
      <c r="AO824" s="199">
        <v>5299.37</v>
      </c>
      <c r="AP824" s="199">
        <v>41.02</v>
      </c>
      <c r="AQ824" s="199">
        <v>616.66</v>
      </c>
      <c r="AR824" s="199"/>
      <c r="AS824" s="177"/>
      <c r="AT824" s="177"/>
      <c r="AU824" s="199">
        <v>506.20576923076902</v>
      </c>
      <c r="AV824" s="199">
        <v>240.3</v>
      </c>
      <c r="AW824" s="199">
        <v>203.82192307692301</v>
      </c>
      <c r="AX824" s="199">
        <v>1.7834782608695601</v>
      </c>
      <c r="AY824" s="199">
        <v>23.7176923076923</v>
      </c>
      <c r="AZ824" s="24"/>
      <c r="BA824" s="4"/>
    </row>
    <row r="825" spans="2:53">
      <c r="B825" s="11" t="s">
        <v>266</v>
      </c>
      <c r="C825" s="11"/>
      <c r="D825" s="70" t="s">
        <v>267</v>
      </c>
      <c r="E825" s="11">
        <v>230</v>
      </c>
      <c r="F825" s="11">
        <v>138</v>
      </c>
      <c r="G825" s="11">
        <v>75</v>
      </c>
      <c r="H825" s="11">
        <v>49</v>
      </c>
      <c r="I825" s="11">
        <v>66</v>
      </c>
      <c r="J825" s="11"/>
      <c r="M825" s="175">
        <v>37926.58</v>
      </c>
      <c r="N825" s="175">
        <v>30876.68</v>
      </c>
      <c r="O825" s="175">
        <v>19676.990000000002</v>
      </c>
      <c r="P825" s="175">
        <v>10015.450000000001</v>
      </c>
      <c r="Q825" s="175">
        <v>18908.560000000001</v>
      </c>
      <c r="R825" s="175"/>
      <c r="S825" s="177"/>
      <c r="T825" s="177"/>
      <c r="U825" s="175">
        <v>139.950479704797</v>
      </c>
      <c r="V825" s="175">
        <v>115.21149253731301</v>
      </c>
      <c r="W825" s="175">
        <v>89.440863636363702</v>
      </c>
      <c r="X825" s="175">
        <v>40.713211382113798</v>
      </c>
      <c r="Y825" s="175">
        <v>69.773284132841297</v>
      </c>
      <c r="Z825" s="11"/>
      <c r="AA825" s="4"/>
      <c r="AB825" s="11" t="s">
        <v>313</v>
      </c>
      <c r="AC825" s="11"/>
      <c r="AD825" s="70" t="s">
        <v>314</v>
      </c>
      <c r="AE825" s="24">
        <v>10</v>
      </c>
      <c r="AF825" s="24">
        <v>6</v>
      </c>
      <c r="AG825" s="24">
        <v>2</v>
      </c>
      <c r="AH825" s="24">
        <v>2</v>
      </c>
      <c r="AI825" s="24">
        <v>2</v>
      </c>
      <c r="AJ825" s="24"/>
      <c r="AK825" s="4"/>
      <c r="AL825" s="4"/>
      <c r="AM825" s="199">
        <v>320.11</v>
      </c>
      <c r="AN825" s="199">
        <v>288.58999999999997</v>
      </c>
      <c r="AO825" s="199">
        <v>38.43</v>
      </c>
      <c r="AP825" s="199">
        <v>140.68</v>
      </c>
      <c r="AQ825" s="199">
        <v>3787.96</v>
      </c>
      <c r="AR825" s="199"/>
      <c r="AS825" s="177"/>
      <c r="AT825" s="177"/>
      <c r="AU825" s="199">
        <v>32.011000000000003</v>
      </c>
      <c r="AV825" s="199">
        <v>28.859000000000002</v>
      </c>
      <c r="AW825" s="199">
        <v>4.2699999999999996</v>
      </c>
      <c r="AX825" s="199">
        <v>15.6311111111111</v>
      </c>
      <c r="AY825" s="199">
        <v>420.884444444444</v>
      </c>
      <c r="AZ825" s="24"/>
      <c r="BA825" s="4"/>
    </row>
    <row r="826" spans="2:53">
      <c r="B826" s="11" t="s">
        <v>268</v>
      </c>
      <c r="C826" s="11"/>
      <c r="D826" s="70" t="s">
        <v>232</v>
      </c>
      <c r="E826" s="11"/>
      <c r="F826" s="11">
        <v>1</v>
      </c>
      <c r="G826" s="11"/>
      <c r="H826" s="11"/>
      <c r="I826" s="11"/>
      <c r="J826" s="11"/>
      <c r="M826" s="175">
        <v>0</v>
      </c>
      <c r="N826" s="175">
        <v>229.38</v>
      </c>
      <c r="O826" s="175">
        <v>0</v>
      </c>
      <c r="P826" s="175">
        <v>0</v>
      </c>
      <c r="Q826" s="175"/>
      <c r="R826" s="175"/>
      <c r="S826" s="177"/>
      <c r="T826" s="177"/>
      <c r="U826" s="175">
        <v>0</v>
      </c>
      <c r="V826" s="175">
        <v>229.38</v>
      </c>
      <c r="W826" s="175">
        <v>0</v>
      </c>
      <c r="X826" s="175">
        <v>0</v>
      </c>
      <c r="Y826" s="175"/>
      <c r="Z826" s="11"/>
      <c r="AA826" s="4"/>
      <c r="AB826" s="11" t="s">
        <v>315</v>
      </c>
      <c r="AC826" s="11"/>
      <c r="AD826" s="70" t="s">
        <v>316</v>
      </c>
      <c r="AE826" s="24">
        <v>23</v>
      </c>
      <c r="AF826" s="24">
        <v>15</v>
      </c>
      <c r="AG826" s="24">
        <v>11</v>
      </c>
      <c r="AH826" s="24">
        <v>7</v>
      </c>
      <c r="AI826" s="24">
        <v>6</v>
      </c>
      <c r="AJ826" s="24"/>
      <c r="AK826" s="4"/>
      <c r="AL826" s="4"/>
      <c r="AM826" s="199">
        <v>2321.02</v>
      </c>
      <c r="AN826" s="199">
        <v>1884.95</v>
      </c>
      <c r="AO826" s="199">
        <v>900.88</v>
      </c>
      <c r="AP826" s="199">
        <v>711.43</v>
      </c>
      <c r="AQ826" s="199">
        <v>1340.52</v>
      </c>
      <c r="AR826" s="199"/>
      <c r="AS826" s="177"/>
      <c r="AT826" s="177"/>
      <c r="AU826" s="199">
        <v>100.913913043478</v>
      </c>
      <c r="AV826" s="199">
        <v>78.539583333333297</v>
      </c>
      <c r="AW826" s="199">
        <v>39.168695652173902</v>
      </c>
      <c r="AX826" s="199">
        <v>30.931739130434799</v>
      </c>
      <c r="AY826" s="199">
        <v>58.2834782608696</v>
      </c>
      <c r="AZ826" s="24"/>
      <c r="BA826" s="4"/>
    </row>
    <row r="827" spans="2:53">
      <c r="B827" s="11" t="s">
        <v>270</v>
      </c>
      <c r="C827" s="11"/>
      <c r="D827" s="70" t="s">
        <v>115</v>
      </c>
      <c r="E827" s="11">
        <v>11</v>
      </c>
      <c r="F827" s="11">
        <v>6</v>
      </c>
      <c r="G827" s="11">
        <v>3</v>
      </c>
      <c r="H827" s="11">
        <v>2</v>
      </c>
      <c r="I827" s="11">
        <v>3</v>
      </c>
      <c r="J827" s="11"/>
      <c r="M827" s="175">
        <v>2908.18</v>
      </c>
      <c r="N827" s="175">
        <v>1300.99</v>
      </c>
      <c r="O827" s="175">
        <v>440.19</v>
      </c>
      <c r="P827" s="175">
        <v>253.78</v>
      </c>
      <c r="Q827" s="175">
        <v>1207.76</v>
      </c>
      <c r="R827" s="175"/>
      <c r="S827" s="177"/>
      <c r="T827" s="177"/>
      <c r="U827" s="175">
        <v>264.38</v>
      </c>
      <c r="V827" s="175">
        <v>118.27181818181801</v>
      </c>
      <c r="W827" s="175">
        <v>40.017272727272697</v>
      </c>
      <c r="X827" s="175">
        <v>25.378</v>
      </c>
      <c r="Y827" s="175">
        <v>100.646666666667</v>
      </c>
      <c r="Z827" s="11"/>
      <c r="AA827" s="4"/>
      <c r="AB827" s="11" t="s">
        <v>317</v>
      </c>
      <c r="AC827" s="11"/>
      <c r="AD827" s="70" t="s">
        <v>152</v>
      </c>
      <c r="AE827" s="24">
        <v>252</v>
      </c>
      <c r="AF827" s="24">
        <v>158</v>
      </c>
      <c r="AG827" s="24">
        <v>99</v>
      </c>
      <c r="AH827" s="24">
        <v>66</v>
      </c>
      <c r="AI827" s="24">
        <v>63</v>
      </c>
      <c r="AJ827" s="24"/>
      <c r="AK827" s="4"/>
      <c r="AL827" s="4"/>
      <c r="AM827" s="199">
        <v>50030.319999999898</v>
      </c>
      <c r="AN827" s="199">
        <v>30733.58</v>
      </c>
      <c r="AO827" s="199">
        <v>11606.83</v>
      </c>
      <c r="AP827" s="199">
        <v>4868.76</v>
      </c>
      <c r="AQ827" s="199">
        <v>61348.1</v>
      </c>
      <c r="AR827" s="199"/>
      <c r="AS827" s="177"/>
      <c r="AT827" s="177"/>
      <c r="AU827" s="199">
        <v>194.67050583657601</v>
      </c>
      <c r="AV827" s="199">
        <v>122.444541832669</v>
      </c>
      <c r="AW827" s="199">
        <v>48.973966244725702</v>
      </c>
      <c r="AX827" s="199">
        <v>21.260960698689999</v>
      </c>
      <c r="AY827" s="199">
        <v>244.41474103585699</v>
      </c>
      <c r="AZ827" s="24"/>
      <c r="BA827" s="4"/>
    </row>
    <row r="828" spans="2:53">
      <c r="B828" s="11" t="s">
        <v>272</v>
      </c>
      <c r="C828" s="11"/>
      <c r="D828" s="70" t="s">
        <v>115</v>
      </c>
      <c r="E828" s="11">
        <v>2</v>
      </c>
      <c r="F828" s="11">
        <v>2</v>
      </c>
      <c r="G828" s="11">
        <v>1</v>
      </c>
      <c r="H828" s="11"/>
      <c r="I828" s="11">
        <v>1</v>
      </c>
      <c r="J828" s="11"/>
      <c r="M828" s="175">
        <v>273.05</v>
      </c>
      <c r="N828" s="175">
        <v>54.53</v>
      </c>
      <c r="O828" s="175">
        <v>57.91</v>
      </c>
      <c r="P828" s="175">
        <v>0</v>
      </c>
      <c r="Q828" s="175">
        <v>1381.24</v>
      </c>
      <c r="R828" s="175"/>
      <c r="S828" s="177"/>
      <c r="T828" s="177"/>
      <c r="U828" s="175">
        <v>136.52500000000001</v>
      </c>
      <c r="V828" s="175">
        <v>27.265000000000001</v>
      </c>
      <c r="W828" s="175">
        <v>28.954999999999998</v>
      </c>
      <c r="X828" s="175">
        <v>0</v>
      </c>
      <c r="Y828" s="175">
        <v>690.62</v>
      </c>
      <c r="Z828" s="11"/>
      <c r="AA828" s="4"/>
      <c r="AB828" s="11" t="s">
        <v>318</v>
      </c>
      <c r="AC828" s="11"/>
      <c r="AD828" s="70" t="s">
        <v>319</v>
      </c>
      <c r="AE828" s="24">
        <v>3</v>
      </c>
      <c r="AF828" s="24">
        <v>1</v>
      </c>
      <c r="AG828" s="24">
        <v>1</v>
      </c>
      <c r="AH828" s="24"/>
      <c r="AI828" s="24"/>
      <c r="AJ828" s="24"/>
      <c r="AK828" s="4"/>
      <c r="AL828" s="4"/>
      <c r="AM828" s="199">
        <v>69.14</v>
      </c>
      <c r="AN828" s="199">
        <v>153.31</v>
      </c>
      <c r="AO828" s="199">
        <v>66.040000000000006</v>
      </c>
      <c r="AP828" s="199">
        <v>0</v>
      </c>
      <c r="AQ828" s="199">
        <v>0</v>
      </c>
      <c r="AR828" s="199"/>
      <c r="AS828" s="177"/>
      <c r="AT828" s="177"/>
      <c r="AU828" s="199">
        <v>23.046666666666699</v>
      </c>
      <c r="AV828" s="199">
        <v>51.103333333333303</v>
      </c>
      <c r="AW828" s="199">
        <v>22.0133333333333</v>
      </c>
      <c r="AX828" s="199">
        <v>0</v>
      </c>
      <c r="AY828" s="199">
        <v>0</v>
      </c>
      <c r="AZ828" s="24"/>
      <c r="BA828" s="4"/>
    </row>
    <row r="829" spans="2:53">
      <c r="B829" s="11" t="s">
        <v>273</v>
      </c>
      <c r="C829" s="11"/>
      <c r="D829" s="70" t="s">
        <v>274</v>
      </c>
      <c r="E829" s="11">
        <v>118</v>
      </c>
      <c r="F829" s="11">
        <v>66</v>
      </c>
      <c r="G829" s="11">
        <v>48</v>
      </c>
      <c r="H829" s="11">
        <v>23</v>
      </c>
      <c r="I829" s="11">
        <v>23</v>
      </c>
      <c r="J829" s="11"/>
      <c r="M829" s="175">
        <v>11784</v>
      </c>
      <c r="N829" s="175">
        <v>8931.0499999999993</v>
      </c>
      <c r="O829" s="175">
        <v>7214.6</v>
      </c>
      <c r="P829" s="175">
        <v>3536.4</v>
      </c>
      <c r="Q829" s="175">
        <v>5760.02</v>
      </c>
      <c r="R829" s="175"/>
      <c r="S829" s="177"/>
      <c r="T829" s="177"/>
      <c r="U829" s="175">
        <v>89.954198473282403</v>
      </c>
      <c r="V829" s="175">
        <v>71.448400000000007</v>
      </c>
      <c r="W829" s="175">
        <v>60.121666666666698</v>
      </c>
      <c r="X829" s="175">
        <v>30.225641025641</v>
      </c>
      <c r="Y829" s="175">
        <v>47.603471074380202</v>
      </c>
      <c r="Z829" s="11"/>
      <c r="AA829" s="4"/>
      <c r="AB829" s="11" t="s">
        <v>320</v>
      </c>
      <c r="AC829" s="11"/>
      <c r="AD829" s="70" t="s">
        <v>321</v>
      </c>
      <c r="AE829" s="24">
        <v>11</v>
      </c>
      <c r="AF829" s="24">
        <v>8</v>
      </c>
      <c r="AG829" s="24">
        <v>5</v>
      </c>
      <c r="AH829" s="24">
        <v>3</v>
      </c>
      <c r="AI829" s="24">
        <v>4</v>
      </c>
      <c r="AJ829" s="24"/>
      <c r="AK829" s="4"/>
      <c r="AL829" s="4"/>
      <c r="AM829" s="199">
        <v>2852.69</v>
      </c>
      <c r="AN829" s="199">
        <v>823.84</v>
      </c>
      <c r="AO829" s="199">
        <v>682.7</v>
      </c>
      <c r="AP829" s="199">
        <v>290.60000000000002</v>
      </c>
      <c r="AQ829" s="199">
        <v>365.65</v>
      </c>
      <c r="AR829" s="199"/>
      <c r="AS829" s="177"/>
      <c r="AT829" s="177"/>
      <c r="AU829" s="199">
        <v>259.33545454545498</v>
      </c>
      <c r="AV829" s="199">
        <v>82.384</v>
      </c>
      <c r="AW829" s="199">
        <v>75.855555555555597</v>
      </c>
      <c r="AX829" s="199">
        <v>32.288888888888899</v>
      </c>
      <c r="AY829" s="199">
        <v>36.564999999999998</v>
      </c>
      <c r="AZ829" s="24"/>
      <c r="BA829" s="4"/>
    </row>
    <row r="830" spans="2:53">
      <c r="B830" s="11" t="s">
        <v>275</v>
      </c>
      <c r="C830" s="11"/>
      <c r="D830" s="70" t="s">
        <v>274</v>
      </c>
      <c r="E830" s="11">
        <v>1</v>
      </c>
      <c r="F830" s="11">
        <v>1</v>
      </c>
      <c r="G830" s="11"/>
      <c r="H830" s="11"/>
      <c r="I830" s="11"/>
      <c r="J830" s="11"/>
      <c r="M830" s="175">
        <v>107.92</v>
      </c>
      <c r="N830" s="175">
        <v>0.39</v>
      </c>
      <c r="O830" s="175">
        <v>0</v>
      </c>
      <c r="P830" s="175">
        <v>0</v>
      </c>
      <c r="Q830" s="175">
        <v>0</v>
      </c>
      <c r="R830" s="175"/>
      <c r="S830" s="177"/>
      <c r="T830" s="177"/>
      <c r="U830" s="175">
        <v>107.92</v>
      </c>
      <c r="V830" s="175">
        <v>0.39</v>
      </c>
      <c r="W830" s="175">
        <v>0</v>
      </c>
      <c r="X830" s="175">
        <v>0</v>
      </c>
      <c r="Y830" s="175">
        <v>0</v>
      </c>
      <c r="Z830" s="11"/>
      <c r="AA830" s="4"/>
      <c r="AB830" s="11" t="s">
        <v>322</v>
      </c>
      <c r="AC830" s="11"/>
      <c r="AD830" s="70" t="s">
        <v>122</v>
      </c>
      <c r="AE830" s="24"/>
      <c r="AF830" s="24">
        <v>1</v>
      </c>
      <c r="AG830" s="24">
        <v>1</v>
      </c>
      <c r="AH830" s="24"/>
      <c r="AI830" s="24">
        <v>1</v>
      </c>
      <c r="AJ830" s="24"/>
      <c r="AK830" s="4"/>
      <c r="AL830" s="4"/>
      <c r="AM830" s="199">
        <v>0</v>
      </c>
      <c r="AN830" s="199">
        <v>14.14</v>
      </c>
      <c r="AO830" s="199">
        <v>15.94</v>
      </c>
      <c r="AP830" s="199">
        <v>0</v>
      </c>
      <c r="AQ830" s="199">
        <v>247.6</v>
      </c>
      <c r="AR830" s="199"/>
      <c r="AS830" s="177"/>
      <c r="AT830" s="177"/>
      <c r="AU830" s="199">
        <v>0</v>
      </c>
      <c r="AV830" s="199">
        <v>14.14</v>
      </c>
      <c r="AW830" s="199">
        <v>15.94</v>
      </c>
      <c r="AX830" s="199">
        <v>0</v>
      </c>
      <c r="AY830" s="199">
        <v>247.6</v>
      </c>
      <c r="AZ830" s="24"/>
      <c r="BA830" s="4"/>
    </row>
    <row r="831" spans="2:53">
      <c r="B831" s="11" t="s">
        <v>275</v>
      </c>
      <c r="C831" s="11"/>
      <c r="D831" s="70" t="s">
        <v>276</v>
      </c>
      <c r="E831" s="11">
        <v>127</v>
      </c>
      <c r="F831" s="11">
        <v>75</v>
      </c>
      <c r="G831" s="11">
        <v>35</v>
      </c>
      <c r="H831" s="11">
        <v>19</v>
      </c>
      <c r="I831" s="11">
        <v>17</v>
      </c>
      <c r="J831" s="11"/>
      <c r="M831" s="175">
        <v>24221.27</v>
      </c>
      <c r="N831" s="175">
        <v>18250.43</v>
      </c>
      <c r="O831" s="175">
        <v>10798.12</v>
      </c>
      <c r="P831" s="175">
        <v>4159.5</v>
      </c>
      <c r="Q831" s="175">
        <v>7785.1</v>
      </c>
      <c r="R831" s="175"/>
      <c r="S831" s="177"/>
      <c r="T831" s="177"/>
      <c r="U831" s="175">
        <v>169.37951048951001</v>
      </c>
      <c r="V831" s="175">
        <v>130.36021428571399</v>
      </c>
      <c r="W831" s="175">
        <v>79.397941176470596</v>
      </c>
      <c r="X831" s="175">
        <v>30.1413043478261</v>
      </c>
      <c r="Y831" s="175">
        <v>56.413768115941998</v>
      </c>
      <c r="Z831" s="11"/>
      <c r="AA831" s="4"/>
      <c r="AB831" s="11" t="s">
        <v>322</v>
      </c>
      <c r="AC831" s="11"/>
      <c r="AD831" s="70" t="s">
        <v>323</v>
      </c>
      <c r="AE831" s="24">
        <v>12</v>
      </c>
      <c r="AF831" s="24">
        <v>6</v>
      </c>
      <c r="AG831" s="24">
        <v>5</v>
      </c>
      <c r="AH831" s="24">
        <v>2</v>
      </c>
      <c r="AI831" s="24">
        <v>1</v>
      </c>
      <c r="AJ831" s="24"/>
      <c r="AK831" s="4"/>
      <c r="AL831" s="4"/>
      <c r="AM831" s="199">
        <v>1543.34</v>
      </c>
      <c r="AN831" s="199">
        <v>1029.1300000000001</v>
      </c>
      <c r="AO831" s="199">
        <v>697.91</v>
      </c>
      <c r="AP831" s="199">
        <v>345.1</v>
      </c>
      <c r="AQ831" s="199">
        <v>232.55</v>
      </c>
      <c r="AR831" s="199"/>
      <c r="AS831" s="177"/>
      <c r="AT831" s="177"/>
      <c r="AU831" s="199">
        <v>128.61166666666699</v>
      </c>
      <c r="AV831" s="199">
        <v>102.913</v>
      </c>
      <c r="AW831" s="199">
        <v>63.4463636363636</v>
      </c>
      <c r="AX831" s="199">
        <v>34.51</v>
      </c>
      <c r="AY831" s="199">
        <v>23.254999999999999</v>
      </c>
      <c r="AZ831" s="24"/>
      <c r="BA831" s="4"/>
    </row>
    <row r="832" spans="2:53">
      <c r="B832" s="11" t="s">
        <v>526</v>
      </c>
      <c r="C832" s="11"/>
      <c r="D832" s="70" t="s">
        <v>106</v>
      </c>
      <c r="E832" s="11">
        <v>1</v>
      </c>
      <c r="F832" s="11"/>
      <c r="G832" s="11"/>
      <c r="H832" s="11"/>
      <c r="I832" s="11"/>
      <c r="J832" s="11"/>
      <c r="M832" s="175">
        <v>5.74</v>
      </c>
      <c r="N832" s="175">
        <v>0</v>
      </c>
      <c r="O832" s="175">
        <v>0</v>
      </c>
      <c r="P832" s="175"/>
      <c r="Q832" s="175"/>
      <c r="R832" s="175"/>
      <c r="S832" s="177"/>
      <c r="T832" s="177"/>
      <c r="U832" s="175">
        <v>5.74</v>
      </c>
      <c r="V832" s="175">
        <v>0</v>
      </c>
      <c r="W832" s="175">
        <v>0</v>
      </c>
      <c r="X832" s="175"/>
      <c r="Y832" s="175"/>
      <c r="Z832" s="11"/>
      <c r="AA832" s="4"/>
      <c r="AB832" s="11" t="s">
        <v>324</v>
      </c>
      <c r="AC832" s="11"/>
      <c r="AD832" s="70" t="s">
        <v>106</v>
      </c>
      <c r="AE832" s="24">
        <v>27</v>
      </c>
      <c r="AF832" s="24">
        <v>15</v>
      </c>
      <c r="AG832" s="24">
        <v>8</v>
      </c>
      <c r="AH832" s="24">
        <v>7</v>
      </c>
      <c r="AI832" s="24">
        <v>7</v>
      </c>
      <c r="AJ832" s="24"/>
      <c r="AK832" s="4"/>
      <c r="AL832" s="4"/>
      <c r="AM832" s="199">
        <v>1744.54</v>
      </c>
      <c r="AN832" s="199">
        <v>761.74</v>
      </c>
      <c r="AO832" s="199">
        <v>720.03</v>
      </c>
      <c r="AP832" s="199">
        <v>531.48</v>
      </c>
      <c r="AQ832" s="199">
        <v>595.57000000000005</v>
      </c>
      <c r="AR832" s="199"/>
      <c r="AS832" s="177"/>
      <c r="AT832" s="177"/>
      <c r="AU832" s="199">
        <v>62.305</v>
      </c>
      <c r="AV832" s="199">
        <v>27.204999999999998</v>
      </c>
      <c r="AW832" s="199">
        <v>26.6677777777778</v>
      </c>
      <c r="AX832" s="199">
        <v>19.684444444444399</v>
      </c>
      <c r="AY832" s="199">
        <v>21.270357142857101</v>
      </c>
      <c r="AZ832" s="24"/>
      <c r="BA832" s="4"/>
    </row>
    <row r="833" spans="2:53">
      <c r="B833" s="11" t="s">
        <v>277</v>
      </c>
      <c r="C833" s="11"/>
      <c r="D833" s="70" t="s">
        <v>278</v>
      </c>
      <c r="E833" s="11">
        <v>196</v>
      </c>
      <c r="F833" s="11">
        <v>142</v>
      </c>
      <c r="G833" s="11">
        <v>81</v>
      </c>
      <c r="H833" s="11">
        <v>67</v>
      </c>
      <c r="I833" s="11">
        <v>62</v>
      </c>
      <c r="J833" s="11"/>
      <c r="M833" s="175">
        <v>23695.14</v>
      </c>
      <c r="N833" s="175">
        <v>25919.23</v>
      </c>
      <c r="O833" s="175">
        <v>13961.57</v>
      </c>
      <c r="P833" s="175">
        <v>12271.06</v>
      </c>
      <c r="Q833" s="175">
        <v>60566.68</v>
      </c>
      <c r="R833" s="175"/>
      <c r="S833" s="177"/>
      <c r="T833" s="177"/>
      <c r="U833" s="175">
        <v>107.21782805429901</v>
      </c>
      <c r="V833" s="175">
        <v>126.43526829268301</v>
      </c>
      <c r="W833" s="175">
        <v>86.717826086956507</v>
      </c>
      <c r="X833" s="175">
        <v>65.620641711229993</v>
      </c>
      <c r="Y833" s="175">
        <v>277.82880733945001</v>
      </c>
      <c r="Z833" s="11"/>
      <c r="AA833" s="4"/>
      <c r="AB833" s="11" t="s">
        <v>325</v>
      </c>
      <c r="AC833" s="11"/>
      <c r="AD833" s="70" t="s">
        <v>89</v>
      </c>
      <c r="AE833" s="24">
        <v>1</v>
      </c>
      <c r="AF833" s="24"/>
      <c r="AG833" s="24"/>
      <c r="AH833" s="24"/>
      <c r="AI833" s="24"/>
      <c r="AJ833" s="24"/>
      <c r="AK833" s="4"/>
      <c r="AL833" s="4"/>
      <c r="AM833" s="199">
        <v>18.010000000000002</v>
      </c>
      <c r="AN833" s="199">
        <v>0</v>
      </c>
      <c r="AO833" s="199">
        <v>0</v>
      </c>
      <c r="AP833" s="199">
        <v>0</v>
      </c>
      <c r="AQ833" s="199">
        <v>0</v>
      </c>
      <c r="AR833" s="199"/>
      <c r="AS833" s="177"/>
      <c r="AT833" s="177"/>
      <c r="AU833" s="199">
        <v>18.010000000000002</v>
      </c>
      <c r="AV833" s="199">
        <v>0</v>
      </c>
      <c r="AW833" s="199">
        <v>0</v>
      </c>
      <c r="AX833" s="199">
        <v>0</v>
      </c>
      <c r="AY833" s="199">
        <v>0</v>
      </c>
      <c r="AZ833" s="24"/>
      <c r="BA833" s="4"/>
    </row>
    <row r="834" spans="2:53">
      <c r="B834" s="11" t="s">
        <v>279</v>
      </c>
      <c r="C834" s="11"/>
      <c r="D834" s="70" t="s">
        <v>152</v>
      </c>
      <c r="E834" s="11">
        <v>341</v>
      </c>
      <c r="F834" s="11">
        <v>256</v>
      </c>
      <c r="G834" s="11">
        <v>183</v>
      </c>
      <c r="H834" s="11">
        <v>66</v>
      </c>
      <c r="I834" s="11">
        <v>164</v>
      </c>
      <c r="J834" s="11"/>
      <c r="M834" s="175">
        <v>46410.73</v>
      </c>
      <c r="N834" s="175">
        <v>42009.01</v>
      </c>
      <c r="O834" s="175">
        <v>31891.63</v>
      </c>
      <c r="P834" s="175">
        <v>9623.4500000000007</v>
      </c>
      <c r="Q834" s="175">
        <v>77036.759999999995</v>
      </c>
      <c r="R834" s="175"/>
      <c r="S834" s="177"/>
      <c r="T834" s="177"/>
      <c r="U834" s="175">
        <v>113.196902439024</v>
      </c>
      <c r="V834" s="175">
        <v>103.47046798029599</v>
      </c>
      <c r="W834" s="175">
        <v>82.620803108808303</v>
      </c>
      <c r="X834" s="175">
        <v>47.173774509803899</v>
      </c>
      <c r="Y834" s="175">
        <v>179.99242990654199</v>
      </c>
      <c r="Z834" s="11"/>
      <c r="AA834" s="4"/>
      <c r="AB834" s="11" t="s">
        <v>326</v>
      </c>
      <c r="AC834" s="11"/>
      <c r="AD834" s="70" t="s">
        <v>327</v>
      </c>
      <c r="AE834" s="24">
        <v>4</v>
      </c>
      <c r="AF834" s="24">
        <v>3</v>
      </c>
      <c r="AG834" s="24">
        <v>2</v>
      </c>
      <c r="AH834" s="24">
        <v>2</v>
      </c>
      <c r="AI834" s="24">
        <v>1</v>
      </c>
      <c r="AJ834" s="24"/>
      <c r="AK834" s="4"/>
      <c r="AL834" s="4"/>
      <c r="AM834" s="199">
        <v>581.1</v>
      </c>
      <c r="AN834" s="199">
        <v>804.55</v>
      </c>
      <c r="AO834" s="199">
        <v>79.97</v>
      </c>
      <c r="AP834" s="199">
        <v>379.46</v>
      </c>
      <c r="AQ834" s="199">
        <v>430.86</v>
      </c>
      <c r="AR834" s="199"/>
      <c r="AS834" s="177"/>
      <c r="AT834" s="177"/>
      <c r="AU834" s="199">
        <v>145.27500000000001</v>
      </c>
      <c r="AV834" s="199">
        <v>160.91</v>
      </c>
      <c r="AW834" s="199">
        <v>26.656666666666698</v>
      </c>
      <c r="AX834" s="199">
        <v>75.891999999999996</v>
      </c>
      <c r="AY834" s="199">
        <v>86.171999999999997</v>
      </c>
      <c r="AZ834" s="24"/>
      <c r="BA834" s="4"/>
    </row>
    <row r="835" spans="2:53">
      <c r="B835" s="11" t="s">
        <v>280</v>
      </c>
      <c r="C835" s="11"/>
      <c r="D835" s="70" t="s">
        <v>174</v>
      </c>
      <c r="E835" s="11">
        <v>229</v>
      </c>
      <c r="F835" s="11">
        <v>179</v>
      </c>
      <c r="G835" s="11">
        <v>116</v>
      </c>
      <c r="H835" s="11">
        <v>71</v>
      </c>
      <c r="I835" s="11">
        <v>71</v>
      </c>
      <c r="J835" s="11"/>
      <c r="M835" s="175">
        <v>29346.85</v>
      </c>
      <c r="N835" s="175">
        <v>34142.75</v>
      </c>
      <c r="O835" s="175">
        <v>21092.99</v>
      </c>
      <c r="P835" s="175">
        <v>9641.14</v>
      </c>
      <c r="Q835" s="175">
        <v>16490.2</v>
      </c>
      <c r="R835" s="175"/>
      <c r="S835" s="177"/>
      <c r="T835" s="177"/>
      <c r="U835" s="175">
        <v>104.81017857142901</v>
      </c>
      <c r="V835" s="175">
        <v>123.705615942029</v>
      </c>
      <c r="W835" s="175">
        <v>78.122185185185103</v>
      </c>
      <c r="X835" s="175">
        <v>36.519469696969701</v>
      </c>
      <c r="Y835" s="175">
        <v>58.269257950529997</v>
      </c>
      <c r="Z835" s="11"/>
      <c r="AA835" s="4"/>
      <c r="AB835" s="11" t="s">
        <v>328</v>
      </c>
      <c r="AC835" s="11"/>
      <c r="AD835" s="70" t="s">
        <v>329</v>
      </c>
      <c r="AE835" s="24">
        <v>44</v>
      </c>
      <c r="AF835" s="24">
        <v>20</v>
      </c>
      <c r="AG835" s="24">
        <v>10</v>
      </c>
      <c r="AH835" s="24">
        <v>8</v>
      </c>
      <c r="AI835" s="24">
        <v>8</v>
      </c>
      <c r="AJ835" s="24"/>
      <c r="AK835" s="4"/>
      <c r="AL835" s="4"/>
      <c r="AM835" s="199">
        <v>6837.51</v>
      </c>
      <c r="AN835" s="199">
        <v>2561.06</v>
      </c>
      <c r="AO835" s="199">
        <v>1480.74</v>
      </c>
      <c r="AP835" s="199">
        <v>489.95</v>
      </c>
      <c r="AQ835" s="199">
        <v>10369.049999999999</v>
      </c>
      <c r="AR835" s="199"/>
      <c r="AS835" s="177"/>
      <c r="AT835" s="177"/>
      <c r="AU835" s="199">
        <v>155.39795454545501</v>
      </c>
      <c r="AV835" s="199">
        <v>60.9776190476191</v>
      </c>
      <c r="AW835" s="199">
        <v>37.018500000000003</v>
      </c>
      <c r="AX835" s="199">
        <v>12.562820512820499</v>
      </c>
      <c r="AY835" s="199">
        <v>272.869736842105</v>
      </c>
      <c r="AZ835" s="24"/>
      <c r="BA835" s="4"/>
    </row>
    <row r="836" spans="2:53">
      <c r="B836" s="11" t="s">
        <v>555</v>
      </c>
      <c r="C836" s="11"/>
      <c r="D836" s="70" t="s">
        <v>122</v>
      </c>
      <c r="E836" s="11">
        <v>2</v>
      </c>
      <c r="F836" s="11"/>
      <c r="G836" s="11"/>
      <c r="H836" s="11"/>
      <c r="I836" s="11"/>
      <c r="J836" s="11"/>
      <c r="M836" s="175">
        <v>15.84</v>
      </c>
      <c r="N836" s="175">
        <v>0</v>
      </c>
      <c r="O836" s="175">
        <v>0</v>
      </c>
      <c r="P836" s="175">
        <v>0</v>
      </c>
      <c r="Q836" s="175">
        <v>0</v>
      </c>
      <c r="R836" s="175"/>
      <c r="S836" s="177"/>
      <c r="T836" s="177"/>
      <c r="U836" s="175">
        <v>7.92</v>
      </c>
      <c r="V836" s="175">
        <v>0</v>
      </c>
      <c r="W836" s="175">
        <v>0</v>
      </c>
      <c r="X836" s="175">
        <v>0</v>
      </c>
      <c r="Y836" s="175">
        <v>0</v>
      </c>
      <c r="Z836" s="11"/>
      <c r="AA836" s="4"/>
      <c r="AB836" s="11" t="s">
        <v>330</v>
      </c>
      <c r="AC836" s="11"/>
      <c r="AD836" s="70" t="s">
        <v>206</v>
      </c>
      <c r="AE836" s="24">
        <v>4</v>
      </c>
      <c r="AF836" s="24">
        <v>2</v>
      </c>
      <c r="AG836" s="24"/>
      <c r="AH836" s="24"/>
      <c r="AI836" s="24"/>
      <c r="AJ836" s="24"/>
      <c r="AK836" s="4"/>
      <c r="AL836" s="4"/>
      <c r="AM836" s="199">
        <v>75.87</v>
      </c>
      <c r="AN836" s="199">
        <v>37.28</v>
      </c>
      <c r="AO836" s="199">
        <v>0</v>
      </c>
      <c r="AP836" s="199">
        <v>0</v>
      </c>
      <c r="AQ836" s="199">
        <v>0</v>
      </c>
      <c r="AR836" s="199"/>
      <c r="AS836" s="177"/>
      <c r="AT836" s="177"/>
      <c r="AU836" s="199">
        <v>18.967500000000001</v>
      </c>
      <c r="AV836" s="199">
        <v>9.32</v>
      </c>
      <c r="AW836" s="199">
        <v>0</v>
      </c>
      <c r="AX836" s="199">
        <v>0</v>
      </c>
      <c r="AY836" s="199">
        <v>0</v>
      </c>
      <c r="AZ836" s="24"/>
      <c r="BA836" s="4"/>
    </row>
    <row r="837" spans="2:53">
      <c r="B837" s="11" t="s">
        <v>281</v>
      </c>
      <c r="C837" s="11"/>
      <c r="D837" s="70" t="s">
        <v>282</v>
      </c>
      <c r="E837" s="11">
        <v>40</v>
      </c>
      <c r="F837" s="11">
        <v>25</v>
      </c>
      <c r="G837" s="11">
        <v>13</v>
      </c>
      <c r="H837" s="11">
        <v>4</v>
      </c>
      <c r="I837" s="11">
        <v>3</v>
      </c>
      <c r="J837" s="11"/>
      <c r="M837" s="175">
        <v>6523.25</v>
      </c>
      <c r="N837" s="175">
        <v>4327.18</v>
      </c>
      <c r="O837" s="175">
        <v>2566.4</v>
      </c>
      <c r="P837" s="175">
        <v>459.28</v>
      </c>
      <c r="Q837" s="175">
        <v>538.69000000000005</v>
      </c>
      <c r="R837" s="175"/>
      <c r="S837" s="177"/>
      <c r="T837" s="177"/>
      <c r="U837" s="175">
        <v>155.31547619047601</v>
      </c>
      <c r="V837" s="175">
        <v>92.067659574468095</v>
      </c>
      <c r="W837" s="175">
        <v>59.683720930232603</v>
      </c>
      <c r="X837" s="175">
        <v>10.680930232558101</v>
      </c>
      <c r="Y837" s="175">
        <v>11.4614893617021</v>
      </c>
      <c r="Z837" s="11"/>
      <c r="AA837" s="4"/>
      <c r="AB837" s="11" t="s">
        <v>331</v>
      </c>
      <c r="AC837" s="11"/>
      <c r="AD837" s="70" t="s">
        <v>96</v>
      </c>
      <c r="AE837" s="24">
        <v>3</v>
      </c>
      <c r="AF837" s="24">
        <v>2</v>
      </c>
      <c r="AG837" s="24">
        <v>1</v>
      </c>
      <c r="AH837" s="24">
        <v>1</v>
      </c>
      <c r="AI837" s="24">
        <v>1</v>
      </c>
      <c r="AJ837" s="24"/>
      <c r="AK837" s="4"/>
      <c r="AL837" s="4"/>
      <c r="AM837" s="199">
        <v>48.71</v>
      </c>
      <c r="AN837" s="199">
        <v>37.590000000000003</v>
      </c>
      <c r="AO837" s="199">
        <v>10.94</v>
      </c>
      <c r="AP837" s="199">
        <v>12.87</v>
      </c>
      <c r="AQ837" s="199">
        <v>433.42</v>
      </c>
      <c r="AR837" s="199"/>
      <c r="AS837" s="177"/>
      <c r="AT837" s="177"/>
      <c r="AU837" s="199">
        <v>16.2366666666667</v>
      </c>
      <c r="AV837" s="199">
        <v>12.53</v>
      </c>
      <c r="AW837" s="199">
        <v>3.6466666666666701</v>
      </c>
      <c r="AX837" s="199">
        <v>4.29</v>
      </c>
      <c r="AY837" s="199">
        <v>144.47333333333299</v>
      </c>
      <c r="AZ837" s="24"/>
      <c r="BA837" s="4"/>
    </row>
    <row r="838" spans="2:53">
      <c r="B838" s="11" t="s">
        <v>285</v>
      </c>
      <c r="C838" s="11"/>
      <c r="D838" s="70" t="s">
        <v>286</v>
      </c>
      <c r="E838" s="11">
        <v>60</v>
      </c>
      <c r="F838" s="11">
        <v>42</v>
      </c>
      <c r="G838" s="11">
        <v>23</v>
      </c>
      <c r="H838" s="11">
        <v>11</v>
      </c>
      <c r="I838" s="11">
        <v>16</v>
      </c>
      <c r="J838" s="11"/>
      <c r="M838" s="175">
        <v>7073.65</v>
      </c>
      <c r="N838" s="175">
        <v>7888.26</v>
      </c>
      <c r="O838" s="175">
        <v>3409.31</v>
      </c>
      <c r="P838" s="175">
        <v>533.19000000000005</v>
      </c>
      <c r="Q838" s="175">
        <v>3353.78</v>
      </c>
      <c r="R838" s="175"/>
      <c r="S838" s="177"/>
      <c r="T838" s="177"/>
      <c r="U838" s="175">
        <v>105.576865671642</v>
      </c>
      <c r="V838" s="175">
        <v>125.210476190476</v>
      </c>
      <c r="W838" s="175">
        <v>54.988870967741903</v>
      </c>
      <c r="X838" s="175">
        <v>8.7408196721311509</v>
      </c>
      <c r="Y838" s="175">
        <v>51.596615384615397</v>
      </c>
      <c r="Z838" s="11"/>
      <c r="AA838" s="4"/>
      <c r="AB838" s="11" t="s">
        <v>332</v>
      </c>
      <c r="AC838" s="11"/>
      <c r="AD838" s="70" t="s">
        <v>284</v>
      </c>
      <c r="AE838" s="24">
        <v>22</v>
      </c>
      <c r="AF838" s="24">
        <v>11</v>
      </c>
      <c r="AG838" s="24">
        <v>8</v>
      </c>
      <c r="AH838" s="24">
        <v>6</v>
      </c>
      <c r="AI838" s="24">
        <v>4</v>
      </c>
      <c r="AJ838" s="24"/>
      <c r="AK838" s="4"/>
      <c r="AL838" s="4"/>
      <c r="AM838" s="199">
        <v>2854.64</v>
      </c>
      <c r="AN838" s="199">
        <v>253.7</v>
      </c>
      <c r="AO838" s="199">
        <v>139.82</v>
      </c>
      <c r="AP838" s="199">
        <v>170.6</v>
      </c>
      <c r="AQ838" s="199">
        <v>3323.28</v>
      </c>
      <c r="AR838" s="199"/>
      <c r="AS838" s="177"/>
      <c r="AT838" s="177"/>
      <c r="AU838" s="199">
        <v>129.756363636364</v>
      </c>
      <c r="AV838" s="199">
        <v>11.531818181818201</v>
      </c>
      <c r="AW838" s="199">
        <v>6.9909999999999997</v>
      </c>
      <c r="AX838" s="199">
        <v>7.7545454545454504</v>
      </c>
      <c r="AY838" s="199">
        <v>158.25142857142899</v>
      </c>
      <c r="AZ838" s="24"/>
      <c r="BA838" s="4"/>
    </row>
    <row r="839" spans="2:53">
      <c r="B839" s="11" t="s">
        <v>287</v>
      </c>
      <c r="C839" s="11"/>
      <c r="D839" s="70" t="s">
        <v>174</v>
      </c>
      <c r="E839" s="11">
        <v>2641</v>
      </c>
      <c r="F839" s="11">
        <v>2024</v>
      </c>
      <c r="G839" s="11">
        <v>1514</v>
      </c>
      <c r="H839" s="11">
        <v>915</v>
      </c>
      <c r="I839" s="11">
        <v>901</v>
      </c>
      <c r="J839" s="11"/>
      <c r="M839" s="175">
        <v>243342.01</v>
      </c>
      <c r="N839" s="175">
        <v>258534.48</v>
      </c>
      <c r="O839" s="175">
        <v>214883.39</v>
      </c>
      <c r="P839" s="175">
        <v>100499.45</v>
      </c>
      <c r="Q839" s="175">
        <v>263871.58</v>
      </c>
      <c r="R839" s="175"/>
      <c r="S839" s="177"/>
      <c r="T839" s="177"/>
      <c r="U839" s="175">
        <v>81.303711994654194</v>
      </c>
      <c r="V839" s="175">
        <v>88.6302639698321</v>
      </c>
      <c r="W839" s="175">
        <v>74.768054975643594</v>
      </c>
      <c r="X839" s="175">
        <v>36.073025843503203</v>
      </c>
      <c r="Y839" s="175">
        <v>89.843915560095297</v>
      </c>
      <c r="Z839" s="11"/>
      <c r="AA839" s="4"/>
      <c r="AB839" s="11" t="s">
        <v>333</v>
      </c>
      <c r="AC839" s="11"/>
      <c r="AD839" s="70" t="s">
        <v>230</v>
      </c>
      <c r="AE839" s="24">
        <v>61</v>
      </c>
      <c r="AF839" s="24">
        <v>33</v>
      </c>
      <c r="AG839" s="24">
        <v>19</v>
      </c>
      <c r="AH839" s="24">
        <v>15</v>
      </c>
      <c r="AI839" s="24">
        <v>13</v>
      </c>
      <c r="AJ839" s="24"/>
      <c r="AK839" s="4"/>
      <c r="AL839" s="4"/>
      <c r="AM839" s="199">
        <v>9552.7999999999993</v>
      </c>
      <c r="AN839" s="199">
        <v>4890.93</v>
      </c>
      <c r="AO839" s="199">
        <v>2188.83</v>
      </c>
      <c r="AP839" s="199">
        <v>1416.63</v>
      </c>
      <c r="AQ839" s="199">
        <v>2208.91</v>
      </c>
      <c r="AR839" s="199"/>
      <c r="AS839" s="177"/>
      <c r="AT839" s="177"/>
      <c r="AU839" s="199">
        <v>156.60327868852499</v>
      </c>
      <c r="AV839" s="199">
        <v>80.179180327868906</v>
      </c>
      <c r="AW839" s="199">
        <v>40.533888888888903</v>
      </c>
      <c r="AX839" s="199">
        <v>24.010677966101699</v>
      </c>
      <c r="AY839" s="199">
        <v>37.439152542372902</v>
      </c>
      <c r="AZ839" s="24"/>
      <c r="BA839" s="4"/>
    </row>
    <row r="840" spans="2:53">
      <c r="B840" s="11" t="s">
        <v>288</v>
      </c>
      <c r="C840" s="11"/>
      <c r="D840" s="70" t="s">
        <v>289</v>
      </c>
      <c r="E840" s="11">
        <v>261</v>
      </c>
      <c r="F840" s="11">
        <v>185</v>
      </c>
      <c r="G840" s="11">
        <v>94</v>
      </c>
      <c r="H840" s="11">
        <v>35</v>
      </c>
      <c r="I840" s="11">
        <v>38</v>
      </c>
      <c r="J840" s="11"/>
      <c r="M840" s="175">
        <v>36397.480000000003</v>
      </c>
      <c r="N840" s="175">
        <v>39153.64</v>
      </c>
      <c r="O840" s="175">
        <v>18093.79</v>
      </c>
      <c r="P840" s="175">
        <v>5706.03</v>
      </c>
      <c r="Q840" s="175">
        <v>9261.4699999999993</v>
      </c>
      <c r="R840" s="175"/>
      <c r="S840" s="177"/>
      <c r="T840" s="177"/>
      <c r="U840" s="175">
        <v>118.17363636363601</v>
      </c>
      <c r="V840" s="175">
        <v>129.647814569536</v>
      </c>
      <c r="W840" s="175">
        <v>63.710528169014097</v>
      </c>
      <c r="X840" s="175">
        <v>28.108522167487699</v>
      </c>
      <c r="Y840" s="175">
        <v>31.28875</v>
      </c>
      <c r="Z840" s="11"/>
      <c r="AA840" s="4"/>
      <c r="AB840" s="11" t="s">
        <v>334</v>
      </c>
      <c r="AC840" s="11"/>
      <c r="AD840" s="70" t="s">
        <v>335</v>
      </c>
      <c r="AE840" s="24">
        <v>17</v>
      </c>
      <c r="AF840" s="24">
        <v>9</v>
      </c>
      <c r="AG840" s="24">
        <v>5</v>
      </c>
      <c r="AH840" s="24">
        <v>4</v>
      </c>
      <c r="AI840" s="24">
        <v>3</v>
      </c>
      <c r="AJ840" s="24"/>
      <c r="AK840" s="4"/>
      <c r="AL840" s="4"/>
      <c r="AM840" s="199">
        <v>918.81</v>
      </c>
      <c r="AN840" s="199">
        <v>809.65</v>
      </c>
      <c r="AO840" s="199">
        <v>558.03</v>
      </c>
      <c r="AP840" s="199">
        <v>619.42999999999995</v>
      </c>
      <c r="AQ840" s="199">
        <v>662.29</v>
      </c>
      <c r="AR840" s="199"/>
      <c r="AS840" s="177"/>
      <c r="AT840" s="177"/>
      <c r="AU840" s="199">
        <v>54.0476470588235</v>
      </c>
      <c r="AV840" s="199">
        <v>53.976666666666702</v>
      </c>
      <c r="AW840" s="199">
        <v>42.925384615384601</v>
      </c>
      <c r="AX840" s="199">
        <v>38.714374999999997</v>
      </c>
      <c r="AY840" s="199">
        <v>38.9582352941176</v>
      </c>
      <c r="AZ840" s="24"/>
      <c r="BA840" s="4"/>
    </row>
    <row r="841" spans="2:53">
      <c r="B841" s="11" t="s">
        <v>290</v>
      </c>
      <c r="C841" s="11"/>
      <c r="D841" s="70" t="s">
        <v>117</v>
      </c>
      <c r="E841" s="11">
        <v>118</v>
      </c>
      <c r="F841" s="11">
        <v>50</v>
      </c>
      <c r="G841" s="11">
        <v>22</v>
      </c>
      <c r="H841" s="11">
        <v>17</v>
      </c>
      <c r="I841" s="11">
        <v>10</v>
      </c>
      <c r="J841" s="11"/>
      <c r="M841" s="175">
        <v>9463.9699999999993</v>
      </c>
      <c r="N841" s="175">
        <v>9578.1299999999992</v>
      </c>
      <c r="O841" s="175">
        <v>3251.35</v>
      </c>
      <c r="P841" s="175">
        <v>1639.92</v>
      </c>
      <c r="Q841" s="175">
        <v>3749.47</v>
      </c>
      <c r="R841" s="175"/>
      <c r="S841" s="177"/>
      <c r="T841" s="177"/>
      <c r="U841" s="175">
        <v>76.322338709677396</v>
      </c>
      <c r="V841" s="175">
        <v>79.158099173553694</v>
      </c>
      <c r="W841" s="175">
        <v>27.7893162393162</v>
      </c>
      <c r="X841" s="175">
        <v>14.2601739130435</v>
      </c>
      <c r="Y841" s="175">
        <v>32.323017241379297</v>
      </c>
      <c r="Z841" s="11"/>
      <c r="AA841" s="4"/>
      <c r="AB841" s="11" t="s">
        <v>336</v>
      </c>
      <c r="AC841" s="11"/>
      <c r="AD841" s="70" t="s">
        <v>337</v>
      </c>
      <c r="AE841" s="24">
        <v>16</v>
      </c>
      <c r="AF841" s="24">
        <v>7</v>
      </c>
      <c r="AG841" s="24">
        <v>7</v>
      </c>
      <c r="AH841" s="24">
        <v>4</v>
      </c>
      <c r="AI841" s="24">
        <v>5</v>
      </c>
      <c r="AJ841" s="24"/>
      <c r="AK841" s="4"/>
      <c r="AL841" s="4"/>
      <c r="AM841" s="199">
        <v>944.29</v>
      </c>
      <c r="AN841" s="199">
        <v>559.46</v>
      </c>
      <c r="AO841" s="199">
        <v>335.84</v>
      </c>
      <c r="AP841" s="199">
        <v>50.15</v>
      </c>
      <c r="AQ841" s="199">
        <v>1596.51</v>
      </c>
      <c r="AR841" s="199"/>
      <c r="AS841" s="177"/>
      <c r="AT841" s="177"/>
      <c r="AU841" s="199">
        <v>59.018124999999998</v>
      </c>
      <c r="AV841" s="199">
        <v>34.966250000000002</v>
      </c>
      <c r="AW841" s="199">
        <v>20.99</v>
      </c>
      <c r="AX841" s="199">
        <v>3.3433333333333302</v>
      </c>
      <c r="AY841" s="199">
        <v>88.694999999999993</v>
      </c>
      <c r="AZ841" s="24"/>
      <c r="BA841" s="4"/>
    </row>
    <row r="842" spans="2:53">
      <c r="B842" s="11" t="s">
        <v>291</v>
      </c>
      <c r="C842" s="11"/>
      <c r="D842" s="70" t="s">
        <v>292</v>
      </c>
      <c r="E842" s="11">
        <v>77</v>
      </c>
      <c r="F842" s="11">
        <v>42</v>
      </c>
      <c r="G842" s="11">
        <v>25</v>
      </c>
      <c r="H842" s="11">
        <v>15</v>
      </c>
      <c r="I842" s="11">
        <v>14</v>
      </c>
      <c r="J842" s="11"/>
      <c r="M842" s="175">
        <v>7315.64</v>
      </c>
      <c r="N842" s="175">
        <v>6232.02</v>
      </c>
      <c r="O842" s="175">
        <v>4119.8100000000004</v>
      </c>
      <c r="P842" s="175">
        <v>1897.62</v>
      </c>
      <c r="Q842" s="175">
        <v>4583.47</v>
      </c>
      <c r="R842" s="175"/>
      <c r="S842" s="177"/>
      <c r="T842" s="177"/>
      <c r="U842" s="175">
        <v>89.215121951219501</v>
      </c>
      <c r="V842" s="175">
        <v>77.90025</v>
      </c>
      <c r="W842" s="175">
        <v>51.497624999999999</v>
      </c>
      <c r="X842" s="175">
        <v>23.72025</v>
      </c>
      <c r="Y842" s="175">
        <v>57.293374999999997</v>
      </c>
      <c r="Z842" s="11"/>
      <c r="AA842" s="4"/>
      <c r="AB842" s="11" t="s">
        <v>338</v>
      </c>
      <c r="AC842" s="11"/>
      <c r="AD842" s="70" t="s">
        <v>339</v>
      </c>
      <c r="AE842" s="24">
        <v>15</v>
      </c>
      <c r="AF842" s="24">
        <v>10</v>
      </c>
      <c r="AG842" s="24">
        <v>8</v>
      </c>
      <c r="AH842" s="24">
        <v>7</v>
      </c>
      <c r="AI842" s="24">
        <v>9</v>
      </c>
      <c r="AJ842" s="24"/>
      <c r="AK842" s="4"/>
      <c r="AL842" s="4"/>
      <c r="AM842" s="199">
        <v>638.29</v>
      </c>
      <c r="AN842" s="199">
        <v>495.94</v>
      </c>
      <c r="AO842" s="199">
        <v>470.16</v>
      </c>
      <c r="AP842" s="199">
        <v>458.42</v>
      </c>
      <c r="AQ842" s="199">
        <v>3825.01</v>
      </c>
      <c r="AR842" s="199"/>
      <c r="AS842" s="177"/>
      <c r="AT842" s="177"/>
      <c r="AU842" s="199">
        <v>39.893124999999998</v>
      </c>
      <c r="AV842" s="199">
        <v>30.99625</v>
      </c>
      <c r="AW842" s="199">
        <v>29.385000000000002</v>
      </c>
      <c r="AX842" s="199">
        <v>26.9658823529412</v>
      </c>
      <c r="AY842" s="199">
        <v>225.000588235294</v>
      </c>
      <c r="AZ842" s="24"/>
      <c r="BA842" s="4"/>
    </row>
    <row r="843" spans="2:53">
      <c r="B843" s="11" t="s">
        <v>293</v>
      </c>
      <c r="C843" s="11"/>
      <c r="D843" s="70" t="s">
        <v>117</v>
      </c>
      <c r="E843" s="11">
        <v>25</v>
      </c>
      <c r="F843" s="11">
        <v>8</v>
      </c>
      <c r="G843" s="11">
        <v>6</v>
      </c>
      <c r="H843" s="11">
        <v>1</v>
      </c>
      <c r="I843" s="11">
        <v>4</v>
      </c>
      <c r="J843" s="11"/>
      <c r="M843" s="175">
        <v>3994.01</v>
      </c>
      <c r="N843" s="175">
        <v>1592.79</v>
      </c>
      <c r="O843" s="175">
        <v>894.62</v>
      </c>
      <c r="P843" s="175">
        <v>418.27</v>
      </c>
      <c r="Q843" s="175">
        <v>4029.06</v>
      </c>
      <c r="R843" s="175"/>
      <c r="S843" s="177"/>
      <c r="T843" s="177"/>
      <c r="U843" s="175">
        <v>147.92629629629599</v>
      </c>
      <c r="V843" s="175">
        <v>61.261153846153903</v>
      </c>
      <c r="W843" s="175">
        <v>49.701111111111103</v>
      </c>
      <c r="X843" s="175">
        <v>41.826999999999998</v>
      </c>
      <c r="Y843" s="175">
        <v>167.8775</v>
      </c>
      <c r="Z843" s="11"/>
      <c r="AA843" s="4"/>
      <c r="AB843" s="11" t="s">
        <v>340</v>
      </c>
      <c r="AC843" s="11"/>
      <c r="AD843" s="70" t="s">
        <v>341</v>
      </c>
      <c r="AE843" s="24">
        <v>63</v>
      </c>
      <c r="AF843" s="24">
        <v>29</v>
      </c>
      <c r="AG843" s="24">
        <v>16</v>
      </c>
      <c r="AH843" s="24">
        <v>16</v>
      </c>
      <c r="AI843" s="24">
        <v>11</v>
      </c>
      <c r="AJ843" s="24"/>
      <c r="AK843" s="4"/>
      <c r="AL843" s="4"/>
      <c r="AM843" s="199">
        <v>25736.36</v>
      </c>
      <c r="AN843" s="199">
        <v>8703.1299999999992</v>
      </c>
      <c r="AO843" s="199">
        <v>7322.27</v>
      </c>
      <c r="AP843" s="199">
        <v>5990.34</v>
      </c>
      <c r="AQ843" s="199">
        <v>7157.32</v>
      </c>
      <c r="AR843" s="199"/>
      <c r="AS843" s="177"/>
      <c r="AT843" s="177"/>
      <c r="AU843" s="199">
        <v>389.94484848484802</v>
      </c>
      <c r="AV843" s="199">
        <v>131.86560606060601</v>
      </c>
      <c r="AW843" s="199">
        <v>114.41046875000001</v>
      </c>
      <c r="AX843" s="199">
        <v>92.159076923076896</v>
      </c>
      <c r="AY843" s="199">
        <v>108.44424242424201</v>
      </c>
      <c r="AZ843" s="24"/>
      <c r="BA843" s="4"/>
    </row>
    <row r="844" spans="2:53">
      <c r="B844" s="11" t="s">
        <v>294</v>
      </c>
      <c r="C844" s="11"/>
      <c r="D844" s="70" t="s">
        <v>197</v>
      </c>
      <c r="E844" s="11">
        <v>23</v>
      </c>
      <c r="F844" s="11">
        <v>12</v>
      </c>
      <c r="G844" s="11">
        <v>5</v>
      </c>
      <c r="H844" s="11">
        <v>2</v>
      </c>
      <c r="I844" s="11">
        <v>4</v>
      </c>
      <c r="J844" s="11"/>
      <c r="M844" s="175">
        <v>3345.82</v>
      </c>
      <c r="N844" s="175">
        <v>2109.85</v>
      </c>
      <c r="O844" s="175">
        <v>836.51</v>
      </c>
      <c r="P844" s="175">
        <v>63.09</v>
      </c>
      <c r="Q844" s="175">
        <v>1529.43</v>
      </c>
      <c r="R844" s="175"/>
      <c r="S844" s="177"/>
      <c r="T844" s="177"/>
      <c r="U844" s="175">
        <v>123.91925925925899</v>
      </c>
      <c r="V844" s="175">
        <v>78.142592592592607</v>
      </c>
      <c r="W844" s="175">
        <v>30.9818518518519</v>
      </c>
      <c r="X844" s="175">
        <v>2.33666666666667</v>
      </c>
      <c r="Y844" s="175">
        <v>54.622500000000002</v>
      </c>
      <c r="Z844" s="11"/>
      <c r="AA844" s="4"/>
      <c r="AB844" s="11" t="s">
        <v>342</v>
      </c>
      <c r="AC844" s="11"/>
      <c r="AD844" s="70" t="s">
        <v>343</v>
      </c>
      <c r="AE844" s="24">
        <v>203</v>
      </c>
      <c r="AF844" s="24">
        <v>78</v>
      </c>
      <c r="AG844" s="24">
        <v>47</v>
      </c>
      <c r="AH844" s="24">
        <v>33</v>
      </c>
      <c r="AI844" s="24">
        <v>27</v>
      </c>
      <c r="AJ844" s="24"/>
      <c r="AK844" s="4"/>
      <c r="AL844" s="4"/>
      <c r="AM844" s="199">
        <v>53592.08</v>
      </c>
      <c r="AN844" s="199">
        <v>14494.33</v>
      </c>
      <c r="AO844" s="199">
        <v>9688.39</v>
      </c>
      <c r="AP844" s="199">
        <v>4600.0600000000004</v>
      </c>
      <c r="AQ844" s="199">
        <v>6387.21</v>
      </c>
      <c r="AR844" s="199"/>
      <c r="AS844" s="177"/>
      <c r="AT844" s="177"/>
      <c r="AU844" s="199">
        <v>257.65423076923099</v>
      </c>
      <c r="AV844" s="199">
        <v>70.704048780487796</v>
      </c>
      <c r="AW844" s="199">
        <v>48.685376884422098</v>
      </c>
      <c r="AX844" s="199">
        <v>23.9586458333333</v>
      </c>
      <c r="AY844" s="199">
        <v>32.587806122449003</v>
      </c>
      <c r="AZ844" s="24"/>
      <c r="BA844" s="4"/>
    </row>
    <row r="845" spans="2:53">
      <c r="B845" s="11" t="s">
        <v>295</v>
      </c>
      <c r="C845" s="11"/>
      <c r="D845" s="70" t="s">
        <v>296</v>
      </c>
      <c r="E845" s="11">
        <v>175</v>
      </c>
      <c r="F845" s="11">
        <v>121</v>
      </c>
      <c r="G845" s="11">
        <v>78</v>
      </c>
      <c r="H845" s="11">
        <v>59</v>
      </c>
      <c r="I845" s="11">
        <v>60</v>
      </c>
      <c r="J845" s="11"/>
      <c r="M845" s="175">
        <v>20554.68</v>
      </c>
      <c r="N845" s="175">
        <v>18446.759999999998</v>
      </c>
      <c r="O845" s="175">
        <v>14428.47</v>
      </c>
      <c r="P845" s="175">
        <v>7641.77</v>
      </c>
      <c r="Q845" s="175">
        <v>35284.53</v>
      </c>
      <c r="R845" s="175"/>
      <c r="S845" s="177"/>
      <c r="T845" s="177"/>
      <c r="U845" s="175">
        <v>100.26673170731701</v>
      </c>
      <c r="V845" s="175">
        <v>91.320594059405906</v>
      </c>
      <c r="W845" s="175">
        <v>74.758911917098501</v>
      </c>
      <c r="X845" s="175">
        <v>40.219842105263098</v>
      </c>
      <c r="Y845" s="175">
        <v>174.675891089109</v>
      </c>
      <c r="Z845" s="11"/>
      <c r="AA845" s="4"/>
      <c r="AB845" s="11" t="s">
        <v>344</v>
      </c>
      <c r="AC845" s="11"/>
      <c r="AD845" s="70" t="s">
        <v>345</v>
      </c>
      <c r="AE845" s="24">
        <v>33</v>
      </c>
      <c r="AF845" s="24">
        <v>45</v>
      </c>
      <c r="AG845" s="24">
        <v>38</v>
      </c>
      <c r="AH845" s="24">
        <v>6</v>
      </c>
      <c r="AI845" s="24">
        <v>12</v>
      </c>
      <c r="AJ845" s="24"/>
      <c r="AK845" s="4"/>
      <c r="AL845" s="4"/>
      <c r="AM845" s="199">
        <v>5133.07</v>
      </c>
      <c r="AN845" s="199">
        <v>12703.28</v>
      </c>
      <c r="AO845" s="199">
        <v>7805.23</v>
      </c>
      <c r="AP845" s="199">
        <v>311.88</v>
      </c>
      <c r="AQ845" s="199">
        <v>654.08000000000004</v>
      </c>
      <c r="AR845" s="199"/>
      <c r="AS845" s="177"/>
      <c r="AT845" s="177"/>
      <c r="AU845" s="199">
        <v>82.791451612903202</v>
      </c>
      <c r="AV845" s="199">
        <v>204.89161290322599</v>
      </c>
      <c r="AW845" s="199">
        <v>127.954590163934</v>
      </c>
      <c r="AX845" s="199">
        <v>5.1127868852459004</v>
      </c>
      <c r="AY845" s="199">
        <v>9.9103030303030302</v>
      </c>
      <c r="AZ845" s="24"/>
      <c r="BA845" s="4"/>
    </row>
    <row r="846" spans="2:53">
      <c r="B846" s="11" t="s">
        <v>295</v>
      </c>
      <c r="C846" s="11"/>
      <c r="D846" s="70" t="s">
        <v>230</v>
      </c>
      <c r="E846" s="11">
        <v>1</v>
      </c>
      <c r="F846" s="11">
        <v>1</v>
      </c>
      <c r="G846" s="11">
        <v>1</v>
      </c>
      <c r="H846" s="11"/>
      <c r="I846" s="11"/>
      <c r="J846" s="11"/>
      <c r="M846" s="175">
        <v>43.84</v>
      </c>
      <c r="N846" s="175">
        <v>51.13</v>
      </c>
      <c r="O846" s="175">
        <v>16.64</v>
      </c>
      <c r="P846" s="175">
        <v>0</v>
      </c>
      <c r="Q846" s="175">
        <v>0</v>
      </c>
      <c r="R846" s="175"/>
      <c r="S846" s="177"/>
      <c r="T846" s="177"/>
      <c r="U846" s="175">
        <v>43.84</v>
      </c>
      <c r="V846" s="175">
        <v>51.13</v>
      </c>
      <c r="W846" s="175">
        <v>16.64</v>
      </c>
      <c r="X846" s="175">
        <v>0</v>
      </c>
      <c r="Y846" s="175">
        <v>0</v>
      </c>
      <c r="Z846" s="11"/>
      <c r="AA846" s="4"/>
      <c r="AB846" s="11" t="s">
        <v>346</v>
      </c>
      <c r="AC846" s="11"/>
      <c r="AD846" s="70" t="s">
        <v>347</v>
      </c>
      <c r="AE846" s="24">
        <v>13</v>
      </c>
      <c r="AF846" s="24">
        <v>4</v>
      </c>
      <c r="AG846" s="24">
        <v>3</v>
      </c>
      <c r="AH846" s="24">
        <v>2</v>
      </c>
      <c r="AI846" s="24">
        <v>3</v>
      </c>
      <c r="AJ846" s="24"/>
      <c r="AK846" s="4"/>
      <c r="AL846" s="4"/>
      <c r="AM846" s="199">
        <v>2915.44</v>
      </c>
      <c r="AN846" s="199">
        <v>1772.94</v>
      </c>
      <c r="AO846" s="199">
        <v>54.74</v>
      </c>
      <c r="AP846" s="199">
        <v>36.61</v>
      </c>
      <c r="AQ846" s="199">
        <v>940.72</v>
      </c>
      <c r="AR846" s="199"/>
      <c r="AS846" s="177"/>
      <c r="AT846" s="177"/>
      <c r="AU846" s="199">
        <v>224.26461538461501</v>
      </c>
      <c r="AV846" s="199">
        <v>147.745</v>
      </c>
      <c r="AW846" s="199">
        <v>4.5616666666666701</v>
      </c>
      <c r="AX846" s="199">
        <v>3.0508333333333302</v>
      </c>
      <c r="AY846" s="199">
        <v>72.363076923076903</v>
      </c>
      <c r="AZ846" s="24"/>
      <c r="BA846" s="4"/>
    </row>
    <row r="847" spans="2:53">
      <c r="B847" s="11" t="s">
        <v>297</v>
      </c>
      <c r="C847" s="11"/>
      <c r="D847" s="70" t="s">
        <v>118</v>
      </c>
      <c r="E847" s="11">
        <v>1389</v>
      </c>
      <c r="F847" s="11">
        <v>828</v>
      </c>
      <c r="G847" s="11">
        <v>532</v>
      </c>
      <c r="H847" s="11">
        <v>295</v>
      </c>
      <c r="I847" s="11">
        <v>248</v>
      </c>
      <c r="J847" s="11"/>
      <c r="M847" s="175">
        <v>176497.68</v>
      </c>
      <c r="N847" s="175">
        <v>144196.26</v>
      </c>
      <c r="O847" s="175">
        <v>113662.46</v>
      </c>
      <c r="P847" s="175">
        <v>41522.57</v>
      </c>
      <c r="Q847" s="175">
        <v>66713.649999999994</v>
      </c>
      <c r="R847" s="175"/>
      <c r="S847" s="177"/>
      <c r="T847" s="177"/>
      <c r="U847" s="175">
        <v>109.967401869159</v>
      </c>
      <c r="V847" s="175">
        <v>91.263455696202399</v>
      </c>
      <c r="W847" s="175">
        <v>73.094829581993494</v>
      </c>
      <c r="X847" s="175">
        <v>27.389558047493399</v>
      </c>
      <c r="Y847" s="175">
        <v>42.330996192893402</v>
      </c>
      <c r="Z847" s="11"/>
      <c r="AA847" s="4"/>
      <c r="AB847" s="11" t="s">
        <v>348</v>
      </c>
      <c r="AC847" s="11"/>
      <c r="AD847" s="70" t="s">
        <v>120</v>
      </c>
      <c r="AE847" s="24">
        <v>4</v>
      </c>
      <c r="AF847" s="24">
        <v>4</v>
      </c>
      <c r="AG847" s="24">
        <v>1</v>
      </c>
      <c r="AH847" s="24">
        <v>1</v>
      </c>
      <c r="AI847" s="24">
        <v>2</v>
      </c>
      <c r="AJ847" s="24"/>
      <c r="AK847" s="4"/>
      <c r="AL847" s="4"/>
      <c r="AM847" s="199">
        <v>289.70999999999998</v>
      </c>
      <c r="AN847" s="199">
        <v>297.16000000000003</v>
      </c>
      <c r="AO847" s="199">
        <v>17.53</v>
      </c>
      <c r="AP847" s="199">
        <v>19.04</v>
      </c>
      <c r="AQ847" s="199">
        <v>1773.49</v>
      </c>
      <c r="AR847" s="199"/>
      <c r="AS847" s="177"/>
      <c r="AT847" s="177"/>
      <c r="AU847" s="199">
        <v>57.942</v>
      </c>
      <c r="AV847" s="199">
        <v>59.432000000000002</v>
      </c>
      <c r="AW847" s="199">
        <v>4.3825000000000003</v>
      </c>
      <c r="AX847" s="199">
        <v>4.76</v>
      </c>
      <c r="AY847" s="199">
        <v>443.3725</v>
      </c>
      <c r="AZ847" s="24"/>
      <c r="BA847" s="4"/>
    </row>
    <row r="848" spans="2:53">
      <c r="B848" s="11" t="s">
        <v>298</v>
      </c>
      <c r="C848" s="11"/>
      <c r="D848" s="70" t="s">
        <v>299</v>
      </c>
      <c r="E848" s="11">
        <v>81</v>
      </c>
      <c r="F848" s="11">
        <v>42</v>
      </c>
      <c r="G848" s="11">
        <v>26</v>
      </c>
      <c r="H848" s="11">
        <v>12</v>
      </c>
      <c r="I848" s="11">
        <v>11</v>
      </c>
      <c r="J848" s="11"/>
      <c r="M848" s="175">
        <v>11815.24</v>
      </c>
      <c r="N848" s="175">
        <v>6836.53</v>
      </c>
      <c r="O848" s="175">
        <v>5126.13</v>
      </c>
      <c r="P848" s="175">
        <v>1962.12</v>
      </c>
      <c r="Q848" s="175">
        <v>1345.37</v>
      </c>
      <c r="R848" s="175"/>
      <c r="S848" s="177"/>
      <c r="T848" s="177"/>
      <c r="U848" s="175">
        <v>131.28044444444399</v>
      </c>
      <c r="V848" s="175">
        <v>78.580804597701103</v>
      </c>
      <c r="W848" s="175">
        <v>58.2514772727273</v>
      </c>
      <c r="X848" s="175">
        <v>22.815348837209299</v>
      </c>
      <c r="Y848" s="175">
        <v>14.9485555555556</v>
      </c>
      <c r="Z848" s="11"/>
      <c r="AA848" s="4"/>
      <c r="AB848" s="11" t="s">
        <v>349</v>
      </c>
      <c r="AC848" s="11"/>
      <c r="AD848" s="70" t="s">
        <v>206</v>
      </c>
      <c r="AE848" s="24">
        <v>43</v>
      </c>
      <c r="AF848" s="24">
        <v>25</v>
      </c>
      <c r="AG848" s="24">
        <v>20</v>
      </c>
      <c r="AH848" s="24">
        <v>14</v>
      </c>
      <c r="AI848" s="24">
        <v>13</v>
      </c>
      <c r="AJ848" s="24"/>
      <c r="AK848" s="4"/>
      <c r="AL848" s="4"/>
      <c r="AM848" s="199">
        <v>7477.4</v>
      </c>
      <c r="AN848" s="199">
        <v>3671.5</v>
      </c>
      <c r="AO848" s="199">
        <v>1273.21</v>
      </c>
      <c r="AP848" s="199">
        <v>686.53</v>
      </c>
      <c r="AQ848" s="199">
        <v>3009.42</v>
      </c>
      <c r="AR848" s="199"/>
      <c r="AS848" s="177"/>
      <c r="AT848" s="177"/>
      <c r="AU848" s="199">
        <v>169.940909090909</v>
      </c>
      <c r="AV848" s="199">
        <v>87.4166666666667</v>
      </c>
      <c r="AW848" s="199">
        <v>30.314523809523799</v>
      </c>
      <c r="AX848" s="199">
        <v>16.345952380952401</v>
      </c>
      <c r="AY848" s="199">
        <v>68.3959090909091</v>
      </c>
      <c r="AZ848" s="24"/>
      <c r="BA848" s="4"/>
    </row>
    <row r="849" spans="2:53">
      <c r="B849" s="11" t="s">
        <v>300</v>
      </c>
      <c r="C849" s="11"/>
      <c r="D849" s="70" t="s">
        <v>301</v>
      </c>
      <c r="E849" s="11">
        <v>761</v>
      </c>
      <c r="F849" s="11">
        <v>539</v>
      </c>
      <c r="G849" s="11">
        <v>345</v>
      </c>
      <c r="H849" s="11">
        <v>202</v>
      </c>
      <c r="I849" s="11">
        <v>175</v>
      </c>
      <c r="J849" s="11"/>
      <c r="M849" s="175">
        <v>93244.480000000098</v>
      </c>
      <c r="N849" s="175">
        <v>85495.5</v>
      </c>
      <c r="O849" s="175">
        <v>54492.7</v>
      </c>
      <c r="P849" s="175">
        <v>25389.93</v>
      </c>
      <c r="Q849" s="175">
        <v>57012.28</v>
      </c>
      <c r="R849" s="175"/>
      <c r="S849" s="177"/>
      <c r="T849" s="177"/>
      <c r="U849" s="175">
        <v>105.959636363637</v>
      </c>
      <c r="V849" s="175">
        <v>98.383774453394807</v>
      </c>
      <c r="W849" s="175">
        <v>63.143337195828501</v>
      </c>
      <c r="X849" s="175">
        <v>29.870505882352901</v>
      </c>
      <c r="Y849" s="175">
        <v>64.713144154369999</v>
      </c>
      <c r="Z849" s="11"/>
      <c r="AA849" s="4"/>
      <c r="AB849" s="11" t="s">
        <v>350</v>
      </c>
      <c r="AC849" s="11"/>
      <c r="AD849" s="70" t="s">
        <v>351</v>
      </c>
      <c r="AE849" s="24">
        <v>43</v>
      </c>
      <c r="AF849" s="24">
        <v>28</v>
      </c>
      <c r="AG849" s="24">
        <v>10</v>
      </c>
      <c r="AH849" s="24">
        <v>12</v>
      </c>
      <c r="AI849" s="24">
        <v>12</v>
      </c>
      <c r="AJ849" s="24"/>
      <c r="AK849" s="4"/>
      <c r="AL849" s="4"/>
      <c r="AM849" s="199">
        <v>8847.9</v>
      </c>
      <c r="AN849" s="199">
        <v>11743.18</v>
      </c>
      <c r="AO849" s="199">
        <v>554.66999999999996</v>
      </c>
      <c r="AP849" s="199">
        <v>1041.46</v>
      </c>
      <c r="AQ849" s="199">
        <v>3068.43</v>
      </c>
      <c r="AR849" s="199"/>
      <c r="AS849" s="177"/>
      <c r="AT849" s="177"/>
      <c r="AU849" s="199">
        <v>201.088636363636</v>
      </c>
      <c r="AV849" s="199">
        <v>273.09720930232601</v>
      </c>
      <c r="AW849" s="199">
        <v>20.543333333333301</v>
      </c>
      <c r="AX849" s="199">
        <v>28.9294444444444</v>
      </c>
      <c r="AY849" s="199">
        <v>71.358837209302294</v>
      </c>
      <c r="AZ849" s="24"/>
      <c r="BA849" s="4"/>
    </row>
    <row r="850" spans="2:53">
      <c r="B850" s="11" t="s">
        <v>300</v>
      </c>
      <c r="C850" s="11"/>
      <c r="D850" s="70" t="s">
        <v>316</v>
      </c>
      <c r="E850" s="11">
        <v>5</v>
      </c>
      <c r="F850" s="11">
        <v>5</v>
      </c>
      <c r="G850" s="11">
        <v>5</v>
      </c>
      <c r="H850" s="11">
        <v>3</v>
      </c>
      <c r="I850" s="11">
        <v>2</v>
      </c>
      <c r="J850" s="11"/>
      <c r="M850" s="175">
        <v>389.59</v>
      </c>
      <c r="N850" s="175">
        <v>548.6</v>
      </c>
      <c r="O850" s="175">
        <v>792.11</v>
      </c>
      <c r="P850" s="175">
        <v>301.22000000000003</v>
      </c>
      <c r="Q850" s="175">
        <v>1610.81</v>
      </c>
      <c r="R850" s="175"/>
      <c r="S850" s="177"/>
      <c r="T850" s="177"/>
      <c r="U850" s="175">
        <v>64.9316666666667</v>
      </c>
      <c r="V850" s="175">
        <v>91.433333333333294</v>
      </c>
      <c r="W850" s="175">
        <v>132.018333333333</v>
      </c>
      <c r="X850" s="175">
        <v>60.244</v>
      </c>
      <c r="Y850" s="175">
        <v>268.46833333333302</v>
      </c>
      <c r="Z850" s="11"/>
      <c r="AA850" s="4"/>
      <c r="AB850" s="11" t="s">
        <v>352</v>
      </c>
      <c r="AC850" s="11"/>
      <c r="AD850" s="70" t="s">
        <v>353</v>
      </c>
      <c r="AE850" s="24">
        <v>15</v>
      </c>
      <c r="AF850" s="24">
        <v>10</v>
      </c>
      <c r="AG850" s="24">
        <v>5</v>
      </c>
      <c r="AH850" s="24">
        <v>3</v>
      </c>
      <c r="AI850" s="24">
        <v>3</v>
      </c>
      <c r="AJ850" s="24"/>
      <c r="AK850" s="4"/>
      <c r="AL850" s="4"/>
      <c r="AM850" s="199">
        <v>693.53</v>
      </c>
      <c r="AN850" s="199">
        <v>242.47</v>
      </c>
      <c r="AO850" s="199">
        <v>117.45</v>
      </c>
      <c r="AP850" s="199">
        <v>50.23</v>
      </c>
      <c r="AQ850" s="199">
        <v>642.33000000000004</v>
      </c>
      <c r="AR850" s="199"/>
      <c r="AS850" s="177"/>
      <c r="AT850" s="177"/>
      <c r="AU850" s="199">
        <v>46.235333333333301</v>
      </c>
      <c r="AV850" s="199">
        <v>16.164666666666701</v>
      </c>
      <c r="AW850" s="199">
        <v>8.3892857142857107</v>
      </c>
      <c r="AX850" s="199">
        <v>4.56636363636364</v>
      </c>
      <c r="AY850" s="199">
        <v>45.880714285714298</v>
      </c>
      <c r="AZ850" s="24"/>
      <c r="BA850" s="4"/>
    </row>
    <row r="851" spans="2:53">
      <c r="B851" s="11" t="s">
        <v>302</v>
      </c>
      <c r="C851" s="11"/>
      <c r="D851" s="70" t="s">
        <v>303</v>
      </c>
      <c r="E851" s="11">
        <v>434</v>
      </c>
      <c r="F851" s="11">
        <v>225</v>
      </c>
      <c r="G851" s="11">
        <v>126</v>
      </c>
      <c r="H851" s="11">
        <v>72</v>
      </c>
      <c r="I851" s="11">
        <v>62</v>
      </c>
      <c r="J851" s="11"/>
      <c r="M851" s="175">
        <v>43059.5</v>
      </c>
      <c r="N851" s="175">
        <v>33186.230000000003</v>
      </c>
      <c r="O851" s="175">
        <v>18001.689999999999</v>
      </c>
      <c r="P851" s="175">
        <v>6135.6</v>
      </c>
      <c r="Q851" s="175">
        <v>9819.4</v>
      </c>
      <c r="R851" s="175"/>
      <c r="S851" s="177"/>
      <c r="T851" s="177"/>
      <c r="U851" s="175">
        <v>94.428728070175495</v>
      </c>
      <c r="V851" s="175">
        <v>75.252222222222201</v>
      </c>
      <c r="W851" s="175">
        <v>41.864395348837199</v>
      </c>
      <c r="X851" s="175">
        <v>14.3020979020979</v>
      </c>
      <c r="Y851" s="175">
        <v>22.730092592592602</v>
      </c>
      <c r="Z851" s="11"/>
      <c r="AA851" s="4"/>
      <c r="AB851" s="11" t="s">
        <v>354</v>
      </c>
      <c r="AC851" s="11"/>
      <c r="AD851" s="70" t="s">
        <v>154</v>
      </c>
      <c r="AE851" s="24">
        <v>83</v>
      </c>
      <c r="AF851" s="24">
        <v>47</v>
      </c>
      <c r="AG851" s="24">
        <v>25</v>
      </c>
      <c r="AH851" s="24">
        <v>17</v>
      </c>
      <c r="AI851" s="24">
        <v>19</v>
      </c>
      <c r="AJ851" s="24"/>
      <c r="AK851" s="4"/>
      <c r="AL851" s="4"/>
      <c r="AM851" s="199">
        <v>19577.55</v>
      </c>
      <c r="AN851" s="199">
        <v>6215.42</v>
      </c>
      <c r="AO851" s="199">
        <v>9044.73</v>
      </c>
      <c r="AP851" s="199">
        <v>6419.82</v>
      </c>
      <c r="AQ851" s="199">
        <v>15706.59</v>
      </c>
      <c r="AR851" s="199"/>
      <c r="AS851" s="177"/>
      <c r="AT851" s="177"/>
      <c r="AU851" s="199">
        <v>219.97247191011201</v>
      </c>
      <c r="AV851" s="199">
        <v>71.441609195402293</v>
      </c>
      <c r="AW851" s="199">
        <v>106.408588235294</v>
      </c>
      <c r="AX851" s="199">
        <v>94.409117647058807</v>
      </c>
      <c r="AY851" s="199">
        <v>186.98321428571401</v>
      </c>
      <c r="AZ851" s="24"/>
      <c r="BA851" s="4"/>
    </row>
    <row r="852" spans="2:53">
      <c r="B852" s="11" t="s">
        <v>304</v>
      </c>
      <c r="C852" s="11"/>
      <c r="D852" s="70" t="s">
        <v>276</v>
      </c>
      <c r="E852" s="11">
        <v>376</v>
      </c>
      <c r="F852" s="11">
        <v>222</v>
      </c>
      <c r="G852" s="11">
        <v>67</v>
      </c>
      <c r="H852" s="11">
        <v>86</v>
      </c>
      <c r="I852" s="11">
        <v>102</v>
      </c>
      <c r="J852" s="11"/>
      <c r="M852" s="175">
        <v>56759.74</v>
      </c>
      <c r="N852" s="175">
        <v>39144.6</v>
      </c>
      <c r="O852" s="175">
        <v>11566.46</v>
      </c>
      <c r="P852" s="175">
        <v>16318.49</v>
      </c>
      <c r="Q852" s="175">
        <v>41710.589999999997</v>
      </c>
      <c r="R852" s="175"/>
      <c r="S852" s="177"/>
      <c r="T852" s="177"/>
      <c r="U852" s="175">
        <v>133.86731132075499</v>
      </c>
      <c r="V852" s="175">
        <v>94.097596153846197</v>
      </c>
      <c r="W852" s="175">
        <v>53.797488372092999</v>
      </c>
      <c r="X852" s="175">
        <v>48.5669345238095</v>
      </c>
      <c r="Y852" s="175">
        <v>99.786100478468896</v>
      </c>
      <c r="Z852" s="11"/>
      <c r="AA852" s="4"/>
      <c r="AB852" s="11" t="s">
        <v>355</v>
      </c>
      <c r="AC852" s="11"/>
      <c r="AD852" s="70" t="s">
        <v>356</v>
      </c>
      <c r="AE852" s="24">
        <v>85</v>
      </c>
      <c r="AF852" s="24">
        <v>32</v>
      </c>
      <c r="AG852" s="24">
        <v>17</v>
      </c>
      <c r="AH852" s="24">
        <v>11</v>
      </c>
      <c r="AI852" s="24">
        <v>12</v>
      </c>
      <c r="AJ852" s="24"/>
      <c r="AK852" s="4"/>
      <c r="AL852" s="4"/>
      <c r="AM852" s="199">
        <v>21879.13</v>
      </c>
      <c r="AN852" s="199">
        <v>5601.08</v>
      </c>
      <c r="AO852" s="199">
        <v>1303.9100000000001</v>
      </c>
      <c r="AP852" s="199">
        <v>248.74</v>
      </c>
      <c r="AQ852" s="199">
        <v>980.61</v>
      </c>
      <c r="AR852" s="199"/>
      <c r="AS852" s="177"/>
      <c r="AT852" s="177"/>
      <c r="AU852" s="199">
        <v>251.48425287356301</v>
      </c>
      <c r="AV852" s="199">
        <v>71.808717948717899</v>
      </c>
      <c r="AW852" s="199">
        <v>17.385466666666701</v>
      </c>
      <c r="AX852" s="199">
        <v>3.27289473684211</v>
      </c>
      <c r="AY852" s="199">
        <v>12.7351948051948</v>
      </c>
      <c r="AZ852" s="24"/>
      <c r="BA852" s="4"/>
    </row>
    <row r="853" spans="2:53">
      <c r="B853" s="11" t="s">
        <v>305</v>
      </c>
      <c r="C853" s="11"/>
      <c r="D853" s="70" t="s">
        <v>120</v>
      </c>
      <c r="E853" s="11">
        <v>215</v>
      </c>
      <c r="F853" s="11">
        <v>123</v>
      </c>
      <c r="G853" s="11">
        <v>85</v>
      </c>
      <c r="H853" s="11">
        <v>51</v>
      </c>
      <c r="I853" s="11">
        <v>52</v>
      </c>
      <c r="J853" s="11"/>
      <c r="M853" s="175">
        <v>23036.79</v>
      </c>
      <c r="N853" s="175">
        <v>17959.05</v>
      </c>
      <c r="O853" s="175">
        <v>13633.54</v>
      </c>
      <c r="P853" s="175">
        <v>4948.66</v>
      </c>
      <c r="Q853" s="175">
        <v>10307.23</v>
      </c>
      <c r="R853" s="175"/>
      <c r="S853" s="177"/>
      <c r="T853" s="177"/>
      <c r="U853" s="175">
        <v>92.890282258064502</v>
      </c>
      <c r="V853" s="175">
        <v>73.602663934426204</v>
      </c>
      <c r="W853" s="175">
        <v>56.570705394190902</v>
      </c>
      <c r="X853" s="175">
        <v>21.238884120171701</v>
      </c>
      <c r="Y853" s="175">
        <v>42.416584362139901</v>
      </c>
      <c r="Z853" s="11"/>
      <c r="AA853" s="4"/>
      <c r="AB853" s="11" t="s">
        <v>357</v>
      </c>
      <c r="AC853" s="11"/>
      <c r="AD853" s="70" t="s">
        <v>124</v>
      </c>
      <c r="AE853" s="24">
        <v>12</v>
      </c>
      <c r="AF853" s="24">
        <v>5</v>
      </c>
      <c r="AG853" s="24">
        <v>5</v>
      </c>
      <c r="AH853" s="24">
        <v>4</v>
      </c>
      <c r="AI853" s="24">
        <v>4</v>
      </c>
      <c r="AJ853" s="24"/>
      <c r="AK853" s="4"/>
      <c r="AL853" s="4"/>
      <c r="AM853" s="199">
        <v>39081.050000000003</v>
      </c>
      <c r="AN853" s="199">
        <v>105.57</v>
      </c>
      <c r="AO853" s="199">
        <v>95.27</v>
      </c>
      <c r="AP853" s="199">
        <v>76.66</v>
      </c>
      <c r="AQ853" s="199">
        <v>1409.28</v>
      </c>
      <c r="AR853" s="199"/>
      <c r="AS853" s="177"/>
      <c r="AT853" s="177"/>
      <c r="AU853" s="199">
        <v>3256.7541666666698</v>
      </c>
      <c r="AV853" s="199">
        <v>8.7974999999999994</v>
      </c>
      <c r="AW853" s="199">
        <v>7.9391666666666696</v>
      </c>
      <c r="AX853" s="199">
        <v>6.3883333333333301</v>
      </c>
      <c r="AY853" s="199">
        <v>117.44</v>
      </c>
      <c r="AZ853" s="24"/>
      <c r="BA853" s="4"/>
    </row>
    <row r="854" spans="2:53">
      <c r="B854" s="11" t="s">
        <v>306</v>
      </c>
      <c r="C854" s="11"/>
      <c r="D854" s="70" t="s">
        <v>284</v>
      </c>
      <c r="E854" s="11">
        <v>2</v>
      </c>
      <c r="F854" s="11"/>
      <c r="G854" s="11"/>
      <c r="H854" s="11"/>
      <c r="I854" s="11"/>
      <c r="J854" s="11"/>
      <c r="M854" s="175">
        <v>293.58</v>
      </c>
      <c r="N854" s="175">
        <v>0</v>
      </c>
      <c r="O854" s="175">
        <v>0</v>
      </c>
      <c r="P854" s="175">
        <v>0</v>
      </c>
      <c r="Q854" s="175">
        <v>0</v>
      </c>
      <c r="R854" s="175"/>
      <c r="S854" s="177"/>
      <c r="T854" s="177"/>
      <c r="U854" s="175">
        <v>146.79</v>
      </c>
      <c r="V854" s="175">
        <v>0</v>
      </c>
      <c r="W854" s="175">
        <v>0</v>
      </c>
      <c r="X854" s="175">
        <v>0</v>
      </c>
      <c r="Y854" s="175">
        <v>0</v>
      </c>
      <c r="Z854" s="11"/>
      <c r="AA854" s="4"/>
      <c r="AB854" s="11" t="s">
        <v>358</v>
      </c>
      <c r="AC854" s="11"/>
      <c r="AD854" s="70" t="s">
        <v>359</v>
      </c>
      <c r="AE854" s="24">
        <v>9</v>
      </c>
      <c r="AF854" s="24">
        <v>5</v>
      </c>
      <c r="AG854" s="24">
        <v>4</v>
      </c>
      <c r="AH854" s="24">
        <v>3</v>
      </c>
      <c r="AI854" s="24">
        <v>2</v>
      </c>
      <c r="AJ854" s="24"/>
      <c r="AK854" s="4"/>
      <c r="AL854" s="4"/>
      <c r="AM854" s="199">
        <v>857.43</v>
      </c>
      <c r="AN854" s="199">
        <v>244.52</v>
      </c>
      <c r="AO854" s="199">
        <v>102.12</v>
      </c>
      <c r="AP854" s="199">
        <v>52.82</v>
      </c>
      <c r="AQ854" s="199">
        <v>350.6</v>
      </c>
      <c r="AR854" s="199"/>
      <c r="AS854" s="177"/>
      <c r="AT854" s="177"/>
      <c r="AU854" s="199">
        <v>95.27</v>
      </c>
      <c r="AV854" s="199">
        <v>30.565000000000001</v>
      </c>
      <c r="AW854" s="199">
        <v>12.765000000000001</v>
      </c>
      <c r="AX854" s="199">
        <v>5.8688888888888897</v>
      </c>
      <c r="AY854" s="199">
        <v>38.955555555555598</v>
      </c>
      <c r="AZ854" s="24"/>
      <c r="BA854" s="4"/>
    </row>
    <row r="855" spans="2:53">
      <c r="B855" s="11" t="s">
        <v>307</v>
      </c>
      <c r="C855" s="11"/>
      <c r="D855" s="70" t="s">
        <v>308</v>
      </c>
      <c r="E855" s="11">
        <v>19</v>
      </c>
      <c r="F855" s="11">
        <v>8</v>
      </c>
      <c r="G855" s="11">
        <v>2</v>
      </c>
      <c r="H855" s="11">
        <v>5</v>
      </c>
      <c r="I855" s="11">
        <v>5</v>
      </c>
      <c r="J855" s="11"/>
      <c r="M855" s="175">
        <v>3279.28</v>
      </c>
      <c r="N855" s="175">
        <v>1358.79</v>
      </c>
      <c r="O855" s="175">
        <v>573.17999999999995</v>
      </c>
      <c r="P855" s="175">
        <v>863.46</v>
      </c>
      <c r="Q855" s="175">
        <v>2226.5</v>
      </c>
      <c r="R855" s="175"/>
      <c r="S855" s="177"/>
      <c r="T855" s="177"/>
      <c r="U855" s="175">
        <v>163.964</v>
      </c>
      <c r="V855" s="175">
        <v>67.939499999999995</v>
      </c>
      <c r="W855" s="175">
        <v>71.647499999999994</v>
      </c>
      <c r="X855" s="175">
        <v>61.675714285714299</v>
      </c>
      <c r="Y855" s="175">
        <v>117.18421052631599</v>
      </c>
      <c r="Z855" s="11"/>
      <c r="AA855" s="4"/>
      <c r="AB855" s="11" t="s">
        <v>360</v>
      </c>
      <c r="AC855" s="11"/>
      <c r="AD855" s="70" t="s">
        <v>174</v>
      </c>
      <c r="AE855" s="24">
        <v>60</v>
      </c>
      <c r="AF855" s="24">
        <v>15</v>
      </c>
      <c r="AG855" s="24">
        <v>9</v>
      </c>
      <c r="AH855" s="24">
        <v>8</v>
      </c>
      <c r="AI855" s="24">
        <v>3</v>
      </c>
      <c r="AJ855" s="24"/>
      <c r="AK855" s="4"/>
      <c r="AL855" s="4"/>
      <c r="AM855" s="199">
        <v>17012.95</v>
      </c>
      <c r="AN855" s="199">
        <v>748.78</v>
      </c>
      <c r="AO855" s="199">
        <v>553.04</v>
      </c>
      <c r="AP855" s="199">
        <v>299.89</v>
      </c>
      <c r="AQ855" s="199">
        <v>900.17</v>
      </c>
      <c r="AR855" s="199"/>
      <c r="AS855" s="177"/>
      <c r="AT855" s="177"/>
      <c r="AU855" s="199">
        <v>283.54916666666702</v>
      </c>
      <c r="AV855" s="199">
        <v>13.6141818181818</v>
      </c>
      <c r="AW855" s="199">
        <v>9.8757142857142792</v>
      </c>
      <c r="AX855" s="199">
        <v>5.4525454545454499</v>
      </c>
      <c r="AY855" s="199">
        <v>16.366727272727299</v>
      </c>
      <c r="AZ855" s="24"/>
      <c r="BA855" s="4"/>
    </row>
    <row r="856" spans="2:53">
      <c r="B856" s="11" t="s">
        <v>309</v>
      </c>
      <c r="C856" s="11"/>
      <c r="D856" s="70" t="s">
        <v>160</v>
      </c>
      <c r="E856" s="11">
        <v>31</v>
      </c>
      <c r="F856" s="11">
        <v>20</v>
      </c>
      <c r="G856" s="11">
        <v>12</v>
      </c>
      <c r="H856" s="11">
        <v>6</v>
      </c>
      <c r="I856" s="11">
        <v>6</v>
      </c>
      <c r="J856" s="11"/>
      <c r="M856" s="175">
        <v>4697.93</v>
      </c>
      <c r="N856" s="175">
        <v>4193.03</v>
      </c>
      <c r="O856" s="175">
        <v>4111.18</v>
      </c>
      <c r="P856" s="175">
        <v>2177.5700000000002</v>
      </c>
      <c r="Q856" s="175">
        <v>2030.68</v>
      </c>
      <c r="R856" s="175"/>
      <c r="S856" s="177"/>
      <c r="T856" s="177"/>
      <c r="U856" s="175">
        <v>130.49805555555599</v>
      </c>
      <c r="V856" s="175">
        <v>119.800857142857</v>
      </c>
      <c r="W856" s="175">
        <v>120.917058823529</v>
      </c>
      <c r="X856" s="175">
        <v>70.244193548387102</v>
      </c>
      <c r="Y856" s="175">
        <v>61.5357575757576</v>
      </c>
      <c r="Z856" s="11"/>
      <c r="AA856" s="4"/>
      <c r="AB856" s="11" t="s">
        <v>361</v>
      </c>
      <c r="AC856" s="11"/>
      <c r="AD856" s="70" t="s">
        <v>89</v>
      </c>
      <c r="AE856" s="24">
        <v>4</v>
      </c>
      <c r="AF856" s="24">
        <v>2</v>
      </c>
      <c r="AG856" s="24">
        <v>2</v>
      </c>
      <c r="AH856" s="24">
        <v>2</v>
      </c>
      <c r="AI856" s="24">
        <v>2</v>
      </c>
      <c r="AJ856" s="24"/>
      <c r="AK856" s="4"/>
      <c r="AL856" s="4"/>
      <c r="AM856" s="199">
        <v>1673.23</v>
      </c>
      <c r="AN856" s="199">
        <v>65.599999999999994</v>
      </c>
      <c r="AO856" s="199">
        <v>68.94</v>
      </c>
      <c r="AP856" s="199">
        <v>72.790000000000006</v>
      </c>
      <c r="AQ856" s="199">
        <v>800.24</v>
      </c>
      <c r="AR856" s="199"/>
      <c r="AS856" s="177"/>
      <c r="AT856" s="177"/>
      <c r="AU856" s="199">
        <v>418.3075</v>
      </c>
      <c r="AV856" s="199">
        <v>16.399999999999999</v>
      </c>
      <c r="AW856" s="199">
        <v>17.234999999999999</v>
      </c>
      <c r="AX856" s="199">
        <v>18.197500000000002</v>
      </c>
      <c r="AY856" s="199">
        <v>160.048</v>
      </c>
      <c r="AZ856" s="24"/>
      <c r="BA856" s="4"/>
    </row>
    <row r="857" spans="2:53">
      <c r="B857" s="11" t="s">
        <v>310</v>
      </c>
      <c r="C857" s="11"/>
      <c r="D857" s="70" t="s">
        <v>122</v>
      </c>
      <c r="E857" s="11">
        <v>2134</v>
      </c>
      <c r="F857" s="11">
        <v>1544</v>
      </c>
      <c r="G857" s="11">
        <v>1030</v>
      </c>
      <c r="H857" s="11">
        <v>644</v>
      </c>
      <c r="I857" s="11">
        <v>765</v>
      </c>
      <c r="J857" s="11"/>
      <c r="M857" s="175">
        <v>246808.05</v>
      </c>
      <c r="N857" s="175">
        <v>262904.01</v>
      </c>
      <c r="O857" s="175">
        <v>182242.45</v>
      </c>
      <c r="P857" s="175">
        <v>84215.380000000107</v>
      </c>
      <c r="Q857" s="175">
        <v>303492.13</v>
      </c>
      <c r="R857" s="175"/>
      <c r="S857" s="177"/>
      <c r="T857" s="177"/>
      <c r="U857" s="175">
        <v>98.173448687350898</v>
      </c>
      <c r="V857" s="175">
        <v>106.95850691619199</v>
      </c>
      <c r="W857" s="175">
        <v>75.808007487520698</v>
      </c>
      <c r="X857" s="175">
        <v>35.639179009733397</v>
      </c>
      <c r="Y857" s="175">
        <v>120.961390992427</v>
      </c>
      <c r="Z857" s="11"/>
      <c r="AA857" s="4"/>
      <c r="AB857" s="11" t="s">
        <v>362</v>
      </c>
      <c r="AC857" s="11"/>
      <c r="AD857" s="70" t="s">
        <v>363</v>
      </c>
      <c r="AE857" s="24">
        <v>80</v>
      </c>
      <c r="AF857" s="24">
        <v>25</v>
      </c>
      <c r="AG857" s="24">
        <v>17</v>
      </c>
      <c r="AH857" s="24">
        <v>10</v>
      </c>
      <c r="AI857" s="24">
        <v>8</v>
      </c>
      <c r="AJ857" s="24"/>
      <c r="AK857" s="4"/>
      <c r="AL857" s="4"/>
      <c r="AM857" s="199">
        <v>26734.39</v>
      </c>
      <c r="AN857" s="199">
        <v>2881.77</v>
      </c>
      <c r="AO857" s="199">
        <v>2286.0500000000002</v>
      </c>
      <c r="AP857" s="199">
        <v>337.44</v>
      </c>
      <c r="AQ857" s="199">
        <v>1971.58</v>
      </c>
      <c r="AR857" s="199"/>
      <c r="AS857" s="177"/>
      <c r="AT857" s="177"/>
      <c r="AU857" s="199">
        <v>330.05419753086397</v>
      </c>
      <c r="AV857" s="199">
        <v>36.478101265822801</v>
      </c>
      <c r="AW857" s="199">
        <v>28.9373417721519</v>
      </c>
      <c r="AX857" s="199">
        <v>4.3261538461538498</v>
      </c>
      <c r="AY857" s="199">
        <v>24.956708860759498</v>
      </c>
      <c r="AZ857" s="24"/>
      <c r="BA857" s="4"/>
    </row>
    <row r="858" spans="2:53">
      <c r="B858" s="11" t="s">
        <v>311</v>
      </c>
      <c r="C858" s="11"/>
      <c r="D858" s="70" t="s">
        <v>144</v>
      </c>
      <c r="E858" s="11">
        <v>130</v>
      </c>
      <c r="F858" s="11">
        <v>83</v>
      </c>
      <c r="G858" s="11">
        <v>64</v>
      </c>
      <c r="H858" s="11">
        <v>46</v>
      </c>
      <c r="I858" s="11">
        <v>39</v>
      </c>
      <c r="J858" s="11"/>
      <c r="M858" s="175">
        <v>9465.4699999999993</v>
      </c>
      <c r="N858" s="175">
        <v>8105.65</v>
      </c>
      <c r="O858" s="175">
        <v>10517.66</v>
      </c>
      <c r="P858" s="175">
        <v>5917.19</v>
      </c>
      <c r="Q858" s="175">
        <v>9579.34</v>
      </c>
      <c r="R858" s="175"/>
      <c r="S858" s="177"/>
      <c r="T858" s="177"/>
      <c r="U858" s="175">
        <v>68.096906474820202</v>
      </c>
      <c r="V858" s="175">
        <v>57.897500000000001</v>
      </c>
      <c r="W858" s="175">
        <v>74.593333333333305</v>
      </c>
      <c r="X858" s="175">
        <v>41.9658865248227</v>
      </c>
      <c r="Y858" s="175">
        <v>64.290872483221506</v>
      </c>
      <c r="Z858" s="11"/>
      <c r="AA858" s="4"/>
      <c r="AB858" s="11" t="s">
        <v>365</v>
      </c>
      <c r="AC858" s="11"/>
      <c r="AD858" s="70" t="s">
        <v>100</v>
      </c>
      <c r="AE858" s="24">
        <v>259</v>
      </c>
      <c r="AF858" s="24">
        <v>161</v>
      </c>
      <c r="AG858" s="24">
        <v>115</v>
      </c>
      <c r="AH858" s="24">
        <v>80</v>
      </c>
      <c r="AI858" s="24">
        <v>79</v>
      </c>
      <c r="AJ858" s="24"/>
      <c r="AK858" s="4"/>
      <c r="AL858" s="4"/>
      <c r="AM858" s="199">
        <v>104451.95</v>
      </c>
      <c r="AN858" s="199">
        <v>36034.800000000003</v>
      </c>
      <c r="AO858" s="199">
        <v>30427.45</v>
      </c>
      <c r="AP858" s="199">
        <v>15045.29</v>
      </c>
      <c r="AQ858" s="199">
        <v>43436.05</v>
      </c>
      <c r="AR858" s="199"/>
      <c r="AS858" s="177"/>
      <c r="AT858" s="177"/>
      <c r="AU858" s="199">
        <v>386.85907407407399</v>
      </c>
      <c r="AV858" s="199">
        <v>133.46222222222201</v>
      </c>
      <c r="AW858" s="199">
        <v>113.960486891386</v>
      </c>
      <c r="AX858" s="199">
        <v>55.9304460966543</v>
      </c>
      <c r="AY858" s="199">
        <v>159.10641025640999</v>
      </c>
      <c r="AZ858" s="24"/>
      <c r="BA858" s="4"/>
    </row>
    <row r="859" spans="2:53">
      <c r="B859" s="11" t="s">
        <v>312</v>
      </c>
      <c r="C859" s="11"/>
      <c r="D859" s="70" t="s">
        <v>100</v>
      </c>
      <c r="E859" s="11">
        <v>6</v>
      </c>
      <c r="F859" s="11">
        <v>3</v>
      </c>
      <c r="G859" s="11">
        <v>2</v>
      </c>
      <c r="H859" s="11">
        <v>1</v>
      </c>
      <c r="I859" s="11">
        <v>1</v>
      </c>
      <c r="J859" s="11"/>
      <c r="M859" s="175">
        <v>433.97</v>
      </c>
      <c r="N859" s="175">
        <v>388.96</v>
      </c>
      <c r="O859" s="175">
        <v>415.68</v>
      </c>
      <c r="P859" s="175">
        <v>135.57</v>
      </c>
      <c r="Q859" s="175">
        <v>131.44</v>
      </c>
      <c r="R859" s="175"/>
      <c r="S859" s="177"/>
      <c r="T859" s="177"/>
      <c r="U859" s="175">
        <v>72.328333333333305</v>
      </c>
      <c r="V859" s="175">
        <v>64.826666666666696</v>
      </c>
      <c r="W859" s="175">
        <v>69.28</v>
      </c>
      <c r="X859" s="175">
        <v>27.114000000000001</v>
      </c>
      <c r="Y859" s="175">
        <v>21.906666666666698</v>
      </c>
      <c r="Z859" s="11"/>
      <c r="AA859" s="4"/>
      <c r="AB859" s="11" t="s">
        <v>366</v>
      </c>
      <c r="AC859" s="11"/>
      <c r="AD859" s="70" t="s">
        <v>197</v>
      </c>
      <c r="AE859" s="24">
        <v>1</v>
      </c>
      <c r="AF859" s="24"/>
      <c r="AG859" s="24"/>
      <c r="AH859" s="24"/>
      <c r="AI859" s="24"/>
      <c r="AJ859" s="24"/>
      <c r="AK859" s="4"/>
      <c r="AL859" s="4"/>
      <c r="AM859" s="199">
        <v>379.81</v>
      </c>
      <c r="AN859" s="199">
        <v>0</v>
      </c>
      <c r="AO859" s="199">
        <v>0</v>
      </c>
      <c r="AP859" s="199">
        <v>0</v>
      </c>
      <c r="AQ859" s="199">
        <v>0</v>
      </c>
      <c r="AR859" s="199"/>
      <c r="AS859" s="177"/>
      <c r="AT859" s="177"/>
      <c r="AU859" s="199">
        <v>379.81</v>
      </c>
      <c r="AV859" s="199">
        <v>0</v>
      </c>
      <c r="AW859" s="199">
        <v>0</v>
      </c>
      <c r="AX859" s="199">
        <v>0</v>
      </c>
      <c r="AY859" s="199">
        <v>0</v>
      </c>
      <c r="AZ859" s="24"/>
      <c r="BA859" s="4"/>
    </row>
    <row r="860" spans="2:53">
      <c r="B860" s="11" t="s">
        <v>312</v>
      </c>
      <c r="C860" s="11"/>
      <c r="D860" s="70" t="s">
        <v>110</v>
      </c>
      <c r="E860" s="11">
        <v>761</v>
      </c>
      <c r="F860" s="11">
        <v>509</v>
      </c>
      <c r="G860" s="11">
        <v>346</v>
      </c>
      <c r="H860" s="11">
        <v>190</v>
      </c>
      <c r="I860" s="11">
        <v>170</v>
      </c>
      <c r="J860" s="11"/>
      <c r="M860" s="175">
        <v>96207.18</v>
      </c>
      <c r="N860" s="175">
        <v>90896.01</v>
      </c>
      <c r="O860" s="175">
        <v>71749.279999999999</v>
      </c>
      <c r="P860" s="175">
        <v>27262.73</v>
      </c>
      <c r="Q860" s="175">
        <v>68805.95</v>
      </c>
      <c r="R860" s="175"/>
      <c r="S860" s="177"/>
      <c r="T860" s="177"/>
      <c r="U860" s="175">
        <v>109.951062857143</v>
      </c>
      <c r="V860" s="175">
        <v>105.082092485549</v>
      </c>
      <c r="W860" s="175">
        <v>83.139374275782203</v>
      </c>
      <c r="X860" s="175">
        <v>32.455630952381</v>
      </c>
      <c r="Y860" s="175">
        <v>77.922933182332997</v>
      </c>
      <c r="Z860" s="11"/>
      <c r="AA860" s="4"/>
      <c r="AB860" s="11" t="s">
        <v>366</v>
      </c>
      <c r="AC860" s="11"/>
      <c r="AD860" s="70" t="s">
        <v>345</v>
      </c>
      <c r="AE860" s="24">
        <v>1</v>
      </c>
      <c r="AF860" s="24"/>
      <c r="AG860" s="24"/>
      <c r="AH860" s="24"/>
      <c r="AI860" s="24"/>
      <c r="AJ860" s="24"/>
      <c r="AK860" s="4"/>
      <c r="AL860" s="4"/>
      <c r="AM860" s="199">
        <v>35.49</v>
      </c>
      <c r="AN860" s="199">
        <v>0</v>
      </c>
      <c r="AO860" s="199">
        <v>0</v>
      </c>
      <c r="AP860" s="199">
        <v>0</v>
      </c>
      <c r="AQ860" s="199">
        <v>0</v>
      </c>
      <c r="AR860" s="199"/>
      <c r="AS860" s="177"/>
      <c r="AT860" s="177"/>
      <c r="AU860" s="199">
        <v>35.49</v>
      </c>
      <c r="AV860" s="199">
        <v>0</v>
      </c>
      <c r="AW860" s="199">
        <v>0</v>
      </c>
      <c r="AX860" s="199">
        <v>0</v>
      </c>
      <c r="AY860" s="199">
        <v>0</v>
      </c>
      <c r="AZ860" s="24"/>
      <c r="BA860" s="4"/>
    </row>
    <row r="861" spans="2:53">
      <c r="B861" s="11" t="s">
        <v>313</v>
      </c>
      <c r="C861" s="11"/>
      <c r="D861" s="70" t="s">
        <v>314</v>
      </c>
      <c r="E861" s="11">
        <v>173</v>
      </c>
      <c r="F861" s="11">
        <v>84</v>
      </c>
      <c r="G861" s="11">
        <v>48</v>
      </c>
      <c r="H861" s="11">
        <v>27</v>
      </c>
      <c r="I861" s="11">
        <v>19</v>
      </c>
      <c r="J861" s="11"/>
      <c r="M861" s="175">
        <v>37690.519999999997</v>
      </c>
      <c r="N861" s="175">
        <v>23579.9</v>
      </c>
      <c r="O861" s="175">
        <v>18700.560000000001</v>
      </c>
      <c r="P861" s="175">
        <v>9782.7900000000009</v>
      </c>
      <c r="Q861" s="175">
        <v>6011.14</v>
      </c>
      <c r="R861" s="175"/>
      <c r="S861" s="177"/>
      <c r="T861" s="177"/>
      <c r="U861" s="175">
        <v>193.284717948718</v>
      </c>
      <c r="V861" s="175">
        <v>123.45497382199</v>
      </c>
      <c r="W861" s="175">
        <v>111.312857142857</v>
      </c>
      <c r="X861" s="175">
        <v>55.5840340909091</v>
      </c>
      <c r="Y861" s="175">
        <v>31.974148936170199</v>
      </c>
      <c r="Z861" s="11"/>
      <c r="AA861" s="4"/>
      <c r="AB861" s="11" t="s">
        <v>366</v>
      </c>
      <c r="AC861" s="11"/>
      <c r="AD861" s="70" t="s">
        <v>367</v>
      </c>
      <c r="AE861" s="24">
        <v>19</v>
      </c>
      <c r="AF861" s="24">
        <v>8</v>
      </c>
      <c r="AG861" s="24">
        <v>4</v>
      </c>
      <c r="AH861" s="24">
        <v>2</v>
      </c>
      <c r="AI861" s="24">
        <v>2</v>
      </c>
      <c r="AJ861" s="24"/>
      <c r="AK861" s="4"/>
      <c r="AL861" s="4"/>
      <c r="AM861" s="199">
        <v>16791.12</v>
      </c>
      <c r="AN861" s="199">
        <v>2250.61</v>
      </c>
      <c r="AO861" s="199">
        <v>1224.6099999999999</v>
      </c>
      <c r="AP861" s="199">
        <v>697.44</v>
      </c>
      <c r="AQ861" s="199">
        <v>429.54</v>
      </c>
      <c r="AR861" s="199"/>
      <c r="AS861" s="177"/>
      <c r="AT861" s="177"/>
      <c r="AU861" s="199">
        <v>883.74315789473701</v>
      </c>
      <c r="AV861" s="199">
        <v>132.38882352941201</v>
      </c>
      <c r="AW861" s="199">
        <v>72.035882352941201</v>
      </c>
      <c r="AX861" s="199">
        <v>41.025882352941203</v>
      </c>
      <c r="AY861" s="199">
        <v>25.2670588235294</v>
      </c>
      <c r="AZ861" s="24"/>
      <c r="BA861" s="4"/>
    </row>
    <row r="862" spans="2:53">
      <c r="B862" s="11" t="s">
        <v>315</v>
      </c>
      <c r="C862" s="11"/>
      <c r="D862" s="70" t="s">
        <v>238</v>
      </c>
      <c r="E862" s="11">
        <v>1</v>
      </c>
      <c r="F862" s="11">
        <v>1</v>
      </c>
      <c r="G862" s="11">
        <v>1</v>
      </c>
      <c r="H862" s="11"/>
      <c r="I862" s="11"/>
      <c r="J862" s="11"/>
      <c r="M862" s="175">
        <v>98.49</v>
      </c>
      <c r="N862" s="175">
        <v>124.18</v>
      </c>
      <c r="O862" s="175">
        <v>103.25</v>
      </c>
      <c r="P862" s="175">
        <v>0</v>
      </c>
      <c r="Q862" s="175">
        <v>0</v>
      </c>
      <c r="R862" s="175"/>
      <c r="S862" s="177"/>
      <c r="T862" s="177"/>
      <c r="U862" s="175">
        <v>98.49</v>
      </c>
      <c r="V862" s="175">
        <v>124.18</v>
      </c>
      <c r="W862" s="175">
        <v>103.25</v>
      </c>
      <c r="X862" s="175">
        <v>0</v>
      </c>
      <c r="Y862" s="175">
        <v>0</v>
      </c>
      <c r="Z862" s="11"/>
      <c r="AA862" s="4"/>
      <c r="AB862" s="11" t="s">
        <v>369</v>
      </c>
      <c r="AC862" s="11"/>
      <c r="AD862" s="70" t="s">
        <v>370</v>
      </c>
      <c r="AE862" s="24">
        <v>5</v>
      </c>
      <c r="AF862" s="24">
        <v>1</v>
      </c>
      <c r="AG862" s="24">
        <v>1</v>
      </c>
      <c r="AH862" s="24">
        <v>1</v>
      </c>
      <c r="AI862" s="24">
        <v>1</v>
      </c>
      <c r="AJ862" s="24"/>
      <c r="AK862" s="4"/>
      <c r="AL862" s="4"/>
      <c r="AM862" s="199">
        <v>958.61</v>
      </c>
      <c r="AN862" s="199">
        <v>20.95</v>
      </c>
      <c r="AO862" s="199">
        <v>7.64</v>
      </c>
      <c r="AP862" s="199">
        <v>19.309999999999999</v>
      </c>
      <c r="AQ862" s="199">
        <v>9.74</v>
      </c>
      <c r="AR862" s="199"/>
      <c r="AS862" s="177"/>
      <c r="AT862" s="177"/>
      <c r="AU862" s="199">
        <v>191.72200000000001</v>
      </c>
      <c r="AV862" s="199">
        <v>4.1900000000000004</v>
      </c>
      <c r="AW862" s="199">
        <v>1.91</v>
      </c>
      <c r="AX862" s="199">
        <v>4.8274999999999997</v>
      </c>
      <c r="AY862" s="199">
        <v>1.948</v>
      </c>
      <c r="AZ862" s="24"/>
      <c r="BA862" s="4"/>
    </row>
    <row r="863" spans="2:53">
      <c r="B863" s="11" t="s">
        <v>315</v>
      </c>
      <c r="C863" s="11"/>
      <c r="D863" s="70" t="s">
        <v>316</v>
      </c>
      <c r="E863" s="11">
        <v>122</v>
      </c>
      <c r="F863" s="11">
        <v>71</v>
      </c>
      <c r="G863" s="11">
        <v>41</v>
      </c>
      <c r="H863" s="11">
        <v>17</v>
      </c>
      <c r="I863" s="11">
        <v>23</v>
      </c>
      <c r="J863" s="11"/>
      <c r="M863" s="175">
        <v>20238.54</v>
      </c>
      <c r="N863" s="175">
        <v>18598.66</v>
      </c>
      <c r="O863" s="175">
        <v>9911.48</v>
      </c>
      <c r="P863" s="175">
        <v>3601.03</v>
      </c>
      <c r="Q863" s="175">
        <v>12035.18</v>
      </c>
      <c r="R863" s="175"/>
      <c r="S863" s="177"/>
      <c r="T863" s="177"/>
      <c r="U863" s="175">
        <v>140.54541666666699</v>
      </c>
      <c r="V863" s="175">
        <v>129.15736111111099</v>
      </c>
      <c r="W863" s="175">
        <v>71.305611510791394</v>
      </c>
      <c r="X863" s="175">
        <v>25.539219858155999</v>
      </c>
      <c r="Y863" s="175">
        <v>80.234533333333303</v>
      </c>
      <c r="Z863" s="11"/>
      <c r="AA863" s="4"/>
      <c r="AB863" s="11" t="s">
        <v>371</v>
      </c>
      <c r="AC863" s="11"/>
      <c r="AD863" s="70" t="s">
        <v>372</v>
      </c>
      <c r="AE863" s="24">
        <v>9</v>
      </c>
      <c r="AF863" s="24">
        <v>3</v>
      </c>
      <c r="AG863" s="24">
        <v>1</v>
      </c>
      <c r="AH863" s="24">
        <v>3</v>
      </c>
      <c r="AI863" s="24">
        <v>3</v>
      </c>
      <c r="AJ863" s="24"/>
      <c r="AK863" s="4"/>
      <c r="AL863" s="4"/>
      <c r="AM863" s="199">
        <v>653.30999999999995</v>
      </c>
      <c r="AN863" s="199">
        <v>167.27</v>
      </c>
      <c r="AO863" s="199">
        <v>2.2799999999999998</v>
      </c>
      <c r="AP863" s="199">
        <v>672.21</v>
      </c>
      <c r="AQ863" s="199">
        <v>258.89</v>
      </c>
      <c r="AR863" s="199"/>
      <c r="AS863" s="177"/>
      <c r="AT863" s="177"/>
      <c r="AU863" s="199">
        <v>65.331000000000003</v>
      </c>
      <c r="AV863" s="199">
        <v>18.585555555555601</v>
      </c>
      <c r="AW863" s="199">
        <v>1.1399999999999999</v>
      </c>
      <c r="AX863" s="199">
        <v>84.026250000000005</v>
      </c>
      <c r="AY863" s="199">
        <v>25.888999999999999</v>
      </c>
      <c r="AZ863" s="24"/>
      <c r="BA863" s="4"/>
    </row>
    <row r="864" spans="2:53">
      <c r="B864" s="11" t="s">
        <v>317</v>
      </c>
      <c r="C864" s="11"/>
      <c r="D864" s="70" t="s">
        <v>152</v>
      </c>
      <c r="E864" s="11">
        <v>3052</v>
      </c>
      <c r="F864" s="11">
        <v>2173</v>
      </c>
      <c r="G864" s="11">
        <v>1499</v>
      </c>
      <c r="H864" s="11">
        <v>957</v>
      </c>
      <c r="I864" s="11">
        <v>1068</v>
      </c>
      <c r="J864" s="11"/>
      <c r="M864" s="175">
        <v>358054.2</v>
      </c>
      <c r="N864" s="175">
        <v>334067.46000000101</v>
      </c>
      <c r="O864" s="175">
        <v>249540.84</v>
      </c>
      <c r="P864" s="175">
        <v>137365.28</v>
      </c>
      <c r="Q864" s="175">
        <v>364949.41</v>
      </c>
      <c r="R864" s="175"/>
      <c r="S864" s="177"/>
      <c r="T864" s="177"/>
      <c r="U864" s="175">
        <v>102.50621242485001</v>
      </c>
      <c r="V864" s="175">
        <v>97.225686845169093</v>
      </c>
      <c r="W864" s="175">
        <v>76.687412415488595</v>
      </c>
      <c r="X864" s="175">
        <v>42.593885271317802</v>
      </c>
      <c r="Y864" s="175">
        <v>103.737751563388</v>
      </c>
      <c r="Z864" s="11"/>
      <c r="AA864" s="4"/>
      <c r="AB864" s="11" t="s">
        <v>373</v>
      </c>
      <c r="AC864" s="11"/>
      <c r="AD864" s="70" t="s">
        <v>374</v>
      </c>
      <c r="AE864" s="24">
        <v>23</v>
      </c>
      <c r="AF864" s="24">
        <v>15</v>
      </c>
      <c r="AG864" s="24">
        <v>9</v>
      </c>
      <c r="AH864" s="24">
        <v>1</v>
      </c>
      <c r="AI864" s="24">
        <v>1</v>
      </c>
      <c r="AJ864" s="24"/>
      <c r="AK864" s="4"/>
      <c r="AL864" s="4"/>
      <c r="AM864" s="199">
        <v>4388.16</v>
      </c>
      <c r="AN864" s="199">
        <v>4262.84</v>
      </c>
      <c r="AO864" s="199">
        <v>4121.38</v>
      </c>
      <c r="AP864" s="199">
        <v>10.96</v>
      </c>
      <c r="AQ864" s="199">
        <v>238.32</v>
      </c>
      <c r="AR864" s="199"/>
      <c r="AS864" s="177"/>
      <c r="AT864" s="177"/>
      <c r="AU864" s="199">
        <v>190.78956521739099</v>
      </c>
      <c r="AV864" s="199">
        <v>185.34086956521699</v>
      </c>
      <c r="AW864" s="199">
        <v>187.33545454545501</v>
      </c>
      <c r="AX864" s="199">
        <v>0.476521739130435</v>
      </c>
      <c r="AY864" s="199">
        <v>10.361739130434801</v>
      </c>
      <c r="AZ864" s="24"/>
      <c r="BA864" s="4"/>
    </row>
    <row r="865" spans="2:53">
      <c r="B865" s="11" t="s">
        <v>318</v>
      </c>
      <c r="C865" s="11"/>
      <c r="D865" s="70" t="s">
        <v>319</v>
      </c>
      <c r="E865" s="11">
        <v>48</v>
      </c>
      <c r="F865" s="11">
        <v>26</v>
      </c>
      <c r="G865" s="11">
        <v>19</v>
      </c>
      <c r="H865" s="11">
        <v>7</v>
      </c>
      <c r="I865" s="11">
        <v>12</v>
      </c>
      <c r="J865" s="11"/>
      <c r="M865" s="175">
        <v>6280.88</v>
      </c>
      <c r="N865" s="175">
        <v>3288.31</v>
      </c>
      <c r="O865" s="175">
        <v>3181</v>
      </c>
      <c r="P865" s="175">
        <v>712.38</v>
      </c>
      <c r="Q865" s="175">
        <v>16213.37</v>
      </c>
      <c r="R865" s="175"/>
      <c r="S865" s="177"/>
      <c r="T865" s="177"/>
      <c r="U865" s="175">
        <v>116.31259259259301</v>
      </c>
      <c r="V865" s="175">
        <v>62.043584905660403</v>
      </c>
      <c r="W865" s="175">
        <v>61.173076923076898</v>
      </c>
      <c r="X865" s="175">
        <v>14.5383673469388</v>
      </c>
      <c r="Y865" s="175">
        <v>300.24759259259298</v>
      </c>
      <c r="Z865" s="11"/>
      <c r="AA865" s="4"/>
      <c r="AB865" s="11" t="s">
        <v>375</v>
      </c>
      <c r="AC865" s="11"/>
      <c r="AD865" s="70" t="s">
        <v>376</v>
      </c>
      <c r="AE865" s="24">
        <v>24</v>
      </c>
      <c r="AF865" s="24">
        <v>17</v>
      </c>
      <c r="AG865" s="24">
        <v>13</v>
      </c>
      <c r="AH865" s="24">
        <v>7</v>
      </c>
      <c r="AI865" s="24">
        <v>9</v>
      </c>
      <c r="AJ865" s="24"/>
      <c r="AK865" s="4"/>
      <c r="AL865" s="4"/>
      <c r="AM865" s="199">
        <v>7218.24</v>
      </c>
      <c r="AN865" s="199">
        <v>4828.41</v>
      </c>
      <c r="AO865" s="199">
        <v>3229.13</v>
      </c>
      <c r="AP865" s="199">
        <v>1882.11</v>
      </c>
      <c r="AQ865" s="199">
        <v>5870.82</v>
      </c>
      <c r="AR865" s="199"/>
      <c r="AS865" s="177"/>
      <c r="AT865" s="177"/>
      <c r="AU865" s="199">
        <v>288.7296</v>
      </c>
      <c r="AV865" s="199">
        <v>193.13640000000001</v>
      </c>
      <c r="AW865" s="199">
        <v>134.54708333333301</v>
      </c>
      <c r="AX865" s="199">
        <v>94.105500000000006</v>
      </c>
      <c r="AY865" s="199">
        <v>234.83279999999999</v>
      </c>
      <c r="AZ865" s="24"/>
      <c r="BA865" s="4"/>
    </row>
    <row r="866" spans="2:53">
      <c r="B866" s="11" t="s">
        <v>320</v>
      </c>
      <c r="C866" s="11"/>
      <c r="D866" s="70" t="s">
        <v>321</v>
      </c>
      <c r="E866" s="11">
        <v>233</v>
      </c>
      <c r="F866" s="11">
        <v>156</v>
      </c>
      <c r="G866" s="11">
        <v>99</v>
      </c>
      <c r="H866" s="11">
        <v>75</v>
      </c>
      <c r="I866" s="11">
        <v>70</v>
      </c>
      <c r="J866" s="11"/>
      <c r="M866" s="175">
        <v>26437.45</v>
      </c>
      <c r="N866" s="175">
        <v>20345.34</v>
      </c>
      <c r="O866" s="175">
        <v>16440.7</v>
      </c>
      <c r="P866" s="175">
        <v>10511.92</v>
      </c>
      <c r="Q866" s="175">
        <v>16654.07</v>
      </c>
      <c r="R866" s="175"/>
      <c r="S866" s="177"/>
      <c r="T866" s="177"/>
      <c r="U866" s="175">
        <v>101.6825</v>
      </c>
      <c r="V866" s="175">
        <v>78.857906976744204</v>
      </c>
      <c r="W866" s="175">
        <v>68.502916666666593</v>
      </c>
      <c r="X866" s="175">
        <v>41.385511811023598</v>
      </c>
      <c r="Y866" s="175">
        <v>62.3747940074906</v>
      </c>
      <c r="Z866" s="11"/>
      <c r="AA866" s="4"/>
      <c r="AB866" s="11" t="s">
        <v>377</v>
      </c>
      <c r="AC866" s="11"/>
      <c r="AD866" s="70" t="s">
        <v>376</v>
      </c>
      <c r="AE866" s="24">
        <v>7</v>
      </c>
      <c r="AF866" s="24">
        <v>2</v>
      </c>
      <c r="AG866" s="24"/>
      <c r="AH866" s="24"/>
      <c r="AI866" s="24"/>
      <c r="AJ866" s="24"/>
      <c r="AK866" s="4"/>
      <c r="AL866" s="4"/>
      <c r="AM866" s="199">
        <v>730.84</v>
      </c>
      <c r="AN866" s="199">
        <v>209.07</v>
      </c>
      <c r="AO866" s="199">
        <v>0</v>
      </c>
      <c r="AP866" s="199">
        <v>0</v>
      </c>
      <c r="AQ866" s="199">
        <v>0</v>
      </c>
      <c r="AR866" s="199"/>
      <c r="AS866" s="177"/>
      <c r="AT866" s="177"/>
      <c r="AU866" s="199">
        <v>104.405714285714</v>
      </c>
      <c r="AV866" s="199">
        <v>29.867142857142898</v>
      </c>
      <c r="AW866" s="199">
        <v>0</v>
      </c>
      <c r="AX866" s="199">
        <v>0</v>
      </c>
      <c r="AY866" s="199">
        <v>0</v>
      </c>
      <c r="AZ866" s="24"/>
      <c r="BA866" s="4"/>
    </row>
    <row r="867" spans="2:53">
      <c r="B867" s="11" t="s">
        <v>322</v>
      </c>
      <c r="C867" s="11"/>
      <c r="D867" s="70" t="s">
        <v>323</v>
      </c>
      <c r="E867" s="11">
        <v>150</v>
      </c>
      <c r="F867" s="11">
        <v>84</v>
      </c>
      <c r="G867" s="11">
        <v>56</v>
      </c>
      <c r="H867" s="11">
        <v>39</v>
      </c>
      <c r="I867" s="11">
        <v>40</v>
      </c>
      <c r="J867" s="11"/>
      <c r="M867" s="175">
        <v>18554.95</v>
      </c>
      <c r="N867" s="175">
        <v>13746.07</v>
      </c>
      <c r="O867" s="175">
        <v>10797.59</v>
      </c>
      <c r="P867" s="175">
        <v>6692.98</v>
      </c>
      <c r="Q867" s="175">
        <v>19053.05</v>
      </c>
      <c r="R867" s="175"/>
      <c r="S867" s="177"/>
      <c r="T867" s="177"/>
      <c r="U867" s="175">
        <v>110.446130952381</v>
      </c>
      <c r="V867" s="175">
        <v>84.852283950617306</v>
      </c>
      <c r="W867" s="175">
        <v>69.661870967741905</v>
      </c>
      <c r="X867" s="175">
        <v>42.094213836477998</v>
      </c>
      <c r="Y867" s="175">
        <v>113.41101190476201</v>
      </c>
      <c r="Z867" s="11"/>
      <c r="AA867" s="4"/>
      <c r="AB867" s="11" t="s">
        <v>378</v>
      </c>
      <c r="AC867" s="11"/>
      <c r="AD867" s="70" t="s">
        <v>379</v>
      </c>
      <c r="AE867" s="24">
        <v>28</v>
      </c>
      <c r="AF867" s="24">
        <v>15</v>
      </c>
      <c r="AG867" s="24">
        <v>3</v>
      </c>
      <c r="AH867" s="24">
        <v>3</v>
      </c>
      <c r="AI867" s="24">
        <v>3</v>
      </c>
      <c r="AJ867" s="24"/>
      <c r="AK867" s="4"/>
      <c r="AL867" s="4"/>
      <c r="AM867" s="199">
        <v>1674.26</v>
      </c>
      <c r="AN867" s="199">
        <v>958.87</v>
      </c>
      <c r="AO867" s="199">
        <v>122.38</v>
      </c>
      <c r="AP867" s="199">
        <v>114.56</v>
      </c>
      <c r="AQ867" s="199">
        <v>1103.5</v>
      </c>
      <c r="AR867" s="199"/>
      <c r="AS867" s="177"/>
      <c r="AT867" s="177"/>
      <c r="AU867" s="199">
        <v>57.733103448275898</v>
      </c>
      <c r="AV867" s="199">
        <v>34.245357142857102</v>
      </c>
      <c r="AW867" s="199">
        <v>4.5325925925925903</v>
      </c>
      <c r="AX867" s="199">
        <v>4.4061538461538499</v>
      </c>
      <c r="AY867" s="199">
        <v>39.410714285714299</v>
      </c>
      <c r="AZ867" s="24"/>
      <c r="BA867" s="4"/>
    </row>
    <row r="868" spans="2:53">
      <c r="B868" s="11" t="s">
        <v>324</v>
      </c>
      <c r="C868" s="11"/>
      <c r="D868" s="70" t="s">
        <v>106</v>
      </c>
      <c r="E868" s="11">
        <v>218</v>
      </c>
      <c r="F868" s="11">
        <v>133</v>
      </c>
      <c r="G868" s="11">
        <v>85</v>
      </c>
      <c r="H868" s="11">
        <v>48</v>
      </c>
      <c r="I868" s="11">
        <v>59</v>
      </c>
      <c r="J868" s="11"/>
      <c r="M868" s="175">
        <v>28177.01</v>
      </c>
      <c r="N868" s="175">
        <v>20253.88</v>
      </c>
      <c r="O868" s="175">
        <v>14873.2</v>
      </c>
      <c r="P868" s="175">
        <v>6606.3</v>
      </c>
      <c r="Q868" s="175">
        <v>24394.38</v>
      </c>
      <c r="R868" s="175"/>
      <c r="S868" s="177"/>
      <c r="T868" s="177"/>
      <c r="U868" s="175">
        <v>115.47954918032799</v>
      </c>
      <c r="V868" s="175">
        <v>84.391166666666606</v>
      </c>
      <c r="W868" s="175">
        <v>62.230962343096202</v>
      </c>
      <c r="X868" s="175">
        <v>27.526250000000001</v>
      </c>
      <c r="Y868" s="175">
        <v>99.164146341463393</v>
      </c>
      <c r="Z868" s="11"/>
      <c r="AA868" s="4"/>
      <c r="AB868" s="11" t="s">
        <v>380</v>
      </c>
      <c r="AC868" s="11"/>
      <c r="AD868" s="70" t="s">
        <v>381</v>
      </c>
      <c r="AE868" s="24">
        <v>8</v>
      </c>
      <c r="AF868" s="24">
        <v>3</v>
      </c>
      <c r="AG868" s="24">
        <v>4</v>
      </c>
      <c r="AH868" s="24">
        <v>2</v>
      </c>
      <c r="AI868" s="24">
        <v>3</v>
      </c>
      <c r="AJ868" s="24"/>
      <c r="AK868" s="4"/>
      <c r="AL868" s="4"/>
      <c r="AM868" s="199">
        <v>491.52</v>
      </c>
      <c r="AN868" s="199">
        <v>463.95</v>
      </c>
      <c r="AO868" s="199">
        <v>186.44</v>
      </c>
      <c r="AP868" s="199">
        <v>42.01</v>
      </c>
      <c r="AQ868" s="199">
        <v>83.68</v>
      </c>
      <c r="AR868" s="199"/>
      <c r="AS868" s="177"/>
      <c r="AT868" s="177"/>
      <c r="AU868" s="199">
        <v>54.613333333333301</v>
      </c>
      <c r="AV868" s="199">
        <v>51.55</v>
      </c>
      <c r="AW868" s="199">
        <v>20.7155555555556</v>
      </c>
      <c r="AX868" s="199">
        <v>4.66777777777778</v>
      </c>
      <c r="AY868" s="199">
        <v>8.3680000000000003</v>
      </c>
      <c r="AZ868" s="24"/>
      <c r="BA868" s="4"/>
    </row>
    <row r="869" spans="2:53">
      <c r="B869" s="11" t="s">
        <v>325</v>
      </c>
      <c r="C869" s="11"/>
      <c r="D869" s="70" t="s">
        <v>89</v>
      </c>
      <c r="E869" s="11">
        <v>4</v>
      </c>
      <c r="F869" s="11">
        <v>3</v>
      </c>
      <c r="G869" s="11">
        <v>2</v>
      </c>
      <c r="H869" s="11">
        <v>2</v>
      </c>
      <c r="I869" s="11">
        <v>1</v>
      </c>
      <c r="J869" s="11"/>
      <c r="M869" s="175">
        <v>789.96</v>
      </c>
      <c r="N869" s="175">
        <v>303.23</v>
      </c>
      <c r="O869" s="175">
        <v>317.39999999999998</v>
      </c>
      <c r="P869" s="175">
        <v>387.07</v>
      </c>
      <c r="Q869" s="175">
        <v>631.87</v>
      </c>
      <c r="R869" s="175"/>
      <c r="S869" s="177"/>
      <c r="T869" s="177"/>
      <c r="U869" s="175">
        <v>197.49</v>
      </c>
      <c r="V869" s="175">
        <v>60.646000000000001</v>
      </c>
      <c r="W869" s="175">
        <v>63.48</v>
      </c>
      <c r="X869" s="175">
        <v>77.414000000000001</v>
      </c>
      <c r="Y869" s="175">
        <v>126.374</v>
      </c>
      <c r="Z869" s="11"/>
      <c r="AA869" s="4"/>
      <c r="AB869" s="11" t="s">
        <v>382</v>
      </c>
      <c r="AC869" s="11"/>
      <c r="AD869" s="70" t="s">
        <v>383</v>
      </c>
      <c r="AE869" s="24">
        <v>84</v>
      </c>
      <c r="AF869" s="24">
        <v>24</v>
      </c>
      <c r="AG869" s="24">
        <v>9</v>
      </c>
      <c r="AH869" s="24">
        <v>2</v>
      </c>
      <c r="AI869" s="24">
        <v>1</v>
      </c>
      <c r="AJ869" s="24"/>
      <c r="AK869" s="4"/>
      <c r="AL869" s="4"/>
      <c r="AM869" s="199">
        <v>37047.81</v>
      </c>
      <c r="AN869" s="199">
        <v>10555.14</v>
      </c>
      <c r="AO869" s="199">
        <v>2119.04</v>
      </c>
      <c r="AP869" s="199">
        <v>804.04</v>
      </c>
      <c r="AQ869" s="199">
        <v>5369.59</v>
      </c>
      <c r="AR869" s="199"/>
      <c r="AS869" s="177"/>
      <c r="AT869" s="177"/>
      <c r="AU869" s="199">
        <v>435.856588235294</v>
      </c>
      <c r="AV869" s="199">
        <v>130.31037037037001</v>
      </c>
      <c r="AW869" s="199">
        <v>26.160987654321001</v>
      </c>
      <c r="AX869" s="199">
        <v>10.4420779220779</v>
      </c>
      <c r="AY869" s="199">
        <v>66.291234567901199</v>
      </c>
      <c r="AZ869" s="24"/>
      <c r="BA869" s="4"/>
    </row>
    <row r="870" spans="2:53">
      <c r="B870" s="11" t="s">
        <v>325</v>
      </c>
      <c r="C870" s="11"/>
      <c r="D870" s="70" t="s">
        <v>90</v>
      </c>
      <c r="E870" s="11">
        <v>1</v>
      </c>
      <c r="F870" s="11"/>
      <c r="G870" s="11"/>
      <c r="H870" s="11"/>
      <c r="I870" s="11"/>
      <c r="J870" s="11"/>
      <c r="M870" s="175">
        <v>166.88</v>
      </c>
      <c r="N870" s="175">
        <v>0</v>
      </c>
      <c r="O870" s="175">
        <v>0</v>
      </c>
      <c r="P870" s="175">
        <v>0</v>
      </c>
      <c r="Q870" s="175">
        <v>0</v>
      </c>
      <c r="R870" s="175"/>
      <c r="S870" s="177"/>
      <c r="T870" s="177"/>
      <c r="U870" s="175">
        <v>166.88</v>
      </c>
      <c r="V870" s="175">
        <v>0</v>
      </c>
      <c r="W870" s="175">
        <v>0</v>
      </c>
      <c r="X870" s="175">
        <v>0</v>
      </c>
      <c r="Y870" s="175">
        <v>0</v>
      </c>
      <c r="Z870" s="11"/>
      <c r="AA870" s="4"/>
      <c r="AB870" s="11" t="s">
        <v>384</v>
      </c>
      <c r="AC870" s="11"/>
      <c r="AD870" s="70" t="s">
        <v>96</v>
      </c>
      <c r="AE870" s="24">
        <v>3</v>
      </c>
      <c r="AF870" s="24"/>
      <c r="AG870" s="24"/>
      <c r="AH870" s="24"/>
      <c r="AI870" s="24"/>
      <c r="AJ870" s="24"/>
      <c r="AK870" s="4"/>
      <c r="AL870" s="4"/>
      <c r="AM870" s="199">
        <v>12.2</v>
      </c>
      <c r="AN870" s="199">
        <v>0</v>
      </c>
      <c r="AO870" s="199">
        <v>0</v>
      </c>
      <c r="AP870" s="199">
        <v>0</v>
      </c>
      <c r="AQ870" s="199">
        <v>0</v>
      </c>
      <c r="AR870" s="199"/>
      <c r="AS870" s="177"/>
      <c r="AT870" s="177"/>
      <c r="AU870" s="199">
        <v>4.06666666666667</v>
      </c>
      <c r="AV870" s="199">
        <v>0</v>
      </c>
      <c r="AW870" s="199">
        <v>0</v>
      </c>
      <c r="AX870" s="199">
        <v>0</v>
      </c>
      <c r="AY870" s="199">
        <v>0</v>
      </c>
      <c r="AZ870" s="24"/>
      <c r="BA870" s="4"/>
    </row>
    <row r="871" spans="2:53">
      <c r="B871" s="11" t="s">
        <v>326</v>
      </c>
      <c r="C871" s="11"/>
      <c r="D871" s="70" t="s">
        <v>327</v>
      </c>
      <c r="E871" s="11">
        <v>188</v>
      </c>
      <c r="F871" s="11">
        <v>129</v>
      </c>
      <c r="G871" s="11">
        <v>39</v>
      </c>
      <c r="H871" s="11">
        <v>57</v>
      </c>
      <c r="I871" s="11">
        <v>52</v>
      </c>
      <c r="J871" s="11"/>
      <c r="M871" s="175">
        <v>28032.31</v>
      </c>
      <c r="N871" s="175">
        <v>24707.85</v>
      </c>
      <c r="O871" s="175">
        <v>8281.33</v>
      </c>
      <c r="P871" s="175">
        <v>10108.82</v>
      </c>
      <c r="Q871" s="175">
        <v>16344.39</v>
      </c>
      <c r="R871" s="175"/>
      <c r="S871" s="177"/>
      <c r="T871" s="177"/>
      <c r="U871" s="175">
        <v>138.09019704433501</v>
      </c>
      <c r="V871" s="175">
        <v>124.160050251256</v>
      </c>
      <c r="W871" s="175">
        <v>81.189509803921595</v>
      </c>
      <c r="X871" s="175">
        <v>52.650104166666701</v>
      </c>
      <c r="Y871" s="175">
        <v>80.912821782178199</v>
      </c>
      <c r="Z871" s="11"/>
      <c r="AA871" s="4"/>
      <c r="AB871" s="11" t="s">
        <v>385</v>
      </c>
      <c r="AC871" s="11"/>
      <c r="AD871" s="70" t="s">
        <v>386</v>
      </c>
      <c r="AE871" s="24">
        <v>25</v>
      </c>
      <c r="AF871" s="24">
        <v>14</v>
      </c>
      <c r="AG871" s="24">
        <v>10</v>
      </c>
      <c r="AH871" s="24">
        <v>9</v>
      </c>
      <c r="AI871" s="24">
        <v>10</v>
      </c>
      <c r="AJ871" s="24"/>
      <c r="AK871" s="4"/>
      <c r="AL871" s="4"/>
      <c r="AM871" s="199">
        <v>15638.9</v>
      </c>
      <c r="AN871" s="199">
        <v>1968.75</v>
      </c>
      <c r="AO871" s="199">
        <v>490.4</v>
      </c>
      <c r="AP871" s="199">
        <v>311.58</v>
      </c>
      <c r="AQ871" s="199">
        <v>2568.3000000000002</v>
      </c>
      <c r="AR871" s="199"/>
      <c r="AS871" s="177"/>
      <c r="AT871" s="177"/>
      <c r="AU871" s="199">
        <v>601.49615384615402</v>
      </c>
      <c r="AV871" s="199">
        <v>82.03125</v>
      </c>
      <c r="AW871" s="199">
        <v>21.3217391304348</v>
      </c>
      <c r="AX871" s="199">
        <v>13.5469565217391</v>
      </c>
      <c r="AY871" s="199">
        <v>111.665217391304</v>
      </c>
      <c r="AZ871" s="24"/>
      <c r="BA871" s="4"/>
    </row>
    <row r="872" spans="2:53">
      <c r="B872" s="11" t="s">
        <v>326</v>
      </c>
      <c r="C872" s="11"/>
      <c r="D872" s="70" t="s">
        <v>329</v>
      </c>
      <c r="E872" s="11">
        <v>1</v>
      </c>
      <c r="F872" s="11">
        <v>1</v>
      </c>
      <c r="G872" s="11"/>
      <c r="H872" s="11">
        <v>1</v>
      </c>
      <c r="I872" s="11">
        <v>2</v>
      </c>
      <c r="J872" s="11"/>
      <c r="M872" s="175">
        <v>148.38999999999999</v>
      </c>
      <c r="N872" s="175">
        <v>209.03</v>
      </c>
      <c r="O872" s="175"/>
      <c r="P872" s="175">
        <v>220.13</v>
      </c>
      <c r="Q872" s="175">
        <v>1094.44</v>
      </c>
      <c r="R872" s="175"/>
      <c r="S872" s="177"/>
      <c r="T872" s="177"/>
      <c r="U872" s="175">
        <v>148.38999999999999</v>
      </c>
      <c r="V872" s="175">
        <v>209.03</v>
      </c>
      <c r="W872" s="175"/>
      <c r="X872" s="175">
        <v>220.13</v>
      </c>
      <c r="Y872" s="175">
        <v>547.22</v>
      </c>
      <c r="Z872" s="11"/>
      <c r="AA872" s="4"/>
      <c r="AB872" s="11" t="s">
        <v>387</v>
      </c>
      <c r="AC872" s="11"/>
      <c r="AD872" s="70" t="s">
        <v>299</v>
      </c>
      <c r="AE872" s="24">
        <v>120</v>
      </c>
      <c r="AF872" s="24">
        <v>58</v>
      </c>
      <c r="AG872" s="24">
        <v>40</v>
      </c>
      <c r="AH872" s="24">
        <v>33</v>
      </c>
      <c r="AI872" s="24">
        <v>27</v>
      </c>
      <c r="AJ872" s="24"/>
      <c r="AK872" s="4"/>
      <c r="AL872" s="4"/>
      <c r="AM872" s="199">
        <v>52107.81</v>
      </c>
      <c r="AN872" s="199">
        <v>9929.1</v>
      </c>
      <c r="AO872" s="199">
        <v>4068.45</v>
      </c>
      <c r="AP872" s="199">
        <v>2256.4899999999998</v>
      </c>
      <c r="AQ872" s="199">
        <v>9908.39</v>
      </c>
      <c r="AR872" s="199"/>
      <c r="AS872" s="177"/>
      <c r="AT872" s="177"/>
      <c r="AU872" s="199">
        <v>430.64305785123997</v>
      </c>
      <c r="AV872" s="199">
        <v>80.073387096774198</v>
      </c>
      <c r="AW872" s="199">
        <v>34.478389830508497</v>
      </c>
      <c r="AX872" s="199">
        <v>18.804083333333299</v>
      </c>
      <c r="AY872" s="199">
        <v>82.5699166666667</v>
      </c>
      <c r="AZ872" s="24"/>
      <c r="BA872" s="4"/>
    </row>
    <row r="873" spans="2:53">
      <c r="B873" s="11" t="s">
        <v>328</v>
      </c>
      <c r="C873" s="11"/>
      <c r="D873" s="70" t="s">
        <v>329</v>
      </c>
      <c r="E873" s="11">
        <v>567</v>
      </c>
      <c r="F873" s="11">
        <v>324</v>
      </c>
      <c r="G873" s="11">
        <v>203</v>
      </c>
      <c r="H873" s="11">
        <v>121</v>
      </c>
      <c r="I873" s="11">
        <v>117</v>
      </c>
      <c r="J873" s="11"/>
      <c r="M873" s="175">
        <v>94528.48</v>
      </c>
      <c r="N873" s="175">
        <v>69726.94</v>
      </c>
      <c r="O873" s="175">
        <v>39097.39</v>
      </c>
      <c r="P873" s="175">
        <v>20965.330000000002</v>
      </c>
      <c r="Q873" s="175">
        <v>35576.129999999997</v>
      </c>
      <c r="R873" s="175"/>
      <c r="S873" s="177"/>
      <c r="T873" s="177"/>
      <c r="U873" s="175">
        <v>146.55578294573601</v>
      </c>
      <c r="V873" s="175">
        <v>108.778377535101</v>
      </c>
      <c r="W873" s="175">
        <v>63.1621809369951</v>
      </c>
      <c r="X873" s="175">
        <v>33.706318327974301</v>
      </c>
      <c r="Y873" s="175">
        <v>54.067066869300902</v>
      </c>
      <c r="Z873" s="11"/>
      <c r="AA873" s="4"/>
      <c r="AB873" s="11" t="s">
        <v>388</v>
      </c>
      <c r="AC873" s="11"/>
      <c r="AD873" s="70" t="s">
        <v>389</v>
      </c>
      <c r="AE873" s="24">
        <v>1</v>
      </c>
      <c r="AF873" s="24">
        <v>1</v>
      </c>
      <c r="AG873" s="24">
        <v>1</v>
      </c>
      <c r="AH873" s="24"/>
      <c r="AI873" s="24"/>
      <c r="AJ873" s="24"/>
      <c r="AK873" s="4"/>
      <c r="AL873" s="4"/>
      <c r="AM873" s="199">
        <v>16.600000000000001</v>
      </c>
      <c r="AN873" s="199">
        <v>19.34</v>
      </c>
      <c r="AO873" s="199">
        <v>17.36</v>
      </c>
      <c r="AP873" s="199">
        <v>0</v>
      </c>
      <c r="AQ873" s="199">
        <v>0</v>
      </c>
      <c r="AR873" s="199"/>
      <c r="AS873" s="177"/>
      <c r="AT873" s="177"/>
      <c r="AU873" s="199">
        <v>16.600000000000001</v>
      </c>
      <c r="AV873" s="199">
        <v>19.34</v>
      </c>
      <c r="AW873" s="199">
        <v>17.36</v>
      </c>
      <c r="AX873" s="199">
        <v>0</v>
      </c>
      <c r="AY873" s="199">
        <v>0</v>
      </c>
      <c r="AZ873" s="24"/>
      <c r="BA873" s="4"/>
    </row>
    <row r="874" spans="2:53">
      <c r="B874" s="11" t="s">
        <v>330</v>
      </c>
      <c r="C874" s="11"/>
      <c r="D874" s="70" t="s">
        <v>206</v>
      </c>
      <c r="E874" s="11">
        <v>128</v>
      </c>
      <c r="F874" s="11">
        <v>86</v>
      </c>
      <c r="G874" s="11">
        <v>55</v>
      </c>
      <c r="H874" s="11">
        <v>36</v>
      </c>
      <c r="I874" s="11">
        <v>26</v>
      </c>
      <c r="J874" s="11"/>
      <c r="M874" s="175">
        <v>9624.2199999999993</v>
      </c>
      <c r="N874" s="175">
        <v>9262.0400000000009</v>
      </c>
      <c r="O874" s="175">
        <v>7592.78</v>
      </c>
      <c r="P874" s="175">
        <v>5402.56</v>
      </c>
      <c r="Q874" s="175">
        <v>4580.93</v>
      </c>
      <c r="R874" s="175"/>
      <c r="S874" s="177"/>
      <c r="T874" s="177"/>
      <c r="U874" s="175">
        <v>68.256879432624103</v>
      </c>
      <c r="V874" s="175">
        <v>60.934473684210502</v>
      </c>
      <c r="W874" s="175">
        <v>51.651564625850298</v>
      </c>
      <c r="X874" s="175">
        <v>37.259034482758601</v>
      </c>
      <c r="Y874" s="175">
        <v>30.539533333333299</v>
      </c>
      <c r="Z874" s="11"/>
      <c r="AA874" s="4"/>
      <c r="AB874" s="11" t="s">
        <v>388</v>
      </c>
      <c r="AC874" s="11"/>
      <c r="AD874" s="70" t="s">
        <v>122</v>
      </c>
      <c r="AE874" s="24">
        <v>1</v>
      </c>
      <c r="AF874" s="24">
        <v>1</v>
      </c>
      <c r="AG874" s="24">
        <v>1</v>
      </c>
      <c r="AH874" s="24"/>
      <c r="AI874" s="24"/>
      <c r="AJ874" s="24"/>
      <c r="AK874" s="4"/>
      <c r="AL874" s="4"/>
      <c r="AM874" s="199">
        <v>60.09</v>
      </c>
      <c r="AN874" s="199">
        <v>81.540000000000006</v>
      </c>
      <c r="AO874" s="199">
        <v>98.06</v>
      </c>
      <c r="AP874" s="199">
        <v>0</v>
      </c>
      <c r="AQ874" s="199">
        <v>0</v>
      </c>
      <c r="AR874" s="199"/>
      <c r="AS874" s="177"/>
      <c r="AT874" s="177"/>
      <c r="AU874" s="199">
        <v>60.09</v>
      </c>
      <c r="AV874" s="199">
        <v>81.540000000000006</v>
      </c>
      <c r="AW874" s="199">
        <v>98.06</v>
      </c>
      <c r="AX874" s="199">
        <v>0</v>
      </c>
      <c r="AY874" s="199">
        <v>0</v>
      </c>
      <c r="AZ874" s="24"/>
      <c r="BA874" s="4"/>
    </row>
    <row r="875" spans="2:53">
      <c r="B875" s="11" t="s">
        <v>331</v>
      </c>
      <c r="C875" s="11"/>
      <c r="D875" s="70" t="s">
        <v>96</v>
      </c>
      <c r="E875" s="11">
        <v>42</v>
      </c>
      <c r="F875" s="11">
        <v>25</v>
      </c>
      <c r="G875" s="11">
        <v>17</v>
      </c>
      <c r="H875" s="11">
        <v>12</v>
      </c>
      <c r="I875" s="11">
        <v>11</v>
      </c>
      <c r="J875" s="11"/>
      <c r="M875" s="175">
        <v>5453.02</v>
      </c>
      <c r="N875" s="175">
        <v>4401.92</v>
      </c>
      <c r="O875" s="175">
        <v>4135.88</v>
      </c>
      <c r="P875" s="175">
        <v>1906.32</v>
      </c>
      <c r="Q875" s="175">
        <v>18048.03</v>
      </c>
      <c r="R875" s="175"/>
      <c r="S875" s="177"/>
      <c r="T875" s="177"/>
      <c r="U875" s="175">
        <v>116.02170212766001</v>
      </c>
      <c r="V875" s="175">
        <v>95.693913043478304</v>
      </c>
      <c r="W875" s="175">
        <v>91.908444444444399</v>
      </c>
      <c r="X875" s="175">
        <v>42.362666666666698</v>
      </c>
      <c r="Y875" s="175">
        <v>384.000638297872</v>
      </c>
      <c r="Z875" s="11"/>
      <c r="AA875" s="4"/>
      <c r="AB875" s="11" t="s">
        <v>390</v>
      </c>
      <c r="AC875" s="11"/>
      <c r="AD875" s="70" t="s">
        <v>391</v>
      </c>
      <c r="AE875" s="24">
        <v>41</v>
      </c>
      <c r="AF875" s="24">
        <v>22</v>
      </c>
      <c r="AG875" s="24">
        <v>12</v>
      </c>
      <c r="AH875" s="24">
        <v>4</v>
      </c>
      <c r="AI875" s="24">
        <v>5</v>
      </c>
      <c r="AJ875" s="24"/>
      <c r="AK875" s="4"/>
      <c r="AL875" s="4"/>
      <c r="AM875" s="199">
        <v>16364.79</v>
      </c>
      <c r="AN875" s="199">
        <v>8926.34</v>
      </c>
      <c r="AO875" s="199">
        <v>2670.58</v>
      </c>
      <c r="AP875" s="199">
        <v>62.05</v>
      </c>
      <c r="AQ875" s="199">
        <v>902.98</v>
      </c>
      <c r="AR875" s="199"/>
      <c r="AS875" s="177"/>
      <c r="AT875" s="177"/>
      <c r="AU875" s="199">
        <v>380.576511627907</v>
      </c>
      <c r="AV875" s="199">
        <v>212.531904761905</v>
      </c>
      <c r="AW875" s="199">
        <v>65.1360975609756</v>
      </c>
      <c r="AX875" s="199">
        <v>1.55125</v>
      </c>
      <c r="AY875" s="199">
        <v>22.5745</v>
      </c>
      <c r="AZ875" s="24"/>
      <c r="BA875" s="4"/>
    </row>
    <row r="876" spans="2:53">
      <c r="B876" s="11" t="s">
        <v>332</v>
      </c>
      <c r="C876" s="11"/>
      <c r="D876" s="70" t="s">
        <v>160</v>
      </c>
      <c r="E876" s="11"/>
      <c r="F876" s="11"/>
      <c r="G876" s="11"/>
      <c r="H876" s="11">
        <v>1</v>
      </c>
      <c r="I876" s="11"/>
      <c r="J876" s="11"/>
      <c r="M876" s="175">
        <v>0</v>
      </c>
      <c r="N876" s="175">
        <v>0</v>
      </c>
      <c r="O876" s="175">
        <v>0</v>
      </c>
      <c r="P876" s="175">
        <v>229.62</v>
      </c>
      <c r="Q876" s="175">
        <v>0</v>
      </c>
      <c r="R876" s="175"/>
      <c r="S876" s="177"/>
      <c r="T876" s="177"/>
      <c r="U876" s="175">
        <v>0</v>
      </c>
      <c r="V876" s="175">
        <v>0</v>
      </c>
      <c r="W876" s="175">
        <v>0</v>
      </c>
      <c r="X876" s="175">
        <v>229.62</v>
      </c>
      <c r="Y876" s="175">
        <v>0</v>
      </c>
      <c r="Z876" s="11"/>
      <c r="AA876" s="4"/>
      <c r="AB876" s="11" t="s">
        <v>392</v>
      </c>
      <c r="AC876" s="11"/>
      <c r="AD876" s="70" t="s">
        <v>135</v>
      </c>
      <c r="AE876" s="24">
        <v>8</v>
      </c>
      <c r="AF876" s="24">
        <v>6</v>
      </c>
      <c r="AG876" s="24">
        <v>3</v>
      </c>
      <c r="AH876" s="24">
        <v>2</v>
      </c>
      <c r="AI876" s="24">
        <v>2</v>
      </c>
      <c r="AJ876" s="24"/>
      <c r="AK876" s="4"/>
      <c r="AL876" s="4"/>
      <c r="AM876" s="199">
        <v>1689.12</v>
      </c>
      <c r="AN876" s="199">
        <v>449.49</v>
      </c>
      <c r="AO876" s="199">
        <v>177.11</v>
      </c>
      <c r="AP876" s="199">
        <v>68.790000000000006</v>
      </c>
      <c r="AQ876" s="199">
        <v>399.46</v>
      </c>
      <c r="AR876" s="199"/>
      <c r="AS876" s="177"/>
      <c r="AT876" s="177"/>
      <c r="AU876" s="199">
        <v>211.14</v>
      </c>
      <c r="AV876" s="199">
        <v>56.186250000000001</v>
      </c>
      <c r="AW876" s="199">
        <v>22.138750000000002</v>
      </c>
      <c r="AX876" s="199">
        <v>8.5987500000000008</v>
      </c>
      <c r="AY876" s="199">
        <v>49.932499999999997</v>
      </c>
      <c r="AZ876" s="24"/>
      <c r="BA876" s="4"/>
    </row>
    <row r="877" spans="2:53">
      <c r="B877" s="11" t="s">
        <v>332</v>
      </c>
      <c r="C877" s="11"/>
      <c r="D877" s="70" t="s">
        <v>284</v>
      </c>
      <c r="E877" s="11">
        <v>216</v>
      </c>
      <c r="F877" s="11">
        <v>95</v>
      </c>
      <c r="G877" s="11">
        <v>71</v>
      </c>
      <c r="H877" s="11">
        <v>46</v>
      </c>
      <c r="I877" s="11">
        <v>35</v>
      </c>
      <c r="J877" s="11"/>
      <c r="M877" s="175">
        <v>18079.330000000002</v>
      </c>
      <c r="N877" s="175">
        <v>9480.3200000000106</v>
      </c>
      <c r="O877" s="175">
        <v>11295.79</v>
      </c>
      <c r="P877" s="175">
        <v>6121.06</v>
      </c>
      <c r="Q877" s="175">
        <v>6509.14</v>
      </c>
      <c r="R877" s="175"/>
      <c r="S877" s="177"/>
      <c r="T877" s="177"/>
      <c r="U877" s="175">
        <v>76.284092827004102</v>
      </c>
      <c r="V877" s="175">
        <v>41.580350877192998</v>
      </c>
      <c r="W877" s="175">
        <v>49.326593886462902</v>
      </c>
      <c r="X877" s="175">
        <v>26.8467543859649</v>
      </c>
      <c r="Y877" s="175">
        <v>28.056637931034501</v>
      </c>
      <c r="Z877" s="11"/>
      <c r="AA877" s="4"/>
      <c r="AB877" s="11" t="s">
        <v>394</v>
      </c>
      <c r="AC877" s="11"/>
      <c r="AD877" s="70" t="s">
        <v>345</v>
      </c>
      <c r="AE877" s="24">
        <v>24</v>
      </c>
      <c r="AF877" s="24">
        <v>5</v>
      </c>
      <c r="AG877" s="24">
        <v>2</v>
      </c>
      <c r="AH877" s="24">
        <v>2</v>
      </c>
      <c r="AI877" s="24">
        <v>2</v>
      </c>
      <c r="AJ877" s="24"/>
      <c r="AK877" s="4"/>
      <c r="AL877" s="4"/>
      <c r="AM877" s="199">
        <v>4409.3599999999997</v>
      </c>
      <c r="AN877" s="199">
        <v>2901.93</v>
      </c>
      <c r="AO877" s="199">
        <v>26.96</v>
      </c>
      <c r="AP877" s="199">
        <v>25.72</v>
      </c>
      <c r="AQ877" s="199">
        <v>339.59</v>
      </c>
      <c r="AR877" s="199"/>
      <c r="AS877" s="177"/>
      <c r="AT877" s="177"/>
      <c r="AU877" s="199">
        <v>183.72333333333299</v>
      </c>
      <c r="AV877" s="199">
        <v>120.91374999999999</v>
      </c>
      <c r="AW877" s="199">
        <v>1.1721739130434801</v>
      </c>
      <c r="AX877" s="199">
        <v>1.1182608695652201</v>
      </c>
      <c r="AY877" s="199">
        <v>14.7647826086957</v>
      </c>
      <c r="AZ877" s="24"/>
      <c r="BA877" s="4"/>
    </row>
    <row r="878" spans="2:53">
      <c r="B878" s="11" t="s">
        <v>332</v>
      </c>
      <c r="C878" s="11"/>
      <c r="D878" s="70" t="s">
        <v>405</v>
      </c>
      <c r="E878" s="11">
        <v>1</v>
      </c>
      <c r="F878" s="11">
        <v>1</v>
      </c>
      <c r="G878" s="11">
        <v>1</v>
      </c>
      <c r="H878" s="11">
        <v>1</v>
      </c>
      <c r="I878" s="11"/>
      <c r="J878" s="11"/>
      <c r="M878" s="175">
        <v>200.48</v>
      </c>
      <c r="N878" s="175">
        <v>250.54</v>
      </c>
      <c r="O878" s="175">
        <v>443.79</v>
      </c>
      <c r="P878" s="175">
        <v>418.95</v>
      </c>
      <c r="Q878" s="175">
        <v>0</v>
      </c>
      <c r="R878" s="175"/>
      <c r="S878" s="177"/>
      <c r="T878" s="177"/>
      <c r="U878" s="175">
        <v>200.48</v>
      </c>
      <c r="V878" s="175">
        <v>250.54</v>
      </c>
      <c r="W878" s="175">
        <v>443.79</v>
      </c>
      <c r="X878" s="175">
        <v>418.95</v>
      </c>
      <c r="Y878" s="175">
        <v>0</v>
      </c>
      <c r="Z878" s="11"/>
      <c r="AA878" s="4"/>
      <c r="AB878" s="11" t="s">
        <v>395</v>
      </c>
      <c r="AC878" s="11"/>
      <c r="AD878" s="70" t="s">
        <v>115</v>
      </c>
      <c r="AE878" s="24">
        <v>176</v>
      </c>
      <c r="AF878" s="24">
        <v>45</v>
      </c>
      <c r="AG878" s="24">
        <v>25</v>
      </c>
      <c r="AH878" s="24">
        <v>19</v>
      </c>
      <c r="AI878" s="24">
        <v>18</v>
      </c>
      <c r="AJ878" s="24"/>
      <c r="AK878" s="4"/>
      <c r="AL878" s="4"/>
      <c r="AM878" s="199">
        <v>116940.64</v>
      </c>
      <c r="AN878" s="199">
        <v>18924.66</v>
      </c>
      <c r="AO878" s="199">
        <v>5607.73</v>
      </c>
      <c r="AP878" s="199">
        <v>2907.46</v>
      </c>
      <c r="AQ878" s="199">
        <v>6107.75</v>
      </c>
      <c r="AR878" s="199"/>
      <c r="AS878" s="177"/>
      <c r="AT878" s="177"/>
      <c r="AU878" s="199">
        <v>656.96988764044897</v>
      </c>
      <c r="AV878" s="199">
        <v>110.027093023256</v>
      </c>
      <c r="AW878" s="199">
        <v>33.181834319526601</v>
      </c>
      <c r="AX878" s="199">
        <v>16.614057142857099</v>
      </c>
      <c r="AY878" s="199">
        <v>33.375683060109303</v>
      </c>
      <c r="AZ878" s="24"/>
      <c r="BA878" s="4"/>
    </row>
    <row r="879" spans="2:53">
      <c r="B879" s="11" t="s">
        <v>333</v>
      </c>
      <c r="C879" s="11"/>
      <c r="D879" s="70" t="s">
        <v>230</v>
      </c>
      <c r="E879" s="11">
        <v>444</v>
      </c>
      <c r="F879" s="11">
        <v>287</v>
      </c>
      <c r="G879" s="11">
        <v>179</v>
      </c>
      <c r="H879" s="11">
        <v>107</v>
      </c>
      <c r="I879" s="11">
        <v>118</v>
      </c>
      <c r="J879" s="11"/>
      <c r="M879" s="175">
        <v>57383.24</v>
      </c>
      <c r="N879" s="175">
        <v>50772.25</v>
      </c>
      <c r="O879" s="175">
        <v>32374.11</v>
      </c>
      <c r="P879" s="175">
        <v>18810.75</v>
      </c>
      <c r="Q879" s="175">
        <v>39820.730000000003</v>
      </c>
      <c r="R879" s="175"/>
      <c r="S879" s="177"/>
      <c r="T879" s="177"/>
      <c r="U879" s="175">
        <v>113.855634920635</v>
      </c>
      <c r="V879" s="175">
        <v>101.747995991984</v>
      </c>
      <c r="W879" s="175">
        <v>71.308612334801794</v>
      </c>
      <c r="X879" s="175">
        <v>39.435534591194902</v>
      </c>
      <c r="Y879" s="175">
        <v>80.283729838709604</v>
      </c>
      <c r="Z879" s="11"/>
      <c r="AA879" s="4"/>
      <c r="AB879" s="11" t="s">
        <v>396</v>
      </c>
      <c r="AC879" s="11"/>
      <c r="AD879" s="70" t="s">
        <v>359</v>
      </c>
      <c r="AE879" s="24">
        <v>6</v>
      </c>
      <c r="AF879" s="24">
        <v>4</v>
      </c>
      <c r="AG879" s="24">
        <v>4</v>
      </c>
      <c r="AH879" s="24">
        <v>1</v>
      </c>
      <c r="AI879" s="24">
        <v>1</v>
      </c>
      <c r="AJ879" s="24"/>
      <c r="AK879" s="4"/>
      <c r="AL879" s="4"/>
      <c r="AM879" s="199">
        <v>1365.8</v>
      </c>
      <c r="AN879" s="199">
        <v>531.98</v>
      </c>
      <c r="AO879" s="199">
        <v>90.55</v>
      </c>
      <c r="AP879" s="199">
        <v>20.49</v>
      </c>
      <c r="AQ879" s="199">
        <v>40.22</v>
      </c>
      <c r="AR879" s="199"/>
      <c r="AS879" s="177"/>
      <c r="AT879" s="177"/>
      <c r="AU879" s="199">
        <v>227.63333333333301</v>
      </c>
      <c r="AV879" s="199">
        <v>88.663333333333298</v>
      </c>
      <c r="AW879" s="199">
        <v>15.091666666666701</v>
      </c>
      <c r="AX879" s="199">
        <v>4.0979999999999999</v>
      </c>
      <c r="AY879" s="199">
        <v>8.0440000000000005</v>
      </c>
      <c r="AZ879" s="24"/>
      <c r="BA879" s="4"/>
    </row>
    <row r="880" spans="2:53">
      <c r="B880" s="11" t="s">
        <v>334</v>
      </c>
      <c r="C880" s="11"/>
      <c r="D880" s="70" t="s">
        <v>335</v>
      </c>
      <c r="E880" s="11">
        <v>90</v>
      </c>
      <c r="F880" s="11">
        <v>52</v>
      </c>
      <c r="G880" s="11">
        <v>24</v>
      </c>
      <c r="H880" s="11">
        <v>35</v>
      </c>
      <c r="I880" s="11">
        <v>36</v>
      </c>
      <c r="J880" s="11"/>
      <c r="M880" s="175">
        <v>10039.719999999999</v>
      </c>
      <c r="N880" s="175">
        <v>7594.86</v>
      </c>
      <c r="O880" s="175">
        <v>3514.57</v>
      </c>
      <c r="P880" s="175">
        <v>6395.96</v>
      </c>
      <c r="Q880" s="175">
        <v>19069.02</v>
      </c>
      <c r="R880" s="175"/>
      <c r="S880" s="177"/>
      <c r="T880" s="177"/>
      <c r="U880" s="175">
        <v>95.616380952380894</v>
      </c>
      <c r="V880" s="175">
        <v>75.948599999999999</v>
      </c>
      <c r="W880" s="175">
        <v>43.389753086419802</v>
      </c>
      <c r="X880" s="175">
        <v>65.264897959183699</v>
      </c>
      <c r="Y880" s="175">
        <v>171.79297297297299</v>
      </c>
      <c r="Z880" s="11"/>
      <c r="AA880" s="4"/>
      <c r="AB880" s="11" t="s">
        <v>397</v>
      </c>
      <c r="AC880" s="11"/>
      <c r="AD880" s="70" t="s">
        <v>398</v>
      </c>
      <c r="AE880" s="24">
        <v>4</v>
      </c>
      <c r="AF880" s="24">
        <v>1</v>
      </c>
      <c r="AG880" s="24">
        <v>1</v>
      </c>
      <c r="AH880" s="24">
        <v>1</v>
      </c>
      <c r="AI880" s="24">
        <v>1</v>
      </c>
      <c r="AJ880" s="24"/>
      <c r="AK880" s="4"/>
      <c r="AL880" s="4"/>
      <c r="AM880" s="199">
        <v>1492.23</v>
      </c>
      <c r="AN880" s="199">
        <v>1798.31</v>
      </c>
      <c r="AO880" s="199">
        <v>11.59</v>
      </c>
      <c r="AP880" s="199">
        <v>12.36</v>
      </c>
      <c r="AQ880" s="199">
        <v>262.10000000000002</v>
      </c>
      <c r="AR880" s="199"/>
      <c r="AS880" s="177"/>
      <c r="AT880" s="177"/>
      <c r="AU880" s="199">
        <v>373.0575</v>
      </c>
      <c r="AV880" s="199">
        <v>599.43666666666695</v>
      </c>
      <c r="AW880" s="199">
        <v>2.8975</v>
      </c>
      <c r="AX880" s="199">
        <v>3.09</v>
      </c>
      <c r="AY880" s="199">
        <v>65.525000000000006</v>
      </c>
      <c r="AZ880" s="24"/>
      <c r="BA880" s="4"/>
    </row>
    <row r="881" spans="2:53">
      <c r="B881" s="11" t="s">
        <v>336</v>
      </c>
      <c r="C881" s="11"/>
      <c r="D881" s="70" t="s">
        <v>337</v>
      </c>
      <c r="E881" s="11">
        <v>144</v>
      </c>
      <c r="F881" s="11">
        <v>99</v>
      </c>
      <c r="G881" s="11">
        <v>81</v>
      </c>
      <c r="H881" s="11">
        <v>48</v>
      </c>
      <c r="I881" s="11">
        <v>48</v>
      </c>
      <c r="J881" s="11"/>
      <c r="M881" s="175">
        <v>14156.83</v>
      </c>
      <c r="N881" s="175">
        <v>10618.03</v>
      </c>
      <c r="O881" s="175">
        <v>11799.2</v>
      </c>
      <c r="P881" s="175">
        <v>5149.3100000000004</v>
      </c>
      <c r="Q881" s="175">
        <v>10876.39</v>
      </c>
      <c r="R881" s="175"/>
      <c r="S881" s="177"/>
      <c r="T881" s="177"/>
      <c r="U881" s="175">
        <v>85.798969696969706</v>
      </c>
      <c r="V881" s="175">
        <v>64.744085365853607</v>
      </c>
      <c r="W881" s="175">
        <v>74.208805031446602</v>
      </c>
      <c r="X881" s="175">
        <v>32.590569620253198</v>
      </c>
      <c r="Y881" s="175">
        <v>64.740416666666704</v>
      </c>
      <c r="Z881" s="11"/>
      <c r="AA881" s="4"/>
      <c r="AB881" s="11" t="s">
        <v>399</v>
      </c>
      <c r="AC881" s="11"/>
      <c r="AD881" s="70" t="s">
        <v>117</v>
      </c>
      <c r="AE881" s="24">
        <v>17</v>
      </c>
      <c r="AF881" s="24">
        <v>6</v>
      </c>
      <c r="AG881" s="24">
        <v>5</v>
      </c>
      <c r="AH881" s="24">
        <v>5</v>
      </c>
      <c r="AI881" s="24">
        <v>2</v>
      </c>
      <c r="AJ881" s="24"/>
      <c r="AK881" s="4"/>
      <c r="AL881" s="4"/>
      <c r="AM881" s="199">
        <v>4116.5200000000004</v>
      </c>
      <c r="AN881" s="199">
        <v>754.81</v>
      </c>
      <c r="AO881" s="199">
        <v>754.77</v>
      </c>
      <c r="AP881" s="199">
        <v>544.77</v>
      </c>
      <c r="AQ881" s="199">
        <v>796.39</v>
      </c>
      <c r="AR881" s="199"/>
      <c r="AS881" s="177"/>
      <c r="AT881" s="177"/>
      <c r="AU881" s="199">
        <v>242.148235294118</v>
      </c>
      <c r="AV881" s="199">
        <v>44.400588235294101</v>
      </c>
      <c r="AW881" s="199">
        <v>44.398235294117598</v>
      </c>
      <c r="AX881" s="199">
        <v>32.045294117647103</v>
      </c>
      <c r="AY881" s="199">
        <v>46.846470588235299</v>
      </c>
      <c r="AZ881" s="24"/>
      <c r="BA881" s="4"/>
    </row>
    <row r="882" spans="2:53">
      <c r="B882" s="11" t="s">
        <v>338</v>
      </c>
      <c r="C882" s="11"/>
      <c r="D882" s="70" t="s">
        <v>339</v>
      </c>
      <c r="E882" s="11">
        <v>67</v>
      </c>
      <c r="F882" s="11">
        <v>37</v>
      </c>
      <c r="G882" s="11">
        <v>29</v>
      </c>
      <c r="H882" s="11">
        <v>22</v>
      </c>
      <c r="I882" s="11">
        <v>20</v>
      </c>
      <c r="J882" s="11"/>
      <c r="M882" s="175">
        <v>7904.01</v>
      </c>
      <c r="N882" s="175">
        <v>6229.3</v>
      </c>
      <c r="O882" s="175">
        <v>6811.56</v>
      </c>
      <c r="P882" s="175">
        <v>3428.43</v>
      </c>
      <c r="Q882" s="175">
        <v>8553.27</v>
      </c>
      <c r="R882" s="175"/>
      <c r="S882" s="177"/>
      <c r="T882" s="177"/>
      <c r="U882" s="175">
        <v>102.649480519481</v>
      </c>
      <c r="V882" s="175">
        <v>80.900000000000006</v>
      </c>
      <c r="W882" s="175">
        <v>92.048108108108096</v>
      </c>
      <c r="X882" s="175">
        <v>46.330135135135102</v>
      </c>
      <c r="Y882" s="175">
        <v>108.269240506329</v>
      </c>
      <c r="Z882" s="11"/>
      <c r="AA882" s="4"/>
      <c r="AB882" s="11" t="s">
        <v>400</v>
      </c>
      <c r="AC882" s="11"/>
      <c r="AD882" s="70" t="s">
        <v>128</v>
      </c>
      <c r="AE882" s="24">
        <v>119</v>
      </c>
      <c r="AF882" s="24">
        <v>50</v>
      </c>
      <c r="AG882" s="24">
        <v>33</v>
      </c>
      <c r="AH882" s="24">
        <v>21</v>
      </c>
      <c r="AI882" s="24">
        <v>13</v>
      </c>
      <c r="AJ882" s="24"/>
      <c r="AK882" s="4"/>
      <c r="AL882" s="4"/>
      <c r="AM882" s="199">
        <v>50267.77</v>
      </c>
      <c r="AN882" s="199">
        <v>14669.75</v>
      </c>
      <c r="AO882" s="199">
        <v>14295.79</v>
      </c>
      <c r="AP882" s="199">
        <v>4002.84</v>
      </c>
      <c r="AQ882" s="199">
        <v>4709.08</v>
      </c>
      <c r="AR882" s="199"/>
      <c r="AS882" s="177"/>
      <c r="AT882" s="177"/>
      <c r="AU882" s="199">
        <v>418.89808333333298</v>
      </c>
      <c r="AV882" s="199">
        <v>126.463362068965</v>
      </c>
      <c r="AW882" s="199">
        <v>123.23956896551699</v>
      </c>
      <c r="AX882" s="199">
        <v>36.389454545454498</v>
      </c>
      <c r="AY882" s="199">
        <v>41.6732743362832</v>
      </c>
      <c r="AZ882" s="24"/>
      <c r="BA882" s="4"/>
    </row>
    <row r="883" spans="2:53">
      <c r="B883" s="11" t="s">
        <v>556</v>
      </c>
      <c r="C883" s="11"/>
      <c r="D883" s="70" t="s">
        <v>439</v>
      </c>
      <c r="E883" s="11">
        <v>1</v>
      </c>
      <c r="F883" s="11"/>
      <c r="G883" s="11"/>
      <c r="H883" s="11"/>
      <c r="I883" s="11"/>
      <c r="J883" s="11"/>
      <c r="M883" s="175">
        <v>159</v>
      </c>
      <c r="N883" s="175">
        <v>0</v>
      </c>
      <c r="O883" s="175">
        <v>0</v>
      </c>
      <c r="P883" s="175">
        <v>0</v>
      </c>
      <c r="Q883" s="175">
        <v>0</v>
      </c>
      <c r="R883" s="175"/>
      <c r="S883" s="177"/>
      <c r="T883" s="177"/>
      <c r="U883" s="175">
        <v>159</v>
      </c>
      <c r="V883" s="175">
        <v>0</v>
      </c>
      <c r="W883" s="175">
        <v>0</v>
      </c>
      <c r="X883" s="175">
        <v>0</v>
      </c>
      <c r="Y883" s="175">
        <v>0</v>
      </c>
      <c r="Z883" s="11"/>
      <c r="AA883" s="4"/>
      <c r="AB883" s="11" t="s">
        <v>402</v>
      </c>
      <c r="AC883" s="11"/>
      <c r="AD883" s="70" t="s">
        <v>89</v>
      </c>
      <c r="AE883" s="24">
        <v>16</v>
      </c>
      <c r="AF883" s="24">
        <v>5</v>
      </c>
      <c r="AG883" s="24">
        <v>2</v>
      </c>
      <c r="AH883" s="24">
        <v>1</v>
      </c>
      <c r="AI883" s="24"/>
      <c r="AJ883" s="24"/>
      <c r="AK883" s="4"/>
      <c r="AL883" s="4"/>
      <c r="AM883" s="199">
        <v>1841.28</v>
      </c>
      <c r="AN883" s="199">
        <v>4692.72</v>
      </c>
      <c r="AO883" s="199">
        <v>566.73</v>
      </c>
      <c r="AP883" s="199">
        <v>11.29</v>
      </c>
      <c r="AQ883" s="199">
        <v>0</v>
      </c>
      <c r="AR883" s="199"/>
      <c r="AS883" s="177"/>
      <c r="AT883" s="177"/>
      <c r="AU883" s="199">
        <v>108.31058823529401</v>
      </c>
      <c r="AV883" s="199">
        <v>276.04235294117598</v>
      </c>
      <c r="AW883" s="199">
        <v>33.337058823529397</v>
      </c>
      <c r="AX883" s="199">
        <v>0.66411764705882304</v>
      </c>
      <c r="AY883" s="199">
        <v>0</v>
      </c>
      <c r="AZ883" s="24"/>
      <c r="BA883" s="4"/>
    </row>
    <row r="884" spans="2:53">
      <c r="B884" s="11" t="s">
        <v>340</v>
      </c>
      <c r="C884" s="11"/>
      <c r="D884" s="70" t="s">
        <v>341</v>
      </c>
      <c r="E884" s="11">
        <v>431</v>
      </c>
      <c r="F884" s="11">
        <v>291</v>
      </c>
      <c r="G884" s="11">
        <v>169</v>
      </c>
      <c r="H884" s="11">
        <v>71</v>
      </c>
      <c r="I884" s="11">
        <v>79</v>
      </c>
      <c r="J884" s="11"/>
      <c r="M884" s="175">
        <v>57724.299999999901</v>
      </c>
      <c r="N884" s="175">
        <v>53154.74</v>
      </c>
      <c r="O884" s="175">
        <v>33467.11</v>
      </c>
      <c r="P884" s="175">
        <v>8452.35</v>
      </c>
      <c r="Q884" s="175">
        <v>29069.8</v>
      </c>
      <c r="R884" s="175"/>
      <c r="S884" s="177"/>
      <c r="T884" s="177"/>
      <c r="U884" s="175">
        <v>116.850809716599</v>
      </c>
      <c r="V884" s="175">
        <v>108.92364754098401</v>
      </c>
      <c r="W884" s="175">
        <v>69.723145833333305</v>
      </c>
      <c r="X884" s="175">
        <v>17.757037815126001</v>
      </c>
      <c r="Y884" s="175">
        <v>59.084959349593497</v>
      </c>
      <c r="Z884" s="11"/>
      <c r="AA884" s="4"/>
      <c r="AB884" s="11" t="s">
        <v>402</v>
      </c>
      <c r="AC884" s="11"/>
      <c r="AD884" s="70" t="s">
        <v>90</v>
      </c>
      <c r="AE884" s="24">
        <v>27</v>
      </c>
      <c r="AF884" s="24">
        <v>12</v>
      </c>
      <c r="AG884" s="24">
        <v>8</v>
      </c>
      <c r="AH884" s="24">
        <v>4</v>
      </c>
      <c r="AI884" s="24">
        <v>2</v>
      </c>
      <c r="AJ884" s="24"/>
      <c r="AK884" s="4"/>
      <c r="AL884" s="4"/>
      <c r="AM884" s="199">
        <v>6957.04</v>
      </c>
      <c r="AN884" s="199">
        <v>2920.61</v>
      </c>
      <c r="AO884" s="199">
        <v>1723.78</v>
      </c>
      <c r="AP884" s="199">
        <v>241.08</v>
      </c>
      <c r="AQ884" s="199">
        <v>474.56</v>
      </c>
      <c r="AR884" s="199"/>
      <c r="AS884" s="177"/>
      <c r="AT884" s="177"/>
      <c r="AU884" s="199">
        <v>257.66814814814802</v>
      </c>
      <c r="AV884" s="199">
        <v>108.170740740741</v>
      </c>
      <c r="AW884" s="199">
        <v>68.9512</v>
      </c>
      <c r="AX884" s="199">
        <v>10.045</v>
      </c>
      <c r="AY884" s="199">
        <v>16.948571428571402</v>
      </c>
      <c r="AZ884" s="24"/>
      <c r="BA884" s="4"/>
    </row>
    <row r="885" spans="2:53">
      <c r="B885" s="11" t="s">
        <v>342</v>
      </c>
      <c r="C885" s="11"/>
      <c r="D885" s="70" t="s">
        <v>343</v>
      </c>
      <c r="E885" s="11">
        <v>1489</v>
      </c>
      <c r="F885" s="11">
        <v>660</v>
      </c>
      <c r="G885" s="11">
        <v>396</v>
      </c>
      <c r="H885" s="11">
        <v>229</v>
      </c>
      <c r="I885" s="11">
        <v>175</v>
      </c>
      <c r="J885" s="11"/>
      <c r="M885" s="175">
        <v>102348.34</v>
      </c>
      <c r="N885" s="175">
        <v>65649.500000000102</v>
      </c>
      <c r="O885" s="175">
        <v>56478.31</v>
      </c>
      <c r="P885" s="175">
        <v>30672.9</v>
      </c>
      <c r="Q885" s="175">
        <v>44167.01</v>
      </c>
      <c r="R885" s="175"/>
      <c r="S885" s="177"/>
      <c r="T885" s="177"/>
      <c r="U885" s="175">
        <v>65.481983365323003</v>
      </c>
      <c r="V885" s="175">
        <v>42.964332460732997</v>
      </c>
      <c r="W885" s="175">
        <v>37.6020705725699</v>
      </c>
      <c r="X885" s="175">
        <v>20.7529769959405</v>
      </c>
      <c r="Y885" s="175">
        <v>29.1339116094987</v>
      </c>
      <c r="Z885" s="11"/>
      <c r="AA885" s="4"/>
      <c r="AB885" s="11" t="s">
        <v>403</v>
      </c>
      <c r="AC885" s="11"/>
      <c r="AD885" s="70" t="s">
        <v>262</v>
      </c>
      <c r="AE885" s="24">
        <v>8</v>
      </c>
      <c r="AF885" s="24">
        <v>4</v>
      </c>
      <c r="AG885" s="24">
        <v>4</v>
      </c>
      <c r="AH885" s="24">
        <v>4</v>
      </c>
      <c r="AI885" s="24">
        <v>2</v>
      </c>
      <c r="AJ885" s="24"/>
      <c r="AK885" s="4"/>
      <c r="AL885" s="4"/>
      <c r="AM885" s="199">
        <v>723.02</v>
      </c>
      <c r="AN885" s="199">
        <v>441.24</v>
      </c>
      <c r="AO885" s="199">
        <v>451.94</v>
      </c>
      <c r="AP885" s="199">
        <v>182.35</v>
      </c>
      <c r="AQ885" s="199">
        <v>475.25</v>
      </c>
      <c r="AR885" s="199"/>
      <c r="AS885" s="177"/>
      <c r="AT885" s="177"/>
      <c r="AU885" s="199">
        <v>90.377499999999998</v>
      </c>
      <c r="AV885" s="199">
        <v>55.155000000000001</v>
      </c>
      <c r="AW885" s="199">
        <v>56.4925</v>
      </c>
      <c r="AX885" s="199">
        <v>22.793749999999999</v>
      </c>
      <c r="AY885" s="199">
        <v>59.40625</v>
      </c>
      <c r="AZ885" s="24"/>
      <c r="BA885" s="4"/>
    </row>
    <row r="886" spans="2:53">
      <c r="B886" s="11" t="s">
        <v>344</v>
      </c>
      <c r="C886" s="11"/>
      <c r="D886" s="70" t="s">
        <v>345</v>
      </c>
      <c r="E886" s="11">
        <v>149</v>
      </c>
      <c r="F886" s="11">
        <v>94</v>
      </c>
      <c r="G886" s="11">
        <v>60</v>
      </c>
      <c r="H886" s="11">
        <v>33</v>
      </c>
      <c r="I886" s="11">
        <v>22</v>
      </c>
      <c r="J886" s="11"/>
      <c r="M886" s="175">
        <v>17214.78</v>
      </c>
      <c r="N886" s="175">
        <v>13583.35</v>
      </c>
      <c r="O886" s="175">
        <v>9651.77</v>
      </c>
      <c r="P886" s="175">
        <v>3788.17</v>
      </c>
      <c r="Q886" s="175">
        <v>3762.59</v>
      </c>
      <c r="R886" s="175"/>
      <c r="S886" s="177"/>
      <c r="T886" s="177"/>
      <c r="U886" s="175">
        <v>103.703493975904</v>
      </c>
      <c r="V886" s="175">
        <v>85.429874213836499</v>
      </c>
      <c r="W886" s="175">
        <v>61.870320512820498</v>
      </c>
      <c r="X886" s="175">
        <v>23.9757594936709</v>
      </c>
      <c r="Y886" s="175">
        <v>23.664088050314501</v>
      </c>
      <c r="Z886" s="11"/>
      <c r="AA886" s="4"/>
      <c r="AB886" s="11" t="s">
        <v>404</v>
      </c>
      <c r="AC886" s="11"/>
      <c r="AD886" s="70" t="s">
        <v>341</v>
      </c>
      <c r="AE886" s="24">
        <v>1</v>
      </c>
      <c r="AF886" s="24"/>
      <c r="AG886" s="24"/>
      <c r="AH886" s="24"/>
      <c r="AI886" s="24"/>
      <c r="AJ886" s="24"/>
      <c r="AK886" s="4"/>
      <c r="AL886" s="4"/>
      <c r="AM886" s="199">
        <v>45.03</v>
      </c>
      <c r="AN886" s="199">
        <v>0</v>
      </c>
      <c r="AO886" s="199">
        <v>0</v>
      </c>
      <c r="AP886" s="199">
        <v>0</v>
      </c>
      <c r="AQ886" s="199">
        <v>0</v>
      </c>
      <c r="AR886" s="199"/>
      <c r="AS886" s="177"/>
      <c r="AT886" s="177"/>
      <c r="AU886" s="199">
        <v>45.03</v>
      </c>
      <c r="AV886" s="199">
        <v>0</v>
      </c>
      <c r="AW886" s="199">
        <v>0</v>
      </c>
      <c r="AX886" s="199">
        <v>0</v>
      </c>
      <c r="AY886" s="199">
        <v>0</v>
      </c>
      <c r="AZ886" s="24"/>
      <c r="BA886" s="4"/>
    </row>
    <row r="887" spans="2:53">
      <c r="B887" s="11" t="s">
        <v>346</v>
      </c>
      <c r="C887" s="11"/>
      <c r="D887" s="70" t="s">
        <v>347</v>
      </c>
      <c r="E887" s="11">
        <v>89</v>
      </c>
      <c r="F887" s="11">
        <v>48</v>
      </c>
      <c r="G887" s="11">
        <v>35</v>
      </c>
      <c r="H887" s="11">
        <v>19</v>
      </c>
      <c r="I887" s="11">
        <v>16</v>
      </c>
      <c r="J887" s="11"/>
      <c r="M887" s="175">
        <v>11726.67</v>
      </c>
      <c r="N887" s="175">
        <v>7673.44</v>
      </c>
      <c r="O887" s="175">
        <v>6488.11</v>
      </c>
      <c r="P887" s="175">
        <v>3755.68</v>
      </c>
      <c r="Q887" s="175">
        <v>3646.13</v>
      </c>
      <c r="R887" s="175"/>
      <c r="S887" s="177"/>
      <c r="T887" s="177"/>
      <c r="U887" s="175">
        <v>118.451212121212</v>
      </c>
      <c r="V887" s="175">
        <v>79.9316666666667</v>
      </c>
      <c r="W887" s="175">
        <v>67.584479166666696</v>
      </c>
      <c r="X887" s="175">
        <v>40.8226086956522</v>
      </c>
      <c r="Y887" s="175">
        <v>37.588969072165</v>
      </c>
      <c r="Z887" s="11"/>
      <c r="AA887" s="4"/>
      <c r="AB887" s="11" t="s">
        <v>404</v>
      </c>
      <c r="AC887" s="11"/>
      <c r="AD887" s="70" t="s">
        <v>405</v>
      </c>
      <c r="AE887" s="24">
        <v>203</v>
      </c>
      <c r="AF887" s="24">
        <v>38</v>
      </c>
      <c r="AG887" s="24">
        <v>10</v>
      </c>
      <c r="AH887" s="24">
        <v>8</v>
      </c>
      <c r="AI887" s="24">
        <v>12</v>
      </c>
      <c r="AJ887" s="24"/>
      <c r="AK887" s="4"/>
      <c r="AL887" s="4"/>
      <c r="AM887" s="199">
        <v>28686.89</v>
      </c>
      <c r="AN887" s="199">
        <v>15326.22</v>
      </c>
      <c r="AO887" s="199">
        <v>393.25</v>
      </c>
      <c r="AP887" s="199">
        <v>522.14</v>
      </c>
      <c r="AQ887" s="199">
        <v>1804.95</v>
      </c>
      <c r="AR887" s="199"/>
      <c r="AS887" s="177"/>
      <c r="AT887" s="177"/>
      <c r="AU887" s="199">
        <v>141.314729064039</v>
      </c>
      <c r="AV887" s="199">
        <v>74.762048780487802</v>
      </c>
      <c r="AW887" s="199">
        <v>2.06973684210526</v>
      </c>
      <c r="AX887" s="199">
        <v>5.5546808510638304</v>
      </c>
      <c r="AY887" s="199">
        <v>8.8477941176470605</v>
      </c>
      <c r="AZ887" s="24"/>
      <c r="BA887" s="4"/>
    </row>
    <row r="888" spans="2:53">
      <c r="B888" s="11" t="s">
        <v>552</v>
      </c>
      <c r="C888" s="11"/>
      <c r="D888" s="70" t="s">
        <v>89</v>
      </c>
      <c r="E888" s="11">
        <v>1</v>
      </c>
      <c r="F888" s="11"/>
      <c r="G888" s="11"/>
      <c r="H888" s="11"/>
      <c r="I888" s="11"/>
      <c r="J888" s="11"/>
      <c r="M888" s="175">
        <v>33.31</v>
      </c>
      <c r="N888" s="175">
        <v>0</v>
      </c>
      <c r="O888" s="175">
        <v>0</v>
      </c>
      <c r="P888" s="175">
        <v>0</v>
      </c>
      <c r="Q888" s="175">
        <v>0</v>
      </c>
      <c r="R888" s="175"/>
      <c r="S888" s="177"/>
      <c r="T888" s="177"/>
      <c r="U888" s="175">
        <v>33.31</v>
      </c>
      <c r="V888" s="175">
        <v>0</v>
      </c>
      <c r="W888" s="175">
        <v>0</v>
      </c>
      <c r="X888" s="175">
        <v>0</v>
      </c>
      <c r="Y888" s="175">
        <v>0</v>
      </c>
      <c r="Z888" s="11"/>
      <c r="AA888" s="4"/>
      <c r="AB888" s="11" t="s">
        <v>406</v>
      </c>
      <c r="AC888" s="11"/>
      <c r="AD888" s="70" t="s">
        <v>407</v>
      </c>
      <c r="AE888" s="24">
        <v>8</v>
      </c>
      <c r="AF888" s="24">
        <v>3</v>
      </c>
      <c r="AG888" s="24">
        <v>2</v>
      </c>
      <c r="AH888" s="24">
        <v>3</v>
      </c>
      <c r="AI888" s="24">
        <v>2</v>
      </c>
      <c r="AJ888" s="24"/>
      <c r="AK888" s="4"/>
      <c r="AL888" s="4"/>
      <c r="AM888" s="199">
        <v>324.44</v>
      </c>
      <c r="AN888" s="199">
        <v>119.82</v>
      </c>
      <c r="AO888" s="199">
        <v>28.25</v>
      </c>
      <c r="AP888" s="199">
        <v>39.74</v>
      </c>
      <c r="AQ888" s="199">
        <v>73.36</v>
      </c>
      <c r="AR888" s="199"/>
      <c r="AS888" s="177"/>
      <c r="AT888" s="177"/>
      <c r="AU888" s="199">
        <v>40.555</v>
      </c>
      <c r="AV888" s="199">
        <v>19.97</v>
      </c>
      <c r="AW888" s="199">
        <v>4.03571428571429</v>
      </c>
      <c r="AX888" s="199">
        <v>5.6771428571428597</v>
      </c>
      <c r="AY888" s="199">
        <v>10.48</v>
      </c>
      <c r="AZ888" s="24"/>
      <c r="BA888" s="4"/>
    </row>
    <row r="889" spans="2:53">
      <c r="B889" s="11" t="s">
        <v>348</v>
      </c>
      <c r="C889" s="11"/>
      <c r="D889" s="70" t="s">
        <v>120</v>
      </c>
      <c r="E889" s="11">
        <v>110</v>
      </c>
      <c r="F889" s="11">
        <v>49</v>
      </c>
      <c r="G889" s="11">
        <v>32</v>
      </c>
      <c r="H889" s="11">
        <v>16</v>
      </c>
      <c r="I889" s="11">
        <v>19</v>
      </c>
      <c r="J889" s="11"/>
      <c r="M889" s="175">
        <v>14016.12</v>
      </c>
      <c r="N889" s="175">
        <v>8066.96</v>
      </c>
      <c r="O889" s="175">
        <v>6958.82</v>
      </c>
      <c r="P889" s="175">
        <v>4329.3999999999996</v>
      </c>
      <c r="Q889" s="175">
        <v>7298.68</v>
      </c>
      <c r="R889" s="175"/>
      <c r="S889" s="177"/>
      <c r="T889" s="177"/>
      <c r="U889" s="175">
        <v>111.23904761904799</v>
      </c>
      <c r="V889" s="175">
        <v>66.122622950819704</v>
      </c>
      <c r="W889" s="175">
        <v>57.510909090909102</v>
      </c>
      <c r="X889" s="175">
        <v>36.381512605041998</v>
      </c>
      <c r="Y889" s="175">
        <v>60.319669421487603</v>
      </c>
      <c r="Z889" s="11"/>
      <c r="AA889" s="4"/>
      <c r="AB889" s="11" t="s">
        <v>408</v>
      </c>
      <c r="AC889" s="11"/>
      <c r="AD889" s="70" t="s">
        <v>409</v>
      </c>
      <c r="AE889" s="24">
        <v>6</v>
      </c>
      <c r="AF889" s="24">
        <v>3</v>
      </c>
      <c r="AG889" s="24">
        <v>3</v>
      </c>
      <c r="AH889" s="24">
        <v>2</v>
      </c>
      <c r="AI889" s="24">
        <v>3</v>
      </c>
      <c r="AJ889" s="24"/>
      <c r="AK889" s="4"/>
      <c r="AL889" s="4"/>
      <c r="AM889" s="199">
        <v>337.05</v>
      </c>
      <c r="AN889" s="199">
        <v>115.87</v>
      </c>
      <c r="AO889" s="199">
        <v>249.97</v>
      </c>
      <c r="AP889" s="199">
        <v>40.75</v>
      </c>
      <c r="AQ889" s="199">
        <v>429.59</v>
      </c>
      <c r="AR889" s="199"/>
      <c r="AS889" s="177"/>
      <c r="AT889" s="177"/>
      <c r="AU889" s="199">
        <v>56.174999999999997</v>
      </c>
      <c r="AV889" s="199">
        <v>19.311666666666699</v>
      </c>
      <c r="AW889" s="199">
        <v>41.661666666666697</v>
      </c>
      <c r="AX889" s="199">
        <v>8.15</v>
      </c>
      <c r="AY889" s="199">
        <v>71.598333333333301</v>
      </c>
      <c r="AZ889" s="24"/>
      <c r="BA889" s="4"/>
    </row>
    <row r="890" spans="2:53">
      <c r="B890" s="11" t="s">
        <v>348</v>
      </c>
      <c r="C890" s="11"/>
      <c r="D890" s="70" t="s">
        <v>345</v>
      </c>
      <c r="E890" s="11"/>
      <c r="F890" s="11">
        <v>1</v>
      </c>
      <c r="G890" s="11"/>
      <c r="H890" s="11"/>
      <c r="I890" s="11"/>
      <c r="J890" s="11"/>
      <c r="M890" s="175">
        <v>0</v>
      </c>
      <c r="N890" s="175">
        <v>83.36</v>
      </c>
      <c r="O890" s="175">
        <v>0</v>
      </c>
      <c r="P890" s="175">
        <v>0</v>
      </c>
      <c r="Q890" s="175">
        <v>0</v>
      </c>
      <c r="R890" s="175"/>
      <c r="S890" s="177"/>
      <c r="T890" s="177"/>
      <c r="U890" s="175">
        <v>0</v>
      </c>
      <c r="V890" s="175">
        <v>83.36</v>
      </c>
      <c r="W890" s="175">
        <v>0</v>
      </c>
      <c r="X890" s="175">
        <v>0</v>
      </c>
      <c r="Y890" s="175">
        <v>0</v>
      </c>
      <c r="Z890" s="11"/>
      <c r="AA890" s="4"/>
      <c r="AB890" s="11" t="s">
        <v>411</v>
      </c>
      <c r="AC890" s="11"/>
      <c r="AD890" s="70" t="s">
        <v>160</v>
      </c>
      <c r="AE890" s="24">
        <v>2</v>
      </c>
      <c r="AF890" s="24">
        <v>1</v>
      </c>
      <c r="AG890" s="24"/>
      <c r="AH890" s="24"/>
      <c r="AI890" s="24">
        <v>1</v>
      </c>
      <c r="AJ890" s="24"/>
      <c r="AK890" s="4"/>
      <c r="AL890" s="4"/>
      <c r="AM890" s="199">
        <v>2156.73</v>
      </c>
      <c r="AN890" s="199">
        <v>1948.04</v>
      </c>
      <c r="AO890" s="199">
        <v>0</v>
      </c>
      <c r="AP890" s="199">
        <v>0</v>
      </c>
      <c r="AQ890" s="199">
        <v>1067.93</v>
      </c>
      <c r="AR890" s="199"/>
      <c r="AS890" s="177"/>
      <c r="AT890" s="177"/>
      <c r="AU890" s="199">
        <v>1078.365</v>
      </c>
      <c r="AV890" s="199">
        <v>974.02</v>
      </c>
      <c r="AW890" s="199">
        <v>0</v>
      </c>
      <c r="AX890" s="199">
        <v>0</v>
      </c>
      <c r="AY890" s="199">
        <v>355.97666666666697</v>
      </c>
      <c r="AZ890" s="24"/>
      <c r="BA890" s="4"/>
    </row>
    <row r="891" spans="2:53">
      <c r="B891" s="11" t="s">
        <v>349</v>
      </c>
      <c r="C891" s="11"/>
      <c r="D891" s="70" t="s">
        <v>206</v>
      </c>
      <c r="E891" s="11">
        <v>195</v>
      </c>
      <c r="F891" s="11">
        <v>120</v>
      </c>
      <c r="G891" s="11">
        <v>83</v>
      </c>
      <c r="H891" s="11">
        <v>44</v>
      </c>
      <c r="I891" s="11">
        <v>42</v>
      </c>
      <c r="J891" s="11"/>
      <c r="M891" s="175">
        <v>20701.32</v>
      </c>
      <c r="N891" s="175">
        <v>13688.88</v>
      </c>
      <c r="O891" s="175">
        <v>12971.47</v>
      </c>
      <c r="P891" s="175">
        <v>5444.58</v>
      </c>
      <c r="Q891" s="175">
        <v>14909.34</v>
      </c>
      <c r="R891" s="175"/>
      <c r="S891" s="177"/>
      <c r="T891" s="177"/>
      <c r="U891" s="175">
        <v>98.577714285714293</v>
      </c>
      <c r="V891" s="175">
        <v>65.811923076923094</v>
      </c>
      <c r="W891" s="175">
        <v>63.275463414634103</v>
      </c>
      <c r="X891" s="175">
        <v>26.9533663366336</v>
      </c>
      <c r="Y891" s="175">
        <v>72.025797101449299</v>
      </c>
      <c r="Z891" s="11"/>
      <c r="AA891" s="4"/>
      <c r="AB891" s="11" t="s">
        <v>412</v>
      </c>
      <c r="AC891" s="11"/>
      <c r="AD891" s="70" t="s">
        <v>124</v>
      </c>
      <c r="AE891" s="24">
        <v>1</v>
      </c>
      <c r="AF891" s="24"/>
      <c r="AG891" s="24"/>
      <c r="AH891" s="24"/>
      <c r="AI891" s="24"/>
      <c r="AJ891" s="24"/>
      <c r="AK891" s="4"/>
      <c r="AL891" s="4"/>
      <c r="AM891" s="199">
        <v>444.29</v>
      </c>
      <c r="AN891" s="199">
        <v>0</v>
      </c>
      <c r="AO891" s="199">
        <v>0</v>
      </c>
      <c r="AP891" s="199">
        <v>0</v>
      </c>
      <c r="AQ891" s="199">
        <v>0</v>
      </c>
      <c r="AR891" s="199"/>
      <c r="AS891" s="177"/>
      <c r="AT891" s="177"/>
      <c r="AU891" s="199">
        <v>444.29</v>
      </c>
      <c r="AV891" s="199">
        <v>0</v>
      </c>
      <c r="AW891" s="199">
        <v>0</v>
      </c>
      <c r="AX891" s="199">
        <v>0</v>
      </c>
      <c r="AY891" s="199">
        <v>0</v>
      </c>
      <c r="AZ891" s="24"/>
      <c r="BA891" s="4"/>
    </row>
    <row r="892" spans="2:53">
      <c r="B892" s="11" t="s">
        <v>350</v>
      </c>
      <c r="C892" s="11"/>
      <c r="D892" s="70" t="s">
        <v>351</v>
      </c>
      <c r="E892" s="11">
        <v>717</v>
      </c>
      <c r="F892" s="11">
        <v>553</v>
      </c>
      <c r="G892" s="11">
        <v>181</v>
      </c>
      <c r="H892" s="11">
        <v>324</v>
      </c>
      <c r="I892" s="11">
        <v>393</v>
      </c>
      <c r="J892" s="11"/>
      <c r="M892" s="175">
        <v>85509.300000000105</v>
      </c>
      <c r="N892" s="175">
        <v>91339.989999999903</v>
      </c>
      <c r="O892" s="175">
        <v>27922.71</v>
      </c>
      <c r="P892" s="175">
        <v>49221.38</v>
      </c>
      <c r="Q892" s="175">
        <v>195237.03</v>
      </c>
      <c r="R892" s="175"/>
      <c r="S892" s="177"/>
      <c r="T892" s="177"/>
      <c r="U892" s="175">
        <v>102.039737470167</v>
      </c>
      <c r="V892" s="175">
        <v>111.799253365973</v>
      </c>
      <c r="W892" s="175">
        <v>76.291557377049202</v>
      </c>
      <c r="X892" s="175">
        <v>66.1577688172042</v>
      </c>
      <c r="Y892" s="175">
        <v>225.707549132948</v>
      </c>
      <c r="Z892" s="11"/>
      <c r="AA892" s="4"/>
      <c r="AB892" s="11" t="s">
        <v>413</v>
      </c>
      <c r="AC892" s="11"/>
      <c r="AD892" s="70" t="s">
        <v>110</v>
      </c>
      <c r="AE892" s="24">
        <v>2</v>
      </c>
      <c r="AF892" s="24">
        <v>2</v>
      </c>
      <c r="AG892" s="24">
        <v>2</v>
      </c>
      <c r="AH892" s="24">
        <v>1</v>
      </c>
      <c r="AI892" s="24">
        <v>1</v>
      </c>
      <c r="AJ892" s="24"/>
      <c r="AK892" s="4"/>
      <c r="AL892" s="4"/>
      <c r="AM892" s="199">
        <v>90.19</v>
      </c>
      <c r="AN892" s="199">
        <v>88.04</v>
      </c>
      <c r="AO892" s="199">
        <v>102.63</v>
      </c>
      <c r="AP892" s="199">
        <v>15.05</v>
      </c>
      <c r="AQ892" s="199">
        <v>218.32</v>
      </c>
      <c r="AR892" s="199"/>
      <c r="AS892" s="177"/>
      <c r="AT892" s="177"/>
      <c r="AU892" s="199">
        <v>45.094999999999999</v>
      </c>
      <c r="AV892" s="199">
        <v>44.02</v>
      </c>
      <c r="AW892" s="199">
        <v>51.314999999999998</v>
      </c>
      <c r="AX892" s="199">
        <v>15.05</v>
      </c>
      <c r="AY892" s="199">
        <v>109.16</v>
      </c>
      <c r="AZ892" s="24"/>
      <c r="BA892" s="4"/>
    </row>
    <row r="893" spans="2:53">
      <c r="B893" s="11" t="s">
        <v>352</v>
      </c>
      <c r="C893" s="11"/>
      <c r="D893" s="70" t="s">
        <v>353</v>
      </c>
      <c r="E893" s="11">
        <v>123</v>
      </c>
      <c r="F893" s="11">
        <v>80</v>
      </c>
      <c r="G893" s="11">
        <v>51</v>
      </c>
      <c r="H893" s="11">
        <v>29</v>
      </c>
      <c r="I893" s="11">
        <v>36</v>
      </c>
      <c r="J893" s="11"/>
      <c r="M893" s="175">
        <v>16121.11</v>
      </c>
      <c r="N893" s="175">
        <v>13604.27</v>
      </c>
      <c r="O893" s="175">
        <v>6739.18</v>
      </c>
      <c r="P893" s="175">
        <v>2592.77</v>
      </c>
      <c r="Q893" s="175">
        <v>8818.81</v>
      </c>
      <c r="R893" s="175"/>
      <c r="S893" s="177"/>
      <c r="T893" s="177"/>
      <c r="U893" s="175">
        <v>117.672335766423</v>
      </c>
      <c r="V893" s="175">
        <v>100.031397058824</v>
      </c>
      <c r="W893" s="175">
        <v>53.913440000000001</v>
      </c>
      <c r="X893" s="175">
        <v>20.256015625</v>
      </c>
      <c r="Y893" s="175">
        <v>62.544751773049597</v>
      </c>
      <c r="Z893" s="11"/>
      <c r="AA893" s="4"/>
      <c r="AB893" s="11" t="s">
        <v>414</v>
      </c>
      <c r="AC893" s="11"/>
      <c r="AD893" s="70" t="s">
        <v>415</v>
      </c>
      <c r="AE893" s="24">
        <v>34</v>
      </c>
      <c r="AF893" s="24">
        <v>19</v>
      </c>
      <c r="AG893" s="24">
        <v>5</v>
      </c>
      <c r="AH893" s="24">
        <v>6</v>
      </c>
      <c r="AI893" s="24">
        <v>5</v>
      </c>
      <c r="AJ893" s="24"/>
      <c r="AK893" s="4"/>
      <c r="AL893" s="4"/>
      <c r="AM893" s="199">
        <v>9778.19</v>
      </c>
      <c r="AN893" s="199">
        <v>3824.66</v>
      </c>
      <c r="AO893" s="199">
        <v>826.66</v>
      </c>
      <c r="AP893" s="199">
        <v>322.52</v>
      </c>
      <c r="AQ893" s="199">
        <v>4054.32</v>
      </c>
      <c r="AR893" s="199"/>
      <c r="AS893" s="177"/>
      <c r="AT893" s="177"/>
      <c r="AU893" s="199">
        <v>287.59382352941202</v>
      </c>
      <c r="AV893" s="199">
        <v>112.49</v>
      </c>
      <c r="AW893" s="199">
        <v>41.332999999999998</v>
      </c>
      <c r="AX893" s="199">
        <v>12.404615384615401</v>
      </c>
      <c r="AY893" s="199">
        <v>119.244705882353</v>
      </c>
      <c r="AZ893" s="24"/>
      <c r="BA893" s="4"/>
    </row>
    <row r="894" spans="2:53">
      <c r="B894" s="11" t="s">
        <v>354</v>
      </c>
      <c r="C894" s="11"/>
      <c r="D894" s="70" t="s">
        <v>154</v>
      </c>
      <c r="E894" s="11">
        <v>762</v>
      </c>
      <c r="F894" s="11">
        <v>553</v>
      </c>
      <c r="G894" s="11">
        <v>383</v>
      </c>
      <c r="H894" s="11">
        <v>268</v>
      </c>
      <c r="I894" s="11">
        <v>334</v>
      </c>
      <c r="J894" s="11"/>
      <c r="M894" s="175">
        <v>87153.930000000197</v>
      </c>
      <c r="N894" s="175">
        <v>79828.95</v>
      </c>
      <c r="O894" s="175">
        <v>59232.07</v>
      </c>
      <c r="P894" s="175">
        <v>41802.17</v>
      </c>
      <c r="Q894" s="175">
        <v>134181.5</v>
      </c>
      <c r="R894" s="175"/>
      <c r="S894" s="177"/>
      <c r="T894" s="177"/>
      <c r="U894" s="175">
        <v>97.596786114221899</v>
      </c>
      <c r="V894" s="175">
        <v>92.932421420256105</v>
      </c>
      <c r="W894" s="175">
        <v>73.763474470734806</v>
      </c>
      <c r="X894" s="175">
        <v>52.122406483790499</v>
      </c>
      <c r="Y894" s="175">
        <v>145.69109663409299</v>
      </c>
      <c r="Z894" s="11"/>
      <c r="AA894" s="4"/>
      <c r="AB894" s="11" t="s">
        <v>416</v>
      </c>
      <c r="AC894" s="11"/>
      <c r="AD894" s="70" t="s">
        <v>135</v>
      </c>
      <c r="AE894" s="24">
        <v>1</v>
      </c>
      <c r="AF894" s="24"/>
      <c r="AG894" s="24"/>
      <c r="AH894" s="24"/>
      <c r="AI894" s="24"/>
      <c r="AJ894" s="24"/>
      <c r="AK894" s="4"/>
      <c r="AL894" s="4"/>
      <c r="AM894" s="199">
        <v>44.64</v>
      </c>
      <c r="AN894" s="199">
        <v>0</v>
      </c>
      <c r="AO894" s="199">
        <v>0</v>
      </c>
      <c r="AP894" s="199">
        <v>0</v>
      </c>
      <c r="AQ894" s="199">
        <v>0</v>
      </c>
      <c r="AR894" s="199"/>
      <c r="AS894" s="177"/>
      <c r="AT894" s="177"/>
      <c r="AU894" s="199">
        <v>44.64</v>
      </c>
      <c r="AV894" s="199">
        <v>0</v>
      </c>
      <c r="AW894" s="199">
        <v>0</v>
      </c>
      <c r="AX894" s="199">
        <v>0</v>
      </c>
      <c r="AY894" s="199">
        <v>0</v>
      </c>
      <c r="AZ894" s="24"/>
      <c r="BA894" s="4"/>
    </row>
    <row r="895" spans="2:53">
      <c r="B895" s="11" t="s">
        <v>355</v>
      </c>
      <c r="C895" s="11"/>
      <c r="D895" s="70" t="s">
        <v>356</v>
      </c>
      <c r="E895" s="11">
        <v>1010</v>
      </c>
      <c r="F895" s="11">
        <v>654</v>
      </c>
      <c r="G895" s="11">
        <v>423</v>
      </c>
      <c r="H895" s="11">
        <v>246</v>
      </c>
      <c r="I895" s="11">
        <v>268</v>
      </c>
      <c r="J895" s="11"/>
      <c r="M895" s="175">
        <v>137956.54999999999</v>
      </c>
      <c r="N895" s="175">
        <v>110298</v>
      </c>
      <c r="O895" s="175">
        <v>80025.820000000007</v>
      </c>
      <c r="P895" s="175">
        <v>39133.94</v>
      </c>
      <c r="Q895" s="175">
        <v>76417.219999999899</v>
      </c>
      <c r="R895" s="175"/>
      <c r="S895" s="177"/>
      <c r="T895" s="177"/>
      <c r="U895" s="175">
        <v>121.869743816254</v>
      </c>
      <c r="V895" s="175">
        <v>100.179836512262</v>
      </c>
      <c r="W895" s="175">
        <v>75.853857819905201</v>
      </c>
      <c r="X895" s="175">
        <v>39.973381001021501</v>
      </c>
      <c r="Y895" s="175">
        <v>70.365764272559801</v>
      </c>
      <c r="Z895" s="11"/>
      <c r="AA895" s="4"/>
      <c r="AB895" s="11" t="s">
        <v>417</v>
      </c>
      <c r="AC895" s="11"/>
      <c r="AD895" s="70" t="s">
        <v>418</v>
      </c>
      <c r="AE895" s="24">
        <v>33</v>
      </c>
      <c r="AF895" s="24">
        <v>18</v>
      </c>
      <c r="AG895" s="24">
        <v>12</v>
      </c>
      <c r="AH895" s="24">
        <v>7</v>
      </c>
      <c r="AI895" s="24">
        <v>6</v>
      </c>
      <c r="AJ895" s="24"/>
      <c r="AK895" s="4"/>
      <c r="AL895" s="4"/>
      <c r="AM895" s="199">
        <v>14762.76</v>
      </c>
      <c r="AN895" s="199">
        <v>6936.03</v>
      </c>
      <c r="AO895" s="199">
        <v>3898.6</v>
      </c>
      <c r="AP895" s="199">
        <v>568.16999999999996</v>
      </c>
      <c r="AQ895" s="199">
        <v>1587.6</v>
      </c>
      <c r="AR895" s="199"/>
      <c r="AS895" s="177"/>
      <c r="AT895" s="177"/>
      <c r="AU895" s="199">
        <v>421.79314285714298</v>
      </c>
      <c r="AV895" s="199">
        <v>204.00088235294101</v>
      </c>
      <c r="AW895" s="199">
        <v>114.664705882353</v>
      </c>
      <c r="AX895" s="199">
        <v>16.2334285714286</v>
      </c>
      <c r="AY895" s="199">
        <v>45.36</v>
      </c>
      <c r="AZ895" s="24"/>
      <c r="BA895" s="4"/>
    </row>
    <row r="896" spans="2:53">
      <c r="B896" s="11" t="s">
        <v>357</v>
      </c>
      <c r="C896" s="11"/>
      <c r="D896" s="70" t="s">
        <v>124</v>
      </c>
      <c r="E896" s="11">
        <v>121</v>
      </c>
      <c r="F896" s="11">
        <v>77</v>
      </c>
      <c r="G896" s="11">
        <v>48</v>
      </c>
      <c r="H896" s="11">
        <v>26</v>
      </c>
      <c r="I896" s="11">
        <v>25</v>
      </c>
      <c r="J896" s="11"/>
      <c r="M896" s="175">
        <v>18442.48</v>
      </c>
      <c r="N896" s="175">
        <v>14719.76</v>
      </c>
      <c r="O896" s="175">
        <v>9197.2199999999993</v>
      </c>
      <c r="P896" s="175">
        <v>3625.91</v>
      </c>
      <c r="Q896" s="175">
        <v>7854.86</v>
      </c>
      <c r="R896" s="175"/>
      <c r="S896" s="177"/>
      <c r="T896" s="177"/>
      <c r="U896" s="175">
        <v>131.732</v>
      </c>
      <c r="V896" s="175">
        <v>105.897553956835</v>
      </c>
      <c r="W896" s="175">
        <v>68.127555555555503</v>
      </c>
      <c r="X896" s="175">
        <v>27.059029850746299</v>
      </c>
      <c r="Y896" s="175">
        <v>56.1061428571428</v>
      </c>
      <c r="Z896" s="11"/>
      <c r="AA896" s="4"/>
      <c r="AB896" s="11" t="s">
        <v>419</v>
      </c>
      <c r="AC896" s="11"/>
      <c r="AD896" s="70" t="s">
        <v>420</v>
      </c>
      <c r="AE896" s="24">
        <v>5</v>
      </c>
      <c r="AF896" s="24">
        <v>1</v>
      </c>
      <c r="AG896" s="24"/>
      <c r="AH896" s="24"/>
      <c r="AI896" s="24"/>
      <c r="AJ896" s="24"/>
      <c r="AK896" s="4"/>
      <c r="AL896" s="4"/>
      <c r="AM896" s="199">
        <v>63.18</v>
      </c>
      <c r="AN896" s="199">
        <v>8.9600000000000009</v>
      </c>
      <c r="AO896" s="199">
        <v>0</v>
      </c>
      <c r="AP896" s="199">
        <v>0</v>
      </c>
      <c r="AQ896" s="199">
        <v>0</v>
      </c>
      <c r="AR896" s="199"/>
      <c r="AS896" s="177"/>
      <c r="AT896" s="177"/>
      <c r="AU896" s="199">
        <v>12.635999999999999</v>
      </c>
      <c r="AV896" s="199">
        <v>4.4800000000000004</v>
      </c>
      <c r="AW896" s="199">
        <v>0</v>
      </c>
      <c r="AX896" s="199">
        <v>0</v>
      </c>
      <c r="AY896" s="199">
        <v>0</v>
      </c>
      <c r="AZ896" s="24"/>
      <c r="BA896" s="4"/>
    </row>
    <row r="897" spans="2:53">
      <c r="B897" s="11" t="s">
        <v>358</v>
      </c>
      <c r="C897" s="11"/>
      <c r="D897" s="70" t="s">
        <v>359</v>
      </c>
      <c r="E897" s="11">
        <v>30</v>
      </c>
      <c r="F897" s="11">
        <v>17</v>
      </c>
      <c r="G897" s="11">
        <v>15</v>
      </c>
      <c r="H897" s="11">
        <v>12</v>
      </c>
      <c r="I897" s="11">
        <v>10</v>
      </c>
      <c r="J897" s="11"/>
      <c r="M897" s="175">
        <v>3201.62</v>
      </c>
      <c r="N897" s="175">
        <v>2469.19</v>
      </c>
      <c r="O897" s="175">
        <v>2198.77</v>
      </c>
      <c r="P897" s="175">
        <v>1485.3</v>
      </c>
      <c r="Q897" s="175">
        <v>4789.3500000000004</v>
      </c>
      <c r="R897" s="175"/>
      <c r="S897" s="177"/>
      <c r="T897" s="177"/>
      <c r="U897" s="175">
        <v>100.050625</v>
      </c>
      <c r="V897" s="175">
        <v>77.162187500000002</v>
      </c>
      <c r="W897" s="175">
        <v>68.711562499999999</v>
      </c>
      <c r="X897" s="175">
        <v>46.415624999999999</v>
      </c>
      <c r="Y897" s="175">
        <v>145.13181818181801</v>
      </c>
      <c r="Z897" s="11"/>
      <c r="AA897" s="4"/>
      <c r="AB897" s="11" t="s">
        <v>421</v>
      </c>
      <c r="AC897" s="11"/>
      <c r="AD897" s="70" t="s">
        <v>117</v>
      </c>
      <c r="AE897" s="24">
        <v>12</v>
      </c>
      <c r="AF897" s="24">
        <v>2</v>
      </c>
      <c r="AG897" s="24">
        <v>2</v>
      </c>
      <c r="AH897" s="24">
        <v>1</v>
      </c>
      <c r="AI897" s="24"/>
      <c r="AJ897" s="24"/>
      <c r="AK897" s="4"/>
      <c r="AL897" s="4"/>
      <c r="AM897" s="199">
        <v>4451.3599999999997</v>
      </c>
      <c r="AN897" s="199">
        <v>3322.93</v>
      </c>
      <c r="AO897" s="199">
        <v>3106.28</v>
      </c>
      <c r="AP897" s="199">
        <v>354.44</v>
      </c>
      <c r="AQ897" s="199">
        <v>0</v>
      </c>
      <c r="AR897" s="199"/>
      <c r="AS897" s="177"/>
      <c r="AT897" s="177"/>
      <c r="AU897" s="199">
        <v>370.946666666667</v>
      </c>
      <c r="AV897" s="199">
        <v>276.91083333333302</v>
      </c>
      <c r="AW897" s="199">
        <v>258.85666666666702</v>
      </c>
      <c r="AX897" s="199">
        <v>29.536666666666701</v>
      </c>
      <c r="AY897" s="199">
        <v>0</v>
      </c>
      <c r="AZ897" s="24"/>
      <c r="BA897" s="4"/>
    </row>
    <row r="898" spans="2:53">
      <c r="B898" s="11" t="s">
        <v>360</v>
      </c>
      <c r="C898" s="11"/>
      <c r="D898" s="70" t="s">
        <v>174</v>
      </c>
      <c r="E898" s="11">
        <v>1341</v>
      </c>
      <c r="F898" s="11">
        <v>875</v>
      </c>
      <c r="G898" s="11">
        <v>741</v>
      </c>
      <c r="H898" s="11">
        <v>535</v>
      </c>
      <c r="I898" s="11">
        <v>532</v>
      </c>
      <c r="J898" s="11"/>
      <c r="M898" s="175">
        <v>134165.17000000001</v>
      </c>
      <c r="N898" s="175">
        <v>126524.28</v>
      </c>
      <c r="O898" s="175">
        <v>115216.77</v>
      </c>
      <c r="P898" s="175">
        <v>82553.19</v>
      </c>
      <c r="Q898" s="175">
        <v>144588.32999999999</v>
      </c>
      <c r="R898" s="175"/>
      <c r="S898" s="177"/>
      <c r="T898" s="177"/>
      <c r="U898" s="175">
        <v>87.8044306282723</v>
      </c>
      <c r="V898" s="175">
        <v>97.929009287925695</v>
      </c>
      <c r="W898" s="175">
        <v>83.429956553222397</v>
      </c>
      <c r="X898" s="175">
        <v>60.700875000000003</v>
      </c>
      <c r="Y898" s="175">
        <v>88.109890310786199</v>
      </c>
      <c r="Z898" s="11"/>
      <c r="AA898" s="4"/>
      <c r="AB898" s="11" t="s">
        <v>422</v>
      </c>
      <c r="AC898" s="11"/>
      <c r="AD898" s="70" t="s">
        <v>144</v>
      </c>
      <c r="AE898" s="24">
        <v>21</v>
      </c>
      <c r="AF898" s="24">
        <v>11</v>
      </c>
      <c r="AG898" s="24">
        <v>8</v>
      </c>
      <c r="AH898" s="24">
        <v>5</v>
      </c>
      <c r="AI898" s="24">
        <v>6</v>
      </c>
      <c r="AJ898" s="24"/>
      <c r="AK898" s="4"/>
      <c r="AL898" s="4"/>
      <c r="AM898" s="199">
        <v>6659.6</v>
      </c>
      <c r="AN898" s="199">
        <v>6794.86</v>
      </c>
      <c r="AO898" s="199">
        <v>1077.1099999999999</v>
      </c>
      <c r="AP898" s="199">
        <v>116.86</v>
      </c>
      <c r="AQ898" s="199">
        <v>5348.33</v>
      </c>
      <c r="AR898" s="199"/>
      <c r="AS898" s="177"/>
      <c r="AT898" s="177"/>
      <c r="AU898" s="199">
        <v>317.12380952381</v>
      </c>
      <c r="AV898" s="199">
        <v>308.85727272727303</v>
      </c>
      <c r="AW898" s="199">
        <v>48.959545454545399</v>
      </c>
      <c r="AX898" s="199">
        <v>5.5647619047618999</v>
      </c>
      <c r="AY898" s="199">
        <v>243.10590909090899</v>
      </c>
      <c r="AZ898" s="24"/>
      <c r="BA898" s="4"/>
    </row>
    <row r="899" spans="2:53">
      <c r="B899" s="11" t="s">
        <v>361</v>
      </c>
      <c r="C899" s="11"/>
      <c r="D899" s="70" t="s">
        <v>89</v>
      </c>
      <c r="E899" s="11">
        <v>100</v>
      </c>
      <c r="F899" s="11">
        <v>61</v>
      </c>
      <c r="G899" s="11">
        <v>51</v>
      </c>
      <c r="H899" s="11">
        <v>31</v>
      </c>
      <c r="I899" s="11">
        <v>28</v>
      </c>
      <c r="J899" s="11"/>
      <c r="M899" s="175">
        <v>9772.39</v>
      </c>
      <c r="N899" s="175">
        <v>7477.61</v>
      </c>
      <c r="O899" s="175">
        <v>7209.04</v>
      </c>
      <c r="P899" s="175">
        <v>4785.8599999999997</v>
      </c>
      <c r="Q899" s="175">
        <v>22999.19</v>
      </c>
      <c r="R899" s="175"/>
      <c r="S899" s="177"/>
      <c r="T899" s="177"/>
      <c r="U899" s="175">
        <v>88.839909090909103</v>
      </c>
      <c r="V899" s="175">
        <v>63.369576271186403</v>
      </c>
      <c r="W899" s="175">
        <v>64.946306306306298</v>
      </c>
      <c r="X899" s="175">
        <v>41.257413793103503</v>
      </c>
      <c r="Y899" s="175">
        <v>186.985284552846</v>
      </c>
      <c r="Z899" s="11"/>
      <c r="AA899" s="4"/>
      <c r="AB899" s="11" t="s">
        <v>423</v>
      </c>
      <c r="AC899" s="11"/>
      <c r="AD899" s="70" t="s">
        <v>103</v>
      </c>
      <c r="AE899" s="24">
        <v>113</v>
      </c>
      <c r="AF899" s="24">
        <v>49</v>
      </c>
      <c r="AG899" s="24">
        <v>28</v>
      </c>
      <c r="AH899" s="24">
        <v>16</v>
      </c>
      <c r="AI899" s="24">
        <v>19</v>
      </c>
      <c r="AJ899" s="24"/>
      <c r="AK899" s="4"/>
      <c r="AL899" s="4"/>
      <c r="AM899" s="199">
        <v>142098.82</v>
      </c>
      <c r="AN899" s="199">
        <v>19599.8</v>
      </c>
      <c r="AO899" s="199">
        <v>2569.1</v>
      </c>
      <c r="AP899" s="199">
        <v>1003.51</v>
      </c>
      <c r="AQ899" s="199">
        <v>3125.09</v>
      </c>
      <c r="AR899" s="199"/>
      <c r="AS899" s="177"/>
      <c r="AT899" s="177"/>
      <c r="AU899" s="199">
        <v>1224.9898275862099</v>
      </c>
      <c r="AV899" s="199">
        <v>168.96379310344801</v>
      </c>
      <c r="AW899" s="199">
        <v>23.145045045044998</v>
      </c>
      <c r="AX899" s="199">
        <v>9.0406306306306305</v>
      </c>
      <c r="AY899" s="199">
        <v>27.174695652173899</v>
      </c>
      <c r="AZ899" s="24"/>
      <c r="BA899" s="4"/>
    </row>
    <row r="900" spans="2:53">
      <c r="B900" s="11" t="s">
        <v>362</v>
      </c>
      <c r="C900" s="11"/>
      <c r="D900" s="70" t="s">
        <v>363</v>
      </c>
      <c r="E900" s="11">
        <v>667</v>
      </c>
      <c r="F900" s="11">
        <v>407</v>
      </c>
      <c r="G900" s="11">
        <v>283</v>
      </c>
      <c r="H900" s="11">
        <v>177</v>
      </c>
      <c r="I900" s="11">
        <v>154</v>
      </c>
      <c r="J900" s="11"/>
      <c r="M900" s="175">
        <v>74535.62</v>
      </c>
      <c r="N900" s="175">
        <v>53462.85</v>
      </c>
      <c r="O900" s="175">
        <v>45351.88</v>
      </c>
      <c r="P900" s="175">
        <v>23781.9</v>
      </c>
      <c r="Q900" s="175">
        <v>39579.760000000002</v>
      </c>
      <c r="R900" s="175"/>
      <c r="S900" s="177"/>
      <c r="T900" s="177"/>
      <c r="U900" s="175">
        <v>99.513511348464604</v>
      </c>
      <c r="V900" s="175">
        <v>72.344857916102796</v>
      </c>
      <c r="W900" s="175">
        <v>62.211083676268899</v>
      </c>
      <c r="X900" s="175">
        <v>33.214944134078202</v>
      </c>
      <c r="Y900" s="175">
        <v>53.850013605442101</v>
      </c>
      <c r="Z900" s="11"/>
      <c r="AA900" s="4"/>
      <c r="AB900" s="11" t="s">
        <v>424</v>
      </c>
      <c r="AC900" s="11"/>
      <c r="AD900" s="70" t="s">
        <v>96</v>
      </c>
      <c r="AE900" s="24">
        <v>3</v>
      </c>
      <c r="AF900" s="24">
        <v>2</v>
      </c>
      <c r="AG900" s="24">
        <v>2</v>
      </c>
      <c r="AH900" s="24">
        <v>1</v>
      </c>
      <c r="AI900" s="24">
        <v>1</v>
      </c>
      <c r="AJ900" s="24"/>
      <c r="AK900" s="4"/>
      <c r="AL900" s="4"/>
      <c r="AM900" s="199">
        <v>194.85</v>
      </c>
      <c r="AN900" s="199">
        <v>235.31</v>
      </c>
      <c r="AO900" s="199">
        <v>193.72</v>
      </c>
      <c r="AP900" s="199">
        <v>42.08</v>
      </c>
      <c r="AQ900" s="199">
        <v>527.54</v>
      </c>
      <c r="AR900" s="199"/>
      <c r="AS900" s="177"/>
      <c r="AT900" s="177"/>
      <c r="AU900" s="199">
        <v>64.95</v>
      </c>
      <c r="AV900" s="199">
        <v>78.436666666666696</v>
      </c>
      <c r="AW900" s="199">
        <v>64.573333333333295</v>
      </c>
      <c r="AX900" s="199">
        <v>14.026666666666699</v>
      </c>
      <c r="AY900" s="199">
        <v>175.84666666666701</v>
      </c>
      <c r="AZ900" s="24"/>
      <c r="BA900" s="4"/>
    </row>
    <row r="901" spans="2:53">
      <c r="B901" s="11" t="s">
        <v>365</v>
      </c>
      <c r="C901" s="11"/>
      <c r="D901" s="70" t="s">
        <v>100</v>
      </c>
      <c r="E901" s="11">
        <v>2676</v>
      </c>
      <c r="F901" s="11">
        <v>1879</v>
      </c>
      <c r="G901" s="11">
        <v>1405</v>
      </c>
      <c r="H901" s="11">
        <v>900</v>
      </c>
      <c r="I901" s="11">
        <v>967</v>
      </c>
      <c r="J901" s="11"/>
      <c r="M901" s="175">
        <v>230445.72</v>
      </c>
      <c r="N901" s="175">
        <v>199651.23</v>
      </c>
      <c r="O901" s="175">
        <v>188020.76</v>
      </c>
      <c r="P901" s="175">
        <v>106832.52</v>
      </c>
      <c r="Q901" s="175">
        <v>297100.43</v>
      </c>
      <c r="R901" s="175"/>
      <c r="S901" s="177"/>
      <c r="T901" s="177"/>
      <c r="U901" s="175">
        <v>77.905922920892394</v>
      </c>
      <c r="V901" s="175">
        <v>69.979400630914796</v>
      </c>
      <c r="W901" s="175">
        <v>67.126297750803303</v>
      </c>
      <c r="X901" s="175">
        <v>39.421594095941003</v>
      </c>
      <c r="Y901" s="175">
        <v>99.8992703429724</v>
      </c>
      <c r="Z901" s="11"/>
      <c r="AA901" s="4"/>
      <c r="AB901" s="11" t="s">
        <v>425</v>
      </c>
      <c r="AC901" s="11"/>
      <c r="AD901" s="70" t="s">
        <v>267</v>
      </c>
      <c r="AE901" s="24">
        <v>2</v>
      </c>
      <c r="AF901" s="24">
        <v>2</v>
      </c>
      <c r="AG901" s="24">
        <v>2</v>
      </c>
      <c r="AH901" s="24"/>
      <c r="AI901" s="24"/>
      <c r="AJ901" s="24"/>
      <c r="AK901" s="4"/>
      <c r="AL901" s="4"/>
      <c r="AM901" s="199">
        <v>8.76</v>
      </c>
      <c r="AN901" s="199">
        <v>9.68</v>
      </c>
      <c r="AO901" s="199">
        <v>0.31</v>
      </c>
      <c r="AP901" s="199">
        <v>0</v>
      </c>
      <c r="AQ901" s="199">
        <v>0</v>
      </c>
      <c r="AR901" s="199"/>
      <c r="AS901" s="177"/>
      <c r="AT901" s="177"/>
      <c r="AU901" s="199">
        <v>4.38</v>
      </c>
      <c r="AV901" s="199">
        <v>4.84</v>
      </c>
      <c r="AW901" s="199">
        <v>0.155</v>
      </c>
      <c r="AX901" s="199">
        <v>0</v>
      </c>
      <c r="AY901" s="199">
        <v>0</v>
      </c>
      <c r="AZ901" s="24"/>
      <c r="BA901" s="4"/>
    </row>
    <row r="902" spans="2:53">
      <c r="B902" s="11" t="s">
        <v>366</v>
      </c>
      <c r="C902" s="11"/>
      <c r="D902" s="70" t="s">
        <v>367</v>
      </c>
      <c r="E902" s="11">
        <v>245</v>
      </c>
      <c r="F902" s="11">
        <v>147</v>
      </c>
      <c r="G902" s="11">
        <v>93</v>
      </c>
      <c r="H902" s="11">
        <v>59</v>
      </c>
      <c r="I902" s="11">
        <v>52</v>
      </c>
      <c r="J902" s="11"/>
      <c r="M902" s="175">
        <v>25253.83</v>
      </c>
      <c r="N902" s="175">
        <v>22193.88</v>
      </c>
      <c r="O902" s="175">
        <v>16809.66</v>
      </c>
      <c r="P902" s="175">
        <v>10120.85</v>
      </c>
      <c r="Q902" s="175">
        <v>23350.65</v>
      </c>
      <c r="R902" s="175"/>
      <c r="S902" s="177"/>
      <c r="T902" s="177"/>
      <c r="U902" s="175">
        <v>93.187564575645695</v>
      </c>
      <c r="V902" s="175">
        <v>83.435639097744399</v>
      </c>
      <c r="W902" s="175">
        <v>64.404827586206906</v>
      </c>
      <c r="X902" s="175">
        <v>39.534570312500001</v>
      </c>
      <c r="Y902" s="175">
        <v>89.466091954023</v>
      </c>
      <c r="Z902" s="11"/>
      <c r="AA902" s="4"/>
      <c r="AB902" s="11" t="s">
        <v>426</v>
      </c>
      <c r="AC902" s="11"/>
      <c r="AD902" s="70" t="s">
        <v>92</v>
      </c>
      <c r="AE902" s="24">
        <v>18</v>
      </c>
      <c r="AF902" s="24">
        <v>6</v>
      </c>
      <c r="AG902" s="24">
        <v>1</v>
      </c>
      <c r="AH902" s="24">
        <v>1</v>
      </c>
      <c r="AI902" s="24">
        <v>2</v>
      </c>
      <c r="AJ902" s="24"/>
      <c r="AK902" s="4"/>
      <c r="AL902" s="4"/>
      <c r="AM902" s="199">
        <v>3799.32</v>
      </c>
      <c r="AN902" s="199">
        <v>2613.7600000000002</v>
      </c>
      <c r="AO902" s="199">
        <v>67.739999999999995</v>
      </c>
      <c r="AP902" s="199">
        <v>70.88</v>
      </c>
      <c r="AQ902" s="199">
        <v>7626.91</v>
      </c>
      <c r="AR902" s="199"/>
      <c r="AS902" s="177"/>
      <c r="AT902" s="177"/>
      <c r="AU902" s="199">
        <v>199.96421052631601</v>
      </c>
      <c r="AV902" s="199">
        <v>163.36000000000001</v>
      </c>
      <c r="AW902" s="199">
        <v>4.516</v>
      </c>
      <c r="AX902" s="199">
        <v>4.43</v>
      </c>
      <c r="AY902" s="199">
        <v>448.641764705882</v>
      </c>
      <c r="AZ902" s="24"/>
      <c r="BA902" s="4"/>
    </row>
    <row r="903" spans="2:53">
      <c r="B903" s="11" t="s">
        <v>368</v>
      </c>
      <c r="C903" s="11"/>
      <c r="D903" s="70" t="s">
        <v>230</v>
      </c>
      <c r="E903" s="11">
        <v>3</v>
      </c>
      <c r="F903" s="11">
        <v>1</v>
      </c>
      <c r="G903" s="11">
        <v>1</v>
      </c>
      <c r="H903" s="11">
        <v>1</v>
      </c>
      <c r="I903" s="11"/>
      <c r="J903" s="11"/>
      <c r="M903" s="175">
        <v>168.59</v>
      </c>
      <c r="N903" s="175">
        <v>5.77</v>
      </c>
      <c r="O903" s="175">
        <v>4.8099999999999996</v>
      </c>
      <c r="P903" s="175">
        <v>15</v>
      </c>
      <c r="Q903" s="175">
        <v>0</v>
      </c>
      <c r="R903" s="175"/>
      <c r="S903" s="177"/>
      <c r="T903" s="177"/>
      <c r="U903" s="175">
        <v>56.196666666666701</v>
      </c>
      <c r="V903" s="175">
        <v>1.92333333333333</v>
      </c>
      <c r="W903" s="175">
        <v>1.6033333333333299</v>
      </c>
      <c r="X903" s="175">
        <v>5</v>
      </c>
      <c r="Y903" s="175">
        <v>0</v>
      </c>
      <c r="Z903" s="11"/>
      <c r="AA903" s="4"/>
      <c r="AB903" s="11" t="s">
        <v>427</v>
      </c>
      <c r="AC903" s="11"/>
      <c r="AD903" s="70" t="s">
        <v>148</v>
      </c>
      <c r="AE903" s="24">
        <v>2</v>
      </c>
      <c r="AF903" s="24"/>
      <c r="AG903" s="24"/>
      <c r="AH903" s="24"/>
      <c r="AI903" s="24"/>
      <c r="AJ903" s="24"/>
      <c r="AK903" s="4"/>
      <c r="AL903" s="4"/>
      <c r="AM903" s="199">
        <v>408.06</v>
      </c>
      <c r="AN903" s="199">
        <v>0</v>
      </c>
      <c r="AO903" s="199">
        <v>0</v>
      </c>
      <c r="AP903" s="199">
        <v>0</v>
      </c>
      <c r="AQ903" s="199">
        <v>0</v>
      </c>
      <c r="AR903" s="199"/>
      <c r="AS903" s="177"/>
      <c r="AT903" s="177"/>
      <c r="AU903" s="199">
        <v>204.03</v>
      </c>
      <c r="AV903" s="199">
        <v>0</v>
      </c>
      <c r="AW903" s="199">
        <v>0</v>
      </c>
      <c r="AX903" s="199">
        <v>0</v>
      </c>
      <c r="AY903" s="199">
        <v>0</v>
      </c>
      <c r="AZ903" s="24"/>
      <c r="BA903" s="4"/>
    </row>
    <row r="904" spans="2:53">
      <c r="B904" s="11" t="s">
        <v>369</v>
      </c>
      <c r="C904" s="11"/>
      <c r="D904" s="70" t="s">
        <v>370</v>
      </c>
      <c r="E904" s="11">
        <v>40</v>
      </c>
      <c r="F904" s="11">
        <v>23</v>
      </c>
      <c r="G904" s="11">
        <v>8</v>
      </c>
      <c r="H904" s="11">
        <v>15</v>
      </c>
      <c r="I904" s="11">
        <v>14</v>
      </c>
      <c r="J904" s="11"/>
      <c r="M904" s="175">
        <v>6497.53</v>
      </c>
      <c r="N904" s="175">
        <v>3929.9</v>
      </c>
      <c r="O904" s="175">
        <v>803.95</v>
      </c>
      <c r="P904" s="175">
        <v>3402.78</v>
      </c>
      <c r="Q904" s="175">
        <v>11991.53</v>
      </c>
      <c r="R904" s="175"/>
      <c r="S904" s="177"/>
      <c r="T904" s="177"/>
      <c r="U904" s="175">
        <v>138.24531914893601</v>
      </c>
      <c r="V904" s="175">
        <v>91.393023255814001</v>
      </c>
      <c r="W904" s="175">
        <v>44.663888888888899</v>
      </c>
      <c r="X904" s="175">
        <v>85.069500000000005</v>
      </c>
      <c r="Y904" s="175">
        <v>278.87279069767402</v>
      </c>
      <c r="Z904" s="11"/>
      <c r="AA904" s="4"/>
      <c r="AB904" s="11" t="s">
        <v>428</v>
      </c>
      <c r="AC904" s="11"/>
      <c r="AD904" s="70" t="s">
        <v>429</v>
      </c>
      <c r="AE904" s="24">
        <v>9</v>
      </c>
      <c r="AF904" s="24">
        <v>3</v>
      </c>
      <c r="AG904" s="24">
        <v>1</v>
      </c>
      <c r="AH904" s="24"/>
      <c r="AI904" s="24"/>
      <c r="AJ904" s="24"/>
      <c r="AK904" s="4"/>
      <c r="AL904" s="4"/>
      <c r="AM904" s="199">
        <v>35053.660000000003</v>
      </c>
      <c r="AN904" s="199">
        <v>19097.38</v>
      </c>
      <c r="AO904" s="199">
        <v>14.96</v>
      </c>
      <c r="AP904" s="199">
        <v>0</v>
      </c>
      <c r="AQ904" s="199">
        <v>0</v>
      </c>
      <c r="AR904" s="199"/>
      <c r="AS904" s="177"/>
      <c r="AT904" s="177"/>
      <c r="AU904" s="199">
        <v>3894.8511111111102</v>
      </c>
      <c r="AV904" s="199">
        <v>2121.9311111111101</v>
      </c>
      <c r="AW904" s="199">
        <v>1.66222222222222</v>
      </c>
      <c r="AX904" s="199">
        <v>0</v>
      </c>
      <c r="AY904" s="199">
        <v>0</v>
      </c>
      <c r="AZ904" s="24"/>
      <c r="BA904" s="4"/>
    </row>
    <row r="905" spans="2:53">
      <c r="B905" s="11" t="s">
        <v>557</v>
      </c>
      <c r="C905" s="11"/>
      <c r="D905" s="70" t="s">
        <v>370</v>
      </c>
      <c r="E905" s="11">
        <v>2</v>
      </c>
      <c r="F905" s="11">
        <v>2</v>
      </c>
      <c r="G905" s="11"/>
      <c r="H905" s="11">
        <v>1</v>
      </c>
      <c r="I905" s="11"/>
      <c r="J905" s="11"/>
      <c r="M905" s="175">
        <v>198.42</v>
      </c>
      <c r="N905" s="175">
        <v>213.7</v>
      </c>
      <c r="O905" s="175"/>
      <c r="P905" s="175">
        <v>18.8</v>
      </c>
      <c r="Q905" s="175">
        <v>0</v>
      </c>
      <c r="R905" s="175"/>
      <c r="S905" s="177"/>
      <c r="T905" s="177"/>
      <c r="U905" s="175">
        <v>99.21</v>
      </c>
      <c r="V905" s="175">
        <v>106.85</v>
      </c>
      <c r="W905" s="175"/>
      <c r="X905" s="175">
        <v>9.4</v>
      </c>
      <c r="Y905" s="175">
        <v>0</v>
      </c>
      <c r="Z905" s="11"/>
      <c r="AA905" s="4"/>
      <c r="AB905" s="11" t="s">
        <v>428</v>
      </c>
      <c r="AC905" s="11"/>
      <c r="AD905" s="70" t="s">
        <v>124</v>
      </c>
      <c r="AE905" s="24">
        <v>1</v>
      </c>
      <c r="AF905" s="24">
        <v>1</v>
      </c>
      <c r="AG905" s="24">
        <v>1</v>
      </c>
      <c r="AH905" s="24"/>
      <c r="AI905" s="24"/>
      <c r="AJ905" s="24"/>
      <c r="AK905" s="4"/>
      <c r="AL905" s="4"/>
      <c r="AM905" s="199">
        <v>11.61</v>
      </c>
      <c r="AN905" s="199">
        <v>11.97</v>
      </c>
      <c r="AO905" s="199">
        <v>7.49</v>
      </c>
      <c r="AP905" s="199">
        <v>0</v>
      </c>
      <c r="AQ905" s="199">
        <v>0</v>
      </c>
      <c r="AR905" s="199"/>
      <c r="AS905" s="177"/>
      <c r="AT905" s="177"/>
      <c r="AU905" s="199">
        <v>11.61</v>
      </c>
      <c r="AV905" s="199">
        <v>11.97</v>
      </c>
      <c r="AW905" s="199">
        <v>7.49</v>
      </c>
      <c r="AX905" s="199">
        <v>0</v>
      </c>
      <c r="AY905" s="199">
        <v>0</v>
      </c>
      <c r="AZ905" s="24"/>
      <c r="BA905" s="4"/>
    </row>
    <row r="906" spans="2:53">
      <c r="B906" s="11" t="s">
        <v>371</v>
      </c>
      <c r="C906" s="11"/>
      <c r="D906" s="70" t="s">
        <v>372</v>
      </c>
      <c r="E906" s="11">
        <v>163</v>
      </c>
      <c r="F906" s="11">
        <v>115</v>
      </c>
      <c r="G906" s="11">
        <v>16</v>
      </c>
      <c r="H906" s="11">
        <v>63</v>
      </c>
      <c r="I906" s="11">
        <v>71</v>
      </c>
      <c r="J906" s="11"/>
      <c r="M906" s="175">
        <v>25689.42</v>
      </c>
      <c r="N906" s="175">
        <v>18076.48</v>
      </c>
      <c r="O906" s="175">
        <v>1612.72</v>
      </c>
      <c r="P906" s="175">
        <v>12149.95</v>
      </c>
      <c r="Q906" s="175">
        <v>29741.97</v>
      </c>
      <c r="R906" s="175"/>
      <c r="S906" s="177"/>
      <c r="T906" s="177"/>
      <c r="U906" s="175">
        <v>140.37934426229501</v>
      </c>
      <c r="V906" s="175">
        <v>98.778579234972696</v>
      </c>
      <c r="W906" s="175">
        <v>36.652727272727297</v>
      </c>
      <c r="X906" s="175">
        <v>79.411437908496694</v>
      </c>
      <c r="Y906" s="175">
        <v>157.36492063492099</v>
      </c>
      <c r="Z906" s="11"/>
      <c r="AA906" s="4"/>
      <c r="AB906" s="11" t="s">
        <v>430</v>
      </c>
      <c r="AC906" s="11"/>
      <c r="AD906" s="70" t="s">
        <v>206</v>
      </c>
      <c r="AE906" s="24">
        <v>117</v>
      </c>
      <c r="AF906" s="24">
        <v>48</v>
      </c>
      <c r="AG906" s="24">
        <v>29</v>
      </c>
      <c r="AH906" s="24">
        <v>21</v>
      </c>
      <c r="AI906" s="24">
        <v>20</v>
      </c>
      <c r="AJ906" s="24"/>
      <c r="AK906" s="4"/>
      <c r="AL906" s="4"/>
      <c r="AM906" s="199">
        <v>36607.58</v>
      </c>
      <c r="AN906" s="199">
        <v>8888.23</v>
      </c>
      <c r="AO906" s="199">
        <v>5107.3999999999996</v>
      </c>
      <c r="AP906" s="199">
        <v>2809.06</v>
      </c>
      <c r="AQ906" s="199">
        <v>16804.259999999998</v>
      </c>
      <c r="AR906" s="199"/>
      <c r="AS906" s="177"/>
      <c r="AT906" s="177"/>
      <c r="AU906" s="199">
        <v>312.88529914529897</v>
      </c>
      <c r="AV906" s="199">
        <v>80.802090909090893</v>
      </c>
      <c r="AW906" s="199">
        <v>48.641904761904797</v>
      </c>
      <c r="AX906" s="199">
        <v>27.0101923076923</v>
      </c>
      <c r="AY906" s="199">
        <v>150.038035714286</v>
      </c>
      <c r="AZ906" s="24"/>
      <c r="BA906" s="4"/>
    </row>
    <row r="907" spans="2:53">
      <c r="B907" s="11" t="s">
        <v>373</v>
      </c>
      <c r="C907" s="11"/>
      <c r="D907" s="70" t="s">
        <v>374</v>
      </c>
      <c r="E907" s="11">
        <v>97</v>
      </c>
      <c r="F907" s="11">
        <v>48</v>
      </c>
      <c r="G907" s="11">
        <v>30</v>
      </c>
      <c r="H907" s="11">
        <v>20</v>
      </c>
      <c r="I907" s="11">
        <v>14</v>
      </c>
      <c r="J907" s="11"/>
      <c r="M907" s="175">
        <v>15014.63</v>
      </c>
      <c r="N907" s="175">
        <v>8748.7800000000007</v>
      </c>
      <c r="O907" s="175">
        <v>6087.39</v>
      </c>
      <c r="P907" s="175">
        <v>5084.08</v>
      </c>
      <c r="Q907" s="175">
        <v>15494.96</v>
      </c>
      <c r="R907" s="175"/>
      <c r="S907" s="177"/>
      <c r="T907" s="177"/>
      <c r="U907" s="175">
        <v>140.32364485981299</v>
      </c>
      <c r="V907" s="175">
        <v>83.321714285714293</v>
      </c>
      <c r="W907" s="175">
        <v>59.680294117647101</v>
      </c>
      <c r="X907" s="175">
        <v>48.885384615384602</v>
      </c>
      <c r="Y907" s="175">
        <v>147.57104761904799</v>
      </c>
      <c r="Z907" s="11"/>
      <c r="AA907" s="4"/>
      <c r="AB907" s="11" t="s">
        <v>431</v>
      </c>
      <c r="AC907" s="11"/>
      <c r="AD907" s="70" t="s">
        <v>127</v>
      </c>
      <c r="AE907" s="24">
        <v>416</v>
      </c>
      <c r="AF907" s="24">
        <v>124</v>
      </c>
      <c r="AG907" s="24">
        <v>57</v>
      </c>
      <c r="AH907" s="24">
        <v>38</v>
      </c>
      <c r="AI907" s="24">
        <v>34</v>
      </c>
      <c r="AJ907" s="24"/>
      <c r="AK907" s="4"/>
      <c r="AL907" s="4"/>
      <c r="AM907" s="199">
        <v>200621.26</v>
      </c>
      <c r="AN907" s="199">
        <v>30389.64</v>
      </c>
      <c r="AO907" s="199">
        <v>18605.009999999998</v>
      </c>
      <c r="AP907" s="199">
        <v>9616.43</v>
      </c>
      <c r="AQ907" s="199">
        <v>28311.27</v>
      </c>
      <c r="AR907" s="199"/>
      <c r="AS907" s="177"/>
      <c r="AT907" s="177"/>
      <c r="AU907" s="199">
        <v>475.40582938388599</v>
      </c>
      <c r="AV907" s="199">
        <v>74.851330049261094</v>
      </c>
      <c r="AW907" s="199">
        <v>47.583145780051197</v>
      </c>
      <c r="AX907" s="199">
        <v>24.345392405063301</v>
      </c>
      <c r="AY907" s="199">
        <v>67.568663484486905</v>
      </c>
      <c r="AZ907" s="24"/>
      <c r="BA907" s="4"/>
    </row>
    <row r="908" spans="2:53">
      <c r="B908" s="11" t="s">
        <v>375</v>
      </c>
      <c r="C908" s="11"/>
      <c r="D908" s="70" t="s">
        <v>376</v>
      </c>
      <c r="E908" s="11">
        <v>111</v>
      </c>
      <c r="F908" s="11">
        <v>75</v>
      </c>
      <c r="G908" s="11">
        <v>61</v>
      </c>
      <c r="H908" s="11">
        <v>40</v>
      </c>
      <c r="I908" s="11">
        <v>41</v>
      </c>
      <c r="J908" s="11"/>
      <c r="M908" s="175">
        <v>15143.67</v>
      </c>
      <c r="N908" s="175">
        <v>11508.89</v>
      </c>
      <c r="O908" s="175">
        <v>11222.1</v>
      </c>
      <c r="P908" s="175">
        <v>6054.24</v>
      </c>
      <c r="Q908" s="175">
        <v>16421.8</v>
      </c>
      <c r="R908" s="175"/>
      <c r="S908" s="177"/>
      <c r="T908" s="177"/>
      <c r="U908" s="175">
        <v>113.862180451128</v>
      </c>
      <c r="V908" s="175">
        <v>87.854122137404602</v>
      </c>
      <c r="W908" s="175">
        <v>89.064285714285703</v>
      </c>
      <c r="X908" s="175">
        <v>47.298749999999998</v>
      </c>
      <c r="Y908" s="175">
        <v>121.642962962963</v>
      </c>
      <c r="Z908" s="11"/>
      <c r="AA908" s="4"/>
      <c r="AB908" s="11" t="s">
        <v>431</v>
      </c>
      <c r="AC908" s="11"/>
      <c r="AD908" s="70" t="s">
        <v>115</v>
      </c>
      <c r="AE908" s="24">
        <v>1</v>
      </c>
      <c r="AF908" s="24">
        <v>1</v>
      </c>
      <c r="AG908" s="24"/>
      <c r="AH908" s="24"/>
      <c r="AI908" s="24"/>
      <c r="AJ908" s="24"/>
      <c r="AK908" s="4"/>
      <c r="AL908" s="4"/>
      <c r="AM908" s="199">
        <v>321.97000000000003</v>
      </c>
      <c r="AN908" s="199">
        <v>365.66</v>
      </c>
      <c r="AO908" s="199">
        <v>0</v>
      </c>
      <c r="AP908" s="199">
        <v>0</v>
      </c>
      <c r="AQ908" s="199">
        <v>0</v>
      </c>
      <c r="AR908" s="199"/>
      <c r="AS908" s="177"/>
      <c r="AT908" s="177"/>
      <c r="AU908" s="199">
        <v>321.97000000000003</v>
      </c>
      <c r="AV908" s="199">
        <v>365.66</v>
      </c>
      <c r="AW908" s="199">
        <v>0</v>
      </c>
      <c r="AX908" s="199">
        <v>0</v>
      </c>
      <c r="AY908" s="199">
        <v>0</v>
      </c>
      <c r="AZ908" s="24"/>
      <c r="BA908" s="4"/>
    </row>
    <row r="909" spans="2:53">
      <c r="B909" s="11" t="s">
        <v>377</v>
      </c>
      <c r="C909" s="11"/>
      <c r="D909" s="70" t="s">
        <v>376</v>
      </c>
      <c r="E909" s="11">
        <v>29</v>
      </c>
      <c r="F909" s="11">
        <v>11</v>
      </c>
      <c r="G909" s="11">
        <v>6</v>
      </c>
      <c r="H909" s="11">
        <v>4</v>
      </c>
      <c r="I909" s="11">
        <v>4</v>
      </c>
      <c r="J909" s="11"/>
      <c r="M909" s="175">
        <v>4278.7</v>
      </c>
      <c r="N909" s="175">
        <v>2380.25</v>
      </c>
      <c r="O909" s="175">
        <v>1548.07</v>
      </c>
      <c r="P909" s="175">
        <v>385.85</v>
      </c>
      <c r="Q909" s="175">
        <v>637.82000000000005</v>
      </c>
      <c r="R909" s="175"/>
      <c r="S909" s="177"/>
      <c r="T909" s="177"/>
      <c r="U909" s="175">
        <v>142.62333333333299</v>
      </c>
      <c r="V909" s="175">
        <v>79.341666666666697</v>
      </c>
      <c r="W909" s="175">
        <v>51.602333333333299</v>
      </c>
      <c r="X909" s="175">
        <v>13.3051724137931</v>
      </c>
      <c r="Y909" s="175">
        <v>22.779285714285699</v>
      </c>
      <c r="Z909" s="11"/>
      <c r="AA909" s="4"/>
      <c r="AB909" s="11" t="s">
        <v>432</v>
      </c>
      <c r="AC909" s="11"/>
      <c r="AD909" s="70" t="s">
        <v>135</v>
      </c>
      <c r="AE909" s="24">
        <v>1</v>
      </c>
      <c r="AF909" s="24">
        <v>1</v>
      </c>
      <c r="AG909" s="24">
        <v>1</v>
      </c>
      <c r="AH909" s="24">
        <v>1</v>
      </c>
      <c r="AI909" s="24">
        <v>1</v>
      </c>
      <c r="AJ909" s="24"/>
      <c r="AK909" s="4"/>
      <c r="AL909" s="4"/>
      <c r="AM909" s="199">
        <v>19.16</v>
      </c>
      <c r="AN909" s="199">
        <v>20.87</v>
      </c>
      <c r="AO909" s="199">
        <v>21.24</v>
      </c>
      <c r="AP909" s="199">
        <v>19.100000000000001</v>
      </c>
      <c r="AQ909" s="199">
        <v>27.67</v>
      </c>
      <c r="AR909" s="199"/>
      <c r="AS909" s="177"/>
      <c r="AT909" s="177"/>
      <c r="AU909" s="199">
        <v>19.16</v>
      </c>
      <c r="AV909" s="199">
        <v>20.87</v>
      </c>
      <c r="AW909" s="199">
        <v>21.24</v>
      </c>
      <c r="AX909" s="199">
        <v>19.100000000000001</v>
      </c>
      <c r="AY909" s="199">
        <v>27.67</v>
      </c>
      <c r="AZ909" s="24"/>
      <c r="BA909" s="4"/>
    </row>
    <row r="910" spans="2:53">
      <c r="B910" s="11" t="s">
        <v>475</v>
      </c>
      <c r="C910" s="11"/>
      <c r="D910" s="70" t="s">
        <v>351</v>
      </c>
      <c r="E910" s="11">
        <v>9</v>
      </c>
      <c r="F910" s="11">
        <v>6</v>
      </c>
      <c r="G910" s="11">
        <v>5</v>
      </c>
      <c r="H910" s="11">
        <v>7</v>
      </c>
      <c r="I910" s="11">
        <v>9</v>
      </c>
      <c r="J910" s="11"/>
      <c r="M910" s="175">
        <v>1295.76</v>
      </c>
      <c r="N910" s="175">
        <v>764.07</v>
      </c>
      <c r="O910" s="175">
        <v>879.38</v>
      </c>
      <c r="P910" s="175">
        <v>975.06</v>
      </c>
      <c r="Q910" s="175">
        <v>1600.56</v>
      </c>
      <c r="R910" s="175"/>
      <c r="S910" s="177"/>
      <c r="T910" s="177"/>
      <c r="U910" s="175">
        <v>117.79636363636401</v>
      </c>
      <c r="V910" s="175">
        <v>69.460909090909098</v>
      </c>
      <c r="W910" s="175">
        <v>109.9225</v>
      </c>
      <c r="X910" s="175">
        <v>81.254999999999995</v>
      </c>
      <c r="Y910" s="175">
        <v>133.38</v>
      </c>
      <c r="Z910" s="11"/>
      <c r="AA910" s="4"/>
      <c r="AB910" s="11" t="s">
        <v>434</v>
      </c>
      <c r="AC910" s="11"/>
      <c r="AD910" s="70" t="s">
        <v>435</v>
      </c>
      <c r="AE910" s="24">
        <v>46</v>
      </c>
      <c r="AF910" s="24">
        <v>32</v>
      </c>
      <c r="AG910" s="24">
        <v>13</v>
      </c>
      <c r="AH910" s="24">
        <v>7</v>
      </c>
      <c r="AI910" s="24">
        <v>7</v>
      </c>
      <c r="AJ910" s="24"/>
      <c r="AK910" s="4"/>
      <c r="AL910" s="4"/>
      <c r="AM910" s="199">
        <v>12435.12</v>
      </c>
      <c r="AN910" s="199">
        <v>8678.3700000000008</v>
      </c>
      <c r="AO910" s="199">
        <v>5309.7</v>
      </c>
      <c r="AP910" s="199">
        <v>3014.71</v>
      </c>
      <c r="AQ910" s="199">
        <v>13663.78</v>
      </c>
      <c r="AR910" s="199"/>
      <c r="AS910" s="177"/>
      <c r="AT910" s="177"/>
      <c r="AU910" s="199">
        <v>264.57702127659599</v>
      </c>
      <c r="AV910" s="199">
        <v>184.64617021276601</v>
      </c>
      <c r="AW910" s="199">
        <v>120.675</v>
      </c>
      <c r="AX910" s="199">
        <v>86.134571428571405</v>
      </c>
      <c r="AY910" s="199">
        <v>303.639555555556</v>
      </c>
      <c r="AZ910" s="24"/>
      <c r="BA910" s="4"/>
    </row>
    <row r="911" spans="2:53">
      <c r="B911" s="11" t="s">
        <v>378</v>
      </c>
      <c r="C911" s="11"/>
      <c r="D911" s="70" t="s">
        <v>92</v>
      </c>
      <c r="E911" s="11">
        <v>5</v>
      </c>
      <c r="F911" s="11">
        <v>3</v>
      </c>
      <c r="G911" s="11">
        <v>3</v>
      </c>
      <c r="H911" s="11">
        <v>3</v>
      </c>
      <c r="I911" s="11">
        <v>1</v>
      </c>
      <c r="J911" s="11"/>
      <c r="M911" s="175">
        <v>585.27</v>
      </c>
      <c r="N911" s="175">
        <v>373.31</v>
      </c>
      <c r="O911" s="175">
        <v>548.19000000000005</v>
      </c>
      <c r="P911" s="175">
        <v>242.77</v>
      </c>
      <c r="Q911" s="175">
        <v>122.12</v>
      </c>
      <c r="R911" s="175"/>
      <c r="S911" s="177"/>
      <c r="T911" s="177"/>
      <c r="U911" s="175">
        <v>97.545000000000002</v>
      </c>
      <c r="V911" s="175">
        <v>62.218333333333298</v>
      </c>
      <c r="W911" s="175">
        <v>91.364999999999995</v>
      </c>
      <c r="X911" s="175">
        <v>40.461666666666702</v>
      </c>
      <c r="Y911" s="175">
        <v>20.3533333333333</v>
      </c>
      <c r="Z911" s="11"/>
      <c r="AA911" s="4"/>
      <c r="AB911" s="11" t="s">
        <v>436</v>
      </c>
      <c r="AC911" s="11"/>
      <c r="AD911" s="70" t="s">
        <v>189</v>
      </c>
      <c r="AE911" s="24">
        <v>75</v>
      </c>
      <c r="AF911" s="24">
        <v>29</v>
      </c>
      <c r="AG911" s="24">
        <v>12</v>
      </c>
      <c r="AH911" s="24">
        <v>6</v>
      </c>
      <c r="AI911" s="24">
        <v>5</v>
      </c>
      <c r="AJ911" s="24"/>
      <c r="AK911" s="4"/>
      <c r="AL911" s="4"/>
      <c r="AM911" s="199">
        <v>13341.6</v>
      </c>
      <c r="AN911" s="199">
        <v>4666.0200000000004</v>
      </c>
      <c r="AO911" s="199">
        <v>1428.5</v>
      </c>
      <c r="AP911" s="199">
        <v>768.35</v>
      </c>
      <c r="AQ911" s="199">
        <v>2902.41</v>
      </c>
      <c r="AR911" s="199"/>
      <c r="AS911" s="177"/>
      <c r="AT911" s="177"/>
      <c r="AU911" s="199">
        <v>177.88800000000001</v>
      </c>
      <c r="AV911" s="199">
        <v>63.918082191780798</v>
      </c>
      <c r="AW911" s="199">
        <v>19.568493150684901</v>
      </c>
      <c r="AX911" s="199">
        <v>10.671527777777801</v>
      </c>
      <c r="AY911" s="199">
        <v>39.759041095890403</v>
      </c>
      <c r="AZ911" s="24"/>
      <c r="BA911" s="4"/>
    </row>
    <row r="912" spans="2:53">
      <c r="B912" s="11" t="s">
        <v>378</v>
      </c>
      <c r="C912" s="11"/>
      <c r="D912" s="70" t="s">
        <v>379</v>
      </c>
      <c r="E912" s="11">
        <v>104</v>
      </c>
      <c r="F912" s="11">
        <v>64</v>
      </c>
      <c r="G912" s="11">
        <v>38</v>
      </c>
      <c r="H912" s="11">
        <v>28</v>
      </c>
      <c r="I912" s="11">
        <v>22</v>
      </c>
      <c r="J912" s="11"/>
      <c r="M912" s="175">
        <v>13831.83</v>
      </c>
      <c r="N912" s="175">
        <v>10246.4</v>
      </c>
      <c r="O912" s="175">
        <v>7230.84</v>
      </c>
      <c r="P912" s="175">
        <v>4394</v>
      </c>
      <c r="Q912" s="175">
        <v>14044.25</v>
      </c>
      <c r="R912" s="175"/>
      <c r="S912" s="177"/>
      <c r="T912" s="177"/>
      <c r="U912" s="175">
        <v>122.405575221239</v>
      </c>
      <c r="V912" s="175">
        <v>96.664150943396294</v>
      </c>
      <c r="W912" s="175">
        <v>70.890588235294103</v>
      </c>
      <c r="X912" s="175">
        <v>41.065420560747697</v>
      </c>
      <c r="Y912" s="175">
        <v>128.84633027522901</v>
      </c>
      <c r="Z912" s="11"/>
      <c r="AA912" s="4"/>
      <c r="AB912" s="11" t="s">
        <v>437</v>
      </c>
      <c r="AC912" s="11"/>
      <c r="AD912" s="70" t="s">
        <v>267</v>
      </c>
      <c r="AE912" s="24">
        <v>25</v>
      </c>
      <c r="AF912" s="24">
        <v>16</v>
      </c>
      <c r="AG912" s="24">
        <v>10</v>
      </c>
      <c r="AH912" s="24">
        <v>8</v>
      </c>
      <c r="AI912" s="24">
        <v>8</v>
      </c>
      <c r="AJ912" s="24"/>
      <c r="AK912" s="4"/>
      <c r="AL912" s="4"/>
      <c r="AM912" s="199">
        <v>6622.6</v>
      </c>
      <c r="AN912" s="199">
        <v>5457.13</v>
      </c>
      <c r="AO912" s="199">
        <v>1322.71</v>
      </c>
      <c r="AP912" s="199">
        <v>683.25</v>
      </c>
      <c r="AQ912" s="199">
        <v>613.66</v>
      </c>
      <c r="AR912" s="199"/>
      <c r="AS912" s="177"/>
      <c r="AT912" s="177"/>
      <c r="AU912" s="199">
        <v>245.28148148148199</v>
      </c>
      <c r="AV912" s="199">
        <v>202.11592592592601</v>
      </c>
      <c r="AW912" s="199">
        <v>50.873461538461498</v>
      </c>
      <c r="AX912" s="199">
        <v>26.278846153846199</v>
      </c>
      <c r="AY912" s="199">
        <v>22.7281481481482</v>
      </c>
      <c r="AZ912" s="24"/>
      <c r="BA912" s="4"/>
    </row>
    <row r="913" spans="2:53">
      <c r="B913" s="11" t="s">
        <v>380</v>
      </c>
      <c r="C913" s="11"/>
      <c r="D913" s="70" t="s">
        <v>381</v>
      </c>
      <c r="E913" s="11">
        <v>25</v>
      </c>
      <c r="F913" s="11">
        <v>19</v>
      </c>
      <c r="G913" s="11">
        <v>11</v>
      </c>
      <c r="H913" s="11">
        <v>5</v>
      </c>
      <c r="I913" s="11">
        <v>9</v>
      </c>
      <c r="J913" s="11"/>
      <c r="M913" s="175">
        <v>3650.63</v>
      </c>
      <c r="N913" s="175">
        <v>4474.74</v>
      </c>
      <c r="O913" s="175">
        <v>2131.85</v>
      </c>
      <c r="P913" s="175">
        <v>1009.36</v>
      </c>
      <c r="Q913" s="175">
        <v>2992.18</v>
      </c>
      <c r="R913" s="175"/>
      <c r="S913" s="177"/>
      <c r="T913" s="177"/>
      <c r="U913" s="175">
        <v>117.762258064516</v>
      </c>
      <c r="V913" s="175">
        <v>144.346451612903</v>
      </c>
      <c r="W913" s="175">
        <v>71.061666666666696</v>
      </c>
      <c r="X913" s="175">
        <v>33.645333333333298</v>
      </c>
      <c r="Y913" s="175">
        <v>96.521935483871005</v>
      </c>
      <c r="Z913" s="11"/>
      <c r="AA913" s="4"/>
      <c r="AB913" s="11" t="s">
        <v>438</v>
      </c>
      <c r="AC913" s="11"/>
      <c r="AD913" s="70" t="s">
        <v>439</v>
      </c>
      <c r="AE913" s="24">
        <v>11</v>
      </c>
      <c r="AF913" s="24">
        <v>8</v>
      </c>
      <c r="AG913" s="24">
        <v>2</v>
      </c>
      <c r="AH913" s="24">
        <v>5</v>
      </c>
      <c r="AI913" s="24">
        <v>3</v>
      </c>
      <c r="AJ913" s="24"/>
      <c r="AK913" s="4"/>
      <c r="AL913" s="4"/>
      <c r="AM913" s="199">
        <v>4747.6000000000004</v>
      </c>
      <c r="AN913" s="199">
        <v>1678.59</v>
      </c>
      <c r="AO913" s="199">
        <v>117.13</v>
      </c>
      <c r="AP913" s="199">
        <v>236.16</v>
      </c>
      <c r="AQ913" s="199">
        <v>233.61</v>
      </c>
      <c r="AR913" s="199"/>
      <c r="AS913" s="177"/>
      <c r="AT913" s="177"/>
      <c r="AU913" s="199">
        <v>431.6</v>
      </c>
      <c r="AV913" s="199">
        <v>139.88249999999999</v>
      </c>
      <c r="AW913" s="199">
        <v>16.7328571428571</v>
      </c>
      <c r="AX913" s="199">
        <v>21.469090909090902</v>
      </c>
      <c r="AY913" s="199">
        <v>19.467500000000001</v>
      </c>
      <c r="AZ913" s="24"/>
      <c r="BA913" s="4"/>
    </row>
    <row r="914" spans="2:53">
      <c r="B914" s="11" t="s">
        <v>382</v>
      </c>
      <c r="C914" s="11"/>
      <c r="D914" s="70" t="s">
        <v>383</v>
      </c>
      <c r="E914" s="11">
        <v>385</v>
      </c>
      <c r="F914" s="11">
        <v>229</v>
      </c>
      <c r="G914" s="11">
        <v>181</v>
      </c>
      <c r="H914" s="11">
        <v>109</v>
      </c>
      <c r="I914" s="11">
        <v>111</v>
      </c>
      <c r="J914" s="11"/>
      <c r="M914" s="175">
        <v>41700.400000000001</v>
      </c>
      <c r="N914" s="175">
        <v>29712.23</v>
      </c>
      <c r="O914" s="175">
        <v>30225.21</v>
      </c>
      <c r="P914" s="175">
        <v>13251.14</v>
      </c>
      <c r="Q914" s="175">
        <v>32058.57</v>
      </c>
      <c r="R914" s="175"/>
      <c r="S914" s="177"/>
      <c r="T914" s="177"/>
      <c r="U914" s="175">
        <v>95.862988505747097</v>
      </c>
      <c r="V914" s="175">
        <v>69.0982093023256</v>
      </c>
      <c r="W914" s="175">
        <v>70.9511971830986</v>
      </c>
      <c r="X914" s="175">
        <v>32.007584541062798</v>
      </c>
      <c r="Y914" s="175">
        <v>70.769470198675506</v>
      </c>
      <c r="Z914" s="11"/>
      <c r="AA914" s="4"/>
      <c r="AB914" s="11" t="s">
        <v>441</v>
      </c>
      <c r="AC914" s="11"/>
      <c r="AD914" s="70" t="s">
        <v>274</v>
      </c>
      <c r="AE914" s="24">
        <v>37</v>
      </c>
      <c r="AF914" s="24">
        <v>12</v>
      </c>
      <c r="AG914" s="24">
        <v>5</v>
      </c>
      <c r="AH914" s="24">
        <v>4</v>
      </c>
      <c r="AI914" s="24">
        <v>4</v>
      </c>
      <c r="AJ914" s="24"/>
      <c r="AK914" s="4"/>
      <c r="AL914" s="4"/>
      <c r="AM914" s="199">
        <v>14846.09</v>
      </c>
      <c r="AN914" s="199">
        <v>1004.6</v>
      </c>
      <c r="AO914" s="199">
        <v>535.38</v>
      </c>
      <c r="AP914" s="199">
        <v>519.5</v>
      </c>
      <c r="AQ914" s="199">
        <v>593.4</v>
      </c>
      <c r="AR914" s="199"/>
      <c r="AS914" s="177"/>
      <c r="AT914" s="177"/>
      <c r="AU914" s="199">
        <v>390.68657894736799</v>
      </c>
      <c r="AV914" s="199">
        <v>26.436842105263199</v>
      </c>
      <c r="AW914" s="199">
        <v>14.8716666666667</v>
      </c>
      <c r="AX914" s="199">
        <v>14.4305555555556</v>
      </c>
      <c r="AY914" s="199">
        <v>16.9542857142857</v>
      </c>
      <c r="AZ914" s="24"/>
      <c r="BA914" s="4"/>
    </row>
    <row r="915" spans="2:53">
      <c r="B915" s="11" t="s">
        <v>384</v>
      </c>
      <c r="C915" s="11"/>
      <c r="D915" s="70" t="s">
        <v>96</v>
      </c>
      <c r="E915" s="11">
        <v>20</v>
      </c>
      <c r="F915" s="11">
        <v>12</v>
      </c>
      <c r="G915" s="11">
        <v>9</v>
      </c>
      <c r="H915" s="11">
        <v>6</v>
      </c>
      <c r="I915" s="11">
        <v>6</v>
      </c>
      <c r="J915" s="11"/>
      <c r="M915" s="175">
        <v>2417.46</v>
      </c>
      <c r="N915" s="175">
        <v>1201.57</v>
      </c>
      <c r="O915" s="175">
        <v>2050.33</v>
      </c>
      <c r="P915" s="175">
        <v>1045.5899999999999</v>
      </c>
      <c r="Q915" s="175">
        <v>1744.56</v>
      </c>
      <c r="R915" s="175"/>
      <c r="S915" s="177"/>
      <c r="T915" s="177"/>
      <c r="U915" s="175">
        <v>96.698400000000007</v>
      </c>
      <c r="V915" s="175">
        <v>48.062800000000003</v>
      </c>
      <c r="W915" s="175">
        <v>93.196818181818202</v>
      </c>
      <c r="X915" s="175">
        <v>47.5268181818182</v>
      </c>
      <c r="Y915" s="175">
        <v>69.782399999999996</v>
      </c>
      <c r="Z915" s="11"/>
      <c r="AA915" s="4"/>
      <c r="AB915" s="11" t="s">
        <v>443</v>
      </c>
      <c r="AC915" s="11"/>
      <c r="AD915" s="70" t="s">
        <v>112</v>
      </c>
      <c r="AE915" s="24">
        <v>6</v>
      </c>
      <c r="AF915" s="24">
        <v>4</v>
      </c>
      <c r="AG915" s="24">
        <v>1</v>
      </c>
      <c r="AH915" s="24">
        <v>1</v>
      </c>
      <c r="AI915" s="24">
        <v>1</v>
      </c>
      <c r="AJ915" s="24"/>
      <c r="AK915" s="4"/>
      <c r="AL915" s="4"/>
      <c r="AM915" s="199">
        <v>966.91</v>
      </c>
      <c r="AN915" s="199">
        <v>83.48</v>
      </c>
      <c r="AO915" s="199">
        <v>11.29</v>
      </c>
      <c r="AP915" s="199">
        <v>10.62</v>
      </c>
      <c r="AQ915" s="199">
        <v>41.81</v>
      </c>
      <c r="AR915" s="199"/>
      <c r="AS915" s="177"/>
      <c r="AT915" s="177"/>
      <c r="AU915" s="199">
        <v>161.15166666666701</v>
      </c>
      <c r="AV915" s="199">
        <v>13.9133333333333</v>
      </c>
      <c r="AW915" s="199">
        <v>2.258</v>
      </c>
      <c r="AX915" s="199">
        <v>2.1240000000000001</v>
      </c>
      <c r="AY915" s="199">
        <v>6.9683333333333302</v>
      </c>
      <c r="AZ915" s="24"/>
      <c r="BA915" s="4"/>
    </row>
    <row r="916" spans="2:53">
      <c r="B916" s="11" t="s">
        <v>385</v>
      </c>
      <c r="C916" s="11"/>
      <c r="D916" s="70" t="s">
        <v>386</v>
      </c>
      <c r="E916" s="11">
        <v>153</v>
      </c>
      <c r="F916" s="11">
        <v>88</v>
      </c>
      <c r="G916" s="11">
        <v>68</v>
      </c>
      <c r="H916" s="11">
        <v>46</v>
      </c>
      <c r="I916" s="11">
        <v>35</v>
      </c>
      <c r="J916" s="11"/>
      <c r="M916" s="175">
        <v>21498.69</v>
      </c>
      <c r="N916" s="175">
        <v>15827.94</v>
      </c>
      <c r="O916" s="175">
        <v>14167.51</v>
      </c>
      <c r="P916" s="175">
        <v>10708.17</v>
      </c>
      <c r="Q916" s="175">
        <v>14582</v>
      </c>
      <c r="R916" s="175"/>
      <c r="S916" s="177"/>
      <c r="T916" s="177"/>
      <c r="U916" s="175">
        <v>122.151647727273</v>
      </c>
      <c r="V916" s="175">
        <v>92.022906976744196</v>
      </c>
      <c r="W916" s="175">
        <v>84.330416666666693</v>
      </c>
      <c r="X916" s="175">
        <v>64.897999999999996</v>
      </c>
      <c r="Y916" s="175">
        <v>87.317365269461106</v>
      </c>
      <c r="Z916" s="11"/>
      <c r="AA916" s="4"/>
      <c r="AB916" s="11" t="s">
        <v>444</v>
      </c>
      <c r="AC916" s="11"/>
      <c r="AD916" s="70" t="s">
        <v>168</v>
      </c>
      <c r="AE916" s="24">
        <v>33</v>
      </c>
      <c r="AF916" s="24">
        <v>18</v>
      </c>
      <c r="AG916" s="24">
        <v>10</v>
      </c>
      <c r="AH916" s="24">
        <v>7</v>
      </c>
      <c r="AI916" s="24">
        <v>5</v>
      </c>
      <c r="AJ916" s="24"/>
      <c r="AK916" s="4"/>
      <c r="AL916" s="4"/>
      <c r="AM916" s="199">
        <v>5037.74</v>
      </c>
      <c r="AN916" s="199">
        <v>2831.94</v>
      </c>
      <c r="AO916" s="199">
        <v>1459.35</v>
      </c>
      <c r="AP916" s="199">
        <v>361.6</v>
      </c>
      <c r="AQ916" s="199">
        <v>1400.45</v>
      </c>
      <c r="AR916" s="199"/>
      <c r="AS916" s="177"/>
      <c r="AT916" s="177"/>
      <c r="AU916" s="199">
        <v>152.65878787878799</v>
      </c>
      <c r="AV916" s="199">
        <v>88.498125000000002</v>
      </c>
      <c r="AW916" s="199">
        <v>52.1196428571429</v>
      </c>
      <c r="AX916" s="199">
        <v>11.3</v>
      </c>
      <c r="AY916" s="199">
        <v>45.1758064516129</v>
      </c>
      <c r="AZ916" s="24"/>
      <c r="BA916" s="4"/>
    </row>
    <row r="917" spans="2:53">
      <c r="B917" s="11" t="s">
        <v>387</v>
      </c>
      <c r="C917" s="11"/>
      <c r="D917" s="70" t="s">
        <v>299</v>
      </c>
      <c r="E917" s="11">
        <v>1127</v>
      </c>
      <c r="F917" s="11">
        <v>795</v>
      </c>
      <c r="G917" s="11">
        <v>582</v>
      </c>
      <c r="H917" s="11">
        <v>411</v>
      </c>
      <c r="I917" s="11">
        <v>455</v>
      </c>
      <c r="J917" s="11"/>
      <c r="M917" s="175">
        <v>127284.2</v>
      </c>
      <c r="N917" s="175">
        <v>104875.62</v>
      </c>
      <c r="O917" s="175">
        <v>83401.55</v>
      </c>
      <c r="P917" s="175">
        <v>61961.1</v>
      </c>
      <c r="Q917" s="175">
        <v>178531.84</v>
      </c>
      <c r="R917" s="175"/>
      <c r="S917" s="177"/>
      <c r="T917" s="177"/>
      <c r="U917" s="175">
        <v>100.61992094861699</v>
      </c>
      <c r="V917" s="175">
        <v>84.305160771704294</v>
      </c>
      <c r="W917" s="175">
        <v>69.675480367585706</v>
      </c>
      <c r="X917" s="175">
        <v>53.4147413793103</v>
      </c>
      <c r="Y917" s="175">
        <v>142.143184713376</v>
      </c>
      <c r="Z917" s="11"/>
      <c r="AA917" s="4"/>
      <c r="AB917" s="11" t="s">
        <v>446</v>
      </c>
      <c r="AC917" s="11"/>
      <c r="AD917" s="70" t="s">
        <v>195</v>
      </c>
      <c r="AE917" s="24">
        <v>15</v>
      </c>
      <c r="AF917" s="24"/>
      <c r="AG917" s="24"/>
      <c r="AH917" s="24">
        <v>2</v>
      </c>
      <c r="AI917" s="24"/>
      <c r="AJ917" s="24"/>
      <c r="AK917" s="4"/>
      <c r="AL917" s="4"/>
      <c r="AM917" s="199">
        <v>3885.41</v>
      </c>
      <c r="AN917" s="199">
        <v>0</v>
      </c>
      <c r="AO917" s="199">
        <v>0</v>
      </c>
      <c r="AP917" s="199">
        <v>390.76</v>
      </c>
      <c r="AQ917" s="199">
        <v>0</v>
      </c>
      <c r="AR917" s="199"/>
      <c r="AS917" s="177"/>
      <c r="AT917" s="177"/>
      <c r="AU917" s="199">
        <v>242.83812499999999</v>
      </c>
      <c r="AV917" s="199">
        <v>0</v>
      </c>
      <c r="AW917" s="199">
        <v>0</v>
      </c>
      <c r="AX917" s="199">
        <v>22.9858823529412</v>
      </c>
      <c r="AY917" s="199">
        <v>0</v>
      </c>
      <c r="AZ917" s="24"/>
      <c r="BA917" s="4"/>
    </row>
    <row r="918" spans="2:53">
      <c r="B918" s="11" t="s">
        <v>388</v>
      </c>
      <c r="C918" s="11"/>
      <c r="D918" s="70" t="s">
        <v>110</v>
      </c>
      <c r="E918" s="11">
        <v>9</v>
      </c>
      <c r="F918" s="11">
        <v>7</v>
      </c>
      <c r="G918" s="11">
        <v>4</v>
      </c>
      <c r="H918" s="11">
        <v>3</v>
      </c>
      <c r="I918" s="11">
        <v>2</v>
      </c>
      <c r="J918" s="11"/>
      <c r="M918" s="175">
        <v>1174.82</v>
      </c>
      <c r="N918" s="175">
        <v>1292.8900000000001</v>
      </c>
      <c r="O918" s="175">
        <v>1209.1199999999999</v>
      </c>
      <c r="P918" s="175">
        <v>512.96</v>
      </c>
      <c r="Q918" s="175">
        <v>195.13</v>
      </c>
      <c r="R918" s="175"/>
      <c r="S918" s="177"/>
      <c r="T918" s="177"/>
      <c r="U918" s="175">
        <v>106.80181818181801</v>
      </c>
      <c r="V918" s="175">
        <v>129.28899999999999</v>
      </c>
      <c r="W918" s="175">
        <v>120.91200000000001</v>
      </c>
      <c r="X918" s="175">
        <v>51.295999999999999</v>
      </c>
      <c r="Y918" s="175">
        <v>19.513000000000002</v>
      </c>
      <c r="Z918" s="11"/>
      <c r="AA918" s="4"/>
      <c r="AB918" s="11" t="s">
        <v>447</v>
      </c>
      <c r="AC918" s="11"/>
      <c r="AD918" s="70" t="s">
        <v>92</v>
      </c>
      <c r="AE918" s="24">
        <v>1</v>
      </c>
      <c r="AF918" s="24">
        <v>1</v>
      </c>
      <c r="AG918" s="24"/>
      <c r="AH918" s="24"/>
      <c r="AI918" s="24">
        <v>1</v>
      </c>
      <c r="AJ918" s="24"/>
      <c r="AK918" s="4"/>
      <c r="AL918" s="4"/>
      <c r="AM918" s="199">
        <v>63.35</v>
      </c>
      <c r="AN918" s="199">
        <v>33.159999999999997</v>
      </c>
      <c r="AO918" s="199">
        <v>0</v>
      </c>
      <c r="AP918" s="199">
        <v>0</v>
      </c>
      <c r="AQ918" s="199">
        <v>59.79</v>
      </c>
      <c r="AR918" s="199"/>
      <c r="AS918" s="177"/>
      <c r="AT918" s="177"/>
      <c r="AU918" s="199">
        <v>63.35</v>
      </c>
      <c r="AV918" s="199">
        <v>33.159999999999997</v>
      </c>
      <c r="AW918" s="199">
        <v>0</v>
      </c>
      <c r="AX918" s="199">
        <v>0</v>
      </c>
      <c r="AY918" s="199">
        <v>29.895</v>
      </c>
      <c r="AZ918" s="24"/>
      <c r="BA918" s="4"/>
    </row>
    <row r="919" spans="2:53">
      <c r="B919" s="11" t="s">
        <v>388</v>
      </c>
      <c r="C919" s="11"/>
      <c r="D919" s="70" t="s">
        <v>389</v>
      </c>
      <c r="E919" s="11">
        <v>22</v>
      </c>
      <c r="F919" s="11">
        <v>22</v>
      </c>
      <c r="G919" s="11">
        <v>15</v>
      </c>
      <c r="H919" s="11">
        <v>8</v>
      </c>
      <c r="I919" s="11">
        <v>7</v>
      </c>
      <c r="J919" s="11"/>
      <c r="M919" s="175">
        <v>2039.04</v>
      </c>
      <c r="N919" s="175">
        <v>3458.17</v>
      </c>
      <c r="O919" s="175">
        <v>2901.86</v>
      </c>
      <c r="P919" s="175">
        <v>562.01</v>
      </c>
      <c r="Q919" s="175">
        <v>1147.1400000000001</v>
      </c>
      <c r="R919" s="175"/>
      <c r="S919" s="177"/>
      <c r="T919" s="177"/>
      <c r="U919" s="175">
        <v>70.311724137930995</v>
      </c>
      <c r="V919" s="175">
        <v>119.24724137931</v>
      </c>
      <c r="W919" s="175">
        <v>107.476296296296</v>
      </c>
      <c r="X919" s="175">
        <v>19.379655172413798</v>
      </c>
      <c r="Y919" s="175">
        <v>39.556551724137897</v>
      </c>
      <c r="Z919" s="11"/>
      <c r="AA919" s="4"/>
      <c r="AB919" s="11" t="s">
        <v>447</v>
      </c>
      <c r="AC919" s="11"/>
      <c r="AD919" s="70" t="s">
        <v>448</v>
      </c>
      <c r="AE919" s="24">
        <v>85</v>
      </c>
      <c r="AF919" s="24">
        <v>44</v>
      </c>
      <c r="AG919" s="24">
        <v>25</v>
      </c>
      <c r="AH919" s="24">
        <v>22</v>
      </c>
      <c r="AI919" s="24">
        <v>16</v>
      </c>
      <c r="AJ919" s="24"/>
      <c r="AK919" s="4"/>
      <c r="AL919" s="4"/>
      <c r="AM919" s="199">
        <v>36202.660000000003</v>
      </c>
      <c r="AN919" s="199">
        <v>8486.9</v>
      </c>
      <c r="AO919" s="199">
        <v>4312.88</v>
      </c>
      <c r="AP919" s="199">
        <v>3081.39</v>
      </c>
      <c r="AQ919" s="199">
        <v>8994.16</v>
      </c>
      <c r="AR919" s="199"/>
      <c r="AS919" s="177"/>
      <c r="AT919" s="177"/>
      <c r="AU919" s="199">
        <v>420.96116279069702</v>
      </c>
      <c r="AV919" s="199">
        <v>102.25180722891599</v>
      </c>
      <c r="AW919" s="199">
        <v>54.593417721519003</v>
      </c>
      <c r="AX919" s="199">
        <v>38.517375000000001</v>
      </c>
      <c r="AY919" s="199">
        <v>113.850126582279</v>
      </c>
      <c r="AZ919" s="24"/>
      <c r="BA919" s="4"/>
    </row>
    <row r="920" spans="2:53">
      <c r="B920" s="11" t="s">
        <v>388</v>
      </c>
      <c r="C920" s="11"/>
      <c r="D920" s="70" t="s">
        <v>122</v>
      </c>
      <c r="E920" s="11">
        <v>24</v>
      </c>
      <c r="F920" s="11">
        <v>11</v>
      </c>
      <c r="G920" s="11">
        <v>6</v>
      </c>
      <c r="H920" s="11">
        <v>7</v>
      </c>
      <c r="I920" s="11">
        <v>9</v>
      </c>
      <c r="J920" s="11"/>
      <c r="M920" s="175">
        <v>3906.22</v>
      </c>
      <c r="N920" s="175">
        <v>1910.7</v>
      </c>
      <c r="O920" s="175">
        <v>1205.3699999999999</v>
      </c>
      <c r="P920" s="175">
        <v>665</v>
      </c>
      <c r="Q920" s="175">
        <v>1527.44</v>
      </c>
      <c r="R920" s="175"/>
      <c r="S920" s="177"/>
      <c r="T920" s="177"/>
      <c r="U920" s="175">
        <v>150.239230769231</v>
      </c>
      <c r="V920" s="175">
        <v>73.488461538461607</v>
      </c>
      <c r="W920" s="175">
        <v>46.360384615384604</v>
      </c>
      <c r="X920" s="175">
        <v>25.576923076923102</v>
      </c>
      <c r="Y920" s="175">
        <v>56.571851851851903</v>
      </c>
      <c r="Z920" s="11"/>
      <c r="AA920" s="4"/>
      <c r="AB920" s="11" t="s">
        <v>449</v>
      </c>
      <c r="AC920" s="11"/>
      <c r="AD920" s="70" t="s">
        <v>160</v>
      </c>
      <c r="AE920" s="24">
        <v>71</v>
      </c>
      <c r="AF920" s="24">
        <v>25</v>
      </c>
      <c r="AG920" s="24">
        <v>13</v>
      </c>
      <c r="AH920" s="24">
        <v>10</v>
      </c>
      <c r="AI920" s="24">
        <v>7</v>
      </c>
      <c r="AJ920" s="24"/>
      <c r="AK920" s="4"/>
      <c r="AL920" s="4"/>
      <c r="AM920" s="199">
        <v>9154.5300000000007</v>
      </c>
      <c r="AN920" s="199">
        <v>2349.6999999999998</v>
      </c>
      <c r="AO920" s="199">
        <v>761.87</v>
      </c>
      <c r="AP920" s="199">
        <v>526.26</v>
      </c>
      <c r="AQ920" s="199">
        <v>2443.83</v>
      </c>
      <c r="AR920" s="199"/>
      <c r="AS920" s="177"/>
      <c r="AT920" s="177"/>
      <c r="AU920" s="199">
        <v>128.93704225352101</v>
      </c>
      <c r="AV920" s="199">
        <v>34.554411764705897</v>
      </c>
      <c r="AW920" s="199">
        <v>11.2039705882353</v>
      </c>
      <c r="AX920" s="199">
        <v>7.7391176470588201</v>
      </c>
      <c r="AY920" s="199">
        <v>37.027727272727297</v>
      </c>
      <c r="AZ920" s="24"/>
      <c r="BA920" s="4"/>
    </row>
    <row r="921" spans="2:53">
      <c r="B921" s="11" t="s">
        <v>390</v>
      </c>
      <c r="C921" s="11"/>
      <c r="D921" s="70" t="s">
        <v>391</v>
      </c>
      <c r="E921" s="11">
        <v>284</v>
      </c>
      <c r="F921" s="11">
        <v>128</v>
      </c>
      <c r="G921" s="11">
        <v>58</v>
      </c>
      <c r="H921" s="11">
        <v>26</v>
      </c>
      <c r="I921" s="11">
        <v>21</v>
      </c>
      <c r="J921" s="11"/>
      <c r="M921" s="175">
        <v>20548.849999999999</v>
      </c>
      <c r="N921" s="175">
        <v>21496.7</v>
      </c>
      <c r="O921" s="175">
        <v>10577.94</v>
      </c>
      <c r="P921" s="175">
        <v>2324.94</v>
      </c>
      <c r="Q921" s="175">
        <v>4128.07</v>
      </c>
      <c r="R921" s="175"/>
      <c r="S921" s="177"/>
      <c r="T921" s="177"/>
      <c r="U921" s="175">
        <v>69.657118644067793</v>
      </c>
      <c r="V921" s="175">
        <v>76.5007117437722</v>
      </c>
      <c r="W921" s="175">
        <v>38.747032967033</v>
      </c>
      <c r="X921" s="175">
        <v>8.6108888888888906</v>
      </c>
      <c r="Y921" s="175">
        <v>15.289148148148101</v>
      </c>
      <c r="Z921" s="11"/>
      <c r="AA921" s="4"/>
      <c r="AB921" s="11" t="s">
        <v>450</v>
      </c>
      <c r="AC921" s="11"/>
      <c r="AD921" s="70" t="s">
        <v>122</v>
      </c>
      <c r="AE921" s="24">
        <v>9</v>
      </c>
      <c r="AF921" s="24">
        <v>7</v>
      </c>
      <c r="AG921" s="24">
        <v>5</v>
      </c>
      <c r="AH921" s="24">
        <v>4</v>
      </c>
      <c r="AI921" s="24">
        <v>3</v>
      </c>
      <c r="AJ921" s="24"/>
      <c r="AK921" s="4"/>
      <c r="AL921" s="4"/>
      <c r="AM921" s="199">
        <v>195.59</v>
      </c>
      <c r="AN921" s="199">
        <v>159.72999999999999</v>
      </c>
      <c r="AO921" s="199">
        <v>1860.72</v>
      </c>
      <c r="AP921" s="199">
        <v>703.49</v>
      </c>
      <c r="AQ921" s="199">
        <v>506.88</v>
      </c>
      <c r="AR921" s="199"/>
      <c r="AS921" s="177"/>
      <c r="AT921" s="177"/>
      <c r="AU921" s="199">
        <v>17.780909090909098</v>
      </c>
      <c r="AV921" s="199">
        <v>13.310833333333299</v>
      </c>
      <c r="AW921" s="199">
        <v>169.15636363636401</v>
      </c>
      <c r="AX921" s="199">
        <v>63.953636363636399</v>
      </c>
      <c r="AY921" s="199">
        <v>50.688000000000002</v>
      </c>
      <c r="AZ921" s="24"/>
      <c r="BA921" s="4"/>
    </row>
    <row r="922" spans="2:53">
      <c r="B922" s="11" t="s">
        <v>392</v>
      </c>
      <c r="C922" s="11"/>
      <c r="D922" s="70" t="s">
        <v>135</v>
      </c>
      <c r="E922" s="11">
        <v>3</v>
      </c>
      <c r="F922" s="11">
        <v>3</v>
      </c>
      <c r="G922" s="11">
        <v>2</v>
      </c>
      <c r="H922" s="11">
        <v>1</v>
      </c>
      <c r="I922" s="11">
        <v>2</v>
      </c>
      <c r="J922" s="11"/>
      <c r="M922" s="175">
        <v>401.7</v>
      </c>
      <c r="N922" s="175">
        <v>318.54000000000002</v>
      </c>
      <c r="O922" s="175">
        <v>306.82</v>
      </c>
      <c r="P922" s="175">
        <v>91.09</v>
      </c>
      <c r="Q922" s="175">
        <v>121.45</v>
      </c>
      <c r="R922" s="175"/>
      <c r="S922" s="177"/>
      <c r="T922" s="177"/>
      <c r="U922" s="175">
        <v>100.425</v>
      </c>
      <c r="V922" s="175">
        <v>79.635000000000005</v>
      </c>
      <c r="W922" s="175">
        <v>76.704999999999998</v>
      </c>
      <c r="X922" s="175">
        <v>30.363333333333301</v>
      </c>
      <c r="Y922" s="175">
        <v>24.29</v>
      </c>
      <c r="Z922" s="11"/>
      <c r="AA922" s="4"/>
      <c r="AB922" s="11" t="s">
        <v>451</v>
      </c>
      <c r="AC922" s="11"/>
      <c r="AD922" s="70" t="s">
        <v>452</v>
      </c>
      <c r="AE922" s="24">
        <v>2</v>
      </c>
      <c r="AF922" s="24">
        <v>1</v>
      </c>
      <c r="AG922" s="24">
        <v>1</v>
      </c>
      <c r="AH922" s="24">
        <v>1</v>
      </c>
      <c r="AI922" s="24"/>
      <c r="AJ922" s="24"/>
      <c r="AK922" s="4"/>
      <c r="AL922" s="4"/>
      <c r="AM922" s="199">
        <v>422.73</v>
      </c>
      <c r="AN922" s="199">
        <v>202.01</v>
      </c>
      <c r="AO922" s="199">
        <v>497.56</v>
      </c>
      <c r="AP922" s="199">
        <v>26.54</v>
      </c>
      <c r="AQ922" s="199">
        <v>0</v>
      </c>
      <c r="AR922" s="199"/>
      <c r="AS922" s="177"/>
      <c r="AT922" s="177"/>
      <c r="AU922" s="199">
        <v>211.36500000000001</v>
      </c>
      <c r="AV922" s="199">
        <v>101.005</v>
      </c>
      <c r="AW922" s="199">
        <v>248.78</v>
      </c>
      <c r="AX922" s="199">
        <v>13.27</v>
      </c>
      <c r="AY922" s="199">
        <v>0</v>
      </c>
      <c r="AZ922" s="24"/>
      <c r="BA922" s="4"/>
    </row>
    <row r="923" spans="2:53">
      <c r="B923" s="11" t="s">
        <v>536</v>
      </c>
      <c r="C923" s="11"/>
      <c r="D923" s="70" t="s">
        <v>89</v>
      </c>
      <c r="E923" s="11">
        <v>3</v>
      </c>
      <c r="F923" s="11"/>
      <c r="G923" s="11"/>
      <c r="H923" s="11"/>
      <c r="I923" s="11"/>
      <c r="J923" s="11"/>
      <c r="M923" s="175">
        <v>294.27999999999997</v>
      </c>
      <c r="N923" s="175">
        <v>0</v>
      </c>
      <c r="O923" s="175">
        <v>0</v>
      </c>
      <c r="P923" s="175">
        <v>0</v>
      </c>
      <c r="Q923" s="175">
        <v>0</v>
      </c>
      <c r="R923" s="175"/>
      <c r="S923" s="177"/>
      <c r="T923" s="177"/>
      <c r="U923" s="175">
        <v>98.093333333333305</v>
      </c>
      <c r="V923" s="175">
        <v>0</v>
      </c>
      <c r="W923" s="175">
        <v>0</v>
      </c>
      <c r="X923" s="175">
        <v>0</v>
      </c>
      <c r="Y923" s="175">
        <v>0</v>
      </c>
      <c r="Z923" s="11"/>
      <c r="AA923" s="4"/>
      <c r="AB923" s="11" t="s">
        <v>453</v>
      </c>
      <c r="AC923" s="11"/>
      <c r="AD923" s="70" t="s">
        <v>244</v>
      </c>
      <c r="AE923" s="24">
        <v>364</v>
      </c>
      <c r="AF923" s="24">
        <v>176</v>
      </c>
      <c r="AG923" s="24">
        <v>91</v>
      </c>
      <c r="AH923" s="24">
        <v>53</v>
      </c>
      <c r="AI923" s="24">
        <v>51</v>
      </c>
      <c r="AJ923" s="24"/>
      <c r="AK923" s="4"/>
      <c r="AL923" s="4"/>
      <c r="AM923" s="199">
        <v>120795.03</v>
      </c>
      <c r="AN923" s="199">
        <v>68601.649999999994</v>
      </c>
      <c r="AO923" s="199">
        <v>34956.99</v>
      </c>
      <c r="AP923" s="199">
        <v>18433.189999999999</v>
      </c>
      <c r="AQ923" s="199">
        <v>29254.38</v>
      </c>
      <c r="AR923" s="199"/>
      <c r="AS923" s="177"/>
      <c r="AT923" s="177"/>
      <c r="AU923" s="199">
        <v>327.35780487804902</v>
      </c>
      <c r="AV923" s="199">
        <v>185.91233062330599</v>
      </c>
      <c r="AW923" s="199">
        <v>97.645223463687103</v>
      </c>
      <c r="AX923" s="199">
        <v>52.968936781609202</v>
      </c>
      <c r="AY923" s="199">
        <v>78.640806451612903</v>
      </c>
      <c r="AZ923" s="24"/>
      <c r="BA923" s="4"/>
    </row>
    <row r="924" spans="2:53">
      <c r="B924" s="11" t="s">
        <v>393</v>
      </c>
      <c r="C924" s="11"/>
      <c r="D924" s="70" t="s">
        <v>89</v>
      </c>
      <c r="E924" s="11">
        <v>4</v>
      </c>
      <c r="F924" s="11">
        <v>3</v>
      </c>
      <c r="G924" s="11">
        <v>1</v>
      </c>
      <c r="H924" s="11">
        <v>1</v>
      </c>
      <c r="I924" s="11">
        <v>1</v>
      </c>
      <c r="J924" s="11"/>
      <c r="M924" s="175">
        <v>455.69</v>
      </c>
      <c r="N924" s="175">
        <v>277.2</v>
      </c>
      <c r="O924" s="175">
        <v>5.77</v>
      </c>
      <c r="P924" s="175">
        <v>6.35</v>
      </c>
      <c r="Q924" s="175">
        <v>134.88</v>
      </c>
      <c r="R924" s="175"/>
      <c r="S924" s="177"/>
      <c r="T924" s="177"/>
      <c r="U924" s="175">
        <v>113.9225</v>
      </c>
      <c r="V924" s="175">
        <v>69.3</v>
      </c>
      <c r="W924" s="175">
        <v>1.4424999999999999</v>
      </c>
      <c r="X924" s="175">
        <v>1.5874999999999999</v>
      </c>
      <c r="Y924" s="175">
        <v>33.72</v>
      </c>
      <c r="Z924" s="11"/>
      <c r="AA924" s="4"/>
      <c r="AB924" s="11" t="s">
        <v>454</v>
      </c>
      <c r="AC924" s="11"/>
      <c r="AD924" s="70" t="s">
        <v>156</v>
      </c>
      <c r="AE924" s="24">
        <v>211</v>
      </c>
      <c r="AF924" s="24">
        <v>108</v>
      </c>
      <c r="AG924" s="24">
        <v>70</v>
      </c>
      <c r="AH924" s="24">
        <v>45</v>
      </c>
      <c r="AI924" s="24">
        <v>39</v>
      </c>
      <c r="AJ924" s="24"/>
      <c r="AK924" s="4"/>
      <c r="AL924" s="4"/>
      <c r="AM924" s="199">
        <v>84718.98</v>
      </c>
      <c r="AN924" s="199">
        <v>51707.78</v>
      </c>
      <c r="AO924" s="199">
        <v>9671.56</v>
      </c>
      <c r="AP924" s="199">
        <v>4083.29</v>
      </c>
      <c r="AQ924" s="199">
        <v>15579.06</v>
      </c>
      <c r="AR924" s="199"/>
      <c r="AS924" s="177"/>
      <c r="AT924" s="177"/>
      <c r="AU924" s="199">
        <v>394.04176744185997</v>
      </c>
      <c r="AV924" s="199">
        <v>249.79603864734301</v>
      </c>
      <c r="AW924" s="199">
        <v>48.117213930348299</v>
      </c>
      <c r="AX924" s="199">
        <v>20.416450000000001</v>
      </c>
      <c r="AY924" s="199">
        <v>77.895300000000006</v>
      </c>
      <c r="AZ924" s="24"/>
      <c r="BA924" s="4"/>
    </row>
    <row r="925" spans="2:53">
      <c r="B925" s="11" t="s">
        <v>394</v>
      </c>
      <c r="C925" s="11"/>
      <c r="D925" s="70" t="s">
        <v>345</v>
      </c>
      <c r="E925" s="11">
        <v>195</v>
      </c>
      <c r="F925" s="11">
        <v>116</v>
      </c>
      <c r="G925" s="11">
        <v>70</v>
      </c>
      <c r="H925" s="11">
        <v>31</v>
      </c>
      <c r="I925" s="11">
        <v>25</v>
      </c>
      <c r="J925" s="11"/>
      <c r="M925" s="175">
        <v>28256.38</v>
      </c>
      <c r="N925" s="175">
        <v>21170.21</v>
      </c>
      <c r="O925" s="175">
        <v>14863.57</v>
      </c>
      <c r="P925" s="175">
        <v>4124.6099999999997</v>
      </c>
      <c r="Q925" s="175">
        <v>7608.97</v>
      </c>
      <c r="R925" s="175"/>
      <c r="S925" s="177"/>
      <c r="T925" s="177"/>
      <c r="U925" s="175">
        <v>129.616422018349</v>
      </c>
      <c r="V925" s="175">
        <v>98.926214953271</v>
      </c>
      <c r="W925" s="175">
        <v>70.443459715639804</v>
      </c>
      <c r="X925" s="175">
        <v>20.022378640776701</v>
      </c>
      <c r="Y925" s="175">
        <v>36.233190476190501</v>
      </c>
      <c r="Z925" s="11"/>
      <c r="AA925" s="4"/>
      <c r="AB925" s="11" t="s">
        <v>455</v>
      </c>
      <c r="AC925" s="11"/>
      <c r="AD925" s="70" t="s">
        <v>230</v>
      </c>
      <c r="AE925" s="24">
        <v>11</v>
      </c>
      <c r="AF925" s="24">
        <v>6</v>
      </c>
      <c r="AG925" s="24">
        <v>3</v>
      </c>
      <c r="AH925" s="24">
        <v>3</v>
      </c>
      <c r="AI925" s="24">
        <v>3</v>
      </c>
      <c r="AJ925" s="24"/>
      <c r="AK925" s="4"/>
      <c r="AL925" s="4"/>
      <c r="AM925" s="199">
        <v>743.47</v>
      </c>
      <c r="AN925" s="199">
        <v>156.31</v>
      </c>
      <c r="AO925" s="199">
        <v>75.95</v>
      </c>
      <c r="AP925" s="199">
        <v>109.85</v>
      </c>
      <c r="AQ925" s="199">
        <v>746.86</v>
      </c>
      <c r="AR925" s="199"/>
      <c r="AS925" s="177"/>
      <c r="AT925" s="177"/>
      <c r="AU925" s="199">
        <v>67.588181818181795</v>
      </c>
      <c r="AV925" s="199">
        <v>15.631</v>
      </c>
      <c r="AW925" s="199">
        <v>8.43888888888889</v>
      </c>
      <c r="AX925" s="199">
        <v>10.984999999999999</v>
      </c>
      <c r="AY925" s="199">
        <v>74.686000000000007</v>
      </c>
      <c r="AZ925" s="24"/>
      <c r="BA925" s="4"/>
    </row>
    <row r="926" spans="2:53">
      <c r="B926" s="11" t="s">
        <v>395</v>
      </c>
      <c r="C926" s="11"/>
      <c r="D926" s="70" t="s">
        <v>115</v>
      </c>
      <c r="E926" s="11">
        <v>1484</v>
      </c>
      <c r="F926" s="11">
        <v>915</v>
      </c>
      <c r="G926" s="11">
        <v>605</v>
      </c>
      <c r="H926" s="11">
        <v>402</v>
      </c>
      <c r="I926" s="11">
        <v>329</v>
      </c>
      <c r="J926" s="11"/>
      <c r="M926" s="175">
        <v>186365.99</v>
      </c>
      <c r="N926" s="175">
        <v>160488.54</v>
      </c>
      <c r="O926" s="175">
        <v>122873.83</v>
      </c>
      <c r="P926" s="175">
        <v>67355.3</v>
      </c>
      <c r="Q926" s="175">
        <v>82507.520000000004</v>
      </c>
      <c r="R926" s="175"/>
      <c r="S926" s="177"/>
      <c r="T926" s="177"/>
      <c r="U926" s="175">
        <v>112.06613950691499</v>
      </c>
      <c r="V926" s="175">
        <v>94.349523809523802</v>
      </c>
      <c r="W926" s="175">
        <v>75.614664615384598</v>
      </c>
      <c r="X926" s="175">
        <v>40.526654632972303</v>
      </c>
      <c r="Y926" s="175">
        <v>47.9137746806039</v>
      </c>
      <c r="Z926" s="11"/>
      <c r="AA926" s="4"/>
      <c r="AB926" s="11" t="s">
        <v>456</v>
      </c>
      <c r="AC926" s="11"/>
      <c r="AD926" s="70" t="s">
        <v>457</v>
      </c>
      <c r="AE926" s="24">
        <v>19</v>
      </c>
      <c r="AF926" s="24">
        <v>22</v>
      </c>
      <c r="AG926" s="24">
        <v>20</v>
      </c>
      <c r="AH926" s="24">
        <v>12</v>
      </c>
      <c r="AI926" s="24">
        <v>15</v>
      </c>
      <c r="AJ926" s="24"/>
      <c r="AK926" s="4"/>
      <c r="AL926" s="4"/>
      <c r="AM926" s="199">
        <v>3010.31</v>
      </c>
      <c r="AN926" s="199">
        <v>2161.42</v>
      </c>
      <c r="AO926" s="199">
        <v>1407.3</v>
      </c>
      <c r="AP926" s="199">
        <v>4507.2</v>
      </c>
      <c r="AQ926" s="199">
        <v>17660.560000000001</v>
      </c>
      <c r="AR926" s="199"/>
      <c r="AS926" s="177"/>
      <c r="AT926" s="177"/>
      <c r="AU926" s="199">
        <v>158.43736842105301</v>
      </c>
      <c r="AV926" s="199">
        <v>90.059166666666698</v>
      </c>
      <c r="AW926" s="199">
        <v>56.292000000000002</v>
      </c>
      <c r="AX926" s="199">
        <v>180.28800000000001</v>
      </c>
      <c r="AY926" s="199">
        <v>706.42240000000004</v>
      </c>
      <c r="AZ926" s="24"/>
      <c r="BA926" s="4"/>
    </row>
    <row r="927" spans="2:53">
      <c r="B927" s="11" t="s">
        <v>396</v>
      </c>
      <c r="C927" s="11"/>
      <c r="D927" s="70" t="s">
        <v>359</v>
      </c>
      <c r="E927" s="11">
        <v>23</v>
      </c>
      <c r="F927" s="11">
        <v>12</v>
      </c>
      <c r="G927" s="11">
        <v>7</v>
      </c>
      <c r="H927" s="11">
        <v>7</v>
      </c>
      <c r="I927" s="11">
        <v>5</v>
      </c>
      <c r="J927" s="11"/>
      <c r="M927" s="175">
        <v>1807.12</v>
      </c>
      <c r="N927" s="175">
        <v>1373.02</v>
      </c>
      <c r="O927" s="175">
        <v>691.73</v>
      </c>
      <c r="P927" s="175">
        <v>833.09</v>
      </c>
      <c r="Q927" s="175">
        <v>635.04</v>
      </c>
      <c r="R927" s="175"/>
      <c r="S927" s="177"/>
      <c r="T927" s="177"/>
      <c r="U927" s="175">
        <v>75.296666666666695</v>
      </c>
      <c r="V927" s="175">
        <v>59.696521739130397</v>
      </c>
      <c r="W927" s="175">
        <v>30.075217391304299</v>
      </c>
      <c r="X927" s="175">
        <v>36.221304347826099</v>
      </c>
      <c r="Y927" s="175">
        <v>27.610434782608699</v>
      </c>
      <c r="Z927" s="11"/>
      <c r="AA927" s="4"/>
      <c r="AB927" s="11" t="s">
        <v>458</v>
      </c>
      <c r="AC927" s="11"/>
      <c r="AD927" s="70" t="s">
        <v>124</v>
      </c>
      <c r="AE927" s="24">
        <v>42</v>
      </c>
      <c r="AF927" s="24">
        <v>25</v>
      </c>
      <c r="AG927" s="24">
        <v>9</v>
      </c>
      <c r="AH927" s="24">
        <v>9</v>
      </c>
      <c r="AI927" s="24">
        <v>8</v>
      </c>
      <c r="AJ927" s="24"/>
      <c r="AK927" s="4"/>
      <c r="AL927" s="4"/>
      <c r="AM927" s="199">
        <v>5260.01</v>
      </c>
      <c r="AN927" s="199">
        <v>2324.2800000000002</v>
      </c>
      <c r="AO927" s="199">
        <v>615.89</v>
      </c>
      <c r="AP927" s="199">
        <v>530.74</v>
      </c>
      <c r="AQ927" s="199">
        <v>1878.76</v>
      </c>
      <c r="AR927" s="199"/>
      <c r="AS927" s="177"/>
      <c r="AT927" s="177"/>
      <c r="AU927" s="199">
        <v>122.32581395348799</v>
      </c>
      <c r="AV927" s="199">
        <v>54.053023255813898</v>
      </c>
      <c r="AW927" s="199">
        <v>15.021707317073201</v>
      </c>
      <c r="AX927" s="199">
        <v>12.944878048780501</v>
      </c>
      <c r="AY927" s="199">
        <v>45.823414634146303</v>
      </c>
      <c r="AZ927" s="24"/>
      <c r="BA927" s="4"/>
    </row>
    <row r="928" spans="2:53">
      <c r="B928" s="11" t="s">
        <v>397</v>
      </c>
      <c r="C928" s="11"/>
      <c r="D928" s="70" t="s">
        <v>398</v>
      </c>
      <c r="E928" s="11">
        <v>46</v>
      </c>
      <c r="F928" s="11">
        <v>25</v>
      </c>
      <c r="G928" s="11">
        <v>18</v>
      </c>
      <c r="H928" s="11">
        <v>12</v>
      </c>
      <c r="I928" s="11">
        <v>11</v>
      </c>
      <c r="J928" s="11"/>
      <c r="M928" s="175">
        <v>5641.96</v>
      </c>
      <c r="N928" s="175">
        <v>4987.62</v>
      </c>
      <c r="O928" s="175">
        <v>3739.67</v>
      </c>
      <c r="P928" s="175">
        <v>2976.73</v>
      </c>
      <c r="Q928" s="175">
        <v>4845.58</v>
      </c>
      <c r="R928" s="175"/>
      <c r="S928" s="177"/>
      <c r="T928" s="177"/>
      <c r="U928" s="175">
        <v>112.83920000000001</v>
      </c>
      <c r="V928" s="175">
        <v>101.788163265306</v>
      </c>
      <c r="W928" s="175">
        <v>79.567446808510596</v>
      </c>
      <c r="X928" s="175">
        <v>64.711521739130404</v>
      </c>
      <c r="Y928" s="175">
        <v>96.911600000000007</v>
      </c>
      <c r="Z928" s="11"/>
      <c r="AA928" s="4"/>
      <c r="AB928" s="11" t="s">
        <v>459</v>
      </c>
      <c r="AC928" s="11"/>
      <c r="AD928" s="70" t="s">
        <v>539</v>
      </c>
      <c r="AE928" s="24">
        <v>1</v>
      </c>
      <c r="AF928" s="24"/>
      <c r="AG928" s="24"/>
      <c r="AH928" s="24"/>
      <c r="AI928" s="24"/>
      <c r="AJ928" s="24"/>
      <c r="AK928" s="4"/>
      <c r="AL928" s="4"/>
      <c r="AM928" s="199">
        <v>104.02</v>
      </c>
      <c r="AN928" s="199">
        <v>0</v>
      </c>
      <c r="AO928" s="199">
        <v>0</v>
      </c>
      <c r="AP928" s="199">
        <v>0</v>
      </c>
      <c r="AQ928" s="199">
        <v>0</v>
      </c>
      <c r="AR928" s="199"/>
      <c r="AS928" s="177"/>
      <c r="AT928" s="177"/>
      <c r="AU928" s="199">
        <v>104.02</v>
      </c>
      <c r="AV928" s="199">
        <v>0</v>
      </c>
      <c r="AW928" s="199">
        <v>0</v>
      </c>
      <c r="AX928" s="199">
        <v>0</v>
      </c>
      <c r="AY928" s="199">
        <v>0</v>
      </c>
      <c r="AZ928" s="24"/>
      <c r="BA928" s="4"/>
    </row>
    <row r="929" spans="2:53">
      <c r="B929" s="11" t="s">
        <v>399</v>
      </c>
      <c r="C929" s="11"/>
      <c r="D929" s="70" t="s">
        <v>117</v>
      </c>
      <c r="E929" s="11">
        <v>125</v>
      </c>
      <c r="F929" s="11">
        <v>62</v>
      </c>
      <c r="G929" s="11">
        <v>46</v>
      </c>
      <c r="H929" s="11">
        <v>34</v>
      </c>
      <c r="I929" s="11">
        <v>33</v>
      </c>
      <c r="J929" s="11"/>
      <c r="M929" s="175">
        <v>8116.8600000000097</v>
      </c>
      <c r="N929" s="175">
        <v>8409.75</v>
      </c>
      <c r="O929" s="175">
        <v>5704.07</v>
      </c>
      <c r="P929" s="175">
        <v>2562.4</v>
      </c>
      <c r="Q929" s="175">
        <v>12297.3</v>
      </c>
      <c r="R929" s="175"/>
      <c r="S929" s="177"/>
      <c r="T929" s="177"/>
      <c r="U929" s="175">
        <v>61.029022556390998</v>
      </c>
      <c r="V929" s="175">
        <v>63.231203007518801</v>
      </c>
      <c r="W929" s="175">
        <v>44.913937007873997</v>
      </c>
      <c r="X929" s="175">
        <v>20.499199999999998</v>
      </c>
      <c r="Y929" s="175">
        <v>96.829133858267696</v>
      </c>
      <c r="Z929" s="11"/>
      <c r="AA929" s="4"/>
      <c r="AB929" s="11" t="s">
        <v>459</v>
      </c>
      <c r="AC929" s="11"/>
      <c r="AD929" s="70" t="s">
        <v>359</v>
      </c>
      <c r="AE929" s="24">
        <v>73</v>
      </c>
      <c r="AF929" s="24">
        <v>35</v>
      </c>
      <c r="AG929" s="24">
        <v>23</v>
      </c>
      <c r="AH929" s="24">
        <v>20</v>
      </c>
      <c r="AI929" s="24">
        <v>21</v>
      </c>
      <c r="AJ929" s="24"/>
      <c r="AK929" s="4"/>
      <c r="AL929" s="4"/>
      <c r="AM929" s="199">
        <v>44488</v>
      </c>
      <c r="AN929" s="199">
        <v>2366.4</v>
      </c>
      <c r="AO929" s="199">
        <v>1293.3699999999999</v>
      </c>
      <c r="AP929" s="199">
        <v>1462.5</v>
      </c>
      <c r="AQ929" s="199">
        <v>7641.12</v>
      </c>
      <c r="AR929" s="199"/>
      <c r="AS929" s="177"/>
      <c r="AT929" s="177"/>
      <c r="AU929" s="199">
        <v>609.42465753424699</v>
      </c>
      <c r="AV929" s="199">
        <v>29.58</v>
      </c>
      <c r="AW929" s="199">
        <v>17.2449333333333</v>
      </c>
      <c r="AX929" s="199">
        <v>19.2434210526316</v>
      </c>
      <c r="AY929" s="199">
        <v>97.963076923076898</v>
      </c>
      <c r="AZ929" s="24"/>
      <c r="BA929" s="4"/>
    </row>
    <row r="930" spans="2:53">
      <c r="B930" s="11" t="s">
        <v>400</v>
      </c>
      <c r="C930" s="11"/>
      <c r="D930" s="70" t="s">
        <v>128</v>
      </c>
      <c r="E930" s="11">
        <v>3567</v>
      </c>
      <c r="F930" s="11">
        <v>2508</v>
      </c>
      <c r="G930" s="11">
        <v>1828</v>
      </c>
      <c r="H930" s="11">
        <v>1185</v>
      </c>
      <c r="I930" s="11">
        <v>1354</v>
      </c>
      <c r="J930" s="11"/>
      <c r="M930" s="175">
        <v>409589.76000000001</v>
      </c>
      <c r="N930" s="175">
        <v>375528.27</v>
      </c>
      <c r="O930" s="175">
        <v>323191.34999999998</v>
      </c>
      <c r="P930" s="175">
        <v>192582.01</v>
      </c>
      <c r="Q930" s="175">
        <v>556964.16000000096</v>
      </c>
      <c r="R930" s="175"/>
      <c r="S930" s="177"/>
      <c r="T930" s="177"/>
      <c r="U930" s="175">
        <v>100.56218021114699</v>
      </c>
      <c r="V930" s="175">
        <v>93.136971726190495</v>
      </c>
      <c r="W930" s="175">
        <v>82.216064614601905</v>
      </c>
      <c r="X930" s="175">
        <v>49.545153074350303</v>
      </c>
      <c r="Y930" s="175">
        <v>126.295727891157</v>
      </c>
      <c r="Z930" s="11"/>
      <c r="AA930" s="4"/>
      <c r="AB930" s="11"/>
      <c r="AC930" s="11"/>
      <c r="AD930" s="70"/>
      <c r="AE930" s="24"/>
      <c r="AF930" s="24"/>
      <c r="AG930" s="24"/>
      <c r="AH930" s="24"/>
      <c r="AI930" s="24"/>
      <c r="AJ930" s="24"/>
      <c r="AK930" s="4"/>
      <c r="AL930" s="4"/>
      <c r="AM930" s="199"/>
      <c r="AN930" s="199"/>
      <c r="AO930" s="199"/>
      <c r="AP930" s="199"/>
      <c r="AQ930" s="199"/>
      <c r="AR930" s="199"/>
      <c r="AS930" s="177"/>
      <c r="AT930" s="177"/>
      <c r="AU930" s="199"/>
      <c r="AV930" s="199"/>
      <c r="AW930" s="199"/>
      <c r="AX930" s="199"/>
      <c r="AY930" s="199"/>
      <c r="AZ930" s="24"/>
      <c r="BA930" s="4"/>
    </row>
    <row r="931" spans="2:53">
      <c r="B931" s="11" t="s">
        <v>400</v>
      </c>
      <c r="C931" s="11"/>
      <c r="D931" s="70" t="s">
        <v>401</v>
      </c>
      <c r="E931" s="11">
        <v>2</v>
      </c>
      <c r="F931" s="11"/>
      <c r="G931" s="11"/>
      <c r="H931" s="11"/>
      <c r="I931" s="11">
        <v>1</v>
      </c>
      <c r="J931" s="11"/>
      <c r="M931" s="175">
        <v>213.5</v>
      </c>
      <c r="N931" s="175">
        <v>0</v>
      </c>
      <c r="O931" s="175">
        <v>0</v>
      </c>
      <c r="P931" s="175">
        <v>0</v>
      </c>
      <c r="Q931" s="175">
        <v>745.44</v>
      </c>
      <c r="R931" s="175"/>
      <c r="S931" s="177"/>
      <c r="T931" s="177"/>
      <c r="U931" s="175">
        <v>106.75</v>
      </c>
      <c r="V931" s="175">
        <v>0</v>
      </c>
      <c r="W931" s="175">
        <v>0</v>
      </c>
      <c r="X931" s="175">
        <v>0</v>
      </c>
      <c r="Y931" s="175">
        <v>372.72</v>
      </c>
      <c r="Z931" s="11"/>
      <c r="AA931" s="4"/>
      <c r="AB931" s="11"/>
      <c r="AC931" s="11"/>
      <c r="AD931" s="70"/>
      <c r="AE931" s="24"/>
      <c r="AF931" s="24"/>
      <c r="AG931" s="24"/>
      <c r="AH931" s="24"/>
      <c r="AI931" s="24"/>
      <c r="AJ931" s="24"/>
      <c r="AK931" s="4"/>
      <c r="AL931" s="4"/>
      <c r="AM931" s="199"/>
      <c r="AN931" s="199"/>
      <c r="AO931" s="199"/>
      <c r="AP931" s="199"/>
      <c r="AQ931" s="199"/>
      <c r="AR931" s="199"/>
      <c r="AS931" s="177"/>
      <c r="AT931" s="177"/>
      <c r="AU931" s="199"/>
      <c r="AV931" s="199"/>
      <c r="AW931" s="199"/>
      <c r="AX931" s="199"/>
      <c r="AY931" s="199"/>
      <c r="AZ931" s="24"/>
      <c r="BA931" s="4"/>
    </row>
    <row r="932" spans="2:53">
      <c r="B932" s="11" t="s">
        <v>402</v>
      </c>
      <c r="C932" s="11"/>
      <c r="D932" s="70" t="s">
        <v>89</v>
      </c>
      <c r="E932" s="11">
        <v>1</v>
      </c>
      <c r="F932" s="11">
        <v>2</v>
      </c>
      <c r="G932" s="11">
        <v>1</v>
      </c>
      <c r="H932" s="11"/>
      <c r="I932" s="11"/>
      <c r="J932" s="11"/>
      <c r="M932" s="175">
        <v>10.54</v>
      </c>
      <c r="N932" s="175">
        <v>268.77999999999997</v>
      </c>
      <c r="O932" s="175">
        <v>206.95</v>
      </c>
      <c r="P932" s="175">
        <v>0</v>
      </c>
      <c r="Q932" s="175">
        <v>0</v>
      </c>
      <c r="R932" s="175"/>
      <c r="S932" s="177"/>
      <c r="T932" s="177"/>
      <c r="U932" s="175">
        <v>3.5133333333333301</v>
      </c>
      <c r="V932" s="175">
        <v>89.593333333333305</v>
      </c>
      <c r="W932" s="175">
        <v>68.983333333333306</v>
      </c>
      <c r="X932" s="175">
        <v>0</v>
      </c>
      <c r="Y932" s="175">
        <v>0</v>
      </c>
      <c r="Z932" s="11"/>
      <c r="AA932" s="4"/>
      <c r="AB932" s="11"/>
      <c r="AC932" s="11"/>
      <c r="AD932" s="70"/>
      <c r="AE932" s="24"/>
      <c r="AF932" s="24"/>
      <c r="AG932" s="24"/>
      <c r="AH932" s="24"/>
      <c r="AI932" s="24"/>
      <c r="AJ932" s="24"/>
      <c r="AK932" s="4"/>
      <c r="AL932" s="4"/>
      <c r="AM932" s="199"/>
      <c r="AN932" s="199"/>
      <c r="AO932" s="199"/>
      <c r="AP932" s="199"/>
      <c r="AQ932" s="199"/>
      <c r="AR932" s="199"/>
      <c r="AS932" s="177"/>
      <c r="AT932" s="177"/>
      <c r="AU932" s="199"/>
      <c r="AV932" s="199"/>
      <c r="AW932" s="199"/>
      <c r="AX932" s="199"/>
      <c r="AY932" s="199"/>
      <c r="AZ932" s="24"/>
      <c r="BA932" s="4"/>
    </row>
    <row r="933" spans="2:53">
      <c r="B933" s="11" t="s">
        <v>402</v>
      </c>
      <c r="C933" s="11"/>
      <c r="D933" s="70" t="s">
        <v>90</v>
      </c>
      <c r="E933" s="11">
        <v>442</v>
      </c>
      <c r="F933" s="11">
        <v>238</v>
      </c>
      <c r="G933" s="11">
        <v>159</v>
      </c>
      <c r="H933" s="11">
        <v>97</v>
      </c>
      <c r="I933" s="11">
        <v>86</v>
      </c>
      <c r="J933" s="11"/>
      <c r="M933" s="175">
        <v>48538.46</v>
      </c>
      <c r="N933" s="175">
        <v>25558.17</v>
      </c>
      <c r="O933" s="175">
        <v>22761.51</v>
      </c>
      <c r="P933" s="175">
        <v>13996.15</v>
      </c>
      <c r="Q933" s="175">
        <v>28271.53</v>
      </c>
      <c r="R933" s="175"/>
      <c r="S933" s="177"/>
      <c r="T933" s="177"/>
      <c r="U933" s="175">
        <v>101.332901878914</v>
      </c>
      <c r="V933" s="175">
        <v>52.373299180327798</v>
      </c>
      <c r="W933" s="175">
        <v>47.2230497925311</v>
      </c>
      <c r="X933" s="175">
        <v>29.715817409766501</v>
      </c>
      <c r="Y933" s="175">
        <v>57.114202020202001</v>
      </c>
      <c r="Z933" s="11"/>
      <c r="AA933" s="4"/>
      <c r="AB933" s="11"/>
      <c r="AC933" s="11"/>
      <c r="AD933" s="70"/>
      <c r="AE933" s="24"/>
      <c r="AF933" s="24"/>
      <c r="AG933" s="24"/>
      <c r="AH933" s="24"/>
      <c r="AI933" s="24"/>
      <c r="AJ933" s="24"/>
      <c r="AK933" s="4"/>
      <c r="AL933" s="4"/>
      <c r="AM933" s="199"/>
      <c r="AN933" s="199"/>
      <c r="AO933" s="199"/>
      <c r="AP933" s="199"/>
      <c r="AQ933" s="199"/>
      <c r="AR933" s="199"/>
      <c r="AS933" s="177"/>
      <c r="AT933" s="177"/>
      <c r="AU933" s="199"/>
      <c r="AV933" s="199"/>
      <c r="AW933" s="199"/>
      <c r="AX933" s="199"/>
      <c r="AY933" s="199"/>
      <c r="AZ933" s="24"/>
      <c r="BA933" s="4"/>
    </row>
    <row r="934" spans="2:53">
      <c r="B934" s="11" t="s">
        <v>402</v>
      </c>
      <c r="C934" s="11"/>
      <c r="D934" s="70" t="s">
        <v>197</v>
      </c>
      <c r="E934" s="11">
        <v>1</v>
      </c>
      <c r="F934" s="11"/>
      <c r="G934" s="11"/>
      <c r="H934" s="11"/>
      <c r="I934" s="11">
        <v>2</v>
      </c>
      <c r="J934" s="11"/>
      <c r="M934" s="175">
        <v>258.52</v>
      </c>
      <c r="N934" s="175">
        <v>0</v>
      </c>
      <c r="O934" s="175">
        <v>0</v>
      </c>
      <c r="P934" s="175">
        <v>0</v>
      </c>
      <c r="Q934" s="175">
        <v>530.13</v>
      </c>
      <c r="R934" s="175"/>
      <c r="S934" s="177"/>
      <c r="T934" s="177"/>
      <c r="U934" s="175">
        <v>258.52</v>
      </c>
      <c r="V934" s="175">
        <v>0</v>
      </c>
      <c r="W934" s="175">
        <v>0</v>
      </c>
      <c r="X934" s="175">
        <v>0</v>
      </c>
      <c r="Y934" s="175">
        <v>176.71</v>
      </c>
      <c r="Z934" s="11"/>
      <c r="AA934" s="4"/>
      <c r="AB934" s="11"/>
      <c r="AC934" s="11"/>
      <c r="AD934" s="70"/>
      <c r="AE934" s="24"/>
      <c r="AF934" s="24"/>
      <c r="AG934" s="24"/>
      <c r="AH934" s="24"/>
      <c r="AI934" s="24"/>
      <c r="AJ934" s="24"/>
      <c r="AK934" s="4"/>
      <c r="AL934" s="4"/>
      <c r="AM934" s="199"/>
      <c r="AN934" s="199"/>
      <c r="AO934" s="199"/>
      <c r="AP934" s="199"/>
      <c r="AQ934" s="199"/>
      <c r="AR934" s="199"/>
      <c r="AS934" s="177"/>
      <c r="AT934" s="177"/>
      <c r="AU934" s="199"/>
      <c r="AV934" s="199"/>
      <c r="AW934" s="199"/>
      <c r="AX934" s="199"/>
      <c r="AY934" s="199"/>
      <c r="AZ934" s="24"/>
      <c r="BA934" s="4"/>
    </row>
    <row r="935" spans="2:53">
      <c r="B935" s="11" t="s">
        <v>403</v>
      </c>
      <c r="C935" s="11"/>
      <c r="D935" s="70" t="s">
        <v>262</v>
      </c>
      <c r="E935" s="11">
        <v>56</v>
      </c>
      <c r="F935" s="11">
        <v>35</v>
      </c>
      <c r="G935" s="11">
        <v>19</v>
      </c>
      <c r="H935" s="11">
        <v>10</v>
      </c>
      <c r="I935" s="11">
        <v>9</v>
      </c>
      <c r="J935" s="11"/>
      <c r="M935" s="175">
        <v>6309.49</v>
      </c>
      <c r="N935" s="175">
        <v>5361.6</v>
      </c>
      <c r="O935" s="175">
        <v>2158.59</v>
      </c>
      <c r="P935" s="175">
        <v>595.95000000000005</v>
      </c>
      <c r="Q935" s="175">
        <v>2196.98</v>
      </c>
      <c r="R935" s="175"/>
      <c r="S935" s="177"/>
      <c r="T935" s="177"/>
      <c r="U935" s="175">
        <v>98.585781249999997</v>
      </c>
      <c r="V935" s="175">
        <v>86.477419354838702</v>
      </c>
      <c r="W935" s="175">
        <v>34.815967741935502</v>
      </c>
      <c r="X935" s="175">
        <v>9.7696721311475407</v>
      </c>
      <c r="Y935" s="175">
        <v>33.799692307692297</v>
      </c>
      <c r="Z935" s="11"/>
      <c r="AA935" s="4"/>
      <c r="AB935" s="11"/>
      <c r="AC935" s="11"/>
      <c r="AD935" s="70"/>
      <c r="AE935" s="24"/>
      <c r="AF935" s="24"/>
      <c r="AG935" s="24"/>
      <c r="AH935" s="24"/>
      <c r="AI935" s="24"/>
      <c r="AJ935" s="24"/>
      <c r="AK935" s="4"/>
      <c r="AL935" s="4"/>
      <c r="AM935" s="199"/>
      <c r="AN935" s="199"/>
      <c r="AO935" s="199"/>
      <c r="AP935" s="199"/>
      <c r="AQ935" s="199"/>
      <c r="AR935" s="199"/>
      <c r="AS935" s="177"/>
      <c r="AT935" s="177"/>
      <c r="AU935" s="199"/>
      <c r="AV935" s="199"/>
      <c r="AW935" s="199"/>
      <c r="AX935" s="199"/>
      <c r="AY935" s="199"/>
      <c r="AZ935" s="24"/>
      <c r="BA935" s="4"/>
    </row>
    <row r="936" spans="2:53">
      <c r="B936" s="11" t="s">
        <v>404</v>
      </c>
      <c r="C936" s="11"/>
      <c r="D936" s="70" t="s">
        <v>405</v>
      </c>
      <c r="E936" s="11">
        <v>810</v>
      </c>
      <c r="F936" s="11">
        <v>569</v>
      </c>
      <c r="G936" s="11">
        <v>250</v>
      </c>
      <c r="H936" s="11">
        <v>156</v>
      </c>
      <c r="I936" s="11">
        <v>237</v>
      </c>
      <c r="J936" s="11"/>
      <c r="M936" s="175">
        <v>89516.92</v>
      </c>
      <c r="N936" s="175">
        <v>80674.600000000093</v>
      </c>
      <c r="O936" s="175">
        <v>32832.19</v>
      </c>
      <c r="P936" s="175">
        <v>19025.75</v>
      </c>
      <c r="Q936" s="175">
        <v>59282.27</v>
      </c>
      <c r="R936" s="175"/>
      <c r="S936" s="177"/>
      <c r="T936" s="177"/>
      <c r="U936" s="175">
        <v>98.913723756905995</v>
      </c>
      <c r="V936" s="175">
        <v>91.054853273137795</v>
      </c>
      <c r="W936" s="175">
        <v>54.178531353135298</v>
      </c>
      <c r="X936" s="175">
        <v>37.305392156862801</v>
      </c>
      <c r="Y936" s="175">
        <v>66.985615819209102</v>
      </c>
      <c r="Z936" s="11"/>
      <c r="AA936" s="4"/>
      <c r="AB936" s="11"/>
      <c r="AC936" s="11"/>
      <c r="AD936" s="70"/>
      <c r="AE936" s="24"/>
      <c r="AF936" s="24"/>
      <c r="AG936" s="24"/>
      <c r="AH936" s="24"/>
      <c r="AI936" s="24"/>
      <c r="AJ936" s="24"/>
      <c r="AK936" s="4"/>
      <c r="AL936" s="4"/>
      <c r="AM936" s="199"/>
      <c r="AN936" s="199"/>
      <c r="AO936" s="199"/>
      <c r="AP936" s="199"/>
      <c r="AQ936" s="199"/>
      <c r="AR936" s="199"/>
      <c r="AS936" s="177"/>
      <c r="AT936" s="177"/>
      <c r="AU936" s="199"/>
      <c r="AV936" s="199"/>
      <c r="AW936" s="199"/>
      <c r="AX936" s="199"/>
      <c r="AY936" s="199"/>
      <c r="AZ936" s="24"/>
      <c r="BA936" s="4"/>
    </row>
    <row r="937" spans="2:53">
      <c r="B937" s="11" t="s">
        <v>406</v>
      </c>
      <c r="C937" s="11"/>
      <c r="D937" s="70" t="s">
        <v>407</v>
      </c>
      <c r="E937" s="11">
        <v>73</v>
      </c>
      <c r="F937" s="11">
        <v>41</v>
      </c>
      <c r="G937" s="11">
        <v>21</v>
      </c>
      <c r="H937" s="11">
        <v>17</v>
      </c>
      <c r="I937" s="11">
        <v>20</v>
      </c>
      <c r="J937" s="11"/>
      <c r="M937" s="175">
        <v>11492.04</v>
      </c>
      <c r="N937" s="175">
        <v>9802.07</v>
      </c>
      <c r="O937" s="175">
        <v>4486.71</v>
      </c>
      <c r="P937" s="175">
        <v>4204.33</v>
      </c>
      <c r="Q937" s="175">
        <v>7672.41</v>
      </c>
      <c r="R937" s="175"/>
      <c r="S937" s="177"/>
      <c r="T937" s="177"/>
      <c r="U937" s="175">
        <v>132.09241379310299</v>
      </c>
      <c r="V937" s="175">
        <v>121.013209876543</v>
      </c>
      <c r="W937" s="175">
        <v>54.056746987951797</v>
      </c>
      <c r="X937" s="175">
        <v>51.272317073170697</v>
      </c>
      <c r="Y937" s="175">
        <v>86.206853932584295</v>
      </c>
      <c r="Z937" s="11"/>
      <c r="AA937" s="4"/>
      <c r="AB937" s="11"/>
      <c r="AC937" s="11"/>
      <c r="AD937" s="70"/>
      <c r="AE937" s="24"/>
      <c r="AF937" s="24"/>
      <c r="AG937" s="24"/>
      <c r="AH937" s="24"/>
      <c r="AI937" s="24"/>
      <c r="AJ937" s="24"/>
      <c r="AK937" s="4"/>
      <c r="AL937" s="4"/>
      <c r="AM937" s="199"/>
      <c r="AN937" s="199"/>
      <c r="AO937" s="199"/>
      <c r="AP937" s="199"/>
      <c r="AQ937" s="199"/>
      <c r="AR937" s="199"/>
      <c r="AS937" s="177"/>
      <c r="AT937" s="177"/>
      <c r="AU937" s="199"/>
      <c r="AV937" s="199"/>
      <c r="AW937" s="199"/>
      <c r="AX937" s="199"/>
      <c r="AY937" s="199"/>
      <c r="AZ937" s="24"/>
      <c r="BA937" s="4"/>
    </row>
    <row r="938" spans="2:53">
      <c r="B938" s="11" t="s">
        <v>484</v>
      </c>
      <c r="C938" s="11"/>
      <c r="D938" s="70" t="s">
        <v>329</v>
      </c>
      <c r="E938" s="11">
        <v>1</v>
      </c>
      <c r="F938" s="11"/>
      <c r="G938" s="11"/>
      <c r="H938" s="11"/>
      <c r="I938" s="11"/>
      <c r="J938" s="11"/>
      <c r="M938" s="175">
        <v>4.68</v>
      </c>
      <c r="N938" s="175">
        <v>0</v>
      </c>
      <c r="O938" s="175">
        <v>0</v>
      </c>
      <c r="P938" s="175">
        <v>0</v>
      </c>
      <c r="Q938" s="175">
        <v>0</v>
      </c>
      <c r="R938" s="175"/>
      <c r="S938" s="177"/>
      <c r="T938" s="177"/>
      <c r="U938" s="175">
        <v>4.68</v>
      </c>
      <c r="V938" s="175">
        <v>0</v>
      </c>
      <c r="W938" s="175">
        <v>0</v>
      </c>
      <c r="X938" s="175">
        <v>0</v>
      </c>
      <c r="Y938" s="175">
        <v>0</v>
      </c>
      <c r="Z938" s="11"/>
      <c r="AA938" s="4"/>
      <c r="AB938" s="11"/>
      <c r="AC938" s="11"/>
      <c r="AD938" s="70"/>
      <c r="AE938" s="24"/>
      <c r="AF938" s="24"/>
      <c r="AG938" s="24"/>
      <c r="AH938" s="24"/>
      <c r="AI938" s="24"/>
      <c r="AJ938" s="24"/>
      <c r="AK938" s="4"/>
      <c r="AL938" s="4"/>
      <c r="AM938" s="199"/>
      <c r="AN938" s="199"/>
      <c r="AO938" s="199"/>
      <c r="AP938" s="199"/>
      <c r="AQ938" s="199"/>
      <c r="AR938" s="199"/>
      <c r="AS938" s="177"/>
      <c r="AT938" s="177"/>
      <c r="AU938" s="199"/>
      <c r="AV938" s="199"/>
      <c r="AW938" s="199"/>
      <c r="AX938" s="199"/>
      <c r="AY938" s="199"/>
      <c r="AZ938" s="24"/>
      <c r="BA938" s="4"/>
    </row>
    <row r="939" spans="2:53">
      <c r="B939" s="11" t="s">
        <v>408</v>
      </c>
      <c r="C939" s="11"/>
      <c r="D939" s="70" t="s">
        <v>409</v>
      </c>
      <c r="E939" s="11">
        <v>72</v>
      </c>
      <c r="F939" s="11">
        <v>34</v>
      </c>
      <c r="G939" s="11">
        <v>24</v>
      </c>
      <c r="H939" s="11">
        <v>14</v>
      </c>
      <c r="I939" s="11">
        <v>16</v>
      </c>
      <c r="J939" s="11"/>
      <c r="M939" s="175">
        <v>10124.27</v>
      </c>
      <c r="N939" s="175">
        <v>6205.22</v>
      </c>
      <c r="O939" s="175">
        <v>5956.1</v>
      </c>
      <c r="P939" s="175">
        <v>3814.26</v>
      </c>
      <c r="Q939" s="175">
        <v>21224.639999999999</v>
      </c>
      <c r="R939" s="175"/>
      <c r="S939" s="177"/>
      <c r="T939" s="177"/>
      <c r="U939" s="175">
        <v>129.79833333333301</v>
      </c>
      <c r="V939" s="175">
        <v>91.253235294117701</v>
      </c>
      <c r="W939" s="175">
        <v>77.351948051948</v>
      </c>
      <c r="X939" s="175">
        <v>51.544054054054101</v>
      </c>
      <c r="Y939" s="175">
        <v>265.30799999999999</v>
      </c>
      <c r="Z939" s="11"/>
      <c r="AA939" s="4"/>
      <c r="AB939" s="11"/>
      <c r="AC939" s="11"/>
      <c r="AD939" s="70"/>
      <c r="AE939" s="24"/>
      <c r="AF939" s="24"/>
      <c r="AG939" s="24"/>
      <c r="AH939" s="24"/>
      <c r="AI939" s="24"/>
      <c r="AJ939" s="24"/>
      <c r="AK939" s="4"/>
      <c r="AL939" s="4"/>
      <c r="AM939" s="199"/>
      <c r="AN939" s="199"/>
      <c r="AO939" s="199"/>
      <c r="AP939" s="199"/>
      <c r="AQ939" s="199"/>
      <c r="AR939" s="199"/>
      <c r="AS939" s="177"/>
      <c r="AT939" s="177"/>
      <c r="AU939" s="199"/>
      <c r="AV939" s="199"/>
      <c r="AW939" s="199"/>
      <c r="AX939" s="199"/>
      <c r="AY939" s="199"/>
      <c r="AZ939" s="24"/>
      <c r="BA939" s="4"/>
    </row>
    <row r="940" spans="2:53">
      <c r="B940" s="11" t="s">
        <v>410</v>
      </c>
      <c r="C940" s="11"/>
      <c r="D940" s="70" t="s">
        <v>267</v>
      </c>
      <c r="E940" s="11">
        <v>26</v>
      </c>
      <c r="F940" s="11">
        <v>13</v>
      </c>
      <c r="G940" s="11">
        <v>7</v>
      </c>
      <c r="H940" s="11">
        <v>4</v>
      </c>
      <c r="I940" s="11">
        <v>9</v>
      </c>
      <c r="J940" s="11"/>
      <c r="M940" s="175">
        <v>4928.8900000000003</v>
      </c>
      <c r="N940" s="175">
        <v>4072.77</v>
      </c>
      <c r="O940" s="175">
        <v>1870.3</v>
      </c>
      <c r="P940" s="175">
        <v>909.77</v>
      </c>
      <c r="Q940" s="175">
        <v>4237.26</v>
      </c>
      <c r="R940" s="175"/>
      <c r="S940" s="177"/>
      <c r="T940" s="177"/>
      <c r="U940" s="175">
        <v>158.996451612903</v>
      </c>
      <c r="V940" s="175">
        <v>135.75899999999999</v>
      </c>
      <c r="W940" s="175">
        <v>62.343333333333298</v>
      </c>
      <c r="X940" s="175">
        <v>31.3713793103448</v>
      </c>
      <c r="Y940" s="175">
        <v>128.40181818181799</v>
      </c>
      <c r="Z940" s="11"/>
      <c r="AA940" s="4"/>
      <c r="AB940" s="11"/>
      <c r="AC940" s="11"/>
      <c r="AD940" s="70"/>
      <c r="AE940" s="24"/>
      <c r="AF940" s="24"/>
      <c r="AG940" s="24"/>
      <c r="AH940" s="24"/>
      <c r="AI940" s="24"/>
      <c r="AJ940" s="24"/>
      <c r="AK940" s="4"/>
      <c r="AL940" s="4"/>
      <c r="AM940" s="199"/>
      <c r="AN940" s="199"/>
      <c r="AO940" s="199"/>
      <c r="AP940" s="199"/>
      <c r="AQ940" s="199"/>
      <c r="AR940" s="199"/>
      <c r="AS940" s="177"/>
      <c r="AT940" s="177"/>
      <c r="AU940" s="199"/>
      <c r="AV940" s="199"/>
      <c r="AW940" s="199"/>
      <c r="AX940" s="199"/>
      <c r="AY940" s="199"/>
      <c r="AZ940" s="24"/>
      <c r="BA940" s="4"/>
    </row>
    <row r="941" spans="2:53">
      <c r="B941" s="11" t="s">
        <v>411</v>
      </c>
      <c r="C941" s="11"/>
      <c r="D941" s="70" t="s">
        <v>160</v>
      </c>
      <c r="E941" s="11">
        <v>17</v>
      </c>
      <c r="F941" s="11">
        <v>8</v>
      </c>
      <c r="G941" s="11">
        <v>7</v>
      </c>
      <c r="H941" s="11">
        <v>3</v>
      </c>
      <c r="I941" s="11">
        <v>2</v>
      </c>
      <c r="J941" s="11"/>
      <c r="M941" s="175">
        <v>1507.2</v>
      </c>
      <c r="N941" s="175">
        <v>923.18</v>
      </c>
      <c r="O941" s="175">
        <v>581.73</v>
      </c>
      <c r="P941" s="175">
        <v>262.08999999999997</v>
      </c>
      <c r="Q941" s="175">
        <v>177.05</v>
      </c>
      <c r="R941" s="175"/>
      <c r="S941" s="177"/>
      <c r="T941" s="177"/>
      <c r="U941" s="175">
        <v>83.733333333333306</v>
      </c>
      <c r="V941" s="175">
        <v>54.304705882352899</v>
      </c>
      <c r="W941" s="175">
        <v>34.219411764705903</v>
      </c>
      <c r="X941" s="175">
        <v>15.4170588235294</v>
      </c>
      <c r="Y941" s="175">
        <v>10.4147058823529</v>
      </c>
      <c r="Z941" s="11"/>
      <c r="AA941" s="4"/>
      <c r="AB941" s="11"/>
      <c r="AC941" s="11"/>
      <c r="AD941" s="70"/>
      <c r="AE941" s="24"/>
      <c r="AF941" s="24"/>
      <c r="AG941" s="24"/>
      <c r="AH941" s="24"/>
      <c r="AI941" s="24"/>
      <c r="AJ941" s="24"/>
      <c r="AK941" s="4"/>
      <c r="AL941" s="4"/>
      <c r="AM941" s="199"/>
      <c r="AN941" s="199"/>
      <c r="AO941" s="199"/>
      <c r="AP941" s="199"/>
      <c r="AQ941" s="199"/>
      <c r="AR941" s="199"/>
      <c r="AS941" s="177"/>
      <c r="AT941" s="177"/>
      <c r="AU941" s="199"/>
      <c r="AV941" s="199"/>
      <c r="AW941" s="199"/>
      <c r="AX941" s="199"/>
      <c r="AY941" s="199"/>
      <c r="AZ941" s="24"/>
      <c r="BA941" s="4"/>
    </row>
    <row r="942" spans="2:53">
      <c r="B942" s="11" t="s">
        <v>412</v>
      </c>
      <c r="C942" s="11"/>
      <c r="D942" s="70" t="s">
        <v>124</v>
      </c>
      <c r="E942" s="11">
        <v>12</v>
      </c>
      <c r="F942" s="11">
        <v>7</v>
      </c>
      <c r="G942" s="11">
        <v>3</v>
      </c>
      <c r="H942" s="11">
        <v>1</v>
      </c>
      <c r="I942" s="11">
        <v>1</v>
      </c>
      <c r="J942" s="11"/>
      <c r="M942" s="175">
        <v>1576.31</v>
      </c>
      <c r="N942" s="175">
        <v>1000.45</v>
      </c>
      <c r="O942" s="175">
        <v>413.68</v>
      </c>
      <c r="P942" s="175">
        <v>5.58</v>
      </c>
      <c r="Q942" s="175">
        <v>89.34</v>
      </c>
      <c r="R942" s="175"/>
      <c r="S942" s="177"/>
      <c r="T942" s="177"/>
      <c r="U942" s="175">
        <v>131.35916666666699</v>
      </c>
      <c r="V942" s="175">
        <v>83.370833333333294</v>
      </c>
      <c r="W942" s="175">
        <v>34.473333333333301</v>
      </c>
      <c r="X942" s="175">
        <v>0.46500000000000002</v>
      </c>
      <c r="Y942" s="175">
        <v>7.4450000000000003</v>
      </c>
      <c r="Z942" s="11"/>
      <c r="AA942" s="4"/>
      <c r="AB942" s="11"/>
      <c r="AC942" s="11"/>
      <c r="AD942" s="70"/>
      <c r="AE942" s="24"/>
      <c r="AF942" s="24"/>
      <c r="AG942" s="24"/>
      <c r="AH942" s="24"/>
      <c r="AI942" s="24"/>
      <c r="AJ942" s="24"/>
      <c r="AK942" s="4"/>
      <c r="AL942" s="4"/>
      <c r="AM942" s="199"/>
      <c r="AN942" s="199"/>
      <c r="AO942" s="199"/>
      <c r="AP942" s="199"/>
      <c r="AQ942" s="199"/>
      <c r="AR942" s="199"/>
      <c r="AS942" s="177"/>
      <c r="AT942" s="177"/>
      <c r="AU942" s="199"/>
      <c r="AV942" s="199"/>
      <c r="AW942" s="199"/>
      <c r="AX942" s="199"/>
      <c r="AY942" s="199"/>
      <c r="AZ942" s="24"/>
      <c r="BA942" s="4"/>
    </row>
    <row r="943" spans="2:53">
      <c r="B943" s="11" t="s">
        <v>413</v>
      </c>
      <c r="C943" s="11"/>
      <c r="D943" s="70" t="s">
        <v>110</v>
      </c>
      <c r="E943" s="11">
        <v>92</v>
      </c>
      <c r="F943" s="11">
        <v>69</v>
      </c>
      <c r="G943" s="11">
        <v>45</v>
      </c>
      <c r="H943" s="11">
        <v>18</v>
      </c>
      <c r="I943" s="11">
        <v>22</v>
      </c>
      <c r="J943" s="11"/>
      <c r="M943" s="175">
        <v>11981.79</v>
      </c>
      <c r="N943" s="175">
        <v>13244.24</v>
      </c>
      <c r="O943" s="175">
        <v>8485.7099999999991</v>
      </c>
      <c r="P943" s="175">
        <v>1857.49</v>
      </c>
      <c r="Q943" s="175">
        <v>4517.9399999999996</v>
      </c>
      <c r="R943" s="175"/>
      <c r="S943" s="177"/>
      <c r="T943" s="177"/>
      <c r="U943" s="175">
        <v>113.035754716981</v>
      </c>
      <c r="V943" s="175">
        <v>126.135619047619</v>
      </c>
      <c r="W943" s="175">
        <v>80.816285714285698</v>
      </c>
      <c r="X943" s="175">
        <v>19.348854166666701</v>
      </c>
      <c r="Y943" s="175">
        <v>42.223738317756997</v>
      </c>
      <c r="Z943" s="11"/>
      <c r="AA943" s="4"/>
      <c r="AB943" s="11"/>
      <c r="AC943" s="11"/>
      <c r="AD943" s="70"/>
      <c r="AE943" s="24"/>
      <c r="AF943" s="24"/>
      <c r="AG943" s="24"/>
      <c r="AH943" s="24"/>
      <c r="AI943" s="24"/>
      <c r="AJ943" s="24"/>
      <c r="AK943" s="4"/>
      <c r="AL943" s="4"/>
      <c r="AM943" s="199"/>
      <c r="AN943" s="199"/>
      <c r="AO943" s="199"/>
      <c r="AP943" s="199"/>
      <c r="AQ943" s="199"/>
      <c r="AR943" s="199"/>
      <c r="AS943" s="177"/>
      <c r="AT943" s="177"/>
      <c r="AU943" s="199"/>
      <c r="AV943" s="199"/>
      <c r="AW943" s="199"/>
      <c r="AX943" s="199"/>
      <c r="AY943" s="199"/>
      <c r="AZ943" s="24"/>
      <c r="BA943" s="4"/>
    </row>
    <row r="944" spans="2:53">
      <c r="B944" s="11" t="s">
        <v>414</v>
      </c>
      <c r="C944" s="11"/>
      <c r="D944" s="70" t="s">
        <v>415</v>
      </c>
      <c r="E944" s="11">
        <v>78</v>
      </c>
      <c r="F944" s="11">
        <v>41</v>
      </c>
      <c r="G944" s="11">
        <v>9</v>
      </c>
      <c r="H944" s="11">
        <v>13</v>
      </c>
      <c r="I944" s="11">
        <v>9</v>
      </c>
      <c r="J944" s="11"/>
      <c r="M944" s="175">
        <v>6783.06</v>
      </c>
      <c r="N944" s="175">
        <v>8887.9599999999991</v>
      </c>
      <c r="O944" s="175">
        <v>2931.18</v>
      </c>
      <c r="P944" s="175">
        <v>1992.23</v>
      </c>
      <c r="Q944" s="175">
        <v>4049.6</v>
      </c>
      <c r="R944" s="175"/>
      <c r="S944" s="177"/>
      <c r="T944" s="177"/>
      <c r="U944" s="175">
        <v>82.720243902438995</v>
      </c>
      <c r="V944" s="175">
        <v>113.948205128205</v>
      </c>
      <c r="W944" s="175">
        <v>101.075172413793</v>
      </c>
      <c r="X944" s="175">
        <v>34.951403508771897</v>
      </c>
      <c r="Y944" s="175">
        <v>57.851428571428599</v>
      </c>
      <c r="Z944" s="11"/>
      <c r="AA944" s="4"/>
      <c r="AB944" s="11"/>
      <c r="AC944" s="11"/>
      <c r="AD944" s="70"/>
      <c r="AE944" s="24"/>
      <c r="AF944" s="24"/>
      <c r="AG944" s="24"/>
      <c r="AH944" s="24"/>
      <c r="AI944" s="24"/>
      <c r="AJ944" s="24"/>
      <c r="AK944" s="4"/>
      <c r="AL944" s="4"/>
      <c r="AM944" s="199"/>
      <c r="AN944" s="199"/>
      <c r="AO944" s="199"/>
      <c r="AP944" s="199"/>
      <c r="AQ944" s="199"/>
      <c r="AR944" s="199"/>
      <c r="AS944" s="177"/>
      <c r="AT944" s="177"/>
      <c r="AU944" s="199"/>
      <c r="AV944" s="199"/>
      <c r="AW944" s="199"/>
      <c r="AX944" s="199"/>
      <c r="AY944" s="199"/>
      <c r="AZ944" s="24"/>
      <c r="BA944" s="4"/>
    </row>
    <row r="945" spans="2:53">
      <c r="B945" s="11" t="s">
        <v>416</v>
      </c>
      <c r="C945" s="11"/>
      <c r="D945" s="70" t="s">
        <v>135</v>
      </c>
      <c r="E945" s="11">
        <v>2</v>
      </c>
      <c r="F945" s="11"/>
      <c r="G945" s="11"/>
      <c r="H945" s="11"/>
      <c r="I945" s="11"/>
      <c r="J945" s="11"/>
      <c r="M945" s="175">
        <v>185.9</v>
      </c>
      <c r="N945" s="175">
        <v>0</v>
      </c>
      <c r="O945" s="175">
        <v>0</v>
      </c>
      <c r="P945" s="175">
        <v>0</v>
      </c>
      <c r="Q945" s="175">
        <v>0</v>
      </c>
      <c r="R945" s="175"/>
      <c r="S945" s="177"/>
      <c r="T945" s="177"/>
      <c r="U945" s="175">
        <v>92.95</v>
      </c>
      <c r="V945" s="175">
        <v>0</v>
      </c>
      <c r="W945" s="175">
        <v>0</v>
      </c>
      <c r="X945" s="175">
        <v>0</v>
      </c>
      <c r="Y945" s="175">
        <v>0</v>
      </c>
      <c r="Z945" s="11"/>
      <c r="AA945" s="4"/>
      <c r="AB945" s="11"/>
      <c r="AC945" s="11"/>
      <c r="AD945" s="70"/>
      <c r="AE945" s="24"/>
      <c r="AF945" s="24"/>
      <c r="AG945" s="24"/>
      <c r="AH945" s="24"/>
      <c r="AI945" s="24"/>
      <c r="AJ945" s="24"/>
      <c r="AK945" s="4"/>
      <c r="AL945" s="4"/>
      <c r="AM945" s="199"/>
      <c r="AN945" s="199"/>
      <c r="AO945" s="199"/>
      <c r="AP945" s="199"/>
      <c r="AQ945" s="199"/>
      <c r="AR945" s="199"/>
      <c r="AS945" s="177"/>
      <c r="AT945" s="177"/>
      <c r="AU945" s="199"/>
      <c r="AV945" s="199"/>
      <c r="AW945" s="199"/>
      <c r="AX945" s="199"/>
      <c r="AY945" s="199"/>
      <c r="AZ945" s="24"/>
      <c r="BA945" s="4"/>
    </row>
    <row r="946" spans="2:53">
      <c r="B946" s="11" t="s">
        <v>417</v>
      </c>
      <c r="C946" s="11"/>
      <c r="D946" s="70" t="s">
        <v>418</v>
      </c>
      <c r="E946" s="11">
        <v>525</v>
      </c>
      <c r="F946" s="11">
        <v>363</v>
      </c>
      <c r="G946" s="11">
        <v>243</v>
      </c>
      <c r="H946" s="11">
        <v>134</v>
      </c>
      <c r="I946" s="11">
        <v>133</v>
      </c>
      <c r="J946" s="11"/>
      <c r="M946" s="175">
        <v>59015.8500000001</v>
      </c>
      <c r="N946" s="175">
        <v>54620.4</v>
      </c>
      <c r="O946" s="175">
        <v>36733.050000000003</v>
      </c>
      <c r="P946" s="175">
        <v>17558.28</v>
      </c>
      <c r="Q946" s="175">
        <v>35285.800000000003</v>
      </c>
      <c r="R946" s="175"/>
      <c r="S946" s="177"/>
      <c r="T946" s="177"/>
      <c r="U946" s="175">
        <v>97.708360927152398</v>
      </c>
      <c r="V946" s="175">
        <v>92.108600337268101</v>
      </c>
      <c r="W946" s="175">
        <v>63.115206185566997</v>
      </c>
      <c r="X946" s="175">
        <v>31.021696113074199</v>
      </c>
      <c r="Y946" s="175">
        <v>60.009863945578203</v>
      </c>
      <c r="Z946" s="11"/>
      <c r="AA946" s="4"/>
      <c r="AB946" s="11"/>
      <c r="AC946" s="11"/>
      <c r="AD946" s="70"/>
      <c r="AE946" s="24"/>
      <c r="AF946" s="24"/>
      <c r="AG946" s="24"/>
      <c r="AH946" s="24"/>
      <c r="AI946" s="24"/>
      <c r="AJ946" s="24"/>
      <c r="AK946" s="4"/>
      <c r="AL946" s="4"/>
      <c r="AM946" s="199"/>
      <c r="AN946" s="199"/>
      <c r="AO946" s="199"/>
      <c r="AP946" s="199"/>
      <c r="AQ946" s="199"/>
      <c r="AR946" s="199"/>
      <c r="AS946" s="177"/>
      <c r="AT946" s="177"/>
      <c r="AU946" s="199"/>
      <c r="AV946" s="199"/>
      <c r="AW946" s="199"/>
      <c r="AX946" s="199"/>
      <c r="AY946" s="199"/>
      <c r="AZ946" s="24"/>
      <c r="BA946" s="4"/>
    </row>
    <row r="947" spans="2:53">
      <c r="B947" s="11" t="s">
        <v>419</v>
      </c>
      <c r="C947" s="11"/>
      <c r="D947" s="70" t="s">
        <v>420</v>
      </c>
      <c r="E947" s="11">
        <v>25</v>
      </c>
      <c r="F947" s="11">
        <v>11</v>
      </c>
      <c r="G947" s="11">
        <v>7</v>
      </c>
      <c r="H947" s="11">
        <v>5</v>
      </c>
      <c r="I947" s="11">
        <v>3</v>
      </c>
      <c r="J947" s="11"/>
      <c r="M947" s="175">
        <v>1888.51</v>
      </c>
      <c r="N947" s="175">
        <v>1034.67</v>
      </c>
      <c r="O947" s="175">
        <v>754.77</v>
      </c>
      <c r="P947" s="175">
        <v>362.01</v>
      </c>
      <c r="Q947" s="175">
        <v>672.74</v>
      </c>
      <c r="R947" s="175"/>
      <c r="S947" s="177"/>
      <c r="T947" s="177"/>
      <c r="U947" s="175">
        <v>69.944814814814805</v>
      </c>
      <c r="V947" s="175">
        <v>38.321111111111101</v>
      </c>
      <c r="W947" s="175">
        <v>29.029615384615401</v>
      </c>
      <c r="X947" s="175">
        <v>13.407777777777801</v>
      </c>
      <c r="Y947" s="175">
        <v>24.916296296296299</v>
      </c>
      <c r="Z947" s="11"/>
      <c r="AA947" s="4"/>
      <c r="AB947" s="11"/>
      <c r="AC947" s="11"/>
      <c r="AD947" s="70"/>
      <c r="AE947" s="24"/>
      <c r="AF947" s="24"/>
      <c r="AG947" s="24"/>
      <c r="AH947" s="24"/>
      <c r="AI947" s="24"/>
      <c r="AJ947" s="24"/>
      <c r="AK947" s="4"/>
      <c r="AL947" s="4"/>
      <c r="AM947" s="199"/>
      <c r="AN947" s="199"/>
      <c r="AO947" s="199"/>
      <c r="AP947" s="199"/>
      <c r="AQ947" s="199"/>
      <c r="AR947" s="199"/>
      <c r="AS947" s="177"/>
      <c r="AT947" s="177"/>
      <c r="AU947" s="199"/>
      <c r="AV947" s="199"/>
      <c r="AW947" s="199"/>
      <c r="AX947" s="199"/>
      <c r="AY947" s="199"/>
      <c r="AZ947" s="24"/>
      <c r="BA947" s="4"/>
    </row>
    <row r="948" spans="2:53">
      <c r="B948" s="11" t="s">
        <v>421</v>
      </c>
      <c r="C948" s="11"/>
      <c r="D948" s="70" t="s">
        <v>117</v>
      </c>
      <c r="E948" s="11">
        <v>113</v>
      </c>
      <c r="F948" s="11">
        <v>54</v>
      </c>
      <c r="G948" s="11">
        <v>31</v>
      </c>
      <c r="H948" s="11">
        <v>14</v>
      </c>
      <c r="I948" s="11">
        <v>13</v>
      </c>
      <c r="J948" s="11"/>
      <c r="M948" s="175">
        <v>8603.36</v>
      </c>
      <c r="N948" s="175">
        <v>8420.1299999999992</v>
      </c>
      <c r="O948" s="175">
        <v>5705.72</v>
      </c>
      <c r="P948" s="175">
        <v>900.58</v>
      </c>
      <c r="Q948" s="175">
        <v>1862.94</v>
      </c>
      <c r="R948" s="175"/>
      <c r="S948" s="177"/>
      <c r="T948" s="177"/>
      <c r="U948" s="175">
        <v>71.102148760330493</v>
      </c>
      <c r="V948" s="175">
        <v>71.966923076923095</v>
      </c>
      <c r="W948" s="175">
        <v>50.493097345132703</v>
      </c>
      <c r="X948" s="175">
        <v>8.3387037037037093</v>
      </c>
      <c r="Y948" s="175">
        <v>16.633392857142901</v>
      </c>
      <c r="Z948" s="11"/>
      <c r="AA948" s="4"/>
      <c r="AB948" s="11"/>
      <c r="AC948" s="11"/>
      <c r="AD948" s="70"/>
      <c r="AE948" s="24"/>
      <c r="AF948" s="24"/>
      <c r="AG948" s="24"/>
      <c r="AH948" s="24"/>
      <c r="AI948" s="24"/>
      <c r="AJ948" s="24"/>
      <c r="AK948" s="4"/>
      <c r="AL948" s="4"/>
      <c r="AM948" s="199"/>
      <c r="AN948" s="199"/>
      <c r="AO948" s="199"/>
      <c r="AP948" s="199"/>
      <c r="AQ948" s="199"/>
      <c r="AR948" s="199"/>
      <c r="AS948" s="177"/>
      <c r="AT948" s="177"/>
      <c r="AU948" s="199"/>
      <c r="AV948" s="199"/>
      <c r="AW948" s="199"/>
      <c r="AX948" s="199"/>
      <c r="AY948" s="199"/>
      <c r="AZ948" s="24"/>
      <c r="BA948" s="4"/>
    </row>
    <row r="949" spans="2:53">
      <c r="B949" s="11" t="s">
        <v>422</v>
      </c>
      <c r="C949" s="11"/>
      <c r="D949" s="70" t="s">
        <v>144</v>
      </c>
      <c r="E949" s="11">
        <v>103</v>
      </c>
      <c r="F949" s="11">
        <v>60</v>
      </c>
      <c r="G949" s="11">
        <v>41</v>
      </c>
      <c r="H949" s="11">
        <v>27</v>
      </c>
      <c r="I949" s="11">
        <v>9</v>
      </c>
      <c r="J949" s="11"/>
      <c r="M949" s="175">
        <v>12960</v>
      </c>
      <c r="N949" s="175">
        <v>11120.24</v>
      </c>
      <c r="O949" s="175">
        <v>10209.6</v>
      </c>
      <c r="P949" s="175">
        <v>5520.69</v>
      </c>
      <c r="Q949" s="175">
        <v>2980.29</v>
      </c>
      <c r="R949" s="175"/>
      <c r="S949" s="177"/>
      <c r="T949" s="177"/>
      <c r="U949" s="175">
        <v>112.695652173913</v>
      </c>
      <c r="V949" s="175">
        <v>96.697739130434798</v>
      </c>
      <c r="W949" s="175">
        <v>88.013793103448293</v>
      </c>
      <c r="X949" s="175">
        <v>48.006</v>
      </c>
      <c r="Y949" s="175">
        <v>25.4725641025641</v>
      </c>
      <c r="Z949" s="11"/>
      <c r="AA949" s="4"/>
      <c r="AB949" s="11"/>
      <c r="AC949" s="11"/>
      <c r="AD949" s="70"/>
      <c r="AE949" s="24"/>
      <c r="AF949" s="24"/>
      <c r="AG949" s="24"/>
      <c r="AH949" s="24"/>
      <c r="AI949" s="24"/>
      <c r="AJ949" s="24"/>
      <c r="AK949" s="4"/>
      <c r="AL949" s="4"/>
      <c r="AM949" s="199"/>
      <c r="AN949" s="199"/>
      <c r="AO949" s="199"/>
      <c r="AP949" s="199"/>
      <c r="AQ949" s="199"/>
      <c r="AR949" s="199"/>
      <c r="AS949" s="177"/>
      <c r="AT949" s="177"/>
      <c r="AU949" s="199"/>
      <c r="AV949" s="199"/>
      <c r="AW949" s="199"/>
      <c r="AX949" s="199"/>
      <c r="AY949" s="199"/>
      <c r="AZ949" s="24"/>
      <c r="BA949" s="4"/>
    </row>
    <row r="950" spans="2:53">
      <c r="B950" s="11" t="s">
        <v>423</v>
      </c>
      <c r="C950" s="11"/>
      <c r="D950" s="70" t="s">
        <v>103</v>
      </c>
      <c r="E950" s="11">
        <v>1030</v>
      </c>
      <c r="F950" s="11">
        <v>657</v>
      </c>
      <c r="G950" s="11">
        <v>421</v>
      </c>
      <c r="H950" s="11">
        <v>219</v>
      </c>
      <c r="I950" s="11">
        <v>230</v>
      </c>
      <c r="J950" s="11"/>
      <c r="M950" s="175">
        <v>156642.20000000001</v>
      </c>
      <c r="N950" s="175">
        <v>126184.57</v>
      </c>
      <c r="O950" s="175">
        <v>85350.960000000094</v>
      </c>
      <c r="P950" s="175">
        <v>28976.36</v>
      </c>
      <c r="Q950" s="175">
        <v>73747.010000000097</v>
      </c>
      <c r="R950" s="175"/>
      <c r="S950" s="177"/>
      <c r="T950" s="177"/>
      <c r="U950" s="175">
        <v>131.74280908326301</v>
      </c>
      <c r="V950" s="175">
        <v>108.220042881647</v>
      </c>
      <c r="W950" s="175">
        <v>74.869263157894807</v>
      </c>
      <c r="X950" s="175">
        <v>26.535128205128199</v>
      </c>
      <c r="Y950" s="175">
        <v>62.338977176669502</v>
      </c>
      <c r="Z950" s="11"/>
      <c r="AA950" s="4"/>
      <c r="AB950" s="11"/>
      <c r="AC950" s="11"/>
      <c r="AD950" s="70"/>
      <c r="AE950" s="24"/>
      <c r="AF950" s="24"/>
      <c r="AG950" s="24"/>
      <c r="AH950" s="24"/>
      <c r="AI950" s="24"/>
      <c r="AJ950" s="24"/>
      <c r="AK950" s="4"/>
      <c r="AL950" s="4"/>
      <c r="AM950" s="199"/>
      <c r="AN950" s="199"/>
      <c r="AO950" s="199"/>
      <c r="AP950" s="199"/>
      <c r="AQ950" s="199"/>
      <c r="AR950" s="199"/>
      <c r="AS950" s="177"/>
      <c r="AT950" s="177"/>
      <c r="AU950" s="199"/>
      <c r="AV950" s="199"/>
      <c r="AW950" s="199"/>
      <c r="AX950" s="199"/>
      <c r="AY950" s="199"/>
      <c r="AZ950" s="24"/>
      <c r="BA950" s="4"/>
    </row>
    <row r="951" spans="2:53">
      <c r="B951" s="11" t="s">
        <v>424</v>
      </c>
      <c r="C951" s="11"/>
      <c r="D951" s="70" t="s">
        <v>96</v>
      </c>
      <c r="E951" s="11">
        <v>69</v>
      </c>
      <c r="F951" s="11">
        <v>41</v>
      </c>
      <c r="G951" s="11">
        <v>22</v>
      </c>
      <c r="H951" s="11">
        <v>12</v>
      </c>
      <c r="I951" s="11">
        <v>15</v>
      </c>
      <c r="J951" s="11"/>
      <c r="M951" s="175">
        <v>8335.0300000000007</v>
      </c>
      <c r="N951" s="175">
        <v>7078.64</v>
      </c>
      <c r="O951" s="175">
        <v>4230.4799999999996</v>
      </c>
      <c r="P951" s="175">
        <v>657.39</v>
      </c>
      <c r="Q951" s="175">
        <v>5684</v>
      </c>
      <c r="R951" s="175"/>
      <c r="S951" s="177"/>
      <c r="T951" s="177"/>
      <c r="U951" s="175">
        <v>106.859358974359</v>
      </c>
      <c r="V951" s="175">
        <v>90.7517948717949</v>
      </c>
      <c r="W951" s="175">
        <v>57.951780821917801</v>
      </c>
      <c r="X951" s="175">
        <v>8.8836486486486503</v>
      </c>
      <c r="Y951" s="175">
        <v>71.949367088607602</v>
      </c>
      <c r="Z951" s="11"/>
      <c r="AA951" s="4"/>
      <c r="AB951" s="11"/>
      <c r="AC951" s="11"/>
      <c r="AD951" s="70"/>
      <c r="AE951" s="24"/>
      <c r="AF951" s="24"/>
      <c r="AG951" s="24"/>
      <c r="AH951" s="24"/>
      <c r="AI951" s="24"/>
      <c r="AJ951" s="24"/>
      <c r="AK951" s="4"/>
      <c r="AL951" s="4"/>
      <c r="AM951" s="199"/>
      <c r="AN951" s="199"/>
      <c r="AO951" s="199"/>
      <c r="AP951" s="199"/>
      <c r="AQ951" s="199"/>
      <c r="AR951" s="199"/>
      <c r="AS951" s="177"/>
      <c r="AT951" s="177"/>
      <c r="AU951" s="199"/>
      <c r="AV951" s="199"/>
      <c r="AW951" s="199"/>
      <c r="AX951" s="199"/>
      <c r="AY951" s="199"/>
      <c r="AZ951" s="24"/>
      <c r="BA951" s="4"/>
    </row>
    <row r="952" spans="2:53">
      <c r="B952" s="11" t="s">
        <v>425</v>
      </c>
      <c r="C952" s="11"/>
      <c r="D952" s="70" t="s">
        <v>267</v>
      </c>
      <c r="E952" s="11">
        <v>28</v>
      </c>
      <c r="F952" s="11">
        <v>13</v>
      </c>
      <c r="G952" s="11">
        <v>7</v>
      </c>
      <c r="H952" s="11">
        <v>2</v>
      </c>
      <c r="I952" s="11"/>
      <c r="J952" s="11"/>
      <c r="M952" s="175">
        <v>6143.74</v>
      </c>
      <c r="N952" s="175">
        <v>3445.56</v>
      </c>
      <c r="O952" s="175">
        <v>1135.1500000000001</v>
      </c>
      <c r="P952" s="175">
        <v>332.05</v>
      </c>
      <c r="Q952" s="175">
        <v>0</v>
      </c>
      <c r="R952" s="175"/>
      <c r="S952" s="177"/>
      <c r="T952" s="177"/>
      <c r="U952" s="175">
        <v>211.85310344827599</v>
      </c>
      <c r="V952" s="175">
        <v>123.055714285714</v>
      </c>
      <c r="W952" s="175">
        <v>42.042592592592598</v>
      </c>
      <c r="X952" s="175">
        <v>12.298148148148099</v>
      </c>
      <c r="Y952" s="175">
        <v>0</v>
      </c>
      <c r="Z952" s="11"/>
      <c r="AA952" s="4"/>
      <c r="AB952" s="11"/>
      <c r="AC952" s="11"/>
      <c r="AD952" s="70"/>
      <c r="AE952" s="24"/>
      <c r="AF952" s="24"/>
      <c r="AG952" s="24"/>
      <c r="AH952" s="24"/>
      <c r="AI952" s="24"/>
      <c r="AJ952" s="24"/>
      <c r="AK952" s="4"/>
      <c r="AL952" s="4"/>
      <c r="AM952" s="199"/>
      <c r="AN952" s="199"/>
      <c r="AO952" s="199"/>
      <c r="AP952" s="199"/>
      <c r="AQ952" s="199"/>
      <c r="AR952" s="199"/>
      <c r="AS952" s="177"/>
      <c r="AT952" s="177"/>
      <c r="AU952" s="199"/>
      <c r="AV952" s="199"/>
      <c r="AW952" s="199"/>
      <c r="AX952" s="199"/>
      <c r="AY952" s="199"/>
      <c r="AZ952" s="24"/>
      <c r="BA952" s="4"/>
    </row>
    <row r="953" spans="2:53">
      <c r="B953" s="11" t="s">
        <v>426</v>
      </c>
      <c r="C953" s="11"/>
      <c r="D953" s="70" t="s">
        <v>98</v>
      </c>
      <c r="E953" s="11">
        <v>1</v>
      </c>
      <c r="F953" s="11">
        <v>1</v>
      </c>
      <c r="G953" s="11">
        <v>1</v>
      </c>
      <c r="H953" s="11">
        <v>1</v>
      </c>
      <c r="I953" s="11">
        <v>1</v>
      </c>
      <c r="J953" s="11"/>
      <c r="M953" s="175">
        <v>53.11</v>
      </c>
      <c r="N953" s="175">
        <v>59.61</v>
      </c>
      <c r="O953" s="175">
        <v>91.39</v>
      </c>
      <c r="P953" s="175">
        <v>107.8</v>
      </c>
      <c r="Q953" s="175">
        <v>184.5</v>
      </c>
      <c r="R953" s="175"/>
      <c r="S953" s="177"/>
      <c r="T953" s="177"/>
      <c r="U953" s="175">
        <v>53.11</v>
      </c>
      <c r="V953" s="175">
        <v>59.61</v>
      </c>
      <c r="W953" s="175">
        <v>91.39</v>
      </c>
      <c r="X953" s="175">
        <v>107.8</v>
      </c>
      <c r="Y953" s="175">
        <v>184.5</v>
      </c>
      <c r="Z953" s="11"/>
      <c r="AA953" s="4"/>
      <c r="AB953" s="11"/>
      <c r="AC953" s="11"/>
      <c r="AD953" s="70"/>
      <c r="AE953" s="24"/>
      <c r="AF953" s="24"/>
      <c r="AG953" s="24"/>
      <c r="AH953" s="24"/>
      <c r="AI953" s="24"/>
      <c r="AJ953" s="24"/>
      <c r="AK953" s="4"/>
      <c r="AL953" s="4"/>
      <c r="AM953" s="199"/>
      <c r="AN953" s="199"/>
      <c r="AO953" s="199"/>
      <c r="AP953" s="199"/>
      <c r="AQ953" s="199"/>
      <c r="AR953" s="199"/>
      <c r="AS953" s="177"/>
      <c r="AT953" s="177"/>
      <c r="AU953" s="199"/>
      <c r="AV953" s="199"/>
      <c r="AW953" s="199"/>
      <c r="AX953" s="199"/>
      <c r="AY953" s="199"/>
      <c r="AZ953" s="24"/>
      <c r="BA953" s="4"/>
    </row>
    <row r="954" spans="2:53">
      <c r="B954" s="11" t="s">
        <v>426</v>
      </c>
      <c r="C954" s="11"/>
      <c r="D954" s="70" t="s">
        <v>92</v>
      </c>
      <c r="E954" s="11">
        <v>196</v>
      </c>
      <c r="F954" s="11">
        <v>125</v>
      </c>
      <c r="G954" s="11">
        <v>81</v>
      </c>
      <c r="H954" s="11">
        <v>49</v>
      </c>
      <c r="I954" s="11">
        <v>46</v>
      </c>
      <c r="J954" s="11"/>
      <c r="M954" s="175">
        <v>20715.57</v>
      </c>
      <c r="N954" s="175">
        <v>19370.52</v>
      </c>
      <c r="O954" s="175">
        <v>11942.51</v>
      </c>
      <c r="P954" s="175">
        <v>6374.48</v>
      </c>
      <c r="Q954" s="175">
        <v>14695.96</v>
      </c>
      <c r="R954" s="175"/>
      <c r="S954" s="177"/>
      <c r="T954" s="177"/>
      <c r="U954" s="175">
        <v>95.0255504587156</v>
      </c>
      <c r="V954" s="175">
        <v>90.941408450704202</v>
      </c>
      <c r="W954" s="175">
        <v>60.621878172588801</v>
      </c>
      <c r="X954" s="175">
        <v>31.401379310344801</v>
      </c>
      <c r="Y954" s="175">
        <v>66.799818181818196</v>
      </c>
      <c r="Z954" s="11"/>
      <c r="AA954" s="4"/>
      <c r="AB954" s="11"/>
      <c r="AC954" s="11"/>
      <c r="AD954" s="70"/>
      <c r="AE954" s="24"/>
      <c r="AF954" s="24"/>
      <c r="AG954" s="24"/>
      <c r="AH954" s="24"/>
      <c r="AI954" s="24"/>
      <c r="AJ954" s="24"/>
      <c r="AK954" s="4"/>
      <c r="AL954" s="4"/>
      <c r="AM954" s="199"/>
      <c r="AN954" s="199"/>
      <c r="AO954" s="199"/>
      <c r="AP954" s="199"/>
      <c r="AQ954" s="199"/>
      <c r="AR954" s="199"/>
      <c r="AS954" s="177"/>
      <c r="AT954" s="177"/>
      <c r="AU954" s="199"/>
      <c r="AV954" s="199"/>
      <c r="AW954" s="199"/>
      <c r="AX954" s="199"/>
      <c r="AY954" s="199"/>
      <c r="AZ954" s="24"/>
      <c r="BA954" s="4"/>
    </row>
    <row r="955" spans="2:53">
      <c r="B955" s="11" t="s">
        <v>427</v>
      </c>
      <c r="C955" s="11"/>
      <c r="D955" s="70" t="s">
        <v>148</v>
      </c>
      <c r="E955" s="11">
        <v>37</v>
      </c>
      <c r="F955" s="11">
        <v>15</v>
      </c>
      <c r="G955" s="11">
        <v>9</v>
      </c>
      <c r="H955" s="11">
        <v>2</v>
      </c>
      <c r="I955" s="11">
        <v>2</v>
      </c>
      <c r="J955" s="11"/>
      <c r="M955" s="175">
        <v>3167.65</v>
      </c>
      <c r="N955" s="175">
        <v>1604.19</v>
      </c>
      <c r="O955" s="175">
        <v>1043.22</v>
      </c>
      <c r="P955" s="175">
        <v>133.49</v>
      </c>
      <c r="Q955" s="175">
        <v>59.51</v>
      </c>
      <c r="R955" s="175"/>
      <c r="S955" s="177"/>
      <c r="T955" s="177"/>
      <c r="U955" s="175">
        <v>81.221794871794899</v>
      </c>
      <c r="V955" s="175">
        <v>42.215526315789504</v>
      </c>
      <c r="W955" s="175">
        <v>28.1951351351351</v>
      </c>
      <c r="X955" s="175">
        <v>3.60783783783784</v>
      </c>
      <c r="Y955" s="175">
        <v>1.60837837837838</v>
      </c>
      <c r="Z955" s="11"/>
      <c r="AA955" s="4"/>
      <c r="AB955" s="11"/>
      <c r="AC955" s="11"/>
      <c r="AD955" s="70"/>
      <c r="AE955" s="24"/>
      <c r="AF955" s="24"/>
      <c r="AG955" s="24"/>
      <c r="AH955" s="24"/>
      <c r="AI955" s="24"/>
      <c r="AJ955" s="24"/>
      <c r="AK955" s="4"/>
      <c r="AL955" s="4"/>
      <c r="AM955" s="199"/>
      <c r="AN955" s="199"/>
      <c r="AO955" s="199"/>
      <c r="AP955" s="199"/>
      <c r="AQ955" s="199"/>
      <c r="AR955" s="199"/>
      <c r="AS955" s="177"/>
      <c r="AT955" s="177"/>
      <c r="AU955" s="199"/>
      <c r="AV955" s="199"/>
      <c r="AW955" s="199"/>
      <c r="AX955" s="199"/>
      <c r="AY955" s="199"/>
      <c r="AZ955" s="24"/>
      <c r="BA955" s="4"/>
    </row>
    <row r="956" spans="2:53">
      <c r="B956" s="11" t="s">
        <v>428</v>
      </c>
      <c r="C956" s="11"/>
      <c r="D956" s="70" t="s">
        <v>429</v>
      </c>
      <c r="E956" s="11">
        <v>53</v>
      </c>
      <c r="F956" s="11">
        <v>37</v>
      </c>
      <c r="G956" s="11">
        <v>18</v>
      </c>
      <c r="H956" s="11">
        <v>9</v>
      </c>
      <c r="I956" s="11">
        <v>10</v>
      </c>
      <c r="J956" s="11"/>
      <c r="M956" s="175">
        <v>7823.37</v>
      </c>
      <c r="N956" s="175">
        <v>7342.17</v>
      </c>
      <c r="O956" s="175">
        <v>3770.03</v>
      </c>
      <c r="P956" s="175">
        <v>1469.87</v>
      </c>
      <c r="Q956" s="175">
        <v>3118.81</v>
      </c>
      <c r="R956" s="175"/>
      <c r="S956" s="177"/>
      <c r="T956" s="177"/>
      <c r="U956" s="175">
        <v>134.885689655172</v>
      </c>
      <c r="V956" s="175">
        <v>128.81</v>
      </c>
      <c r="W956" s="175">
        <v>63.898813559322001</v>
      </c>
      <c r="X956" s="175">
        <v>24.913050847457601</v>
      </c>
      <c r="Y956" s="175">
        <v>51.980166666666697</v>
      </c>
      <c r="Z956" s="11"/>
      <c r="AA956" s="4"/>
      <c r="AB956" s="11"/>
      <c r="AC956" s="11"/>
      <c r="AD956" s="70"/>
      <c r="AE956" s="24"/>
      <c r="AF956" s="24"/>
      <c r="AG956" s="24"/>
      <c r="AH956" s="24"/>
      <c r="AI956" s="24"/>
      <c r="AJ956" s="24"/>
      <c r="AK956" s="4"/>
      <c r="AL956" s="4"/>
      <c r="AM956" s="199"/>
      <c r="AN956" s="199"/>
      <c r="AO956" s="199"/>
      <c r="AP956" s="199"/>
      <c r="AQ956" s="199"/>
      <c r="AR956" s="199"/>
      <c r="AS956" s="177"/>
      <c r="AT956" s="177"/>
      <c r="AU956" s="199"/>
      <c r="AV956" s="199"/>
      <c r="AW956" s="199"/>
      <c r="AX956" s="199"/>
      <c r="AY956" s="199"/>
      <c r="AZ956" s="24"/>
      <c r="BA956" s="4"/>
    </row>
    <row r="957" spans="2:53">
      <c r="B957" s="11" t="s">
        <v>428</v>
      </c>
      <c r="C957" s="11"/>
      <c r="D957" s="70" t="s">
        <v>189</v>
      </c>
      <c r="E957" s="11">
        <v>1</v>
      </c>
      <c r="F957" s="11"/>
      <c r="G957" s="11"/>
      <c r="H957" s="11"/>
      <c r="I957" s="11"/>
      <c r="J957" s="11"/>
      <c r="M957" s="175">
        <v>21.27</v>
      </c>
      <c r="N957" s="175">
        <v>0</v>
      </c>
      <c r="O957" s="175">
        <v>0</v>
      </c>
      <c r="P957" s="175">
        <v>0</v>
      </c>
      <c r="Q957" s="175">
        <v>0</v>
      </c>
      <c r="R957" s="175"/>
      <c r="S957" s="177"/>
      <c r="T957" s="177"/>
      <c r="U957" s="175">
        <v>21.27</v>
      </c>
      <c r="V957" s="175">
        <v>0</v>
      </c>
      <c r="W957" s="175">
        <v>0</v>
      </c>
      <c r="X957" s="175">
        <v>0</v>
      </c>
      <c r="Y957" s="175">
        <v>0</v>
      </c>
      <c r="Z957" s="11"/>
      <c r="AA957" s="4"/>
      <c r="AB957" s="11"/>
      <c r="AC957" s="11"/>
      <c r="AD957" s="70"/>
      <c r="AE957" s="24"/>
      <c r="AF957" s="24"/>
      <c r="AG957" s="24"/>
      <c r="AH957" s="24"/>
      <c r="AI957" s="24"/>
      <c r="AJ957" s="24"/>
      <c r="AK957" s="4"/>
      <c r="AL957" s="4"/>
      <c r="AM957" s="199"/>
      <c r="AN957" s="199"/>
      <c r="AO957" s="199"/>
      <c r="AP957" s="199"/>
      <c r="AQ957" s="199"/>
      <c r="AR957" s="199"/>
      <c r="AS957" s="177"/>
      <c r="AT957" s="177"/>
      <c r="AU957" s="199"/>
      <c r="AV957" s="199"/>
      <c r="AW957" s="199"/>
      <c r="AX957" s="199"/>
      <c r="AY957" s="199"/>
      <c r="AZ957" s="24"/>
      <c r="BA957" s="4"/>
    </row>
    <row r="958" spans="2:53">
      <c r="B958" s="11" t="s">
        <v>428</v>
      </c>
      <c r="C958" s="11"/>
      <c r="D958" s="70" t="s">
        <v>124</v>
      </c>
      <c r="E958" s="11"/>
      <c r="F958" s="11">
        <v>1</v>
      </c>
      <c r="G958" s="11">
        <v>1</v>
      </c>
      <c r="H958" s="11">
        <v>1</v>
      </c>
      <c r="I958" s="11">
        <v>1</v>
      </c>
      <c r="J958" s="11"/>
      <c r="M958" s="175">
        <v>0</v>
      </c>
      <c r="N958" s="175">
        <v>100.24</v>
      </c>
      <c r="O958" s="175">
        <v>146.19</v>
      </c>
      <c r="P958" s="175">
        <v>40.56</v>
      </c>
      <c r="Q958" s="175">
        <v>710.54</v>
      </c>
      <c r="R958" s="175"/>
      <c r="S958" s="177"/>
      <c r="T958" s="177"/>
      <c r="U958" s="175">
        <v>0</v>
      </c>
      <c r="V958" s="175">
        <v>100.24</v>
      </c>
      <c r="W958" s="175">
        <v>146.19</v>
      </c>
      <c r="X958" s="175">
        <v>40.56</v>
      </c>
      <c r="Y958" s="175">
        <v>710.54</v>
      </c>
      <c r="Z958" s="11"/>
      <c r="AA958" s="4"/>
      <c r="AB958" s="11"/>
      <c r="AC958" s="11"/>
      <c r="AD958" s="70"/>
      <c r="AE958" s="24"/>
      <c r="AF958" s="24"/>
      <c r="AG958" s="24"/>
      <c r="AH958" s="24"/>
      <c r="AI958" s="24"/>
      <c r="AJ958" s="24"/>
      <c r="AK958" s="4"/>
      <c r="AL958" s="4"/>
      <c r="AM958" s="199"/>
      <c r="AN958" s="199"/>
      <c r="AO958" s="199"/>
      <c r="AP958" s="199"/>
      <c r="AQ958" s="199"/>
      <c r="AR958" s="199"/>
      <c r="AS958" s="177"/>
      <c r="AT958" s="177"/>
      <c r="AU958" s="199"/>
      <c r="AV958" s="199"/>
      <c r="AW958" s="199"/>
      <c r="AX958" s="199"/>
      <c r="AY958" s="199"/>
      <c r="AZ958" s="24"/>
      <c r="BA958" s="4"/>
    </row>
    <row r="959" spans="2:53">
      <c r="B959" s="11" t="s">
        <v>430</v>
      </c>
      <c r="C959" s="11"/>
      <c r="D959" s="70" t="s">
        <v>206</v>
      </c>
      <c r="E959" s="11">
        <v>2250</v>
      </c>
      <c r="F959" s="11">
        <v>1494</v>
      </c>
      <c r="G959" s="11">
        <v>1091</v>
      </c>
      <c r="H959" s="11">
        <v>704</v>
      </c>
      <c r="I959" s="11">
        <v>610</v>
      </c>
      <c r="J959" s="11"/>
      <c r="M959" s="175">
        <v>213930.57</v>
      </c>
      <c r="N959" s="175">
        <v>179003.389999999</v>
      </c>
      <c r="O959" s="175">
        <v>171374.57</v>
      </c>
      <c r="P959" s="175">
        <v>101848.18</v>
      </c>
      <c r="Q959" s="175">
        <v>156131.84</v>
      </c>
      <c r="R959" s="175"/>
      <c r="S959" s="177"/>
      <c r="T959" s="177"/>
      <c r="U959" s="175">
        <v>85.197359617681997</v>
      </c>
      <c r="V959" s="175">
        <v>67.243948159278503</v>
      </c>
      <c r="W959" s="175">
        <v>65.062479119210295</v>
      </c>
      <c r="X959" s="175">
        <v>39.2629838087895</v>
      </c>
      <c r="Y959" s="175">
        <v>56.816535662299799</v>
      </c>
      <c r="Z959" s="11"/>
      <c r="AA959" s="4"/>
      <c r="AB959" s="11"/>
      <c r="AC959" s="11"/>
      <c r="AD959" s="70"/>
      <c r="AE959" s="24"/>
      <c r="AF959" s="24"/>
      <c r="AG959" s="24"/>
      <c r="AH959" s="24"/>
      <c r="AI959" s="24"/>
      <c r="AJ959" s="24"/>
      <c r="AK959" s="4"/>
      <c r="AL959" s="4"/>
      <c r="AM959" s="199"/>
      <c r="AN959" s="199"/>
      <c r="AO959" s="199"/>
      <c r="AP959" s="199"/>
      <c r="AQ959" s="199"/>
      <c r="AR959" s="199"/>
      <c r="AS959" s="177"/>
      <c r="AT959" s="177"/>
      <c r="AU959" s="199"/>
      <c r="AV959" s="199"/>
      <c r="AW959" s="199"/>
      <c r="AX959" s="199"/>
      <c r="AY959" s="199"/>
      <c r="AZ959" s="24"/>
      <c r="BA959" s="4"/>
    </row>
    <row r="960" spans="2:53">
      <c r="B960" s="11" t="s">
        <v>431</v>
      </c>
      <c r="C960" s="11"/>
      <c r="D960" s="70" t="s">
        <v>127</v>
      </c>
      <c r="E960" s="11">
        <v>1718</v>
      </c>
      <c r="F960" s="11">
        <v>961</v>
      </c>
      <c r="G960" s="11">
        <v>605</v>
      </c>
      <c r="H960" s="11">
        <v>391</v>
      </c>
      <c r="I960" s="11">
        <v>338</v>
      </c>
      <c r="J960" s="11"/>
      <c r="M960" s="175">
        <v>254000.91</v>
      </c>
      <c r="N960" s="175">
        <v>183658.57</v>
      </c>
      <c r="O960" s="175">
        <v>121902.71</v>
      </c>
      <c r="P960" s="175">
        <v>82508.960000000006</v>
      </c>
      <c r="Q960" s="175">
        <v>110522.22</v>
      </c>
      <c r="R960" s="175"/>
      <c r="S960" s="177"/>
      <c r="T960" s="177"/>
      <c r="U960" s="175">
        <v>132.085756630265</v>
      </c>
      <c r="V960" s="175">
        <v>94.135607380830294</v>
      </c>
      <c r="W960" s="175">
        <v>65.928994050838298</v>
      </c>
      <c r="X960" s="175">
        <v>42.884074844074803</v>
      </c>
      <c r="Y960" s="175">
        <v>54.9042324888227</v>
      </c>
      <c r="Z960" s="11"/>
      <c r="AA960" s="4"/>
      <c r="AB960" s="11"/>
      <c r="AC960" s="11"/>
      <c r="AD960" s="70"/>
      <c r="AE960" s="24"/>
      <c r="AF960" s="24"/>
      <c r="AG960" s="24"/>
      <c r="AH960" s="24"/>
      <c r="AI960" s="24"/>
      <c r="AJ960" s="24"/>
      <c r="AK960" s="4"/>
      <c r="AL960" s="4"/>
      <c r="AM960" s="199"/>
      <c r="AN960" s="199"/>
      <c r="AO960" s="199"/>
      <c r="AP960" s="199"/>
      <c r="AQ960" s="199"/>
      <c r="AR960" s="199"/>
      <c r="AS960" s="177"/>
      <c r="AT960" s="177"/>
      <c r="AU960" s="199"/>
      <c r="AV960" s="199"/>
      <c r="AW960" s="199"/>
      <c r="AX960" s="199"/>
      <c r="AY960" s="199"/>
      <c r="AZ960" s="24"/>
      <c r="BA960" s="4"/>
    </row>
    <row r="961" spans="2:53">
      <c r="B961" s="11" t="s">
        <v>432</v>
      </c>
      <c r="C961" s="11"/>
      <c r="D961" s="70" t="s">
        <v>135</v>
      </c>
      <c r="E961" s="11">
        <v>12</v>
      </c>
      <c r="F961" s="11">
        <v>8</v>
      </c>
      <c r="G961" s="11">
        <v>4</v>
      </c>
      <c r="H961" s="11">
        <v>3</v>
      </c>
      <c r="I961" s="11">
        <v>1</v>
      </c>
      <c r="J961" s="11"/>
      <c r="M961" s="175">
        <v>1729.51</v>
      </c>
      <c r="N961" s="175">
        <v>1113.21</v>
      </c>
      <c r="O961" s="175">
        <v>663.85</v>
      </c>
      <c r="P961" s="175">
        <v>140.97</v>
      </c>
      <c r="Q961" s="175">
        <v>22.15</v>
      </c>
      <c r="R961" s="175"/>
      <c r="S961" s="177"/>
      <c r="T961" s="177"/>
      <c r="U961" s="175">
        <v>144.12583333333299</v>
      </c>
      <c r="V961" s="175">
        <v>92.767499999999998</v>
      </c>
      <c r="W961" s="175">
        <v>55.320833333333297</v>
      </c>
      <c r="X961" s="175">
        <v>12.8154545454545</v>
      </c>
      <c r="Y961" s="175">
        <v>2.0136363636363601</v>
      </c>
      <c r="Z961" s="11"/>
      <c r="AA961" s="4"/>
      <c r="AB961" s="11"/>
      <c r="AC961" s="11"/>
      <c r="AD961" s="70"/>
      <c r="AE961" s="24"/>
      <c r="AF961" s="24"/>
      <c r="AG961" s="24"/>
      <c r="AH961" s="24"/>
      <c r="AI961" s="24"/>
      <c r="AJ961" s="24"/>
      <c r="AK961" s="4"/>
      <c r="AL961" s="4"/>
      <c r="AM961" s="199"/>
      <c r="AN961" s="199"/>
      <c r="AO961" s="199"/>
      <c r="AP961" s="199"/>
      <c r="AQ961" s="199"/>
      <c r="AR961" s="199"/>
      <c r="AS961" s="177"/>
      <c r="AT961" s="177"/>
      <c r="AU961" s="199"/>
      <c r="AV961" s="199"/>
      <c r="AW961" s="199"/>
      <c r="AX961" s="199"/>
      <c r="AY961" s="199"/>
      <c r="AZ961" s="24"/>
      <c r="BA961" s="4"/>
    </row>
    <row r="962" spans="2:53">
      <c r="B962" s="11" t="s">
        <v>434</v>
      </c>
      <c r="C962" s="11"/>
      <c r="D962" s="70" t="s">
        <v>435</v>
      </c>
      <c r="E962" s="11">
        <v>831</v>
      </c>
      <c r="F962" s="11">
        <v>600</v>
      </c>
      <c r="G962" s="11">
        <v>385</v>
      </c>
      <c r="H962" s="11">
        <v>210</v>
      </c>
      <c r="I962" s="11">
        <v>226</v>
      </c>
      <c r="J962" s="11"/>
      <c r="M962" s="175">
        <v>74194.149999999994</v>
      </c>
      <c r="N962" s="175">
        <v>84522.860000000102</v>
      </c>
      <c r="O962" s="175">
        <v>49490.74</v>
      </c>
      <c r="P962" s="175">
        <v>13199.62</v>
      </c>
      <c r="Q962" s="175">
        <v>55920.08</v>
      </c>
      <c r="R962" s="175"/>
      <c r="S962" s="177"/>
      <c r="T962" s="177"/>
      <c r="U962" s="175">
        <v>81.442535675082397</v>
      </c>
      <c r="V962" s="175">
        <v>94.438949720670493</v>
      </c>
      <c r="W962" s="175">
        <v>56.885908045976997</v>
      </c>
      <c r="X962" s="175">
        <v>16.83625</v>
      </c>
      <c r="Y962" s="175">
        <v>64.947828106852498</v>
      </c>
      <c r="Z962" s="11"/>
      <c r="AA962" s="4"/>
      <c r="AB962" s="11"/>
      <c r="AC962" s="11"/>
      <c r="AD962" s="70"/>
      <c r="AE962" s="24"/>
      <c r="AF962" s="24"/>
      <c r="AG962" s="24"/>
      <c r="AH962" s="24"/>
      <c r="AI962" s="24"/>
      <c r="AJ962" s="24"/>
      <c r="AK962" s="4"/>
      <c r="AL962" s="4"/>
      <c r="AM962" s="199"/>
      <c r="AN962" s="199"/>
      <c r="AO962" s="199"/>
      <c r="AP962" s="199"/>
      <c r="AQ962" s="199"/>
      <c r="AR962" s="199"/>
      <c r="AS962" s="177"/>
      <c r="AT962" s="177"/>
      <c r="AU962" s="199"/>
      <c r="AV962" s="199"/>
      <c r="AW962" s="199"/>
      <c r="AX962" s="199"/>
      <c r="AY962" s="199"/>
      <c r="AZ962" s="24"/>
      <c r="BA962" s="4"/>
    </row>
    <row r="963" spans="2:53">
      <c r="B963" s="11" t="s">
        <v>436</v>
      </c>
      <c r="C963" s="11"/>
      <c r="D963" s="70" t="s">
        <v>189</v>
      </c>
      <c r="E963" s="11">
        <v>914</v>
      </c>
      <c r="F963" s="11">
        <v>533</v>
      </c>
      <c r="G963" s="11">
        <v>366</v>
      </c>
      <c r="H963" s="11">
        <v>209</v>
      </c>
      <c r="I963" s="11">
        <v>243</v>
      </c>
      <c r="J963" s="11"/>
      <c r="M963" s="175">
        <v>94614.01</v>
      </c>
      <c r="N963" s="175">
        <v>73602.94</v>
      </c>
      <c r="O963" s="175">
        <v>74979.92</v>
      </c>
      <c r="P963" s="175">
        <v>24374.43</v>
      </c>
      <c r="Q963" s="175">
        <v>107226.74</v>
      </c>
      <c r="R963" s="175"/>
      <c r="S963" s="177"/>
      <c r="T963" s="177"/>
      <c r="U963" s="175">
        <v>91.502911025145096</v>
      </c>
      <c r="V963" s="175">
        <v>72.730177865612603</v>
      </c>
      <c r="W963" s="175">
        <v>75.130180360721397</v>
      </c>
      <c r="X963" s="175">
        <v>24.720517241379401</v>
      </c>
      <c r="Y963" s="175">
        <v>102.218055290753</v>
      </c>
      <c r="Z963" s="11"/>
      <c r="AA963" s="4"/>
      <c r="AB963" s="11"/>
      <c r="AC963" s="11"/>
      <c r="AD963" s="70"/>
      <c r="AE963" s="24"/>
      <c r="AF963" s="24"/>
      <c r="AG963" s="24"/>
      <c r="AH963" s="24"/>
      <c r="AI963" s="24"/>
      <c r="AJ963" s="24"/>
      <c r="AK963" s="4"/>
      <c r="AL963" s="4"/>
      <c r="AM963" s="199"/>
      <c r="AN963" s="199"/>
      <c r="AO963" s="199"/>
      <c r="AP963" s="199"/>
      <c r="AQ963" s="199"/>
      <c r="AR963" s="199"/>
      <c r="AS963" s="177"/>
      <c r="AT963" s="177"/>
      <c r="AU963" s="199"/>
      <c r="AV963" s="199"/>
      <c r="AW963" s="199"/>
      <c r="AX963" s="199"/>
      <c r="AY963" s="199"/>
      <c r="AZ963" s="24"/>
      <c r="BA963" s="4"/>
    </row>
    <row r="964" spans="2:53">
      <c r="B964" s="11" t="s">
        <v>437</v>
      </c>
      <c r="C964" s="11"/>
      <c r="D964" s="70" t="s">
        <v>267</v>
      </c>
      <c r="E964" s="11">
        <v>278</v>
      </c>
      <c r="F964" s="11">
        <v>169</v>
      </c>
      <c r="G964" s="11">
        <v>96</v>
      </c>
      <c r="H964" s="11">
        <v>62</v>
      </c>
      <c r="I964" s="11">
        <v>60</v>
      </c>
      <c r="J964" s="11"/>
      <c r="M964" s="175">
        <v>45749.73</v>
      </c>
      <c r="N964" s="175">
        <v>37055.61</v>
      </c>
      <c r="O964" s="175">
        <v>19225.86</v>
      </c>
      <c r="P964" s="175">
        <v>11211.33</v>
      </c>
      <c r="Q964" s="175">
        <v>49361.59</v>
      </c>
      <c r="R964" s="175"/>
      <c r="S964" s="177"/>
      <c r="T964" s="177"/>
      <c r="U964" s="175">
        <v>137.386576576577</v>
      </c>
      <c r="V964" s="175">
        <v>113.31990825688101</v>
      </c>
      <c r="W964" s="175">
        <v>62.421623376623302</v>
      </c>
      <c r="X964" s="175">
        <v>35.255754716981102</v>
      </c>
      <c r="Y964" s="175">
        <v>148.679487951807</v>
      </c>
      <c r="Z964" s="11"/>
      <c r="AA964" s="4"/>
      <c r="AB964" s="11"/>
      <c r="AC964" s="11"/>
      <c r="AD964" s="70"/>
      <c r="AE964" s="24"/>
      <c r="AF964" s="24"/>
      <c r="AG964" s="24"/>
      <c r="AH964" s="24"/>
      <c r="AI964" s="24"/>
      <c r="AJ964" s="24"/>
      <c r="AK964" s="4"/>
      <c r="AL964" s="4"/>
      <c r="AM964" s="199"/>
      <c r="AN964" s="199"/>
      <c r="AO964" s="199"/>
      <c r="AP964" s="199"/>
      <c r="AQ964" s="199"/>
      <c r="AR964" s="199"/>
      <c r="AS964" s="177"/>
      <c r="AT964" s="177"/>
      <c r="AU964" s="199"/>
      <c r="AV964" s="199"/>
      <c r="AW964" s="199"/>
      <c r="AX964" s="199"/>
      <c r="AY964" s="199"/>
      <c r="AZ964" s="24"/>
      <c r="BA964" s="4"/>
    </row>
    <row r="965" spans="2:53">
      <c r="B965" s="11" t="s">
        <v>438</v>
      </c>
      <c r="C965" s="11"/>
      <c r="D965" s="70" t="s">
        <v>439</v>
      </c>
      <c r="E965" s="11">
        <v>125</v>
      </c>
      <c r="F965" s="11">
        <v>86</v>
      </c>
      <c r="G965" s="11">
        <v>48</v>
      </c>
      <c r="H965" s="11">
        <v>30</v>
      </c>
      <c r="I965" s="11">
        <v>40</v>
      </c>
      <c r="J965" s="11"/>
      <c r="M965" s="175">
        <v>18141.64</v>
      </c>
      <c r="N965" s="175">
        <v>17813.41</v>
      </c>
      <c r="O965" s="175">
        <v>10502.88</v>
      </c>
      <c r="P965" s="175">
        <v>5173.68</v>
      </c>
      <c r="Q965" s="175">
        <v>18077.330000000002</v>
      </c>
      <c r="R965" s="175"/>
      <c r="S965" s="177"/>
      <c r="T965" s="177"/>
      <c r="U965" s="175">
        <v>129.583142857143</v>
      </c>
      <c r="V965" s="175">
        <v>126.336241134752</v>
      </c>
      <c r="W965" s="175">
        <v>93.775714285714301</v>
      </c>
      <c r="X965" s="175">
        <v>38.3235555555556</v>
      </c>
      <c r="Y965" s="175">
        <v>121.32436241610699</v>
      </c>
      <c r="Z965" s="11"/>
      <c r="AA965" s="4"/>
      <c r="AB965" s="11"/>
      <c r="AC965" s="11"/>
      <c r="AD965" s="70"/>
      <c r="AE965" s="24"/>
      <c r="AF965" s="24"/>
      <c r="AG965" s="24"/>
      <c r="AH965" s="24"/>
      <c r="AI965" s="24"/>
      <c r="AJ965" s="24"/>
      <c r="AK965" s="4"/>
      <c r="AL965" s="4"/>
      <c r="AM965" s="199"/>
      <c r="AN965" s="199"/>
      <c r="AO965" s="199"/>
      <c r="AP965" s="199"/>
      <c r="AQ965" s="199"/>
      <c r="AR965" s="199"/>
      <c r="AS965" s="177"/>
      <c r="AT965" s="177"/>
      <c r="AU965" s="199"/>
      <c r="AV965" s="199"/>
      <c r="AW965" s="199"/>
      <c r="AX965" s="199"/>
      <c r="AY965" s="199"/>
      <c r="AZ965" s="24"/>
      <c r="BA965" s="4"/>
    </row>
    <row r="966" spans="2:53">
      <c r="B966" s="11" t="s">
        <v>438</v>
      </c>
      <c r="C966" s="11"/>
      <c r="D966" s="70" t="s">
        <v>541</v>
      </c>
      <c r="E966" s="11">
        <v>1</v>
      </c>
      <c r="F966" s="11">
        <v>1</v>
      </c>
      <c r="G966" s="11"/>
      <c r="H966" s="11"/>
      <c r="I966" s="11"/>
      <c r="J966" s="11"/>
      <c r="M966" s="175">
        <v>89.33</v>
      </c>
      <c r="N966" s="175">
        <v>98.76</v>
      </c>
      <c r="O966" s="175">
        <v>0</v>
      </c>
      <c r="P966" s="175">
        <v>0</v>
      </c>
      <c r="Q966" s="175">
        <v>0</v>
      </c>
      <c r="R966" s="175"/>
      <c r="S966" s="177"/>
      <c r="T966" s="177"/>
      <c r="U966" s="175">
        <v>89.33</v>
      </c>
      <c r="V966" s="175">
        <v>98.76</v>
      </c>
      <c r="W966" s="175">
        <v>0</v>
      </c>
      <c r="X966" s="175">
        <v>0</v>
      </c>
      <c r="Y966" s="175">
        <v>0</v>
      </c>
      <c r="Z966" s="11"/>
      <c r="AA966" s="4"/>
      <c r="AB966" s="11"/>
      <c r="AC966" s="11"/>
      <c r="AD966" s="70"/>
      <c r="AE966" s="24"/>
      <c r="AF966" s="24"/>
      <c r="AG966" s="24"/>
      <c r="AH966" s="24"/>
      <c r="AI966" s="24"/>
      <c r="AJ966" s="24"/>
      <c r="AK966" s="4"/>
      <c r="AL966" s="4"/>
      <c r="AM966" s="199"/>
      <c r="AN966" s="199"/>
      <c r="AO966" s="199"/>
      <c r="AP966" s="199"/>
      <c r="AQ966" s="199"/>
      <c r="AR966" s="199"/>
      <c r="AS966" s="177"/>
      <c r="AT966" s="177"/>
      <c r="AU966" s="199"/>
      <c r="AV966" s="199"/>
      <c r="AW966" s="199"/>
      <c r="AX966" s="199"/>
      <c r="AY966" s="199"/>
      <c r="AZ966" s="24"/>
      <c r="BA966" s="4"/>
    </row>
    <row r="967" spans="2:53">
      <c r="B967" s="11" t="s">
        <v>440</v>
      </c>
      <c r="C967" s="11"/>
      <c r="D967" s="70" t="s">
        <v>274</v>
      </c>
      <c r="E967" s="11">
        <v>4</v>
      </c>
      <c r="F967" s="11"/>
      <c r="G967" s="11"/>
      <c r="H967" s="11"/>
      <c r="I967" s="11"/>
      <c r="J967" s="11"/>
      <c r="M967" s="175">
        <v>377.25</v>
      </c>
      <c r="N967" s="175">
        <v>0</v>
      </c>
      <c r="O967" s="175">
        <v>0</v>
      </c>
      <c r="P967" s="175">
        <v>0</v>
      </c>
      <c r="Q967" s="175">
        <v>0</v>
      </c>
      <c r="R967" s="175"/>
      <c r="S967" s="177"/>
      <c r="T967" s="177"/>
      <c r="U967" s="175">
        <v>94.3125</v>
      </c>
      <c r="V967" s="175">
        <v>0</v>
      </c>
      <c r="W967" s="175">
        <v>0</v>
      </c>
      <c r="X967" s="175">
        <v>0</v>
      </c>
      <c r="Y967" s="175">
        <v>0</v>
      </c>
      <c r="Z967" s="11"/>
      <c r="AA967" s="4"/>
      <c r="AB967" s="11"/>
      <c r="AC967" s="11"/>
      <c r="AD967" s="70"/>
      <c r="AE967" s="24"/>
      <c r="AF967" s="24"/>
      <c r="AG967" s="24"/>
      <c r="AH967" s="24"/>
      <c r="AI967" s="24"/>
      <c r="AJ967" s="24"/>
      <c r="AK967" s="4"/>
      <c r="AL967" s="4"/>
      <c r="AM967" s="199"/>
      <c r="AN967" s="199"/>
      <c r="AO967" s="199"/>
      <c r="AP967" s="199"/>
      <c r="AQ967" s="199"/>
      <c r="AR967" s="199"/>
      <c r="AS967" s="177"/>
      <c r="AT967" s="177"/>
      <c r="AU967" s="199"/>
      <c r="AV967" s="199"/>
      <c r="AW967" s="199"/>
      <c r="AX967" s="199"/>
      <c r="AY967" s="199"/>
      <c r="AZ967" s="24"/>
      <c r="BA967" s="4"/>
    </row>
    <row r="968" spans="2:53">
      <c r="B968" s="11" t="s">
        <v>441</v>
      </c>
      <c r="C968" s="11"/>
      <c r="D968" s="70" t="s">
        <v>274</v>
      </c>
      <c r="E968" s="11">
        <v>68</v>
      </c>
      <c r="F968" s="11">
        <v>42</v>
      </c>
      <c r="G968" s="11">
        <v>21</v>
      </c>
      <c r="H968" s="11">
        <v>7</v>
      </c>
      <c r="I968" s="11">
        <v>5</v>
      </c>
      <c r="J968" s="11"/>
      <c r="M968" s="175">
        <v>11494.8</v>
      </c>
      <c r="N968" s="175">
        <v>8101.23</v>
      </c>
      <c r="O968" s="175">
        <v>3939.49</v>
      </c>
      <c r="P968" s="175">
        <v>1717.74</v>
      </c>
      <c r="Q968" s="175">
        <v>2226.1999999999998</v>
      </c>
      <c r="R968" s="175"/>
      <c r="S968" s="177"/>
      <c r="T968" s="177"/>
      <c r="U968" s="175">
        <v>155.335135135135</v>
      </c>
      <c r="V968" s="175">
        <v>108.0164</v>
      </c>
      <c r="W968" s="175">
        <v>52.526533333333298</v>
      </c>
      <c r="X968" s="175">
        <v>23.2127027027027</v>
      </c>
      <c r="Y968" s="175">
        <v>29.682666666666702</v>
      </c>
      <c r="Z968" s="11"/>
      <c r="AA968" s="4"/>
      <c r="AB968" s="11"/>
      <c r="AC968" s="11"/>
      <c r="AD968" s="70"/>
      <c r="AE968" s="24"/>
      <c r="AF968" s="24"/>
      <c r="AG968" s="24"/>
      <c r="AH968" s="24"/>
      <c r="AI968" s="24"/>
      <c r="AJ968" s="24"/>
      <c r="AK968" s="4"/>
      <c r="AL968" s="4"/>
      <c r="AM968" s="199"/>
      <c r="AN968" s="199"/>
      <c r="AO968" s="199"/>
      <c r="AP968" s="199"/>
      <c r="AQ968" s="199"/>
      <c r="AR968" s="199"/>
      <c r="AS968" s="177"/>
      <c r="AT968" s="177"/>
      <c r="AU968" s="199"/>
      <c r="AV968" s="199"/>
      <c r="AW968" s="199"/>
      <c r="AX968" s="199"/>
      <c r="AY968" s="199"/>
      <c r="AZ968" s="24"/>
      <c r="BA968" s="4"/>
    </row>
    <row r="969" spans="2:53">
      <c r="B969" s="11" t="s">
        <v>442</v>
      </c>
      <c r="C969" s="11"/>
      <c r="D969" s="70" t="s">
        <v>197</v>
      </c>
      <c r="E969" s="11">
        <v>3</v>
      </c>
      <c r="F969" s="11"/>
      <c r="G969" s="11"/>
      <c r="H969" s="11"/>
      <c r="I969" s="11"/>
      <c r="J969" s="11"/>
      <c r="M969" s="175">
        <v>77.12</v>
      </c>
      <c r="N969" s="175">
        <v>0</v>
      </c>
      <c r="O969" s="175">
        <v>0</v>
      </c>
      <c r="P969" s="175">
        <v>0</v>
      </c>
      <c r="Q969" s="175">
        <v>0</v>
      </c>
      <c r="R969" s="175"/>
      <c r="S969" s="177"/>
      <c r="T969" s="177"/>
      <c r="U969" s="175">
        <v>25.706666666666699</v>
      </c>
      <c r="V969" s="175">
        <v>0</v>
      </c>
      <c r="W969" s="175">
        <v>0</v>
      </c>
      <c r="X969" s="175">
        <v>0</v>
      </c>
      <c r="Y969" s="175">
        <v>0</v>
      </c>
      <c r="Z969" s="11"/>
      <c r="AA969" s="4"/>
      <c r="AB969" s="11"/>
      <c r="AC969" s="11"/>
      <c r="AD969" s="70"/>
      <c r="AE969" s="24"/>
      <c r="AF969" s="24"/>
      <c r="AG969" s="24"/>
      <c r="AH969" s="24"/>
      <c r="AI969" s="24"/>
      <c r="AJ969" s="24"/>
      <c r="AK969" s="4"/>
      <c r="AL969" s="4"/>
      <c r="AM969" s="199"/>
      <c r="AN969" s="199"/>
      <c r="AO969" s="199"/>
      <c r="AP969" s="199"/>
      <c r="AQ969" s="199"/>
      <c r="AR969" s="199"/>
      <c r="AS969" s="177"/>
      <c r="AT969" s="177"/>
      <c r="AU969" s="199"/>
      <c r="AV969" s="199"/>
      <c r="AW969" s="199"/>
      <c r="AX969" s="199"/>
      <c r="AY969" s="199"/>
      <c r="AZ969" s="24"/>
      <c r="BA969" s="4"/>
    </row>
    <row r="970" spans="2:53">
      <c r="B970" s="11" t="s">
        <v>443</v>
      </c>
      <c r="C970" s="11"/>
      <c r="D970" s="70" t="s">
        <v>112</v>
      </c>
      <c r="E970" s="11">
        <v>15</v>
      </c>
      <c r="F970" s="11">
        <v>8</v>
      </c>
      <c r="G970" s="11">
        <v>8</v>
      </c>
      <c r="H970" s="11">
        <v>3</v>
      </c>
      <c r="I970" s="11">
        <v>5</v>
      </c>
      <c r="J970" s="11"/>
      <c r="M970" s="175">
        <v>2734.58</v>
      </c>
      <c r="N970" s="175">
        <v>1561.77</v>
      </c>
      <c r="O970" s="175">
        <v>1435.28</v>
      </c>
      <c r="P970" s="175">
        <v>881.75</v>
      </c>
      <c r="Q970" s="175">
        <v>1186.8499999999999</v>
      </c>
      <c r="R970" s="175"/>
      <c r="S970" s="177"/>
      <c r="T970" s="177"/>
      <c r="U970" s="175">
        <v>151.921111111111</v>
      </c>
      <c r="V970" s="175">
        <v>91.868823529411799</v>
      </c>
      <c r="W970" s="175">
        <v>84.428235294117599</v>
      </c>
      <c r="X970" s="175">
        <v>51.867647058823501</v>
      </c>
      <c r="Y970" s="175">
        <v>69.814705882352996</v>
      </c>
      <c r="Z970" s="11"/>
      <c r="AA970" s="4"/>
      <c r="AB970" s="11"/>
      <c r="AC970" s="11"/>
      <c r="AD970" s="70"/>
      <c r="AE970" s="24"/>
      <c r="AF970" s="24"/>
      <c r="AG970" s="24"/>
      <c r="AH970" s="24"/>
      <c r="AI970" s="24"/>
      <c r="AJ970" s="24"/>
      <c r="AK970" s="4"/>
      <c r="AL970" s="4"/>
      <c r="AM970" s="199"/>
      <c r="AN970" s="199"/>
      <c r="AO970" s="199"/>
      <c r="AP970" s="199"/>
      <c r="AQ970" s="199"/>
      <c r="AR970" s="199"/>
      <c r="AS970" s="177"/>
      <c r="AT970" s="177"/>
      <c r="AU970" s="199"/>
      <c r="AV970" s="199"/>
      <c r="AW970" s="199"/>
      <c r="AX970" s="199"/>
      <c r="AY970" s="199"/>
      <c r="AZ970" s="24"/>
      <c r="BA970" s="4"/>
    </row>
    <row r="971" spans="2:53">
      <c r="B971" s="11" t="s">
        <v>468</v>
      </c>
      <c r="C971" s="11"/>
      <c r="D971" s="70" t="s">
        <v>115</v>
      </c>
      <c r="E971" s="11"/>
      <c r="F971" s="11">
        <v>1</v>
      </c>
      <c r="G971" s="11"/>
      <c r="H971" s="11"/>
      <c r="I971" s="11"/>
      <c r="J971" s="11"/>
      <c r="M971" s="175"/>
      <c r="N971" s="175">
        <v>21.77</v>
      </c>
      <c r="O971" s="175"/>
      <c r="P971" s="175"/>
      <c r="Q971" s="175"/>
      <c r="R971" s="175"/>
      <c r="S971" s="177"/>
      <c r="T971" s="177"/>
      <c r="U971" s="175"/>
      <c r="V971" s="175">
        <v>21.77</v>
      </c>
      <c r="W971" s="175"/>
      <c r="X971" s="175"/>
      <c r="Y971" s="175"/>
      <c r="Z971" s="11"/>
      <c r="AA971" s="4"/>
      <c r="AB971" s="11"/>
      <c r="AC971" s="11"/>
      <c r="AD971" s="70"/>
      <c r="AE971" s="24"/>
      <c r="AF971" s="24"/>
      <c r="AG971" s="24"/>
      <c r="AH971" s="24"/>
      <c r="AI971" s="24"/>
      <c r="AJ971" s="24"/>
      <c r="AK971" s="4"/>
      <c r="AL971" s="4"/>
      <c r="AM971" s="199"/>
      <c r="AN971" s="199"/>
      <c r="AO971" s="199"/>
      <c r="AP971" s="199"/>
      <c r="AQ971" s="199"/>
      <c r="AR971" s="199"/>
      <c r="AS971" s="177"/>
      <c r="AT971" s="177"/>
      <c r="AU971" s="199"/>
      <c r="AV971" s="199"/>
      <c r="AW971" s="199"/>
      <c r="AX971" s="199"/>
      <c r="AY971" s="199"/>
      <c r="AZ971" s="24"/>
      <c r="BA971" s="4"/>
    </row>
    <row r="972" spans="2:53">
      <c r="B972" s="11" t="s">
        <v>444</v>
      </c>
      <c r="C972" s="11"/>
      <c r="D972" s="70" t="s">
        <v>168</v>
      </c>
      <c r="E972" s="11">
        <v>209</v>
      </c>
      <c r="F972" s="11">
        <v>131</v>
      </c>
      <c r="G972" s="11">
        <v>90</v>
      </c>
      <c r="H972" s="11">
        <v>52</v>
      </c>
      <c r="I972" s="11">
        <v>56</v>
      </c>
      <c r="J972" s="11"/>
      <c r="M972" s="175">
        <v>29189.75</v>
      </c>
      <c r="N972" s="175">
        <v>19842.13</v>
      </c>
      <c r="O972" s="175">
        <v>16441.38</v>
      </c>
      <c r="P972" s="175">
        <v>8855.98</v>
      </c>
      <c r="Q972" s="175">
        <v>29363.23</v>
      </c>
      <c r="R972" s="175"/>
      <c r="S972" s="177"/>
      <c r="T972" s="177"/>
      <c r="U972" s="175">
        <v>120.618801652893</v>
      </c>
      <c r="V972" s="175">
        <v>84.076822033898296</v>
      </c>
      <c r="W972" s="175">
        <v>71.174805194805202</v>
      </c>
      <c r="X972" s="175">
        <v>38.672401746724901</v>
      </c>
      <c r="Y972" s="175">
        <v>119.362723577236</v>
      </c>
      <c r="Z972" s="11"/>
      <c r="AA972" s="4"/>
      <c r="AB972" s="11"/>
      <c r="AC972" s="11"/>
      <c r="AD972" s="70"/>
      <c r="AE972" s="24"/>
      <c r="AF972" s="24"/>
      <c r="AG972" s="24"/>
      <c r="AH972" s="24"/>
      <c r="AI972" s="24"/>
      <c r="AJ972" s="24"/>
      <c r="AK972" s="4"/>
      <c r="AL972" s="4"/>
      <c r="AM972" s="199"/>
      <c r="AN972" s="199"/>
      <c r="AO972" s="199"/>
      <c r="AP972" s="199"/>
      <c r="AQ972" s="199"/>
      <c r="AR972" s="199"/>
      <c r="AS972" s="177"/>
      <c r="AT972" s="177"/>
      <c r="AU972" s="199"/>
      <c r="AV972" s="199"/>
      <c r="AW972" s="199"/>
      <c r="AX972" s="199"/>
      <c r="AY972" s="199"/>
      <c r="AZ972" s="24"/>
      <c r="BA972" s="4"/>
    </row>
    <row r="973" spans="2:53">
      <c r="B973" s="11" t="s">
        <v>543</v>
      </c>
      <c r="C973" s="11"/>
      <c r="D973" s="70" t="s">
        <v>168</v>
      </c>
      <c r="E973" s="11">
        <v>1</v>
      </c>
      <c r="F973" s="11"/>
      <c r="G973" s="11">
        <v>1</v>
      </c>
      <c r="H973" s="11"/>
      <c r="I973" s="11"/>
      <c r="J973" s="11"/>
      <c r="M973" s="175">
        <v>236</v>
      </c>
      <c r="N973" s="175">
        <v>0</v>
      </c>
      <c r="O973" s="175">
        <v>184.81</v>
      </c>
      <c r="P973" s="175">
        <v>0</v>
      </c>
      <c r="Q973" s="175">
        <v>0</v>
      </c>
      <c r="R973" s="175"/>
      <c r="S973" s="177"/>
      <c r="T973" s="177"/>
      <c r="U973" s="175">
        <v>236</v>
      </c>
      <c r="V973" s="175">
        <v>0</v>
      </c>
      <c r="W973" s="175">
        <v>184.81</v>
      </c>
      <c r="X973" s="175">
        <v>0</v>
      </c>
      <c r="Y973" s="175">
        <v>0</v>
      </c>
      <c r="Z973" s="11"/>
      <c r="AA973" s="4"/>
      <c r="AB973" s="11"/>
      <c r="AC973" s="11"/>
      <c r="AD973" s="70"/>
      <c r="AE973" s="24"/>
      <c r="AF973" s="24"/>
      <c r="AG973" s="24"/>
      <c r="AH973" s="24"/>
      <c r="AI973" s="24"/>
      <c r="AJ973" s="24"/>
      <c r="AK973" s="4"/>
      <c r="AL973" s="4"/>
      <c r="AM973" s="199"/>
      <c r="AN973" s="199"/>
      <c r="AO973" s="199"/>
      <c r="AP973" s="199"/>
      <c r="AQ973" s="199"/>
      <c r="AR973" s="199"/>
      <c r="AS973" s="177"/>
      <c r="AT973" s="177"/>
      <c r="AU973" s="199"/>
      <c r="AV973" s="199"/>
      <c r="AW973" s="199"/>
      <c r="AX973" s="199"/>
      <c r="AY973" s="199"/>
      <c r="AZ973" s="24"/>
      <c r="BA973" s="4"/>
    </row>
    <row r="974" spans="2:53">
      <c r="B974" s="11" t="s">
        <v>476</v>
      </c>
      <c r="C974" s="11"/>
      <c r="D974" s="70" t="s">
        <v>127</v>
      </c>
      <c r="E974" s="11">
        <v>2</v>
      </c>
      <c r="F974" s="11">
        <v>2</v>
      </c>
      <c r="G974" s="11">
        <v>2</v>
      </c>
      <c r="H974" s="11">
        <v>2</v>
      </c>
      <c r="I974" s="11"/>
      <c r="J974" s="11"/>
      <c r="M974" s="175">
        <v>227.89</v>
      </c>
      <c r="N974" s="175">
        <v>465.65</v>
      </c>
      <c r="O974" s="175">
        <v>545.32000000000005</v>
      </c>
      <c r="P974" s="175">
        <v>715.6</v>
      </c>
      <c r="Q974" s="175">
        <v>0</v>
      </c>
      <c r="R974" s="175"/>
      <c r="S974" s="177"/>
      <c r="T974" s="177"/>
      <c r="U974" s="175">
        <v>113.94499999999999</v>
      </c>
      <c r="V974" s="175">
        <v>232.82499999999999</v>
      </c>
      <c r="W974" s="175">
        <v>272.66000000000003</v>
      </c>
      <c r="X974" s="175">
        <v>357.8</v>
      </c>
      <c r="Y974" s="175">
        <v>0</v>
      </c>
      <c r="Z974" s="11"/>
      <c r="AA974" s="4"/>
      <c r="AB974" s="11"/>
      <c r="AC974" s="11"/>
      <c r="AD974" s="70"/>
      <c r="AE974" s="24"/>
      <c r="AF974" s="24"/>
      <c r="AG974" s="24"/>
      <c r="AH974" s="24"/>
      <c r="AI974" s="24"/>
      <c r="AJ974" s="24"/>
      <c r="AK974" s="4"/>
      <c r="AL974" s="4"/>
      <c r="AM974" s="199"/>
      <c r="AN974" s="199"/>
      <c r="AO974" s="199"/>
      <c r="AP974" s="199"/>
      <c r="AQ974" s="199"/>
      <c r="AR974" s="199"/>
      <c r="AS974" s="177"/>
      <c r="AT974" s="177"/>
      <c r="AU974" s="199"/>
      <c r="AV974" s="199"/>
      <c r="AW974" s="199"/>
      <c r="AX974" s="199"/>
      <c r="AY974" s="199"/>
      <c r="AZ974" s="24"/>
      <c r="BA974" s="4"/>
    </row>
    <row r="975" spans="2:53">
      <c r="B975" s="11" t="s">
        <v>445</v>
      </c>
      <c r="C975" s="11"/>
      <c r="D975" s="70" t="s">
        <v>197</v>
      </c>
      <c r="E975" s="11">
        <v>10</v>
      </c>
      <c r="F975" s="11">
        <v>10</v>
      </c>
      <c r="G975" s="11">
        <v>8</v>
      </c>
      <c r="H975" s="11">
        <v>6</v>
      </c>
      <c r="I975" s="11">
        <v>6</v>
      </c>
      <c r="J975" s="11"/>
      <c r="M975" s="175">
        <v>1056.8399999999999</v>
      </c>
      <c r="N975" s="175">
        <v>1435.64</v>
      </c>
      <c r="O975" s="175">
        <v>1300.8900000000001</v>
      </c>
      <c r="P975" s="175">
        <v>1179.6400000000001</v>
      </c>
      <c r="Q975" s="175">
        <v>2088.12</v>
      </c>
      <c r="R975" s="175"/>
      <c r="S975" s="177"/>
      <c r="T975" s="177"/>
      <c r="U975" s="175">
        <v>81.295384615384606</v>
      </c>
      <c r="V975" s="175">
        <v>110.43384615384601</v>
      </c>
      <c r="W975" s="175">
        <v>100.068461538462</v>
      </c>
      <c r="X975" s="175">
        <v>98.303333333333299</v>
      </c>
      <c r="Y975" s="175">
        <v>160.624615384615</v>
      </c>
      <c r="Z975" s="11"/>
      <c r="AA975" s="4"/>
      <c r="AB975" s="11"/>
      <c r="AC975" s="11"/>
      <c r="AD975" s="70"/>
      <c r="AE975" s="24"/>
      <c r="AF975" s="24"/>
      <c r="AG975" s="24"/>
      <c r="AH975" s="24"/>
      <c r="AI975" s="24"/>
      <c r="AJ975" s="24"/>
      <c r="AK975" s="4"/>
      <c r="AL975" s="4"/>
      <c r="AM975" s="199"/>
      <c r="AN975" s="199"/>
      <c r="AO975" s="199"/>
      <c r="AP975" s="199"/>
      <c r="AQ975" s="199"/>
      <c r="AR975" s="199"/>
      <c r="AS975" s="177"/>
      <c r="AT975" s="177"/>
      <c r="AU975" s="199"/>
      <c r="AV975" s="199"/>
      <c r="AW975" s="199"/>
      <c r="AX975" s="199"/>
      <c r="AY975" s="199"/>
      <c r="AZ975" s="24"/>
      <c r="BA975" s="4"/>
    </row>
    <row r="976" spans="2:53">
      <c r="B976" s="11" t="s">
        <v>446</v>
      </c>
      <c r="C976" s="11"/>
      <c r="D976" s="70" t="s">
        <v>195</v>
      </c>
      <c r="E976" s="11">
        <v>415</v>
      </c>
      <c r="F976" s="11">
        <v>297</v>
      </c>
      <c r="G976" s="11">
        <v>189</v>
      </c>
      <c r="H976" s="11">
        <v>112</v>
      </c>
      <c r="I976" s="11">
        <v>99</v>
      </c>
      <c r="J976" s="11"/>
      <c r="M976" s="175">
        <v>55944.97</v>
      </c>
      <c r="N976" s="175">
        <v>56132.12</v>
      </c>
      <c r="O976" s="175">
        <v>37326.18</v>
      </c>
      <c r="P976" s="175">
        <v>17936.259999999998</v>
      </c>
      <c r="Q976" s="175">
        <v>33226.82</v>
      </c>
      <c r="R976" s="175"/>
      <c r="S976" s="177"/>
      <c r="T976" s="177"/>
      <c r="U976" s="175">
        <v>119.540534188034</v>
      </c>
      <c r="V976" s="175">
        <v>120.455193133047</v>
      </c>
      <c r="W976" s="175">
        <v>82.216255506607993</v>
      </c>
      <c r="X976" s="175">
        <v>39.594392935982398</v>
      </c>
      <c r="Y976" s="175">
        <v>70.395805084745803</v>
      </c>
      <c r="Z976" s="11"/>
      <c r="AA976" s="4"/>
      <c r="AB976" s="11"/>
      <c r="AC976" s="11"/>
      <c r="AD976" s="70"/>
      <c r="AE976" s="24"/>
      <c r="AF976" s="24"/>
      <c r="AG976" s="24"/>
      <c r="AH976" s="24"/>
      <c r="AI976" s="24"/>
      <c r="AJ976" s="24"/>
      <c r="AK976" s="4"/>
      <c r="AL976" s="4"/>
      <c r="AM976" s="199"/>
      <c r="AN976" s="199"/>
      <c r="AO976" s="199"/>
      <c r="AP976" s="199"/>
      <c r="AQ976" s="199"/>
      <c r="AR976" s="199"/>
      <c r="AS976" s="177"/>
      <c r="AT976" s="177"/>
      <c r="AU976" s="199"/>
      <c r="AV976" s="199"/>
      <c r="AW976" s="199"/>
      <c r="AX976" s="199"/>
      <c r="AY976" s="199"/>
      <c r="AZ976" s="24"/>
      <c r="BA976" s="4"/>
    </row>
    <row r="977" spans="2:53">
      <c r="B977" s="11" t="s">
        <v>447</v>
      </c>
      <c r="C977" s="11"/>
      <c r="D977" s="70" t="s">
        <v>448</v>
      </c>
      <c r="E977" s="11">
        <v>395</v>
      </c>
      <c r="F977" s="11">
        <v>237</v>
      </c>
      <c r="G977" s="11">
        <v>147</v>
      </c>
      <c r="H977" s="11">
        <v>82</v>
      </c>
      <c r="I977" s="11">
        <v>79</v>
      </c>
      <c r="J977" s="11"/>
      <c r="M977" s="175">
        <v>52549.73</v>
      </c>
      <c r="N977" s="175">
        <v>43019.77</v>
      </c>
      <c r="O977" s="175">
        <v>28370.86</v>
      </c>
      <c r="P977" s="175">
        <v>12246.38</v>
      </c>
      <c r="Q977" s="175">
        <v>30695.439999999999</v>
      </c>
      <c r="R977" s="175"/>
      <c r="S977" s="177"/>
      <c r="T977" s="177"/>
      <c r="U977" s="175">
        <v>116.77717777777799</v>
      </c>
      <c r="V977" s="175">
        <v>98.218652968036494</v>
      </c>
      <c r="W977" s="175">
        <v>65.978744186046498</v>
      </c>
      <c r="X977" s="175">
        <v>28.4799534883721</v>
      </c>
      <c r="Y977" s="175">
        <v>69.133873873873895</v>
      </c>
      <c r="Z977" s="11"/>
      <c r="AA977" s="4"/>
      <c r="AB977" s="11"/>
      <c r="AC977" s="11"/>
      <c r="AD977" s="70"/>
      <c r="AE977" s="24"/>
      <c r="AF977" s="24"/>
      <c r="AG977" s="24"/>
      <c r="AH977" s="24"/>
      <c r="AI977" s="24"/>
      <c r="AJ977" s="24"/>
      <c r="AK977" s="4"/>
      <c r="AL977" s="4"/>
      <c r="AM977" s="199"/>
      <c r="AN977" s="199"/>
      <c r="AO977" s="199"/>
      <c r="AP977" s="199"/>
      <c r="AQ977" s="199"/>
      <c r="AR977" s="199"/>
      <c r="AS977" s="177"/>
      <c r="AT977" s="177"/>
      <c r="AU977" s="199"/>
      <c r="AV977" s="199"/>
      <c r="AW977" s="199"/>
      <c r="AX977" s="199"/>
      <c r="AY977" s="199"/>
      <c r="AZ977" s="24"/>
      <c r="BA977" s="4"/>
    </row>
    <row r="978" spans="2:53">
      <c r="B978" s="11" t="s">
        <v>449</v>
      </c>
      <c r="C978" s="11"/>
      <c r="D978" s="70" t="s">
        <v>160</v>
      </c>
      <c r="E978" s="11">
        <v>213</v>
      </c>
      <c r="F978" s="11">
        <v>112</v>
      </c>
      <c r="G978" s="11">
        <v>77</v>
      </c>
      <c r="H978" s="11">
        <v>47</v>
      </c>
      <c r="I978" s="11">
        <v>38</v>
      </c>
      <c r="J978" s="11"/>
      <c r="M978" s="175">
        <v>19800.84</v>
      </c>
      <c r="N978" s="175">
        <v>11877.27</v>
      </c>
      <c r="O978" s="175">
        <v>10577.84</v>
      </c>
      <c r="P978" s="175">
        <v>6370.91</v>
      </c>
      <c r="Q978" s="175">
        <v>19216.54</v>
      </c>
      <c r="R978" s="175"/>
      <c r="S978" s="177"/>
      <c r="T978" s="177"/>
      <c r="U978" s="175">
        <v>86.090608695652193</v>
      </c>
      <c r="V978" s="175">
        <v>52.322775330396503</v>
      </c>
      <c r="W978" s="175">
        <v>47.647927927927903</v>
      </c>
      <c r="X978" s="175">
        <v>28.958681818181802</v>
      </c>
      <c r="Y978" s="175">
        <v>83.188484848484805</v>
      </c>
      <c r="Z978" s="11"/>
      <c r="AA978" s="4"/>
      <c r="AB978" s="11"/>
      <c r="AC978" s="11"/>
      <c r="AD978" s="70"/>
      <c r="AE978" s="24"/>
      <c r="AF978" s="24"/>
      <c r="AG978" s="24"/>
      <c r="AH978" s="24"/>
      <c r="AI978" s="24"/>
      <c r="AJ978" s="24"/>
      <c r="AK978" s="4"/>
      <c r="AL978" s="4"/>
      <c r="AM978" s="199"/>
      <c r="AN978" s="199"/>
      <c r="AO978" s="199"/>
      <c r="AP978" s="199"/>
      <c r="AQ978" s="199"/>
      <c r="AR978" s="199"/>
      <c r="AS978" s="177"/>
      <c r="AT978" s="177"/>
      <c r="AU978" s="199"/>
      <c r="AV978" s="199"/>
      <c r="AW978" s="199"/>
      <c r="AX978" s="199"/>
      <c r="AY978" s="199"/>
      <c r="AZ978" s="24"/>
      <c r="BA978" s="4"/>
    </row>
    <row r="979" spans="2:53">
      <c r="B979" s="11" t="s">
        <v>450</v>
      </c>
      <c r="C979" s="11"/>
      <c r="D979" s="70" t="s">
        <v>122</v>
      </c>
      <c r="E979" s="11">
        <v>146</v>
      </c>
      <c r="F979" s="11">
        <v>79</v>
      </c>
      <c r="G979" s="11">
        <v>60</v>
      </c>
      <c r="H979" s="11">
        <v>36</v>
      </c>
      <c r="I979" s="11">
        <v>40</v>
      </c>
      <c r="J979" s="11"/>
      <c r="M979" s="175">
        <v>18619.89</v>
      </c>
      <c r="N979" s="175">
        <v>17977.310000000001</v>
      </c>
      <c r="O979" s="175">
        <v>8871.1299999999992</v>
      </c>
      <c r="P979" s="175">
        <v>9379.2800000000007</v>
      </c>
      <c r="Q979" s="175">
        <v>13296.63</v>
      </c>
      <c r="R979" s="175"/>
      <c r="S979" s="177"/>
      <c r="T979" s="177"/>
      <c r="U979" s="175">
        <v>117.84740506329101</v>
      </c>
      <c r="V979" s="175">
        <v>117.498758169935</v>
      </c>
      <c r="W979" s="175">
        <v>58.362697368421003</v>
      </c>
      <c r="X979" s="175">
        <v>64.241643835616401</v>
      </c>
      <c r="Y979" s="175">
        <v>88.644199999999998</v>
      </c>
      <c r="Z979" s="11"/>
      <c r="AA979" s="4"/>
      <c r="AB979" s="11"/>
      <c r="AC979" s="11"/>
      <c r="AD979" s="70"/>
      <c r="AE979" s="24"/>
      <c r="AF979" s="24"/>
      <c r="AG979" s="24"/>
      <c r="AH979" s="24"/>
      <c r="AI979" s="24"/>
      <c r="AJ979" s="24"/>
      <c r="AK979" s="4"/>
      <c r="AL979" s="4"/>
      <c r="AM979" s="199"/>
      <c r="AN979" s="199"/>
      <c r="AO979" s="199"/>
      <c r="AP979" s="199"/>
      <c r="AQ979" s="199"/>
      <c r="AR979" s="199"/>
      <c r="AS979" s="177"/>
      <c r="AT979" s="177"/>
      <c r="AU979" s="199"/>
      <c r="AV979" s="199"/>
      <c r="AW979" s="199"/>
      <c r="AX979" s="199"/>
      <c r="AY979" s="199"/>
      <c r="AZ979" s="24"/>
      <c r="BA979" s="4"/>
    </row>
    <row r="980" spans="2:53">
      <c r="B980" s="11" t="s">
        <v>451</v>
      </c>
      <c r="C980" s="11"/>
      <c r="D980" s="70" t="s">
        <v>144</v>
      </c>
      <c r="E980" s="11">
        <v>2</v>
      </c>
      <c r="F980" s="11">
        <v>1</v>
      </c>
      <c r="G980" s="11">
        <v>1</v>
      </c>
      <c r="H980" s="11"/>
      <c r="I980" s="11"/>
      <c r="J980" s="11"/>
      <c r="M980" s="175">
        <v>128.30000000000001</v>
      </c>
      <c r="N980" s="175">
        <v>100.34</v>
      </c>
      <c r="O980" s="175">
        <v>106.2</v>
      </c>
      <c r="P980" s="175">
        <v>0</v>
      </c>
      <c r="Q980" s="175">
        <v>0</v>
      </c>
      <c r="R980" s="175"/>
      <c r="S980" s="177"/>
      <c r="T980" s="177"/>
      <c r="U980" s="175">
        <v>64.150000000000006</v>
      </c>
      <c r="V980" s="175">
        <v>50.17</v>
      </c>
      <c r="W980" s="175">
        <v>53.1</v>
      </c>
      <c r="X980" s="175">
        <v>0</v>
      </c>
      <c r="Y980" s="175">
        <v>0</v>
      </c>
      <c r="Z980" s="11"/>
      <c r="AA980" s="4"/>
      <c r="AB980" s="11"/>
      <c r="AC980" s="11"/>
      <c r="AD980" s="70"/>
      <c r="AE980" s="24"/>
      <c r="AF980" s="24"/>
      <c r="AG980" s="24"/>
      <c r="AH980" s="24"/>
      <c r="AI980" s="24"/>
      <c r="AJ980" s="24"/>
      <c r="AK980" s="4"/>
      <c r="AL980" s="4"/>
      <c r="AM980" s="199"/>
      <c r="AN980" s="199"/>
      <c r="AO980" s="199"/>
      <c r="AP980" s="199"/>
      <c r="AQ980" s="199"/>
      <c r="AR980" s="199"/>
      <c r="AS980" s="177"/>
      <c r="AT980" s="177"/>
      <c r="AU980" s="199"/>
      <c r="AV980" s="199"/>
      <c r="AW980" s="199"/>
      <c r="AX980" s="199"/>
      <c r="AY980" s="199"/>
      <c r="AZ980" s="24"/>
      <c r="BA980" s="4"/>
    </row>
    <row r="981" spans="2:53">
      <c r="B981" s="11" t="s">
        <v>451</v>
      </c>
      <c r="C981" s="11"/>
      <c r="D981" s="70" t="s">
        <v>452</v>
      </c>
      <c r="E981" s="11">
        <v>143</v>
      </c>
      <c r="F981" s="11">
        <v>98</v>
      </c>
      <c r="G981" s="11">
        <v>68</v>
      </c>
      <c r="H981" s="11">
        <v>50</v>
      </c>
      <c r="I981" s="11">
        <v>66</v>
      </c>
      <c r="J981" s="11"/>
      <c r="M981" s="175">
        <v>16673.27</v>
      </c>
      <c r="N981" s="175">
        <v>14071.23</v>
      </c>
      <c r="O981" s="175">
        <v>32828.269999999997</v>
      </c>
      <c r="P981" s="175">
        <v>9307.4</v>
      </c>
      <c r="Q981" s="175">
        <v>27106.92</v>
      </c>
      <c r="R981" s="175"/>
      <c r="S981" s="177"/>
      <c r="T981" s="177"/>
      <c r="U981" s="175">
        <v>96.9376162790698</v>
      </c>
      <c r="V981" s="175">
        <v>84.766445783132497</v>
      </c>
      <c r="W981" s="175">
        <v>201.40042944785301</v>
      </c>
      <c r="X981" s="175">
        <v>57.809937888198803</v>
      </c>
      <c r="Y981" s="175">
        <v>152.28606741573</v>
      </c>
      <c r="Z981" s="11"/>
      <c r="AA981" s="4"/>
      <c r="AB981" s="11"/>
      <c r="AC981" s="11"/>
      <c r="AD981" s="70"/>
      <c r="AE981" s="24"/>
      <c r="AF981" s="24"/>
      <c r="AG981" s="24"/>
      <c r="AH981" s="24"/>
      <c r="AI981" s="24"/>
      <c r="AJ981" s="24"/>
      <c r="AK981" s="4"/>
      <c r="AL981" s="4"/>
      <c r="AM981" s="199"/>
      <c r="AN981" s="199"/>
      <c r="AO981" s="199"/>
      <c r="AP981" s="199"/>
      <c r="AQ981" s="199"/>
      <c r="AR981" s="199"/>
      <c r="AS981" s="177"/>
      <c r="AT981" s="177"/>
      <c r="AU981" s="199"/>
      <c r="AV981" s="199"/>
      <c r="AW981" s="199"/>
      <c r="AX981" s="199"/>
      <c r="AY981" s="199"/>
      <c r="AZ981" s="24"/>
      <c r="BA981" s="4"/>
    </row>
    <row r="982" spans="2:53">
      <c r="B982" s="11" t="s">
        <v>453</v>
      </c>
      <c r="C982" s="11"/>
      <c r="D982" s="70" t="s">
        <v>244</v>
      </c>
      <c r="E982" s="11">
        <v>1803</v>
      </c>
      <c r="F982" s="11">
        <v>1134</v>
      </c>
      <c r="G982" s="11">
        <v>600</v>
      </c>
      <c r="H982" s="11">
        <v>372</v>
      </c>
      <c r="I982" s="11">
        <v>408</v>
      </c>
      <c r="J982" s="11"/>
      <c r="M982" s="175">
        <v>145017.87</v>
      </c>
      <c r="N982" s="175">
        <v>148379.88</v>
      </c>
      <c r="O982" s="175">
        <v>73254.649999999994</v>
      </c>
      <c r="P982" s="175">
        <v>34342.57</v>
      </c>
      <c r="Q982" s="175">
        <v>78842.600000000006</v>
      </c>
      <c r="R982" s="175"/>
      <c r="S982" s="177"/>
      <c r="T982" s="177"/>
      <c r="U982" s="175">
        <v>75.373113305613401</v>
      </c>
      <c r="V982" s="175">
        <v>80.075488397193794</v>
      </c>
      <c r="W982" s="175">
        <v>44.969091467157803</v>
      </c>
      <c r="X982" s="175">
        <v>21.370609831985099</v>
      </c>
      <c r="Y982" s="175">
        <v>42.686843530048698</v>
      </c>
      <c r="Z982" s="11"/>
      <c r="AA982" s="4"/>
      <c r="AB982" s="11"/>
      <c r="AC982" s="11"/>
      <c r="AD982" s="70"/>
      <c r="AE982" s="24"/>
      <c r="AF982" s="24"/>
      <c r="AG982" s="24"/>
      <c r="AH982" s="24"/>
      <c r="AI982" s="24"/>
      <c r="AJ982" s="24"/>
      <c r="AK982" s="4"/>
      <c r="AL982" s="4"/>
      <c r="AM982" s="199"/>
      <c r="AN982" s="199"/>
      <c r="AO982" s="199"/>
      <c r="AP982" s="199"/>
      <c r="AQ982" s="199"/>
      <c r="AR982" s="199"/>
      <c r="AS982" s="177"/>
      <c r="AT982" s="177"/>
      <c r="AU982" s="199"/>
      <c r="AV982" s="199"/>
      <c r="AW982" s="199"/>
      <c r="AX982" s="199"/>
      <c r="AY982" s="199"/>
      <c r="AZ982" s="24"/>
      <c r="BA982" s="4"/>
    </row>
    <row r="983" spans="2:53">
      <c r="B983" s="11" t="s">
        <v>454</v>
      </c>
      <c r="C983" s="11"/>
      <c r="D983" s="70" t="s">
        <v>156</v>
      </c>
      <c r="E983" s="11">
        <v>3195</v>
      </c>
      <c r="F983" s="11">
        <v>1900</v>
      </c>
      <c r="G983" s="11">
        <v>1340</v>
      </c>
      <c r="H983" s="11">
        <v>829</v>
      </c>
      <c r="I983" s="11">
        <v>753</v>
      </c>
      <c r="J983" s="11"/>
      <c r="M983" s="175">
        <v>396803.13000000099</v>
      </c>
      <c r="N983" s="175">
        <v>292771.31</v>
      </c>
      <c r="O983" s="175">
        <v>229033.18</v>
      </c>
      <c r="P983" s="175">
        <v>123692.36</v>
      </c>
      <c r="Q983" s="175">
        <v>261929.94</v>
      </c>
      <c r="R983" s="175"/>
      <c r="S983" s="177"/>
      <c r="T983" s="177"/>
      <c r="U983" s="175">
        <v>110.65341048521999</v>
      </c>
      <c r="V983" s="175">
        <v>88.530786211067394</v>
      </c>
      <c r="W983" s="175">
        <v>66.579412790697603</v>
      </c>
      <c r="X983" s="175">
        <v>37.133701591113798</v>
      </c>
      <c r="Y983" s="175">
        <v>74.666459521094694</v>
      </c>
      <c r="Z983" s="11"/>
      <c r="AA983" s="4"/>
      <c r="AB983" s="11"/>
      <c r="AC983" s="11"/>
      <c r="AD983" s="70"/>
      <c r="AE983" s="24"/>
      <c r="AF983" s="24"/>
      <c r="AG983" s="24"/>
      <c r="AH983" s="24"/>
      <c r="AI983" s="24"/>
      <c r="AJ983" s="24"/>
      <c r="AK983" s="4"/>
      <c r="AL983" s="4"/>
      <c r="AM983" s="199"/>
      <c r="AN983" s="199"/>
      <c r="AO983" s="199"/>
      <c r="AP983" s="199"/>
      <c r="AQ983" s="199"/>
      <c r="AR983" s="199"/>
      <c r="AS983" s="177"/>
      <c r="AT983" s="177"/>
      <c r="AU983" s="199"/>
      <c r="AV983" s="199"/>
      <c r="AW983" s="199"/>
      <c r="AX983" s="199"/>
      <c r="AY983" s="199"/>
      <c r="AZ983" s="24"/>
      <c r="BA983" s="4"/>
    </row>
    <row r="984" spans="2:53">
      <c r="B984" s="11" t="s">
        <v>455</v>
      </c>
      <c r="C984" s="11"/>
      <c r="D984" s="70" t="s">
        <v>164</v>
      </c>
      <c r="E984" s="11">
        <v>1</v>
      </c>
      <c r="F984" s="11">
        <v>1</v>
      </c>
      <c r="G984" s="11"/>
      <c r="H984" s="11"/>
      <c r="I984" s="11"/>
      <c r="J984" s="11"/>
      <c r="M984" s="175">
        <v>22.09</v>
      </c>
      <c r="N984" s="175">
        <v>51.98</v>
      </c>
      <c r="O984" s="175">
        <v>0</v>
      </c>
      <c r="P984" s="175">
        <v>0</v>
      </c>
      <c r="Q984" s="175">
        <v>0</v>
      </c>
      <c r="R984" s="175"/>
      <c r="S984" s="177"/>
      <c r="T984" s="177"/>
      <c r="U984" s="175">
        <v>22.09</v>
      </c>
      <c r="V984" s="175">
        <v>51.98</v>
      </c>
      <c r="W984" s="175">
        <v>0</v>
      </c>
      <c r="X984" s="175">
        <v>0</v>
      </c>
      <c r="Y984" s="175">
        <v>0</v>
      </c>
      <c r="Z984" s="11"/>
      <c r="AA984" s="4"/>
      <c r="AB984" s="11"/>
      <c r="AC984" s="11"/>
      <c r="AD984" s="70"/>
      <c r="AE984" s="24"/>
      <c r="AF984" s="24"/>
      <c r="AG984" s="24"/>
      <c r="AH984" s="24"/>
      <c r="AI984" s="24"/>
      <c r="AJ984" s="24"/>
      <c r="AK984" s="4"/>
      <c r="AL984" s="4"/>
      <c r="AM984" s="199"/>
      <c r="AN984" s="199"/>
      <c r="AO984" s="199"/>
      <c r="AP984" s="199"/>
      <c r="AQ984" s="199"/>
      <c r="AR984" s="199"/>
      <c r="AS984" s="177"/>
      <c r="AT984" s="177"/>
      <c r="AU984" s="199"/>
      <c r="AV984" s="199"/>
      <c r="AW984" s="199"/>
      <c r="AX984" s="199"/>
      <c r="AY984" s="199"/>
      <c r="AZ984" s="24"/>
      <c r="BA984" s="4"/>
    </row>
    <row r="985" spans="2:53">
      <c r="B985" s="11" t="s">
        <v>455</v>
      </c>
      <c r="C985" s="11"/>
      <c r="D985" s="70" t="s">
        <v>230</v>
      </c>
      <c r="E985" s="11">
        <v>62</v>
      </c>
      <c r="F985" s="11">
        <v>35</v>
      </c>
      <c r="G985" s="11">
        <v>24</v>
      </c>
      <c r="H985" s="11">
        <v>7</v>
      </c>
      <c r="I985" s="11">
        <v>7</v>
      </c>
      <c r="J985" s="11"/>
      <c r="M985" s="175">
        <v>7172.71</v>
      </c>
      <c r="N985" s="175">
        <v>5324.85</v>
      </c>
      <c r="O985" s="175">
        <v>3809.03</v>
      </c>
      <c r="P985" s="175">
        <v>858.62</v>
      </c>
      <c r="Q985" s="175">
        <v>4205.2700000000004</v>
      </c>
      <c r="R985" s="175"/>
      <c r="S985" s="177"/>
      <c r="T985" s="177"/>
      <c r="U985" s="175">
        <v>99.620972222222306</v>
      </c>
      <c r="V985" s="175">
        <v>74.997887323943701</v>
      </c>
      <c r="W985" s="175">
        <v>53.648309859154899</v>
      </c>
      <c r="X985" s="175">
        <v>13.4159375</v>
      </c>
      <c r="Y985" s="175">
        <v>61.8422058823529</v>
      </c>
      <c r="Z985" s="11"/>
      <c r="AA985" s="4"/>
      <c r="AB985" s="11"/>
      <c r="AC985" s="11"/>
      <c r="AD985" s="70"/>
      <c r="AE985" s="24"/>
      <c r="AF985" s="24"/>
      <c r="AG985" s="24"/>
      <c r="AH985" s="24"/>
      <c r="AI985" s="24"/>
      <c r="AJ985" s="24"/>
      <c r="AK985" s="4"/>
      <c r="AL985" s="4"/>
      <c r="AM985" s="199"/>
      <c r="AN985" s="199"/>
      <c r="AO985" s="199"/>
      <c r="AP985" s="199"/>
      <c r="AQ985" s="199"/>
      <c r="AR985" s="199"/>
      <c r="AS985" s="177"/>
      <c r="AT985" s="177"/>
      <c r="AU985" s="199"/>
      <c r="AV985" s="199"/>
      <c r="AW985" s="199"/>
      <c r="AX985" s="199"/>
      <c r="AY985" s="199"/>
      <c r="AZ985" s="24"/>
      <c r="BA985" s="4"/>
    </row>
    <row r="986" spans="2:53">
      <c r="B986" s="11" t="s">
        <v>456</v>
      </c>
      <c r="C986" s="11"/>
      <c r="D986" s="70" t="s">
        <v>457</v>
      </c>
      <c r="E986" s="11">
        <v>65</v>
      </c>
      <c r="F986" s="11">
        <v>33</v>
      </c>
      <c r="G986" s="11">
        <v>23</v>
      </c>
      <c r="H986" s="11">
        <v>14</v>
      </c>
      <c r="I986" s="11">
        <v>17</v>
      </c>
      <c r="J986" s="11"/>
      <c r="M986" s="175">
        <v>8084.09</v>
      </c>
      <c r="N986" s="175">
        <v>4354.3599999999997</v>
      </c>
      <c r="O986" s="175">
        <v>3697.12</v>
      </c>
      <c r="P986" s="175">
        <v>1685.85</v>
      </c>
      <c r="Q986" s="175">
        <v>5041.96</v>
      </c>
      <c r="R986" s="175"/>
      <c r="S986" s="177"/>
      <c r="T986" s="177"/>
      <c r="U986" s="175">
        <v>115.48699999999999</v>
      </c>
      <c r="V986" s="175">
        <v>64.034705882352995</v>
      </c>
      <c r="W986" s="175">
        <v>54.369411764705902</v>
      </c>
      <c r="X986" s="175">
        <v>24.432608695652199</v>
      </c>
      <c r="Y986" s="175">
        <v>68.134594594594603</v>
      </c>
      <c r="Z986" s="11"/>
      <c r="AA986" s="4"/>
      <c r="AB986" s="11"/>
      <c r="AC986" s="11"/>
      <c r="AD986" s="70"/>
      <c r="AE986" s="24"/>
      <c r="AF986" s="24"/>
      <c r="AG986" s="24"/>
      <c r="AH986" s="24"/>
      <c r="AI986" s="24"/>
      <c r="AJ986" s="24"/>
      <c r="AK986" s="4"/>
      <c r="AL986" s="4"/>
      <c r="AM986" s="199"/>
      <c r="AN986" s="199"/>
      <c r="AO986" s="199"/>
      <c r="AP986" s="199"/>
      <c r="AQ986" s="199"/>
      <c r="AR986" s="199"/>
      <c r="AS986" s="177"/>
      <c r="AT986" s="177"/>
      <c r="AU986" s="199"/>
      <c r="AV986" s="199"/>
      <c r="AW986" s="199"/>
      <c r="AX986" s="199"/>
      <c r="AY986" s="199"/>
      <c r="AZ986" s="24"/>
      <c r="BA986" s="4"/>
    </row>
    <row r="987" spans="2:53">
      <c r="B987" s="11" t="s">
        <v>458</v>
      </c>
      <c r="C987" s="11"/>
      <c r="D987" s="70" t="s">
        <v>124</v>
      </c>
      <c r="E987" s="11">
        <v>348</v>
      </c>
      <c r="F987" s="11">
        <v>236</v>
      </c>
      <c r="G987" s="11">
        <v>163</v>
      </c>
      <c r="H987" s="11">
        <v>103</v>
      </c>
      <c r="I987" s="11">
        <v>113</v>
      </c>
      <c r="J987" s="11"/>
      <c r="M987" s="175">
        <v>32821.360000000001</v>
      </c>
      <c r="N987" s="175">
        <v>28194.75</v>
      </c>
      <c r="O987" s="175">
        <v>23730.25</v>
      </c>
      <c r="P987" s="175">
        <v>10156.49</v>
      </c>
      <c r="Q987" s="175">
        <v>66046.210000000006</v>
      </c>
      <c r="R987" s="175"/>
      <c r="S987" s="177"/>
      <c r="T987" s="177"/>
      <c r="U987" s="175">
        <v>84.373676092544997</v>
      </c>
      <c r="V987" s="175">
        <v>73.808246073298406</v>
      </c>
      <c r="W987" s="175">
        <v>63.449866310160402</v>
      </c>
      <c r="X987" s="175">
        <v>27.524363143631401</v>
      </c>
      <c r="Y987" s="175">
        <v>171.995338541667</v>
      </c>
      <c r="Z987" s="11"/>
      <c r="AA987" s="4"/>
      <c r="AB987" s="11"/>
      <c r="AC987" s="11"/>
      <c r="AD987" s="70"/>
      <c r="AE987" s="24"/>
      <c r="AF987" s="24"/>
      <c r="AG987" s="24"/>
      <c r="AH987" s="24"/>
      <c r="AI987" s="24"/>
      <c r="AJ987" s="24"/>
      <c r="AK987" s="4"/>
      <c r="AL987" s="4"/>
      <c r="AM987" s="199"/>
      <c r="AN987" s="199"/>
      <c r="AO987" s="199"/>
      <c r="AP987" s="199"/>
      <c r="AQ987" s="199"/>
      <c r="AR987" s="199"/>
      <c r="AS987" s="177"/>
      <c r="AT987" s="177"/>
      <c r="AU987" s="199"/>
      <c r="AV987" s="199"/>
      <c r="AW987" s="199"/>
      <c r="AX987" s="199"/>
      <c r="AY987" s="199"/>
      <c r="AZ987" s="24"/>
      <c r="BA987" s="4"/>
    </row>
    <row r="988" spans="2:53">
      <c r="B988" s="11" t="s">
        <v>545</v>
      </c>
      <c r="C988" s="11"/>
      <c r="D988" s="70" t="s">
        <v>546</v>
      </c>
      <c r="E988" s="11">
        <v>1</v>
      </c>
      <c r="F988" s="11">
        <v>1</v>
      </c>
      <c r="G988" s="11"/>
      <c r="H988" s="11"/>
      <c r="I988" s="11"/>
      <c r="J988" s="11"/>
      <c r="M988" s="175">
        <v>89.51</v>
      </c>
      <c r="N988" s="175">
        <v>53.88</v>
      </c>
      <c r="O988" s="175">
        <v>0</v>
      </c>
      <c r="P988" s="175">
        <v>0</v>
      </c>
      <c r="Q988" s="175">
        <v>0</v>
      </c>
      <c r="R988" s="175"/>
      <c r="S988" s="177"/>
      <c r="T988" s="177"/>
      <c r="U988" s="175">
        <v>89.51</v>
      </c>
      <c r="V988" s="175">
        <v>53.88</v>
      </c>
      <c r="W988" s="175">
        <v>0</v>
      </c>
      <c r="X988" s="175">
        <v>0</v>
      </c>
      <c r="Y988" s="175">
        <v>0</v>
      </c>
      <c r="Z988" s="11"/>
      <c r="AA988" s="4"/>
      <c r="AB988" s="11"/>
      <c r="AC988" s="11"/>
      <c r="AD988" s="70"/>
      <c r="AE988" s="24"/>
      <c r="AF988" s="24"/>
      <c r="AG988" s="24"/>
      <c r="AH988" s="24"/>
      <c r="AI988" s="24"/>
      <c r="AJ988" s="24"/>
      <c r="AK988" s="4"/>
      <c r="AL988" s="4"/>
      <c r="AM988" s="199"/>
      <c r="AN988" s="199"/>
      <c r="AO988" s="199"/>
      <c r="AP988" s="199"/>
      <c r="AQ988" s="199"/>
      <c r="AR988" s="199"/>
      <c r="AS988" s="177"/>
      <c r="AT988" s="177"/>
      <c r="AU988" s="199"/>
      <c r="AV988" s="199"/>
      <c r="AW988" s="199"/>
      <c r="AX988" s="199"/>
      <c r="AY988" s="199"/>
      <c r="AZ988" s="24"/>
      <c r="BA988" s="4"/>
    </row>
    <row r="989" spans="2:53">
      <c r="B989" s="11" t="s">
        <v>459</v>
      </c>
      <c r="C989" s="11"/>
      <c r="D989" s="70" t="s">
        <v>359</v>
      </c>
      <c r="E989" s="11">
        <v>574</v>
      </c>
      <c r="F989" s="11">
        <v>326</v>
      </c>
      <c r="G989" s="11">
        <v>211</v>
      </c>
      <c r="H989" s="11">
        <v>134</v>
      </c>
      <c r="I989" s="11">
        <v>142</v>
      </c>
      <c r="J989" s="11"/>
      <c r="M989" s="175">
        <v>66389.58</v>
      </c>
      <c r="N989" s="175">
        <v>47041.23</v>
      </c>
      <c r="O989" s="175">
        <v>32943.82</v>
      </c>
      <c r="P989" s="175">
        <v>17500.689999999999</v>
      </c>
      <c r="Q989" s="175">
        <v>45864.92</v>
      </c>
      <c r="R989" s="175"/>
      <c r="S989" s="177"/>
      <c r="T989" s="177"/>
      <c r="U989" s="175">
        <v>104.55051968503901</v>
      </c>
      <c r="V989" s="175">
        <v>75.995525040387705</v>
      </c>
      <c r="W989" s="175">
        <v>53.7419575856444</v>
      </c>
      <c r="X989" s="175">
        <v>29.216510851418999</v>
      </c>
      <c r="Y989" s="175">
        <v>73.619454253611494</v>
      </c>
      <c r="Z989" s="11"/>
      <c r="AA989" s="4"/>
      <c r="AB989" s="11"/>
      <c r="AC989" s="11"/>
      <c r="AD989" s="70"/>
      <c r="AE989" s="24"/>
      <c r="AF989" s="24"/>
      <c r="AG989" s="24"/>
      <c r="AH989" s="24"/>
      <c r="AI989" s="24"/>
      <c r="AJ989" s="24"/>
      <c r="AK989" s="4"/>
      <c r="AL989" s="4"/>
      <c r="AM989" s="199"/>
      <c r="AN989" s="199"/>
      <c r="AO989" s="199"/>
      <c r="AP989" s="199"/>
      <c r="AQ989" s="199"/>
      <c r="AR989" s="199"/>
      <c r="AS989" s="177"/>
      <c r="AT989" s="177"/>
      <c r="AU989" s="199"/>
      <c r="AV989" s="199"/>
      <c r="AW989" s="199"/>
      <c r="AX989" s="199"/>
      <c r="AY989" s="199"/>
      <c r="AZ989" s="24"/>
      <c r="BA989" s="4"/>
    </row>
    <row r="990" spans="2:53">
      <c r="B990" s="11" t="s">
        <v>460</v>
      </c>
      <c r="C990" s="11"/>
      <c r="D990" s="70" t="s">
        <v>359</v>
      </c>
      <c r="E990" s="11">
        <v>1</v>
      </c>
      <c r="F990" s="11">
        <v>1</v>
      </c>
      <c r="G990" s="11"/>
      <c r="H990" s="11"/>
      <c r="I990" s="11"/>
      <c r="J990" s="11"/>
      <c r="M990" s="175">
        <v>67.41</v>
      </c>
      <c r="N990" s="175">
        <v>33.700000000000003</v>
      </c>
      <c r="O990" s="175">
        <v>0</v>
      </c>
      <c r="P990" s="175">
        <v>0</v>
      </c>
      <c r="Q990" s="175">
        <v>0</v>
      </c>
      <c r="R990" s="175"/>
      <c r="S990" s="177"/>
      <c r="T990" s="177"/>
      <c r="U990" s="175">
        <v>67.41</v>
      </c>
      <c r="V990" s="175">
        <v>33.700000000000003</v>
      </c>
      <c r="W990" s="175">
        <v>0</v>
      </c>
      <c r="X990" s="175">
        <v>0</v>
      </c>
      <c r="Y990" s="175">
        <v>0</v>
      </c>
      <c r="Z990" s="11"/>
      <c r="AA990" s="4"/>
      <c r="AB990" s="11"/>
      <c r="AC990" s="11"/>
      <c r="AD990" s="70"/>
      <c r="AE990" s="24"/>
      <c r="AF990" s="24"/>
      <c r="AG990" s="24"/>
      <c r="AH990" s="24"/>
      <c r="AI990" s="24"/>
      <c r="AJ990" s="24"/>
      <c r="AK990" s="4"/>
      <c r="AL990" s="4"/>
      <c r="AM990" s="199"/>
      <c r="AN990" s="199"/>
      <c r="AO990" s="199"/>
      <c r="AP990" s="199"/>
      <c r="AQ990" s="199"/>
      <c r="AR990" s="199"/>
      <c r="AS990" s="177"/>
      <c r="AT990" s="177"/>
      <c r="AU990" s="199"/>
      <c r="AV990" s="199"/>
      <c r="AW990" s="199"/>
      <c r="AX990" s="199"/>
      <c r="AY990" s="199"/>
      <c r="AZ990" s="24"/>
      <c r="BA990" s="4"/>
    </row>
    <row r="991" spans="2:53">
      <c r="B991" s="11"/>
      <c r="C991" s="11"/>
      <c r="D991" s="70"/>
      <c r="E991" s="11"/>
      <c r="F991" s="11"/>
      <c r="G991" s="11"/>
      <c r="H991" s="11"/>
      <c r="I991" s="11"/>
      <c r="J991" s="11"/>
      <c r="M991" s="175"/>
      <c r="N991" s="175"/>
      <c r="O991" s="175"/>
      <c r="P991" s="175"/>
      <c r="Q991" s="175"/>
      <c r="R991" s="175"/>
      <c r="S991" s="177"/>
      <c r="T991" s="177"/>
      <c r="U991" s="175"/>
      <c r="V991" s="175"/>
      <c r="W991" s="175"/>
      <c r="X991" s="175"/>
      <c r="Y991" s="175"/>
      <c r="Z991" s="11"/>
      <c r="AA991" s="4"/>
      <c r="AB991" s="11"/>
      <c r="AC991" s="11"/>
      <c r="AD991" s="70"/>
      <c r="AE991" s="24"/>
      <c r="AF991" s="24"/>
      <c r="AG991" s="24"/>
      <c r="AH991" s="24"/>
      <c r="AI991" s="24"/>
      <c r="AJ991" s="24"/>
      <c r="AK991" s="4"/>
      <c r="AL991" s="4"/>
      <c r="AM991" s="199"/>
      <c r="AN991" s="199"/>
      <c r="AO991" s="199"/>
      <c r="AP991" s="199"/>
      <c r="AQ991" s="199"/>
      <c r="AR991" s="199"/>
      <c r="AS991" s="177"/>
      <c r="AT991" s="177"/>
      <c r="AU991" s="199"/>
      <c r="AV991" s="199"/>
      <c r="AW991" s="199"/>
      <c r="AX991" s="199"/>
      <c r="AY991" s="199"/>
      <c r="AZ991" s="24"/>
      <c r="BA991" s="4"/>
    </row>
    <row r="992" spans="2:53">
      <c r="B992" s="11"/>
      <c r="C992" s="11"/>
      <c r="D992" s="70"/>
      <c r="E992" s="11"/>
      <c r="F992" s="11"/>
      <c r="G992" s="11"/>
      <c r="H992" s="11"/>
      <c r="I992" s="11"/>
      <c r="J992" s="11"/>
      <c r="M992" s="175"/>
      <c r="N992" s="175"/>
      <c r="O992" s="175"/>
      <c r="P992" s="175"/>
      <c r="Q992" s="175"/>
      <c r="R992" s="175"/>
      <c r="S992" s="177"/>
      <c r="T992" s="177"/>
      <c r="U992" s="175"/>
      <c r="V992" s="175"/>
      <c r="W992" s="175"/>
      <c r="X992" s="175"/>
      <c r="Y992" s="175"/>
      <c r="Z992" s="11"/>
      <c r="AA992" s="4"/>
      <c r="AB992" s="11"/>
      <c r="AC992" s="11"/>
      <c r="AD992" s="70"/>
      <c r="AE992" s="24"/>
      <c r="AF992" s="24"/>
      <c r="AG992" s="24"/>
      <c r="AH992" s="24"/>
      <c r="AI992" s="24"/>
      <c r="AJ992" s="24"/>
      <c r="AK992" s="4"/>
      <c r="AL992" s="4"/>
      <c r="AM992" s="199"/>
      <c r="AN992" s="199"/>
      <c r="AO992" s="199"/>
      <c r="AP992" s="199"/>
      <c r="AQ992" s="199"/>
      <c r="AR992" s="199"/>
      <c r="AS992" s="177"/>
      <c r="AT992" s="177"/>
      <c r="AU992" s="199"/>
      <c r="AV992" s="199"/>
      <c r="AW992" s="199"/>
      <c r="AX992" s="199"/>
      <c r="AY992" s="199"/>
      <c r="AZ992" s="24"/>
      <c r="BA992" s="4"/>
    </row>
    <row r="993" spans="2:53">
      <c r="B993" s="11"/>
      <c r="C993" s="11"/>
      <c r="D993" s="70"/>
      <c r="E993" s="11"/>
      <c r="F993" s="11"/>
      <c r="G993" s="11"/>
      <c r="H993" s="11"/>
      <c r="I993" s="11"/>
      <c r="J993" s="11"/>
      <c r="M993" s="175"/>
      <c r="N993" s="175"/>
      <c r="O993" s="175"/>
      <c r="P993" s="175"/>
      <c r="Q993" s="175"/>
      <c r="R993" s="175"/>
      <c r="S993" s="177"/>
      <c r="T993" s="177"/>
      <c r="U993" s="175"/>
      <c r="V993" s="175"/>
      <c r="W993" s="175"/>
      <c r="X993" s="175"/>
      <c r="Y993" s="175"/>
      <c r="Z993" s="11"/>
      <c r="AA993" s="4"/>
      <c r="AB993" s="11"/>
      <c r="AC993" s="11"/>
      <c r="AD993" s="70"/>
      <c r="AE993" s="24"/>
      <c r="AF993" s="24"/>
      <c r="AG993" s="24"/>
      <c r="AH993" s="24"/>
      <c r="AI993" s="24"/>
      <c r="AJ993" s="24"/>
      <c r="AK993" s="4"/>
      <c r="AL993" s="4"/>
      <c r="AM993" s="199"/>
      <c r="AN993" s="199"/>
      <c r="AO993" s="199"/>
      <c r="AP993" s="199"/>
      <c r="AQ993" s="199"/>
      <c r="AR993" s="199"/>
      <c r="AS993" s="177"/>
      <c r="AT993" s="177"/>
      <c r="AU993" s="199"/>
      <c r="AV993" s="199"/>
      <c r="AW993" s="199"/>
      <c r="AX993" s="199"/>
      <c r="AY993" s="199"/>
      <c r="AZ993" s="24"/>
      <c r="BA993" s="4"/>
    </row>
    <row r="994" spans="2:53">
      <c r="B994" s="11"/>
      <c r="C994" s="11"/>
      <c r="D994" s="70"/>
      <c r="E994" s="11"/>
      <c r="F994" s="11"/>
      <c r="G994" s="11"/>
      <c r="H994" s="11"/>
      <c r="I994" s="11"/>
      <c r="J994" s="11"/>
      <c r="M994" s="175"/>
      <c r="N994" s="175"/>
      <c r="O994" s="175"/>
      <c r="P994" s="175"/>
      <c r="Q994" s="175"/>
      <c r="R994" s="175"/>
      <c r="S994" s="177"/>
      <c r="T994" s="177"/>
      <c r="U994" s="175"/>
      <c r="V994" s="175"/>
      <c r="W994" s="175"/>
      <c r="X994" s="175"/>
      <c r="Y994" s="175"/>
      <c r="Z994" s="11"/>
      <c r="AA994" s="4"/>
      <c r="AB994" s="11"/>
      <c r="AC994" s="11"/>
      <c r="AD994" s="70"/>
      <c r="AE994" s="24"/>
      <c r="AF994" s="24"/>
      <c r="AG994" s="24"/>
      <c r="AH994" s="24"/>
      <c r="AI994" s="24"/>
      <c r="AJ994" s="24"/>
      <c r="AK994" s="4"/>
      <c r="AL994" s="4"/>
      <c r="AM994" s="199"/>
      <c r="AN994" s="199"/>
      <c r="AO994" s="199"/>
      <c r="AP994" s="199"/>
      <c r="AQ994" s="199"/>
      <c r="AR994" s="199"/>
      <c r="AS994" s="177"/>
      <c r="AT994" s="177"/>
      <c r="AU994" s="199"/>
      <c r="AV994" s="199"/>
      <c r="AW994" s="199"/>
      <c r="AX994" s="199"/>
      <c r="AY994" s="199"/>
      <c r="AZ994" s="24"/>
      <c r="BA994" s="4"/>
    </row>
    <row r="995" spans="2:53">
      <c r="B995" s="11"/>
      <c r="C995" s="11"/>
      <c r="D995" s="70"/>
      <c r="E995" s="11"/>
      <c r="F995" s="11"/>
      <c r="G995" s="11"/>
      <c r="H995" s="11"/>
      <c r="I995" s="11"/>
      <c r="J995" s="11"/>
      <c r="M995" s="175"/>
      <c r="N995" s="175"/>
      <c r="O995" s="175"/>
      <c r="P995" s="175"/>
      <c r="Q995" s="175"/>
      <c r="R995" s="175"/>
      <c r="S995" s="177"/>
      <c r="T995" s="177"/>
      <c r="U995" s="175"/>
      <c r="V995" s="175"/>
      <c r="W995" s="175"/>
      <c r="X995" s="175"/>
      <c r="Y995" s="175"/>
      <c r="Z995" s="11"/>
      <c r="AA995" s="4"/>
      <c r="AB995" s="11"/>
      <c r="AC995" s="11"/>
      <c r="AD995" s="70"/>
      <c r="AE995" s="24"/>
      <c r="AF995" s="24"/>
      <c r="AG995" s="24"/>
      <c r="AH995" s="24"/>
      <c r="AI995" s="24"/>
      <c r="AJ995" s="24"/>
      <c r="AK995" s="4"/>
      <c r="AL995" s="4"/>
      <c r="AM995" s="199"/>
      <c r="AN995" s="199"/>
      <c r="AO995" s="199"/>
      <c r="AP995" s="199"/>
      <c r="AQ995" s="199"/>
      <c r="AR995" s="199"/>
      <c r="AS995" s="177"/>
      <c r="AT995" s="177"/>
      <c r="AU995" s="199"/>
      <c r="AV995" s="199"/>
      <c r="AW995" s="199"/>
      <c r="AX995" s="199"/>
      <c r="AY995" s="199"/>
      <c r="AZ995" s="24"/>
      <c r="BA995" s="4"/>
    </row>
    <row r="996" spans="2:53">
      <c r="B996" s="11"/>
      <c r="C996" s="11"/>
      <c r="D996" s="70"/>
      <c r="E996" s="11"/>
      <c r="F996" s="11"/>
      <c r="G996" s="11"/>
      <c r="H996" s="11"/>
      <c r="I996" s="11"/>
      <c r="J996" s="11"/>
      <c r="M996" s="175"/>
      <c r="N996" s="175"/>
      <c r="O996" s="175"/>
      <c r="P996" s="175"/>
      <c r="Q996" s="175"/>
      <c r="R996" s="175"/>
      <c r="S996" s="177"/>
      <c r="T996" s="177"/>
      <c r="U996" s="175"/>
      <c r="V996" s="175"/>
      <c r="W996" s="175"/>
      <c r="X996" s="175"/>
      <c r="Y996" s="175"/>
      <c r="Z996" s="11"/>
      <c r="AA996" s="4"/>
      <c r="AB996" s="11"/>
      <c r="AC996" s="11"/>
      <c r="AD996" s="70"/>
      <c r="AE996" s="24"/>
      <c r="AF996" s="24"/>
      <c r="AG996" s="24"/>
      <c r="AH996" s="24"/>
      <c r="AI996" s="24"/>
      <c r="AJ996" s="24"/>
      <c r="AK996" s="4"/>
      <c r="AL996" s="4"/>
      <c r="AM996" s="199"/>
      <c r="AN996" s="199"/>
      <c r="AO996" s="199"/>
      <c r="AP996" s="199"/>
      <c r="AQ996" s="199"/>
      <c r="AR996" s="199"/>
      <c r="AS996" s="177"/>
      <c r="AT996" s="177"/>
      <c r="AU996" s="199"/>
      <c r="AV996" s="199"/>
      <c r="AW996" s="199"/>
      <c r="AX996" s="199"/>
      <c r="AY996" s="199"/>
      <c r="AZ996" s="24"/>
      <c r="BA996" s="4"/>
    </row>
    <row r="997" spans="2:53">
      <c r="B997" s="11"/>
      <c r="C997" s="11"/>
      <c r="D997" s="70"/>
      <c r="E997" s="11"/>
      <c r="F997" s="11"/>
      <c r="G997" s="11"/>
      <c r="H997" s="11"/>
      <c r="I997" s="11"/>
      <c r="J997" s="11"/>
      <c r="M997" s="175"/>
      <c r="N997" s="175"/>
      <c r="O997" s="175"/>
      <c r="P997" s="175"/>
      <c r="Q997" s="175"/>
      <c r="R997" s="175"/>
      <c r="S997" s="177"/>
      <c r="T997" s="177"/>
      <c r="U997" s="175"/>
      <c r="V997" s="175"/>
      <c r="W997" s="175"/>
      <c r="X997" s="175"/>
      <c r="Y997" s="175"/>
      <c r="Z997" s="11"/>
      <c r="AA997" s="4"/>
      <c r="AB997" s="11"/>
      <c r="AC997" s="11"/>
      <c r="AD997" s="70"/>
      <c r="AE997" s="24"/>
      <c r="AF997" s="24"/>
      <c r="AG997" s="24"/>
      <c r="AH997" s="24"/>
      <c r="AI997" s="24"/>
      <c r="AJ997" s="24"/>
      <c r="AK997" s="4"/>
      <c r="AL997" s="4"/>
      <c r="AM997" s="199"/>
      <c r="AN997" s="199"/>
      <c r="AO997" s="199"/>
      <c r="AP997" s="199"/>
      <c r="AQ997" s="199"/>
      <c r="AR997" s="199"/>
      <c r="AS997" s="177"/>
      <c r="AT997" s="177"/>
      <c r="AU997" s="199"/>
      <c r="AV997" s="199"/>
      <c r="AW997" s="199"/>
      <c r="AX997" s="199"/>
      <c r="AY997" s="199"/>
      <c r="AZ997" s="24"/>
      <c r="BA997" s="4"/>
    </row>
    <row r="998" spans="2:53">
      <c r="B998" s="11"/>
      <c r="C998" s="11"/>
      <c r="D998" s="70"/>
      <c r="E998" s="11"/>
      <c r="F998" s="11"/>
      <c r="G998" s="11"/>
      <c r="H998" s="11"/>
      <c r="I998" s="11"/>
      <c r="J998" s="11"/>
      <c r="M998" s="175"/>
      <c r="N998" s="175"/>
      <c r="O998" s="175"/>
      <c r="P998" s="175"/>
      <c r="Q998" s="175"/>
      <c r="R998" s="175"/>
      <c r="S998" s="177"/>
      <c r="T998" s="177"/>
      <c r="U998" s="175"/>
      <c r="V998" s="175"/>
      <c r="W998" s="175"/>
      <c r="X998" s="175"/>
      <c r="Y998" s="175"/>
      <c r="Z998" s="11"/>
      <c r="AA998" s="4"/>
      <c r="AB998" s="11"/>
      <c r="AC998" s="11"/>
      <c r="AD998" s="70"/>
      <c r="AE998" s="24"/>
      <c r="AF998" s="24"/>
      <c r="AG998" s="24"/>
      <c r="AH998" s="24"/>
      <c r="AI998" s="24"/>
      <c r="AJ998" s="24"/>
      <c r="AK998" s="4"/>
      <c r="AL998" s="4"/>
      <c r="AM998" s="199"/>
      <c r="AN998" s="199"/>
      <c r="AO998" s="199"/>
      <c r="AP998" s="199"/>
      <c r="AQ998" s="199"/>
      <c r="AR998" s="199"/>
      <c r="AS998" s="177"/>
      <c r="AT998" s="177"/>
      <c r="AU998" s="199"/>
      <c r="AV998" s="199"/>
      <c r="AW998" s="199"/>
      <c r="AX998" s="199"/>
      <c r="AY998" s="199"/>
      <c r="AZ998" s="24"/>
      <c r="BA998" s="4"/>
    </row>
    <row r="999" spans="2:53">
      <c r="B999" s="11"/>
      <c r="C999" s="11"/>
      <c r="D999" s="70"/>
      <c r="E999" s="11"/>
      <c r="F999" s="11"/>
      <c r="G999" s="11"/>
      <c r="H999" s="11"/>
      <c r="I999" s="11"/>
      <c r="J999" s="11"/>
      <c r="M999" s="175"/>
      <c r="N999" s="175"/>
      <c r="O999" s="175"/>
      <c r="P999" s="175"/>
      <c r="Q999" s="175"/>
      <c r="R999" s="175"/>
      <c r="S999" s="177"/>
      <c r="T999" s="177"/>
      <c r="U999" s="175"/>
      <c r="V999" s="175"/>
      <c r="W999" s="175"/>
      <c r="X999" s="175"/>
      <c r="Y999" s="175"/>
      <c r="Z999" s="11"/>
      <c r="AA999" s="4"/>
      <c r="AB999" s="11"/>
      <c r="AC999" s="11"/>
      <c r="AD999" s="70"/>
      <c r="AE999" s="24"/>
      <c r="AF999" s="24"/>
      <c r="AG999" s="24"/>
      <c r="AH999" s="24"/>
      <c r="AI999" s="24"/>
      <c r="AJ999" s="24"/>
      <c r="AK999" s="4"/>
      <c r="AL999" s="4"/>
      <c r="AM999" s="199"/>
      <c r="AN999" s="199"/>
      <c r="AO999" s="199"/>
      <c r="AP999" s="199"/>
      <c r="AQ999" s="199"/>
      <c r="AR999" s="199"/>
      <c r="AS999" s="177"/>
      <c r="AT999" s="177"/>
      <c r="AU999" s="199"/>
      <c r="AV999" s="199"/>
      <c r="AW999" s="199"/>
      <c r="AX999" s="199"/>
      <c r="AY999" s="199"/>
      <c r="AZ999" s="24"/>
      <c r="BA999" s="4"/>
    </row>
    <row r="1000" spans="2:53">
      <c r="B1000" s="11"/>
      <c r="C1000" s="11"/>
      <c r="D1000" s="70"/>
      <c r="E1000" s="11"/>
      <c r="F1000" s="11"/>
      <c r="G1000" s="11"/>
      <c r="H1000" s="11"/>
      <c r="I1000" s="11"/>
      <c r="J1000" s="11"/>
      <c r="M1000" s="175"/>
      <c r="N1000" s="175"/>
      <c r="O1000" s="175"/>
      <c r="P1000" s="175"/>
      <c r="Q1000" s="175"/>
      <c r="R1000" s="175"/>
      <c r="S1000" s="177"/>
      <c r="T1000" s="177"/>
      <c r="U1000" s="175"/>
      <c r="V1000" s="175"/>
      <c r="W1000" s="175"/>
      <c r="X1000" s="175"/>
      <c r="Y1000" s="175"/>
      <c r="Z1000" s="11"/>
      <c r="AA1000" s="4"/>
      <c r="AB1000" s="11"/>
      <c r="AC1000" s="11"/>
      <c r="AD1000" s="70"/>
      <c r="AE1000" s="24"/>
      <c r="AF1000" s="24"/>
      <c r="AG1000" s="24"/>
      <c r="AH1000" s="24"/>
      <c r="AI1000" s="24"/>
      <c r="AJ1000" s="24"/>
      <c r="AK1000" s="4"/>
      <c r="AL1000" s="4"/>
      <c r="AM1000" s="199"/>
      <c r="AN1000" s="199"/>
      <c r="AO1000" s="199"/>
      <c r="AP1000" s="199"/>
      <c r="AQ1000" s="199"/>
      <c r="AR1000" s="199"/>
      <c r="AS1000" s="177"/>
      <c r="AT1000" s="177"/>
      <c r="AU1000" s="199"/>
      <c r="AV1000" s="199"/>
      <c r="AW1000" s="199"/>
      <c r="AX1000" s="199"/>
      <c r="AY1000" s="199"/>
      <c r="AZ1000" s="24"/>
      <c r="BA1000" s="4"/>
    </row>
    <row r="1001" spans="2:53">
      <c r="B1001" s="11"/>
      <c r="C1001" s="11"/>
      <c r="D1001" s="70"/>
      <c r="E1001" s="11"/>
      <c r="F1001" s="11"/>
      <c r="G1001" s="11"/>
      <c r="H1001" s="11"/>
      <c r="I1001" s="11"/>
      <c r="J1001" s="11"/>
      <c r="M1001" s="175"/>
      <c r="N1001" s="175"/>
      <c r="O1001" s="175"/>
      <c r="P1001" s="175"/>
      <c r="Q1001" s="175"/>
      <c r="R1001" s="175"/>
      <c r="S1001" s="177"/>
      <c r="T1001" s="177"/>
      <c r="U1001" s="175"/>
      <c r="V1001" s="175"/>
      <c r="W1001" s="175"/>
      <c r="X1001" s="175"/>
      <c r="Y1001" s="175"/>
      <c r="Z1001" s="11"/>
      <c r="AA1001" s="4"/>
      <c r="AB1001" s="11"/>
      <c r="AC1001" s="11"/>
      <c r="AD1001" s="70"/>
      <c r="AE1001" s="24"/>
      <c r="AF1001" s="24"/>
      <c r="AG1001" s="24"/>
      <c r="AH1001" s="24"/>
      <c r="AI1001" s="24"/>
      <c r="AJ1001" s="24"/>
      <c r="AK1001" s="4"/>
      <c r="AL1001" s="4"/>
      <c r="AM1001" s="199"/>
      <c r="AN1001" s="199"/>
      <c r="AO1001" s="199"/>
      <c r="AP1001" s="199"/>
      <c r="AQ1001" s="199"/>
      <c r="AR1001" s="199"/>
      <c r="AS1001" s="177"/>
      <c r="AT1001" s="177"/>
      <c r="AU1001" s="199"/>
      <c r="AV1001" s="199"/>
      <c r="AW1001" s="199"/>
      <c r="AX1001" s="199"/>
      <c r="AY1001" s="199"/>
      <c r="AZ1001" s="24"/>
      <c r="BA1001" s="4"/>
    </row>
    <row r="1002" spans="2:53">
      <c r="B1002" s="11"/>
      <c r="C1002" s="11"/>
      <c r="D1002" s="70"/>
      <c r="E1002" s="11"/>
      <c r="F1002" s="11"/>
      <c r="G1002" s="11"/>
      <c r="H1002" s="11"/>
      <c r="I1002" s="11"/>
      <c r="J1002" s="11"/>
      <c r="M1002" s="175"/>
      <c r="N1002" s="175"/>
      <c r="O1002" s="175"/>
      <c r="P1002" s="175"/>
      <c r="Q1002" s="175"/>
      <c r="R1002" s="175"/>
      <c r="S1002" s="177"/>
      <c r="T1002" s="177"/>
      <c r="U1002" s="175"/>
      <c r="V1002" s="175"/>
      <c r="W1002" s="175"/>
      <c r="X1002" s="175"/>
      <c r="Y1002" s="175"/>
      <c r="Z1002" s="11"/>
      <c r="AA1002" s="4"/>
      <c r="AB1002" s="11"/>
      <c r="AC1002" s="11"/>
      <c r="AD1002" s="70"/>
      <c r="AE1002" s="24"/>
      <c r="AF1002" s="24"/>
      <c r="AG1002" s="24"/>
      <c r="AH1002" s="24"/>
      <c r="AI1002" s="24"/>
      <c r="AJ1002" s="24"/>
      <c r="AK1002" s="4"/>
      <c r="AL1002" s="4"/>
      <c r="AM1002" s="199"/>
      <c r="AN1002" s="199"/>
      <c r="AO1002" s="199"/>
      <c r="AP1002" s="199"/>
      <c r="AQ1002" s="199"/>
      <c r="AR1002" s="199"/>
      <c r="AS1002" s="177"/>
      <c r="AT1002" s="177"/>
      <c r="AU1002" s="199"/>
      <c r="AV1002" s="199"/>
      <c r="AW1002" s="199"/>
      <c r="AX1002" s="199"/>
      <c r="AY1002" s="199"/>
      <c r="AZ1002" s="24"/>
      <c r="BA1002" s="4"/>
    </row>
    <row r="1003" spans="2:53">
      <c r="B1003" s="11"/>
      <c r="C1003" s="11"/>
      <c r="D1003" s="70"/>
      <c r="E1003" s="11"/>
      <c r="F1003" s="11"/>
      <c r="G1003" s="11"/>
      <c r="H1003" s="11"/>
      <c r="I1003" s="11"/>
      <c r="J1003" s="11"/>
      <c r="M1003" s="175"/>
      <c r="N1003" s="175"/>
      <c r="O1003" s="175"/>
      <c r="P1003" s="175"/>
      <c r="Q1003" s="175"/>
      <c r="R1003" s="175"/>
      <c r="S1003" s="177"/>
      <c r="T1003" s="177"/>
      <c r="U1003" s="175"/>
      <c r="V1003" s="175"/>
      <c r="W1003" s="175"/>
      <c r="X1003" s="175"/>
      <c r="Y1003" s="175"/>
      <c r="Z1003" s="11"/>
      <c r="AA1003" s="4"/>
      <c r="AB1003" s="11"/>
      <c r="AC1003" s="11"/>
      <c r="AD1003" s="70"/>
      <c r="AE1003" s="24"/>
      <c r="AF1003" s="24"/>
      <c r="AG1003" s="24"/>
      <c r="AH1003" s="24"/>
      <c r="AI1003" s="24"/>
      <c r="AJ1003" s="24"/>
      <c r="AK1003" s="4"/>
      <c r="AL1003" s="4"/>
      <c r="AM1003" s="199"/>
      <c r="AN1003" s="199"/>
      <c r="AO1003" s="199"/>
      <c r="AP1003" s="199"/>
      <c r="AQ1003" s="199"/>
      <c r="AR1003" s="199"/>
      <c r="AS1003" s="177"/>
      <c r="AT1003" s="177"/>
      <c r="AU1003" s="199"/>
      <c r="AV1003" s="199"/>
      <c r="AW1003" s="199"/>
      <c r="AX1003" s="199"/>
      <c r="AY1003" s="199"/>
      <c r="AZ1003" s="24"/>
      <c r="BA1003" s="4"/>
    </row>
    <row r="1004" spans="2:53">
      <c r="B1004" s="11"/>
      <c r="C1004" s="11"/>
      <c r="D1004" s="70"/>
      <c r="E1004" s="11"/>
      <c r="F1004" s="11"/>
      <c r="G1004" s="11"/>
      <c r="H1004" s="11"/>
      <c r="I1004" s="11"/>
      <c r="J1004" s="11"/>
      <c r="M1004" s="175"/>
      <c r="N1004" s="175"/>
      <c r="O1004" s="175"/>
      <c r="P1004" s="175"/>
      <c r="Q1004" s="175"/>
      <c r="R1004" s="175"/>
      <c r="S1004" s="177"/>
      <c r="T1004" s="177"/>
      <c r="U1004" s="175"/>
      <c r="V1004" s="175"/>
      <c r="W1004" s="175"/>
      <c r="X1004" s="175"/>
      <c r="Y1004" s="175"/>
      <c r="Z1004" s="11"/>
      <c r="AA1004" s="4"/>
      <c r="AB1004" s="11"/>
      <c r="AC1004" s="11"/>
      <c r="AD1004" s="70"/>
      <c r="AE1004" s="24"/>
      <c r="AF1004" s="24"/>
      <c r="AG1004" s="24"/>
      <c r="AH1004" s="24"/>
      <c r="AI1004" s="24"/>
      <c r="AJ1004" s="24"/>
      <c r="AK1004" s="4"/>
      <c r="AL1004" s="4"/>
      <c r="AM1004" s="199"/>
      <c r="AN1004" s="199"/>
      <c r="AO1004" s="199"/>
      <c r="AP1004" s="199"/>
      <c r="AQ1004" s="199"/>
      <c r="AR1004" s="199"/>
      <c r="AS1004" s="177"/>
      <c r="AT1004" s="177"/>
      <c r="AU1004" s="199"/>
      <c r="AV1004" s="199"/>
      <c r="AW1004" s="199"/>
      <c r="AX1004" s="199"/>
      <c r="AY1004" s="199"/>
      <c r="AZ1004" s="24"/>
      <c r="BA1004" s="4"/>
    </row>
    <row r="1005" spans="2:53">
      <c r="B1005" s="11"/>
      <c r="C1005" s="11"/>
      <c r="D1005" s="70"/>
      <c r="E1005" s="11"/>
      <c r="F1005" s="11"/>
      <c r="G1005" s="11"/>
      <c r="H1005" s="11"/>
      <c r="I1005" s="11"/>
      <c r="J1005" s="11"/>
      <c r="M1005" s="175"/>
      <c r="N1005" s="175"/>
      <c r="O1005" s="175"/>
      <c r="P1005" s="175"/>
      <c r="Q1005" s="175"/>
      <c r="R1005" s="175"/>
      <c r="S1005" s="177"/>
      <c r="T1005" s="177"/>
      <c r="U1005" s="175"/>
      <c r="V1005" s="175"/>
      <c r="W1005" s="175"/>
      <c r="X1005" s="175"/>
      <c r="Y1005" s="175"/>
      <c r="Z1005" s="11"/>
      <c r="AA1005" s="4"/>
      <c r="AB1005" s="11"/>
      <c r="AC1005" s="11"/>
      <c r="AD1005" s="70"/>
      <c r="AE1005" s="24"/>
      <c r="AF1005" s="24"/>
      <c r="AG1005" s="24"/>
      <c r="AH1005" s="24"/>
      <c r="AI1005" s="24"/>
      <c r="AJ1005" s="24"/>
      <c r="AK1005" s="4"/>
      <c r="AL1005" s="4"/>
      <c r="AM1005" s="199"/>
      <c r="AN1005" s="199"/>
      <c r="AO1005" s="199"/>
      <c r="AP1005" s="199"/>
      <c r="AQ1005" s="199"/>
      <c r="AR1005" s="199"/>
      <c r="AS1005" s="177"/>
      <c r="AT1005" s="177"/>
      <c r="AU1005" s="199"/>
      <c r="AV1005" s="199"/>
      <c r="AW1005" s="199"/>
      <c r="AX1005" s="199"/>
      <c r="AY1005" s="199"/>
      <c r="AZ1005" s="24"/>
      <c r="BA1005" s="4"/>
    </row>
    <row r="1006" spans="2:53">
      <c r="B1006" s="11"/>
      <c r="C1006" s="11"/>
      <c r="D1006" s="70"/>
      <c r="E1006" s="11"/>
      <c r="F1006" s="11"/>
      <c r="G1006" s="11"/>
      <c r="H1006" s="11"/>
      <c r="I1006" s="11"/>
      <c r="J1006" s="11"/>
      <c r="M1006" s="175"/>
      <c r="N1006" s="175"/>
      <c r="O1006" s="175"/>
      <c r="P1006" s="175"/>
      <c r="Q1006" s="175"/>
      <c r="R1006" s="175"/>
      <c r="S1006" s="177"/>
      <c r="T1006" s="177"/>
      <c r="U1006" s="175"/>
      <c r="V1006" s="175"/>
      <c r="W1006" s="175"/>
      <c r="X1006" s="175"/>
      <c r="Y1006" s="175"/>
      <c r="Z1006" s="11"/>
      <c r="AA1006" s="4"/>
      <c r="AB1006" s="11"/>
      <c r="AC1006" s="11"/>
      <c r="AD1006" s="70"/>
      <c r="AE1006" s="24"/>
      <c r="AF1006" s="24"/>
      <c r="AG1006" s="24"/>
      <c r="AH1006" s="24"/>
      <c r="AI1006" s="24"/>
      <c r="AJ1006" s="24"/>
      <c r="AK1006" s="4"/>
      <c r="AL1006" s="4"/>
      <c r="AM1006" s="199"/>
      <c r="AN1006" s="199"/>
      <c r="AO1006" s="199"/>
      <c r="AP1006" s="199"/>
      <c r="AQ1006" s="199"/>
      <c r="AR1006" s="199"/>
      <c r="AS1006" s="177"/>
      <c r="AT1006" s="177"/>
      <c r="AU1006" s="199"/>
      <c r="AV1006" s="199"/>
      <c r="AW1006" s="199"/>
      <c r="AX1006" s="199"/>
      <c r="AY1006" s="199"/>
      <c r="AZ1006" s="24"/>
      <c r="BA1006" s="4"/>
    </row>
    <row r="1007" spans="2:53">
      <c r="B1007" s="11"/>
      <c r="C1007" s="11"/>
      <c r="D1007" s="70"/>
      <c r="E1007" s="11"/>
      <c r="F1007" s="11"/>
      <c r="G1007" s="11"/>
      <c r="H1007" s="11"/>
      <c r="I1007" s="11"/>
      <c r="J1007" s="11"/>
      <c r="M1007" s="175"/>
      <c r="N1007" s="175"/>
      <c r="O1007" s="175"/>
      <c r="P1007" s="175"/>
      <c r="Q1007" s="175"/>
      <c r="R1007" s="175"/>
      <c r="S1007" s="177"/>
      <c r="T1007" s="177"/>
      <c r="U1007" s="175"/>
      <c r="V1007" s="175"/>
      <c r="W1007" s="175"/>
      <c r="X1007" s="175"/>
      <c r="Y1007" s="175"/>
      <c r="Z1007" s="11"/>
      <c r="AA1007" s="4"/>
      <c r="AB1007" s="11"/>
      <c r="AC1007" s="11"/>
      <c r="AD1007" s="70"/>
      <c r="AE1007" s="24"/>
      <c r="AF1007" s="24"/>
      <c r="AG1007" s="24"/>
      <c r="AH1007" s="24"/>
      <c r="AI1007" s="24"/>
      <c r="AJ1007" s="24"/>
      <c r="AK1007" s="4"/>
      <c r="AL1007" s="4"/>
      <c r="AM1007" s="199"/>
      <c r="AN1007" s="199"/>
      <c r="AO1007" s="199"/>
      <c r="AP1007" s="199"/>
      <c r="AQ1007" s="199"/>
      <c r="AR1007" s="199"/>
      <c r="AS1007" s="177"/>
      <c r="AT1007" s="177"/>
      <c r="AU1007" s="199"/>
      <c r="AV1007" s="199"/>
      <c r="AW1007" s="199"/>
      <c r="AX1007" s="199"/>
      <c r="AY1007" s="199"/>
      <c r="AZ1007" s="24"/>
      <c r="BA1007" s="4"/>
    </row>
    <row r="1008" spans="2:53">
      <c r="B1008" s="11"/>
      <c r="C1008" s="11"/>
      <c r="D1008" s="70"/>
      <c r="E1008" s="11"/>
      <c r="F1008" s="11"/>
      <c r="G1008" s="11"/>
      <c r="H1008" s="11"/>
      <c r="I1008" s="11"/>
      <c r="J1008" s="11"/>
      <c r="M1008" s="175"/>
      <c r="N1008" s="175"/>
      <c r="O1008" s="175"/>
      <c r="P1008" s="175"/>
      <c r="Q1008" s="175"/>
      <c r="R1008" s="175"/>
      <c r="S1008" s="177"/>
      <c r="T1008" s="177"/>
      <c r="U1008" s="175"/>
      <c r="V1008" s="175"/>
      <c r="W1008" s="175"/>
      <c r="X1008" s="175"/>
      <c r="Y1008" s="175"/>
      <c r="Z1008" s="11"/>
      <c r="AA1008" s="4"/>
      <c r="AB1008" s="11"/>
      <c r="AC1008" s="11"/>
      <c r="AD1008" s="70"/>
      <c r="AE1008" s="24"/>
      <c r="AF1008" s="24"/>
      <c r="AG1008" s="24"/>
      <c r="AH1008" s="24"/>
      <c r="AI1008" s="24"/>
      <c r="AJ1008" s="24"/>
      <c r="AK1008" s="4"/>
      <c r="AL1008" s="4"/>
      <c r="AM1008" s="199"/>
      <c r="AN1008" s="199"/>
      <c r="AO1008" s="199"/>
      <c r="AP1008" s="199"/>
      <c r="AQ1008" s="199"/>
      <c r="AR1008" s="199"/>
      <c r="AS1008" s="177"/>
      <c r="AT1008" s="177"/>
      <c r="AU1008" s="199"/>
      <c r="AV1008" s="199"/>
      <c r="AW1008" s="199"/>
      <c r="AX1008" s="199"/>
      <c r="AY1008" s="199"/>
      <c r="AZ1008" s="24"/>
      <c r="BA1008" s="4"/>
    </row>
    <row r="1009" spans="2:53">
      <c r="B1009" s="11"/>
      <c r="C1009" s="11"/>
      <c r="D1009" s="70"/>
      <c r="E1009" s="11"/>
      <c r="F1009" s="11"/>
      <c r="G1009" s="11"/>
      <c r="H1009" s="11"/>
      <c r="I1009" s="11"/>
      <c r="J1009" s="11"/>
      <c r="M1009" s="175"/>
      <c r="N1009" s="175"/>
      <c r="O1009" s="175"/>
      <c r="P1009" s="175"/>
      <c r="Q1009" s="175"/>
      <c r="R1009" s="175"/>
      <c r="S1009" s="177"/>
      <c r="T1009" s="177"/>
      <c r="U1009" s="175"/>
      <c r="V1009" s="175"/>
      <c r="W1009" s="175"/>
      <c r="X1009" s="175"/>
      <c r="Y1009" s="175"/>
      <c r="Z1009" s="11"/>
      <c r="AA1009" s="4"/>
      <c r="AB1009" s="11"/>
      <c r="AC1009" s="11"/>
      <c r="AD1009" s="70"/>
      <c r="AE1009" s="24"/>
      <c r="AF1009" s="24"/>
      <c r="AG1009" s="24"/>
      <c r="AH1009" s="24"/>
      <c r="AI1009" s="24"/>
      <c r="AJ1009" s="24"/>
      <c r="AK1009" s="4"/>
      <c r="AL1009" s="4"/>
      <c r="AM1009" s="199"/>
      <c r="AN1009" s="199"/>
      <c r="AO1009" s="199"/>
      <c r="AP1009" s="199"/>
      <c r="AQ1009" s="199"/>
      <c r="AR1009" s="199"/>
      <c r="AS1009" s="177"/>
      <c r="AT1009" s="177"/>
      <c r="AU1009" s="199"/>
      <c r="AV1009" s="199"/>
      <c r="AW1009" s="199"/>
      <c r="AX1009" s="199"/>
      <c r="AY1009" s="199"/>
      <c r="AZ1009" s="24"/>
      <c r="BA1009" s="4"/>
    </row>
    <row r="1010" spans="2:53">
      <c r="B1010" s="11"/>
      <c r="C1010" s="11"/>
      <c r="D1010" s="70"/>
      <c r="E1010" s="11"/>
      <c r="F1010" s="11"/>
      <c r="G1010" s="11"/>
      <c r="H1010" s="11"/>
      <c r="I1010" s="11"/>
      <c r="J1010" s="11"/>
      <c r="M1010" s="175"/>
      <c r="N1010" s="175"/>
      <c r="O1010" s="175"/>
      <c r="P1010" s="175"/>
      <c r="Q1010" s="175"/>
      <c r="R1010" s="175"/>
      <c r="S1010" s="177"/>
      <c r="T1010" s="177"/>
      <c r="U1010" s="175"/>
      <c r="V1010" s="175"/>
      <c r="W1010" s="175"/>
      <c r="X1010" s="175"/>
      <c r="Y1010" s="175"/>
      <c r="Z1010" s="11"/>
      <c r="AA1010" s="4"/>
      <c r="AB1010" s="11"/>
      <c r="AC1010" s="11"/>
      <c r="AD1010" s="70"/>
      <c r="AE1010" s="24"/>
      <c r="AF1010" s="24"/>
      <c r="AG1010" s="24"/>
      <c r="AH1010" s="24"/>
      <c r="AI1010" s="24"/>
      <c r="AJ1010" s="24"/>
      <c r="AK1010" s="4"/>
      <c r="AL1010" s="4"/>
      <c r="AM1010" s="199"/>
      <c r="AN1010" s="199"/>
      <c r="AO1010" s="199"/>
      <c r="AP1010" s="199"/>
      <c r="AQ1010" s="199"/>
      <c r="AR1010" s="199"/>
      <c r="AS1010" s="177"/>
      <c r="AT1010" s="177"/>
      <c r="AU1010" s="199"/>
      <c r="AV1010" s="199"/>
      <c r="AW1010" s="199"/>
      <c r="AX1010" s="199"/>
      <c r="AY1010" s="199"/>
      <c r="AZ1010" s="24"/>
      <c r="BA1010" s="4"/>
    </row>
    <row r="1011" spans="2:53">
      <c r="B1011" s="11"/>
      <c r="C1011" s="11"/>
      <c r="D1011" s="70"/>
      <c r="E1011" s="11"/>
      <c r="F1011" s="11"/>
      <c r="G1011" s="11"/>
      <c r="H1011" s="11"/>
      <c r="I1011" s="11"/>
      <c r="J1011" s="11"/>
      <c r="M1011" s="175"/>
      <c r="N1011" s="175"/>
      <c r="O1011" s="175"/>
      <c r="P1011" s="175"/>
      <c r="Q1011" s="175"/>
      <c r="R1011" s="175"/>
      <c r="S1011" s="177"/>
      <c r="T1011" s="177"/>
      <c r="U1011" s="175"/>
      <c r="V1011" s="175"/>
      <c r="W1011" s="175"/>
      <c r="X1011" s="175"/>
      <c r="Y1011" s="175"/>
      <c r="Z1011" s="11"/>
      <c r="AA1011" s="4"/>
      <c r="AB1011" s="11"/>
      <c r="AC1011" s="11"/>
      <c r="AD1011" s="70"/>
      <c r="AE1011" s="24"/>
      <c r="AF1011" s="24"/>
      <c r="AG1011" s="24"/>
      <c r="AH1011" s="24"/>
      <c r="AI1011" s="24"/>
      <c r="AJ1011" s="24"/>
      <c r="AK1011" s="4"/>
      <c r="AL1011" s="4"/>
      <c r="AM1011" s="199"/>
      <c r="AN1011" s="199"/>
      <c r="AO1011" s="199"/>
      <c r="AP1011" s="199"/>
      <c r="AQ1011" s="199"/>
      <c r="AR1011" s="199"/>
      <c r="AS1011" s="177"/>
      <c r="AT1011" s="177"/>
      <c r="AU1011" s="199"/>
      <c r="AV1011" s="199"/>
      <c r="AW1011" s="199"/>
      <c r="AX1011" s="199"/>
      <c r="AY1011" s="199"/>
      <c r="AZ1011" s="24"/>
      <c r="BA1011" s="4"/>
    </row>
    <row r="1012" spans="2:53">
      <c r="B1012" s="11"/>
      <c r="C1012" s="11"/>
      <c r="D1012" s="70"/>
      <c r="E1012" s="11"/>
      <c r="F1012" s="11"/>
      <c r="G1012" s="11"/>
      <c r="H1012" s="11"/>
      <c r="I1012" s="11"/>
      <c r="J1012" s="11"/>
      <c r="M1012" s="175"/>
      <c r="N1012" s="175"/>
      <c r="O1012" s="175"/>
      <c r="P1012" s="175"/>
      <c r="Q1012" s="175"/>
      <c r="R1012" s="175"/>
      <c r="S1012" s="177"/>
      <c r="T1012" s="177"/>
      <c r="U1012" s="175"/>
      <c r="V1012" s="175"/>
      <c r="W1012" s="175"/>
      <c r="X1012" s="175"/>
      <c r="Y1012" s="175"/>
      <c r="Z1012" s="11"/>
      <c r="AA1012" s="4"/>
      <c r="AB1012" s="11"/>
      <c r="AC1012" s="11"/>
      <c r="AD1012" s="70"/>
      <c r="AE1012" s="24"/>
      <c r="AF1012" s="24"/>
      <c r="AG1012" s="24"/>
      <c r="AH1012" s="24"/>
      <c r="AI1012" s="24"/>
      <c r="AJ1012" s="24"/>
      <c r="AK1012" s="4"/>
      <c r="AL1012" s="4"/>
      <c r="AM1012" s="199"/>
      <c r="AN1012" s="199"/>
      <c r="AO1012" s="199"/>
      <c r="AP1012" s="199"/>
      <c r="AQ1012" s="199"/>
      <c r="AR1012" s="199"/>
      <c r="AS1012" s="177"/>
      <c r="AT1012" s="177"/>
      <c r="AU1012" s="199"/>
      <c r="AV1012" s="199"/>
      <c r="AW1012" s="199"/>
      <c r="AX1012" s="199"/>
      <c r="AY1012" s="199"/>
      <c r="AZ1012" s="24"/>
      <c r="BA1012" s="4"/>
    </row>
    <row r="1013" spans="2:53">
      <c r="B1013" s="11"/>
      <c r="C1013" s="11"/>
      <c r="D1013" s="70"/>
      <c r="E1013" s="11"/>
      <c r="F1013" s="11"/>
      <c r="G1013" s="11"/>
      <c r="H1013" s="11"/>
      <c r="I1013" s="11"/>
      <c r="J1013" s="11"/>
      <c r="M1013" s="175"/>
      <c r="N1013" s="175"/>
      <c r="O1013" s="175"/>
      <c r="P1013" s="175"/>
      <c r="Q1013" s="175"/>
      <c r="R1013" s="175"/>
      <c r="S1013" s="177"/>
      <c r="T1013" s="177"/>
      <c r="U1013" s="175"/>
      <c r="V1013" s="175"/>
      <c r="W1013" s="175"/>
      <c r="X1013" s="175"/>
      <c r="Y1013" s="175"/>
      <c r="Z1013" s="11"/>
      <c r="AA1013" s="4"/>
      <c r="AB1013" s="11"/>
      <c r="AC1013" s="11"/>
      <c r="AD1013" s="70"/>
      <c r="AE1013" s="24"/>
      <c r="AF1013" s="24"/>
      <c r="AG1013" s="24"/>
      <c r="AH1013" s="24"/>
      <c r="AI1013" s="24"/>
      <c r="AJ1013" s="24"/>
      <c r="AK1013" s="4"/>
      <c r="AL1013" s="4"/>
      <c r="AM1013" s="199"/>
      <c r="AN1013" s="199"/>
      <c r="AO1013" s="199"/>
      <c r="AP1013" s="199"/>
      <c r="AQ1013" s="199"/>
      <c r="AR1013" s="199"/>
      <c r="AS1013" s="177"/>
      <c r="AT1013" s="177"/>
      <c r="AU1013" s="199"/>
      <c r="AV1013" s="199"/>
      <c r="AW1013" s="199"/>
      <c r="AX1013" s="199"/>
      <c r="AY1013" s="199"/>
      <c r="AZ1013" s="24"/>
      <c r="BA1013" s="4"/>
    </row>
    <row r="1014" spans="2:53">
      <c r="B1014" s="11"/>
      <c r="C1014" s="11"/>
      <c r="D1014" s="70"/>
      <c r="E1014" s="11"/>
      <c r="F1014" s="11"/>
      <c r="G1014" s="11"/>
      <c r="H1014" s="11"/>
      <c r="I1014" s="11"/>
      <c r="J1014" s="11"/>
      <c r="M1014" s="175"/>
      <c r="N1014" s="175"/>
      <c r="O1014" s="175"/>
      <c r="P1014" s="175"/>
      <c r="Q1014" s="175"/>
      <c r="R1014" s="175"/>
      <c r="S1014" s="177"/>
      <c r="T1014" s="177"/>
      <c r="U1014" s="175"/>
      <c r="V1014" s="175"/>
      <c r="W1014" s="175"/>
      <c r="X1014" s="175"/>
      <c r="Y1014" s="175"/>
      <c r="Z1014" s="11"/>
      <c r="AA1014" s="4"/>
      <c r="AB1014" s="11"/>
      <c r="AC1014" s="11"/>
      <c r="AD1014" s="70"/>
      <c r="AE1014" s="24"/>
      <c r="AF1014" s="24"/>
      <c r="AG1014" s="24"/>
      <c r="AH1014" s="24"/>
      <c r="AI1014" s="24"/>
      <c r="AJ1014" s="24"/>
      <c r="AK1014" s="4"/>
      <c r="AL1014" s="4"/>
      <c r="AM1014" s="199"/>
      <c r="AN1014" s="199"/>
      <c r="AO1014" s="199"/>
      <c r="AP1014" s="199"/>
      <c r="AQ1014" s="199"/>
      <c r="AR1014" s="199"/>
      <c r="AS1014" s="177"/>
      <c r="AT1014" s="177"/>
      <c r="AU1014" s="199"/>
      <c r="AV1014" s="199"/>
      <c r="AW1014" s="199"/>
      <c r="AX1014" s="199"/>
      <c r="AY1014" s="199"/>
      <c r="AZ1014" s="24"/>
      <c r="BA1014" s="4"/>
    </row>
    <row r="1015" spans="2:53">
      <c r="B1015" s="11"/>
      <c r="C1015" s="11"/>
      <c r="D1015" s="70"/>
      <c r="E1015" s="11"/>
      <c r="F1015" s="11"/>
      <c r="G1015" s="11"/>
      <c r="H1015" s="11"/>
      <c r="I1015" s="11"/>
      <c r="J1015" s="11"/>
      <c r="M1015" s="175"/>
      <c r="N1015" s="175"/>
      <c r="O1015" s="175"/>
      <c r="P1015" s="175"/>
      <c r="Q1015" s="175"/>
      <c r="R1015" s="175"/>
      <c r="S1015" s="177"/>
      <c r="T1015" s="177"/>
      <c r="U1015" s="175"/>
      <c r="V1015" s="175"/>
      <c r="W1015" s="175"/>
      <c r="X1015" s="175"/>
      <c r="Y1015" s="175"/>
      <c r="Z1015" s="11"/>
      <c r="AA1015" s="4"/>
      <c r="AB1015" s="11"/>
      <c r="AC1015" s="11"/>
      <c r="AD1015" s="70"/>
      <c r="AE1015" s="24"/>
      <c r="AF1015" s="24"/>
      <c r="AG1015" s="24"/>
      <c r="AH1015" s="24"/>
      <c r="AI1015" s="24"/>
      <c r="AJ1015" s="24"/>
      <c r="AK1015" s="4"/>
      <c r="AL1015" s="4"/>
      <c r="AM1015" s="199"/>
      <c r="AN1015" s="199"/>
      <c r="AO1015" s="199"/>
      <c r="AP1015" s="199"/>
      <c r="AQ1015" s="199"/>
      <c r="AR1015" s="199"/>
      <c r="AS1015" s="177"/>
      <c r="AT1015" s="177"/>
      <c r="AU1015" s="199"/>
      <c r="AV1015" s="199"/>
      <c r="AW1015" s="199"/>
      <c r="AX1015" s="199"/>
      <c r="AY1015" s="199"/>
      <c r="AZ1015" s="24"/>
      <c r="BA1015" s="4"/>
    </row>
    <row r="1016" spans="2:53">
      <c r="B1016" s="11"/>
      <c r="C1016" s="11"/>
      <c r="D1016" s="70"/>
      <c r="E1016" s="11"/>
      <c r="F1016" s="11"/>
      <c r="G1016" s="11"/>
      <c r="H1016" s="11"/>
      <c r="I1016" s="11"/>
      <c r="J1016" s="11"/>
      <c r="M1016" s="175"/>
      <c r="N1016" s="175"/>
      <c r="O1016" s="175"/>
      <c r="P1016" s="175"/>
      <c r="Q1016" s="175"/>
      <c r="R1016" s="175"/>
      <c r="S1016" s="177"/>
      <c r="T1016" s="177"/>
      <c r="U1016" s="175"/>
      <c r="V1016" s="175"/>
      <c r="W1016" s="175"/>
      <c r="X1016" s="175"/>
      <c r="Y1016" s="175"/>
      <c r="Z1016" s="11"/>
      <c r="AA1016" s="4"/>
      <c r="AB1016" s="11"/>
      <c r="AC1016" s="11"/>
      <c r="AD1016" s="70"/>
      <c r="AE1016" s="24"/>
      <c r="AF1016" s="24"/>
      <c r="AG1016" s="24"/>
      <c r="AH1016" s="24"/>
      <c r="AI1016" s="24"/>
      <c r="AJ1016" s="24"/>
      <c r="AK1016" s="4"/>
      <c r="AL1016" s="4"/>
      <c r="AM1016" s="199"/>
      <c r="AN1016" s="199"/>
      <c r="AO1016" s="199"/>
      <c r="AP1016" s="199"/>
      <c r="AQ1016" s="199"/>
      <c r="AR1016" s="199"/>
      <c r="AS1016" s="177"/>
      <c r="AT1016" s="177"/>
      <c r="AU1016" s="199"/>
      <c r="AV1016" s="199"/>
      <c r="AW1016" s="199"/>
      <c r="AX1016" s="199"/>
      <c r="AY1016" s="199"/>
      <c r="AZ1016" s="24"/>
      <c r="BA1016" s="4"/>
    </row>
    <row r="1017" spans="2:53">
      <c r="B1017" s="11"/>
      <c r="C1017" s="11"/>
      <c r="D1017" s="70"/>
      <c r="E1017" s="11"/>
      <c r="F1017" s="11"/>
      <c r="G1017" s="11"/>
      <c r="H1017" s="11"/>
      <c r="I1017" s="11"/>
      <c r="J1017" s="11"/>
      <c r="M1017" s="175"/>
      <c r="N1017" s="175"/>
      <c r="O1017" s="175"/>
      <c r="P1017" s="175"/>
      <c r="Q1017" s="175"/>
      <c r="R1017" s="175"/>
      <c r="S1017" s="177"/>
      <c r="T1017" s="177"/>
      <c r="U1017" s="175"/>
      <c r="V1017" s="175"/>
      <c r="W1017" s="175"/>
      <c r="X1017" s="175"/>
      <c r="Y1017" s="175"/>
      <c r="Z1017" s="11"/>
      <c r="AA1017" s="4"/>
      <c r="AB1017" s="11"/>
      <c r="AC1017" s="11"/>
      <c r="AD1017" s="70"/>
      <c r="AE1017" s="24"/>
      <c r="AF1017" s="24"/>
      <c r="AG1017" s="24"/>
      <c r="AH1017" s="24"/>
      <c r="AI1017" s="24"/>
      <c r="AJ1017" s="24"/>
      <c r="AK1017" s="4"/>
      <c r="AL1017" s="4"/>
      <c r="AM1017" s="199"/>
      <c r="AN1017" s="199"/>
      <c r="AO1017" s="199"/>
      <c r="AP1017" s="199"/>
      <c r="AQ1017" s="199"/>
      <c r="AR1017" s="199"/>
      <c r="AS1017" s="177"/>
      <c r="AT1017" s="177"/>
      <c r="AU1017" s="199"/>
      <c r="AV1017" s="199"/>
      <c r="AW1017" s="199"/>
      <c r="AX1017" s="199"/>
      <c r="AY1017" s="199"/>
      <c r="AZ1017" s="24"/>
      <c r="BA1017" s="4"/>
    </row>
    <row r="1018" spans="2:53">
      <c r="B1018" s="11"/>
      <c r="C1018" s="11"/>
      <c r="D1018" s="70"/>
      <c r="E1018" s="11"/>
      <c r="F1018" s="11"/>
      <c r="G1018" s="11"/>
      <c r="H1018" s="11"/>
      <c r="I1018" s="11"/>
      <c r="J1018" s="11"/>
      <c r="M1018" s="175"/>
      <c r="N1018" s="175"/>
      <c r="O1018" s="175"/>
      <c r="P1018" s="175"/>
      <c r="Q1018" s="175"/>
      <c r="R1018" s="175"/>
      <c r="S1018" s="177"/>
      <c r="T1018" s="177"/>
      <c r="U1018" s="175"/>
      <c r="V1018" s="175"/>
      <c r="W1018" s="175"/>
      <c r="X1018" s="175"/>
      <c r="Y1018" s="175"/>
      <c r="Z1018" s="11"/>
      <c r="AA1018" s="4"/>
      <c r="AB1018" s="11"/>
      <c r="AC1018" s="11"/>
      <c r="AD1018" s="70"/>
      <c r="AE1018" s="24"/>
      <c r="AF1018" s="24"/>
      <c r="AG1018" s="24"/>
      <c r="AH1018" s="24"/>
      <c r="AI1018" s="24"/>
      <c r="AJ1018" s="24"/>
      <c r="AK1018" s="4"/>
      <c r="AL1018" s="4"/>
      <c r="AM1018" s="199"/>
      <c r="AN1018" s="199"/>
      <c r="AO1018" s="199"/>
      <c r="AP1018" s="199"/>
      <c r="AQ1018" s="199"/>
      <c r="AR1018" s="199"/>
      <c r="AS1018" s="177"/>
      <c r="AT1018" s="177"/>
      <c r="AU1018" s="199"/>
      <c r="AV1018" s="199"/>
      <c r="AW1018" s="199"/>
      <c r="AX1018" s="199"/>
      <c r="AY1018" s="199"/>
      <c r="AZ1018" s="24"/>
      <c r="BA1018" s="4"/>
    </row>
    <row r="1019" spans="2:53">
      <c r="B1019" s="11"/>
      <c r="C1019" s="11"/>
      <c r="D1019" s="70"/>
      <c r="E1019" s="11"/>
      <c r="F1019" s="11"/>
      <c r="G1019" s="11"/>
      <c r="H1019" s="11"/>
      <c r="I1019" s="11"/>
      <c r="J1019" s="11"/>
      <c r="M1019" s="175"/>
      <c r="N1019" s="175"/>
      <c r="O1019" s="175"/>
      <c r="P1019" s="175"/>
      <c r="Q1019" s="175"/>
      <c r="R1019" s="175"/>
      <c r="S1019" s="177"/>
      <c r="T1019" s="177"/>
      <c r="U1019" s="175"/>
      <c r="V1019" s="175"/>
      <c r="W1019" s="175"/>
      <c r="X1019" s="175"/>
      <c r="Y1019" s="175"/>
      <c r="Z1019" s="11"/>
      <c r="AA1019" s="4"/>
      <c r="AB1019" s="11"/>
      <c r="AC1019" s="11"/>
      <c r="AD1019" s="70"/>
      <c r="AE1019" s="24"/>
      <c r="AF1019" s="24"/>
      <c r="AG1019" s="24"/>
      <c r="AH1019" s="24"/>
      <c r="AI1019" s="24"/>
      <c r="AJ1019" s="24"/>
      <c r="AK1019" s="4"/>
      <c r="AL1019" s="4"/>
      <c r="AM1019" s="199"/>
      <c r="AN1019" s="199"/>
      <c r="AO1019" s="199"/>
      <c r="AP1019" s="199"/>
      <c r="AQ1019" s="199"/>
      <c r="AR1019" s="199"/>
      <c r="AS1019" s="177"/>
      <c r="AT1019" s="177"/>
      <c r="AU1019" s="199"/>
      <c r="AV1019" s="199"/>
      <c r="AW1019" s="199"/>
      <c r="AX1019" s="199"/>
      <c r="AY1019" s="199"/>
      <c r="AZ1019" s="24"/>
      <c r="BA1019" s="4"/>
    </row>
    <row r="1020" spans="2:53">
      <c r="B1020" s="11"/>
      <c r="C1020" s="11"/>
      <c r="D1020" s="70"/>
      <c r="E1020" s="11"/>
      <c r="F1020" s="11"/>
      <c r="G1020" s="11"/>
      <c r="H1020" s="11"/>
      <c r="I1020" s="11"/>
      <c r="J1020" s="11"/>
      <c r="M1020" s="175"/>
      <c r="N1020" s="175"/>
      <c r="O1020" s="175"/>
      <c r="P1020" s="175"/>
      <c r="Q1020" s="175"/>
      <c r="R1020" s="175"/>
      <c r="S1020" s="177"/>
      <c r="T1020" s="177"/>
      <c r="U1020" s="175"/>
      <c r="V1020" s="175"/>
      <c r="W1020" s="175"/>
      <c r="X1020" s="175"/>
      <c r="Y1020" s="175"/>
      <c r="Z1020" s="11"/>
      <c r="AA1020" s="4"/>
      <c r="AB1020" s="11"/>
      <c r="AC1020" s="11"/>
      <c r="AD1020" s="70"/>
      <c r="AE1020" s="24"/>
      <c r="AF1020" s="24"/>
      <c r="AG1020" s="24"/>
      <c r="AH1020" s="24"/>
      <c r="AI1020" s="24"/>
      <c r="AJ1020" s="24"/>
      <c r="AK1020" s="4"/>
      <c r="AL1020" s="4"/>
      <c r="AM1020" s="199"/>
      <c r="AN1020" s="199"/>
      <c r="AO1020" s="199"/>
      <c r="AP1020" s="199"/>
      <c r="AQ1020" s="199"/>
      <c r="AR1020" s="199"/>
      <c r="AS1020" s="177"/>
      <c r="AT1020" s="177"/>
      <c r="AU1020" s="199"/>
      <c r="AV1020" s="199"/>
      <c r="AW1020" s="199"/>
      <c r="AX1020" s="199"/>
      <c r="AY1020" s="199"/>
      <c r="AZ1020" s="24"/>
      <c r="BA1020" s="4"/>
    </row>
    <row r="1021" spans="2:53">
      <c r="B1021" s="11"/>
      <c r="C1021" s="11"/>
      <c r="D1021" s="70"/>
      <c r="E1021" s="11"/>
      <c r="F1021" s="11"/>
      <c r="G1021" s="11"/>
      <c r="H1021" s="11"/>
      <c r="I1021" s="11"/>
      <c r="J1021" s="11"/>
      <c r="M1021" s="175"/>
      <c r="N1021" s="175"/>
      <c r="O1021" s="175"/>
      <c r="P1021" s="175"/>
      <c r="Q1021" s="175"/>
      <c r="R1021" s="175"/>
      <c r="S1021" s="177"/>
      <c r="T1021" s="177"/>
      <c r="U1021" s="175"/>
      <c r="V1021" s="175"/>
      <c r="W1021" s="175"/>
      <c r="X1021" s="175"/>
      <c r="Y1021" s="175"/>
      <c r="Z1021" s="11"/>
      <c r="AA1021" s="4"/>
      <c r="AB1021" s="11"/>
      <c r="AC1021" s="11"/>
      <c r="AD1021" s="70"/>
      <c r="AE1021" s="24"/>
      <c r="AF1021" s="24"/>
      <c r="AG1021" s="24"/>
      <c r="AH1021" s="24"/>
      <c r="AI1021" s="24"/>
      <c r="AJ1021" s="24"/>
      <c r="AK1021" s="4"/>
      <c r="AL1021" s="4"/>
      <c r="AM1021" s="199"/>
      <c r="AN1021" s="199"/>
      <c r="AO1021" s="199"/>
      <c r="AP1021" s="199"/>
      <c r="AQ1021" s="199"/>
      <c r="AR1021" s="199"/>
      <c r="AS1021" s="177"/>
      <c r="AT1021" s="177"/>
      <c r="AU1021" s="199"/>
      <c r="AV1021" s="199"/>
      <c r="AW1021" s="199"/>
      <c r="AX1021" s="199"/>
      <c r="AY1021" s="199"/>
      <c r="AZ1021" s="24"/>
      <c r="BA1021" s="4"/>
    </row>
    <row r="1022" spans="2:53">
      <c r="B1022" s="11"/>
      <c r="C1022" s="11"/>
      <c r="D1022" s="70"/>
      <c r="E1022" s="11"/>
      <c r="F1022" s="11"/>
      <c r="G1022" s="11"/>
      <c r="H1022" s="11"/>
      <c r="I1022" s="11"/>
      <c r="J1022" s="11"/>
      <c r="M1022" s="175"/>
      <c r="N1022" s="175"/>
      <c r="O1022" s="175"/>
      <c r="P1022" s="175"/>
      <c r="Q1022" s="175"/>
      <c r="R1022" s="175"/>
      <c r="S1022" s="177"/>
      <c r="T1022" s="177"/>
      <c r="U1022" s="175"/>
      <c r="V1022" s="175"/>
      <c r="W1022" s="175"/>
      <c r="X1022" s="175"/>
      <c r="Y1022" s="175"/>
      <c r="Z1022" s="11"/>
      <c r="AA1022" s="4"/>
      <c r="AB1022" s="11"/>
      <c r="AC1022" s="11"/>
      <c r="AD1022" s="70"/>
      <c r="AE1022" s="24"/>
      <c r="AF1022" s="24"/>
      <c r="AG1022" s="24"/>
      <c r="AH1022" s="24"/>
      <c r="AI1022" s="24"/>
      <c r="AJ1022" s="24"/>
      <c r="AK1022" s="4"/>
      <c r="AL1022" s="4"/>
      <c r="AM1022" s="199"/>
      <c r="AN1022" s="199"/>
      <c r="AO1022" s="199"/>
      <c r="AP1022" s="199"/>
      <c r="AQ1022" s="199"/>
      <c r="AR1022" s="199"/>
      <c r="AS1022" s="177"/>
      <c r="AT1022" s="177"/>
      <c r="AU1022" s="199"/>
      <c r="AV1022" s="199"/>
      <c r="AW1022" s="199"/>
      <c r="AX1022" s="199"/>
      <c r="AY1022" s="199"/>
      <c r="AZ1022" s="24"/>
      <c r="BA1022" s="4"/>
    </row>
    <row r="1023" spans="2:53">
      <c r="B1023" s="11"/>
      <c r="C1023" s="11"/>
      <c r="D1023" s="70"/>
      <c r="E1023" s="11"/>
      <c r="F1023" s="11"/>
      <c r="G1023" s="11"/>
      <c r="H1023" s="11"/>
      <c r="I1023" s="11"/>
      <c r="J1023" s="11"/>
      <c r="M1023" s="175"/>
      <c r="N1023" s="175"/>
      <c r="O1023" s="175"/>
      <c r="P1023" s="175"/>
      <c r="Q1023" s="175"/>
      <c r="R1023" s="175"/>
      <c r="S1023" s="177"/>
      <c r="T1023" s="177"/>
      <c r="U1023" s="175"/>
      <c r="V1023" s="175"/>
      <c r="W1023" s="175"/>
      <c r="X1023" s="175"/>
      <c r="Y1023" s="175"/>
      <c r="Z1023" s="11"/>
      <c r="AA1023" s="4"/>
      <c r="AB1023" s="11"/>
      <c r="AC1023" s="11"/>
      <c r="AD1023" s="70"/>
      <c r="AE1023" s="24"/>
      <c r="AF1023" s="24"/>
      <c r="AG1023" s="24"/>
      <c r="AH1023" s="24"/>
      <c r="AI1023" s="24"/>
      <c r="AJ1023" s="24"/>
      <c r="AK1023" s="4"/>
      <c r="AL1023" s="4"/>
      <c r="AM1023" s="199"/>
      <c r="AN1023" s="199"/>
      <c r="AO1023" s="199"/>
      <c r="AP1023" s="199"/>
      <c r="AQ1023" s="199"/>
      <c r="AR1023" s="199"/>
      <c r="AS1023" s="177"/>
      <c r="AT1023" s="177"/>
      <c r="AU1023" s="199"/>
      <c r="AV1023" s="199"/>
      <c r="AW1023" s="199"/>
      <c r="AX1023" s="199"/>
      <c r="AY1023" s="199"/>
      <c r="AZ1023" s="24"/>
      <c r="BA1023" s="4"/>
    </row>
    <row r="1024" spans="2:53">
      <c r="B1024" s="11"/>
      <c r="C1024" s="11"/>
      <c r="D1024" s="70"/>
      <c r="E1024" s="11"/>
      <c r="F1024" s="11"/>
      <c r="G1024" s="11"/>
      <c r="H1024" s="11"/>
      <c r="I1024" s="11"/>
      <c r="J1024" s="11"/>
      <c r="M1024" s="175"/>
      <c r="N1024" s="175"/>
      <c r="O1024" s="175"/>
      <c r="P1024" s="175"/>
      <c r="Q1024" s="175"/>
      <c r="R1024" s="175"/>
      <c r="S1024" s="177"/>
      <c r="T1024" s="177"/>
      <c r="U1024" s="175"/>
      <c r="V1024" s="175"/>
      <c r="W1024" s="175"/>
      <c r="X1024" s="175"/>
      <c r="Y1024" s="175"/>
      <c r="Z1024" s="11"/>
      <c r="AA1024" s="4"/>
      <c r="AB1024" s="11"/>
      <c r="AC1024" s="11"/>
      <c r="AD1024" s="70"/>
      <c r="AE1024" s="24"/>
      <c r="AF1024" s="24"/>
      <c r="AG1024" s="24"/>
      <c r="AH1024" s="24"/>
      <c r="AI1024" s="24"/>
      <c r="AJ1024" s="24"/>
      <c r="AK1024" s="4"/>
      <c r="AL1024" s="4"/>
      <c r="AM1024" s="199"/>
      <c r="AN1024" s="199"/>
      <c r="AO1024" s="199"/>
      <c r="AP1024" s="199"/>
      <c r="AQ1024" s="199"/>
      <c r="AR1024" s="199"/>
      <c r="AS1024" s="177"/>
      <c r="AT1024" s="177"/>
      <c r="AU1024" s="199"/>
      <c r="AV1024" s="199"/>
      <c r="AW1024" s="199"/>
      <c r="AX1024" s="199"/>
      <c r="AY1024" s="199"/>
      <c r="AZ1024" s="24"/>
      <c r="BA1024" s="4"/>
    </row>
    <row r="1025" spans="2:53">
      <c r="B1025" s="11"/>
      <c r="C1025" s="11"/>
      <c r="D1025" s="70"/>
      <c r="E1025" s="11"/>
      <c r="F1025" s="11"/>
      <c r="G1025" s="11"/>
      <c r="H1025" s="11"/>
      <c r="I1025" s="11"/>
      <c r="J1025" s="11"/>
      <c r="M1025" s="175"/>
      <c r="N1025" s="175"/>
      <c r="O1025" s="175"/>
      <c r="P1025" s="175"/>
      <c r="Q1025" s="175"/>
      <c r="R1025" s="175"/>
      <c r="S1025" s="177"/>
      <c r="T1025" s="177"/>
      <c r="U1025" s="175"/>
      <c r="V1025" s="175"/>
      <c r="W1025" s="175"/>
      <c r="X1025" s="175"/>
      <c r="Y1025" s="175"/>
      <c r="Z1025" s="11"/>
      <c r="AA1025" s="4"/>
      <c r="AB1025" s="11"/>
      <c r="AC1025" s="11"/>
      <c r="AD1025" s="70"/>
      <c r="AE1025" s="24"/>
      <c r="AF1025" s="24"/>
      <c r="AG1025" s="24"/>
      <c r="AH1025" s="24"/>
      <c r="AI1025" s="24"/>
      <c r="AJ1025" s="24"/>
      <c r="AK1025" s="4"/>
      <c r="AL1025" s="4"/>
      <c r="AM1025" s="199"/>
      <c r="AN1025" s="199"/>
      <c r="AO1025" s="199"/>
      <c r="AP1025" s="199"/>
      <c r="AQ1025" s="199"/>
      <c r="AR1025" s="199"/>
      <c r="AS1025" s="177"/>
      <c r="AT1025" s="177"/>
      <c r="AU1025" s="199"/>
      <c r="AV1025" s="199"/>
      <c r="AW1025" s="199"/>
      <c r="AX1025" s="199"/>
      <c r="AY1025" s="199"/>
      <c r="AZ1025" s="24"/>
      <c r="BA1025" s="4"/>
    </row>
    <row r="1026" spans="2:53">
      <c r="B1026" s="11"/>
      <c r="C1026" s="11"/>
      <c r="D1026" s="70"/>
      <c r="E1026" s="11"/>
      <c r="F1026" s="11"/>
      <c r="G1026" s="11"/>
      <c r="H1026" s="11"/>
      <c r="I1026" s="11"/>
      <c r="J1026" s="11"/>
      <c r="M1026" s="175"/>
      <c r="N1026" s="175"/>
      <c r="O1026" s="175"/>
      <c r="P1026" s="175"/>
      <c r="Q1026" s="175"/>
      <c r="R1026" s="175"/>
      <c r="S1026" s="177"/>
      <c r="T1026" s="177"/>
      <c r="U1026" s="175"/>
      <c r="V1026" s="175"/>
      <c r="W1026" s="175"/>
      <c r="X1026" s="175"/>
      <c r="Y1026" s="175"/>
      <c r="Z1026" s="11"/>
      <c r="AA1026" s="4"/>
      <c r="AB1026" s="11"/>
      <c r="AC1026" s="11"/>
      <c r="AD1026" s="70"/>
      <c r="AE1026" s="24"/>
      <c r="AF1026" s="24"/>
      <c r="AG1026" s="24"/>
      <c r="AH1026" s="24"/>
      <c r="AI1026" s="24"/>
      <c r="AJ1026" s="24"/>
      <c r="AK1026" s="4"/>
      <c r="AL1026" s="4"/>
      <c r="AM1026" s="199"/>
      <c r="AN1026" s="199"/>
      <c r="AO1026" s="199"/>
      <c r="AP1026" s="199"/>
      <c r="AQ1026" s="199"/>
      <c r="AR1026" s="199"/>
      <c r="AS1026" s="177"/>
      <c r="AT1026" s="177"/>
      <c r="AU1026" s="199"/>
      <c r="AV1026" s="199"/>
      <c r="AW1026" s="199"/>
      <c r="AX1026" s="199"/>
      <c r="AY1026" s="199"/>
      <c r="AZ1026" s="24"/>
      <c r="BA1026" s="4"/>
    </row>
    <row r="1027" spans="2:53">
      <c r="B1027" s="11"/>
      <c r="C1027" s="11"/>
      <c r="D1027" s="70"/>
      <c r="E1027" s="11"/>
      <c r="F1027" s="11"/>
      <c r="G1027" s="11"/>
      <c r="H1027" s="11"/>
      <c r="I1027" s="11"/>
      <c r="J1027" s="11"/>
      <c r="M1027" s="175"/>
      <c r="N1027" s="175"/>
      <c r="O1027" s="175"/>
      <c r="P1027" s="175"/>
      <c r="Q1027" s="175"/>
      <c r="R1027" s="175"/>
      <c r="S1027" s="177"/>
      <c r="T1027" s="177"/>
      <c r="U1027" s="175"/>
      <c r="V1027" s="175"/>
      <c r="W1027" s="175"/>
      <c r="X1027" s="175"/>
      <c r="Y1027" s="175"/>
      <c r="Z1027" s="11"/>
      <c r="AA1027" s="4"/>
      <c r="AB1027" s="11"/>
      <c r="AC1027" s="11"/>
      <c r="AD1027" s="70"/>
      <c r="AE1027" s="24"/>
      <c r="AF1027" s="24"/>
      <c r="AG1027" s="24"/>
      <c r="AH1027" s="24"/>
      <c r="AI1027" s="24"/>
      <c r="AJ1027" s="24"/>
      <c r="AK1027" s="4"/>
      <c r="AL1027" s="4"/>
      <c r="AM1027" s="199"/>
      <c r="AN1027" s="199"/>
      <c r="AO1027" s="199"/>
      <c r="AP1027" s="199"/>
      <c r="AQ1027" s="199"/>
      <c r="AR1027" s="199"/>
      <c r="AS1027" s="177"/>
      <c r="AT1027" s="177"/>
      <c r="AU1027" s="199"/>
      <c r="AV1027" s="199"/>
      <c r="AW1027" s="199"/>
      <c r="AX1027" s="199"/>
      <c r="AY1027" s="199"/>
      <c r="AZ1027" s="24"/>
      <c r="BA1027" s="4"/>
    </row>
    <row r="1028" spans="2:53">
      <c r="B1028" s="11"/>
      <c r="C1028" s="11"/>
      <c r="D1028" s="70"/>
      <c r="E1028" s="11"/>
      <c r="F1028" s="11"/>
      <c r="G1028" s="11"/>
      <c r="H1028" s="11"/>
      <c r="I1028" s="11"/>
      <c r="J1028" s="11"/>
      <c r="M1028" s="175"/>
      <c r="N1028" s="175"/>
      <c r="O1028" s="175"/>
      <c r="P1028" s="175"/>
      <c r="Q1028" s="175"/>
      <c r="R1028" s="175"/>
      <c r="S1028" s="177"/>
      <c r="T1028" s="177"/>
      <c r="U1028" s="175"/>
      <c r="V1028" s="175"/>
      <c r="W1028" s="175"/>
      <c r="X1028" s="175"/>
      <c r="Y1028" s="175"/>
      <c r="Z1028" s="11"/>
      <c r="AA1028" s="4"/>
      <c r="AB1028" s="11"/>
      <c r="AC1028" s="11"/>
      <c r="AD1028" s="70"/>
      <c r="AE1028" s="24"/>
      <c r="AF1028" s="24"/>
      <c r="AG1028" s="24"/>
      <c r="AH1028" s="24"/>
      <c r="AI1028" s="24"/>
      <c r="AJ1028" s="24"/>
      <c r="AK1028" s="4"/>
      <c r="AL1028" s="4"/>
      <c r="AM1028" s="199"/>
      <c r="AN1028" s="199"/>
      <c r="AO1028" s="199"/>
      <c r="AP1028" s="199"/>
      <c r="AQ1028" s="199"/>
      <c r="AR1028" s="199"/>
      <c r="AS1028" s="177"/>
      <c r="AT1028" s="177"/>
      <c r="AU1028" s="199"/>
      <c r="AV1028" s="199"/>
      <c r="AW1028" s="199"/>
      <c r="AX1028" s="199"/>
      <c r="AY1028" s="199"/>
      <c r="AZ1028" s="24"/>
      <c r="BA1028" s="4"/>
    </row>
    <row r="1029" spans="2:53">
      <c r="B1029" s="11"/>
      <c r="C1029" s="11"/>
      <c r="D1029" s="70"/>
      <c r="E1029" s="11"/>
      <c r="F1029" s="11"/>
      <c r="G1029" s="11"/>
      <c r="H1029" s="11"/>
      <c r="I1029" s="11"/>
      <c r="J1029" s="11"/>
      <c r="M1029" s="175"/>
      <c r="N1029" s="175"/>
      <c r="O1029" s="175"/>
      <c r="P1029" s="175"/>
      <c r="Q1029" s="175"/>
      <c r="R1029" s="175"/>
      <c r="S1029" s="177"/>
      <c r="T1029" s="177"/>
      <c r="U1029" s="175"/>
      <c r="V1029" s="175"/>
      <c r="W1029" s="175"/>
      <c r="X1029" s="175"/>
      <c r="Y1029" s="175"/>
      <c r="Z1029" s="11"/>
      <c r="AA1029" s="4"/>
      <c r="AB1029" s="11"/>
      <c r="AC1029" s="11"/>
      <c r="AD1029" s="70"/>
      <c r="AE1029" s="24"/>
      <c r="AF1029" s="24"/>
      <c r="AG1029" s="24"/>
      <c r="AH1029" s="24"/>
      <c r="AI1029" s="24"/>
      <c r="AJ1029" s="24"/>
      <c r="AK1029" s="4"/>
      <c r="AL1029" s="4"/>
      <c r="AM1029" s="199"/>
      <c r="AN1029" s="199"/>
      <c r="AO1029" s="199"/>
      <c r="AP1029" s="199"/>
      <c r="AQ1029" s="199"/>
      <c r="AR1029" s="199"/>
      <c r="AS1029" s="177"/>
      <c r="AT1029" s="177"/>
      <c r="AU1029" s="199"/>
      <c r="AV1029" s="199"/>
      <c r="AW1029" s="199"/>
      <c r="AX1029" s="199"/>
      <c r="AY1029" s="199"/>
      <c r="AZ1029" s="24"/>
      <c r="BA1029" s="4"/>
    </row>
    <row r="1030" spans="2:53">
      <c r="B1030" s="11"/>
      <c r="C1030" s="11"/>
      <c r="D1030" s="70"/>
      <c r="E1030" s="11"/>
      <c r="F1030" s="11"/>
      <c r="G1030" s="11"/>
      <c r="H1030" s="11"/>
      <c r="I1030" s="11"/>
      <c r="J1030" s="11"/>
      <c r="M1030" s="175"/>
      <c r="N1030" s="175"/>
      <c r="O1030" s="175"/>
      <c r="P1030" s="175"/>
      <c r="Q1030" s="175"/>
      <c r="R1030" s="175"/>
      <c r="S1030" s="177"/>
      <c r="T1030" s="177"/>
      <c r="U1030" s="175"/>
      <c r="V1030" s="175"/>
      <c r="W1030" s="175"/>
      <c r="X1030" s="175"/>
      <c r="Y1030" s="175"/>
      <c r="Z1030" s="11"/>
      <c r="AA1030" s="4"/>
      <c r="AB1030" s="11"/>
      <c r="AC1030" s="11"/>
      <c r="AD1030" s="70"/>
      <c r="AE1030" s="24"/>
      <c r="AF1030" s="24"/>
      <c r="AG1030" s="24"/>
      <c r="AH1030" s="24"/>
      <c r="AI1030" s="24"/>
      <c r="AJ1030" s="24"/>
      <c r="AK1030" s="4"/>
      <c r="AL1030" s="4"/>
      <c r="AM1030" s="199"/>
      <c r="AN1030" s="199"/>
      <c r="AO1030" s="199"/>
      <c r="AP1030" s="199"/>
      <c r="AQ1030" s="199"/>
      <c r="AR1030" s="199"/>
      <c r="AS1030" s="177"/>
      <c r="AT1030" s="177"/>
      <c r="AU1030" s="199"/>
      <c r="AV1030" s="199"/>
      <c r="AW1030" s="199"/>
      <c r="AX1030" s="199"/>
      <c r="AY1030" s="199"/>
      <c r="AZ1030" s="24"/>
      <c r="BA1030" s="4"/>
    </row>
    <row r="1031" spans="2:53">
      <c r="B1031" s="11"/>
      <c r="C1031" s="11"/>
      <c r="D1031" s="70"/>
      <c r="E1031" s="11"/>
      <c r="F1031" s="11"/>
      <c r="G1031" s="11"/>
      <c r="H1031" s="11"/>
      <c r="I1031" s="11"/>
      <c r="J1031" s="11"/>
      <c r="M1031" s="175"/>
      <c r="N1031" s="175"/>
      <c r="O1031" s="175"/>
      <c r="P1031" s="175"/>
      <c r="Q1031" s="175"/>
      <c r="R1031" s="175"/>
      <c r="S1031" s="177"/>
      <c r="T1031" s="177"/>
      <c r="U1031" s="175"/>
      <c r="V1031" s="175"/>
      <c r="W1031" s="175"/>
      <c r="X1031" s="175"/>
      <c r="Y1031" s="175"/>
      <c r="Z1031" s="11"/>
      <c r="AA1031" s="4"/>
      <c r="AB1031" s="11"/>
      <c r="AC1031" s="11"/>
      <c r="AD1031" s="70"/>
      <c r="AE1031" s="24"/>
      <c r="AF1031" s="24"/>
      <c r="AG1031" s="24"/>
      <c r="AH1031" s="24"/>
      <c r="AI1031" s="24"/>
      <c r="AJ1031" s="24"/>
      <c r="AK1031" s="4"/>
      <c r="AL1031" s="4"/>
      <c r="AM1031" s="199"/>
      <c r="AN1031" s="199"/>
      <c r="AO1031" s="199"/>
      <c r="AP1031" s="199"/>
      <c r="AQ1031" s="199"/>
      <c r="AR1031" s="199"/>
      <c r="AS1031" s="177"/>
      <c r="AT1031" s="177"/>
      <c r="AU1031" s="199"/>
      <c r="AV1031" s="199"/>
      <c r="AW1031" s="199"/>
      <c r="AX1031" s="199"/>
      <c r="AY1031" s="199"/>
      <c r="AZ1031" s="24"/>
      <c r="BA1031" s="4"/>
    </row>
    <row r="1032" spans="2:53">
      <c r="B1032" s="11"/>
      <c r="C1032" s="11"/>
      <c r="D1032" s="70"/>
      <c r="E1032" s="11"/>
      <c r="F1032" s="11"/>
      <c r="G1032" s="11"/>
      <c r="H1032" s="11"/>
      <c r="I1032" s="11"/>
      <c r="J1032" s="11"/>
      <c r="M1032" s="175"/>
      <c r="N1032" s="175"/>
      <c r="O1032" s="175"/>
      <c r="P1032" s="175"/>
      <c r="Q1032" s="175"/>
      <c r="R1032" s="175"/>
      <c r="S1032" s="177"/>
      <c r="T1032" s="177"/>
      <c r="U1032" s="175"/>
      <c r="V1032" s="175"/>
      <c r="W1032" s="175"/>
      <c r="X1032" s="175"/>
      <c r="Y1032" s="175"/>
      <c r="Z1032" s="11"/>
      <c r="AA1032" s="4"/>
      <c r="AB1032" s="11"/>
      <c r="AC1032" s="11"/>
      <c r="AD1032" s="70"/>
      <c r="AE1032" s="24"/>
      <c r="AF1032" s="24"/>
      <c r="AG1032" s="24"/>
      <c r="AH1032" s="24"/>
      <c r="AI1032" s="24"/>
      <c r="AJ1032" s="24"/>
      <c r="AK1032" s="4"/>
      <c r="AL1032" s="4"/>
      <c r="AM1032" s="199"/>
      <c r="AN1032" s="199"/>
      <c r="AO1032" s="199"/>
      <c r="AP1032" s="199"/>
      <c r="AQ1032" s="199"/>
      <c r="AR1032" s="199"/>
      <c r="AS1032" s="177"/>
      <c r="AT1032" s="177"/>
      <c r="AU1032" s="199"/>
      <c r="AV1032" s="199"/>
      <c r="AW1032" s="199"/>
      <c r="AX1032" s="199"/>
      <c r="AY1032" s="199"/>
      <c r="AZ1032" s="24"/>
      <c r="BA1032" s="4"/>
    </row>
    <row r="1033" spans="2:53">
      <c r="B1033" s="11"/>
      <c r="C1033" s="11"/>
      <c r="D1033" s="70"/>
      <c r="E1033" s="11"/>
      <c r="F1033" s="11"/>
      <c r="G1033" s="11"/>
      <c r="H1033" s="11"/>
      <c r="I1033" s="11"/>
      <c r="J1033" s="11"/>
      <c r="M1033" s="175"/>
      <c r="N1033" s="175"/>
      <c r="O1033" s="175"/>
      <c r="P1033" s="175"/>
      <c r="Q1033" s="175"/>
      <c r="R1033" s="175"/>
      <c r="S1033" s="177"/>
      <c r="T1033" s="177"/>
      <c r="U1033" s="175"/>
      <c r="V1033" s="175"/>
      <c r="W1033" s="175"/>
      <c r="X1033" s="175"/>
      <c r="Y1033" s="175"/>
      <c r="Z1033" s="11"/>
      <c r="AA1033" s="4"/>
      <c r="AB1033" s="11"/>
      <c r="AC1033" s="11"/>
      <c r="AD1033" s="70"/>
      <c r="AE1033" s="24"/>
      <c r="AF1033" s="24"/>
      <c r="AG1033" s="24"/>
      <c r="AH1033" s="24"/>
      <c r="AI1033" s="24"/>
      <c r="AJ1033" s="24"/>
      <c r="AK1033" s="4"/>
      <c r="AL1033" s="4"/>
      <c r="AM1033" s="199"/>
      <c r="AN1033" s="199"/>
      <c r="AO1033" s="199"/>
      <c r="AP1033" s="199"/>
      <c r="AQ1033" s="199"/>
      <c r="AR1033" s="199"/>
      <c r="AS1033" s="177"/>
      <c r="AT1033" s="177"/>
      <c r="AU1033" s="199"/>
      <c r="AV1033" s="199"/>
      <c r="AW1033" s="199"/>
      <c r="AX1033" s="199"/>
      <c r="AY1033" s="199"/>
      <c r="AZ1033" s="24"/>
      <c r="BA1033" s="4"/>
    </row>
    <row r="1034" spans="2:53">
      <c r="B1034" s="11"/>
      <c r="C1034" s="11"/>
      <c r="D1034" s="70"/>
      <c r="E1034" s="11"/>
      <c r="F1034" s="11"/>
      <c r="G1034" s="11"/>
      <c r="H1034" s="11"/>
      <c r="I1034" s="11"/>
      <c r="J1034" s="11"/>
      <c r="M1034" s="175"/>
      <c r="N1034" s="175"/>
      <c r="O1034" s="175"/>
      <c r="P1034" s="175"/>
      <c r="Q1034" s="175"/>
      <c r="R1034" s="175"/>
      <c r="S1034" s="177"/>
      <c r="T1034" s="177"/>
      <c r="U1034" s="175"/>
      <c r="V1034" s="175"/>
      <c r="W1034" s="175"/>
      <c r="X1034" s="175"/>
      <c r="Y1034" s="175"/>
      <c r="Z1034" s="11"/>
      <c r="AA1034" s="4"/>
      <c r="AB1034" s="11"/>
      <c r="AC1034" s="11"/>
      <c r="AD1034" s="70"/>
      <c r="AE1034" s="24"/>
      <c r="AF1034" s="24"/>
      <c r="AG1034" s="24"/>
      <c r="AH1034" s="24"/>
      <c r="AI1034" s="24"/>
      <c r="AJ1034" s="24"/>
      <c r="AK1034" s="4"/>
      <c r="AL1034" s="4"/>
      <c r="AM1034" s="199"/>
      <c r="AN1034" s="199"/>
      <c r="AO1034" s="199"/>
      <c r="AP1034" s="199"/>
      <c r="AQ1034" s="199"/>
      <c r="AR1034" s="199"/>
      <c r="AS1034" s="177"/>
      <c r="AT1034" s="177"/>
      <c r="AU1034" s="199"/>
      <c r="AV1034" s="199"/>
      <c r="AW1034" s="199"/>
      <c r="AX1034" s="199"/>
      <c r="AY1034" s="199"/>
      <c r="AZ1034" s="24"/>
      <c r="BA1034" s="4"/>
    </row>
    <row r="1035" spans="2:53">
      <c r="B1035" s="11"/>
      <c r="C1035" s="11"/>
      <c r="D1035" s="70"/>
      <c r="E1035" s="11"/>
      <c r="F1035" s="11"/>
      <c r="G1035" s="11"/>
      <c r="H1035" s="11"/>
      <c r="I1035" s="11"/>
      <c r="J1035" s="11"/>
      <c r="M1035" s="175"/>
      <c r="N1035" s="175"/>
      <c r="O1035" s="175"/>
      <c r="P1035" s="175"/>
      <c r="Q1035" s="175"/>
      <c r="R1035" s="175"/>
      <c r="S1035" s="177"/>
      <c r="T1035" s="177"/>
      <c r="U1035" s="175"/>
      <c r="V1035" s="175"/>
      <c r="W1035" s="175"/>
      <c r="X1035" s="175"/>
      <c r="Y1035" s="175"/>
      <c r="Z1035" s="11"/>
      <c r="AA1035" s="4"/>
      <c r="AB1035" s="11"/>
      <c r="AC1035" s="11"/>
      <c r="AD1035" s="70"/>
      <c r="AE1035" s="24"/>
      <c r="AF1035" s="24"/>
      <c r="AG1035" s="24"/>
      <c r="AH1035" s="24"/>
      <c r="AI1035" s="24"/>
      <c r="AJ1035" s="24"/>
      <c r="AK1035" s="4"/>
      <c r="AL1035" s="4"/>
      <c r="AM1035" s="199"/>
      <c r="AN1035" s="199"/>
      <c r="AO1035" s="199"/>
      <c r="AP1035" s="199"/>
      <c r="AQ1035" s="199"/>
      <c r="AR1035" s="199"/>
      <c r="AS1035" s="177"/>
      <c r="AT1035" s="177"/>
      <c r="AU1035" s="199"/>
      <c r="AV1035" s="199"/>
      <c r="AW1035" s="199"/>
      <c r="AX1035" s="199"/>
      <c r="AY1035" s="199"/>
      <c r="AZ1035" s="24"/>
      <c r="BA1035" s="4"/>
    </row>
    <row r="1036" spans="2:53">
      <c r="B1036" s="11"/>
      <c r="C1036" s="11"/>
      <c r="D1036" s="70"/>
      <c r="E1036" s="11"/>
      <c r="F1036" s="11"/>
      <c r="G1036" s="11"/>
      <c r="H1036" s="11"/>
      <c r="I1036" s="11"/>
      <c r="J1036" s="11"/>
      <c r="M1036" s="175"/>
      <c r="N1036" s="175"/>
      <c r="O1036" s="175"/>
      <c r="P1036" s="175"/>
      <c r="Q1036" s="175"/>
      <c r="R1036" s="175"/>
      <c r="S1036" s="177"/>
      <c r="T1036" s="177"/>
      <c r="U1036" s="175"/>
      <c r="V1036" s="175"/>
      <c r="W1036" s="175"/>
      <c r="X1036" s="175"/>
      <c r="Y1036" s="175"/>
      <c r="Z1036" s="11"/>
      <c r="AA1036" s="4"/>
      <c r="AB1036" s="11"/>
      <c r="AC1036" s="11"/>
      <c r="AD1036" s="70"/>
      <c r="AE1036" s="24"/>
      <c r="AF1036" s="24"/>
      <c r="AG1036" s="24"/>
      <c r="AH1036" s="24"/>
      <c r="AI1036" s="24"/>
      <c r="AJ1036" s="24"/>
      <c r="AK1036" s="4"/>
      <c r="AL1036" s="4"/>
      <c r="AM1036" s="199"/>
      <c r="AN1036" s="199"/>
      <c r="AO1036" s="199"/>
      <c r="AP1036" s="199"/>
      <c r="AQ1036" s="199"/>
      <c r="AR1036" s="199"/>
      <c r="AS1036" s="177"/>
      <c r="AT1036" s="177"/>
      <c r="AU1036" s="199"/>
      <c r="AV1036" s="199"/>
      <c r="AW1036" s="199"/>
      <c r="AX1036" s="199"/>
      <c r="AY1036" s="199"/>
      <c r="AZ1036" s="24"/>
      <c r="BA1036" s="4"/>
    </row>
    <row r="1037" spans="2:53">
      <c r="B1037" s="11"/>
      <c r="C1037" s="11"/>
      <c r="D1037" s="70"/>
      <c r="E1037" s="11"/>
      <c r="F1037" s="11"/>
      <c r="G1037" s="11"/>
      <c r="H1037" s="11"/>
      <c r="I1037" s="11"/>
      <c r="J1037" s="11"/>
      <c r="M1037" s="175"/>
      <c r="N1037" s="175"/>
      <c r="O1037" s="175"/>
      <c r="P1037" s="175"/>
      <c r="Q1037" s="175"/>
      <c r="R1037" s="175"/>
      <c r="S1037" s="177"/>
      <c r="T1037" s="177"/>
      <c r="U1037" s="175"/>
      <c r="V1037" s="175"/>
      <c r="W1037" s="175"/>
      <c r="X1037" s="175"/>
      <c r="Y1037" s="175"/>
      <c r="Z1037" s="11"/>
      <c r="AA1037" s="4"/>
      <c r="AB1037" s="11"/>
      <c r="AC1037" s="11"/>
      <c r="AD1037" s="70"/>
      <c r="AE1037" s="24"/>
      <c r="AF1037" s="24"/>
      <c r="AG1037" s="24"/>
      <c r="AH1037" s="24"/>
      <c r="AI1037" s="24"/>
      <c r="AJ1037" s="24"/>
      <c r="AK1037" s="4"/>
      <c r="AL1037" s="4"/>
      <c r="AM1037" s="199"/>
      <c r="AN1037" s="199"/>
      <c r="AO1037" s="199"/>
      <c r="AP1037" s="199"/>
      <c r="AQ1037" s="199"/>
      <c r="AR1037" s="199"/>
      <c r="AS1037" s="177"/>
      <c r="AT1037" s="177"/>
      <c r="AU1037" s="199"/>
      <c r="AV1037" s="199"/>
      <c r="AW1037" s="199"/>
      <c r="AX1037" s="199"/>
      <c r="AY1037" s="199"/>
      <c r="AZ1037" s="24"/>
      <c r="BA1037" s="4"/>
    </row>
    <row r="1038" spans="2:53">
      <c r="B1038" s="11"/>
      <c r="C1038" s="11"/>
      <c r="D1038" s="70"/>
      <c r="E1038" s="11"/>
      <c r="F1038" s="11"/>
      <c r="G1038" s="11"/>
      <c r="H1038" s="11"/>
      <c r="I1038" s="11"/>
      <c r="J1038" s="11"/>
      <c r="M1038" s="175"/>
      <c r="N1038" s="175"/>
      <c r="O1038" s="175"/>
      <c r="P1038" s="175"/>
      <c r="Q1038" s="175"/>
      <c r="R1038" s="175"/>
      <c r="S1038" s="177"/>
      <c r="T1038" s="177"/>
      <c r="U1038" s="175"/>
      <c r="V1038" s="175"/>
      <c r="W1038" s="175"/>
      <c r="X1038" s="175"/>
      <c r="Y1038" s="175"/>
      <c r="Z1038" s="11"/>
      <c r="AA1038" s="4"/>
      <c r="AB1038" s="11"/>
      <c r="AC1038" s="11"/>
      <c r="AD1038" s="70"/>
      <c r="AE1038" s="24"/>
      <c r="AF1038" s="24"/>
      <c r="AG1038" s="24"/>
      <c r="AH1038" s="24"/>
      <c r="AI1038" s="24"/>
      <c r="AJ1038" s="24"/>
      <c r="AK1038" s="4"/>
      <c r="AL1038" s="4"/>
      <c r="AM1038" s="199"/>
      <c r="AN1038" s="199"/>
      <c r="AO1038" s="199"/>
      <c r="AP1038" s="199"/>
      <c r="AQ1038" s="199"/>
      <c r="AR1038" s="199"/>
      <c r="AS1038" s="177"/>
      <c r="AT1038" s="177"/>
      <c r="AU1038" s="199"/>
      <c r="AV1038" s="199"/>
      <c r="AW1038" s="199"/>
      <c r="AX1038" s="199"/>
      <c r="AY1038" s="199"/>
      <c r="AZ1038" s="24"/>
      <c r="BA1038" s="4"/>
    </row>
    <row r="1039" spans="2:53">
      <c r="B1039" s="11"/>
      <c r="C1039" s="11"/>
      <c r="D1039" s="70"/>
      <c r="E1039" s="11"/>
      <c r="F1039" s="11"/>
      <c r="G1039" s="11"/>
      <c r="H1039" s="11"/>
      <c r="I1039" s="11"/>
      <c r="J1039" s="11"/>
      <c r="M1039" s="175"/>
      <c r="N1039" s="175"/>
      <c r="O1039" s="175"/>
      <c r="P1039" s="175"/>
      <c r="Q1039" s="175"/>
      <c r="R1039" s="175"/>
      <c r="S1039" s="177"/>
      <c r="T1039" s="177"/>
      <c r="U1039" s="175"/>
      <c r="V1039" s="175"/>
      <c r="W1039" s="175"/>
      <c r="X1039" s="175"/>
      <c r="Y1039" s="175"/>
      <c r="Z1039" s="11"/>
      <c r="AA1039" s="4"/>
      <c r="AB1039" s="11"/>
      <c r="AC1039" s="11"/>
      <c r="AD1039" s="70"/>
      <c r="AE1039" s="24"/>
      <c r="AF1039" s="24"/>
      <c r="AG1039" s="24"/>
      <c r="AH1039" s="24"/>
      <c r="AI1039" s="24"/>
      <c r="AJ1039" s="24"/>
      <c r="AK1039" s="4"/>
      <c r="AL1039" s="4"/>
      <c r="AM1039" s="199"/>
      <c r="AN1039" s="199"/>
      <c r="AO1039" s="199"/>
      <c r="AP1039" s="199"/>
      <c r="AQ1039" s="199"/>
      <c r="AR1039" s="199"/>
      <c r="AS1039" s="177"/>
      <c r="AT1039" s="177"/>
      <c r="AU1039" s="199"/>
      <c r="AV1039" s="199"/>
      <c r="AW1039" s="199"/>
      <c r="AX1039" s="199"/>
      <c r="AY1039" s="199"/>
      <c r="AZ1039" s="24"/>
      <c r="BA1039" s="4"/>
    </row>
    <row r="1040" spans="2:53">
      <c r="B1040" s="11"/>
      <c r="C1040" s="11"/>
      <c r="D1040" s="70"/>
      <c r="E1040" s="11"/>
      <c r="F1040" s="11"/>
      <c r="G1040" s="11"/>
      <c r="H1040" s="11"/>
      <c r="I1040" s="11"/>
      <c r="J1040" s="11"/>
      <c r="M1040" s="175"/>
      <c r="N1040" s="175"/>
      <c r="O1040" s="175"/>
      <c r="P1040" s="175"/>
      <c r="Q1040" s="175"/>
      <c r="R1040" s="175"/>
      <c r="S1040" s="177"/>
      <c r="T1040" s="177"/>
      <c r="U1040" s="175"/>
      <c r="V1040" s="175"/>
      <c r="W1040" s="175"/>
      <c r="X1040" s="175"/>
      <c r="Y1040" s="175"/>
      <c r="Z1040" s="11"/>
      <c r="AA1040" s="4"/>
      <c r="AB1040" s="11"/>
      <c r="AC1040" s="11"/>
      <c r="AD1040" s="70"/>
      <c r="AE1040" s="24"/>
      <c r="AF1040" s="24"/>
      <c r="AG1040" s="24"/>
      <c r="AH1040" s="24"/>
      <c r="AI1040" s="24"/>
      <c r="AJ1040" s="24"/>
      <c r="AK1040" s="4"/>
      <c r="AL1040" s="4"/>
      <c r="AM1040" s="199"/>
      <c r="AN1040" s="199"/>
      <c r="AO1040" s="199"/>
      <c r="AP1040" s="199"/>
      <c r="AQ1040" s="199"/>
      <c r="AR1040" s="199"/>
      <c r="AS1040" s="177"/>
      <c r="AT1040" s="177"/>
      <c r="AU1040" s="199"/>
      <c r="AV1040" s="199"/>
      <c r="AW1040" s="199"/>
      <c r="AX1040" s="199"/>
      <c r="AY1040" s="199"/>
      <c r="AZ1040" s="24"/>
      <c r="BA1040" s="4"/>
    </row>
    <row r="1041" spans="2:53">
      <c r="B1041" s="11"/>
      <c r="C1041" s="11"/>
      <c r="D1041" s="70"/>
      <c r="E1041" s="11"/>
      <c r="F1041" s="11"/>
      <c r="G1041" s="11"/>
      <c r="H1041" s="11"/>
      <c r="I1041" s="11"/>
      <c r="J1041" s="11"/>
      <c r="M1041" s="175"/>
      <c r="N1041" s="175"/>
      <c r="O1041" s="175"/>
      <c r="P1041" s="175"/>
      <c r="Q1041" s="175"/>
      <c r="R1041" s="175"/>
      <c r="S1041" s="177"/>
      <c r="T1041" s="177"/>
      <c r="U1041" s="175"/>
      <c r="V1041" s="175"/>
      <c r="W1041" s="175"/>
      <c r="X1041" s="175"/>
      <c r="Y1041" s="175"/>
      <c r="Z1041" s="11"/>
      <c r="AA1041" s="4"/>
      <c r="AB1041" s="11"/>
      <c r="AC1041" s="11"/>
      <c r="AD1041" s="70"/>
      <c r="AE1041" s="24"/>
      <c r="AF1041" s="24"/>
      <c r="AG1041" s="24"/>
      <c r="AH1041" s="24"/>
      <c r="AI1041" s="24"/>
      <c r="AJ1041" s="24"/>
      <c r="AK1041" s="4"/>
      <c r="AL1041" s="4"/>
      <c r="AM1041" s="199"/>
      <c r="AN1041" s="199"/>
      <c r="AO1041" s="199"/>
      <c r="AP1041" s="199"/>
      <c r="AQ1041" s="199"/>
      <c r="AR1041" s="199"/>
      <c r="AS1041" s="177"/>
      <c r="AT1041" s="177"/>
      <c r="AU1041" s="199"/>
      <c r="AV1041" s="199"/>
      <c r="AW1041" s="199"/>
      <c r="AX1041" s="199"/>
      <c r="AY1041" s="199"/>
      <c r="AZ1041" s="24"/>
      <c r="BA1041" s="4"/>
    </row>
    <row r="1042" spans="2:53">
      <c r="B1042" s="11"/>
      <c r="C1042" s="11"/>
      <c r="D1042" s="70"/>
      <c r="E1042" s="11"/>
      <c r="F1042" s="11"/>
      <c r="G1042" s="11"/>
      <c r="H1042" s="11"/>
      <c r="I1042" s="11"/>
      <c r="J1042" s="11"/>
      <c r="M1042" s="175"/>
      <c r="N1042" s="175"/>
      <c r="O1042" s="175"/>
      <c r="P1042" s="175"/>
      <c r="Q1042" s="175"/>
      <c r="R1042" s="175"/>
      <c r="S1042" s="177"/>
      <c r="T1042" s="177"/>
      <c r="U1042" s="175"/>
      <c r="V1042" s="175"/>
      <c r="W1042" s="175"/>
      <c r="X1042" s="175"/>
      <c r="Y1042" s="175"/>
      <c r="Z1042" s="11"/>
      <c r="AA1042" s="4"/>
      <c r="AB1042" s="11"/>
      <c r="AC1042" s="11"/>
      <c r="AD1042" s="70"/>
      <c r="AE1042" s="24"/>
      <c r="AF1042" s="24"/>
      <c r="AG1042" s="24"/>
      <c r="AH1042" s="24"/>
      <c r="AI1042" s="24"/>
      <c r="AJ1042" s="24"/>
      <c r="AK1042" s="4"/>
      <c r="AL1042" s="4"/>
      <c r="AM1042" s="199"/>
      <c r="AN1042" s="199"/>
      <c r="AO1042" s="199"/>
      <c r="AP1042" s="199"/>
      <c r="AQ1042" s="199"/>
      <c r="AR1042" s="199"/>
      <c r="AS1042" s="177"/>
      <c r="AT1042" s="177"/>
      <c r="AU1042" s="199"/>
      <c r="AV1042" s="199"/>
      <c r="AW1042" s="199"/>
      <c r="AX1042" s="199"/>
      <c r="AY1042" s="199"/>
      <c r="AZ1042" s="24"/>
      <c r="BA1042" s="4"/>
    </row>
    <row r="1043" spans="2:53">
      <c r="B1043" s="11"/>
      <c r="C1043" s="11"/>
      <c r="D1043" s="70"/>
      <c r="E1043" s="11"/>
      <c r="F1043" s="11"/>
      <c r="G1043" s="11"/>
      <c r="H1043" s="11"/>
      <c r="I1043" s="11"/>
      <c r="J1043" s="11"/>
      <c r="M1043" s="175"/>
      <c r="N1043" s="175"/>
      <c r="O1043" s="175"/>
      <c r="P1043" s="175"/>
      <c r="Q1043" s="175"/>
      <c r="R1043" s="175"/>
      <c r="S1043" s="177"/>
      <c r="T1043" s="177"/>
      <c r="U1043" s="175"/>
      <c r="V1043" s="175"/>
      <c r="W1043" s="175"/>
      <c r="X1043" s="175"/>
      <c r="Y1043" s="175"/>
      <c r="Z1043" s="11"/>
      <c r="AA1043" s="4"/>
      <c r="AB1043" s="11"/>
      <c r="AC1043" s="11"/>
      <c r="AD1043" s="70"/>
      <c r="AE1043" s="24"/>
      <c r="AF1043" s="24"/>
      <c r="AG1043" s="24"/>
      <c r="AH1043" s="24"/>
      <c r="AI1043" s="24"/>
      <c r="AJ1043" s="24"/>
      <c r="AK1043" s="4"/>
      <c r="AL1043" s="4"/>
      <c r="AM1043" s="199"/>
      <c r="AN1043" s="199"/>
      <c r="AO1043" s="199"/>
      <c r="AP1043" s="199"/>
      <c r="AQ1043" s="199"/>
      <c r="AR1043" s="199"/>
      <c r="AS1043" s="177"/>
      <c r="AT1043" s="177"/>
      <c r="AU1043" s="199"/>
      <c r="AV1043" s="199"/>
      <c r="AW1043" s="199"/>
      <c r="AX1043" s="199"/>
      <c r="AY1043" s="199"/>
      <c r="AZ1043" s="24"/>
      <c r="BA1043" s="4"/>
    </row>
    <row r="1044" spans="2:53">
      <c r="B1044" s="11"/>
      <c r="C1044" s="11"/>
      <c r="D1044" s="70"/>
      <c r="E1044" s="11"/>
      <c r="F1044" s="11"/>
      <c r="G1044" s="11"/>
      <c r="H1044" s="11"/>
      <c r="I1044" s="11"/>
      <c r="J1044" s="11"/>
      <c r="M1044" s="175"/>
      <c r="N1044" s="175"/>
      <c r="O1044" s="175"/>
      <c r="P1044" s="175"/>
      <c r="Q1044" s="175"/>
      <c r="R1044" s="175"/>
      <c r="S1044" s="177"/>
      <c r="T1044" s="177"/>
      <c r="U1044" s="175"/>
      <c r="V1044" s="175"/>
      <c r="W1044" s="175"/>
      <c r="X1044" s="175"/>
      <c r="Y1044" s="175"/>
      <c r="Z1044" s="11"/>
      <c r="AA1044" s="4"/>
      <c r="AB1044" s="11"/>
      <c r="AC1044" s="11"/>
      <c r="AD1044" s="70"/>
      <c r="AE1044" s="24"/>
      <c r="AF1044" s="24"/>
      <c r="AG1044" s="24"/>
      <c r="AH1044" s="24"/>
      <c r="AI1044" s="24"/>
      <c r="AJ1044" s="24"/>
      <c r="AK1044" s="4"/>
      <c r="AL1044" s="4"/>
      <c r="AM1044" s="199"/>
      <c r="AN1044" s="199"/>
      <c r="AO1044" s="199"/>
      <c r="AP1044" s="199"/>
      <c r="AQ1044" s="199"/>
      <c r="AR1044" s="199"/>
      <c r="AS1044" s="177"/>
      <c r="AT1044" s="177"/>
      <c r="AU1044" s="199"/>
      <c r="AV1044" s="199"/>
      <c r="AW1044" s="199"/>
      <c r="AX1044" s="199"/>
      <c r="AY1044" s="199"/>
      <c r="AZ1044" s="24"/>
      <c r="BA1044" s="4"/>
    </row>
    <row r="1045" spans="2:53">
      <c r="B1045" s="11"/>
      <c r="C1045" s="11"/>
      <c r="D1045" s="70"/>
      <c r="E1045" s="11"/>
      <c r="F1045" s="11"/>
      <c r="G1045" s="11"/>
      <c r="H1045" s="11"/>
      <c r="I1045" s="11"/>
      <c r="J1045" s="11"/>
      <c r="M1045" s="175"/>
      <c r="N1045" s="175"/>
      <c r="O1045" s="175"/>
      <c r="P1045" s="175"/>
      <c r="Q1045" s="175"/>
      <c r="R1045" s="175"/>
      <c r="S1045" s="177"/>
      <c r="T1045" s="177"/>
      <c r="U1045" s="175"/>
      <c r="V1045" s="175"/>
      <c r="W1045" s="175"/>
      <c r="X1045" s="175"/>
      <c r="Y1045" s="175"/>
      <c r="Z1045" s="11"/>
      <c r="AA1045" s="4"/>
      <c r="AB1045" s="11"/>
      <c r="AC1045" s="11"/>
      <c r="AD1045" s="70"/>
      <c r="AE1045" s="24"/>
      <c r="AF1045" s="24"/>
      <c r="AG1045" s="24"/>
      <c r="AH1045" s="24"/>
      <c r="AI1045" s="24"/>
      <c r="AJ1045" s="24"/>
      <c r="AK1045" s="4"/>
      <c r="AL1045" s="4"/>
      <c r="AM1045" s="199"/>
      <c r="AN1045" s="199"/>
      <c r="AO1045" s="199"/>
      <c r="AP1045" s="199"/>
      <c r="AQ1045" s="199"/>
      <c r="AR1045" s="199"/>
      <c r="AS1045" s="177"/>
      <c r="AT1045" s="177"/>
      <c r="AU1045" s="199"/>
      <c r="AV1045" s="199"/>
      <c r="AW1045" s="199"/>
      <c r="AX1045" s="199"/>
      <c r="AY1045" s="199"/>
      <c r="AZ1045" s="24"/>
      <c r="BA1045" s="4"/>
    </row>
    <row r="1046" spans="2:53">
      <c r="B1046" s="11"/>
      <c r="C1046" s="11"/>
      <c r="D1046" s="70"/>
      <c r="E1046" s="11"/>
      <c r="F1046" s="11"/>
      <c r="G1046" s="11"/>
      <c r="H1046" s="11"/>
      <c r="I1046" s="11"/>
      <c r="J1046" s="11"/>
      <c r="M1046" s="175"/>
      <c r="N1046" s="175"/>
      <c r="O1046" s="175"/>
      <c r="P1046" s="175"/>
      <c r="Q1046" s="175"/>
      <c r="R1046" s="175"/>
      <c r="S1046" s="177"/>
      <c r="T1046" s="177"/>
      <c r="U1046" s="175"/>
      <c r="V1046" s="175"/>
      <c r="W1046" s="175"/>
      <c r="X1046" s="175"/>
      <c r="Y1046" s="175"/>
      <c r="Z1046" s="11"/>
      <c r="AA1046" s="4"/>
      <c r="AB1046" s="11"/>
      <c r="AC1046" s="11"/>
      <c r="AD1046" s="70"/>
      <c r="AE1046" s="24"/>
      <c r="AF1046" s="24"/>
      <c r="AG1046" s="24"/>
      <c r="AH1046" s="24"/>
      <c r="AI1046" s="24"/>
      <c r="AJ1046" s="24"/>
      <c r="AK1046" s="4"/>
      <c r="AL1046" s="4"/>
      <c r="AM1046" s="199"/>
      <c r="AN1046" s="199"/>
      <c r="AO1046" s="199"/>
      <c r="AP1046" s="199"/>
      <c r="AQ1046" s="199"/>
      <c r="AR1046" s="199"/>
      <c r="AS1046" s="177"/>
      <c r="AT1046" s="177"/>
      <c r="AU1046" s="199"/>
      <c r="AV1046" s="199"/>
      <c r="AW1046" s="199"/>
      <c r="AX1046" s="199"/>
      <c r="AY1046" s="199"/>
      <c r="AZ1046" s="24"/>
      <c r="BA1046" s="4"/>
    </row>
    <row r="1047" spans="2:53">
      <c r="B1047" s="11"/>
      <c r="C1047" s="11"/>
      <c r="D1047" s="70"/>
      <c r="E1047" s="11"/>
      <c r="F1047" s="11"/>
      <c r="G1047" s="11"/>
      <c r="H1047" s="11"/>
      <c r="I1047" s="11"/>
      <c r="J1047" s="11"/>
      <c r="M1047" s="175"/>
      <c r="N1047" s="175"/>
      <c r="O1047" s="175"/>
      <c r="P1047" s="175"/>
      <c r="Q1047" s="175"/>
      <c r="R1047" s="175"/>
      <c r="S1047" s="177"/>
      <c r="T1047" s="177"/>
      <c r="U1047" s="175"/>
      <c r="V1047" s="175"/>
      <c r="W1047" s="175"/>
      <c r="X1047" s="175"/>
      <c r="Y1047" s="175"/>
      <c r="Z1047" s="11"/>
      <c r="AA1047" s="4"/>
      <c r="AB1047" s="11"/>
      <c r="AC1047" s="11"/>
      <c r="AD1047" s="70"/>
      <c r="AE1047" s="24"/>
      <c r="AF1047" s="24"/>
      <c r="AG1047" s="24"/>
      <c r="AH1047" s="24"/>
      <c r="AI1047" s="24"/>
      <c r="AJ1047" s="24"/>
      <c r="AK1047" s="4"/>
      <c r="AL1047" s="4"/>
      <c r="AM1047" s="199"/>
      <c r="AN1047" s="199"/>
      <c r="AO1047" s="199"/>
      <c r="AP1047" s="199"/>
      <c r="AQ1047" s="199"/>
      <c r="AR1047" s="199"/>
      <c r="AS1047" s="177"/>
      <c r="AT1047" s="177"/>
      <c r="AU1047" s="199"/>
      <c r="AV1047" s="199"/>
      <c r="AW1047" s="199"/>
      <c r="AX1047" s="199"/>
      <c r="AY1047" s="199"/>
      <c r="AZ1047" s="24"/>
      <c r="BA1047" s="4"/>
    </row>
    <row r="1048" spans="2:53">
      <c r="B1048" s="11"/>
      <c r="C1048" s="11"/>
      <c r="D1048" s="70"/>
      <c r="E1048" s="11"/>
      <c r="F1048" s="11"/>
      <c r="G1048" s="11"/>
      <c r="H1048" s="11"/>
      <c r="I1048" s="11"/>
      <c r="J1048" s="11"/>
      <c r="M1048" s="175"/>
      <c r="N1048" s="175"/>
      <c r="O1048" s="175"/>
      <c r="P1048" s="175"/>
      <c r="Q1048" s="175"/>
      <c r="R1048" s="175"/>
      <c r="S1048" s="177"/>
      <c r="T1048" s="177"/>
      <c r="U1048" s="175"/>
      <c r="V1048" s="175"/>
      <c r="W1048" s="175"/>
      <c r="X1048" s="175"/>
      <c r="Y1048" s="175"/>
      <c r="Z1048" s="11"/>
      <c r="AA1048" s="4"/>
      <c r="AB1048" s="11"/>
      <c r="AC1048" s="11"/>
      <c r="AD1048" s="70"/>
      <c r="AE1048" s="24"/>
      <c r="AF1048" s="24"/>
      <c r="AG1048" s="24"/>
      <c r="AH1048" s="24"/>
      <c r="AI1048" s="24"/>
      <c r="AJ1048" s="24"/>
      <c r="AK1048" s="4"/>
      <c r="AL1048" s="4"/>
      <c r="AM1048" s="199"/>
      <c r="AN1048" s="199"/>
      <c r="AO1048" s="199"/>
      <c r="AP1048" s="199"/>
      <c r="AQ1048" s="199"/>
      <c r="AR1048" s="199"/>
      <c r="AS1048" s="177"/>
      <c r="AT1048" s="177"/>
      <c r="AU1048" s="199"/>
      <c r="AV1048" s="199"/>
      <c r="AW1048" s="199"/>
      <c r="AX1048" s="199"/>
      <c r="AY1048" s="199"/>
      <c r="AZ1048" s="24"/>
      <c r="BA1048" s="4"/>
    </row>
    <row r="1049" spans="2:53">
      <c r="B1049" s="11"/>
      <c r="C1049" s="11"/>
      <c r="D1049" s="70"/>
      <c r="E1049" s="11"/>
      <c r="F1049" s="11"/>
      <c r="G1049" s="11"/>
      <c r="H1049" s="11"/>
      <c r="I1049" s="11"/>
      <c r="J1049" s="11"/>
      <c r="M1049" s="175"/>
      <c r="N1049" s="175"/>
      <c r="O1049" s="175"/>
      <c r="P1049" s="175"/>
      <c r="Q1049" s="175"/>
      <c r="R1049" s="175"/>
      <c r="S1049" s="177"/>
      <c r="T1049" s="177"/>
      <c r="U1049" s="175"/>
      <c r="V1049" s="175"/>
      <c r="W1049" s="175"/>
      <c r="X1049" s="175"/>
      <c r="Y1049" s="175"/>
      <c r="Z1049" s="11"/>
      <c r="AA1049" s="4"/>
      <c r="AB1049" s="11"/>
      <c r="AC1049" s="11"/>
      <c r="AD1049" s="70"/>
      <c r="AE1049" s="24"/>
      <c r="AF1049" s="24"/>
      <c r="AG1049" s="24"/>
      <c r="AH1049" s="24"/>
      <c r="AI1049" s="24"/>
      <c r="AJ1049" s="24"/>
      <c r="AK1049" s="4"/>
      <c r="AL1049" s="4"/>
      <c r="AM1049" s="199"/>
      <c r="AN1049" s="199"/>
      <c r="AO1049" s="199"/>
      <c r="AP1049" s="199"/>
      <c r="AQ1049" s="199"/>
      <c r="AR1049" s="199"/>
      <c r="AS1049" s="177"/>
      <c r="AT1049" s="177"/>
      <c r="AU1049" s="199"/>
      <c r="AV1049" s="199"/>
      <c r="AW1049" s="199"/>
      <c r="AX1049" s="199"/>
      <c r="AY1049" s="199"/>
      <c r="AZ1049" s="24"/>
      <c r="BA1049" s="4"/>
    </row>
    <row r="1050" spans="2:53">
      <c r="B1050" s="11"/>
      <c r="C1050" s="11"/>
      <c r="D1050" s="70"/>
      <c r="E1050" s="11"/>
      <c r="F1050" s="11"/>
      <c r="G1050" s="11"/>
      <c r="H1050" s="11"/>
      <c r="I1050" s="11"/>
      <c r="J1050" s="11"/>
      <c r="M1050" s="175"/>
      <c r="N1050" s="175"/>
      <c r="O1050" s="175"/>
      <c r="P1050" s="175"/>
      <c r="Q1050" s="175"/>
      <c r="R1050" s="175"/>
      <c r="S1050" s="177"/>
      <c r="T1050" s="177"/>
      <c r="U1050" s="175"/>
      <c r="V1050" s="175"/>
      <c r="W1050" s="175"/>
      <c r="X1050" s="175"/>
      <c r="Y1050" s="175"/>
      <c r="Z1050" s="11"/>
      <c r="AA1050" s="4"/>
      <c r="AB1050" s="11"/>
      <c r="AC1050" s="11"/>
      <c r="AD1050" s="70"/>
      <c r="AE1050" s="24"/>
      <c r="AF1050" s="24"/>
      <c r="AG1050" s="24"/>
      <c r="AH1050" s="24"/>
      <c r="AI1050" s="24"/>
      <c r="AJ1050" s="24"/>
      <c r="AK1050" s="4"/>
      <c r="AL1050" s="4"/>
      <c r="AM1050" s="199"/>
      <c r="AN1050" s="199"/>
      <c r="AO1050" s="199"/>
      <c r="AP1050" s="199"/>
      <c r="AQ1050" s="199"/>
      <c r="AR1050" s="199"/>
      <c r="AS1050" s="177"/>
      <c r="AT1050" s="177"/>
      <c r="AU1050" s="199"/>
      <c r="AV1050" s="199"/>
      <c r="AW1050" s="199"/>
      <c r="AX1050" s="199"/>
      <c r="AY1050" s="199"/>
      <c r="AZ1050" s="24"/>
      <c r="BA1050" s="4"/>
    </row>
    <row r="1051" spans="2:53">
      <c r="B1051" s="11"/>
      <c r="C1051" s="11"/>
      <c r="D1051" s="70"/>
      <c r="E1051" s="11"/>
      <c r="F1051" s="11"/>
      <c r="G1051" s="11"/>
      <c r="H1051" s="11"/>
      <c r="I1051" s="11"/>
      <c r="J1051" s="11"/>
      <c r="M1051" s="175"/>
      <c r="N1051" s="175"/>
      <c r="O1051" s="175"/>
      <c r="P1051" s="175"/>
      <c r="Q1051" s="175"/>
      <c r="R1051" s="175"/>
      <c r="S1051" s="177"/>
      <c r="T1051" s="177"/>
      <c r="U1051" s="175"/>
      <c r="V1051" s="175"/>
      <c r="W1051" s="175"/>
      <c r="X1051" s="175"/>
      <c r="Y1051" s="175"/>
      <c r="Z1051" s="11"/>
      <c r="AA1051" s="4"/>
      <c r="AB1051" s="11"/>
      <c r="AC1051" s="11"/>
      <c r="AD1051" s="70"/>
      <c r="AE1051" s="24"/>
      <c r="AF1051" s="24"/>
      <c r="AG1051" s="24"/>
      <c r="AH1051" s="24"/>
      <c r="AI1051" s="24"/>
      <c r="AJ1051" s="24"/>
      <c r="AK1051" s="4"/>
      <c r="AL1051" s="4"/>
      <c r="AM1051" s="199"/>
      <c r="AN1051" s="199"/>
      <c r="AO1051" s="199"/>
      <c r="AP1051" s="199"/>
      <c r="AQ1051" s="199"/>
      <c r="AR1051" s="199"/>
      <c r="AS1051" s="177"/>
      <c r="AT1051" s="177"/>
      <c r="AU1051" s="199"/>
      <c r="AV1051" s="199"/>
      <c r="AW1051" s="199"/>
      <c r="AX1051" s="199"/>
      <c r="AY1051" s="199"/>
      <c r="AZ1051" s="24"/>
      <c r="BA1051" s="4"/>
    </row>
    <row r="1052" spans="2:53">
      <c r="B1052" s="11"/>
      <c r="C1052" s="11"/>
      <c r="D1052" s="70"/>
      <c r="E1052" s="11"/>
      <c r="F1052" s="11"/>
      <c r="G1052" s="11"/>
      <c r="H1052" s="11"/>
      <c r="I1052" s="11"/>
      <c r="J1052" s="11"/>
      <c r="M1052" s="175"/>
      <c r="N1052" s="175"/>
      <c r="O1052" s="175"/>
      <c r="P1052" s="175"/>
      <c r="Q1052" s="175"/>
      <c r="R1052" s="175"/>
      <c r="S1052" s="177"/>
      <c r="T1052" s="177"/>
      <c r="U1052" s="175"/>
      <c r="V1052" s="175"/>
      <c r="W1052" s="175"/>
      <c r="X1052" s="175"/>
      <c r="Y1052" s="175"/>
      <c r="Z1052" s="11"/>
      <c r="AA1052" s="4"/>
      <c r="AB1052" s="11"/>
      <c r="AC1052" s="11"/>
      <c r="AD1052" s="70"/>
      <c r="AE1052" s="24"/>
      <c r="AF1052" s="24"/>
      <c r="AG1052" s="24"/>
      <c r="AH1052" s="24"/>
      <c r="AI1052" s="24"/>
      <c r="AJ1052" s="24"/>
      <c r="AK1052" s="4"/>
      <c r="AL1052" s="4"/>
      <c r="AM1052" s="199"/>
      <c r="AN1052" s="199"/>
      <c r="AO1052" s="199"/>
      <c r="AP1052" s="199"/>
      <c r="AQ1052" s="199"/>
      <c r="AR1052" s="199"/>
      <c r="AS1052" s="177"/>
      <c r="AT1052" s="177"/>
      <c r="AU1052" s="199"/>
      <c r="AV1052" s="199"/>
      <c r="AW1052" s="199"/>
      <c r="AX1052" s="199"/>
      <c r="AY1052" s="199"/>
      <c r="AZ1052" s="24"/>
      <c r="BA1052" s="4"/>
    </row>
    <row r="1053" spans="2:53">
      <c r="B1053" s="11"/>
      <c r="C1053" s="11"/>
      <c r="D1053" s="70"/>
      <c r="E1053" s="11"/>
      <c r="F1053" s="11"/>
      <c r="G1053" s="11"/>
      <c r="H1053" s="11"/>
      <c r="I1053" s="11"/>
      <c r="J1053" s="11"/>
      <c r="M1053" s="175"/>
      <c r="N1053" s="175"/>
      <c r="O1053" s="175"/>
      <c r="P1053" s="175"/>
      <c r="Q1053" s="175"/>
      <c r="R1053" s="175"/>
      <c r="S1053" s="177"/>
      <c r="T1053" s="177"/>
      <c r="U1053" s="175"/>
      <c r="V1053" s="175"/>
      <c r="W1053" s="175"/>
      <c r="X1053" s="175"/>
      <c r="Y1053" s="175"/>
      <c r="Z1053" s="11"/>
      <c r="AA1053" s="4"/>
      <c r="AB1053" s="11"/>
      <c r="AC1053" s="11"/>
      <c r="AD1053" s="70"/>
      <c r="AE1053" s="24"/>
      <c r="AF1053" s="24"/>
      <c r="AG1053" s="24"/>
      <c r="AH1053" s="24"/>
      <c r="AI1053" s="24"/>
      <c r="AJ1053" s="24"/>
      <c r="AK1053" s="4"/>
      <c r="AL1053" s="4"/>
      <c r="AM1053" s="199"/>
      <c r="AN1053" s="199"/>
      <c r="AO1053" s="199"/>
      <c r="AP1053" s="199"/>
      <c r="AQ1053" s="199"/>
      <c r="AR1053" s="199"/>
      <c r="AS1053" s="177"/>
      <c r="AT1053" s="177"/>
      <c r="AU1053" s="199"/>
      <c r="AV1053" s="199"/>
      <c r="AW1053" s="199"/>
      <c r="AX1053" s="199"/>
      <c r="AY1053" s="199"/>
      <c r="AZ1053" s="24"/>
      <c r="BA1053" s="4"/>
    </row>
    <row r="1054" spans="2:53">
      <c r="B1054" s="11"/>
      <c r="C1054" s="11"/>
      <c r="D1054" s="70"/>
      <c r="E1054" s="11"/>
      <c r="F1054" s="11"/>
      <c r="G1054" s="11"/>
      <c r="H1054" s="11"/>
      <c r="I1054" s="11"/>
      <c r="J1054" s="11"/>
      <c r="M1054" s="175"/>
      <c r="N1054" s="175"/>
      <c r="O1054" s="175"/>
      <c r="P1054" s="175"/>
      <c r="Q1054" s="175"/>
      <c r="R1054" s="175"/>
      <c r="S1054" s="177"/>
      <c r="T1054" s="177"/>
      <c r="U1054" s="175"/>
      <c r="V1054" s="175"/>
      <c r="W1054" s="175"/>
      <c r="X1054" s="175"/>
      <c r="Y1054" s="175"/>
      <c r="Z1054" s="11"/>
      <c r="AA1054" s="4"/>
      <c r="AB1054" s="11"/>
      <c r="AC1054" s="11"/>
      <c r="AD1054" s="70"/>
      <c r="AE1054" s="24"/>
      <c r="AF1054" s="24"/>
      <c r="AG1054" s="24"/>
      <c r="AH1054" s="24"/>
      <c r="AI1054" s="24"/>
      <c r="AJ1054" s="24"/>
      <c r="AK1054" s="4"/>
      <c r="AL1054" s="4"/>
      <c r="AM1054" s="199"/>
      <c r="AN1054" s="199"/>
      <c r="AO1054" s="199"/>
      <c r="AP1054" s="199"/>
      <c r="AQ1054" s="199"/>
      <c r="AR1054" s="199"/>
      <c r="AS1054" s="177"/>
      <c r="AT1054" s="177"/>
      <c r="AU1054" s="199"/>
      <c r="AV1054" s="199"/>
      <c r="AW1054" s="199"/>
      <c r="AX1054" s="199"/>
      <c r="AY1054" s="199"/>
      <c r="AZ1054" s="24"/>
      <c r="BA1054" s="4"/>
    </row>
    <row r="1055" spans="2:53">
      <c r="B1055" s="11"/>
      <c r="C1055" s="11"/>
      <c r="D1055" s="70"/>
      <c r="E1055" s="11"/>
      <c r="F1055" s="11"/>
      <c r="G1055" s="11"/>
      <c r="H1055" s="11"/>
      <c r="I1055" s="11"/>
      <c r="J1055" s="11"/>
      <c r="M1055" s="175"/>
      <c r="N1055" s="175"/>
      <c r="O1055" s="175"/>
      <c r="P1055" s="175"/>
      <c r="Q1055" s="175"/>
      <c r="R1055" s="175"/>
      <c r="S1055" s="177"/>
      <c r="T1055" s="177"/>
      <c r="U1055" s="175"/>
      <c r="V1055" s="175"/>
      <c r="W1055" s="175"/>
      <c r="X1055" s="175"/>
      <c r="Y1055" s="175"/>
      <c r="Z1055" s="11"/>
      <c r="AA1055" s="4"/>
      <c r="AB1055" s="11"/>
      <c r="AC1055" s="11"/>
      <c r="AD1055" s="70"/>
      <c r="AE1055" s="24"/>
      <c r="AF1055" s="24"/>
      <c r="AG1055" s="24"/>
      <c r="AH1055" s="24"/>
      <c r="AI1055" s="24"/>
      <c r="AJ1055" s="24"/>
      <c r="AK1055" s="4"/>
      <c r="AL1055" s="4"/>
      <c r="AM1055" s="199"/>
      <c r="AN1055" s="199"/>
      <c r="AO1055" s="199"/>
      <c r="AP1055" s="199"/>
      <c r="AQ1055" s="199"/>
      <c r="AR1055" s="199"/>
      <c r="AS1055" s="177"/>
      <c r="AT1055" s="177"/>
      <c r="AU1055" s="199"/>
      <c r="AV1055" s="199"/>
      <c r="AW1055" s="199"/>
      <c r="AX1055" s="199"/>
      <c r="AY1055" s="199"/>
      <c r="AZ1055" s="24"/>
      <c r="BA1055" s="4"/>
    </row>
    <row r="1056" spans="2:53">
      <c r="B1056" s="11"/>
      <c r="C1056" s="11"/>
      <c r="D1056" s="70"/>
      <c r="E1056" s="11"/>
      <c r="F1056" s="11"/>
      <c r="G1056" s="11"/>
      <c r="H1056" s="11"/>
      <c r="I1056" s="11"/>
      <c r="J1056" s="11"/>
      <c r="M1056" s="175"/>
      <c r="N1056" s="175"/>
      <c r="O1056" s="175"/>
      <c r="P1056" s="175"/>
      <c r="Q1056" s="175"/>
      <c r="R1056" s="175"/>
      <c r="S1056" s="177"/>
      <c r="T1056" s="177"/>
      <c r="U1056" s="175"/>
      <c r="V1056" s="175"/>
      <c r="W1056" s="175"/>
      <c r="X1056" s="175"/>
      <c r="Y1056" s="175"/>
      <c r="Z1056" s="11"/>
      <c r="AA1056" s="4"/>
      <c r="AB1056" s="11"/>
      <c r="AC1056" s="11"/>
      <c r="AD1056" s="70"/>
      <c r="AE1056" s="24"/>
      <c r="AF1056" s="24"/>
      <c r="AG1056" s="24"/>
      <c r="AH1056" s="24"/>
      <c r="AI1056" s="24"/>
      <c r="AJ1056" s="24"/>
      <c r="AK1056" s="4"/>
      <c r="AL1056" s="4"/>
      <c r="AM1056" s="199"/>
      <c r="AN1056" s="199"/>
      <c r="AO1056" s="199"/>
      <c r="AP1056" s="199"/>
      <c r="AQ1056" s="199"/>
      <c r="AR1056" s="199"/>
      <c r="AS1056" s="177"/>
      <c r="AT1056" s="177"/>
      <c r="AU1056" s="199"/>
      <c r="AV1056" s="199"/>
      <c r="AW1056" s="199"/>
      <c r="AX1056" s="199"/>
      <c r="AY1056" s="199"/>
      <c r="AZ1056" s="24"/>
      <c r="BA1056" s="4"/>
    </row>
    <row r="1057" spans="2:53">
      <c r="B1057" s="11"/>
      <c r="C1057" s="11"/>
      <c r="D1057" s="70"/>
      <c r="E1057" s="11"/>
      <c r="F1057" s="11"/>
      <c r="G1057" s="11"/>
      <c r="H1057" s="11"/>
      <c r="I1057" s="11"/>
      <c r="J1057" s="11"/>
      <c r="M1057" s="175"/>
      <c r="N1057" s="175"/>
      <c r="O1057" s="175"/>
      <c r="P1057" s="175"/>
      <c r="Q1057" s="175"/>
      <c r="R1057" s="175"/>
      <c r="S1057" s="177"/>
      <c r="T1057" s="177"/>
      <c r="U1057" s="175"/>
      <c r="V1057" s="175"/>
      <c r="W1057" s="175"/>
      <c r="X1057" s="175"/>
      <c r="Y1057" s="175"/>
      <c r="Z1057" s="11"/>
      <c r="AA1057" s="4"/>
      <c r="AB1057" s="11"/>
      <c r="AC1057" s="11"/>
      <c r="AD1057" s="70"/>
      <c r="AE1057" s="24"/>
      <c r="AF1057" s="24"/>
      <c r="AG1057" s="24"/>
      <c r="AH1057" s="24"/>
      <c r="AI1057" s="24"/>
      <c r="AJ1057" s="24"/>
      <c r="AK1057" s="4"/>
      <c r="AL1057" s="4"/>
      <c r="AM1057" s="199"/>
      <c r="AN1057" s="199"/>
      <c r="AO1057" s="199"/>
      <c r="AP1057" s="199"/>
      <c r="AQ1057" s="199"/>
      <c r="AR1057" s="199"/>
      <c r="AS1057" s="177"/>
      <c r="AT1057" s="177"/>
      <c r="AU1057" s="199"/>
      <c r="AV1057" s="199"/>
      <c r="AW1057" s="199"/>
      <c r="AX1057" s="199"/>
      <c r="AY1057" s="199"/>
      <c r="AZ1057" s="24"/>
      <c r="BA1057" s="4"/>
    </row>
    <row r="1058" spans="2:53">
      <c r="B1058" s="11"/>
      <c r="C1058" s="11"/>
      <c r="D1058" s="70"/>
      <c r="E1058" s="11"/>
      <c r="F1058" s="11"/>
      <c r="G1058" s="11"/>
      <c r="H1058" s="11"/>
      <c r="I1058" s="11"/>
      <c r="J1058" s="11"/>
      <c r="M1058" s="175"/>
      <c r="N1058" s="175"/>
      <c r="O1058" s="175"/>
      <c r="P1058" s="175"/>
      <c r="Q1058" s="175"/>
      <c r="R1058" s="175"/>
      <c r="S1058" s="177"/>
      <c r="T1058" s="177"/>
      <c r="U1058" s="175"/>
      <c r="V1058" s="175"/>
      <c r="W1058" s="175"/>
      <c r="X1058" s="175"/>
      <c r="Y1058" s="175"/>
      <c r="Z1058" s="11"/>
      <c r="AA1058" s="4"/>
      <c r="AB1058" s="11"/>
      <c r="AC1058" s="11"/>
      <c r="AD1058" s="70"/>
      <c r="AE1058" s="24"/>
      <c r="AF1058" s="24"/>
      <c r="AG1058" s="24"/>
      <c r="AH1058" s="24"/>
      <c r="AI1058" s="24"/>
      <c r="AJ1058" s="24"/>
      <c r="AK1058" s="4"/>
      <c r="AL1058" s="4"/>
      <c r="AM1058" s="199"/>
      <c r="AN1058" s="199"/>
      <c r="AO1058" s="199"/>
      <c r="AP1058" s="199"/>
      <c r="AQ1058" s="199"/>
      <c r="AR1058" s="199"/>
      <c r="AS1058" s="177"/>
      <c r="AT1058" s="177"/>
      <c r="AU1058" s="199"/>
      <c r="AV1058" s="199"/>
      <c r="AW1058" s="199"/>
      <c r="AX1058" s="199"/>
      <c r="AY1058" s="199"/>
      <c r="AZ1058" s="24"/>
      <c r="BA1058" s="4"/>
    </row>
    <row r="1059" spans="2:53">
      <c r="B1059" s="11"/>
      <c r="C1059" s="11"/>
      <c r="D1059" s="70"/>
      <c r="E1059" s="11"/>
      <c r="F1059" s="11"/>
      <c r="G1059" s="11"/>
      <c r="H1059" s="11"/>
      <c r="I1059" s="11"/>
      <c r="J1059" s="11"/>
      <c r="M1059" s="175"/>
      <c r="N1059" s="175"/>
      <c r="O1059" s="175"/>
      <c r="P1059" s="175"/>
      <c r="Q1059" s="175"/>
      <c r="R1059" s="175"/>
      <c r="S1059" s="177"/>
      <c r="T1059" s="177"/>
      <c r="U1059" s="175"/>
      <c r="V1059" s="175"/>
      <c r="W1059" s="175"/>
      <c r="X1059" s="175"/>
      <c r="Y1059" s="175"/>
      <c r="Z1059" s="11"/>
      <c r="AA1059" s="4"/>
      <c r="AB1059" s="11"/>
      <c r="AC1059" s="11"/>
      <c r="AD1059" s="70"/>
      <c r="AE1059" s="24"/>
      <c r="AF1059" s="24"/>
      <c r="AG1059" s="24"/>
      <c r="AH1059" s="24"/>
      <c r="AI1059" s="24"/>
      <c r="AJ1059" s="24"/>
      <c r="AK1059" s="4"/>
      <c r="AL1059" s="4"/>
      <c r="AM1059" s="199"/>
      <c r="AN1059" s="199"/>
      <c r="AO1059" s="199"/>
      <c r="AP1059" s="199"/>
      <c r="AQ1059" s="199"/>
      <c r="AR1059" s="199"/>
      <c r="AS1059" s="177"/>
      <c r="AT1059" s="177"/>
      <c r="AU1059" s="199"/>
      <c r="AV1059" s="199"/>
      <c r="AW1059" s="199"/>
      <c r="AX1059" s="199"/>
      <c r="AY1059" s="199"/>
      <c r="AZ1059" s="24"/>
      <c r="BA1059" s="4"/>
    </row>
    <row r="1060" spans="2:53">
      <c r="B1060" s="11"/>
      <c r="C1060" s="11"/>
      <c r="D1060" s="70"/>
      <c r="E1060" s="11"/>
      <c r="F1060" s="11"/>
      <c r="G1060" s="11"/>
      <c r="H1060" s="11"/>
      <c r="I1060" s="11"/>
      <c r="J1060" s="11"/>
      <c r="M1060" s="175"/>
      <c r="N1060" s="175"/>
      <c r="O1060" s="175"/>
      <c r="P1060" s="175"/>
      <c r="Q1060" s="175"/>
      <c r="R1060" s="175"/>
      <c r="S1060" s="177"/>
      <c r="T1060" s="177"/>
      <c r="U1060" s="175"/>
      <c r="V1060" s="175"/>
      <c r="W1060" s="175"/>
      <c r="X1060" s="175"/>
      <c r="Y1060" s="175"/>
      <c r="Z1060" s="11"/>
      <c r="AA1060" s="4"/>
      <c r="AB1060" s="11"/>
      <c r="AC1060" s="11"/>
      <c r="AD1060" s="70"/>
      <c r="AE1060" s="24"/>
      <c r="AF1060" s="24"/>
      <c r="AG1060" s="24"/>
      <c r="AH1060" s="24"/>
      <c r="AI1060" s="24"/>
      <c r="AJ1060" s="24"/>
      <c r="AK1060" s="4"/>
      <c r="AL1060" s="4"/>
      <c r="AM1060" s="199"/>
      <c r="AN1060" s="199"/>
      <c r="AO1060" s="199"/>
      <c r="AP1060" s="199"/>
      <c r="AQ1060" s="199"/>
      <c r="AR1060" s="199"/>
      <c r="AS1060" s="177"/>
      <c r="AT1060" s="177"/>
      <c r="AU1060" s="199"/>
      <c r="AV1060" s="199"/>
      <c r="AW1060" s="199"/>
      <c r="AX1060" s="199"/>
      <c r="AY1060" s="199"/>
      <c r="AZ1060" s="24"/>
      <c r="BA1060" s="4"/>
    </row>
    <row r="1061" spans="2:53">
      <c r="B1061" s="11"/>
      <c r="C1061" s="11"/>
      <c r="D1061" s="70"/>
      <c r="E1061" s="11"/>
      <c r="F1061" s="11"/>
      <c r="G1061" s="11"/>
      <c r="H1061" s="11"/>
      <c r="I1061" s="11"/>
      <c r="J1061" s="11"/>
      <c r="M1061" s="175"/>
      <c r="N1061" s="175"/>
      <c r="O1061" s="175"/>
      <c r="P1061" s="175"/>
      <c r="Q1061" s="175"/>
      <c r="R1061" s="175"/>
      <c r="S1061" s="177"/>
      <c r="T1061" s="177"/>
      <c r="U1061" s="175"/>
      <c r="V1061" s="175"/>
      <c r="W1061" s="175"/>
      <c r="X1061" s="175"/>
      <c r="Y1061" s="175"/>
      <c r="Z1061" s="11"/>
      <c r="AA1061" s="4"/>
      <c r="AB1061" s="11"/>
      <c r="AC1061" s="11"/>
      <c r="AD1061" s="70"/>
      <c r="AE1061" s="24"/>
      <c r="AF1061" s="24"/>
      <c r="AG1061" s="24"/>
      <c r="AH1061" s="24"/>
      <c r="AI1061" s="24"/>
      <c r="AJ1061" s="24"/>
      <c r="AK1061" s="4"/>
      <c r="AL1061" s="4"/>
      <c r="AM1061" s="199"/>
      <c r="AN1061" s="199"/>
      <c r="AO1061" s="199"/>
      <c r="AP1061" s="199"/>
      <c r="AQ1061" s="199"/>
      <c r="AR1061" s="199"/>
      <c r="AS1061" s="177"/>
      <c r="AT1061" s="177"/>
      <c r="AU1061" s="199"/>
      <c r="AV1061" s="199"/>
      <c r="AW1061" s="199"/>
      <c r="AX1061" s="199"/>
      <c r="AY1061" s="199"/>
      <c r="AZ1061" s="24"/>
      <c r="BA1061" s="4"/>
    </row>
    <row r="1062" spans="2:53">
      <c r="B1062" s="11"/>
      <c r="C1062" s="11"/>
      <c r="D1062" s="70"/>
      <c r="E1062" s="11"/>
      <c r="F1062" s="11"/>
      <c r="G1062" s="11"/>
      <c r="H1062" s="11"/>
      <c r="I1062" s="11"/>
      <c r="J1062" s="11"/>
      <c r="M1062" s="175"/>
      <c r="N1062" s="175"/>
      <c r="O1062" s="175"/>
      <c r="P1062" s="175"/>
      <c r="Q1062" s="175"/>
      <c r="R1062" s="175"/>
      <c r="S1062" s="177"/>
      <c r="T1062" s="177"/>
      <c r="U1062" s="175"/>
      <c r="V1062" s="175"/>
      <c r="W1062" s="175"/>
      <c r="X1062" s="175"/>
      <c r="Y1062" s="175"/>
      <c r="Z1062" s="11"/>
      <c r="AA1062" s="4"/>
      <c r="AB1062" s="11"/>
      <c r="AC1062" s="11"/>
      <c r="AD1062" s="70"/>
      <c r="AE1062" s="24"/>
      <c r="AF1062" s="24"/>
      <c r="AG1062" s="24"/>
      <c r="AH1062" s="24"/>
      <c r="AI1062" s="24"/>
      <c r="AJ1062" s="24"/>
      <c r="AK1062" s="4"/>
      <c r="AL1062" s="4"/>
      <c r="AM1062" s="199"/>
      <c r="AN1062" s="199"/>
      <c r="AO1062" s="199"/>
      <c r="AP1062" s="199"/>
      <c r="AQ1062" s="199"/>
      <c r="AR1062" s="199"/>
      <c r="AS1062" s="177"/>
      <c r="AT1062" s="177"/>
      <c r="AU1062" s="199"/>
      <c r="AV1062" s="199"/>
      <c r="AW1062" s="199"/>
      <c r="AX1062" s="199"/>
      <c r="AY1062" s="199"/>
      <c r="AZ1062" s="24"/>
      <c r="BA1062" s="4"/>
    </row>
    <row r="1063" spans="2:53">
      <c r="B1063" s="11"/>
      <c r="C1063" s="11"/>
      <c r="D1063" s="70"/>
      <c r="E1063" s="11"/>
      <c r="F1063" s="11"/>
      <c r="G1063" s="11"/>
      <c r="H1063" s="11"/>
      <c r="I1063" s="11"/>
      <c r="J1063" s="11"/>
      <c r="M1063" s="175"/>
      <c r="N1063" s="175"/>
      <c r="O1063" s="175"/>
      <c r="P1063" s="175"/>
      <c r="Q1063" s="175"/>
      <c r="R1063" s="175"/>
      <c r="S1063" s="177"/>
      <c r="T1063" s="177"/>
      <c r="U1063" s="175"/>
      <c r="V1063" s="175"/>
      <c r="W1063" s="175"/>
      <c r="X1063" s="175"/>
      <c r="Y1063" s="175"/>
      <c r="Z1063" s="11"/>
      <c r="AA1063" s="4"/>
      <c r="AB1063" s="11"/>
      <c r="AC1063" s="11"/>
      <c r="AD1063" s="70"/>
      <c r="AE1063" s="24"/>
      <c r="AF1063" s="24"/>
      <c r="AG1063" s="24"/>
      <c r="AH1063" s="24"/>
      <c r="AI1063" s="24"/>
      <c r="AJ1063" s="24"/>
      <c r="AK1063" s="4"/>
      <c r="AL1063" s="4"/>
      <c r="AM1063" s="199"/>
      <c r="AN1063" s="199"/>
      <c r="AO1063" s="199"/>
      <c r="AP1063" s="199"/>
      <c r="AQ1063" s="199"/>
      <c r="AR1063" s="199"/>
      <c r="AS1063" s="177"/>
      <c r="AT1063" s="177"/>
      <c r="AU1063" s="199"/>
      <c r="AV1063" s="199"/>
      <c r="AW1063" s="199"/>
      <c r="AX1063" s="199"/>
      <c r="AY1063" s="199"/>
      <c r="AZ1063" s="24"/>
      <c r="BA1063" s="4"/>
    </row>
    <row r="1064" spans="2:53">
      <c r="B1064" s="11"/>
      <c r="C1064" s="11"/>
      <c r="D1064" s="70"/>
      <c r="E1064" s="11"/>
      <c r="F1064" s="11"/>
      <c r="G1064" s="11"/>
      <c r="H1064" s="11"/>
      <c r="I1064" s="11"/>
      <c r="J1064" s="11"/>
      <c r="M1064" s="175"/>
      <c r="N1064" s="175"/>
      <c r="O1064" s="175"/>
      <c r="P1064" s="175"/>
      <c r="Q1064" s="175"/>
      <c r="R1064" s="175"/>
      <c r="S1064" s="177"/>
      <c r="T1064" s="177"/>
      <c r="U1064" s="175"/>
      <c r="V1064" s="175"/>
      <c r="W1064" s="175"/>
      <c r="X1064" s="175"/>
      <c r="Y1064" s="175"/>
      <c r="Z1064" s="11"/>
      <c r="AA1064" s="4"/>
      <c r="AB1064" s="11"/>
      <c r="AC1064" s="11"/>
      <c r="AD1064" s="70"/>
      <c r="AE1064" s="24"/>
      <c r="AF1064" s="24"/>
      <c r="AG1064" s="24"/>
      <c r="AH1064" s="24"/>
      <c r="AI1064" s="24"/>
      <c r="AJ1064" s="24"/>
      <c r="AK1064" s="4"/>
      <c r="AL1064" s="4"/>
      <c r="AM1064" s="199"/>
      <c r="AN1064" s="199"/>
      <c r="AO1064" s="199"/>
      <c r="AP1064" s="199"/>
      <c r="AQ1064" s="199"/>
      <c r="AR1064" s="199"/>
      <c r="AS1064" s="177"/>
      <c r="AT1064" s="177"/>
      <c r="AU1064" s="199"/>
      <c r="AV1064" s="199"/>
      <c r="AW1064" s="199"/>
      <c r="AX1064" s="199"/>
      <c r="AY1064" s="199"/>
      <c r="AZ1064" s="24"/>
      <c r="BA1064" s="4"/>
    </row>
    <row r="1065" spans="2:53">
      <c r="B1065" s="11"/>
      <c r="C1065" s="11"/>
      <c r="D1065" s="70"/>
      <c r="E1065" s="11"/>
      <c r="F1065" s="11"/>
      <c r="G1065" s="11"/>
      <c r="H1065" s="11"/>
      <c r="I1065" s="11"/>
      <c r="J1065" s="11"/>
      <c r="M1065" s="175"/>
      <c r="N1065" s="175"/>
      <c r="O1065" s="175"/>
      <c r="P1065" s="175"/>
      <c r="Q1065" s="175"/>
      <c r="R1065" s="175"/>
      <c r="S1065" s="177"/>
      <c r="T1065" s="177"/>
      <c r="U1065" s="175"/>
      <c r="V1065" s="175"/>
      <c r="W1065" s="175"/>
      <c r="X1065" s="175"/>
      <c r="Y1065" s="175"/>
      <c r="Z1065" s="11"/>
      <c r="AA1065" s="4"/>
      <c r="AB1065" s="11"/>
      <c r="AC1065" s="11"/>
      <c r="AD1065" s="70"/>
      <c r="AE1065" s="24"/>
      <c r="AF1065" s="24"/>
      <c r="AG1065" s="24"/>
      <c r="AH1065" s="24"/>
      <c r="AI1065" s="24"/>
      <c r="AJ1065" s="24"/>
      <c r="AK1065" s="4"/>
      <c r="AL1065" s="4"/>
      <c r="AM1065" s="199"/>
      <c r="AN1065" s="199"/>
      <c r="AO1065" s="199"/>
      <c r="AP1065" s="199"/>
      <c r="AQ1065" s="199"/>
      <c r="AR1065" s="199"/>
      <c r="AS1065" s="177"/>
      <c r="AT1065" s="177"/>
      <c r="AU1065" s="199"/>
      <c r="AV1065" s="199"/>
      <c r="AW1065" s="199"/>
      <c r="AX1065" s="199"/>
      <c r="AY1065" s="199"/>
      <c r="AZ1065" s="24"/>
      <c r="BA1065" s="4"/>
    </row>
    <row r="1066" spans="2:53">
      <c r="B1066" s="11"/>
      <c r="C1066" s="11"/>
      <c r="D1066" s="70"/>
      <c r="E1066" s="11"/>
      <c r="F1066" s="11"/>
      <c r="G1066" s="11"/>
      <c r="H1066" s="11"/>
      <c r="I1066" s="11"/>
      <c r="J1066" s="11"/>
      <c r="M1066" s="175"/>
      <c r="N1066" s="175"/>
      <c r="O1066" s="175"/>
      <c r="P1066" s="175"/>
      <c r="Q1066" s="175"/>
      <c r="R1066" s="175"/>
      <c r="S1066" s="177"/>
      <c r="T1066" s="177"/>
      <c r="U1066" s="175"/>
      <c r="V1066" s="175"/>
      <c r="W1066" s="175"/>
      <c r="X1066" s="175"/>
      <c r="Y1066" s="175"/>
      <c r="Z1066" s="11"/>
      <c r="AA1066" s="4"/>
      <c r="AB1066" s="11"/>
      <c r="AC1066" s="11"/>
      <c r="AD1066" s="70"/>
      <c r="AE1066" s="24"/>
      <c r="AF1066" s="24"/>
      <c r="AG1066" s="24"/>
      <c r="AH1066" s="24"/>
      <c r="AI1066" s="24"/>
      <c r="AJ1066" s="24"/>
      <c r="AK1066" s="4"/>
      <c r="AL1066" s="4"/>
      <c r="AM1066" s="199"/>
      <c r="AN1066" s="199"/>
      <c r="AO1066" s="199"/>
      <c r="AP1066" s="199"/>
      <c r="AQ1066" s="199"/>
      <c r="AR1066" s="199"/>
      <c r="AS1066" s="177"/>
      <c r="AT1066" s="177"/>
      <c r="AU1066" s="199"/>
      <c r="AV1066" s="199"/>
      <c r="AW1066" s="199"/>
      <c r="AX1066" s="199"/>
      <c r="AY1066" s="199"/>
      <c r="AZ1066" s="24"/>
      <c r="BA1066" s="4"/>
    </row>
    <row r="1067" spans="2:53">
      <c r="B1067" s="11"/>
      <c r="C1067" s="11"/>
      <c r="D1067" s="70"/>
      <c r="E1067" s="11"/>
      <c r="F1067" s="11"/>
      <c r="G1067" s="11"/>
      <c r="H1067" s="11"/>
      <c r="I1067" s="11"/>
      <c r="J1067" s="11"/>
      <c r="M1067" s="175"/>
      <c r="N1067" s="175"/>
      <c r="O1067" s="175"/>
      <c r="P1067" s="175"/>
      <c r="Q1067" s="175"/>
      <c r="R1067" s="175"/>
      <c r="S1067" s="177"/>
      <c r="T1067" s="177"/>
      <c r="U1067" s="175"/>
      <c r="V1067" s="175"/>
      <c r="W1067" s="175"/>
      <c r="X1067" s="175"/>
      <c r="Y1067" s="175"/>
      <c r="Z1067" s="11"/>
      <c r="AA1067" s="4"/>
      <c r="AB1067" s="11"/>
      <c r="AC1067" s="11"/>
      <c r="AD1067" s="70"/>
      <c r="AE1067" s="24"/>
      <c r="AF1067" s="24"/>
      <c r="AG1067" s="24"/>
      <c r="AH1067" s="24"/>
      <c r="AI1067" s="24"/>
      <c r="AJ1067" s="24"/>
      <c r="AK1067" s="4"/>
      <c r="AL1067" s="4"/>
      <c r="AM1067" s="199"/>
      <c r="AN1067" s="199"/>
      <c r="AO1067" s="199"/>
      <c r="AP1067" s="199"/>
      <c r="AQ1067" s="199"/>
      <c r="AR1067" s="199"/>
      <c r="AS1067" s="177"/>
      <c r="AT1067" s="177"/>
      <c r="AU1067" s="199"/>
      <c r="AV1067" s="199"/>
      <c r="AW1067" s="199"/>
      <c r="AX1067" s="199"/>
      <c r="AY1067" s="199"/>
      <c r="AZ1067" s="24"/>
      <c r="BA1067" s="4"/>
    </row>
    <row r="1068" spans="2:53">
      <c r="B1068" s="11"/>
      <c r="C1068" s="11"/>
      <c r="D1068" s="70"/>
      <c r="E1068" s="11"/>
      <c r="F1068" s="11"/>
      <c r="G1068" s="11"/>
      <c r="H1068" s="11"/>
      <c r="I1068" s="11"/>
      <c r="J1068" s="11"/>
      <c r="M1068" s="175"/>
      <c r="N1068" s="175"/>
      <c r="O1068" s="175"/>
      <c r="P1068" s="175"/>
      <c r="Q1068" s="175"/>
      <c r="R1068" s="175"/>
      <c r="S1068" s="177"/>
      <c r="T1068" s="177"/>
      <c r="U1068" s="175"/>
      <c r="V1068" s="175"/>
      <c r="W1068" s="175"/>
      <c r="X1068" s="175"/>
      <c r="Y1068" s="175"/>
      <c r="Z1068" s="11"/>
      <c r="AA1068" s="4"/>
      <c r="AB1068" s="11"/>
      <c r="AC1068" s="11"/>
      <c r="AD1068" s="70"/>
      <c r="AE1068" s="24"/>
      <c r="AF1068" s="24"/>
      <c r="AG1068" s="24"/>
      <c r="AH1068" s="24"/>
      <c r="AI1068" s="24"/>
      <c r="AJ1068" s="24"/>
      <c r="AK1068" s="4"/>
      <c r="AL1068" s="4"/>
      <c r="AM1068" s="199"/>
      <c r="AN1068" s="199"/>
      <c r="AO1068" s="199"/>
      <c r="AP1068" s="199"/>
      <c r="AQ1068" s="199"/>
      <c r="AR1068" s="199"/>
      <c r="AS1068" s="177"/>
      <c r="AT1068" s="177"/>
      <c r="AU1068" s="199"/>
      <c r="AV1068" s="199"/>
      <c r="AW1068" s="199"/>
      <c r="AX1068" s="199"/>
      <c r="AY1068" s="199"/>
      <c r="AZ1068" s="24"/>
      <c r="BA1068" s="4"/>
    </row>
    <row r="1069" spans="2:53">
      <c r="B1069" s="11"/>
      <c r="C1069" s="11"/>
      <c r="D1069" s="70"/>
      <c r="E1069" s="11"/>
      <c r="F1069" s="11"/>
      <c r="G1069" s="11"/>
      <c r="H1069" s="11"/>
      <c r="I1069" s="11"/>
      <c r="J1069" s="11"/>
      <c r="M1069" s="175"/>
      <c r="N1069" s="175"/>
      <c r="O1069" s="175"/>
      <c r="P1069" s="175"/>
      <c r="Q1069" s="175"/>
      <c r="R1069" s="175"/>
      <c r="S1069" s="177"/>
      <c r="T1069" s="177"/>
      <c r="U1069" s="175"/>
      <c r="V1069" s="175"/>
      <c r="W1069" s="175"/>
      <c r="X1069" s="175"/>
      <c r="Y1069" s="175"/>
      <c r="Z1069" s="11"/>
      <c r="AA1069" s="4"/>
      <c r="AB1069" s="11"/>
      <c r="AC1069" s="11"/>
      <c r="AD1069" s="70"/>
      <c r="AE1069" s="24"/>
      <c r="AF1069" s="24"/>
      <c r="AG1069" s="24"/>
      <c r="AH1069" s="24"/>
      <c r="AI1069" s="24"/>
      <c r="AJ1069" s="24"/>
      <c r="AK1069" s="4"/>
      <c r="AL1069" s="4"/>
      <c r="AM1069" s="199"/>
      <c r="AN1069" s="199"/>
      <c r="AO1069" s="199"/>
      <c r="AP1069" s="199"/>
      <c r="AQ1069" s="199"/>
      <c r="AR1069" s="199"/>
      <c r="AS1069" s="177"/>
      <c r="AT1069" s="177"/>
      <c r="AU1069" s="199"/>
      <c r="AV1069" s="199"/>
      <c r="AW1069" s="199"/>
      <c r="AX1069" s="199"/>
      <c r="AY1069" s="199"/>
      <c r="AZ1069" s="24"/>
      <c r="BA1069" s="4"/>
    </row>
    <row r="1070" spans="2:53">
      <c r="B1070" s="11"/>
      <c r="C1070" s="11"/>
      <c r="D1070" s="70"/>
      <c r="E1070" s="11"/>
      <c r="F1070" s="11"/>
      <c r="G1070" s="11"/>
      <c r="H1070" s="11"/>
      <c r="I1070" s="11"/>
      <c r="J1070" s="11"/>
      <c r="M1070" s="175"/>
      <c r="N1070" s="175"/>
      <c r="O1070" s="175"/>
      <c r="P1070" s="175"/>
      <c r="Q1070" s="175"/>
      <c r="R1070" s="175"/>
      <c r="S1070" s="177"/>
      <c r="T1070" s="177"/>
      <c r="U1070" s="175"/>
      <c r="V1070" s="175"/>
      <c r="W1070" s="175"/>
      <c r="X1070" s="175"/>
      <c r="Y1070" s="175"/>
      <c r="Z1070" s="11"/>
      <c r="AA1070" s="4"/>
      <c r="AB1070" s="11"/>
      <c r="AC1070" s="11"/>
      <c r="AD1070" s="70"/>
      <c r="AE1070" s="24"/>
      <c r="AF1070" s="24"/>
      <c r="AG1070" s="24"/>
      <c r="AH1070" s="24"/>
      <c r="AI1070" s="24"/>
      <c r="AJ1070" s="24"/>
      <c r="AK1070" s="4"/>
      <c r="AL1070" s="4"/>
      <c r="AM1070" s="199"/>
      <c r="AN1070" s="199"/>
      <c r="AO1070" s="199"/>
      <c r="AP1070" s="199"/>
      <c r="AQ1070" s="199"/>
      <c r="AR1070" s="199"/>
      <c r="AS1070" s="177"/>
      <c r="AT1070" s="177"/>
      <c r="AU1070" s="199"/>
      <c r="AV1070" s="199"/>
      <c r="AW1070" s="199"/>
      <c r="AX1070" s="199"/>
      <c r="AY1070" s="199"/>
      <c r="AZ1070" s="24"/>
      <c r="BA1070" s="4"/>
    </row>
    <row r="1071" spans="2:53">
      <c r="B1071" s="11"/>
      <c r="C1071" s="11"/>
      <c r="D1071" s="70"/>
      <c r="E1071" s="11"/>
      <c r="F1071" s="11"/>
      <c r="G1071" s="11"/>
      <c r="H1071" s="11"/>
      <c r="I1071" s="11"/>
      <c r="J1071" s="11"/>
      <c r="M1071" s="175"/>
      <c r="N1071" s="175"/>
      <c r="O1071" s="175"/>
      <c r="P1071" s="175"/>
      <c r="Q1071" s="175"/>
      <c r="R1071" s="175"/>
      <c r="S1071" s="177"/>
      <c r="T1071" s="177"/>
      <c r="U1071" s="175"/>
      <c r="V1071" s="175"/>
      <c r="W1071" s="175"/>
      <c r="X1071" s="175"/>
      <c r="Y1071" s="175"/>
      <c r="Z1071" s="11"/>
      <c r="AA1071" s="4"/>
      <c r="AB1071" s="11"/>
      <c r="AC1071" s="11"/>
      <c r="AD1071" s="70"/>
      <c r="AE1071" s="24"/>
      <c r="AF1071" s="24"/>
      <c r="AG1071" s="24"/>
      <c r="AH1071" s="24"/>
      <c r="AI1071" s="24"/>
      <c r="AJ1071" s="24"/>
      <c r="AK1071" s="4"/>
      <c r="AL1071" s="4"/>
      <c r="AM1071" s="199"/>
      <c r="AN1071" s="199"/>
      <c r="AO1071" s="199"/>
      <c r="AP1071" s="199"/>
      <c r="AQ1071" s="199"/>
      <c r="AR1071" s="199"/>
      <c r="AS1071" s="177"/>
      <c r="AT1071" s="177"/>
      <c r="AU1071" s="199"/>
      <c r="AV1071" s="199"/>
      <c r="AW1071" s="199"/>
      <c r="AX1071" s="199"/>
      <c r="AY1071" s="199"/>
      <c r="AZ1071" s="24"/>
      <c r="BA1071" s="4"/>
    </row>
    <row r="1072" spans="2:53">
      <c r="B1072" s="11"/>
      <c r="C1072" s="11"/>
      <c r="D1072" s="70"/>
      <c r="E1072" s="11"/>
      <c r="F1072" s="11"/>
      <c r="G1072" s="11"/>
      <c r="H1072" s="11"/>
      <c r="I1072" s="11"/>
      <c r="J1072" s="11"/>
      <c r="M1072" s="175"/>
      <c r="N1072" s="175"/>
      <c r="O1072" s="175"/>
      <c r="P1072" s="175"/>
      <c r="Q1072" s="175"/>
      <c r="R1072" s="175"/>
      <c r="S1072" s="177"/>
      <c r="T1072" s="177"/>
      <c r="U1072" s="175"/>
      <c r="V1072" s="175"/>
      <c r="W1072" s="175"/>
      <c r="X1072" s="175"/>
      <c r="Y1072" s="175"/>
      <c r="Z1072" s="11"/>
      <c r="AA1072" s="4"/>
      <c r="AB1072" s="11"/>
      <c r="AC1072" s="11"/>
      <c r="AD1072" s="70"/>
      <c r="AE1072" s="24"/>
      <c r="AF1072" s="24"/>
      <c r="AG1072" s="24"/>
      <c r="AH1072" s="24"/>
      <c r="AI1072" s="24"/>
      <c r="AJ1072" s="24"/>
      <c r="AK1072" s="4"/>
      <c r="AL1072" s="4"/>
      <c r="AM1072" s="199"/>
      <c r="AN1072" s="199"/>
      <c r="AO1072" s="199"/>
      <c r="AP1072" s="199"/>
      <c r="AQ1072" s="199"/>
      <c r="AR1072" s="199"/>
      <c r="AS1072" s="177"/>
      <c r="AT1072" s="177"/>
      <c r="AU1072" s="199"/>
      <c r="AV1072" s="199"/>
      <c r="AW1072" s="199"/>
      <c r="AX1072" s="199"/>
      <c r="AY1072" s="199"/>
      <c r="AZ1072" s="24"/>
      <c r="BA1072" s="4"/>
    </row>
    <row r="1073" spans="2:53">
      <c r="B1073" s="11"/>
      <c r="C1073" s="11"/>
      <c r="D1073" s="70"/>
      <c r="E1073" s="11"/>
      <c r="F1073" s="11"/>
      <c r="G1073" s="11"/>
      <c r="H1073" s="11"/>
      <c r="I1073" s="11"/>
      <c r="J1073" s="11"/>
      <c r="M1073" s="175"/>
      <c r="N1073" s="175"/>
      <c r="O1073" s="175"/>
      <c r="P1073" s="175"/>
      <c r="Q1073" s="175"/>
      <c r="R1073" s="175"/>
      <c r="S1073" s="177"/>
      <c r="T1073" s="177"/>
      <c r="U1073" s="175"/>
      <c r="V1073" s="175"/>
      <c r="W1073" s="175"/>
      <c r="X1073" s="175"/>
      <c r="Y1073" s="175"/>
      <c r="Z1073" s="11"/>
      <c r="AA1073" s="4"/>
      <c r="AB1073" s="11"/>
      <c r="AC1073" s="11"/>
      <c r="AD1073" s="70"/>
      <c r="AE1073" s="24"/>
      <c r="AF1073" s="24"/>
      <c r="AG1073" s="24"/>
      <c r="AH1073" s="24"/>
      <c r="AI1073" s="24"/>
      <c r="AJ1073" s="24"/>
      <c r="AK1073" s="4"/>
      <c r="AL1073" s="4"/>
      <c r="AM1073" s="199"/>
      <c r="AN1073" s="199"/>
      <c r="AO1073" s="199"/>
      <c r="AP1073" s="199"/>
      <c r="AQ1073" s="199"/>
      <c r="AR1073" s="199"/>
      <c r="AS1073" s="177"/>
      <c r="AT1073" s="177"/>
      <c r="AU1073" s="199"/>
      <c r="AV1073" s="199"/>
      <c r="AW1073" s="199"/>
      <c r="AX1073" s="199"/>
      <c r="AY1073" s="199"/>
      <c r="AZ1073" s="24"/>
      <c r="BA1073" s="4"/>
    </row>
    <row r="1074" spans="2:53">
      <c r="B1074" s="11"/>
      <c r="C1074" s="11"/>
      <c r="D1074" s="70"/>
      <c r="E1074" s="11"/>
      <c r="F1074" s="11"/>
      <c r="G1074" s="11"/>
      <c r="H1074" s="11"/>
      <c r="I1074" s="11"/>
      <c r="J1074" s="11"/>
      <c r="M1074" s="175"/>
      <c r="N1074" s="175"/>
      <c r="O1074" s="175"/>
      <c r="P1074" s="175"/>
      <c r="Q1074" s="175"/>
      <c r="R1074" s="175"/>
      <c r="S1074" s="177"/>
      <c r="T1074" s="177"/>
      <c r="U1074" s="175"/>
      <c r="V1074" s="175"/>
      <c r="W1074" s="175"/>
      <c r="X1074" s="175"/>
      <c r="Y1074" s="175"/>
      <c r="Z1074" s="11"/>
      <c r="AA1074" s="4"/>
      <c r="AB1074" s="11"/>
      <c r="AC1074" s="11"/>
      <c r="AD1074" s="70"/>
      <c r="AE1074" s="24"/>
      <c r="AF1074" s="24"/>
      <c r="AG1074" s="24"/>
      <c r="AH1074" s="24"/>
      <c r="AI1074" s="24"/>
      <c r="AJ1074" s="24"/>
      <c r="AK1074" s="4"/>
      <c r="AL1074" s="4"/>
      <c r="AM1074" s="199"/>
      <c r="AN1074" s="199"/>
      <c r="AO1074" s="199"/>
      <c r="AP1074" s="199"/>
      <c r="AQ1074" s="199"/>
      <c r="AR1074" s="199"/>
      <c r="AS1074" s="177"/>
      <c r="AT1074" s="177"/>
      <c r="AU1074" s="199"/>
      <c r="AV1074" s="199"/>
      <c r="AW1074" s="199"/>
      <c r="AX1074" s="199"/>
      <c r="AY1074" s="199"/>
      <c r="AZ1074" s="24"/>
      <c r="BA1074" s="4"/>
    </row>
    <row r="1075" spans="2:53">
      <c r="B1075" s="11"/>
      <c r="C1075" s="11"/>
      <c r="D1075" s="70"/>
      <c r="E1075" s="11"/>
      <c r="F1075" s="11"/>
      <c r="G1075" s="11"/>
      <c r="H1075" s="11"/>
      <c r="I1075" s="11"/>
      <c r="J1075" s="11"/>
      <c r="M1075" s="175"/>
      <c r="N1075" s="175"/>
      <c r="O1075" s="175"/>
      <c r="P1075" s="175"/>
      <c r="Q1075" s="175"/>
      <c r="R1075" s="175"/>
      <c r="S1075" s="177"/>
      <c r="T1075" s="177"/>
      <c r="U1075" s="175"/>
      <c r="V1075" s="175"/>
      <c r="W1075" s="175"/>
      <c r="X1075" s="175"/>
      <c r="Y1075" s="175"/>
      <c r="Z1075" s="11"/>
      <c r="AA1075" s="4"/>
      <c r="AB1075" s="11"/>
      <c r="AC1075" s="11"/>
      <c r="AD1075" s="70"/>
      <c r="AE1075" s="24"/>
      <c r="AF1075" s="24"/>
      <c r="AG1075" s="24"/>
      <c r="AH1075" s="24"/>
      <c r="AI1075" s="24"/>
      <c r="AJ1075" s="24"/>
      <c r="AK1075" s="4"/>
      <c r="AL1075" s="4"/>
      <c r="AM1075" s="199"/>
      <c r="AN1075" s="199"/>
      <c r="AO1075" s="199"/>
      <c r="AP1075" s="199"/>
      <c r="AQ1075" s="199"/>
      <c r="AR1075" s="199"/>
      <c r="AS1075" s="177"/>
      <c r="AT1075" s="177"/>
      <c r="AU1075" s="199"/>
      <c r="AV1075" s="199"/>
      <c r="AW1075" s="199"/>
      <c r="AX1075" s="199"/>
      <c r="AY1075" s="199"/>
      <c r="AZ1075" s="24"/>
      <c r="BA1075" s="4"/>
    </row>
    <row r="1076" spans="2:53">
      <c r="B1076" s="11"/>
      <c r="C1076" s="11"/>
      <c r="D1076" s="70"/>
      <c r="E1076" s="11"/>
      <c r="F1076" s="11"/>
      <c r="G1076" s="11"/>
      <c r="H1076" s="11"/>
      <c r="I1076" s="11"/>
      <c r="J1076" s="11"/>
      <c r="M1076" s="175"/>
      <c r="N1076" s="175"/>
      <c r="O1076" s="175"/>
      <c r="P1076" s="175"/>
      <c r="Q1076" s="175"/>
      <c r="R1076" s="175"/>
      <c r="S1076" s="177"/>
      <c r="T1076" s="177"/>
      <c r="U1076" s="175"/>
      <c r="V1076" s="175"/>
      <c r="W1076" s="175"/>
      <c r="X1076" s="175"/>
      <c r="Y1076" s="175"/>
      <c r="Z1076" s="11"/>
      <c r="AA1076" s="4"/>
      <c r="AB1076" s="11"/>
      <c r="AC1076" s="11"/>
      <c r="AD1076" s="70"/>
      <c r="AE1076" s="24"/>
      <c r="AF1076" s="24"/>
      <c r="AG1076" s="24"/>
      <c r="AH1076" s="24"/>
      <c r="AI1076" s="24"/>
      <c r="AJ1076" s="24"/>
      <c r="AK1076" s="4"/>
      <c r="AL1076" s="4"/>
      <c r="AM1076" s="199"/>
      <c r="AN1076" s="199"/>
      <c r="AO1076" s="199"/>
      <c r="AP1076" s="199"/>
      <c r="AQ1076" s="199"/>
      <c r="AR1076" s="199"/>
      <c r="AS1076" s="177"/>
      <c r="AT1076" s="177"/>
      <c r="AU1076" s="199"/>
      <c r="AV1076" s="199"/>
      <c r="AW1076" s="199"/>
      <c r="AX1076" s="199"/>
      <c r="AY1076" s="199"/>
      <c r="AZ1076" s="24"/>
      <c r="BA1076" s="4"/>
    </row>
    <row r="1077" spans="2:53" ht="13.8" thickBot="1">
      <c r="B1077" s="93"/>
      <c r="C1077" s="93"/>
      <c r="D1077" s="85"/>
      <c r="E1077" s="93"/>
      <c r="F1077" s="93"/>
      <c r="G1077" s="93"/>
      <c r="H1077" s="93"/>
      <c r="I1077" s="93"/>
      <c r="J1077" s="93"/>
      <c r="M1077" s="195"/>
      <c r="N1077" s="175"/>
      <c r="O1077" s="175"/>
      <c r="P1077" s="175"/>
      <c r="Q1077" s="175"/>
      <c r="R1077" s="175"/>
      <c r="S1077" s="177"/>
      <c r="T1077" s="177"/>
      <c r="U1077" s="196"/>
      <c r="V1077" s="196"/>
      <c r="W1077" s="196"/>
      <c r="X1077" s="196"/>
      <c r="Y1077" s="196"/>
      <c r="Z1077" s="153"/>
      <c r="AA1077" s="4"/>
      <c r="AB1077" s="93"/>
      <c r="AC1077" s="93"/>
      <c r="AD1077" s="85"/>
      <c r="AE1077" s="103"/>
      <c r="AF1077" s="103"/>
      <c r="AG1077" s="103"/>
      <c r="AH1077" s="103"/>
      <c r="AI1077" s="103"/>
      <c r="AJ1077" s="103"/>
      <c r="AK1077" s="4"/>
      <c r="AL1077" s="4"/>
      <c r="AM1077" s="203"/>
      <c r="AN1077" s="204"/>
      <c r="AO1077" s="204"/>
      <c r="AP1077" s="204"/>
      <c r="AQ1077" s="204"/>
      <c r="AR1077" s="204"/>
      <c r="AS1077" s="177"/>
      <c r="AT1077" s="177"/>
      <c r="AU1077" s="203"/>
      <c r="AV1077" s="204"/>
      <c r="AW1077" s="204"/>
      <c r="AX1077" s="204"/>
      <c r="AY1077" s="204"/>
      <c r="AZ1077" s="103"/>
      <c r="BA1077" s="4"/>
    </row>
    <row r="1078" spans="2:53">
      <c r="B1078" s="11"/>
      <c r="C1078" s="11"/>
      <c r="D1078" s="70"/>
      <c r="E1078" s="11"/>
      <c r="F1078" s="11"/>
      <c r="G1078" s="11"/>
      <c r="H1078" s="11"/>
      <c r="I1078" s="11"/>
      <c r="J1078" s="11"/>
      <c r="M1078" s="175"/>
      <c r="N1078" s="175"/>
      <c r="O1078" s="175"/>
      <c r="P1078" s="175"/>
      <c r="Q1078" s="175"/>
      <c r="R1078" s="175"/>
      <c r="S1078" s="177"/>
      <c r="T1078" s="177"/>
      <c r="U1078" s="175"/>
      <c r="V1078" s="175"/>
      <c r="W1078" s="175"/>
      <c r="X1078" s="175"/>
      <c r="Y1078" s="175"/>
      <c r="Z1078" s="11"/>
      <c r="AA1078" s="4"/>
      <c r="AB1078" s="11"/>
      <c r="AC1078" s="11"/>
      <c r="AD1078" s="70"/>
      <c r="AE1078" s="24"/>
      <c r="AF1078" s="24"/>
      <c r="AG1078" s="24"/>
      <c r="AH1078" s="24"/>
      <c r="AI1078" s="24"/>
      <c r="AJ1078" s="24"/>
      <c r="AK1078" s="4"/>
      <c r="AL1078" s="4"/>
      <c r="AM1078" s="199"/>
      <c r="AN1078" s="199"/>
      <c r="AO1078" s="199"/>
      <c r="AP1078" s="199"/>
      <c r="AQ1078" s="199"/>
      <c r="AR1078" s="199"/>
      <c r="AS1078" s="177"/>
      <c r="AT1078" s="177"/>
      <c r="AU1078" s="199"/>
      <c r="AV1078" s="199"/>
      <c r="AW1078" s="199"/>
      <c r="AX1078" s="199"/>
      <c r="AY1078" s="199"/>
      <c r="AZ1078" s="24"/>
      <c r="BA1078" s="4"/>
    </row>
    <row r="1079" spans="2:53">
      <c r="B1079" s="11"/>
      <c r="C1079" s="11"/>
      <c r="D1079" s="70"/>
      <c r="E1079" s="11"/>
      <c r="F1079" s="11"/>
      <c r="G1079" s="11"/>
      <c r="H1079" s="11"/>
      <c r="I1079" s="11"/>
      <c r="J1079" s="11"/>
      <c r="M1079" s="175"/>
      <c r="N1079" s="175"/>
      <c r="O1079" s="175"/>
      <c r="P1079" s="175"/>
      <c r="Q1079" s="175"/>
      <c r="R1079" s="175"/>
      <c r="S1079" s="177"/>
      <c r="T1079" s="177"/>
      <c r="U1079" s="175"/>
      <c r="V1079" s="175"/>
      <c r="W1079" s="175"/>
      <c r="X1079" s="175"/>
      <c r="Y1079" s="175"/>
      <c r="Z1079" s="11"/>
      <c r="AA1079" s="4"/>
      <c r="AB1079" s="11"/>
      <c r="AC1079" s="11"/>
      <c r="AD1079" s="70"/>
      <c r="AE1079" s="24"/>
      <c r="AF1079" s="24"/>
      <c r="AG1079" s="24"/>
      <c r="AH1079" s="24"/>
      <c r="AI1079" s="24"/>
      <c r="AJ1079" s="24"/>
      <c r="AK1079" s="4"/>
      <c r="AL1079" s="4"/>
      <c r="AM1079" s="199"/>
      <c r="AN1079" s="199"/>
      <c r="AO1079" s="199"/>
      <c r="AP1079" s="199"/>
      <c r="AQ1079" s="199"/>
      <c r="AR1079" s="199"/>
      <c r="AS1079" s="177"/>
      <c r="AT1079" s="177"/>
      <c r="AU1079" s="199"/>
      <c r="AV1079" s="199"/>
      <c r="AW1079" s="199"/>
      <c r="AX1079" s="199"/>
      <c r="AY1079" s="199"/>
      <c r="AZ1079" s="24"/>
      <c r="BA1079" s="4"/>
    </row>
    <row r="1080" spans="2:53">
      <c r="B1080" s="11"/>
      <c r="C1080" s="11"/>
      <c r="D1080" s="70"/>
      <c r="E1080" s="11"/>
      <c r="F1080" s="11"/>
      <c r="G1080" s="11"/>
      <c r="H1080" s="11"/>
      <c r="I1080" s="11"/>
      <c r="J1080" s="11"/>
      <c r="M1080" s="175"/>
      <c r="N1080" s="175"/>
      <c r="O1080" s="175"/>
      <c r="P1080" s="175"/>
      <c r="Q1080" s="175"/>
      <c r="R1080" s="175"/>
      <c r="S1080" s="177"/>
      <c r="T1080" s="177"/>
      <c r="U1080" s="175"/>
      <c r="V1080" s="175"/>
      <c r="W1080" s="175"/>
      <c r="X1080" s="175"/>
      <c r="Y1080" s="175"/>
      <c r="Z1080" s="11"/>
      <c r="AA1080" s="4"/>
      <c r="AB1080" s="11"/>
      <c r="AC1080" s="11"/>
      <c r="AD1080" s="70"/>
      <c r="AE1080" s="24"/>
      <c r="AF1080" s="24"/>
      <c r="AG1080" s="24"/>
      <c r="AH1080" s="24"/>
      <c r="AI1080" s="24"/>
      <c r="AJ1080" s="24"/>
      <c r="AK1080" s="4"/>
      <c r="AL1080" s="4"/>
      <c r="AM1080" s="199"/>
      <c r="AN1080" s="199"/>
      <c r="AO1080" s="199"/>
      <c r="AP1080" s="199"/>
      <c r="AQ1080" s="199"/>
      <c r="AR1080" s="199"/>
      <c r="AS1080" s="177"/>
      <c r="AT1080" s="177"/>
      <c r="AU1080" s="199"/>
      <c r="AV1080" s="199"/>
      <c r="AW1080" s="199"/>
      <c r="AX1080" s="199"/>
      <c r="AY1080" s="199"/>
      <c r="AZ1080" s="24"/>
      <c r="BA1080" s="4"/>
    </row>
    <row r="1081" spans="2:53">
      <c r="B1081" s="11"/>
      <c r="C1081" s="11"/>
      <c r="D1081" s="70"/>
      <c r="E1081" s="11"/>
      <c r="F1081" s="11"/>
      <c r="G1081" s="11"/>
      <c r="H1081" s="11"/>
      <c r="I1081" s="11"/>
      <c r="J1081" s="11"/>
      <c r="M1081" s="175"/>
      <c r="N1081" s="175"/>
      <c r="O1081" s="175"/>
      <c r="P1081" s="175"/>
      <c r="Q1081" s="175"/>
      <c r="R1081" s="175"/>
      <c r="S1081" s="177"/>
      <c r="T1081" s="177"/>
      <c r="U1081" s="175"/>
      <c r="V1081" s="175"/>
      <c r="W1081" s="175"/>
      <c r="X1081" s="175"/>
      <c r="Y1081" s="175"/>
      <c r="Z1081" s="11"/>
      <c r="AA1081" s="4"/>
      <c r="AB1081" s="11"/>
      <c r="AC1081" s="11"/>
      <c r="AD1081" s="70"/>
      <c r="AE1081" s="24"/>
      <c r="AF1081" s="24"/>
      <c r="AG1081" s="24"/>
      <c r="AH1081" s="24"/>
      <c r="AI1081" s="24"/>
      <c r="AJ1081" s="24"/>
      <c r="AK1081" s="4"/>
      <c r="AL1081" s="4"/>
      <c r="AM1081" s="199"/>
      <c r="AN1081" s="199"/>
      <c r="AO1081" s="199"/>
      <c r="AP1081" s="199"/>
      <c r="AQ1081" s="199"/>
      <c r="AR1081" s="199"/>
      <c r="AS1081" s="177"/>
      <c r="AT1081" s="177"/>
      <c r="AU1081" s="199"/>
      <c r="AV1081" s="199"/>
      <c r="AW1081" s="199"/>
      <c r="AX1081" s="199"/>
      <c r="AY1081" s="199"/>
      <c r="AZ1081" s="24"/>
      <c r="BA1081" s="4"/>
    </row>
    <row r="1082" spans="2:53">
      <c r="B1082" s="11"/>
      <c r="C1082" s="11"/>
      <c r="D1082" s="70"/>
      <c r="E1082" s="11"/>
      <c r="F1082" s="11"/>
      <c r="G1082" s="11"/>
      <c r="H1082" s="11"/>
      <c r="I1082" s="11"/>
      <c r="J1082" s="11"/>
      <c r="M1082" s="175"/>
      <c r="N1082" s="175"/>
      <c r="O1082" s="175"/>
      <c r="P1082" s="175"/>
      <c r="Q1082" s="175"/>
      <c r="R1082" s="175"/>
      <c r="S1082" s="177"/>
      <c r="T1082" s="177"/>
      <c r="U1082" s="175"/>
      <c r="V1082" s="175"/>
      <c r="W1082" s="175"/>
      <c r="X1082" s="175"/>
      <c r="Y1082" s="175"/>
      <c r="Z1082" s="11"/>
      <c r="AA1082" s="4"/>
      <c r="AB1082" s="11"/>
      <c r="AC1082" s="11"/>
      <c r="AD1082" s="70"/>
      <c r="AE1082" s="24"/>
      <c r="AF1082" s="24"/>
      <c r="AG1082" s="24"/>
      <c r="AH1082" s="24"/>
      <c r="AI1082" s="24"/>
      <c r="AJ1082" s="24"/>
      <c r="AK1082" s="4"/>
      <c r="AL1082" s="4"/>
      <c r="AM1082" s="199"/>
      <c r="AN1082" s="199"/>
      <c r="AO1082" s="199"/>
      <c r="AP1082" s="199"/>
      <c r="AQ1082" s="199"/>
      <c r="AR1082" s="199"/>
      <c r="AS1082" s="177"/>
      <c r="AT1082" s="177"/>
      <c r="AU1082" s="199"/>
      <c r="AV1082" s="199"/>
      <c r="AW1082" s="199"/>
      <c r="AX1082" s="199"/>
      <c r="AY1082" s="199"/>
      <c r="AZ1082" s="24"/>
      <c r="BA1082" s="4"/>
    </row>
    <row r="1083" spans="2:53">
      <c r="B1083" s="11"/>
      <c r="C1083" s="11"/>
      <c r="D1083" s="70"/>
      <c r="E1083" s="11"/>
      <c r="F1083" s="11"/>
      <c r="G1083" s="11"/>
      <c r="H1083" s="11"/>
      <c r="I1083" s="11"/>
      <c r="J1083" s="11"/>
      <c r="M1083" s="175"/>
      <c r="N1083" s="175"/>
      <c r="O1083" s="175"/>
      <c r="P1083" s="175"/>
      <c r="Q1083" s="175"/>
      <c r="R1083" s="175"/>
      <c r="S1083" s="177"/>
      <c r="T1083" s="177"/>
      <c r="U1083" s="175"/>
      <c r="V1083" s="175"/>
      <c r="W1083" s="175"/>
      <c r="X1083" s="175"/>
      <c r="Y1083" s="175"/>
      <c r="Z1083" s="11"/>
      <c r="AA1083" s="4"/>
      <c r="AB1083" s="11"/>
      <c r="AC1083" s="11"/>
      <c r="AD1083" s="70"/>
      <c r="AE1083" s="24"/>
      <c r="AF1083" s="24"/>
      <c r="AG1083" s="24"/>
      <c r="AH1083" s="24"/>
      <c r="AI1083" s="24"/>
      <c r="AJ1083" s="24"/>
      <c r="AK1083" s="4"/>
      <c r="AL1083" s="4"/>
      <c r="AM1083" s="199"/>
      <c r="AN1083" s="199"/>
      <c r="AO1083" s="199"/>
      <c r="AP1083" s="199"/>
      <c r="AQ1083" s="199"/>
      <c r="AR1083" s="199"/>
      <c r="AS1083" s="177"/>
      <c r="AT1083" s="177"/>
      <c r="AU1083" s="199"/>
      <c r="AV1083" s="199"/>
      <c r="AW1083" s="199"/>
      <c r="AX1083" s="199"/>
      <c r="AY1083" s="199"/>
      <c r="AZ1083" s="24"/>
      <c r="BA1083" s="4"/>
    </row>
    <row r="1084" spans="2:53">
      <c r="B1084" s="11"/>
      <c r="C1084" s="11"/>
      <c r="D1084" s="70"/>
      <c r="E1084" s="11"/>
      <c r="F1084" s="11"/>
      <c r="G1084" s="11"/>
      <c r="H1084" s="11"/>
      <c r="I1084" s="11"/>
      <c r="J1084" s="11"/>
      <c r="M1084" s="175"/>
      <c r="N1084" s="175"/>
      <c r="O1084" s="175"/>
      <c r="P1084" s="175"/>
      <c r="Q1084" s="175"/>
      <c r="R1084" s="175"/>
      <c r="S1084" s="177"/>
      <c r="T1084" s="177"/>
      <c r="U1084" s="175"/>
      <c r="V1084" s="175"/>
      <c r="W1084" s="175"/>
      <c r="X1084" s="175"/>
      <c r="Y1084" s="175"/>
      <c r="Z1084" s="11"/>
      <c r="AA1084" s="4"/>
      <c r="AB1084" s="11"/>
      <c r="AC1084" s="11"/>
      <c r="AD1084" s="70"/>
      <c r="AE1084" s="24"/>
      <c r="AF1084" s="24"/>
      <c r="AG1084" s="24"/>
      <c r="AH1084" s="24"/>
      <c r="AI1084" s="24"/>
      <c r="AJ1084" s="24"/>
      <c r="AK1084" s="4"/>
      <c r="AL1084" s="4"/>
      <c r="AM1084" s="199"/>
      <c r="AN1084" s="199"/>
      <c r="AO1084" s="199"/>
      <c r="AP1084" s="199"/>
      <c r="AQ1084" s="199"/>
      <c r="AR1084" s="199"/>
      <c r="AS1084" s="177"/>
      <c r="AT1084" s="177"/>
      <c r="AU1084" s="199"/>
      <c r="AV1084" s="199"/>
      <c r="AW1084" s="199"/>
      <c r="AX1084" s="199"/>
      <c r="AY1084" s="199"/>
      <c r="AZ1084" s="24"/>
      <c r="BA1084" s="4"/>
    </row>
    <row r="1085" spans="2:53">
      <c r="B1085" s="11"/>
      <c r="C1085" s="11"/>
      <c r="D1085" s="70"/>
      <c r="E1085" s="11"/>
      <c r="F1085" s="11"/>
      <c r="G1085" s="11"/>
      <c r="H1085" s="11"/>
      <c r="I1085" s="11"/>
      <c r="J1085" s="11"/>
      <c r="M1085" s="175"/>
      <c r="N1085" s="175"/>
      <c r="O1085" s="175"/>
      <c r="P1085" s="175"/>
      <c r="Q1085" s="175"/>
      <c r="R1085" s="175"/>
      <c r="S1085" s="177"/>
      <c r="T1085" s="177"/>
      <c r="U1085" s="175"/>
      <c r="V1085" s="175"/>
      <c r="W1085" s="175"/>
      <c r="X1085" s="175"/>
      <c r="Y1085" s="175"/>
      <c r="Z1085" s="11"/>
      <c r="AA1085" s="4"/>
      <c r="AB1085" s="11"/>
      <c r="AC1085" s="11"/>
      <c r="AD1085" s="70"/>
      <c r="AE1085" s="24"/>
      <c r="AF1085" s="24"/>
      <c r="AG1085" s="24"/>
      <c r="AH1085" s="24"/>
      <c r="AI1085" s="24"/>
      <c r="AJ1085" s="24"/>
      <c r="AK1085" s="4"/>
      <c r="AL1085" s="4"/>
      <c r="AM1085" s="199"/>
      <c r="AN1085" s="199"/>
      <c r="AO1085" s="199"/>
      <c r="AP1085" s="199"/>
      <c r="AQ1085" s="199"/>
      <c r="AR1085" s="199"/>
      <c r="AS1085" s="177"/>
      <c r="AT1085" s="177"/>
      <c r="AU1085" s="199"/>
      <c r="AV1085" s="199"/>
      <c r="AW1085" s="199"/>
      <c r="AX1085" s="199"/>
      <c r="AY1085" s="199"/>
      <c r="AZ1085" s="24"/>
      <c r="BA1085" s="4"/>
    </row>
    <row r="1086" spans="2:53">
      <c r="B1086" s="11"/>
      <c r="C1086" s="11"/>
      <c r="D1086" s="70"/>
      <c r="E1086" s="11"/>
      <c r="F1086" s="11"/>
      <c r="G1086" s="11"/>
      <c r="H1086" s="11"/>
      <c r="I1086" s="11"/>
      <c r="J1086" s="11"/>
      <c r="M1086" s="175"/>
      <c r="N1086" s="175"/>
      <c r="O1086" s="175"/>
      <c r="P1086" s="175"/>
      <c r="Q1086" s="175"/>
      <c r="R1086" s="175"/>
      <c r="S1086" s="177"/>
      <c r="T1086" s="177"/>
      <c r="U1086" s="175"/>
      <c r="V1086" s="175"/>
      <c r="W1086" s="175"/>
      <c r="X1086" s="175"/>
      <c r="Y1086" s="175"/>
      <c r="Z1086" s="11"/>
      <c r="AA1086" s="4"/>
      <c r="AB1086" s="11"/>
      <c r="AC1086" s="11"/>
      <c r="AD1086" s="70"/>
      <c r="AE1086" s="24"/>
      <c r="AF1086" s="24"/>
      <c r="AG1086" s="24"/>
      <c r="AH1086" s="24"/>
      <c r="AI1086" s="24"/>
      <c r="AJ1086" s="24"/>
      <c r="AK1086" s="4"/>
      <c r="AL1086" s="4"/>
      <c r="AM1086" s="199"/>
      <c r="AN1086" s="199"/>
      <c r="AO1086" s="199"/>
      <c r="AP1086" s="199"/>
      <c r="AQ1086" s="199"/>
      <c r="AR1086" s="199"/>
      <c r="AS1086" s="177"/>
      <c r="AT1086" s="177"/>
      <c r="AU1086" s="199"/>
      <c r="AV1086" s="199"/>
      <c r="AW1086" s="199"/>
      <c r="AX1086" s="199"/>
      <c r="AY1086" s="199"/>
      <c r="AZ1086" s="24"/>
      <c r="BA1086" s="4"/>
    </row>
    <row r="1087" spans="2:53">
      <c r="B1087" s="11"/>
      <c r="C1087" s="11"/>
      <c r="D1087" s="70"/>
      <c r="E1087" s="11"/>
      <c r="F1087" s="11"/>
      <c r="G1087" s="11"/>
      <c r="H1087" s="11"/>
      <c r="I1087" s="11"/>
      <c r="J1087" s="11"/>
      <c r="M1087" s="175"/>
      <c r="N1087" s="194"/>
      <c r="O1087" s="175"/>
      <c r="P1087" s="175"/>
      <c r="Q1087" s="175"/>
      <c r="R1087" s="175"/>
      <c r="S1087" s="177"/>
      <c r="T1087" s="177"/>
      <c r="U1087" s="175"/>
      <c r="V1087" s="175"/>
      <c r="W1087" s="175"/>
      <c r="X1087" s="175"/>
      <c r="Y1087" s="175"/>
      <c r="Z1087" s="11"/>
      <c r="AA1087" s="4"/>
      <c r="AB1087" s="11"/>
      <c r="AC1087" s="11"/>
      <c r="AD1087" s="70"/>
      <c r="AE1087" s="24"/>
      <c r="AF1087" s="24"/>
      <c r="AG1087" s="24"/>
      <c r="AH1087" s="24"/>
      <c r="AI1087" s="24"/>
      <c r="AJ1087" s="24"/>
      <c r="AK1087" s="4"/>
      <c r="AL1087" s="4"/>
      <c r="AM1087" s="199"/>
      <c r="AN1087" s="199"/>
      <c r="AO1087" s="199"/>
      <c r="AP1087" s="199"/>
      <c r="AQ1087" s="199"/>
      <c r="AR1087" s="199"/>
      <c r="AS1087" s="177"/>
      <c r="AT1087" s="177"/>
      <c r="AU1087" s="199"/>
      <c r="AV1087" s="199"/>
      <c r="AW1087" s="199"/>
      <c r="AX1087" s="199"/>
      <c r="AY1087" s="199"/>
      <c r="AZ1087" s="24"/>
      <c r="BA1087" s="4"/>
    </row>
    <row r="1088" spans="2:53">
      <c r="B1088" s="11"/>
      <c r="C1088" s="11"/>
      <c r="D1088" s="70"/>
      <c r="E1088" s="11"/>
      <c r="F1088" s="11"/>
      <c r="G1088" s="11"/>
      <c r="H1088" s="11"/>
      <c r="I1088" s="11"/>
      <c r="J1088" s="11"/>
      <c r="M1088" s="175"/>
      <c r="N1088" s="194"/>
      <c r="O1088" s="175"/>
      <c r="P1088" s="175"/>
      <c r="Q1088" s="175"/>
      <c r="R1088" s="175"/>
      <c r="S1088" s="177"/>
      <c r="T1088" s="177"/>
      <c r="U1088" s="175"/>
      <c r="V1088" s="175"/>
      <c r="W1088" s="175"/>
      <c r="X1088" s="175"/>
      <c r="Y1088" s="175"/>
      <c r="Z1088" s="11"/>
      <c r="AA1088" s="4"/>
      <c r="AB1088" s="11"/>
      <c r="AC1088" s="11"/>
      <c r="AD1088" s="70"/>
      <c r="AE1088" s="24"/>
      <c r="AF1088" s="24"/>
      <c r="AG1088" s="24"/>
      <c r="AH1088" s="24"/>
      <c r="AI1088" s="24"/>
      <c r="AJ1088" s="24"/>
      <c r="AK1088" s="4"/>
      <c r="AL1088" s="4"/>
      <c r="AM1088" s="199"/>
      <c r="AN1088" s="199"/>
      <c r="AO1088" s="199"/>
      <c r="AP1088" s="199"/>
      <c r="AQ1088" s="199"/>
      <c r="AR1088" s="199"/>
      <c r="AS1088" s="177"/>
      <c r="AT1088" s="177"/>
      <c r="AU1088" s="199"/>
      <c r="AV1088" s="199"/>
      <c r="AW1088" s="199"/>
      <c r="AX1088" s="199"/>
      <c r="AY1088" s="199"/>
      <c r="AZ1088" s="24"/>
      <c r="BA1088" s="4"/>
    </row>
    <row r="1089" spans="2:61">
      <c r="B1089" s="11"/>
      <c r="C1089" s="11"/>
      <c r="D1089" s="70"/>
      <c r="E1089" s="11"/>
      <c r="F1089" s="11"/>
      <c r="G1089" s="11"/>
      <c r="H1089" s="11"/>
      <c r="I1089" s="11"/>
      <c r="J1089" s="11"/>
      <c r="M1089" s="175"/>
      <c r="N1089" s="194"/>
      <c r="O1089" s="175"/>
      <c r="P1089" s="175"/>
      <c r="Q1089" s="175"/>
      <c r="R1089" s="175"/>
      <c r="S1089" s="177"/>
      <c r="T1089" s="177"/>
      <c r="U1089" s="175"/>
      <c r="V1089" s="175"/>
      <c r="W1089" s="175"/>
      <c r="X1089" s="175"/>
      <c r="Y1089" s="175"/>
      <c r="Z1089" s="11"/>
      <c r="AA1089" s="4"/>
      <c r="AB1089" s="11"/>
      <c r="AC1089" s="11"/>
      <c r="AD1089" s="70"/>
      <c r="AE1089" s="24"/>
      <c r="AF1089" s="24"/>
      <c r="AG1089" s="24"/>
      <c r="AH1089" s="24"/>
      <c r="AI1089" s="24"/>
      <c r="AJ1089" s="24"/>
      <c r="AK1089" s="4"/>
      <c r="AL1089" s="4"/>
      <c r="AM1089" s="199"/>
      <c r="AN1089" s="199"/>
      <c r="AO1089" s="199"/>
      <c r="AP1089" s="199"/>
      <c r="AQ1089" s="199"/>
      <c r="AR1089" s="199"/>
      <c r="AS1089" s="177"/>
      <c r="AT1089" s="177"/>
      <c r="AU1089" s="199"/>
      <c r="AV1089" s="199"/>
      <c r="AW1089" s="199"/>
      <c r="AX1089" s="199"/>
      <c r="AY1089" s="199"/>
      <c r="AZ1089" s="24"/>
      <c r="BA1089" s="4"/>
    </row>
    <row r="1090" spans="2:61">
      <c r="B1090" s="11"/>
      <c r="C1090" s="11"/>
      <c r="D1090" s="70"/>
      <c r="E1090" s="11"/>
      <c r="F1090" s="11"/>
      <c r="G1090" s="11"/>
      <c r="H1090" s="11"/>
      <c r="I1090" s="11"/>
      <c r="J1090" s="11"/>
      <c r="M1090" s="175"/>
      <c r="N1090" s="194"/>
      <c r="O1090" s="175"/>
      <c r="P1090" s="175"/>
      <c r="Q1090" s="175"/>
      <c r="R1090" s="175"/>
      <c r="S1090" s="177"/>
      <c r="T1090" s="177"/>
      <c r="U1090" s="175"/>
      <c r="V1090" s="175"/>
      <c r="W1090" s="175"/>
      <c r="X1090" s="175"/>
      <c r="Y1090" s="175"/>
      <c r="Z1090" s="11"/>
      <c r="AA1090" s="4"/>
      <c r="AB1090" s="11"/>
      <c r="AC1090" s="11"/>
      <c r="AD1090" s="70"/>
      <c r="AE1090" s="24"/>
      <c r="AF1090" s="24"/>
      <c r="AG1090" s="24"/>
      <c r="AH1090" s="24"/>
      <c r="AI1090" s="24"/>
      <c r="AJ1090" s="24"/>
      <c r="AK1090" s="4"/>
      <c r="AL1090" s="4"/>
      <c r="AM1090" s="199"/>
      <c r="AN1090" s="199"/>
      <c r="AO1090" s="199"/>
      <c r="AP1090" s="199"/>
      <c r="AQ1090" s="199"/>
      <c r="AR1090" s="199"/>
      <c r="AS1090" s="177"/>
      <c r="AT1090" s="177"/>
      <c r="AU1090" s="199"/>
      <c r="AV1090" s="199"/>
      <c r="AW1090" s="199"/>
      <c r="AX1090" s="199"/>
      <c r="AY1090" s="199"/>
      <c r="AZ1090" s="24"/>
      <c r="BA1090" s="4"/>
    </row>
    <row r="1091" spans="2:61">
      <c r="B1091" s="11"/>
      <c r="C1091" s="11"/>
      <c r="D1091" s="70"/>
      <c r="E1091" s="11"/>
      <c r="F1091" s="11"/>
      <c r="G1091" s="11"/>
      <c r="H1091" s="11"/>
      <c r="I1091" s="11"/>
      <c r="J1091" s="11"/>
      <c r="M1091" s="175"/>
      <c r="N1091" s="194"/>
      <c r="O1091" s="175"/>
      <c r="P1091" s="175"/>
      <c r="Q1091" s="175"/>
      <c r="R1091" s="175"/>
      <c r="S1091" s="177"/>
      <c r="T1091" s="177"/>
      <c r="U1091" s="175"/>
      <c r="V1091" s="175"/>
      <c r="W1091" s="175"/>
      <c r="X1091" s="175"/>
      <c r="Y1091" s="175"/>
      <c r="Z1091" s="11"/>
      <c r="AA1091" s="4"/>
      <c r="AB1091" s="11"/>
      <c r="AC1091" s="11"/>
      <c r="AD1091" s="70"/>
      <c r="AE1091" s="24"/>
      <c r="AF1091" s="24"/>
      <c r="AG1091" s="24"/>
      <c r="AH1091" s="24"/>
      <c r="AI1091" s="24"/>
      <c r="AJ1091" s="24"/>
      <c r="AK1091" s="4"/>
      <c r="AL1091" s="4"/>
      <c r="AM1091" s="199"/>
      <c r="AN1091" s="199"/>
      <c r="AO1091" s="199"/>
      <c r="AP1091" s="199"/>
      <c r="AQ1091" s="199"/>
      <c r="AR1091" s="199"/>
      <c r="AS1091" s="177"/>
      <c r="AT1091" s="177"/>
      <c r="AU1091" s="199"/>
      <c r="AV1091" s="199"/>
      <c r="AW1091" s="199"/>
      <c r="AX1091" s="199"/>
      <c r="AY1091" s="199"/>
      <c r="AZ1091" s="24"/>
      <c r="BA1091" s="4"/>
    </row>
    <row r="1092" spans="2:61">
      <c r="B1092" s="11"/>
      <c r="C1092" s="11"/>
      <c r="D1092" s="70"/>
      <c r="E1092" s="11"/>
      <c r="F1092" s="11"/>
      <c r="G1092" s="11"/>
      <c r="H1092" s="11"/>
      <c r="I1092" s="11"/>
      <c r="J1092" s="11"/>
      <c r="M1092" s="175"/>
      <c r="N1092" s="194"/>
      <c r="O1092" s="175"/>
      <c r="P1092" s="175"/>
      <c r="Q1092" s="175"/>
      <c r="R1092" s="175"/>
      <c r="S1092" s="177"/>
      <c r="T1092" s="177"/>
      <c r="U1092" s="175"/>
      <c r="V1092" s="175"/>
      <c r="W1092" s="175"/>
      <c r="X1092" s="175"/>
      <c r="Y1092" s="175"/>
      <c r="Z1092" s="11"/>
      <c r="AA1092" s="4"/>
      <c r="AB1092" s="11"/>
      <c r="AC1092" s="11"/>
      <c r="AD1092" s="70"/>
      <c r="AE1092" s="24"/>
      <c r="AF1092" s="24"/>
      <c r="AG1092" s="24"/>
      <c r="AH1092" s="24"/>
      <c r="AI1092" s="24"/>
      <c r="AJ1092" s="24"/>
      <c r="AK1092" s="4"/>
      <c r="AL1092" s="4"/>
      <c r="AM1092" s="199"/>
      <c r="AN1092" s="199"/>
      <c r="AO1092" s="199"/>
      <c r="AP1092" s="199"/>
      <c r="AQ1092" s="199"/>
      <c r="AR1092" s="199"/>
      <c r="AS1092" s="177"/>
      <c r="AT1092" s="177"/>
      <c r="AU1092" s="199"/>
      <c r="AV1092" s="199"/>
      <c r="AW1092" s="199"/>
      <c r="AX1092" s="199"/>
      <c r="AY1092" s="199"/>
      <c r="AZ1092" s="24"/>
      <c r="BA1092" s="4"/>
    </row>
    <row r="1093" spans="2:61">
      <c r="B1093" s="11"/>
      <c r="C1093" s="11"/>
      <c r="D1093" s="70"/>
      <c r="E1093" s="11"/>
      <c r="F1093" s="11"/>
      <c r="G1093" s="11"/>
      <c r="H1093" s="11"/>
      <c r="I1093" s="11"/>
      <c r="J1093" s="11"/>
      <c r="M1093" s="175"/>
      <c r="N1093" s="194"/>
      <c r="O1093" s="175"/>
      <c r="P1093" s="175"/>
      <c r="Q1093" s="175"/>
      <c r="R1093" s="175"/>
      <c r="S1093" s="177"/>
      <c r="T1093" s="177"/>
      <c r="U1093" s="175"/>
      <c r="V1093" s="175"/>
      <c r="W1093" s="175"/>
      <c r="X1093" s="175"/>
      <c r="Y1093" s="175"/>
      <c r="Z1093" s="11"/>
      <c r="AA1093" s="4"/>
      <c r="AB1093" s="11"/>
      <c r="AC1093" s="11"/>
      <c r="AD1093" s="70"/>
      <c r="AE1093" s="24"/>
      <c r="AF1093" s="24"/>
      <c r="AG1093" s="24"/>
      <c r="AH1093" s="24"/>
      <c r="AI1093" s="24"/>
      <c r="AJ1093" s="24"/>
      <c r="AK1093" s="4"/>
      <c r="AL1093" s="4"/>
      <c r="AM1093" s="199"/>
      <c r="AN1093" s="199"/>
      <c r="AO1093" s="199"/>
      <c r="AP1093" s="199"/>
      <c r="AQ1093" s="199"/>
      <c r="AR1093" s="199"/>
      <c r="AS1093" s="177"/>
      <c r="AT1093" s="177"/>
      <c r="AU1093" s="199"/>
      <c r="AV1093" s="199"/>
      <c r="AW1093" s="199"/>
      <c r="AX1093" s="199"/>
      <c r="AY1093" s="199"/>
      <c r="AZ1093" s="24"/>
      <c r="BA1093" s="4"/>
    </row>
    <row r="1094" spans="2:61">
      <c r="B1094" s="11"/>
      <c r="C1094" s="11"/>
      <c r="D1094" s="70"/>
      <c r="E1094" s="11"/>
      <c r="F1094" s="11"/>
      <c r="G1094" s="11"/>
      <c r="H1094" s="11"/>
      <c r="I1094" s="11"/>
      <c r="J1094" s="11"/>
      <c r="M1094" s="175"/>
      <c r="N1094" s="194"/>
      <c r="O1094" s="175"/>
      <c r="P1094" s="175"/>
      <c r="Q1094" s="175"/>
      <c r="R1094" s="175"/>
      <c r="S1094" s="177"/>
      <c r="T1094" s="177"/>
      <c r="U1094" s="175"/>
      <c r="V1094" s="175"/>
      <c r="W1094" s="175"/>
      <c r="X1094" s="175"/>
      <c r="Y1094" s="175"/>
      <c r="Z1094" s="11"/>
      <c r="AA1094" s="4"/>
      <c r="AB1094" s="11"/>
      <c r="AC1094" s="11"/>
      <c r="AD1094" s="70"/>
      <c r="AE1094" s="24"/>
      <c r="AF1094" s="24"/>
      <c r="AG1094" s="24"/>
      <c r="AH1094" s="24"/>
      <c r="AI1094" s="24"/>
      <c r="AJ1094" s="24"/>
      <c r="AK1094" s="4"/>
      <c r="AL1094" s="4"/>
      <c r="AM1094" s="199"/>
      <c r="AN1094" s="199"/>
      <c r="AO1094" s="199"/>
      <c r="AP1094" s="199"/>
      <c r="AQ1094" s="199"/>
      <c r="AR1094" s="199"/>
      <c r="AS1094" s="177"/>
      <c r="AT1094" s="177"/>
      <c r="AU1094" s="199"/>
      <c r="AV1094" s="199"/>
      <c r="AW1094" s="199"/>
      <c r="AX1094" s="199"/>
      <c r="AY1094" s="199"/>
      <c r="AZ1094" s="24"/>
      <c r="BA1094" s="4"/>
    </row>
    <row r="1095" spans="2:61">
      <c r="B1095" s="11"/>
      <c r="C1095" s="11"/>
      <c r="D1095" s="70"/>
      <c r="E1095" s="11"/>
      <c r="F1095" s="11"/>
      <c r="G1095" s="11"/>
      <c r="H1095" s="11"/>
      <c r="I1095" s="11"/>
      <c r="J1095" s="11"/>
      <c r="M1095" s="175"/>
      <c r="N1095" s="194"/>
      <c r="O1095" s="175"/>
      <c r="P1095" s="175"/>
      <c r="Q1095" s="175"/>
      <c r="R1095" s="175"/>
      <c r="S1095" s="177"/>
      <c r="T1095" s="177"/>
      <c r="U1095" s="175"/>
      <c r="V1095" s="175"/>
      <c r="W1095" s="175"/>
      <c r="X1095" s="175"/>
      <c r="Y1095" s="175"/>
      <c r="Z1095" s="11"/>
      <c r="AA1095" s="4"/>
      <c r="AB1095" s="11"/>
      <c r="AC1095" s="11"/>
      <c r="AD1095" s="70"/>
      <c r="AE1095" s="24"/>
      <c r="AF1095" s="24"/>
      <c r="AG1095" s="24"/>
      <c r="AH1095" s="24"/>
      <c r="AI1095" s="24"/>
      <c r="AJ1095" s="24"/>
      <c r="AK1095" s="4"/>
      <c r="AL1095" s="4"/>
      <c r="AM1095" s="199"/>
      <c r="AN1095" s="199"/>
      <c r="AO1095" s="199"/>
      <c r="AP1095" s="199"/>
      <c r="AQ1095" s="199"/>
      <c r="AR1095" s="199"/>
      <c r="AS1095" s="177"/>
      <c r="AT1095" s="177"/>
      <c r="AU1095" s="199"/>
      <c r="AV1095" s="199"/>
      <c r="AW1095" s="199"/>
      <c r="AX1095" s="199"/>
      <c r="AY1095" s="199"/>
      <c r="AZ1095" s="24"/>
      <c r="BA1095" s="4"/>
    </row>
    <row r="1096" spans="2:61" ht="13.8" thickBot="1">
      <c r="B1096" s="11"/>
      <c r="C1096" s="11"/>
      <c r="D1096" s="70"/>
      <c r="E1096" s="11"/>
      <c r="F1096" s="11"/>
      <c r="G1096" s="11"/>
      <c r="H1096" s="11"/>
      <c r="I1096" s="11"/>
      <c r="J1096" s="11"/>
      <c r="M1096" s="195"/>
      <c r="N1096" s="194"/>
      <c r="O1096" s="175"/>
      <c r="P1096" s="175"/>
      <c r="Q1096" s="175"/>
      <c r="R1096" s="175"/>
      <c r="S1096" s="177"/>
      <c r="T1096" s="177"/>
      <c r="U1096" s="196"/>
      <c r="V1096" s="175"/>
      <c r="W1096" s="175"/>
      <c r="X1096" s="175"/>
      <c r="Y1096" s="175"/>
      <c r="Z1096" s="11"/>
      <c r="AA1096" s="4"/>
      <c r="AB1096" s="93"/>
      <c r="AC1096" s="93"/>
      <c r="AD1096" s="85"/>
      <c r="AE1096" s="24"/>
      <c r="AF1096" s="24"/>
      <c r="AG1096" s="24"/>
      <c r="AH1096" s="24"/>
      <c r="AI1096" s="24"/>
      <c r="AJ1096" s="24"/>
      <c r="AK1096" s="4"/>
      <c r="AL1096" s="4"/>
      <c r="AM1096" s="203"/>
      <c r="AN1096" s="199"/>
      <c r="AO1096" s="199"/>
      <c r="AP1096" s="199"/>
      <c r="AQ1096" s="199"/>
      <c r="AR1096" s="199"/>
      <c r="AS1096" s="177"/>
      <c r="AT1096" s="177"/>
      <c r="AU1096" s="203"/>
      <c r="AV1096" s="199"/>
      <c r="AW1096" s="199"/>
      <c r="AX1096" s="199"/>
      <c r="AY1096" s="199"/>
      <c r="AZ1096" s="24"/>
      <c r="BA1096" s="4"/>
    </row>
    <row r="1097" spans="2:61" ht="13.8" thickBot="1">
      <c r="B1097" s="94" t="s">
        <v>547</v>
      </c>
      <c r="C1097" s="101"/>
      <c r="D1097" s="107"/>
      <c r="E1097" s="96"/>
      <c r="F1097" s="96"/>
      <c r="G1097" s="96"/>
      <c r="H1097" s="96"/>
      <c r="I1097" s="96"/>
      <c r="J1097" s="97"/>
      <c r="L1097" s="147" t="s">
        <v>548</v>
      </c>
      <c r="M1097" s="185"/>
      <c r="N1097" s="190"/>
      <c r="O1097" s="180"/>
      <c r="P1097" s="180"/>
      <c r="Q1097" s="180"/>
      <c r="R1097" s="192"/>
      <c r="S1097" s="177"/>
      <c r="T1097" s="189" t="s">
        <v>549</v>
      </c>
      <c r="U1097" s="181"/>
      <c r="V1097" s="180"/>
      <c r="W1097" s="180"/>
      <c r="X1097" s="180"/>
      <c r="Y1097" s="180"/>
      <c r="Z1097" s="97"/>
      <c r="AA1097" s="4"/>
      <c r="AB1097" s="94" t="s">
        <v>547</v>
      </c>
      <c r="AC1097" s="101"/>
      <c r="AD1097" s="107"/>
      <c r="AE1097" s="104"/>
      <c r="AF1097" s="105"/>
      <c r="AG1097" s="105"/>
      <c r="AH1097" s="105"/>
      <c r="AI1097" s="105"/>
      <c r="AJ1097" s="106"/>
      <c r="AK1097" s="4"/>
      <c r="AL1097" s="147" t="s">
        <v>548</v>
      </c>
      <c r="AM1097" s="200"/>
      <c r="AN1097" s="201"/>
      <c r="AO1097" s="201"/>
      <c r="AP1097" s="201"/>
      <c r="AQ1097" s="201"/>
      <c r="AR1097" s="202"/>
      <c r="AS1097" s="177"/>
      <c r="AT1097" s="189" t="s">
        <v>549</v>
      </c>
      <c r="AU1097" s="200"/>
      <c r="AV1097" s="201"/>
      <c r="AW1097" s="201"/>
      <c r="AX1097" s="201"/>
      <c r="AY1097" s="201"/>
      <c r="AZ1097" s="106"/>
      <c r="BA1097" s="4"/>
    </row>
    <row r="1098" spans="2:61" s="4" customFormat="1">
      <c r="M1098" s="177"/>
      <c r="N1098" s="177"/>
      <c r="O1098" s="177"/>
      <c r="P1098" s="177"/>
      <c r="Q1098" s="177"/>
      <c r="R1098" s="177"/>
      <c r="S1098" s="177"/>
      <c r="T1098" s="177"/>
      <c r="U1098" s="177"/>
      <c r="V1098" s="177"/>
      <c r="W1098" s="177"/>
      <c r="X1098" s="177"/>
      <c r="Y1098" s="177"/>
      <c r="AM1098" s="177"/>
      <c r="AN1098" s="177"/>
      <c r="AO1098" s="177"/>
      <c r="AP1098" s="177"/>
      <c r="AQ1098" s="177"/>
      <c r="AR1098" s="177"/>
      <c r="AS1098" s="177"/>
      <c r="AT1098" s="177"/>
      <c r="AU1098" s="177"/>
      <c r="AV1098" s="177"/>
      <c r="AW1098" s="177"/>
      <c r="AX1098" s="177"/>
      <c r="AY1098" s="177"/>
    </row>
    <row r="1099" spans="2:61" hidden="1">
      <c r="AZ1099" s="4"/>
      <c r="BA1099" s="4"/>
      <c r="BI1099" s="4"/>
    </row>
    <row r="1100" spans="2:61"/>
    <row r="1101" spans="2:61"/>
    <row r="1102" spans="2:61"/>
    <row r="1103" spans="2:61"/>
    <row r="1104" spans="2:61"/>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sheetData>
  <mergeCells count="20">
    <mergeCell ref="AE16:AJ16"/>
    <mergeCell ref="AM16:AR16"/>
    <mergeCell ref="AM362:AR362"/>
    <mergeCell ref="AM681:AR681"/>
    <mergeCell ref="AU16:AZ16"/>
    <mergeCell ref="AU362:AZ362"/>
    <mergeCell ref="AU681:AZ681"/>
    <mergeCell ref="E681:J681"/>
    <mergeCell ref="AE362:AJ362"/>
    <mergeCell ref="AE681:AJ681"/>
    <mergeCell ref="M362:R362"/>
    <mergeCell ref="M681:R681"/>
    <mergeCell ref="U362:Z362"/>
    <mergeCell ref="U681:Z681"/>
    <mergeCell ref="U16:Z16"/>
    <mergeCell ref="A2:E3"/>
    <mergeCell ref="E16:J16"/>
    <mergeCell ref="H2:O3"/>
    <mergeCell ref="E362:J36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263"/>
  <sheetViews>
    <sheetView zoomScale="70" zoomScaleNormal="70" zoomScaleSheetLayoutView="40" zoomScalePageLayoutView="55" workbookViewId="0">
      <pane xSplit="1" topLeftCell="O1" activePane="topRight" state="frozen"/>
      <selection pane="topRight" activeCell="V5" sqref="V5"/>
    </sheetView>
  </sheetViews>
  <sheetFormatPr defaultColWidth="0" defaultRowHeight="14.4" zeroHeight="1"/>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c r="A1" s="60" t="s">
        <v>558</v>
      </c>
      <c r="B1" s="4"/>
      <c r="C1" s="4"/>
      <c r="D1" s="4"/>
      <c r="E1" s="4"/>
      <c r="F1" s="4"/>
      <c r="G1" s="17"/>
      <c r="H1" s="4"/>
      <c r="I1" s="4"/>
      <c r="J1" s="4"/>
      <c r="L1" s="60" t="s">
        <v>559</v>
      </c>
      <c r="M1" s="17"/>
      <c r="N1" s="17"/>
      <c r="O1" s="4"/>
      <c r="P1" s="4"/>
      <c r="Q1" s="4"/>
      <c r="R1" s="4"/>
      <c r="S1" s="4"/>
      <c r="T1" s="4"/>
      <c r="V1" s="60" t="s">
        <v>560</v>
      </c>
      <c r="W1" s="4"/>
      <c r="X1" s="4"/>
      <c r="Y1" s="4"/>
      <c r="Z1" s="4"/>
      <c r="AA1" s="4"/>
      <c r="AB1" s="4"/>
      <c r="AC1" s="4"/>
      <c r="AD1" s="4"/>
    </row>
    <row r="2" spans="1:30" ht="78" customHeight="1" thickBot="1">
      <c r="A2" s="469" t="s">
        <v>561</v>
      </c>
      <c r="B2" s="470"/>
      <c r="C2" s="470"/>
      <c r="D2" s="471"/>
      <c r="E2" s="108"/>
      <c r="F2" s="108"/>
      <c r="G2" s="108"/>
      <c r="H2" s="108"/>
      <c r="I2" s="4"/>
      <c r="J2" s="4"/>
      <c r="L2" s="472" t="s">
        <v>562</v>
      </c>
      <c r="M2" s="473"/>
      <c r="N2" s="474"/>
      <c r="O2" s="19"/>
      <c r="P2" s="19"/>
      <c r="Q2" s="19"/>
      <c r="R2" s="4"/>
      <c r="S2" s="4"/>
      <c r="T2" s="4"/>
      <c r="V2" s="472" t="s">
        <v>563</v>
      </c>
      <c r="W2" s="473"/>
      <c r="X2" s="473"/>
      <c r="Y2" s="474"/>
      <c r="Z2" s="19"/>
      <c r="AA2" s="19"/>
      <c r="AB2" s="19"/>
      <c r="AC2" s="4"/>
      <c r="AD2" s="4"/>
    </row>
    <row r="3" spans="1:30">
      <c r="A3" s="155"/>
      <c r="B3" s="155"/>
      <c r="C3" s="155"/>
      <c r="D3" s="155"/>
      <c r="E3" s="108"/>
      <c r="F3" s="108"/>
      <c r="G3" s="108"/>
      <c r="H3" s="108"/>
      <c r="I3" s="4"/>
      <c r="J3" s="4"/>
      <c r="L3" s="156"/>
      <c r="M3" s="64"/>
      <c r="N3" s="64"/>
      <c r="O3" s="19"/>
      <c r="P3" s="19"/>
      <c r="Q3" s="19"/>
      <c r="R3" s="4"/>
      <c r="S3" s="4"/>
      <c r="T3" s="4"/>
      <c r="V3" s="156"/>
      <c r="W3" s="64"/>
      <c r="X3" s="64"/>
      <c r="Y3" s="64"/>
      <c r="Z3" s="19"/>
      <c r="AA3" s="19"/>
      <c r="AB3" s="19"/>
      <c r="AC3" s="4"/>
      <c r="AD3" s="4"/>
    </row>
    <row r="4" spans="1:30">
      <c r="A4" s="6" t="s">
        <v>14</v>
      </c>
      <c r="B4" s="62"/>
      <c r="C4" s="62"/>
      <c r="D4" s="62"/>
      <c r="E4" s="62"/>
      <c r="F4" s="6"/>
      <c r="G4" s="6"/>
      <c r="H4" s="6"/>
      <c r="I4" s="4"/>
      <c r="J4" s="4"/>
      <c r="L4" s="51" t="s">
        <v>78</v>
      </c>
      <c r="M4" s="4"/>
      <c r="N4" s="4"/>
      <c r="O4" s="4"/>
      <c r="P4" s="4"/>
      <c r="Q4" s="4"/>
      <c r="R4" s="4"/>
      <c r="S4" s="4"/>
      <c r="T4" s="4"/>
      <c r="V4" s="51" t="s">
        <v>78</v>
      </c>
      <c r="W4" s="4"/>
      <c r="X4" s="4"/>
      <c r="Y4" s="4"/>
      <c r="Z4" s="4"/>
      <c r="AA4" s="4"/>
      <c r="AB4" s="4"/>
      <c r="AC4" s="4"/>
      <c r="AD4" s="4"/>
    </row>
    <row r="5" spans="1:30">
      <c r="B5" s="4"/>
      <c r="C5" s="4"/>
      <c r="D5" s="4"/>
      <c r="E5" s="4"/>
      <c r="F5" s="4"/>
      <c r="G5" s="4"/>
      <c r="H5" s="4"/>
      <c r="I5" s="4"/>
      <c r="J5" s="4"/>
      <c r="L5" s="51"/>
      <c r="M5" s="4"/>
      <c r="N5" s="4"/>
      <c r="O5" s="4"/>
      <c r="P5" s="4"/>
      <c r="Q5" s="4"/>
      <c r="R5" s="4"/>
      <c r="S5" s="4"/>
      <c r="T5" s="4"/>
      <c r="V5" s="51" t="s">
        <v>564</v>
      </c>
      <c r="W5" s="4"/>
      <c r="X5" s="4"/>
      <c r="Y5" s="4"/>
      <c r="Z5" s="4"/>
      <c r="AA5" s="4"/>
      <c r="AB5" s="4"/>
      <c r="AC5" s="4"/>
      <c r="AD5" s="4"/>
    </row>
    <row r="6" spans="1:30">
      <c r="A6" s="4" t="s">
        <v>78</v>
      </c>
      <c r="B6" s="4"/>
      <c r="C6" s="4"/>
      <c r="D6" s="4"/>
      <c r="E6" s="4"/>
      <c r="F6" s="4"/>
      <c r="G6" s="4"/>
      <c r="H6" s="4"/>
      <c r="I6" s="4"/>
      <c r="J6" s="4"/>
      <c r="L6" s="51"/>
      <c r="M6" s="4"/>
      <c r="N6" s="4"/>
      <c r="O6" s="4"/>
      <c r="P6" s="4"/>
      <c r="Q6" s="4"/>
      <c r="R6" s="4"/>
      <c r="S6" s="4"/>
      <c r="T6" s="4"/>
      <c r="V6" s="90" t="s">
        <v>20</v>
      </c>
      <c r="W6" s="4" t="s">
        <v>565</v>
      </c>
      <c r="X6" s="4"/>
      <c r="Y6" s="4"/>
      <c r="Z6" s="4"/>
      <c r="AA6" s="4"/>
      <c r="AB6" s="4"/>
      <c r="AC6" s="4"/>
      <c r="AD6" s="4"/>
    </row>
    <row r="7" spans="1:30">
      <c r="B7" s="4"/>
      <c r="C7" s="4"/>
      <c r="D7" s="4"/>
      <c r="E7" s="4"/>
      <c r="F7" s="4"/>
      <c r="G7" s="4"/>
      <c r="H7" s="4"/>
      <c r="I7" s="4"/>
      <c r="J7" s="4"/>
      <c r="M7" s="4"/>
      <c r="N7" s="4"/>
      <c r="O7" s="4"/>
      <c r="P7" s="4"/>
      <c r="Q7" s="4"/>
      <c r="R7" s="4"/>
      <c r="S7" s="4"/>
      <c r="T7" s="4"/>
      <c r="V7" s="51"/>
      <c r="W7" s="4" t="s">
        <v>566</v>
      </c>
      <c r="X7" s="4"/>
      <c r="Y7" s="4"/>
      <c r="Z7" s="4"/>
      <c r="AA7" s="4"/>
      <c r="AB7" s="4"/>
      <c r="AC7" s="4"/>
      <c r="AD7" s="4"/>
    </row>
    <row r="8" spans="1:30">
      <c r="B8" s="4"/>
      <c r="C8" s="4"/>
      <c r="D8" s="4"/>
      <c r="E8" s="4"/>
      <c r="F8" s="4"/>
      <c r="G8" s="4"/>
      <c r="H8" s="4"/>
      <c r="I8" s="4"/>
      <c r="J8" s="4"/>
      <c r="L8" s="51"/>
      <c r="M8" s="4"/>
      <c r="N8" s="4"/>
      <c r="O8" s="4"/>
      <c r="P8" s="4"/>
      <c r="Q8" s="4"/>
      <c r="R8" s="4"/>
      <c r="S8" s="4"/>
      <c r="T8" s="4"/>
      <c r="V8" s="51"/>
      <c r="W8" s="4" t="s">
        <v>567</v>
      </c>
      <c r="X8" s="4"/>
      <c r="Y8" s="4"/>
      <c r="Z8" s="4"/>
      <c r="AA8" s="4"/>
      <c r="AB8" s="4"/>
      <c r="AC8" s="4"/>
      <c r="AD8" s="4"/>
    </row>
    <row r="9" spans="1:30">
      <c r="B9" s="4"/>
      <c r="C9" s="4"/>
      <c r="D9" s="4"/>
      <c r="E9" s="4"/>
      <c r="F9" s="4"/>
      <c r="G9" s="4"/>
      <c r="H9" s="4"/>
      <c r="I9" s="4"/>
      <c r="J9" s="125" t="s">
        <v>31</v>
      </c>
      <c r="L9" s="51"/>
      <c r="M9" s="4"/>
      <c r="N9" s="4"/>
      <c r="O9" s="4"/>
      <c r="P9" s="4"/>
      <c r="Q9" s="4"/>
      <c r="R9" s="4"/>
      <c r="S9" s="4"/>
      <c r="T9" s="125" t="s">
        <v>31</v>
      </c>
      <c r="V9" s="51"/>
      <c r="W9" s="4"/>
      <c r="X9" s="4"/>
      <c r="Y9" s="4"/>
      <c r="Z9" s="4"/>
      <c r="AA9" s="4"/>
      <c r="AB9" s="4"/>
      <c r="AC9" s="4"/>
      <c r="AD9" s="4"/>
    </row>
    <row r="10" spans="1:30">
      <c r="A10" s="143" t="str">
        <f>Arrearages!A16</f>
        <v>[Name of Utility]</v>
      </c>
      <c r="B10" s="4"/>
      <c r="C10" s="4"/>
      <c r="D10" s="4"/>
      <c r="E10" s="4"/>
      <c r="F10" s="4"/>
      <c r="H10" s="4"/>
      <c r="I10" s="4"/>
      <c r="L10" s="51"/>
      <c r="M10" s="4"/>
      <c r="N10" s="4"/>
      <c r="O10" s="4"/>
      <c r="V10" s="51"/>
      <c r="W10" s="4"/>
      <c r="AB10" s="4"/>
      <c r="AC10" s="4"/>
      <c r="AD10" s="4"/>
    </row>
    <row r="11" spans="1:30" ht="66">
      <c r="A11" s="56" t="s">
        <v>568</v>
      </c>
      <c r="B11" s="67" t="s">
        <v>569</v>
      </c>
      <c r="C11" s="67" t="s">
        <v>38</v>
      </c>
      <c r="D11" s="67" t="s">
        <v>39</v>
      </c>
      <c r="E11" s="67" t="s">
        <v>40</v>
      </c>
      <c r="F11" s="68" t="s">
        <v>570</v>
      </c>
      <c r="G11" s="68" t="s">
        <v>571</v>
      </c>
      <c r="H11" s="68" t="s">
        <v>572</v>
      </c>
      <c r="I11" s="68" t="s">
        <v>573</v>
      </c>
      <c r="J11" s="68" t="s">
        <v>574</v>
      </c>
      <c r="K11" s="71"/>
      <c r="L11" s="68" t="s">
        <v>575</v>
      </c>
      <c r="M11" s="68" t="s">
        <v>576</v>
      </c>
      <c r="N11" s="68" t="s">
        <v>577</v>
      </c>
      <c r="O11" s="68" t="s">
        <v>578</v>
      </c>
      <c r="P11" s="68" t="s">
        <v>579</v>
      </c>
      <c r="Q11" s="68" t="s">
        <v>580</v>
      </c>
      <c r="R11" s="68" t="s">
        <v>581</v>
      </c>
      <c r="S11" s="68" t="s">
        <v>582</v>
      </c>
      <c r="T11" s="68" t="s">
        <v>583</v>
      </c>
      <c r="U11" s="71"/>
      <c r="V11" s="68" t="s">
        <v>584</v>
      </c>
      <c r="W11" s="68" t="s">
        <v>585</v>
      </c>
      <c r="X11" s="68" t="s">
        <v>586</v>
      </c>
      <c r="Y11" s="68" t="s">
        <v>587</v>
      </c>
      <c r="Z11" s="68" t="s">
        <v>588</v>
      </c>
      <c r="AA11" s="68" t="s">
        <v>589</v>
      </c>
      <c r="AB11" s="68" t="s">
        <v>590</v>
      </c>
      <c r="AC11" s="68" t="s">
        <v>591</v>
      </c>
      <c r="AD11" s="68" t="s">
        <v>592</v>
      </c>
    </row>
    <row r="12" spans="1:30">
      <c r="A12" s="56"/>
      <c r="B12" s="11"/>
      <c r="C12" s="11" t="s">
        <v>88</v>
      </c>
      <c r="D12" s="11"/>
      <c r="E12" s="11" t="s">
        <v>89</v>
      </c>
      <c r="F12" s="175">
        <v>212</v>
      </c>
      <c r="G12" s="175">
        <v>1492.97312977099</v>
      </c>
      <c r="H12" s="175">
        <v>195579.48</v>
      </c>
      <c r="I12" s="175">
        <v>922.54471698113196</v>
      </c>
      <c r="J12" s="175">
        <v>11.688679245283</v>
      </c>
      <c r="K12" s="177"/>
      <c r="L12" s="175">
        <v>131</v>
      </c>
      <c r="M12" s="175">
        <v>81816.399999999994</v>
      </c>
      <c r="N12" s="175">
        <v>1010.07901234568</v>
      </c>
      <c r="O12" s="175">
        <v>2</v>
      </c>
      <c r="P12" s="175">
        <v>1083.19</v>
      </c>
      <c r="Q12" s="175">
        <v>541.59500000000003</v>
      </c>
      <c r="R12" s="175">
        <v>210</v>
      </c>
      <c r="S12" s="175">
        <v>194496.29</v>
      </c>
      <c r="T12" s="175">
        <v>926.17280952380997</v>
      </c>
      <c r="V12" s="11"/>
      <c r="W12" s="11"/>
      <c r="X12" s="11"/>
      <c r="Y12" s="11"/>
      <c r="Z12" s="11"/>
      <c r="AA12" s="11"/>
      <c r="AB12" s="11"/>
      <c r="AC12" s="11"/>
      <c r="AD12" s="11"/>
    </row>
    <row r="13" spans="1:30">
      <c r="A13" s="56"/>
      <c r="B13" s="11"/>
      <c r="C13" s="11" t="s">
        <v>88</v>
      </c>
      <c r="D13" s="11"/>
      <c r="E13" s="11" t="s">
        <v>90</v>
      </c>
      <c r="F13" s="175">
        <v>162</v>
      </c>
      <c r="G13" s="175">
        <v>1436.4356565656601</v>
      </c>
      <c r="H13" s="175">
        <v>142207.13</v>
      </c>
      <c r="I13" s="175">
        <v>877.82179012345705</v>
      </c>
      <c r="J13" s="175">
        <v>11.2530864197531</v>
      </c>
      <c r="K13" s="177"/>
      <c r="L13" s="175">
        <v>99</v>
      </c>
      <c r="M13" s="175">
        <v>63882.05</v>
      </c>
      <c r="N13" s="175">
        <v>1014.00079365079</v>
      </c>
      <c r="O13" s="175"/>
      <c r="P13" s="175"/>
      <c r="Q13" s="175"/>
      <c r="R13" s="175">
        <v>162</v>
      </c>
      <c r="S13" s="175">
        <v>142207.13</v>
      </c>
      <c r="T13" s="175">
        <v>877.82179012345705</v>
      </c>
      <c r="V13" s="11"/>
      <c r="W13" s="11"/>
      <c r="X13" s="11"/>
      <c r="Y13" s="11"/>
      <c r="Z13" s="11"/>
      <c r="AA13" s="11"/>
      <c r="AB13" s="11"/>
      <c r="AC13" s="11"/>
      <c r="AD13" s="11"/>
    </row>
    <row r="14" spans="1:30">
      <c r="A14" s="56"/>
      <c r="B14" s="11"/>
      <c r="C14" s="11" t="s">
        <v>91</v>
      </c>
      <c r="D14" s="11"/>
      <c r="E14" s="11" t="s">
        <v>92</v>
      </c>
      <c r="F14" s="175">
        <v>10</v>
      </c>
      <c r="G14" s="175">
        <v>1348.5983333333299</v>
      </c>
      <c r="H14" s="175">
        <v>8091.59</v>
      </c>
      <c r="I14" s="175">
        <v>809.15899999999999</v>
      </c>
      <c r="J14" s="175">
        <v>11.3</v>
      </c>
      <c r="K14" s="177"/>
      <c r="L14" s="175">
        <v>6</v>
      </c>
      <c r="M14" s="175">
        <v>4182.4799999999996</v>
      </c>
      <c r="N14" s="175">
        <v>1045.6199999999999</v>
      </c>
      <c r="O14" s="175">
        <v>1</v>
      </c>
      <c r="P14" s="175">
        <v>405.17</v>
      </c>
      <c r="Q14" s="175">
        <v>405.17</v>
      </c>
      <c r="R14" s="175">
        <v>9</v>
      </c>
      <c r="S14" s="175">
        <v>7686.42</v>
      </c>
      <c r="T14" s="175">
        <v>854.04666666666697</v>
      </c>
      <c r="V14" s="11"/>
      <c r="W14" s="11"/>
      <c r="X14" s="11"/>
      <c r="Y14" s="11"/>
      <c r="Z14" s="11"/>
      <c r="AA14" s="11"/>
      <c r="AB14" s="11"/>
      <c r="AC14" s="11"/>
      <c r="AD14" s="11"/>
    </row>
    <row r="15" spans="1:30">
      <c r="A15" s="56"/>
      <c r="B15" s="11"/>
      <c r="C15" s="11" t="s">
        <v>93</v>
      </c>
      <c r="D15" s="11"/>
      <c r="E15" s="11" t="s">
        <v>94</v>
      </c>
      <c r="F15" s="175">
        <v>34</v>
      </c>
      <c r="G15" s="175">
        <v>2355.1252380952401</v>
      </c>
      <c r="H15" s="175">
        <v>49457.63</v>
      </c>
      <c r="I15" s="175">
        <v>1454.63617647059</v>
      </c>
      <c r="J15" s="175">
        <v>11.9411764705882</v>
      </c>
      <c r="K15" s="177"/>
      <c r="L15" s="175">
        <v>21</v>
      </c>
      <c r="M15" s="175">
        <v>27264.11</v>
      </c>
      <c r="N15" s="175">
        <v>2097.2392307692298</v>
      </c>
      <c r="O15" s="175"/>
      <c r="P15" s="175"/>
      <c r="Q15" s="175"/>
      <c r="R15" s="175">
        <v>34</v>
      </c>
      <c r="S15" s="175">
        <v>49457.63</v>
      </c>
      <c r="T15" s="175">
        <v>1454.63617647059</v>
      </c>
      <c r="V15" s="11"/>
      <c r="W15" s="11"/>
      <c r="X15" s="11"/>
      <c r="Y15" s="11"/>
      <c r="Z15" s="11"/>
      <c r="AA15" s="11"/>
      <c r="AB15" s="11"/>
      <c r="AC15" s="11"/>
      <c r="AD15" s="11"/>
    </row>
    <row r="16" spans="1:30">
      <c r="A16" s="56"/>
      <c r="B16" s="11"/>
      <c r="C16" s="11" t="s">
        <v>95</v>
      </c>
      <c r="D16" s="11"/>
      <c r="E16" s="11" t="s">
        <v>96</v>
      </c>
      <c r="F16" s="175">
        <v>1</v>
      </c>
      <c r="G16" s="175">
        <v>1077.3</v>
      </c>
      <c r="H16" s="175">
        <v>1077.3</v>
      </c>
      <c r="I16" s="175">
        <v>1077.3</v>
      </c>
      <c r="J16" s="175">
        <v>12</v>
      </c>
      <c r="K16" s="177"/>
      <c r="L16" s="175">
        <v>1</v>
      </c>
      <c r="M16" s="175"/>
      <c r="N16" s="175"/>
      <c r="O16" s="175"/>
      <c r="P16" s="175"/>
      <c r="Q16" s="175"/>
      <c r="R16" s="175">
        <v>1</v>
      </c>
      <c r="S16" s="175">
        <v>1077.3</v>
      </c>
      <c r="T16" s="175">
        <v>1077.3</v>
      </c>
      <c r="V16" s="11"/>
      <c r="W16" s="11"/>
      <c r="X16" s="11"/>
      <c r="Y16" s="11"/>
      <c r="Z16" s="11"/>
      <c r="AA16" s="11"/>
      <c r="AB16" s="11"/>
      <c r="AC16" s="11"/>
      <c r="AD16" s="11"/>
    </row>
    <row r="17" spans="1:30">
      <c r="A17" s="56"/>
      <c r="B17" s="11"/>
      <c r="C17" s="11" t="s">
        <v>97</v>
      </c>
      <c r="D17" s="11"/>
      <c r="E17" s="11" t="s">
        <v>98</v>
      </c>
      <c r="F17" s="175">
        <v>203</v>
      </c>
      <c r="G17" s="175">
        <v>1894.3956589147299</v>
      </c>
      <c r="H17" s="175">
        <v>244377.04</v>
      </c>
      <c r="I17" s="175">
        <v>1203.8277832512299</v>
      </c>
      <c r="J17" s="175">
        <v>11.561576354679801</v>
      </c>
      <c r="K17" s="177"/>
      <c r="L17" s="175">
        <v>129</v>
      </c>
      <c r="M17" s="175">
        <v>105343.36</v>
      </c>
      <c r="N17" s="175">
        <v>1423.55891891892</v>
      </c>
      <c r="O17" s="175">
        <v>5</v>
      </c>
      <c r="P17" s="175">
        <v>5575.25</v>
      </c>
      <c r="Q17" s="175">
        <v>1115.05</v>
      </c>
      <c r="R17" s="175">
        <v>198</v>
      </c>
      <c r="S17" s="175">
        <v>238801.79</v>
      </c>
      <c r="T17" s="175">
        <v>1206.0696464646501</v>
      </c>
      <c r="V17" s="11"/>
      <c r="W17" s="11"/>
      <c r="X17" s="11"/>
      <c r="Y17" s="11"/>
      <c r="Z17" s="11"/>
      <c r="AA17" s="11"/>
      <c r="AB17" s="11"/>
      <c r="AC17" s="11"/>
      <c r="AD17" s="11"/>
    </row>
    <row r="18" spans="1:30">
      <c r="A18" s="56"/>
      <c r="B18" s="11"/>
      <c r="C18" s="11" t="s">
        <v>99</v>
      </c>
      <c r="D18" s="11"/>
      <c r="E18" s="11" t="s">
        <v>100</v>
      </c>
      <c r="F18" s="175">
        <v>6</v>
      </c>
      <c r="G18" s="175">
        <v>1379.0066666666701</v>
      </c>
      <c r="H18" s="175">
        <v>4137.0200000000004</v>
      </c>
      <c r="I18" s="175">
        <v>689.50333333333299</v>
      </c>
      <c r="J18" s="175">
        <v>8.5</v>
      </c>
      <c r="K18" s="177"/>
      <c r="L18" s="175">
        <v>3</v>
      </c>
      <c r="M18" s="175">
        <v>3171.38</v>
      </c>
      <c r="N18" s="175">
        <v>1057.12666666667</v>
      </c>
      <c r="O18" s="175"/>
      <c r="P18" s="175"/>
      <c r="Q18" s="175"/>
      <c r="R18" s="175">
        <v>6</v>
      </c>
      <c r="S18" s="175">
        <v>4137.0200000000004</v>
      </c>
      <c r="T18" s="175">
        <v>689.50333333333299</v>
      </c>
      <c r="V18" s="11"/>
      <c r="W18" s="11"/>
      <c r="X18" s="11"/>
      <c r="Y18" s="11"/>
      <c r="Z18" s="11"/>
      <c r="AA18" s="11"/>
      <c r="AB18" s="11"/>
      <c r="AC18" s="11"/>
      <c r="AD18" s="11"/>
    </row>
    <row r="19" spans="1:30">
      <c r="A19" s="56"/>
      <c r="B19" s="11"/>
      <c r="C19" s="11" t="s">
        <v>99</v>
      </c>
      <c r="D19" s="11"/>
      <c r="E19" s="11" t="s">
        <v>101</v>
      </c>
      <c r="F19" s="175">
        <v>640</v>
      </c>
      <c r="G19" s="175">
        <v>1465.6833933162</v>
      </c>
      <c r="H19" s="175">
        <v>570150.84000000102</v>
      </c>
      <c r="I19" s="175">
        <v>890.86068750000095</v>
      </c>
      <c r="J19" s="175">
        <v>11.707812499999999</v>
      </c>
      <c r="K19" s="177"/>
      <c r="L19" s="175">
        <v>389</v>
      </c>
      <c r="M19" s="175">
        <v>242212.07</v>
      </c>
      <c r="N19" s="175">
        <v>964.98832669322701</v>
      </c>
      <c r="O19" s="175">
        <v>12</v>
      </c>
      <c r="P19" s="175">
        <v>8895.93</v>
      </c>
      <c r="Q19" s="175">
        <v>741.32749999999999</v>
      </c>
      <c r="R19" s="175">
        <v>628</v>
      </c>
      <c r="S19" s="175">
        <v>561254.91000000096</v>
      </c>
      <c r="T19" s="175">
        <v>893.71800955414096</v>
      </c>
      <c r="V19" s="11"/>
      <c r="W19" s="11"/>
      <c r="X19" s="11"/>
      <c r="Y19" s="11"/>
      <c r="Z19" s="11"/>
      <c r="AA19" s="11"/>
      <c r="AB19" s="11"/>
      <c r="AC19" s="11"/>
      <c r="AD19" s="11"/>
    </row>
    <row r="20" spans="1:30">
      <c r="A20" s="56"/>
      <c r="B20" s="11"/>
      <c r="C20" s="11" t="s">
        <v>102</v>
      </c>
      <c r="D20" s="11"/>
      <c r="E20" s="11" t="s">
        <v>103</v>
      </c>
      <c r="F20" s="175">
        <v>5</v>
      </c>
      <c r="G20" s="175">
        <v>675.89</v>
      </c>
      <c r="H20" s="175">
        <v>3379.45</v>
      </c>
      <c r="I20" s="175">
        <v>675.89</v>
      </c>
      <c r="J20" s="175">
        <v>15</v>
      </c>
      <c r="K20" s="177"/>
      <c r="L20" s="175">
        <v>5</v>
      </c>
      <c r="M20" s="175"/>
      <c r="N20" s="175"/>
      <c r="O20" s="175"/>
      <c r="P20" s="175"/>
      <c r="Q20" s="175"/>
      <c r="R20" s="175">
        <v>5</v>
      </c>
      <c r="S20" s="175">
        <v>3379.45</v>
      </c>
      <c r="T20" s="175">
        <v>675.89</v>
      </c>
      <c r="V20" s="11"/>
      <c r="W20" s="11"/>
      <c r="X20" s="11"/>
      <c r="Y20" s="11"/>
      <c r="Z20" s="11"/>
      <c r="AA20" s="11"/>
      <c r="AB20" s="11"/>
      <c r="AC20" s="11"/>
      <c r="AD20" s="11"/>
    </row>
    <row r="21" spans="1:30">
      <c r="A21" s="56"/>
      <c r="B21" s="11"/>
      <c r="C21" s="11" t="s">
        <v>104</v>
      </c>
      <c r="D21" s="11"/>
      <c r="E21" s="11" t="s">
        <v>105</v>
      </c>
      <c r="F21" s="175">
        <v>2</v>
      </c>
      <c r="G21" s="175">
        <v>2137.29</v>
      </c>
      <c r="H21" s="175">
        <v>2137.29</v>
      </c>
      <c r="I21" s="175">
        <v>1068.645</v>
      </c>
      <c r="J21" s="175">
        <v>13</v>
      </c>
      <c r="K21" s="177"/>
      <c r="L21" s="175">
        <v>1</v>
      </c>
      <c r="M21" s="175">
        <v>578.65</v>
      </c>
      <c r="N21" s="175">
        <v>578.65</v>
      </c>
      <c r="O21" s="175"/>
      <c r="P21" s="175"/>
      <c r="Q21" s="175"/>
      <c r="R21" s="175">
        <v>2</v>
      </c>
      <c r="S21" s="175">
        <v>2137.29</v>
      </c>
      <c r="T21" s="175">
        <v>1068.645</v>
      </c>
      <c r="V21" s="11"/>
      <c r="W21" s="11"/>
      <c r="X21" s="11"/>
      <c r="Y21" s="11"/>
      <c r="Z21" s="11"/>
      <c r="AA21" s="11"/>
      <c r="AB21" s="11"/>
      <c r="AC21" s="11"/>
      <c r="AD21" s="11"/>
    </row>
    <row r="22" spans="1:30">
      <c r="A22" s="56"/>
      <c r="B22" s="11"/>
      <c r="C22" s="11" t="s">
        <v>107</v>
      </c>
      <c r="D22" s="11"/>
      <c r="E22" s="11" t="s">
        <v>108</v>
      </c>
      <c r="F22" s="175">
        <v>12</v>
      </c>
      <c r="G22" s="175">
        <v>1388.1842857142899</v>
      </c>
      <c r="H22" s="175">
        <v>9717.2900000000009</v>
      </c>
      <c r="I22" s="175">
        <v>809.77416666666704</v>
      </c>
      <c r="J22" s="175">
        <v>12.75</v>
      </c>
      <c r="K22" s="177"/>
      <c r="L22" s="175">
        <v>7</v>
      </c>
      <c r="M22" s="175">
        <v>4678.54</v>
      </c>
      <c r="N22" s="175">
        <v>935.70799999999997</v>
      </c>
      <c r="O22" s="175"/>
      <c r="P22" s="175"/>
      <c r="Q22" s="175"/>
      <c r="R22" s="175">
        <v>12</v>
      </c>
      <c r="S22" s="175">
        <v>9717.2900000000009</v>
      </c>
      <c r="T22" s="175">
        <v>809.77416666666704</v>
      </c>
      <c r="V22" s="11"/>
      <c r="W22" s="11"/>
      <c r="X22" s="11"/>
      <c r="Y22" s="11"/>
      <c r="Z22" s="11"/>
      <c r="AA22" s="11"/>
      <c r="AB22" s="11"/>
      <c r="AC22" s="11"/>
      <c r="AD22" s="11"/>
    </row>
    <row r="23" spans="1:30">
      <c r="A23" s="56"/>
      <c r="B23" s="11"/>
      <c r="C23" s="11" t="s">
        <v>109</v>
      </c>
      <c r="D23" s="11"/>
      <c r="E23" s="11" t="s">
        <v>110</v>
      </c>
      <c r="F23" s="175">
        <v>164</v>
      </c>
      <c r="G23" s="175">
        <v>1740.77338983051</v>
      </c>
      <c r="H23" s="175">
        <v>205411.26</v>
      </c>
      <c r="I23" s="175">
        <v>1252.5076829268301</v>
      </c>
      <c r="J23" s="175">
        <v>12.75</v>
      </c>
      <c r="K23" s="177"/>
      <c r="L23" s="175">
        <v>118</v>
      </c>
      <c r="M23" s="175">
        <v>63885.71</v>
      </c>
      <c r="N23" s="175">
        <v>1388.8197826087001</v>
      </c>
      <c r="O23" s="175">
        <v>2</v>
      </c>
      <c r="P23" s="175">
        <v>3858.71</v>
      </c>
      <c r="Q23" s="175">
        <v>1929.355</v>
      </c>
      <c r="R23" s="175">
        <v>162</v>
      </c>
      <c r="S23" s="175">
        <v>201552.55</v>
      </c>
      <c r="T23" s="175">
        <v>1244.1515432098799</v>
      </c>
      <c r="V23" s="11"/>
      <c r="W23" s="11"/>
      <c r="X23" s="11"/>
      <c r="Y23" s="11"/>
      <c r="Z23" s="11"/>
      <c r="AA23" s="11"/>
      <c r="AB23" s="11"/>
      <c r="AC23" s="11"/>
      <c r="AD23" s="11"/>
    </row>
    <row r="24" spans="1:30">
      <c r="A24" s="56"/>
      <c r="B24" s="11"/>
      <c r="C24" s="11" t="s">
        <v>111</v>
      </c>
      <c r="D24" s="11"/>
      <c r="E24" s="11" t="s">
        <v>112</v>
      </c>
      <c r="F24" s="175">
        <v>51</v>
      </c>
      <c r="G24" s="175">
        <v>1174.03257142857</v>
      </c>
      <c r="H24" s="175">
        <v>41091.14</v>
      </c>
      <c r="I24" s="175">
        <v>805.70862745097998</v>
      </c>
      <c r="J24" s="175">
        <v>10.6862745098039</v>
      </c>
      <c r="K24" s="177"/>
      <c r="L24" s="175">
        <v>35</v>
      </c>
      <c r="M24" s="175">
        <v>21986.53</v>
      </c>
      <c r="N24" s="175">
        <v>1374.1581249999999</v>
      </c>
      <c r="O24" s="175"/>
      <c r="P24" s="175"/>
      <c r="Q24" s="175"/>
      <c r="R24" s="175">
        <v>51</v>
      </c>
      <c r="S24" s="175">
        <v>41091.14</v>
      </c>
      <c r="T24" s="175">
        <v>805.70862745097998</v>
      </c>
      <c r="V24" s="11"/>
      <c r="W24" s="11"/>
      <c r="X24" s="11"/>
      <c r="Y24" s="11"/>
      <c r="Z24" s="11"/>
      <c r="AA24" s="11"/>
      <c r="AB24" s="11"/>
      <c r="AC24" s="11"/>
      <c r="AD24" s="11"/>
    </row>
    <row r="25" spans="1:30">
      <c r="A25" s="56"/>
      <c r="B25" s="11"/>
      <c r="C25" s="11" t="s">
        <v>111</v>
      </c>
      <c r="D25" s="11"/>
      <c r="E25" s="11" t="s">
        <v>113</v>
      </c>
      <c r="F25" s="175">
        <v>1</v>
      </c>
      <c r="G25" s="175"/>
      <c r="H25" s="175">
        <v>1142.67</v>
      </c>
      <c r="I25" s="175">
        <v>1142.67</v>
      </c>
      <c r="J25" s="175">
        <v>12</v>
      </c>
      <c r="K25" s="177"/>
      <c r="L25" s="175"/>
      <c r="M25" s="175">
        <v>1142.67</v>
      </c>
      <c r="N25" s="175">
        <v>1142.67</v>
      </c>
      <c r="O25" s="175"/>
      <c r="P25" s="175"/>
      <c r="Q25" s="175"/>
      <c r="R25" s="175">
        <v>1</v>
      </c>
      <c r="S25" s="175">
        <v>1142.67</v>
      </c>
      <c r="T25" s="175">
        <v>1142.67</v>
      </c>
      <c r="V25" s="11"/>
      <c r="W25" s="11"/>
      <c r="X25" s="11"/>
      <c r="Y25" s="11"/>
      <c r="Z25" s="11"/>
      <c r="AA25" s="11"/>
      <c r="AB25" s="11"/>
      <c r="AC25" s="11"/>
      <c r="AD25" s="11"/>
    </row>
    <row r="26" spans="1:30">
      <c r="A26" s="56"/>
      <c r="B26" s="11"/>
      <c r="C26" s="11" t="s">
        <v>114</v>
      </c>
      <c r="D26" s="11"/>
      <c r="E26" s="11" t="s">
        <v>115</v>
      </c>
      <c r="F26" s="175">
        <v>13</v>
      </c>
      <c r="G26" s="175">
        <v>3444.88</v>
      </c>
      <c r="H26" s="175">
        <v>24114.16</v>
      </c>
      <c r="I26" s="175">
        <v>1854.9353846153799</v>
      </c>
      <c r="J26" s="175">
        <v>11.2307692307692</v>
      </c>
      <c r="K26" s="177"/>
      <c r="L26" s="175">
        <v>7</v>
      </c>
      <c r="M26" s="175">
        <v>15816.47</v>
      </c>
      <c r="N26" s="175">
        <v>2636.0783333333302</v>
      </c>
      <c r="O26" s="175"/>
      <c r="P26" s="175"/>
      <c r="Q26" s="175"/>
      <c r="R26" s="175">
        <v>13</v>
      </c>
      <c r="S26" s="175">
        <v>24114.16</v>
      </c>
      <c r="T26" s="175">
        <v>1854.9353846153799</v>
      </c>
      <c r="V26" s="11"/>
      <c r="W26" s="11"/>
      <c r="X26" s="11"/>
      <c r="Y26" s="11"/>
      <c r="Z26" s="11"/>
      <c r="AA26" s="11"/>
      <c r="AB26" s="11"/>
      <c r="AC26" s="11"/>
      <c r="AD26" s="11"/>
    </row>
    <row r="27" spans="1:30">
      <c r="A27" s="56"/>
      <c r="B27" s="11"/>
      <c r="C27" s="11" t="s">
        <v>116</v>
      </c>
      <c r="D27" s="11"/>
      <c r="E27" s="11" t="s">
        <v>117</v>
      </c>
      <c r="F27" s="175">
        <v>22</v>
      </c>
      <c r="G27" s="175">
        <v>1141.368125</v>
      </c>
      <c r="H27" s="175">
        <v>18261.89</v>
      </c>
      <c r="I27" s="175">
        <v>830.08590909090901</v>
      </c>
      <c r="J27" s="175">
        <v>11.590909090909101</v>
      </c>
      <c r="K27" s="177"/>
      <c r="L27" s="175">
        <v>16</v>
      </c>
      <c r="M27" s="175">
        <v>5309.36</v>
      </c>
      <c r="N27" s="175">
        <v>884.89333333333298</v>
      </c>
      <c r="O27" s="175"/>
      <c r="P27" s="175"/>
      <c r="Q27" s="175"/>
      <c r="R27" s="175">
        <v>22</v>
      </c>
      <c r="S27" s="175">
        <v>18261.89</v>
      </c>
      <c r="T27" s="175">
        <v>830.08590909090901</v>
      </c>
      <c r="V27" s="11"/>
      <c r="W27" s="11"/>
      <c r="X27" s="11"/>
      <c r="Y27" s="11"/>
      <c r="Z27" s="11"/>
      <c r="AA27" s="11"/>
      <c r="AB27" s="11"/>
      <c r="AC27" s="11"/>
      <c r="AD27" s="11"/>
    </row>
    <row r="28" spans="1:30">
      <c r="A28" s="56"/>
      <c r="B28" s="11"/>
      <c r="C28" s="11" t="s">
        <v>116</v>
      </c>
      <c r="D28" s="11"/>
      <c r="E28" s="11" t="s">
        <v>118</v>
      </c>
      <c r="F28" s="175">
        <v>31</v>
      </c>
      <c r="G28" s="175">
        <v>1061.4916000000001</v>
      </c>
      <c r="H28" s="175">
        <v>26537.29</v>
      </c>
      <c r="I28" s="175">
        <v>856.041612903226</v>
      </c>
      <c r="J28" s="175">
        <v>11.451612903225801</v>
      </c>
      <c r="K28" s="177"/>
      <c r="L28" s="175">
        <v>25</v>
      </c>
      <c r="M28" s="175">
        <v>5133.9399999999996</v>
      </c>
      <c r="N28" s="175">
        <v>855.65666666666698</v>
      </c>
      <c r="O28" s="175"/>
      <c r="P28" s="175"/>
      <c r="Q28" s="175"/>
      <c r="R28" s="175">
        <v>31</v>
      </c>
      <c r="S28" s="175">
        <v>26537.29</v>
      </c>
      <c r="T28" s="175">
        <v>856.041612903226</v>
      </c>
      <c r="V28" s="11"/>
      <c r="W28" s="11"/>
      <c r="X28" s="11"/>
      <c r="Y28" s="11"/>
      <c r="Z28" s="11"/>
      <c r="AA28" s="11"/>
      <c r="AB28" s="11"/>
      <c r="AC28" s="11"/>
      <c r="AD28" s="11"/>
    </row>
    <row r="29" spans="1:30">
      <c r="A29" s="56"/>
      <c r="B29" s="11"/>
      <c r="C29" s="11" t="s">
        <v>119</v>
      </c>
      <c r="D29" s="11"/>
      <c r="E29" s="11" t="s">
        <v>120</v>
      </c>
      <c r="F29" s="175">
        <v>2</v>
      </c>
      <c r="G29" s="175">
        <v>2750.25</v>
      </c>
      <c r="H29" s="175">
        <v>2750.25</v>
      </c>
      <c r="I29" s="175">
        <v>1375.125</v>
      </c>
      <c r="J29" s="175">
        <v>9.5</v>
      </c>
      <c r="K29" s="177"/>
      <c r="L29" s="175">
        <v>1</v>
      </c>
      <c r="M29" s="175">
        <v>2596.3000000000002</v>
      </c>
      <c r="N29" s="175">
        <v>2596.3000000000002</v>
      </c>
      <c r="O29" s="175"/>
      <c r="P29" s="175"/>
      <c r="Q29" s="175"/>
      <c r="R29" s="175">
        <v>2</v>
      </c>
      <c r="S29" s="175">
        <v>2750.25</v>
      </c>
      <c r="T29" s="175">
        <v>1375.125</v>
      </c>
      <c r="V29" s="11"/>
      <c r="W29" s="11"/>
      <c r="X29" s="11"/>
      <c r="Y29" s="11"/>
      <c r="Z29" s="11"/>
      <c r="AA29" s="11"/>
      <c r="AB29" s="11"/>
      <c r="AC29" s="11"/>
      <c r="AD29" s="11"/>
    </row>
    <row r="30" spans="1:30">
      <c r="A30" s="56"/>
      <c r="B30" s="11"/>
      <c r="C30" s="11" t="s">
        <v>121</v>
      </c>
      <c r="D30" s="11"/>
      <c r="E30" s="11" t="s">
        <v>122</v>
      </c>
      <c r="F30" s="175">
        <v>9</v>
      </c>
      <c r="G30" s="175">
        <v>1755.424</v>
      </c>
      <c r="H30" s="175">
        <v>8777.1200000000008</v>
      </c>
      <c r="I30" s="175">
        <v>975.23555555555595</v>
      </c>
      <c r="J30" s="175">
        <v>12.2222222222222</v>
      </c>
      <c r="K30" s="177"/>
      <c r="L30" s="175">
        <v>5</v>
      </c>
      <c r="M30" s="175">
        <v>5886.25</v>
      </c>
      <c r="N30" s="175">
        <v>1471.5625</v>
      </c>
      <c r="O30" s="175"/>
      <c r="P30" s="175"/>
      <c r="Q30" s="175"/>
      <c r="R30" s="175">
        <v>9</v>
      </c>
      <c r="S30" s="175">
        <v>8777.1200000000008</v>
      </c>
      <c r="T30" s="175">
        <v>975.23555555555595</v>
      </c>
      <c r="V30" s="11"/>
      <c r="W30" s="11"/>
      <c r="X30" s="11"/>
      <c r="Y30" s="11"/>
      <c r="Z30" s="11"/>
      <c r="AA30" s="11"/>
      <c r="AB30" s="11"/>
      <c r="AC30" s="11"/>
      <c r="AD30" s="11"/>
    </row>
    <row r="31" spans="1:30">
      <c r="A31" s="56"/>
      <c r="B31" s="11"/>
      <c r="C31" s="11" t="s">
        <v>123</v>
      </c>
      <c r="D31" s="11"/>
      <c r="E31" s="11" t="s">
        <v>124</v>
      </c>
      <c r="F31" s="175">
        <v>16</v>
      </c>
      <c r="G31" s="175">
        <v>2142.98</v>
      </c>
      <c r="H31" s="175">
        <v>17143.84</v>
      </c>
      <c r="I31" s="175">
        <v>1071.49</v>
      </c>
      <c r="J31" s="175">
        <v>11.125</v>
      </c>
      <c r="K31" s="177"/>
      <c r="L31" s="175">
        <v>8</v>
      </c>
      <c r="M31" s="175">
        <v>9037.25</v>
      </c>
      <c r="N31" s="175">
        <v>1129.65625</v>
      </c>
      <c r="O31" s="175"/>
      <c r="P31" s="175"/>
      <c r="Q31" s="175"/>
      <c r="R31" s="175">
        <v>16</v>
      </c>
      <c r="S31" s="175">
        <v>17143.84</v>
      </c>
      <c r="T31" s="175">
        <v>1071.49</v>
      </c>
      <c r="V31" s="11"/>
      <c r="W31" s="11"/>
      <c r="X31" s="11"/>
      <c r="Y31" s="11"/>
      <c r="Z31" s="11"/>
      <c r="AA31" s="11"/>
      <c r="AB31" s="11"/>
      <c r="AC31" s="11"/>
      <c r="AD31" s="11"/>
    </row>
    <row r="32" spans="1:30">
      <c r="A32" s="56"/>
      <c r="B32" s="11"/>
      <c r="C32" s="11" t="s">
        <v>125</v>
      </c>
      <c r="D32" s="11"/>
      <c r="E32" s="11" t="s">
        <v>92</v>
      </c>
      <c r="F32" s="175">
        <v>163</v>
      </c>
      <c r="G32" s="175">
        <v>1666.7266999999999</v>
      </c>
      <c r="H32" s="175">
        <v>166672.67000000001</v>
      </c>
      <c r="I32" s="175">
        <v>1022.53171779141</v>
      </c>
      <c r="J32" s="175">
        <v>11.184049079754599</v>
      </c>
      <c r="K32" s="177"/>
      <c r="L32" s="175">
        <v>100</v>
      </c>
      <c r="M32" s="175">
        <v>65819.490000000005</v>
      </c>
      <c r="N32" s="175">
        <v>1044.7538095238101</v>
      </c>
      <c r="O32" s="175"/>
      <c r="P32" s="175"/>
      <c r="Q32" s="175"/>
      <c r="R32" s="175">
        <v>163</v>
      </c>
      <c r="S32" s="175">
        <v>166672.67000000001</v>
      </c>
      <c r="T32" s="175">
        <v>1022.53171779141</v>
      </c>
      <c r="V32" s="11"/>
      <c r="W32" s="11"/>
      <c r="X32" s="11"/>
      <c r="Y32" s="11"/>
      <c r="Z32" s="11"/>
      <c r="AA32" s="11"/>
      <c r="AB32" s="11"/>
      <c r="AC32" s="11"/>
      <c r="AD32" s="11"/>
    </row>
    <row r="33" spans="1:30">
      <c r="A33" s="56"/>
      <c r="B33" s="11"/>
      <c r="C33" s="11" t="s">
        <v>126</v>
      </c>
      <c r="D33" s="11"/>
      <c r="E33" s="11" t="s">
        <v>127</v>
      </c>
      <c r="F33" s="175">
        <v>96</v>
      </c>
      <c r="G33" s="175">
        <v>1276.88375</v>
      </c>
      <c r="H33" s="175">
        <v>71505.490000000005</v>
      </c>
      <c r="I33" s="175">
        <v>744.848854166666</v>
      </c>
      <c r="J33" s="175">
        <v>10.2291666666667</v>
      </c>
      <c r="K33" s="177"/>
      <c r="L33" s="175">
        <v>56</v>
      </c>
      <c r="M33" s="175">
        <v>32975.440000000002</v>
      </c>
      <c r="N33" s="175">
        <v>824.38599999999997</v>
      </c>
      <c r="O33" s="175">
        <v>5</v>
      </c>
      <c r="P33" s="175">
        <v>2916.4</v>
      </c>
      <c r="Q33" s="175">
        <v>583.28</v>
      </c>
      <c r="R33" s="175">
        <v>91</v>
      </c>
      <c r="S33" s="175">
        <v>68589.09</v>
      </c>
      <c r="T33" s="175">
        <v>753.72626373626395</v>
      </c>
      <c r="V33" s="11"/>
      <c r="W33" s="11"/>
      <c r="X33" s="11"/>
      <c r="Y33" s="11"/>
      <c r="Z33" s="11"/>
      <c r="AA33" s="11"/>
      <c r="AB33" s="11"/>
      <c r="AC33" s="11"/>
      <c r="AD33" s="11"/>
    </row>
    <row r="34" spans="1:30">
      <c r="A34" s="56"/>
      <c r="B34" s="11"/>
      <c r="C34" s="11" t="s">
        <v>126</v>
      </c>
      <c r="D34" s="11"/>
      <c r="E34" s="11" t="s">
        <v>128</v>
      </c>
      <c r="F34" s="175">
        <v>1</v>
      </c>
      <c r="G34" s="175"/>
      <c r="H34" s="175">
        <v>754.19</v>
      </c>
      <c r="I34" s="175">
        <v>754.19</v>
      </c>
      <c r="J34" s="175">
        <v>13</v>
      </c>
      <c r="K34" s="177"/>
      <c r="L34" s="175"/>
      <c r="M34" s="175">
        <v>754.19</v>
      </c>
      <c r="N34" s="175">
        <v>754.19</v>
      </c>
      <c r="O34" s="175"/>
      <c r="P34" s="175"/>
      <c r="Q34" s="175"/>
      <c r="R34" s="175">
        <v>1</v>
      </c>
      <c r="S34" s="175">
        <v>754.19</v>
      </c>
      <c r="T34" s="175">
        <v>754.19</v>
      </c>
      <c r="V34" s="11"/>
      <c r="W34" s="11"/>
      <c r="X34" s="11"/>
      <c r="Y34" s="11"/>
      <c r="Z34" s="11"/>
      <c r="AA34" s="11"/>
      <c r="AB34" s="11"/>
      <c r="AC34" s="11"/>
      <c r="AD34" s="11"/>
    </row>
    <row r="35" spans="1:30">
      <c r="A35" s="56"/>
      <c r="B35" s="11"/>
      <c r="C35" s="11" t="s">
        <v>129</v>
      </c>
      <c r="D35" s="11"/>
      <c r="E35" s="11" t="s">
        <v>96</v>
      </c>
      <c r="F35" s="175">
        <v>23</v>
      </c>
      <c r="G35" s="175">
        <v>1767.4222222222199</v>
      </c>
      <c r="H35" s="175">
        <v>31813.599999999999</v>
      </c>
      <c r="I35" s="175">
        <v>1383.2</v>
      </c>
      <c r="J35" s="175">
        <v>11.478260869565201</v>
      </c>
      <c r="K35" s="177"/>
      <c r="L35" s="175">
        <v>18</v>
      </c>
      <c r="M35" s="175">
        <v>5451.34</v>
      </c>
      <c r="N35" s="175">
        <v>1090.268</v>
      </c>
      <c r="O35" s="175"/>
      <c r="P35" s="175"/>
      <c r="Q35" s="175"/>
      <c r="R35" s="175">
        <v>23</v>
      </c>
      <c r="S35" s="175">
        <v>31813.599999999999</v>
      </c>
      <c r="T35" s="175">
        <v>1383.2</v>
      </c>
      <c r="V35" s="11"/>
      <c r="W35" s="11"/>
      <c r="X35" s="11"/>
      <c r="Y35" s="11"/>
      <c r="Z35" s="11"/>
      <c r="AA35" s="11"/>
      <c r="AB35" s="11"/>
      <c r="AC35" s="11"/>
      <c r="AD35" s="11"/>
    </row>
    <row r="36" spans="1:30">
      <c r="A36" s="56"/>
      <c r="B36" s="11"/>
      <c r="C36" s="11" t="s">
        <v>130</v>
      </c>
      <c r="D36" s="11"/>
      <c r="E36" s="11" t="s">
        <v>96</v>
      </c>
      <c r="F36" s="175">
        <v>4</v>
      </c>
      <c r="G36" s="175">
        <v>549.65666666666698</v>
      </c>
      <c r="H36" s="175">
        <v>1648.97</v>
      </c>
      <c r="I36" s="175">
        <v>412.24250000000001</v>
      </c>
      <c r="J36" s="175">
        <v>9.25</v>
      </c>
      <c r="K36" s="177"/>
      <c r="L36" s="175">
        <v>3</v>
      </c>
      <c r="M36" s="175">
        <v>340.47</v>
      </c>
      <c r="N36" s="175">
        <v>340.47</v>
      </c>
      <c r="O36" s="175"/>
      <c r="P36" s="175"/>
      <c r="Q36" s="175"/>
      <c r="R36" s="175">
        <v>4</v>
      </c>
      <c r="S36" s="175">
        <v>1648.97</v>
      </c>
      <c r="T36" s="175">
        <v>412.24250000000001</v>
      </c>
      <c r="V36" s="11"/>
      <c r="W36" s="11"/>
      <c r="X36" s="11"/>
      <c r="Y36" s="11"/>
      <c r="Z36" s="11"/>
      <c r="AA36" s="11"/>
      <c r="AB36" s="11"/>
      <c r="AC36" s="11"/>
      <c r="AD36" s="11"/>
    </row>
    <row r="37" spans="1:30">
      <c r="A37" s="56"/>
      <c r="B37" s="11"/>
      <c r="C37" s="11" t="s">
        <v>472</v>
      </c>
      <c r="D37" s="11"/>
      <c r="E37" s="11" t="s">
        <v>140</v>
      </c>
      <c r="F37" s="175">
        <v>1</v>
      </c>
      <c r="G37" s="175">
        <v>1646.2</v>
      </c>
      <c r="H37" s="175">
        <v>1646.2</v>
      </c>
      <c r="I37" s="175">
        <v>1646.2</v>
      </c>
      <c r="J37" s="175">
        <v>7</v>
      </c>
      <c r="K37" s="177"/>
      <c r="L37" s="175">
        <v>1</v>
      </c>
      <c r="M37" s="175"/>
      <c r="N37" s="175"/>
      <c r="O37" s="175"/>
      <c r="P37" s="175"/>
      <c r="Q37" s="175"/>
      <c r="R37" s="175">
        <v>1</v>
      </c>
      <c r="S37" s="175">
        <v>1646.2</v>
      </c>
      <c r="T37" s="175">
        <v>1646.2</v>
      </c>
      <c r="V37" s="11"/>
      <c r="W37" s="11"/>
      <c r="X37" s="11"/>
      <c r="Y37" s="11"/>
      <c r="Z37" s="11"/>
      <c r="AA37" s="11"/>
      <c r="AB37" s="11"/>
      <c r="AC37" s="11"/>
      <c r="AD37" s="11"/>
    </row>
    <row r="38" spans="1:30">
      <c r="A38" s="56"/>
      <c r="B38" s="11"/>
      <c r="C38" s="11" t="s">
        <v>131</v>
      </c>
      <c r="D38" s="11"/>
      <c r="E38" s="11" t="s">
        <v>117</v>
      </c>
      <c r="F38" s="175">
        <v>1</v>
      </c>
      <c r="G38" s="175"/>
      <c r="H38" s="175">
        <v>309.63</v>
      </c>
      <c r="I38" s="175">
        <v>309.63</v>
      </c>
      <c r="J38" s="175">
        <v>5</v>
      </c>
      <c r="K38" s="177"/>
      <c r="L38" s="175"/>
      <c r="M38" s="175">
        <v>309.63</v>
      </c>
      <c r="N38" s="175">
        <v>309.63</v>
      </c>
      <c r="O38" s="175"/>
      <c r="P38" s="175"/>
      <c r="Q38" s="175"/>
      <c r="R38" s="175">
        <v>1</v>
      </c>
      <c r="S38" s="175">
        <v>309.63</v>
      </c>
      <c r="T38" s="175">
        <v>309.63</v>
      </c>
      <c r="V38" s="11"/>
      <c r="W38" s="11"/>
      <c r="X38" s="11"/>
      <c r="Y38" s="11"/>
      <c r="Z38" s="11"/>
      <c r="AA38" s="11"/>
      <c r="AB38" s="11"/>
      <c r="AC38" s="11"/>
      <c r="AD38" s="11"/>
    </row>
    <row r="39" spans="1:30">
      <c r="A39" s="56"/>
      <c r="B39" s="11"/>
      <c r="C39" s="11" t="s">
        <v>132</v>
      </c>
      <c r="D39" s="11"/>
      <c r="E39" s="11" t="s">
        <v>133</v>
      </c>
      <c r="F39" s="175">
        <v>10</v>
      </c>
      <c r="G39" s="175">
        <v>2714.67</v>
      </c>
      <c r="H39" s="175">
        <v>16288.02</v>
      </c>
      <c r="I39" s="175">
        <v>1628.8019999999999</v>
      </c>
      <c r="J39" s="175">
        <v>15.3</v>
      </c>
      <c r="K39" s="177"/>
      <c r="L39" s="175">
        <v>6</v>
      </c>
      <c r="M39" s="175">
        <v>9688.2199999999993</v>
      </c>
      <c r="N39" s="175">
        <v>2422.0549999999998</v>
      </c>
      <c r="O39" s="175"/>
      <c r="P39" s="175"/>
      <c r="Q39" s="175"/>
      <c r="R39" s="175">
        <v>10</v>
      </c>
      <c r="S39" s="175">
        <v>16288.02</v>
      </c>
      <c r="T39" s="175">
        <v>1628.8019999999999</v>
      </c>
      <c r="V39" s="11"/>
      <c r="W39" s="11"/>
      <c r="X39" s="11"/>
      <c r="Y39" s="11"/>
      <c r="Z39" s="11"/>
      <c r="AA39" s="11"/>
      <c r="AB39" s="11"/>
      <c r="AC39" s="11"/>
      <c r="AD39" s="11"/>
    </row>
    <row r="40" spans="1:30">
      <c r="A40" s="56"/>
      <c r="B40" s="11"/>
      <c r="C40" s="11" t="s">
        <v>134</v>
      </c>
      <c r="D40" s="11"/>
      <c r="E40" s="11" t="s">
        <v>135</v>
      </c>
      <c r="F40" s="175">
        <v>600</v>
      </c>
      <c r="G40" s="175">
        <v>1705.61524421594</v>
      </c>
      <c r="H40" s="175">
        <v>663484.32999999903</v>
      </c>
      <c r="I40" s="175">
        <v>1105.80721666667</v>
      </c>
      <c r="J40" s="175">
        <v>11.661666666666701</v>
      </c>
      <c r="K40" s="177"/>
      <c r="L40" s="175">
        <v>389</v>
      </c>
      <c r="M40" s="175">
        <v>278407.09000000003</v>
      </c>
      <c r="N40" s="175">
        <v>1319.4648815165899</v>
      </c>
      <c r="O40" s="175">
        <v>11</v>
      </c>
      <c r="P40" s="175">
        <v>19202.46</v>
      </c>
      <c r="Q40" s="175">
        <v>1745.6781818181801</v>
      </c>
      <c r="R40" s="175">
        <v>589</v>
      </c>
      <c r="S40" s="175">
        <v>644281.87</v>
      </c>
      <c r="T40" s="175">
        <v>1093.85716468591</v>
      </c>
      <c r="V40" s="11"/>
      <c r="W40" s="11"/>
      <c r="X40" s="11"/>
      <c r="Y40" s="11"/>
      <c r="Z40" s="11"/>
      <c r="AA40" s="11"/>
      <c r="AB40" s="11"/>
      <c r="AC40" s="11"/>
      <c r="AD40" s="11"/>
    </row>
    <row r="41" spans="1:30">
      <c r="A41" s="56"/>
      <c r="B41" s="11"/>
      <c r="C41" s="11" t="s">
        <v>134</v>
      </c>
      <c r="D41" s="11"/>
      <c r="E41" s="11" t="s">
        <v>136</v>
      </c>
      <c r="F41" s="175">
        <v>1</v>
      </c>
      <c r="G41" s="175">
        <v>877.62</v>
      </c>
      <c r="H41" s="175">
        <v>877.62</v>
      </c>
      <c r="I41" s="175">
        <v>877.62</v>
      </c>
      <c r="J41" s="175">
        <v>19</v>
      </c>
      <c r="K41" s="177"/>
      <c r="L41" s="175">
        <v>1</v>
      </c>
      <c r="M41" s="175"/>
      <c r="N41" s="175"/>
      <c r="O41" s="175"/>
      <c r="P41" s="175"/>
      <c r="Q41" s="175"/>
      <c r="R41" s="175">
        <v>1</v>
      </c>
      <c r="S41" s="175">
        <v>877.62</v>
      </c>
      <c r="T41" s="175">
        <v>877.62</v>
      </c>
      <c r="V41" s="11"/>
      <c r="W41" s="11"/>
      <c r="X41" s="11"/>
      <c r="Y41" s="11"/>
      <c r="Z41" s="11"/>
      <c r="AA41" s="11"/>
      <c r="AB41" s="11"/>
      <c r="AC41" s="11"/>
      <c r="AD41" s="11"/>
    </row>
    <row r="42" spans="1:30">
      <c r="A42" s="56"/>
      <c r="B42" s="11"/>
      <c r="C42" s="11" t="s">
        <v>137</v>
      </c>
      <c r="D42" s="11"/>
      <c r="E42" s="11" t="s">
        <v>138</v>
      </c>
      <c r="F42" s="175">
        <v>61</v>
      </c>
      <c r="G42" s="175">
        <v>1090.40022727273</v>
      </c>
      <c r="H42" s="175">
        <v>47977.61</v>
      </c>
      <c r="I42" s="175">
        <v>786.51819672131103</v>
      </c>
      <c r="J42" s="175">
        <v>11.590163934426201</v>
      </c>
      <c r="K42" s="177"/>
      <c r="L42" s="175">
        <v>44</v>
      </c>
      <c r="M42" s="175">
        <v>14693.75</v>
      </c>
      <c r="N42" s="175">
        <v>864.33823529411802</v>
      </c>
      <c r="O42" s="175"/>
      <c r="P42" s="175"/>
      <c r="Q42" s="175"/>
      <c r="R42" s="175">
        <v>61</v>
      </c>
      <c r="S42" s="175">
        <v>47977.61</v>
      </c>
      <c r="T42" s="175">
        <v>786.51819672131103</v>
      </c>
      <c r="V42" s="11"/>
      <c r="W42" s="11"/>
      <c r="X42" s="11"/>
      <c r="Y42" s="11"/>
      <c r="Z42" s="11"/>
      <c r="AA42" s="11"/>
      <c r="AB42" s="11"/>
      <c r="AC42" s="11"/>
      <c r="AD42" s="11"/>
    </row>
    <row r="43" spans="1:30">
      <c r="A43" s="56"/>
      <c r="B43" s="11"/>
      <c r="C43" s="11" t="s">
        <v>139</v>
      </c>
      <c r="D43" s="11"/>
      <c r="E43" s="11" t="s">
        <v>135</v>
      </c>
      <c r="F43" s="175">
        <v>2</v>
      </c>
      <c r="G43" s="175">
        <v>1367.34</v>
      </c>
      <c r="H43" s="175">
        <v>1367.34</v>
      </c>
      <c r="I43" s="175">
        <v>683.67</v>
      </c>
      <c r="J43" s="175">
        <v>9</v>
      </c>
      <c r="K43" s="177"/>
      <c r="L43" s="175">
        <v>1</v>
      </c>
      <c r="M43" s="175">
        <v>1281.4100000000001</v>
      </c>
      <c r="N43" s="175">
        <v>1281.4100000000001</v>
      </c>
      <c r="O43" s="175"/>
      <c r="P43" s="175"/>
      <c r="Q43" s="175"/>
      <c r="R43" s="175">
        <v>2</v>
      </c>
      <c r="S43" s="175">
        <v>1367.34</v>
      </c>
      <c r="T43" s="175">
        <v>683.67</v>
      </c>
      <c r="V43" s="11"/>
      <c r="W43" s="11"/>
      <c r="X43" s="11"/>
      <c r="Y43" s="11"/>
      <c r="Z43" s="11"/>
      <c r="AA43" s="11"/>
      <c r="AB43" s="11"/>
      <c r="AC43" s="11"/>
      <c r="AD43" s="11"/>
    </row>
    <row r="44" spans="1:30">
      <c r="A44" s="56"/>
      <c r="B44" s="11"/>
      <c r="C44" s="11" t="s">
        <v>141</v>
      </c>
      <c r="D44" s="11"/>
      <c r="E44" s="11" t="s">
        <v>142</v>
      </c>
      <c r="F44" s="175">
        <v>33</v>
      </c>
      <c r="G44" s="175">
        <v>1620.1773913043501</v>
      </c>
      <c r="H44" s="175">
        <v>37264.080000000002</v>
      </c>
      <c r="I44" s="175">
        <v>1129.21454545455</v>
      </c>
      <c r="J44" s="175">
        <v>11.7575757575758</v>
      </c>
      <c r="K44" s="177"/>
      <c r="L44" s="175">
        <v>23</v>
      </c>
      <c r="M44" s="175">
        <v>7211.62</v>
      </c>
      <c r="N44" s="175">
        <v>721.16200000000003</v>
      </c>
      <c r="O44" s="175"/>
      <c r="P44" s="175"/>
      <c r="Q44" s="175"/>
      <c r="R44" s="175">
        <v>33</v>
      </c>
      <c r="S44" s="175">
        <v>37264.080000000002</v>
      </c>
      <c r="T44" s="175">
        <v>1129.21454545455</v>
      </c>
      <c r="V44" s="11"/>
      <c r="W44" s="11"/>
      <c r="X44" s="11"/>
      <c r="Y44" s="11"/>
      <c r="Z44" s="11"/>
      <c r="AA44" s="11"/>
      <c r="AB44" s="11"/>
      <c r="AC44" s="11"/>
      <c r="AD44" s="11"/>
    </row>
    <row r="45" spans="1:30">
      <c r="A45" s="56"/>
      <c r="B45" s="11"/>
      <c r="C45" s="11" t="s">
        <v>143</v>
      </c>
      <c r="D45" s="11"/>
      <c r="E45" s="11" t="s">
        <v>144</v>
      </c>
      <c r="F45" s="175">
        <v>16</v>
      </c>
      <c r="G45" s="175">
        <v>2227.6444444444401</v>
      </c>
      <c r="H45" s="175">
        <v>20048.8</v>
      </c>
      <c r="I45" s="175">
        <v>1253.05</v>
      </c>
      <c r="J45" s="175">
        <v>12.8125</v>
      </c>
      <c r="K45" s="177"/>
      <c r="L45" s="175">
        <v>9</v>
      </c>
      <c r="M45" s="175">
        <v>8845.3700000000008</v>
      </c>
      <c r="N45" s="175">
        <v>1263.62428571429</v>
      </c>
      <c r="O45" s="175"/>
      <c r="P45" s="175"/>
      <c r="Q45" s="175"/>
      <c r="R45" s="175">
        <v>16</v>
      </c>
      <c r="S45" s="175">
        <v>20048.8</v>
      </c>
      <c r="T45" s="175">
        <v>1253.05</v>
      </c>
      <c r="V45" s="11"/>
      <c r="W45" s="11"/>
      <c r="X45" s="11"/>
      <c r="Y45" s="11"/>
      <c r="Z45" s="11"/>
      <c r="AA45" s="11"/>
      <c r="AB45" s="11"/>
      <c r="AC45" s="11"/>
      <c r="AD45" s="11"/>
    </row>
    <row r="46" spans="1:30">
      <c r="A46" s="56"/>
      <c r="B46" s="11"/>
      <c r="C46" s="11" t="s">
        <v>145</v>
      </c>
      <c r="D46" s="11"/>
      <c r="E46" s="11" t="s">
        <v>146</v>
      </c>
      <c r="F46" s="175">
        <v>1</v>
      </c>
      <c r="G46" s="175"/>
      <c r="H46" s="175">
        <v>314.42</v>
      </c>
      <c r="I46" s="175">
        <v>314.42</v>
      </c>
      <c r="J46" s="175">
        <v>12</v>
      </c>
      <c r="K46" s="177"/>
      <c r="L46" s="175"/>
      <c r="M46" s="175">
        <v>314.42</v>
      </c>
      <c r="N46" s="175">
        <v>314.42</v>
      </c>
      <c r="O46" s="175"/>
      <c r="P46" s="175"/>
      <c r="Q46" s="175"/>
      <c r="R46" s="175">
        <v>1</v>
      </c>
      <c r="S46" s="175">
        <v>314.42</v>
      </c>
      <c r="T46" s="175">
        <v>314.42</v>
      </c>
      <c r="V46" s="11"/>
      <c r="W46" s="11"/>
      <c r="X46" s="11"/>
      <c r="Y46" s="11"/>
      <c r="Z46" s="11"/>
      <c r="AA46" s="11"/>
      <c r="AB46" s="11"/>
      <c r="AC46" s="11"/>
      <c r="AD46" s="11"/>
    </row>
    <row r="47" spans="1:30">
      <c r="A47" s="56"/>
      <c r="B47" s="11"/>
      <c r="C47" s="11" t="s">
        <v>147</v>
      </c>
      <c r="D47" s="11"/>
      <c r="E47" s="11" t="s">
        <v>148</v>
      </c>
      <c r="F47" s="175">
        <v>84</v>
      </c>
      <c r="G47" s="175">
        <v>1035.36590909091</v>
      </c>
      <c r="H47" s="175">
        <v>68334.149999999994</v>
      </c>
      <c r="I47" s="175">
        <v>813.50178571428603</v>
      </c>
      <c r="J47" s="175">
        <v>11.5595238095238</v>
      </c>
      <c r="K47" s="177"/>
      <c r="L47" s="175">
        <v>66</v>
      </c>
      <c r="M47" s="175">
        <v>14339.64</v>
      </c>
      <c r="N47" s="175">
        <v>796.64666666666699</v>
      </c>
      <c r="O47" s="175">
        <v>1</v>
      </c>
      <c r="P47" s="175">
        <v>979.22</v>
      </c>
      <c r="Q47" s="175">
        <v>979.22</v>
      </c>
      <c r="R47" s="175">
        <v>83</v>
      </c>
      <c r="S47" s="175">
        <v>67354.929999999993</v>
      </c>
      <c r="T47" s="175">
        <v>811.50518072289196</v>
      </c>
      <c r="V47" s="11"/>
      <c r="W47" s="11"/>
      <c r="X47" s="11"/>
      <c r="Y47" s="11"/>
      <c r="Z47" s="11"/>
      <c r="AA47" s="11"/>
      <c r="AB47" s="11"/>
      <c r="AC47" s="11"/>
      <c r="AD47" s="11"/>
    </row>
    <row r="48" spans="1:30">
      <c r="A48" s="56"/>
      <c r="B48" s="11"/>
      <c r="C48" s="11" t="s">
        <v>147</v>
      </c>
      <c r="D48" s="11"/>
      <c r="E48" s="11" t="s">
        <v>144</v>
      </c>
      <c r="F48" s="175">
        <v>80</v>
      </c>
      <c r="G48" s="175">
        <v>1671.8344444444399</v>
      </c>
      <c r="H48" s="175">
        <v>75232.55</v>
      </c>
      <c r="I48" s="175">
        <v>940.40687500000001</v>
      </c>
      <c r="J48" s="175">
        <v>11.137499999999999</v>
      </c>
      <c r="K48" s="177"/>
      <c r="L48" s="175">
        <v>45</v>
      </c>
      <c r="M48" s="175">
        <v>40401.449999999997</v>
      </c>
      <c r="N48" s="175">
        <v>1154.32714285714</v>
      </c>
      <c r="O48" s="175">
        <v>1</v>
      </c>
      <c r="P48" s="175">
        <v>1057.42</v>
      </c>
      <c r="Q48" s="175">
        <v>1057.42</v>
      </c>
      <c r="R48" s="175">
        <v>79</v>
      </c>
      <c r="S48" s="175">
        <v>74175.13</v>
      </c>
      <c r="T48" s="175">
        <v>938.92569620253198</v>
      </c>
      <c r="V48" s="11"/>
      <c r="W48" s="11"/>
      <c r="X48" s="11"/>
      <c r="Y48" s="11"/>
      <c r="Z48" s="11"/>
      <c r="AA48" s="11"/>
      <c r="AB48" s="11"/>
      <c r="AC48" s="11"/>
      <c r="AD48" s="11"/>
    </row>
    <row r="49" spans="1:30">
      <c r="A49" s="56"/>
      <c r="B49" s="11"/>
      <c r="C49" s="11" t="s">
        <v>150</v>
      </c>
      <c r="D49" s="11"/>
      <c r="E49" s="11" t="s">
        <v>100</v>
      </c>
      <c r="F49" s="175">
        <v>8</v>
      </c>
      <c r="G49" s="175">
        <v>937.80399999999997</v>
      </c>
      <c r="H49" s="175">
        <v>4689.0200000000004</v>
      </c>
      <c r="I49" s="175">
        <v>586.12750000000005</v>
      </c>
      <c r="J49" s="175">
        <v>9.25</v>
      </c>
      <c r="K49" s="177"/>
      <c r="L49" s="175">
        <v>5</v>
      </c>
      <c r="M49" s="175">
        <v>960.42</v>
      </c>
      <c r="N49" s="175">
        <v>320.14</v>
      </c>
      <c r="O49" s="175"/>
      <c r="P49" s="175"/>
      <c r="Q49" s="175"/>
      <c r="R49" s="175">
        <v>8</v>
      </c>
      <c r="S49" s="175">
        <v>4689.0200000000004</v>
      </c>
      <c r="T49" s="175">
        <v>586.12750000000005</v>
      </c>
      <c r="V49" s="11"/>
      <c r="W49" s="11"/>
      <c r="X49" s="11"/>
      <c r="Y49" s="11"/>
      <c r="Z49" s="11"/>
      <c r="AA49" s="11"/>
      <c r="AB49" s="11"/>
      <c r="AC49" s="11"/>
      <c r="AD49" s="11"/>
    </row>
    <row r="50" spans="1:30">
      <c r="A50" s="56"/>
      <c r="B50" s="11"/>
      <c r="C50" s="11" t="s">
        <v>150</v>
      </c>
      <c r="D50" s="11"/>
      <c r="E50" s="11" t="s">
        <v>110</v>
      </c>
      <c r="F50" s="175">
        <v>18</v>
      </c>
      <c r="G50" s="175">
        <v>1516.94769230769</v>
      </c>
      <c r="H50" s="175">
        <v>19720.32</v>
      </c>
      <c r="I50" s="175">
        <v>1095.5733333333301</v>
      </c>
      <c r="J50" s="175">
        <v>14.6111111111111</v>
      </c>
      <c r="K50" s="177"/>
      <c r="L50" s="175">
        <v>13</v>
      </c>
      <c r="M50" s="175">
        <v>4318.1000000000004</v>
      </c>
      <c r="N50" s="175">
        <v>863.62</v>
      </c>
      <c r="O50" s="175"/>
      <c r="P50" s="175"/>
      <c r="Q50" s="175"/>
      <c r="R50" s="175">
        <v>18</v>
      </c>
      <c r="S50" s="175">
        <v>19720.32</v>
      </c>
      <c r="T50" s="175">
        <v>1095.5733333333301</v>
      </c>
      <c r="V50" s="11"/>
      <c r="W50" s="11"/>
      <c r="X50" s="11"/>
      <c r="Y50" s="11"/>
      <c r="Z50" s="11"/>
      <c r="AA50" s="11"/>
      <c r="AB50" s="11"/>
      <c r="AC50" s="11"/>
      <c r="AD50" s="11"/>
    </row>
    <row r="51" spans="1:30">
      <c r="A51" s="56"/>
      <c r="B51" s="11"/>
      <c r="C51" s="11" t="s">
        <v>151</v>
      </c>
      <c r="D51" s="11"/>
      <c r="E51" s="11" t="s">
        <v>152</v>
      </c>
      <c r="F51" s="175">
        <v>9</v>
      </c>
      <c r="G51" s="175">
        <v>1463.27833333333</v>
      </c>
      <c r="H51" s="175">
        <v>8779.67</v>
      </c>
      <c r="I51" s="175">
        <v>975.51888888888902</v>
      </c>
      <c r="J51" s="175">
        <v>10.8888888888889</v>
      </c>
      <c r="K51" s="177"/>
      <c r="L51" s="175">
        <v>6</v>
      </c>
      <c r="M51" s="175">
        <v>4678.13</v>
      </c>
      <c r="N51" s="175">
        <v>1559.37666666667</v>
      </c>
      <c r="O51" s="175"/>
      <c r="P51" s="175"/>
      <c r="Q51" s="175"/>
      <c r="R51" s="175">
        <v>9</v>
      </c>
      <c r="S51" s="175">
        <v>8779.67</v>
      </c>
      <c r="T51" s="175">
        <v>975.51888888888902</v>
      </c>
      <c r="V51" s="11"/>
      <c r="W51" s="11"/>
      <c r="X51" s="11"/>
      <c r="Y51" s="11"/>
      <c r="Z51" s="11"/>
      <c r="AA51" s="11"/>
      <c r="AB51" s="11"/>
      <c r="AC51" s="11"/>
      <c r="AD51" s="11"/>
    </row>
    <row r="52" spans="1:30">
      <c r="A52" s="56"/>
      <c r="B52" s="11"/>
      <c r="C52" s="11" t="s">
        <v>153</v>
      </c>
      <c r="D52" s="11"/>
      <c r="E52" s="11" t="s">
        <v>154</v>
      </c>
      <c r="F52" s="175">
        <v>162</v>
      </c>
      <c r="G52" s="175">
        <v>1242.04666666667</v>
      </c>
      <c r="H52" s="175">
        <v>145319.46</v>
      </c>
      <c r="I52" s="175">
        <v>897.03370370370305</v>
      </c>
      <c r="J52" s="175">
        <v>10.9135802469136</v>
      </c>
      <c r="K52" s="177"/>
      <c r="L52" s="175">
        <v>117</v>
      </c>
      <c r="M52" s="175">
        <v>49562.77</v>
      </c>
      <c r="N52" s="175">
        <v>1101.3948888888899</v>
      </c>
      <c r="O52" s="175">
        <v>4</v>
      </c>
      <c r="P52" s="175">
        <v>1618.58</v>
      </c>
      <c r="Q52" s="175">
        <v>404.64499999999998</v>
      </c>
      <c r="R52" s="175">
        <v>158</v>
      </c>
      <c r="S52" s="175">
        <v>143700.88</v>
      </c>
      <c r="T52" s="175">
        <v>909.49924050632899</v>
      </c>
      <c r="V52" s="11"/>
      <c r="W52" s="11"/>
      <c r="X52" s="11"/>
      <c r="Y52" s="11"/>
      <c r="Z52" s="11"/>
      <c r="AA52" s="11"/>
      <c r="AB52" s="11"/>
      <c r="AC52" s="11"/>
      <c r="AD52" s="11"/>
    </row>
    <row r="53" spans="1:30">
      <c r="A53" s="56"/>
      <c r="B53" s="11"/>
      <c r="C53" s="11" t="s">
        <v>155</v>
      </c>
      <c r="D53" s="11"/>
      <c r="E53" s="11" t="s">
        <v>156</v>
      </c>
      <c r="F53" s="175">
        <v>21</v>
      </c>
      <c r="G53" s="175">
        <v>1788.17266666667</v>
      </c>
      <c r="H53" s="175">
        <v>26822.59</v>
      </c>
      <c r="I53" s="175">
        <v>1277.2661904761901</v>
      </c>
      <c r="J53" s="175">
        <v>11.285714285714301</v>
      </c>
      <c r="K53" s="177"/>
      <c r="L53" s="175">
        <v>15</v>
      </c>
      <c r="M53" s="175">
        <v>12374.83</v>
      </c>
      <c r="N53" s="175">
        <v>2062.47166666667</v>
      </c>
      <c r="O53" s="175"/>
      <c r="P53" s="175"/>
      <c r="Q53" s="175"/>
      <c r="R53" s="175">
        <v>21</v>
      </c>
      <c r="S53" s="175">
        <v>26822.59</v>
      </c>
      <c r="T53" s="175">
        <v>1277.2661904761901</v>
      </c>
      <c r="V53" s="11"/>
      <c r="W53" s="11"/>
      <c r="X53" s="11"/>
      <c r="Y53" s="11"/>
      <c r="Z53" s="11"/>
      <c r="AA53" s="11"/>
      <c r="AB53" s="11"/>
      <c r="AC53" s="11"/>
      <c r="AD53" s="11"/>
    </row>
    <row r="54" spans="1:30">
      <c r="A54" s="56"/>
      <c r="B54" s="11"/>
      <c r="C54" s="11" t="s">
        <v>157</v>
      </c>
      <c r="D54" s="11"/>
      <c r="E54" s="11" t="s">
        <v>158</v>
      </c>
      <c r="F54" s="175">
        <v>85</v>
      </c>
      <c r="G54" s="175">
        <v>2165.9350877193001</v>
      </c>
      <c r="H54" s="175">
        <v>123458.3</v>
      </c>
      <c r="I54" s="175">
        <v>1452.4505882352901</v>
      </c>
      <c r="J54" s="175">
        <v>12.705882352941201</v>
      </c>
      <c r="K54" s="177"/>
      <c r="L54" s="175">
        <v>57</v>
      </c>
      <c r="M54" s="175">
        <v>35857.589999999997</v>
      </c>
      <c r="N54" s="175">
        <v>1280.6282142857101</v>
      </c>
      <c r="O54" s="175">
        <v>1</v>
      </c>
      <c r="P54" s="175">
        <v>1504.85</v>
      </c>
      <c r="Q54" s="175">
        <v>1504.85</v>
      </c>
      <c r="R54" s="175">
        <v>84</v>
      </c>
      <c r="S54" s="175">
        <v>121953.45</v>
      </c>
      <c r="T54" s="175">
        <v>1451.8267857142901</v>
      </c>
      <c r="V54" s="11"/>
      <c r="W54" s="11"/>
      <c r="X54" s="11"/>
      <c r="Y54" s="11"/>
      <c r="Z54" s="11"/>
      <c r="AA54" s="11"/>
      <c r="AB54" s="11"/>
      <c r="AC54" s="11"/>
      <c r="AD54" s="11"/>
    </row>
    <row r="55" spans="1:30">
      <c r="A55" s="56"/>
      <c r="B55" s="11"/>
      <c r="C55" s="11" t="s">
        <v>159</v>
      </c>
      <c r="D55" s="11"/>
      <c r="E55" s="11" t="s">
        <v>160</v>
      </c>
      <c r="F55" s="175">
        <v>11</v>
      </c>
      <c r="G55" s="175">
        <v>2480.0639999999999</v>
      </c>
      <c r="H55" s="175">
        <v>12400.32</v>
      </c>
      <c r="I55" s="175">
        <v>1127.30181818182</v>
      </c>
      <c r="J55" s="175">
        <v>12.090909090909101</v>
      </c>
      <c r="K55" s="177"/>
      <c r="L55" s="175">
        <v>5</v>
      </c>
      <c r="M55" s="175">
        <v>6746.41</v>
      </c>
      <c r="N55" s="175">
        <v>1124.4016666666701</v>
      </c>
      <c r="O55" s="175"/>
      <c r="P55" s="175"/>
      <c r="Q55" s="175"/>
      <c r="R55" s="175">
        <v>11</v>
      </c>
      <c r="S55" s="175">
        <v>12400.32</v>
      </c>
      <c r="T55" s="175">
        <v>1127.30181818182</v>
      </c>
      <c r="V55" s="11"/>
      <c r="W55" s="11"/>
      <c r="X55" s="11"/>
      <c r="Y55" s="11"/>
      <c r="Z55" s="11"/>
      <c r="AA55" s="11"/>
      <c r="AB55" s="11"/>
      <c r="AC55" s="11"/>
      <c r="AD55" s="11"/>
    </row>
    <row r="56" spans="1:30">
      <c r="A56" s="56"/>
      <c r="B56" s="11"/>
      <c r="C56" s="11" t="s">
        <v>161</v>
      </c>
      <c r="D56" s="11"/>
      <c r="E56" s="11" t="s">
        <v>162</v>
      </c>
      <c r="F56" s="175">
        <v>43</v>
      </c>
      <c r="G56" s="175">
        <v>2480.2721428571399</v>
      </c>
      <c r="H56" s="175">
        <v>69447.62</v>
      </c>
      <c r="I56" s="175">
        <v>1615.0609302325599</v>
      </c>
      <c r="J56" s="175">
        <v>14.6744186046512</v>
      </c>
      <c r="K56" s="177"/>
      <c r="L56" s="175">
        <v>28</v>
      </c>
      <c r="M56" s="175">
        <v>17910.03</v>
      </c>
      <c r="N56" s="175">
        <v>1194.002</v>
      </c>
      <c r="O56" s="175">
        <v>2</v>
      </c>
      <c r="P56" s="175">
        <v>939.62</v>
      </c>
      <c r="Q56" s="175">
        <v>469.81</v>
      </c>
      <c r="R56" s="175">
        <v>41</v>
      </c>
      <c r="S56" s="175">
        <v>68508</v>
      </c>
      <c r="T56" s="175">
        <v>1670.92682926829</v>
      </c>
      <c r="V56" s="11"/>
      <c r="W56" s="11"/>
      <c r="X56" s="11"/>
      <c r="Y56" s="11"/>
      <c r="Z56" s="11"/>
      <c r="AA56" s="11"/>
      <c r="AB56" s="11"/>
      <c r="AC56" s="11"/>
      <c r="AD56" s="11"/>
    </row>
    <row r="57" spans="1:30">
      <c r="A57" s="56"/>
      <c r="B57" s="11"/>
      <c r="C57" s="11" t="s">
        <v>163</v>
      </c>
      <c r="D57" s="11"/>
      <c r="E57" s="11" t="s">
        <v>164</v>
      </c>
      <c r="F57" s="175">
        <v>12</v>
      </c>
      <c r="G57" s="175">
        <v>1119.77714285714</v>
      </c>
      <c r="H57" s="175">
        <v>7838.44</v>
      </c>
      <c r="I57" s="175">
        <v>653.20333333333303</v>
      </c>
      <c r="J57" s="175">
        <v>8.75</v>
      </c>
      <c r="K57" s="177"/>
      <c r="L57" s="175">
        <v>7</v>
      </c>
      <c r="M57" s="175">
        <v>4590.2</v>
      </c>
      <c r="N57" s="175">
        <v>918.04</v>
      </c>
      <c r="O57" s="175"/>
      <c r="P57" s="175"/>
      <c r="Q57" s="175"/>
      <c r="R57" s="175">
        <v>12</v>
      </c>
      <c r="S57" s="175">
        <v>7838.44</v>
      </c>
      <c r="T57" s="175">
        <v>653.20333333333303</v>
      </c>
      <c r="V57" s="11"/>
      <c r="W57" s="11"/>
      <c r="X57" s="11"/>
      <c r="Y57" s="11"/>
      <c r="Z57" s="11"/>
      <c r="AA57" s="11"/>
      <c r="AB57" s="11"/>
      <c r="AC57" s="11"/>
      <c r="AD57" s="11"/>
    </row>
    <row r="58" spans="1:30">
      <c r="A58" s="56"/>
      <c r="B58" s="11"/>
      <c r="C58" s="11" t="s">
        <v>165</v>
      </c>
      <c r="D58" s="11"/>
      <c r="E58" s="11" t="s">
        <v>166</v>
      </c>
      <c r="F58" s="175">
        <v>9</v>
      </c>
      <c r="G58" s="175">
        <v>2066.9140000000002</v>
      </c>
      <c r="H58" s="175">
        <v>10334.57</v>
      </c>
      <c r="I58" s="175">
        <v>1148.28555555556</v>
      </c>
      <c r="J58" s="175">
        <v>11</v>
      </c>
      <c r="K58" s="177"/>
      <c r="L58" s="175">
        <v>5</v>
      </c>
      <c r="M58" s="175">
        <v>2934.67</v>
      </c>
      <c r="N58" s="175">
        <v>733.66750000000002</v>
      </c>
      <c r="O58" s="175"/>
      <c r="P58" s="175"/>
      <c r="Q58" s="175"/>
      <c r="R58" s="175">
        <v>9</v>
      </c>
      <c r="S58" s="175">
        <v>10334.57</v>
      </c>
      <c r="T58" s="175">
        <v>1148.28555555556</v>
      </c>
      <c r="V58" s="11"/>
      <c r="W58" s="11"/>
      <c r="X58" s="11"/>
      <c r="Y58" s="11"/>
      <c r="Z58" s="11"/>
      <c r="AA58" s="11"/>
      <c r="AB58" s="11"/>
      <c r="AC58" s="11"/>
      <c r="AD58" s="11"/>
    </row>
    <row r="59" spans="1:30">
      <c r="A59" s="56"/>
      <c r="B59" s="11"/>
      <c r="C59" s="11" t="s">
        <v>167</v>
      </c>
      <c r="D59" s="11"/>
      <c r="E59" s="11" t="s">
        <v>168</v>
      </c>
      <c r="F59" s="175">
        <v>36</v>
      </c>
      <c r="G59" s="175">
        <v>4826.5839130434797</v>
      </c>
      <c r="H59" s="175">
        <v>111011.43</v>
      </c>
      <c r="I59" s="175">
        <v>3083.65083333333</v>
      </c>
      <c r="J59" s="175">
        <v>15.6944444444444</v>
      </c>
      <c r="K59" s="177"/>
      <c r="L59" s="175">
        <v>23</v>
      </c>
      <c r="M59" s="175">
        <v>80410.95</v>
      </c>
      <c r="N59" s="175">
        <v>6185.4576923076902</v>
      </c>
      <c r="O59" s="175">
        <v>2</v>
      </c>
      <c r="P59" s="175">
        <v>5499.72</v>
      </c>
      <c r="Q59" s="175">
        <v>2749.86</v>
      </c>
      <c r="R59" s="175">
        <v>34</v>
      </c>
      <c r="S59" s="175">
        <v>105511.71</v>
      </c>
      <c r="T59" s="175">
        <v>3103.2855882352901</v>
      </c>
      <c r="V59" s="11"/>
      <c r="W59" s="11"/>
      <c r="X59" s="11"/>
      <c r="Y59" s="11"/>
      <c r="Z59" s="11"/>
      <c r="AA59" s="11"/>
      <c r="AB59" s="11"/>
      <c r="AC59" s="11"/>
      <c r="AD59" s="11"/>
    </row>
    <row r="60" spans="1:30">
      <c r="A60" s="56"/>
      <c r="B60" s="11"/>
      <c r="C60" s="11" t="s">
        <v>169</v>
      </c>
      <c r="D60" s="11"/>
      <c r="E60" s="11" t="s">
        <v>170</v>
      </c>
      <c r="F60" s="175">
        <v>32</v>
      </c>
      <c r="G60" s="175">
        <v>2157.4205263157901</v>
      </c>
      <c r="H60" s="175">
        <v>40990.99</v>
      </c>
      <c r="I60" s="175">
        <v>1280.9684374999999</v>
      </c>
      <c r="J60" s="175">
        <v>10.75</v>
      </c>
      <c r="K60" s="177"/>
      <c r="L60" s="175">
        <v>19</v>
      </c>
      <c r="M60" s="175">
        <v>20168.34</v>
      </c>
      <c r="N60" s="175">
        <v>1551.41076923077</v>
      </c>
      <c r="O60" s="175">
        <v>1</v>
      </c>
      <c r="P60" s="175">
        <v>902.71</v>
      </c>
      <c r="Q60" s="175">
        <v>902.71</v>
      </c>
      <c r="R60" s="175">
        <v>31</v>
      </c>
      <c r="S60" s="175">
        <v>40088.28</v>
      </c>
      <c r="T60" s="175">
        <v>1293.17032258065</v>
      </c>
      <c r="V60" s="11"/>
      <c r="W60" s="11"/>
      <c r="X60" s="11"/>
      <c r="Y60" s="11"/>
      <c r="Z60" s="11"/>
      <c r="AA60" s="11"/>
      <c r="AB60" s="11"/>
      <c r="AC60" s="11"/>
      <c r="AD60" s="11"/>
    </row>
    <row r="61" spans="1:30">
      <c r="A61" s="56"/>
      <c r="B61" s="11"/>
      <c r="C61" s="11" t="s">
        <v>171</v>
      </c>
      <c r="D61" s="11"/>
      <c r="E61" s="11" t="s">
        <v>172</v>
      </c>
      <c r="F61" s="175">
        <v>191</v>
      </c>
      <c r="G61" s="175">
        <v>1377.645703125</v>
      </c>
      <c r="H61" s="175">
        <v>176338.65</v>
      </c>
      <c r="I61" s="175">
        <v>923.23900523560098</v>
      </c>
      <c r="J61" s="175">
        <v>11.429319371727701</v>
      </c>
      <c r="K61" s="177"/>
      <c r="L61" s="175">
        <v>128</v>
      </c>
      <c r="M61" s="175">
        <v>58668.54</v>
      </c>
      <c r="N61" s="175">
        <v>931.24666666666701</v>
      </c>
      <c r="O61" s="175">
        <v>4</v>
      </c>
      <c r="P61" s="175">
        <v>3282.36</v>
      </c>
      <c r="Q61" s="175">
        <v>820.59</v>
      </c>
      <c r="R61" s="175">
        <v>187</v>
      </c>
      <c r="S61" s="175">
        <v>173056.29</v>
      </c>
      <c r="T61" s="175">
        <v>925.43470588235198</v>
      </c>
      <c r="V61" s="11"/>
      <c r="W61" s="11"/>
      <c r="X61" s="11"/>
      <c r="Y61" s="11"/>
      <c r="Z61" s="11"/>
      <c r="AA61" s="11"/>
      <c r="AB61" s="11"/>
      <c r="AC61" s="11"/>
      <c r="AD61" s="11"/>
    </row>
    <row r="62" spans="1:30">
      <c r="A62" s="56"/>
      <c r="B62" s="11"/>
      <c r="C62" s="11" t="s">
        <v>173</v>
      </c>
      <c r="D62" s="11"/>
      <c r="E62" s="11" t="s">
        <v>174</v>
      </c>
      <c r="F62" s="175">
        <v>488</v>
      </c>
      <c r="G62" s="175">
        <v>1402.63709876543</v>
      </c>
      <c r="H62" s="175">
        <v>454454.42</v>
      </c>
      <c r="I62" s="175">
        <v>931.25905737704795</v>
      </c>
      <c r="J62" s="175">
        <v>10.8709016393443</v>
      </c>
      <c r="K62" s="177"/>
      <c r="L62" s="175">
        <v>324</v>
      </c>
      <c r="M62" s="175">
        <v>196619.54</v>
      </c>
      <c r="N62" s="175">
        <v>1198.8996341463401</v>
      </c>
      <c r="O62" s="175">
        <v>9</v>
      </c>
      <c r="P62" s="175">
        <v>7642.2</v>
      </c>
      <c r="Q62" s="175">
        <v>849.13333333333298</v>
      </c>
      <c r="R62" s="175">
        <v>479</v>
      </c>
      <c r="S62" s="175">
        <v>446812.22</v>
      </c>
      <c r="T62" s="175">
        <v>932.802129436325</v>
      </c>
      <c r="V62" s="11"/>
      <c r="W62" s="11"/>
      <c r="X62" s="11"/>
      <c r="Y62" s="11"/>
      <c r="Z62" s="11"/>
      <c r="AA62" s="11"/>
      <c r="AB62" s="11"/>
      <c r="AC62" s="11"/>
      <c r="AD62" s="11"/>
    </row>
    <row r="63" spans="1:30">
      <c r="A63" s="56"/>
      <c r="B63" s="11"/>
      <c r="C63" s="11" t="s">
        <v>175</v>
      </c>
      <c r="D63" s="11"/>
      <c r="E63" s="11" t="s">
        <v>144</v>
      </c>
      <c r="F63" s="175">
        <v>8</v>
      </c>
      <c r="G63" s="175">
        <v>2749.1666666666702</v>
      </c>
      <c r="H63" s="175">
        <v>8247.5</v>
      </c>
      <c r="I63" s="175">
        <v>1030.9375</v>
      </c>
      <c r="J63" s="175">
        <v>13.375</v>
      </c>
      <c r="K63" s="177"/>
      <c r="L63" s="175">
        <v>3</v>
      </c>
      <c r="M63" s="175">
        <v>3908.45</v>
      </c>
      <c r="N63" s="175">
        <v>781.69</v>
      </c>
      <c r="O63" s="175"/>
      <c r="P63" s="175"/>
      <c r="Q63" s="175"/>
      <c r="R63" s="175">
        <v>8</v>
      </c>
      <c r="S63" s="175">
        <v>8247.5</v>
      </c>
      <c r="T63" s="175">
        <v>1030.9375</v>
      </c>
      <c r="V63" s="11"/>
      <c r="W63" s="11"/>
      <c r="X63" s="11"/>
      <c r="Y63" s="11"/>
      <c r="Z63" s="11"/>
      <c r="AA63" s="11"/>
      <c r="AB63" s="11"/>
      <c r="AC63" s="11"/>
      <c r="AD63" s="11"/>
    </row>
    <row r="64" spans="1:30">
      <c r="A64" s="56"/>
      <c r="B64" s="11"/>
      <c r="C64" s="11" t="s">
        <v>177</v>
      </c>
      <c r="D64" s="11"/>
      <c r="E64" s="11" t="s">
        <v>148</v>
      </c>
      <c r="F64" s="175">
        <v>17</v>
      </c>
      <c r="G64" s="175">
        <v>1591.7491666666699</v>
      </c>
      <c r="H64" s="175">
        <v>19100.990000000002</v>
      </c>
      <c r="I64" s="175">
        <v>1123.58764705882</v>
      </c>
      <c r="J64" s="175">
        <v>11.352941176470599</v>
      </c>
      <c r="K64" s="177"/>
      <c r="L64" s="175">
        <v>12</v>
      </c>
      <c r="M64" s="175">
        <v>3716.23</v>
      </c>
      <c r="N64" s="175">
        <v>743.24599999999998</v>
      </c>
      <c r="O64" s="175"/>
      <c r="P64" s="175"/>
      <c r="Q64" s="175"/>
      <c r="R64" s="175">
        <v>17</v>
      </c>
      <c r="S64" s="175">
        <v>19100.990000000002</v>
      </c>
      <c r="T64" s="175">
        <v>1123.58764705882</v>
      </c>
      <c r="V64" s="11"/>
      <c r="W64" s="11"/>
      <c r="X64" s="11"/>
      <c r="Y64" s="11"/>
      <c r="Z64" s="11"/>
      <c r="AA64" s="11"/>
      <c r="AB64" s="11"/>
      <c r="AC64" s="11"/>
      <c r="AD64" s="11"/>
    </row>
    <row r="65" spans="1:30">
      <c r="A65" s="56"/>
      <c r="B65" s="11"/>
      <c r="C65" s="11" t="s">
        <v>178</v>
      </c>
      <c r="D65" s="11"/>
      <c r="E65" s="11" t="s">
        <v>156</v>
      </c>
      <c r="F65" s="175">
        <v>59</v>
      </c>
      <c r="G65" s="175">
        <v>1711.9307894736801</v>
      </c>
      <c r="H65" s="175">
        <v>65053.37</v>
      </c>
      <c r="I65" s="175">
        <v>1102.59949152542</v>
      </c>
      <c r="J65" s="175">
        <v>11.9491525423729</v>
      </c>
      <c r="K65" s="177"/>
      <c r="L65" s="175">
        <v>38</v>
      </c>
      <c r="M65" s="175">
        <v>18559.27</v>
      </c>
      <c r="N65" s="175">
        <v>883.77476190476204</v>
      </c>
      <c r="O65" s="175">
        <v>4</v>
      </c>
      <c r="P65" s="175">
        <v>6150.99</v>
      </c>
      <c r="Q65" s="175">
        <v>1537.7474999999999</v>
      </c>
      <c r="R65" s="175">
        <v>55</v>
      </c>
      <c r="S65" s="175">
        <v>58902.38</v>
      </c>
      <c r="T65" s="175">
        <v>1070.9523636363599</v>
      </c>
      <c r="V65" s="11"/>
      <c r="W65" s="11"/>
      <c r="X65" s="11"/>
      <c r="Y65" s="11"/>
      <c r="Z65" s="11"/>
      <c r="AA65" s="11"/>
      <c r="AB65" s="11"/>
      <c r="AC65" s="11"/>
      <c r="AD65" s="11"/>
    </row>
    <row r="66" spans="1:30">
      <c r="A66" s="56"/>
      <c r="B66" s="11"/>
      <c r="C66" s="11" t="s">
        <v>179</v>
      </c>
      <c r="D66" s="11"/>
      <c r="E66" s="11" t="s">
        <v>180</v>
      </c>
      <c r="F66" s="175">
        <v>12</v>
      </c>
      <c r="G66" s="175">
        <v>1135.9269999999999</v>
      </c>
      <c r="H66" s="175">
        <v>11359.27</v>
      </c>
      <c r="I66" s="175">
        <v>946.60583333333295</v>
      </c>
      <c r="J66" s="175">
        <v>11.8333333333333</v>
      </c>
      <c r="K66" s="177"/>
      <c r="L66" s="175">
        <v>10</v>
      </c>
      <c r="M66" s="175">
        <v>1099.05</v>
      </c>
      <c r="N66" s="175">
        <v>549.52499999999998</v>
      </c>
      <c r="O66" s="175"/>
      <c r="P66" s="175"/>
      <c r="Q66" s="175"/>
      <c r="R66" s="175">
        <v>12</v>
      </c>
      <c r="S66" s="175">
        <v>11359.27</v>
      </c>
      <c r="T66" s="175">
        <v>946.60583333333295</v>
      </c>
      <c r="V66" s="11"/>
      <c r="W66" s="11"/>
      <c r="X66" s="11"/>
      <c r="Y66" s="11"/>
      <c r="Z66" s="11"/>
      <c r="AA66" s="11"/>
      <c r="AB66" s="11"/>
      <c r="AC66" s="11"/>
      <c r="AD66" s="11"/>
    </row>
    <row r="67" spans="1:30">
      <c r="A67" s="56"/>
      <c r="B67" s="11"/>
      <c r="C67" s="11" t="s">
        <v>181</v>
      </c>
      <c r="D67" s="11"/>
      <c r="E67" s="11" t="s">
        <v>124</v>
      </c>
      <c r="F67" s="175">
        <v>9</v>
      </c>
      <c r="G67" s="175">
        <v>1225.12625</v>
      </c>
      <c r="H67" s="175">
        <v>9801.01</v>
      </c>
      <c r="I67" s="175">
        <v>1089.00111111111</v>
      </c>
      <c r="J67" s="175">
        <v>15.4444444444444</v>
      </c>
      <c r="K67" s="177"/>
      <c r="L67" s="175">
        <v>8</v>
      </c>
      <c r="M67" s="175">
        <v>1143.8499999999999</v>
      </c>
      <c r="N67" s="175">
        <v>1143.8499999999999</v>
      </c>
      <c r="O67" s="175"/>
      <c r="P67" s="175"/>
      <c r="Q67" s="175"/>
      <c r="R67" s="175">
        <v>9</v>
      </c>
      <c r="S67" s="175">
        <v>9801.01</v>
      </c>
      <c r="T67" s="175">
        <v>1089.00111111111</v>
      </c>
      <c r="V67" s="11"/>
      <c r="W67" s="11"/>
      <c r="X67" s="11"/>
      <c r="Y67" s="11"/>
      <c r="Z67" s="11"/>
      <c r="AA67" s="11"/>
      <c r="AB67" s="11"/>
      <c r="AC67" s="11"/>
      <c r="AD67" s="11"/>
    </row>
    <row r="68" spans="1:30">
      <c r="A68" s="56"/>
      <c r="B68" s="11"/>
      <c r="C68" s="11" t="s">
        <v>182</v>
      </c>
      <c r="D68" s="11"/>
      <c r="E68" s="11" t="s">
        <v>115</v>
      </c>
      <c r="F68" s="175">
        <v>1</v>
      </c>
      <c r="G68" s="175">
        <v>1208.77</v>
      </c>
      <c r="H68" s="175">
        <v>1208.77</v>
      </c>
      <c r="I68" s="175">
        <v>1208.77</v>
      </c>
      <c r="J68" s="175">
        <v>6</v>
      </c>
      <c r="K68" s="177"/>
      <c r="L68" s="175">
        <v>1</v>
      </c>
      <c r="M68" s="175"/>
      <c r="N68" s="175"/>
      <c r="O68" s="175"/>
      <c r="P68" s="175"/>
      <c r="Q68" s="175"/>
      <c r="R68" s="175">
        <v>1</v>
      </c>
      <c r="S68" s="175">
        <v>1208.77</v>
      </c>
      <c r="T68" s="175">
        <v>1208.77</v>
      </c>
      <c r="V68" s="11"/>
      <c r="W68" s="11"/>
      <c r="X68" s="11"/>
      <c r="Y68" s="11"/>
      <c r="Z68" s="11"/>
      <c r="AA68" s="11"/>
      <c r="AB68" s="11"/>
      <c r="AC68" s="11"/>
      <c r="AD68" s="11"/>
    </row>
    <row r="69" spans="1:30">
      <c r="A69" s="56"/>
      <c r="B69" s="11"/>
      <c r="C69" s="11" t="s">
        <v>183</v>
      </c>
      <c r="D69" s="11"/>
      <c r="E69" s="11" t="s">
        <v>164</v>
      </c>
      <c r="F69" s="175">
        <v>1</v>
      </c>
      <c r="G69" s="175">
        <v>435.58</v>
      </c>
      <c r="H69" s="175">
        <v>435.58</v>
      </c>
      <c r="I69" s="175">
        <v>435.58</v>
      </c>
      <c r="J69" s="175">
        <v>4</v>
      </c>
      <c r="K69" s="177"/>
      <c r="L69" s="175">
        <v>1</v>
      </c>
      <c r="M69" s="175"/>
      <c r="N69" s="175"/>
      <c r="O69" s="175"/>
      <c r="P69" s="175"/>
      <c r="Q69" s="175"/>
      <c r="R69" s="175">
        <v>1</v>
      </c>
      <c r="S69" s="175">
        <v>435.58</v>
      </c>
      <c r="T69" s="175">
        <v>435.58</v>
      </c>
      <c r="V69" s="11"/>
      <c r="W69" s="11"/>
      <c r="X69" s="11"/>
      <c r="Y69" s="11"/>
      <c r="Z69" s="11"/>
      <c r="AA69" s="11"/>
      <c r="AB69" s="11"/>
      <c r="AC69" s="11"/>
      <c r="AD69" s="11"/>
    </row>
    <row r="70" spans="1:30">
      <c r="A70" s="56"/>
      <c r="B70" s="11"/>
      <c r="C70" s="11" t="s">
        <v>184</v>
      </c>
      <c r="D70" s="11"/>
      <c r="E70" s="11" t="s">
        <v>185</v>
      </c>
      <c r="F70" s="175">
        <v>9</v>
      </c>
      <c r="G70" s="175">
        <v>1419.58142857143</v>
      </c>
      <c r="H70" s="175">
        <v>9937.07</v>
      </c>
      <c r="I70" s="175">
        <v>1104.1188888888901</v>
      </c>
      <c r="J70" s="175">
        <v>12.5555555555556</v>
      </c>
      <c r="K70" s="177"/>
      <c r="L70" s="175">
        <v>7</v>
      </c>
      <c r="M70" s="175">
        <v>4599.92</v>
      </c>
      <c r="N70" s="175">
        <v>2299.96</v>
      </c>
      <c r="O70" s="175">
        <v>2</v>
      </c>
      <c r="P70" s="175">
        <v>3161.33</v>
      </c>
      <c r="Q70" s="175">
        <v>1580.665</v>
      </c>
      <c r="R70" s="175">
        <v>7</v>
      </c>
      <c r="S70" s="175">
        <v>6775.74</v>
      </c>
      <c r="T70" s="175">
        <v>967.96285714285705</v>
      </c>
      <c r="V70" s="11"/>
      <c r="W70" s="11"/>
      <c r="X70" s="11"/>
      <c r="Y70" s="11"/>
      <c r="Z70" s="11"/>
      <c r="AA70" s="11"/>
      <c r="AB70" s="11"/>
      <c r="AC70" s="11"/>
      <c r="AD70" s="11"/>
    </row>
    <row r="71" spans="1:30">
      <c r="A71" s="56"/>
      <c r="B71" s="11"/>
      <c r="C71" s="11" t="s">
        <v>186</v>
      </c>
      <c r="D71" s="11"/>
      <c r="E71" s="11" t="s">
        <v>187</v>
      </c>
      <c r="F71" s="175">
        <v>8</v>
      </c>
      <c r="G71" s="175">
        <v>1034.2625</v>
      </c>
      <c r="H71" s="175">
        <v>8274.1</v>
      </c>
      <c r="I71" s="175">
        <v>1034.2625</v>
      </c>
      <c r="J71" s="175">
        <v>12</v>
      </c>
      <c r="K71" s="177"/>
      <c r="L71" s="175">
        <v>8</v>
      </c>
      <c r="M71" s="175"/>
      <c r="N71" s="175"/>
      <c r="O71" s="175"/>
      <c r="P71" s="175"/>
      <c r="Q71" s="175"/>
      <c r="R71" s="175">
        <v>8</v>
      </c>
      <c r="S71" s="175">
        <v>8274.1</v>
      </c>
      <c r="T71" s="175">
        <v>1034.2625</v>
      </c>
      <c r="V71" s="11"/>
      <c r="W71" s="11"/>
      <c r="X71" s="11"/>
      <c r="Y71" s="11"/>
      <c r="Z71" s="11"/>
      <c r="AA71" s="11"/>
      <c r="AB71" s="11"/>
      <c r="AC71" s="11"/>
      <c r="AD71" s="11"/>
    </row>
    <row r="72" spans="1:30">
      <c r="A72" s="56"/>
      <c r="B72" s="11"/>
      <c r="C72" s="11" t="s">
        <v>188</v>
      </c>
      <c r="D72" s="11"/>
      <c r="E72" s="11" t="s">
        <v>189</v>
      </c>
      <c r="F72" s="175">
        <v>30</v>
      </c>
      <c r="G72" s="175">
        <v>1590.4770000000001</v>
      </c>
      <c r="H72" s="175">
        <v>31809.54</v>
      </c>
      <c r="I72" s="175">
        <v>1060.318</v>
      </c>
      <c r="J72" s="175">
        <v>10.866666666666699</v>
      </c>
      <c r="K72" s="177"/>
      <c r="L72" s="175">
        <v>20</v>
      </c>
      <c r="M72" s="175">
        <v>11787.21</v>
      </c>
      <c r="N72" s="175">
        <v>1178.721</v>
      </c>
      <c r="O72" s="175">
        <v>1</v>
      </c>
      <c r="P72" s="175">
        <v>785</v>
      </c>
      <c r="Q72" s="175">
        <v>785</v>
      </c>
      <c r="R72" s="175">
        <v>29</v>
      </c>
      <c r="S72" s="175">
        <v>31024.54</v>
      </c>
      <c r="T72" s="175">
        <v>1069.81172413793</v>
      </c>
      <c r="V72" s="11"/>
      <c r="W72" s="11"/>
      <c r="X72" s="11"/>
      <c r="Y72" s="11"/>
      <c r="Z72" s="11"/>
      <c r="AA72" s="11"/>
      <c r="AB72" s="11"/>
      <c r="AC72" s="11"/>
      <c r="AD72" s="11"/>
    </row>
    <row r="73" spans="1:30">
      <c r="A73" s="56"/>
      <c r="B73" s="11"/>
      <c r="C73" s="11" t="s">
        <v>190</v>
      </c>
      <c r="D73" s="11"/>
      <c r="E73" s="11" t="s">
        <v>191</v>
      </c>
      <c r="F73" s="175">
        <v>9</v>
      </c>
      <c r="G73" s="175">
        <v>1321.4071428571399</v>
      </c>
      <c r="H73" s="175">
        <v>9249.85</v>
      </c>
      <c r="I73" s="175">
        <v>1027.76111111111</v>
      </c>
      <c r="J73" s="175">
        <v>10.2222222222222</v>
      </c>
      <c r="K73" s="177"/>
      <c r="L73" s="175">
        <v>7</v>
      </c>
      <c r="M73" s="175">
        <v>2189.52</v>
      </c>
      <c r="N73" s="175">
        <v>1094.76</v>
      </c>
      <c r="O73" s="175"/>
      <c r="P73" s="175"/>
      <c r="Q73" s="175"/>
      <c r="R73" s="175">
        <v>9</v>
      </c>
      <c r="S73" s="175">
        <v>9249.85</v>
      </c>
      <c r="T73" s="175">
        <v>1027.76111111111</v>
      </c>
      <c r="V73" s="11"/>
      <c r="W73" s="11"/>
      <c r="X73" s="11"/>
      <c r="Y73" s="11"/>
      <c r="Z73" s="11"/>
      <c r="AA73" s="11"/>
      <c r="AB73" s="11"/>
      <c r="AC73" s="11"/>
      <c r="AD73" s="11"/>
    </row>
    <row r="74" spans="1:30">
      <c r="A74" s="56"/>
      <c r="B74" s="11"/>
      <c r="C74" s="11" t="s">
        <v>192</v>
      </c>
      <c r="D74" s="11"/>
      <c r="E74" s="11" t="s">
        <v>193</v>
      </c>
      <c r="F74" s="175">
        <v>17</v>
      </c>
      <c r="G74" s="175">
        <v>2077.0563636363599</v>
      </c>
      <c r="H74" s="175">
        <v>22847.62</v>
      </c>
      <c r="I74" s="175">
        <v>1343.9776470588199</v>
      </c>
      <c r="J74" s="175">
        <v>14.117647058823501</v>
      </c>
      <c r="K74" s="177"/>
      <c r="L74" s="175">
        <v>11</v>
      </c>
      <c r="M74" s="175">
        <v>7631.8</v>
      </c>
      <c r="N74" s="175">
        <v>1271.9666666666701</v>
      </c>
      <c r="O74" s="175"/>
      <c r="P74" s="175"/>
      <c r="Q74" s="175"/>
      <c r="R74" s="175">
        <v>17</v>
      </c>
      <c r="S74" s="175">
        <v>22847.62</v>
      </c>
      <c r="T74" s="175">
        <v>1343.9776470588199</v>
      </c>
      <c r="V74" s="11"/>
      <c r="W74" s="11"/>
      <c r="X74" s="11"/>
      <c r="Y74" s="11"/>
      <c r="Z74" s="11"/>
      <c r="AA74" s="11"/>
      <c r="AB74" s="11"/>
      <c r="AC74" s="11"/>
      <c r="AD74" s="11"/>
    </row>
    <row r="75" spans="1:30">
      <c r="A75" s="56"/>
      <c r="B75" s="11"/>
      <c r="C75" s="11" t="s">
        <v>192</v>
      </c>
      <c r="D75" s="11"/>
      <c r="E75" s="11" t="s">
        <v>124</v>
      </c>
      <c r="F75" s="175">
        <v>1</v>
      </c>
      <c r="G75" s="175">
        <v>344.34</v>
      </c>
      <c r="H75" s="175">
        <v>344.34</v>
      </c>
      <c r="I75" s="175">
        <v>344.34</v>
      </c>
      <c r="J75" s="175">
        <v>3</v>
      </c>
      <c r="K75" s="177"/>
      <c r="L75" s="175">
        <v>1</v>
      </c>
      <c r="M75" s="175"/>
      <c r="N75" s="175"/>
      <c r="O75" s="175"/>
      <c r="P75" s="175"/>
      <c r="Q75" s="175"/>
      <c r="R75" s="175">
        <v>1</v>
      </c>
      <c r="S75" s="175">
        <v>344.34</v>
      </c>
      <c r="T75" s="175">
        <v>344.34</v>
      </c>
      <c r="V75" s="11"/>
      <c r="W75" s="11"/>
      <c r="X75" s="11"/>
      <c r="Y75" s="11"/>
      <c r="Z75" s="11"/>
      <c r="AA75" s="11"/>
      <c r="AB75" s="11"/>
      <c r="AC75" s="11"/>
      <c r="AD75" s="11"/>
    </row>
    <row r="76" spans="1:30">
      <c r="A76" s="56"/>
      <c r="B76" s="11"/>
      <c r="C76" s="11" t="s">
        <v>194</v>
      </c>
      <c r="D76" s="11"/>
      <c r="E76" s="11" t="s">
        <v>195</v>
      </c>
      <c r="F76" s="175">
        <v>2</v>
      </c>
      <c r="G76" s="175">
        <v>2375.86</v>
      </c>
      <c r="H76" s="175">
        <v>2375.86</v>
      </c>
      <c r="I76" s="175">
        <v>1187.93</v>
      </c>
      <c r="J76" s="175">
        <v>9.5</v>
      </c>
      <c r="K76" s="177"/>
      <c r="L76" s="175">
        <v>1</v>
      </c>
      <c r="M76" s="175">
        <v>1617.79</v>
      </c>
      <c r="N76" s="175">
        <v>1617.79</v>
      </c>
      <c r="O76" s="175"/>
      <c r="P76" s="175"/>
      <c r="Q76" s="175"/>
      <c r="R76" s="175">
        <v>2</v>
      </c>
      <c r="S76" s="175">
        <v>2375.86</v>
      </c>
      <c r="T76" s="175">
        <v>1187.93</v>
      </c>
      <c r="V76" s="11"/>
      <c r="W76" s="11"/>
      <c r="X76" s="11"/>
      <c r="Y76" s="11"/>
      <c r="Z76" s="11"/>
      <c r="AA76" s="11"/>
      <c r="AB76" s="11"/>
      <c r="AC76" s="11"/>
      <c r="AD76" s="11"/>
    </row>
    <row r="77" spans="1:30">
      <c r="A77" s="56"/>
      <c r="B77" s="11"/>
      <c r="C77" s="11" t="s">
        <v>196</v>
      </c>
      <c r="D77" s="11"/>
      <c r="E77" s="11" t="s">
        <v>197</v>
      </c>
      <c r="F77" s="175">
        <v>18</v>
      </c>
      <c r="G77" s="175">
        <v>1102.585</v>
      </c>
      <c r="H77" s="175">
        <v>15436.19</v>
      </c>
      <c r="I77" s="175">
        <v>857.56611111111101</v>
      </c>
      <c r="J77" s="175">
        <v>12.7222222222222</v>
      </c>
      <c r="K77" s="177"/>
      <c r="L77" s="175">
        <v>14</v>
      </c>
      <c r="M77" s="175">
        <v>4567.01</v>
      </c>
      <c r="N77" s="175">
        <v>1141.7525000000001</v>
      </c>
      <c r="O77" s="175"/>
      <c r="P77" s="175"/>
      <c r="Q77" s="175"/>
      <c r="R77" s="175">
        <v>18</v>
      </c>
      <c r="S77" s="175">
        <v>15436.19</v>
      </c>
      <c r="T77" s="175">
        <v>857.56611111111101</v>
      </c>
      <c r="V77" s="11"/>
      <c r="W77" s="11"/>
      <c r="X77" s="11"/>
      <c r="Y77" s="11"/>
      <c r="Z77" s="11"/>
      <c r="AA77" s="11"/>
      <c r="AB77" s="11"/>
      <c r="AC77" s="11"/>
      <c r="AD77" s="11"/>
    </row>
    <row r="78" spans="1:30">
      <c r="A78" s="56"/>
      <c r="B78" s="11"/>
      <c r="C78" s="11" t="s">
        <v>198</v>
      </c>
      <c r="D78" s="11"/>
      <c r="E78" s="11" t="s">
        <v>199</v>
      </c>
      <c r="F78" s="175">
        <v>15</v>
      </c>
      <c r="G78" s="175">
        <v>2088.663</v>
      </c>
      <c r="H78" s="175">
        <v>20886.63</v>
      </c>
      <c r="I78" s="175">
        <v>1392.442</v>
      </c>
      <c r="J78" s="175">
        <v>10.4</v>
      </c>
      <c r="K78" s="177"/>
      <c r="L78" s="175">
        <v>10</v>
      </c>
      <c r="M78" s="175">
        <v>11008.65</v>
      </c>
      <c r="N78" s="175">
        <v>2201.73</v>
      </c>
      <c r="O78" s="175"/>
      <c r="P78" s="175"/>
      <c r="Q78" s="175"/>
      <c r="R78" s="175">
        <v>15</v>
      </c>
      <c r="S78" s="175">
        <v>20886.63</v>
      </c>
      <c r="T78" s="175">
        <v>1392.442</v>
      </c>
      <c r="V78" s="11"/>
      <c r="W78" s="11"/>
      <c r="X78" s="11"/>
      <c r="Y78" s="11"/>
      <c r="Z78" s="11"/>
      <c r="AA78" s="11"/>
      <c r="AB78" s="11"/>
      <c r="AC78" s="11"/>
      <c r="AD78" s="11"/>
    </row>
    <row r="79" spans="1:30">
      <c r="A79" s="56"/>
      <c r="B79" s="11"/>
      <c r="C79" s="11" t="s">
        <v>200</v>
      </c>
      <c r="D79" s="11"/>
      <c r="E79" s="11" t="s">
        <v>201</v>
      </c>
      <c r="F79" s="175">
        <v>15</v>
      </c>
      <c r="G79" s="175">
        <v>3128.9740000000002</v>
      </c>
      <c r="H79" s="175">
        <v>31289.74</v>
      </c>
      <c r="I79" s="175">
        <v>2085.98266666667</v>
      </c>
      <c r="J79" s="175">
        <v>14.0666666666667</v>
      </c>
      <c r="K79" s="177"/>
      <c r="L79" s="175">
        <v>10</v>
      </c>
      <c r="M79" s="175">
        <v>8127.37</v>
      </c>
      <c r="N79" s="175">
        <v>1625.4739999999999</v>
      </c>
      <c r="O79" s="175"/>
      <c r="P79" s="175"/>
      <c r="Q79" s="175"/>
      <c r="R79" s="175">
        <v>15</v>
      </c>
      <c r="S79" s="175">
        <v>31289.74</v>
      </c>
      <c r="T79" s="175">
        <v>2085.98266666667</v>
      </c>
      <c r="V79" s="11"/>
      <c r="W79" s="11"/>
      <c r="X79" s="11"/>
      <c r="Y79" s="11"/>
      <c r="Z79" s="11"/>
      <c r="AA79" s="11"/>
      <c r="AB79" s="11"/>
      <c r="AC79" s="11"/>
      <c r="AD79" s="11"/>
    </row>
    <row r="80" spans="1:30">
      <c r="A80" s="56"/>
      <c r="B80" s="11"/>
      <c r="C80" s="11" t="s">
        <v>202</v>
      </c>
      <c r="D80" s="11"/>
      <c r="E80" s="11" t="s">
        <v>203</v>
      </c>
      <c r="F80" s="175">
        <v>20</v>
      </c>
      <c r="G80" s="175">
        <v>1071.99133333333</v>
      </c>
      <c r="H80" s="175">
        <v>16079.87</v>
      </c>
      <c r="I80" s="175">
        <v>803.99350000000004</v>
      </c>
      <c r="J80" s="175">
        <v>13</v>
      </c>
      <c r="K80" s="177"/>
      <c r="L80" s="175">
        <v>15</v>
      </c>
      <c r="M80" s="175">
        <v>3686.19</v>
      </c>
      <c r="N80" s="175">
        <v>737.23800000000006</v>
      </c>
      <c r="O80" s="175"/>
      <c r="P80" s="175"/>
      <c r="Q80" s="175"/>
      <c r="R80" s="175">
        <v>20</v>
      </c>
      <c r="S80" s="175">
        <v>16079.87</v>
      </c>
      <c r="T80" s="175">
        <v>803.99350000000004</v>
      </c>
      <c r="V80" s="11"/>
      <c r="W80" s="11"/>
      <c r="X80" s="11"/>
      <c r="Y80" s="11"/>
      <c r="Z80" s="11"/>
      <c r="AA80" s="11"/>
      <c r="AB80" s="11"/>
      <c r="AC80" s="11"/>
      <c r="AD80" s="11"/>
    </row>
    <row r="81" spans="1:30">
      <c r="A81" s="56"/>
      <c r="B81" s="11"/>
      <c r="C81" s="11" t="s">
        <v>205</v>
      </c>
      <c r="D81" s="11"/>
      <c r="E81" s="11" t="s">
        <v>206</v>
      </c>
      <c r="F81" s="175">
        <v>9</v>
      </c>
      <c r="G81" s="175">
        <v>983.05166666666696</v>
      </c>
      <c r="H81" s="175">
        <v>5898.31</v>
      </c>
      <c r="I81" s="175">
        <v>655.36777777777797</v>
      </c>
      <c r="J81" s="175">
        <v>9.1111111111111107</v>
      </c>
      <c r="K81" s="177"/>
      <c r="L81" s="175">
        <v>6</v>
      </c>
      <c r="M81" s="175">
        <v>1732.61</v>
      </c>
      <c r="N81" s="175">
        <v>577.53666666666697</v>
      </c>
      <c r="O81" s="175"/>
      <c r="P81" s="175"/>
      <c r="Q81" s="175"/>
      <c r="R81" s="175">
        <v>9</v>
      </c>
      <c r="S81" s="175">
        <v>5898.31</v>
      </c>
      <c r="T81" s="175">
        <v>655.36777777777797</v>
      </c>
      <c r="V81" s="11"/>
      <c r="W81" s="11"/>
      <c r="X81" s="11"/>
      <c r="Y81" s="11"/>
      <c r="Z81" s="11"/>
      <c r="AA81" s="11"/>
      <c r="AB81" s="11"/>
      <c r="AC81" s="11"/>
      <c r="AD81" s="11"/>
    </row>
    <row r="82" spans="1:30">
      <c r="A82" s="56"/>
      <c r="B82" s="11"/>
      <c r="C82" s="11" t="s">
        <v>205</v>
      </c>
      <c r="D82" s="11"/>
      <c r="E82" s="11" t="s">
        <v>197</v>
      </c>
      <c r="F82" s="175">
        <v>135</v>
      </c>
      <c r="G82" s="175">
        <v>1469.15779069767</v>
      </c>
      <c r="H82" s="175">
        <v>126347.57</v>
      </c>
      <c r="I82" s="175">
        <v>935.90792592592595</v>
      </c>
      <c r="J82" s="175">
        <v>11.3851851851852</v>
      </c>
      <c r="K82" s="177"/>
      <c r="L82" s="175">
        <v>86</v>
      </c>
      <c r="M82" s="175">
        <v>49903.87</v>
      </c>
      <c r="N82" s="175">
        <v>1018.44632653061</v>
      </c>
      <c r="O82" s="175">
        <v>1</v>
      </c>
      <c r="P82" s="175">
        <v>396.79</v>
      </c>
      <c r="Q82" s="175">
        <v>396.79</v>
      </c>
      <c r="R82" s="175">
        <v>134</v>
      </c>
      <c r="S82" s="175">
        <v>125950.78</v>
      </c>
      <c r="T82" s="175">
        <v>939.93119402985099</v>
      </c>
      <c r="V82" s="11"/>
      <c r="W82" s="11"/>
      <c r="X82" s="11"/>
      <c r="Y82" s="11"/>
      <c r="Z82" s="11"/>
      <c r="AA82" s="11"/>
      <c r="AB82" s="11"/>
      <c r="AC82" s="11"/>
      <c r="AD82" s="11"/>
    </row>
    <row r="83" spans="1:30">
      <c r="A83" s="56"/>
      <c r="B83" s="11"/>
      <c r="C83" s="11" t="s">
        <v>205</v>
      </c>
      <c r="D83" s="11"/>
      <c r="E83" s="11" t="s">
        <v>110</v>
      </c>
      <c r="F83" s="175">
        <v>269</v>
      </c>
      <c r="G83" s="175">
        <v>1552.72297142857</v>
      </c>
      <c r="H83" s="175">
        <v>271726.52</v>
      </c>
      <c r="I83" s="175">
        <v>1010.1357620817799</v>
      </c>
      <c r="J83" s="175">
        <v>11.7769516728625</v>
      </c>
      <c r="K83" s="177"/>
      <c r="L83" s="175">
        <v>175</v>
      </c>
      <c r="M83" s="175">
        <v>105587.13</v>
      </c>
      <c r="N83" s="175">
        <v>1123.2673404255299</v>
      </c>
      <c r="O83" s="175">
        <v>2</v>
      </c>
      <c r="P83" s="175">
        <v>1203.25</v>
      </c>
      <c r="Q83" s="175">
        <v>601.625</v>
      </c>
      <c r="R83" s="175">
        <v>267</v>
      </c>
      <c r="S83" s="175">
        <v>270523.27</v>
      </c>
      <c r="T83" s="175">
        <v>1013.19576779026</v>
      </c>
      <c r="V83" s="11"/>
      <c r="W83" s="11"/>
      <c r="X83" s="11"/>
      <c r="Y83" s="11"/>
      <c r="Z83" s="11"/>
      <c r="AA83" s="11"/>
      <c r="AB83" s="11"/>
      <c r="AC83" s="11"/>
      <c r="AD83" s="11"/>
    </row>
    <row r="84" spans="1:30">
      <c r="A84" s="56"/>
      <c r="B84" s="11"/>
      <c r="C84" s="11" t="s">
        <v>207</v>
      </c>
      <c r="D84" s="11"/>
      <c r="E84" s="11" t="s">
        <v>124</v>
      </c>
      <c r="F84" s="175">
        <v>2</v>
      </c>
      <c r="G84" s="175">
        <v>2602.3000000000002</v>
      </c>
      <c r="H84" s="175">
        <v>2602.3000000000002</v>
      </c>
      <c r="I84" s="175">
        <v>1301.1500000000001</v>
      </c>
      <c r="J84" s="175">
        <v>12.5</v>
      </c>
      <c r="K84" s="177"/>
      <c r="L84" s="175">
        <v>1</v>
      </c>
      <c r="M84" s="175">
        <v>827.75</v>
      </c>
      <c r="N84" s="175">
        <v>827.75</v>
      </c>
      <c r="O84" s="175"/>
      <c r="P84" s="175"/>
      <c r="Q84" s="175"/>
      <c r="R84" s="175">
        <v>2</v>
      </c>
      <c r="S84" s="175">
        <v>2602.3000000000002</v>
      </c>
      <c r="T84" s="175">
        <v>1301.1500000000001</v>
      </c>
      <c r="V84" s="11"/>
      <c r="W84" s="11"/>
      <c r="X84" s="11"/>
      <c r="Y84" s="11"/>
      <c r="Z84" s="11"/>
      <c r="AA84" s="11"/>
      <c r="AB84" s="11"/>
      <c r="AC84" s="11"/>
      <c r="AD84" s="11"/>
    </row>
    <row r="85" spans="1:30">
      <c r="A85" s="56"/>
      <c r="B85" s="11"/>
      <c r="C85" s="11" t="s">
        <v>208</v>
      </c>
      <c r="D85" s="11"/>
      <c r="E85" s="11" t="s">
        <v>96</v>
      </c>
      <c r="F85" s="175">
        <v>16</v>
      </c>
      <c r="G85" s="175">
        <v>1111.6236363636399</v>
      </c>
      <c r="H85" s="175">
        <v>12227.86</v>
      </c>
      <c r="I85" s="175">
        <v>764.24125000000004</v>
      </c>
      <c r="J85" s="175">
        <v>11</v>
      </c>
      <c r="K85" s="177"/>
      <c r="L85" s="175">
        <v>11</v>
      </c>
      <c r="M85" s="175">
        <v>5421.84</v>
      </c>
      <c r="N85" s="175">
        <v>1084.3679999999999</v>
      </c>
      <c r="O85" s="175"/>
      <c r="P85" s="175"/>
      <c r="Q85" s="175"/>
      <c r="R85" s="175">
        <v>16</v>
      </c>
      <c r="S85" s="175">
        <v>12227.86</v>
      </c>
      <c r="T85" s="175">
        <v>764.24125000000004</v>
      </c>
      <c r="V85" s="11"/>
      <c r="W85" s="11"/>
      <c r="X85" s="11"/>
      <c r="Y85" s="11"/>
      <c r="Z85" s="11"/>
      <c r="AA85" s="11"/>
      <c r="AB85" s="11"/>
      <c r="AC85" s="11"/>
      <c r="AD85" s="11"/>
    </row>
    <row r="86" spans="1:30">
      <c r="A86" s="56"/>
      <c r="B86" s="11"/>
      <c r="C86" s="11" t="s">
        <v>209</v>
      </c>
      <c r="D86" s="11"/>
      <c r="E86" s="11" t="s">
        <v>164</v>
      </c>
      <c r="F86" s="175">
        <v>105</v>
      </c>
      <c r="G86" s="175">
        <v>2162.6335820895501</v>
      </c>
      <c r="H86" s="175">
        <v>144896.45000000001</v>
      </c>
      <c r="I86" s="175">
        <v>1379.9661904761899</v>
      </c>
      <c r="J86" s="175">
        <v>12.0666666666667</v>
      </c>
      <c r="K86" s="177"/>
      <c r="L86" s="175">
        <v>67</v>
      </c>
      <c r="M86" s="175">
        <v>56546.75</v>
      </c>
      <c r="N86" s="175">
        <v>1488.07236842105</v>
      </c>
      <c r="O86" s="175">
        <v>2</v>
      </c>
      <c r="P86" s="175">
        <v>1959.68</v>
      </c>
      <c r="Q86" s="175">
        <v>979.84</v>
      </c>
      <c r="R86" s="175">
        <v>103</v>
      </c>
      <c r="S86" s="175">
        <v>142936.76999999999</v>
      </c>
      <c r="T86" s="175">
        <v>1387.73563106796</v>
      </c>
      <c r="V86" s="11"/>
      <c r="W86" s="11"/>
      <c r="X86" s="11"/>
      <c r="Y86" s="11"/>
      <c r="Z86" s="11"/>
      <c r="AA86" s="11"/>
      <c r="AB86" s="11"/>
      <c r="AC86" s="11"/>
      <c r="AD86" s="11"/>
    </row>
    <row r="87" spans="1:30">
      <c r="A87" s="56"/>
      <c r="B87" s="11"/>
      <c r="C87" s="11" t="s">
        <v>210</v>
      </c>
      <c r="D87" s="11"/>
      <c r="E87" s="11" t="s">
        <v>211</v>
      </c>
      <c r="F87" s="175">
        <v>34</v>
      </c>
      <c r="G87" s="175">
        <v>1656.3912499999999</v>
      </c>
      <c r="H87" s="175">
        <v>39753.39</v>
      </c>
      <c r="I87" s="175">
        <v>1169.21735294118</v>
      </c>
      <c r="J87" s="175">
        <v>10.147058823529401</v>
      </c>
      <c r="K87" s="177"/>
      <c r="L87" s="175">
        <v>24</v>
      </c>
      <c r="M87" s="175">
        <v>13137.34</v>
      </c>
      <c r="N87" s="175">
        <v>1313.7339999999999</v>
      </c>
      <c r="O87" s="175">
        <v>2</v>
      </c>
      <c r="P87" s="175">
        <v>3154.04</v>
      </c>
      <c r="Q87" s="175">
        <v>1577.02</v>
      </c>
      <c r="R87" s="175">
        <v>32</v>
      </c>
      <c r="S87" s="175">
        <v>36599.35</v>
      </c>
      <c r="T87" s="175">
        <v>1143.7296875</v>
      </c>
      <c r="V87" s="11"/>
      <c r="W87" s="11"/>
      <c r="X87" s="11"/>
      <c r="Y87" s="11"/>
      <c r="Z87" s="11"/>
      <c r="AA87" s="11"/>
      <c r="AB87" s="11"/>
      <c r="AC87" s="11"/>
      <c r="AD87" s="11"/>
    </row>
    <row r="88" spans="1:30">
      <c r="A88" s="56"/>
      <c r="B88" s="11"/>
      <c r="C88" s="11" t="s">
        <v>517</v>
      </c>
      <c r="D88" s="11"/>
      <c r="E88" s="11" t="s">
        <v>518</v>
      </c>
      <c r="F88" s="175">
        <v>1</v>
      </c>
      <c r="G88" s="175">
        <v>898.19</v>
      </c>
      <c r="H88" s="175">
        <v>898.19</v>
      </c>
      <c r="I88" s="175">
        <v>898.19</v>
      </c>
      <c r="J88" s="175">
        <v>19</v>
      </c>
      <c r="K88" s="177"/>
      <c r="L88" s="175">
        <v>1</v>
      </c>
      <c r="M88" s="175"/>
      <c r="N88" s="175"/>
      <c r="O88" s="175"/>
      <c r="P88" s="175"/>
      <c r="Q88" s="175"/>
      <c r="R88" s="175">
        <v>1</v>
      </c>
      <c r="S88" s="175">
        <v>898.19</v>
      </c>
      <c r="T88" s="175">
        <v>898.19</v>
      </c>
      <c r="V88" s="11"/>
      <c r="W88" s="11"/>
      <c r="X88" s="11"/>
      <c r="Y88" s="11"/>
      <c r="Z88" s="11"/>
      <c r="AA88" s="11"/>
      <c r="AB88" s="11"/>
      <c r="AC88" s="11"/>
      <c r="AD88" s="11"/>
    </row>
    <row r="89" spans="1:30">
      <c r="A89" s="56"/>
      <c r="B89" s="11"/>
      <c r="C89" s="11" t="s">
        <v>212</v>
      </c>
      <c r="D89" s="11"/>
      <c r="E89" s="11" t="s">
        <v>110</v>
      </c>
      <c r="F89" s="175">
        <v>4</v>
      </c>
      <c r="G89" s="175">
        <v>1230.8900000000001</v>
      </c>
      <c r="H89" s="175">
        <v>2461.7800000000002</v>
      </c>
      <c r="I89" s="175">
        <v>615.44500000000005</v>
      </c>
      <c r="J89" s="175">
        <v>10</v>
      </c>
      <c r="K89" s="177"/>
      <c r="L89" s="175">
        <v>2</v>
      </c>
      <c r="M89" s="175">
        <v>1352.22</v>
      </c>
      <c r="N89" s="175">
        <v>676.11</v>
      </c>
      <c r="O89" s="175"/>
      <c r="P89" s="175"/>
      <c r="Q89" s="175"/>
      <c r="R89" s="175">
        <v>4</v>
      </c>
      <c r="S89" s="175">
        <v>2461.7800000000002</v>
      </c>
      <c r="T89" s="175">
        <v>615.44500000000005</v>
      </c>
      <c r="V89" s="11"/>
      <c r="W89" s="11"/>
      <c r="X89" s="11"/>
      <c r="Y89" s="11"/>
      <c r="Z89" s="11"/>
      <c r="AA89" s="11"/>
      <c r="AB89" s="11"/>
      <c r="AC89" s="11"/>
      <c r="AD89" s="11"/>
    </row>
    <row r="90" spans="1:30">
      <c r="A90" s="56"/>
      <c r="B90" s="11"/>
      <c r="C90" s="11" t="s">
        <v>212</v>
      </c>
      <c r="D90" s="11"/>
      <c r="E90" s="11" t="s">
        <v>122</v>
      </c>
      <c r="F90" s="175">
        <v>11</v>
      </c>
      <c r="G90" s="175">
        <v>1595.5912499999999</v>
      </c>
      <c r="H90" s="175">
        <v>12764.73</v>
      </c>
      <c r="I90" s="175">
        <v>1160.43</v>
      </c>
      <c r="J90" s="175">
        <v>10.636363636363599</v>
      </c>
      <c r="K90" s="177"/>
      <c r="L90" s="175">
        <v>8</v>
      </c>
      <c r="M90" s="175">
        <v>3183.63</v>
      </c>
      <c r="N90" s="175">
        <v>1061.21</v>
      </c>
      <c r="O90" s="175"/>
      <c r="P90" s="175"/>
      <c r="Q90" s="175"/>
      <c r="R90" s="175">
        <v>11</v>
      </c>
      <c r="S90" s="175">
        <v>12764.73</v>
      </c>
      <c r="T90" s="175">
        <v>1160.43</v>
      </c>
      <c r="V90" s="11"/>
      <c r="W90" s="11"/>
      <c r="X90" s="11"/>
      <c r="Y90" s="11"/>
      <c r="Z90" s="11"/>
      <c r="AA90" s="11"/>
      <c r="AB90" s="11"/>
      <c r="AC90" s="11"/>
      <c r="AD90" s="11"/>
    </row>
    <row r="91" spans="1:30">
      <c r="A91" s="56"/>
      <c r="B91" s="11"/>
      <c r="C91" s="11" t="s">
        <v>213</v>
      </c>
      <c r="D91" s="11"/>
      <c r="E91" s="11" t="s">
        <v>128</v>
      </c>
      <c r="F91" s="175">
        <v>343</v>
      </c>
      <c r="G91" s="175">
        <v>1682.1183253588499</v>
      </c>
      <c r="H91" s="175">
        <v>351562.73</v>
      </c>
      <c r="I91" s="175">
        <v>1024.9642274052501</v>
      </c>
      <c r="J91" s="175">
        <v>11.198250728863</v>
      </c>
      <c r="K91" s="177"/>
      <c r="L91" s="175">
        <v>209</v>
      </c>
      <c r="M91" s="175">
        <v>180212.53</v>
      </c>
      <c r="N91" s="175">
        <v>1344.8696268656699</v>
      </c>
      <c r="O91" s="175">
        <v>7</v>
      </c>
      <c r="P91" s="175">
        <v>6069.12</v>
      </c>
      <c r="Q91" s="175">
        <v>867.01714285714297</v>
      </c>
      <c r="R91" s="175">
        <v>336</v>
      </c>
      <c r="S91" s="175">
        <v>345493.61</v>
      </c>
      <c r="T91" s="175">
        <v>1028.2547916666699</v>
      </c>
      <c r="V91" s="11"/>
      <c r="W91" s="11"/>
      <c r="X91" s="11"/>
      <c r="Y91" s="11"/>
      <c r="Z91" s="11"/>
      <c r="AA91" s="11"/>
      <c r="AB91" s="11"/>
      <c r="AC91" s="11"/>
      <c r="AD91" s="11"/>
    </row>
    <row r="92" spans="1:30">
      <c r="A92" s="56"/>
      <c r="B92" s="11"/>
      <c r="C92" s="11" t="s">
        <v>214</v>
      </c>
      <c r="D92" s="11"/>
      <c r="E92" s="11" t="s">
        <v>148</v>
      </c>
      <c r="F92" s="175">
        <v>38</v>
      </c>
      <c r="G92" s="175">
        <v>1333.8168181818201</v>
      </c>
      <c r="H92" s="175">
        <v>29343.97</v>
      </c>
      <c r="I92" s="175">
        <v>772.20973684210503</v>
      </c>
      <c r="J92" s="175">
        <v>11.4473684210526</v>
      </c>
      <c r="K92" s="177"/>
      <c r="L92" s="175">
        <v>22</v>
      </c>
      <c r="M92" s="175">
        <v>12587.68</v>
      </c>
      <c r="N92" s="175">
        <v>786.73</v>
      </c>
      <c r="O92" s="175">
        <v>1</v>
      </c>
      <c r="P92" s="175">
        <v>474.27</v>
      </c>
      <c r="Q92" s="175">
        <v>474.27</v>
      </c>
      <c r="R92" s="175">
        <v>37</v>
      </c>
      <c r="S92" s="175">
        <v>28869.7</v>
      </c>
      <c r="T92" s="175">
        <v>780.26216216216199</v>
      </c>
      <c r="V92" s="11"/>
      <c r="W92" s="11"/>
      <c r="X92" s="11"/>
      <c r="Y92" s="11"/>
      <c r="Z92" s="11"/>
      <c r="AA92" s="11"/>
      <c r="AB92" s="11"/>
      <c r="AC92" s="11"/>
      <c r="AD92" s="11"/>
    </row>
    <row r="93" spans="1:30">
      <c r="A93" s="56"/>
      <c r="B93" s="11"/>
      <c r="C93" s="11" t="s">
        <v>215</v>
      </c>
      <c r="D93" s="11"/>
      <c r="E93" s="11" t="s">
        <v>216</v>
      </c>
      <c r="F93" s="175">
        <v>20</v>
      </c>
      <c r="G93" s="175">
        <v>1617.974375</v>
      </c>
      <c r="H93" s="175">
        <v>25887.59</v>
      </c>
      <c r="I93" s="175">
        <v>1294.3795</v>
      </c>
      <c r="J93" s="175">
        <v>11.9</v>
      </c>
      <c r="K93" s="177"/>
      <c r="L93" s="175">
        <v>16</v>
      </c>
      <c r="M93" s="175">
        <v>4713.58</v>
      </c>
      <c r="N93" s="175">
        <v>1178.395</v>
      </c>
      <c r="O93" s="175"/>
      <c r="P93" s="175"/>
      <c r="Q93" s="175"/>
      <c r="R93" s="175">
        <v>20</v>
      </c>
      <c r="S93" s="175">
        <v>25887.59</v>
      </c>
      <c r="T93" s="175">
        <v>1294.3795</v>
      </c>
      <c r="V93" s="11"/>
      <c r="W93" s="11"/>
      <c r="X93" s="11"/>
      <c r="Y93" s="11"/>
      <c r="Z93" s="11"/>
      <c r="AA93" s="11"/>
      <c r="AB93" s="11"/>
      <c r="AC93" s="11"/>
      <c r="AD93" s="11"/>
    </row>
    <row r="94" spans="1:30">
      <c r="A94" s="56"/>
      <c r="B94" s="11"/>
      <c r="C94" s="11" t="s">
        <v>217</v>
      </c>
      <c r="D94" s="11"/>
      <c r="E94" s="11" t="s">
        <v>218</v>
      </c>
      <c r="F94" s="175">
        <v>4</v>
      </c>
      <c r="G94" s="175">
        <v>1748.9833333333299</v>
      </c>
      <c r="H94" s="175">
        <v>5246.95</v>
      </c>
      <c r="I94" s="175">
        <v>1311.7375</v>
      </c>
      <c r="J94" s="175">
        <v>11.25</v>
      </c>
      <c r="K94" s="177"/>
      <c r="L94" s="175">
        <v>3</v>
      </c>
      <c r="M94" s="175">
        <v>2802.15</v>
      </c>
      <c r="N94" s="175">
        <v>2802.15</v>
      </c>
      <c r="O94" s="175"/>
      <c r="P94" s="175"/>
      <c r="Q94" s="175"/>
      <c r="R94" s="175">
        <v>4</v>
      </c>
      <c r="S94" s="175">
        <v>5246.95</v>
      </c>
      <c r="T94" s="175">
        <v>1311.7375</v>
      </c>
      <c r="V94" s="11"/>
      <c r="W94" s="11"/>
      <c r="X94" s="11"/>
      <c r="Y94" s="11"/>
      <c r="Z94" s="11"/>
      <c r="AA94" s="11"/>
      <c r="AB94" s="11"/>
      <c r="AC94" s="11"/>
      <c r="AD94" s="11"/>
    </row>
    <row r="95" spans="1:30">
      <c r="A95" s="56"/>
      <c r="B95" s="11"/>
      <c r="C95" s="11" t="s">
        <v>219</v>
      </c>
      <c r="D95" s="11"/>
      <c r="E95" s="11" t="s">
        <v>135</v>
      </c>
      <c r="F95" s="175">
        <v>8</v>
      </c>
      <c r="G95" s="175">
        <v>1447.0474999999999</v>
      </c>
      <c r="H95" s="175">
        <v>5788.19</v>
      </c>
      <c r="I95" s="175">
        <v>723.52374999999995</v>
      </c>
      <c r="J95" s="175">
        <v>10.5</v>
      </c>
      <c r="K95" s="177"/>
      <c r="L95" s="175">
        <v>4</v>
      </c>
      <c r="M95" s="175">
        <v>3619.52</v>
      </c>
      <c r="N95" s="175">
        <v>904.88</v>
      </c>
      <c r="O95" s="175">
        <v>1</v>
      </c>
      <c r="P95" s="175">
        <v>375.16</v>
      </c>
      <c r="Q95" s="175">
        <v>375.16</v>
      </c>
      <c r="R95" s="175">
        <v>7</v>
      </c>
      <c r="S95" s="175">
        <v>5413.03</v>
      </c>
      <c r="T95" s="175">
        <v>773.29</v>
      </c>
      <c r="V95" s="11"/>
      <c r="W95" s="11"/>
      <c r="X95" s="11"/>
      <c r="Y95" s="11"/>
      <c r="Z95" s="11"/>
      <c r="AA95" s="11"/>
      <c r="AB95" s="11"/>
      <c r="AC95" s="11"/>
      <c r="AD95" s="11"/>
    </row>
    <row r="96" spans="1:30">
      <c r="A96" s="56"/>
      <c r="B96" s="11"/>
      <c r="C96" s="11" t="s">
        <v>220</v>
      </c>
      <c r="D96" s="11"/>
      <c r="E96" s="11" t="s">
        <v>221</v>
      </c>
      <c r="F96" s="175">
        <v>14</v>
      </c>
      <c r="G96" s="175">
        <v>1920.26555555556</v>
      </c>
      <c r="H96" s="175">
        <v>17282.39</v>
      </c>
      <c r="I96" s="175">
        <v>1234.45642857143</v>
      </c>
      <c r="J96" s="175">
        <v>11.714285714285699</v>
      </c>
      <c r="K96" s="177"/>
      <c r="L96" s="175">
        <v>9</v>
      </c>
      <c r="M96" s="175">
        <v>6598.23</v>
      </c>
      <c r="N96" s="175">
        <v>1319.646</v>
      </c>
      <c r="O96" s="175"/>
      <c r="P96" s="175"/>
      <c r="Q96" s="175"/>
      <c r="R96" s="175">
        <v>14</v>
      </c>
      <c r="S96" s="175">
        <v>17282.39</v>
      </c>
      <c r="T96" s="175">
        <v>1234.45642857143</v>
      </c>
      <c r="V96" s="11"/>
      <c r="W96" s="11"/>
      <c r="X96" s="11"/>
      <c r="Y96" s="11"/>
      <c r="Z96" s="11"/>
      <c r="AA96" s="11"/>
      <c r="AB96" s="11"/>
      <c r="AC96" s="11"/>
      <c r="AD96" s="11"/>
    </row>
    <row r="97" spans="1:30">
      <c r="A97" s="56"/>
      <c r="B97" s="11"/>
      <c r="C97" s="11" t="s">
        <v>222</v>
      </c>
      <c r="D97" s="11"/>
      <c r="E97" s="11" t="s">
        <v>100</v>
      </c>
      <c r="F97" s="175">
        <v>1</v>
      </c>
      <c r="G97" s="175"/>
      <c r="H97" s="175">
        <v>499.3</v>
      </c>
      <c r="I97" s="175">
        <v>499.3</v>
      </c>
      <c r="J97" s="175">
        <v>14</v>
      </c>
      <c r="K97" s="177"/>
      <c r="L97" s="175"/>
      <c r="M97" s="175">
        <v>499.3</v>
      </c>
      <c r="N97" s="175">
        <v>499.3</v>
      </c>
      <c r="O97" s="175"/>
      <c r="P97" s="175"/>
      <c r="Q97" s="175"/>
      <c r="R97" s="175">
        <v>1</v>
      </c>
      <c r="S97" s="175">
        <v>499.3</v>
      </c>
      <c r="T97" s="175">
        <v>499.3</v>
      </c>
      <c r="V97" s="11"/>
      <c r="W97" s="11"/>
      <c r="X97" s="11"/>
      <c r="Y97" s="11"/>
      <c r="Z97" s="11"/>
      <c r="AA97" s="11"/>
      <c r="AB97" s="11"/>
      <c r="AC97" s="11"/>
      <c r="AD97" s="11"/>
    </row>
    <row r="98" spans="1:30">
      <c r="A98" s="56"/>
      <c r="B98" s="11"/>
      <c r="C98" s="11" t="s">
        <v>519</v>
      </c>
      <c r="D98" s="11"/>
      <c r="E98" s="11" t="s">
        <v>520</v>
      </c>
      <c r="F98" s="175">
        <v>2</v>
      </c>
      <c r="G98" s="175">
        <v>364.08499999999998</v>
      </c>
      <c r="H98" s="175">
        <v>728.17</v>
      </c>
      <c r="I98" s="175">
        <v>364.08499999999998</v>
      </c>
      <c r="J98" s="175">
        <v>12</v>
      </c>
      <c r="K98" s="177"/>
      <c r="L98" s="175">
        <v>2</v>
      </c>
      <c r="M98" s="175"/>
      <c r="N98" s="175"/>
      <c r="O98" s="175"/>
      <c r="P98" s="175"/>
      <c r="Q98" s="175"/>
      <c r="R98" s="175">
        <v>2</v>
      </c>
      <c r="S98" s="175">
        <v>728.17</v>
      </c>
      <c r="T98" s="175">
        <v>364.08499999999998</v>
      </c>
      <c r="V98" s="11"/>
      <c r="W98" s="11"/>
      <c r="X98" s="11"/>
      <c r="Y98" s="11"/>
      <c r="Z98" s="11"/>
      <c r="AA98" s="11"/>
      <c r="AB98" s="11"/>
      <c r="AC98" s="11"/>
      <c r="AD98" s="11"/>
    </row>
    <row r="99" spans="1:30">
      <c r="A99" s="56"/>
      <c r="B99" s="11"/>
      <c r="C99" s="11" t="s">
        <v>224</v>
      </c>
      <c r="D99" s="11"/>
      <c r="E99" s="11" t="s">
        <v>106</v>
      </c>
      <c r="F99" s="175">
        <v>5</v>
      </c>
      <c r="G99" s="175">
        <v>6159.8675000000003</v>
      </c>
      <c r="H99" s="175">
        <v>24639.47</v>
      </c>
      <c r="I99" s="175">
        <v>4927.8940000000002</v>
      </c>
      <c r="J99" s="175">
        <v>28.2</v>
      </c>
      <c r="K99" s="177"/>
      <c r="L99" s="175">
        <v>4</v>
      </c>
      <c r="M99" s="175">
        <v>1626.93</v>
      </c>
      <c r="N99" s="175">
        <v>1626.93</v>
      </c>
      <c r="O99" s="175"/>
      <c r="P99" s="175"/>
      <c r="Q99" s="175"/>
      <c r="R99" s="175">
        <v>5</v>
      </c>
      <c r="S99" s="175">
        <v>24639.47</v>
      </c>
      <c r="T99" s="175">
        <v>4927.8940000000002</v>
      </c>
      <c r="V99" s="11"/>
      <c r="W99" s="11"/>
      <c r="X99" s="11"/>
      <c r="Y99" s="11"/>
      <c r="Z99" s="11"/>
      <c r="AA99" s="11"/>
      <c r="AB99" s="11"/>
      <c r="AC99" s="11"/>
      <c r="AD99" s="11"/>
    </row>
    <row r="100" spans="1:30">
      <c r="A100" s="56"/>
      <c r="B100" s="11"/>
      <c r="C100" s="11" t="s">
        <v>225</v>
      </c>
      <c r="D100" s="11"/>
      <c r="E100" s="11" t="s">
        <v>148</v>
      </c>
      <c r="F100" s="175">
        <v>17</v>
      </c>
      <c r="G100" s="175">
        <v>799.45833333333303</v>
      </c>
      <c r="H100" s="175">
        <v>9593.5</v>
      </c>
      <c r="I100" s="175">
        <v>564.32352941176498</v>
      </c>
      <c r="J100" s="175">
        <v>11.352941176470599</v>
      </c>
      <c r="K100" s="177"/>
      <c r="L100" s="175">
        <v>12</v>
      </c>
      <c r="M100" s="175">
        <v>3224.44</v>
      </c>
      <c r="N100" s="175">
        <v>644.88800000000003</v>
      </c>
      <c r="O100" s="175"/>
      <c r="P100" s="175"/>
      <c r="Q100" s="175"/>
      <c r="R100" s="175">
        <v>17</v>
      </c>
      <c r="S100" s="175">
        <v>9593.5</v>
      </c>
      <c r="T100" s="175">
        <v>564.32352941176498</v>
      </c>
      <c r="V100" s="11"/>
      <c r="W100" s="11"/>
      <c r="X100" s="11"/>
      <c r="Y100" s="11"/>
      <c r="Z100" s="11"/>
      <c r="AA100" s="11"/>
      <c r="AB100" s="11"/>
      <c r="AC100" s="11"/>
      <c r="AD100" s="11"/>
    </row>
    <row r="101" spans="1:30">
      <c r="A101" s="56"/>
      <c r="B101" s="11"/>
      <c r="C101" s="11" t="s">
        <v>225</v>
      </c>
      <c r="D101" s="11"/>
      <c r="E101" s="11" t="s">
        <v>189</v>
      </c>
      <c r="F101" s="175">
        <v>1</v>
      </c>
      <c r="G101" s="175">
        <v>150.65</v>
      </c>
      <c r="H101" s="175">
        <v>150.65</v>
      </c>
      <c r="I101" s="175">
        <v>150.65</v>
      </c>
      <c r="J101" s="175">
        <v>13</v>
      </c>
      <c r="K101" s="177"/>
      <c r="L101" s="175">
        <v>1</v>
      </c>
      <c r="M101" s="175"/>
      <c r="N101" s="175"/>
      <c r="O101" s="175"/>
      <c r="P101" s="175"/>
      <c r="Q101" s="175"/>
      <c r="R101" s="175">
        <v>1</v>
      </c>
      <c r="S101" s="175">
        <v>150.65</v>
      </c>
      <c r="T101" s="175">
        <v>150.65</v>
      </c>
      <c r="V101" s="11"/>
      <c r="W101" s="11"/>
      <c r="X101" s="11"/>
      <c r="Y101" s="11"/>
      <c r="Z101" s="11"/>
      <c r="AA101" s="11"/>
      <c r="AB101" s="11"/>
      <c r="AC101" s="11"/>
      <c r="AD101" s="11"/>
    </row>
    <row r="102" spans="1:30">
      <c r="A102" s="56"/>
      <c r="B102" s="11"/>
      <c r="C102" s="11" t="s">
        <v>473</v>
      </c>
      <c r="D102" s="11"/>
      <c r="E102" s="11" t="s">
        <v>92</v>
      </c>
      <c r="F102" s="175">
        <v>1</v>
      </c>
      <c r="G102" s="175">
        <v>2873.32</v>
      </c>
      <c r="H102" s="175">
        <v>2873.32</v>
      </c>
      <c r="I102" s="175">
        <v>2873.32</v>
      </c>
      <c r="J102" s="175">
        <v>25</v>
      </c>
      <c r="K102" s="177"/>
      <c r="L102" s="175">
        <v>1</v>
      </c>
      <c r="M102" s="175"/>
      <c r="N102" s="175"/>
      <c r="O102" s="175"/>
      <c r="P102" s="175"/>
      <c r="Q102" s="175"/>
      <c r="R102" s="175">
        <v>1</v>
      </c>
      <c r="S102" s="175">
        <v>2873.32</v>
      </c>
      <c r="T102" s="175">
        <v>2873.32</v>
      </c>
      <c r="V102" s="11"/>
      <c r="W102" s="11"/>
      <c r="X102" s="11"/>
      <c r="Y102" s="11"/>
      <c r="Z102" s="11"/>
      <c r="AA102" s="11"/>
      <c r="AB102" s="11"/>
      <c r="AC102" s="11"/>
      <c r="AD102" s="11"/>
    </row>
    <row r="103" spans="1:30">
      <c r="A103" s="56"/>
      <c r="B103" s="11"/>
      <c r="C103" s="11" t="s">
        <v>226</v>
      </c>
      <c r="D103" s="11"/>
      <c r="E103" s="11" t="s">
        <v>96</v>
      </c>
      <c r="F103" s="175">
        <v>11</v>
      </c>
      <c r="G103" s="175">
        <v>5361.8033333333296</v>
      </c>
      <c r="H103" s="175">
        <v>32170.82</v>
      </c>
      <c r="I103" s="175">
        <v>2924.62</v>
      </c>
      <c r="J103" s="175">
        <v>11.545454545454501</v>
      </c>
      <c r="K103" s="177"/>
      <c r="L103" s="175">
        <v>6</v>
      </c>
      <c r="M103" s="175">
        <v>24901.66</v>
      </c>
      <c r="N103" s="175">
        <v>4980.3320000000003</v>
      </c>
      <c r="O103" s="175"/>
      <c r="P103" s="175"/>
      <c r="Q103" s="175"/>
      <c r="R103" s="175">
        <v>11</v>
      </c>
      <c r="S103" s="175">
        <v>32170.82</v>
      </c>
      <c r="T103" s="175">
        <v>2924.62</v>
      </c>
      <c r="V103" s="11"/>
      <c r="W103" s="11"/>
      <c r="X103" s="11"/>
      <c r="Y103" s="11"/>
      <c r="Z103" s="11"/>
      <c r="AA103" s="11"/>
      <c r="AB103" s="11"/>
      <c r="AC103" s="11"/>
      <c r="AD103" s="11"/>
    </row>
    <row r="104" spans="1:30">
      <c r="A104" s="56"/>
      <c r="B104" s="11"/>
      <c r="C104" s="11" t="s">
        <v>227</v>
      </c>
      <c r="D104" s="11"/>
      <c r="E104" s="11" t="s">
        <v>228</v>
      </c>
      <c r="F104" s="175">
        <v>4</v>
      </c>
      <c r="G104" s="175">
        <v>2128.7150000000001</v>
      </c>
      <c r="H104" s="175">
        <v>4257.43</v>
      </c>
      <c r="I104" s="175">
        <v>1064.3575000000001</v>
      </c>
      <c r="J104" s="175">
        <v>12.75</v>
      </c>
      <c r="K104" s="177"/>
      <c r="L104" s="175">
        <v>2</v>
      </c>
      <c r="M104" s="175">
        <v>2254.77</v>
      </c>
      <c r="N104" s="175">
        <v>1127.385</v>
      </c>
      <c r="O104" s="175"/>
      <c r="P104" s="175"/>
      <c r="Q104" s="175"/>
      <c r="R104" s="175">
        <v>4</v>
      </c>
      <c r="S104" s="175">
        <v>4257.43</v>
      </c>
      <c r="T104" s="175">
        <v>1064.3575000000001</v>
      </c>
      <c r="V104" s="11"/>
      <c r="W104" s="11"/>
      <c r="X104" s="11"/>
      <c r="Y104" s="11"/>
      <c r="Z104" s="11"/>
      <c r="AA104" s="11"/>
      <c r="AB104" s="11"/>
      <c r="AC104" s="11"/>
      <c r="AD104" s="11"/>
    </row>
    <row r="105" spans="1:30">
      <c r="A105" s="56"/>
      <c r="B105" s="11"/>
      <c r="C105" s="11" t="s">
        <v>229</v>
      </c>
      <c r="D105" s="11"/>
      <c r="E105" s="11" t="s">
        <v>230</v>
      </c>
      <c r="F105" s="175">
        <v>2</v>
      </c>
      <c r="G105" s="175">
        <v>6022.45</v>
      </c>
      <c r="H105" s="175">
        <v>6022.45</v>
      </c>
      <c r="I105" s="175">
        <v>3011.2249999999999</v>
      </c>
      <c r="J105" s="175">
        <v>12.5</v>
      </c>
      <c r="K105" s="177"/>
      <c r="L105" s="175">
        <v>1</v>
      </c>
      <c r="M105" s="175">
        <v>3763.04</v>
      </c>
      <c r="N105" s="175">
        <v>3763.04</v>
      </c>
      <c r="O105" s="175"/>
      <c r="P105" s="175"/>
      <c r="Q105" s="175"/>
      <c r="R105" s="175">
        <v>2</v>
      </c>
      <c r="S105" s="175">
        <v>6022.45</v>
      </c>
      <c r="T105" s="175">
        <v>3011.2249999999999</v>
      </c>
      <c r="V105" s="11"/>
      <c r="W105" s="11"/>
      <c r="X105" s="11"/>
      <c r="Y105" s="11"/>
      <c r="Z105" s="11"/>
      <c r="AA105" s="11"/>
      <c r="AB105" s="11"/>
      <c r="AC105" s="11"/>
      <c r="AD105" s="11"/>
    </row>
    <row r="106" spans="1:30">
      <c r="A106" s="56"/>
      <c r="B106" s="11"/>
      <c r="C106" s="11" t="s">
        <v>231</v>
      </c>
      <c r="D106" s="11"/>
      <c r="E106" s="11" t="s">
        <v>232</v>
      </c>
      <c r="F106" s="175">
        <v>179</v>
      </c>
      <c r="G106" s="175">
        <v>2170.7864601769902</v>
      </c>
      <c r="H106" s="175">
        <v>245298.87</v>
      </c>
      <c r="I106" s="175">
        <v>1370.3847486033501</v>
      </c>
      <c r="J106" s="175">
        <v>11.7206703910615</v>
      </c>
      <c r="K106" s="177"/>
      <c r="L106" s="175">
        <v>113</v>
      </c>
      <c r="M106" s="175">
        <v>110279.23</v>
      </c>
      <c r="N106" s="175">
        <v>1670.8974242424199</v>
      </c>
      <c r="O106" s="175">
        <v>3</v>
      </c>
      <c r="P106" s="175">
        <v>2395.59</v>
      </c>
      <c r="Q106" s="175">
        <v>798.53</v>
      </c>
      <c r="R106" s="175">
        <v>176</v>
      </c>
      <c r="S106" s="175">
        <v>242903.28</v>
      </c>
      <c r="T106" s="175">
        <v>1380.13227272727</v>
      </c>
      <c r="V106" s="11"/>
      <c r="W106" s="11"/>
      <c r="X106" s="11"/>
      <c r="Y106" s="11"/>
      <c r="Z106" s="11"/>
      <c r="AA106" s="11"/>
      <c r="AB106" s="11"/>
      <c r="AC106" s="11"/>
      <c r="AD106" s="11"/>
    </row>
    <row r="107" spans="1:30">
      <c r="A107" s="56"/>
      <c r="B107" s="11"/>
      <c r="C107" s="11" t="s">
        <v>233</v>
      </c>
      <c r="D107" s="11"/>
      <c r="E107" s="11" t="s">
        <v>89</v>
      </c>
      <c r="F107" s="175">
        <v>1</v>
      </c>
      <c r="G107" s="175"/>
      <c r="H107" s="175">
        <v>306.07</v>
      </c>
      <c r="I107" s="175">
        <v>306.07</v>
      </c>
      <c r="J107" s="175">
        <v>7</v>
      </c>
      <c r="K107" s="177"/>
      <c r="L107" s="175"/>
      <c r="M107" s="175">
        <v>306.07</v>
      </c>
      <c r="N107" s="175">
        <v>306.07</v>
      </c>
      <c r="O107" s="175"/>
      <c r="P107" s="175"/>
      <c r="Q107" s="175"/>
      <c r="R107" s="175">
        <v>1</v>
      </c>
      <c r="S107" s="175">
        <v>306.07</v>
      </c>
      <c r="T107" s="175">
        <v>306.07</v>
      </c>
      <c r="V107" s="11"/>
      <c r="W107" s="11"/>
      <c r="X107" s="11"/>
      <c r="Y107" s="11"/>
      <c r="Z107" s="11"/>
      <c r="AA107" s="11"/>
      <c r="AB107" s="11"/>
      <c r="AC107" s="11"/>
      <c r="AD107" s="11"/>
    </row>
    <row r="108" spans="1:30">
      <c r="A108" s="56"/>
      <c r="B108" s="11"/>
      <c r="C108" s="11" t="s">
        <v>233</v>
      </c>
      <c r="D108" s="11"/>
      <c r="E108" s="11" t="s">
        <v>90</v>
      </c>
      <c r="F108" s="175">
        <v>62</v>
      </c>
      <c r="G108" s="175">
        <v>1839.87230769231</v>
      </c>
      <c r="H108" s="175">
        <v>47836.68</v>
      </c>
      <c r="I108" s="175">
        <v>771.55935483870996</v>
      </c>
      <c r="J108" s="175">
        <v>11.0161290322581</v>
      </c>
      <c r="K108" s="177"/>
      <c r="L108" s="175">
        <v>26</v>
      </c>
      <c r="M108" s="175">
        <v>29963.49</v>
      </c>
      <c r="N108" s="175">
        <v>832.319166666667</v>
      </c>
      <c r="O108" s="175">
        <v>2</v>
      </c>
      <c r="P108" s="175">
        <v>1488.49</v>
      </c>
      <c r="Q108" s="175">
        <v>744.245</v>
      </c>
      <c r="R108" s="175">
        <v>60</v>
      </c>
      <c r="S108" s="175">
        <v>46348.19</v>
      </c>
      <c r="T108" s="175">
        <v>772.46983333333299</v>
      </c>
      <c r="V108" s="11"/>
      <c r="W108" s="11"/>
      <c r="X108" s="11"/>
      <c r="Y108" s="11"/>
      <c r="Z108" s="11"/>
      <c r="AA108" s="11"/>
      <c r="AB108" s="11"/>
      <c r="AC108" s="11"/>
      <c r="AD108" s="11"/>
    </row>
    <row r="109" spans="1:30">
      <c r="A109" s="56"/>
      <c r="B109" s="11"/>
      <c r="C109" s="11" t="s">
        <v>234</v>
      </c>
      <c r="D109" s="11"/>
      <c r="E109" s="11" t="s">
        <v>197</v>
      </c>
      <c r="F109" s="175">
        <v>19</v>
      </c>
      <c r="G109" s="175">
        <v>1804.56</v>
      </c>
      <c r="H109" s="175">
        <v>25263.84</v>
      </c>
      <c r="I109" s="175">
        <v>1329.67578947368</v>
      </c>
      <c r="J109" s="175">
        <v>11.894736842105299</v>
      </c>
      <c r="K109" s="177"/>
      <c r="L109" s="175">
        <v>14</v>
      </c>
      <c r="M109" s="175">
        <v>10625.56</v>
      </c>
      <c r="N109" s="175">
        <v>2125.1120000000001</v>
      </c>
      <c r="O109" s="175">
        <v>1</v>
      </c>
      <c r="P109" s="175">
        <v>840.61</v>
      </c>
      <c r="Q109" s="175">
        <v>840.61</v>
      </c>
      <c r="R109" s="175">
        <v>18</v>
      </c>
      <c r="S109" s="175">
        <v>24423.23</v>
      </c>
      <c r="T109" s="175">
        <v>1356.8461111111101</v>
      </c>
      <c r="V109" s="11"/>
      <c r="W109" s="11"/>
      <c r="X109" s="11"/>
      <c r="Y109" s="11"/>
      <c r="Z109" s="11"/>
      <c r="AA109" s="11"/>
      <c r="AB109" s="11"/>
      <c r="AC109" s="11"/>
      <c r="AD109" s="11"/>
    </row>
    <row r="110" spans="1:30">
      <c r="A110" s="56"/>
      <c r="B110" s="11"/>
      <c r="C110" s="11" t="s">
        <v>235</v>
      </c>
      <c r="D110" s="11"/>
      <c r="E110" s="11" t="s">
        <v>236</v>
      </c>
      <c r="F110" s="175">
        <v>24</v>
      </c>
      <c r="G110" s="175">
        <v>1655.02357142857</v>
      </c>
      <c r="H110" s="175">
        <v>23170.33</v>
      </c>
      <c r="I110" s="175">
        <v>965.43041666666602</v>
      </c>
      <c r="J110" s="175">
        <v>10.2083333333333</v>
      </c>
      <c r="K110" s="177"/>
      <c r="L110" s="175">
        <v>14</v>
      </c>
      <c r="M110" s="175">
        <v>12689.46</v>
      </c>
      <c r="N110" s="175">
        <v>1268.9459999999999</v>
      </c>
      <c r="O110" s="175">
        <v>1</v>
      </c>
      <c r="P110" s="175">
        <v>1229.58</v>
      </c>
      <c r="Q110" s="175">
        <v>1229.58</v>
      </c>
      <c r="R110" s="175">
        <v>23</v>
      </c>
      <c r="S110" s="175">
        <v>21940.75</v>
      </c>
      <c r="T110" s="175">
        <v>953.945652173913</v>
      </c>
      <c r="V110" s="11"/>
      <c r="W110" s="11"/>
      <c r="X110" s="11"/>
      <c r="Y110" s="11"/>
      <c r="Z110" s="11"/>
      <c r="AA110" s="11"/>
      <c r="AB110" s="11"/>
      <c r="AC110" s="11"/>
      <c r="AD110" s="11"/>
    </row>
    <row r="111" spans="1:30">
      <c r="A111" s="56"/>
      <c r="B111" s="11"/>
      <c r="C111" s="11" t="s">
        <v>237</v>
      </c>
      <c r="D111" s="11"/>
      <c r="E111" s="11" t="s">
        <v>238</v>
      </c>
      <c r="F111" s="175">
        <v>81</v>
      </c>
      <c r="G111" s="175">
        <v>1345.33892857143</v>
      </c>
      <c r="H111" s="175">
        <v>75338.98</v>
      </c>
      <c r="I111" s="175">
        <v>930.11086419753099</v>
      </c>
      <c r="J111" s="175">
        <v>10.8024691358025</v>
      </c>
      <c r="K111" s="177"/>
      <c r="L111" s="175">
        <v>56</v>
      </c>
      <c r="M111" s="175">
        <v>29351.1</v>
      </c>
      <c r="N111" s="175">
        <v>1174.0440000000001</v>
      </c>
      <c r="O111" s="175"/>
      <c r="P111" s="175"/>
      <c r="Q111" s="175"/>
      <c r="R111" s="175">
        <v>81</v>
      </c>
      <c r="S111" s="175">
        <v>75338.98</v>
      </c>
      <c r="T111" s="175">
        <v>930.11086419753099</v>
      </c>
      <c r="V111" s="11"/>
      <c r="W111" s="11"/>
      <c r="X111" s="11"/>
      <c r="Y111" s="11"/>
      <c r="Z111" s="11"/>
      <c r="AA111" s="11"/>
      <c r="AB111" s="11"/>
      <c r="AC111" s="11"/>
      <c r="AD111" s="11"/>
    </row>
    <row r="112" spans="1:30">
      <c r="A112" s="56"/>
      <c r="B112" s="11"/>
      <c r="C112" s="11" t="s">
        <v>239</v>
      </c>
      <c r="D112" s="11"/>
      <c r="E112" s="11" t="s">
        <v>105</v>
      </c>
      <c r="F112" s="175">
        <v>263</v>
      </c>
      <c r="G112" s="175">
        <v>1653.1356626505999</v>
      </c>
      <c r="H112" s="175">
        <v>274420.52</v>
      </c>
      <c r="I112" s="175">
        <v>1043.4240304182499</v>
      </c>
      <c r="J112" s="175">
        <v>11.3269961977186</v>
      </c>
      <c r="K112" s="177"/>
      <c r="L112" s="175">
        <v>166</v>
      </c>
      <c r="M112" s="175">
        <v>107989.62</v>
      </c>
      <c r="N112" s="175">
        <v>1113.2950515463899</v>
      </c>
      <c r="O112" s="175">
        <v>2</v>
      </c>
      <c r="P112" s="175">
        <v>1380.31</v>
      </c>
      <c r="Q112" s="175">
        <v>690.15499999999997</v>
      </c>
      <c r="R112" s="175">
        <v>261</v>
      </c>
      <c r="S112" s="175">
        <v>273040.21000000002</v>
      </c>
      <c r="T112" s="175">
        <v>1046.1310727969301</v>
      </c>
      <c r="V112" s="11"/>
      <c r="W112" s="11"/>
      <c r="X112" s="11"/>
      <c r="Y112" s="11"/>
      <c r="Z112" s="11"/>
      <c r="AA112" s="11"/>
      <c r="AB112" s="11"/>
      <c r="AC112" s="11"/>
      <c r="AD112" s="11"/>
    </row>
    <row r="113" spans="1:30">
      <c r="A113" s="56"/>
      <c r="B113" s="11"/>
      <c r="C113" s="11" t="s">
        <v>240</v>
      </c>
      <c r="D113" s="11"/>
      <c r="E113" s="11" t="s">
        <v>241</v>
      </c>
      <c r="F113" s="175">
        <v>9</v>
      </c>
      <c r="G113" s="175">
        <v>2892.0725000000002</v>
      </c>
      <c r="H113" s="175">
        <v>11568.29</v>
      </c>
      <c r="I113" s="175">
        <v>1285.3655555555599</v>
      </c>
      <c r="J113" s="175">
        <v>9.8888888888888893</v>
      </c>
      <c r="K113" s="177"/>
      <c r="L113" s="175">
        <v>4</v>
      </c>
      <c r="M113" s="175">
        <v>6631.62</v>
      </c>
      <c r="N113" s="175">
        <v>1326.3240000000001</v>
      </c>
      <c r="O113" s="175"/>
      <c r="P113" s="175"/>
      <c r="Q113" s="175"/>
      <c r="R113" s="175">
        <v>9</v>
      </c>
      <c r="S113" s="175">
        <v>11568.29</v>
      </c>
      <c r="T113" s="175">
        <v>1285.3655555555599</v>
      </c>
      <c r="V113" s="11"/>
      <c r="W113" s="11"/>
      <c r="X113" s="11"/>
      <c r="Y113" s="11"/>
      <c r="Z113" s="11"/>
      <c r="AA113" s="11"/>
      <c r="AB113" s="11"/>
      <c r="AC113" s="11"/>
      <c r="AD113" s="11"/>
    </row>
    <row r="114" spans="1:30">
      <c r="A114" s="56"/>
      <c r="B114" s="11"/>
      <c r="C114" s="11" t="s">
        <v>245</v>
      </c>
      <c r="D114" s="11"/>
      <c r="E114" s="11" t="s">
        <v>197</v>
      </c>
      <c r="F114" s="175">
        <v>2</v>
      </c>
      <c r="G114" s="175">
        <v>587.27</v>
      </c>
      <c r="H114" s="175">
        <v>587.27</v>
      </c>
      <c r="I114" s="175">
        <v>293.63499999999999</v>
      </c>
      <c r="J114" s="175">
        <v>10</v>
      </c>
      <c r="K114" s="177"/>
      <c r="L114" s="175">
        <v>1</v>
      </c>
      <c r="M114" s="175">
        <v>279.87</v>
      </c>
      <c r="N114" s="175">
        <v>279.87</v>
      </c>
      <c r="O114" s="175"/>
      <c r="P114" s="175"/>
      <c r="Q114" s="175"/>
      <c r="R114" s="175">
        <v>2</v>
      </c>
      <c r="S114" s="175">
        <v>587.27</v>
      </c>
      <c r="T114" s="175">
        <v>293.63499999999999</v>
      </c>
      <c r="V114" s="11"/>
      <c r="W114" s="11"/>
      <c r="X114" s="11"/>
      <c r="Y114" s="11"/>
      <c r="Z114" s="11"/>
      <c r="AA114" s="11"/>
      <c r="AB114" s="11"/>
      <c r="AC114" s="11"/>
      <c r="AD114" s="11"/>
    </row>
    <row r="115" spans="1:30">
      <c r="A115" s="56"/>
      <c r="B115" s="11"/>
      <c r="C115" s="11" t="s">
        <v>246</v>
      </c>
      <c r="D115" s="11"/>
      <c r="E115" s="11" t="s">
        <v>247</v>
      </c>
      <c r="F115" s="175">
        <v>19</v>
      </c>
      <c r="G115" s="175">
        <v>2212.82307692308</v>
      </c>
      <c r="H115" s="175">
        <v>28766.7</v>
      </c>
      <c r="I115" s="175">
        <v>1514.0368421052599</v>
      </c>
      <c r="J115" s="175">
        <v>11.210526315789499</v>
      </c>
      <c r="K115" s="177"/>
      <c r="L115" s="175">
        <v>13</v>
      </c>
      <c r="M115" s="175">
        <v>19853.02</v>
      </c>
      <c r="N115" s="175">
        <v>3308.8366666666702</v>
      </c>
      <c r="O115" s="175"/>
      <c r="P115" s="175"/>
      <c r="Q115" s="175"/>
      <c r="R115" s="175">
        <v>19</v>
      </c>
      <c r="S115" s="175">
        <v>28766.7</v>
      </c>
      <c r="T115" s="175">
        <v>1514.0368421052599</v>
      </c>
      <c r="V115" s="11"/>
      <c r="W115" s="11"/>
      <c r="X115" s="11"/>
      <c r="Y115" s="11"/>
      <c r="Z115" s="11"/>
      <c r="AA115" s="11"/>
      <c r="AB115" s="11"/>
      <c r="AC115" s="11"/>
      <c r="AD115" s="11"/>
    </row>
    <row r="116" spans="1:30">
      <c r="A116" s="56"/>
      <c r="B116" s="11"/>
      <c r="C116" s="11" t="s">
        <v>248</v>
      </c>
      <c r="D116" s="11"/>
      <c r="E116" s="11" t="s">
        <v>249</v>
      </c>
      <c r="F116" s="175">
        <v>11</v>
      </c>
      <c r="G116" s="175">
        <v>2069.1385714285698</v>
      </c>
      <c r="H116" s="175">
        <v>14483.97</v>
      </c>
      <c r="I116" s="175">
        <v>1316.72454545455</v>
      </c>
      <c r="J116" s="175">
        <v>11</v>
      </c>
      <c r="K116" s="177"/>
      <c r="L116" s="175">
        <v>7</v>
      </c>
      <c r="M116" s="175">
        <v>4062.09</v>
      </c>
      <c r="N116" s="175">
        <v>1015.5225</v>
      </c>
      <c r="O116" s="175"/>
      <c r="P116" s="175"/>
      <c r="Q116" s="175"/>
      <c r="R116" s="175">
        <v>11</v>
      </c>
      <c r="S116" s="175">
        <v>14483.97</v>
      </c>
      <c r="T116" s="175">
        <v>1316.72454545455</v>
      </c>
      <c r="V116" s="11"/>
      <c r="W116" s="11"/>
      <c r="X116" s="11"/>
      <c r="Y116" s="11"/>
      <c r="Z116" s="11"/>
      <c r="AA116" s="11"/>
      <c r="AB116" s="11"/>
      <c r="AC116" s="11"/>
      <c r="AD116" s="11"/>
    </row>
    <row r="117" spans="1:30">
      <c r="A117" s="56"/>
      <c r="B117" s="11"/>
      <c r="C117" s="11" t="s">
        <v>250</v>
      </c>
      <c r="D117" s="11"/>
      <c r="E117" s="11" t="s">
        <v>251</v>
      </c>
      <c r="F117" s="175">
        <v>5</v>
      </c>
      <c r="G117" s="175">
        <v>1077.54666666667</v>
      </c>
      <c r="H117" s="175">
        <v>3232.64</v>
      </c>
      <c r="I117" s="175">
        <v>646.52800000000002</v>
      </c>
      <c r="J117" s="175">
        <v>11.4</v>
      </c>
      <c r="K117" s="177"/>
      <c r="L117" s="175">
        <v>3</v>
      </c>
      <c r="M117" s="175">
        <v>1991.67</v>
      </c>
      <c r="N117" s="175">
        <v>995.83500000000004</v>
      </c>
      <c r="O117" s="175"/>
      <c r="P117" s="175"/>
      <c r="Q117" s="175"/>
      <c r="R117" s="175">
        <v>5</v>
      </c>
      <c r="S117" s="175">
        <v>3232.64</v>
      </c>
      <c r="T117" s="175">
        <v>646.52800000000002</v>
      </c>
      <c r="V117" s="11"/>
      <c r="W117" s="11"/>
      <c r="X117" s="11"/>
      <c r="Y117" s="11"/>
      <c r="Z117" s="11"/>
      <c r="AA117" s="11"/>
      <c r="AB117" s="11"/>
      <c r="AC117" s="11"/>
      <c r="AD117" s="11"/>
    </row>
    <row r="118" spans="1:30">
      <c r="A118" s="56"/>
      <c r="B118" s="11"/>
      <c r="C118" s="11" t="s">
        <v>252</v>
      </c>
      <c r="D118" s="11"/>
      <c r="E118" s="11" t="s">
        <v>96</v>
      </c>
      <c r="F118" s="175">
        <v>227</v>
      </c>
      <c r="G118" s="175">
        <v>1598.4363013698601</v>
      </c>
      <c r="H118" s="175">
        <v>233371.7</v>
      </c>
      <c r="I118" s="175">
        <v>1028.06916299559</v>
      </c>
      <c r="J118" s="175">
        <v>11.5330396475771</v>
      </c>
      <c r="K118" s="177"/>
      <c r="L118" s="175">
        <v>146</v>
      </c>
      <c r="M118" s="175">
        <v>90341.45</v>
      </c>
      <c r="N118" s="175">
        <v>1115.3265432098799</v>
      </c>
      <c r="O118" s="175">
        <v>5</v>
      </c>
      <c r="P118" s="175">
        <v>8388.9599999999991</v>
      </c>
      <c r="Q118" s="175">
        <v>1677.7919999999999</v>
      </c>
      <c r="R118" s="175">
        <v>222</v>
      </c>
      <c r="S118" s="175">
        <v>224982.74</v>
      </c>
      <c r="T118" s="175">
        <v>1013.43576576577</v>
      </c>
      <c r="V118" s="11"/>
      <c r="W118" s="11"/>
      <c r="X118" s="11"/>
      <c r="Y118" s="11"/>
      <c r="Z118" s="11"/>
      <c r="AA118" s="11"/>
      <c r="AB118" s="11"/>
      <c r="AC118" s="11"/>
      <c r="AD118" s="11"/>
    </row>
    <row r="119" spans="1:30">
      <c r="A119" s="56"/>
      <c r="B119" s="11"/>
      <c r="C119" s="11" t="s">
        <v>253</v>
      </c>
      <c r="D119" s="11"/>
      <c r="E119" s="11" t="s">
        <v>254</v>
      </c>
      <c r="F119" s="175">
        <v>5</v>
      </c>
      <c r="G119" s="175">
        <v>733.95600000000002</v>
      </c>
      <c r="H119" s="175">
        <v>3669.78</v>
      </c>
      <c r="I119" s="175">
        <v>733.95600000000002</v>
      </c>
      <c r="J119" s="175">
        <v>10.199999999999999</v>
      </c>
      <c r="K119" s="177"/>
      <c r="L119" s="175">
        <v>5</v>
      </c>
      <c r="M119" s="175"/>
      <c r="N119" s="175"/>
      <c r="O119" s="175"/>
      <c r="P119" s="175"/>
      <c r="Q119" s="175"/>
      <c r="R119" s="175">
        <v>5</v>
      </c>
      <c r="S119" s="175">
        <v>3669.78</v>
      </c>
      <c r="T119" s="175">
        <v>733.95600000000002</v>
      </c>
      <c r="V119" s="11"/>
      <c r="W119" s="11"/>
      <c r="X119" s="11"/>
      <c r="Y119" s="11"/>
      <c r="Z119" s="11"/>
      <c r="AA119" s="11"/>
      <c r="AB119" s="11"/>
      <c r="AC119" s="11"/>
      <c r="AD119" s="11"/>
    </row>
    <row r="120" spans="1:30">
      <c r="A120" s="56"/>
      <c r="B120" s="11"/>
      <c r="C120" s="11" t="s">
        <v>255</v>
      </c>
      <c r="D120" s="11"/>
      <c r="E120" s="11" t="s">
        <v>230</v>
      </c>
      <c r="F120" s="175">
        <v>10</v>
      </c>
      <c r="G120" s="175">
        <v>904.59375</v>
      </c>
      <c r="H120" s="175">
        <v>7236.75</v>
      </c>
      <c r="I120" s="175">
        <v>723.67499999999995</v>
      </c>
      <c r="J120" s="175">
        <v>11.3</v>
      </c>
      <c r="K120" s="177"/>
      <c r="L120" s="175">
        <v>8</v>
      </c>
      <c r="M120" s="175">
        <v>1019.09</v>
      </c>
      <c r="N120" s="175">
        <v>509.54500000000002</v>
      </c>
      <c r="O120" s="175"/>
      <c r="P120" s="175"/>
      <c r="Q120" s="175"/>
      <c r="R120" s="175">
        <v>10</v>
      </c>
      <c r="S120" s="175">
        <v>7236.75</v>
      </c>
      <c r="T120" s="175">
        <v>723.67499999999995</v>
      </c>
      <c r="V120" s="11"/>
      <c r="W120" s="11"/>
      <c r="X120" s="11"/>
      <c r="Y120" s="11"/>
      <c r="Z120" s="11"/>
      <c r="AA120" s="11"/>
      <c r="AB120" s="11"/>
      <c r="AC120" s="11"/>
      <c r="AD120" s="11"/>
    </row>
    <row r="121" spans="1:30">
      <c r="A121" s="56"/>
      <c r="B121" s="11"/>
      <c r="C121" s="11" t="s">
        <v>256</v>
      </c>
      <c r="D121" s="11"/>
      <c r="E121" s="11" t="s">
        <v>257</v>
      </c>
      <c r="F121" s="175">
        <v>5</v>
      </c>
      <c r="G121" s="175">
        <v>893.04666666666697</v>
      </c>
      <c r="H121" s="175">
        <v>2679.14</v>
      </c>
      <c r="I121" s="175">
        <v>535.82799999999997</v>
      </c>
      <c r="J121" s="175">
        <v>10.4</v>
      </c>
      <c r="K121" s="177"/>
      <c r="L121" s="175">
        <v>3</v>
      </c>
      <c r="M121" s="175">
        <v>1750.84</v>
      </c>
      <c r="N121" s="175">
        <v>875.42</v>
      </c>
      <c r="O121" s="175"/>
      <c r="P121" s="175"/>
      <c r="Q121" s="175"/>
      <c r="R121" s="175">
        <v>5</v>
      </c>
      <c r="S121" s="175">
        <v>2679.14</v>
      </c>
      <c r="T121" s="175">
        <v>535.82799999999997</v>
      </c>
      <c r="V121" s="11"/>
      <c r="W121" s="11"/>
      <c r="X121" s="11"/>
      <c r="Y121" s="11"/>
      <c r="Z121" s="11"/>
      <c r="AA121" s="11"/>
      <c r="AB121" s="11"/>
      <c r="AC121" s="11"/>
      <c r="AD121" s="11"/>
    </row>
    <row r="122" spans="1:30">
      <c r="A122" s="56"/>
      <c r="B122" s="11"/>
      <c r="C122" s="11" t="s">
        <v>258</v>
      </c>
      <c r="D122" s="11"/>
      <c r="E122" s="11" t="s">
        <v>117</v>
      </c>
      <c r="F122" s="175">
        <v>4</v>
      </c>
      <c r="G122" s="175">
        <v>1510.96333333333</v>
      </c>
      <c r="H122" s="175">
        <v>4532.8900000000003</v>
      </c>
      <c r="I122" s="175">
        <v>1133.2225000000001</v>
      </c>
      <c r="J122" s="175">
        <v>12.5</v>
      </c>
      <c r="K122" s="177"/>
      <c r="L122" s="175">
        <v>3</v>
      </c>
      <c r="M122" s="175">
        <v>345.39</v>
      </c>
      <c r="N122" s="175">
        <v>345.39</v>
      </c>
      <c r="O122" s="175">
        <v>1</v>
      </c>
      <c r="P122" s="175">
        <v>1469.05</v>
      </c>
      <c r="Q122" s="175">
        <v>1469.05</v>
      </c>
      <c r="R122" s="175">
        <v>3</v>
      </c>
      <c r="S122" s="175">
        <v>3063.84</v>
      </c>
      <c r="T122" s="175">
        <v>1021.28</v>
      </c>
      <c r="V122" s="11"/>
      <c r="W122" s="11"/>
      <c r="X122" s="11"/>
      <c r="Y122" s="11"/>
      <c r="Z122" s="11"/>
      <c r="AA122" s="11"/>
      <c r="AB122" s="11"/>
      <c r="AC122" s="11"/>
      <c r="AD122" s="11"/>
    </row>
    <row r="123" spans="1:30">
      <c r="A123" s="56"/>
      <c r="B123" s="11"/>
      <c r="C123" s="11" t="s">
        <v>259</v>
      </c>
      <c r="D123" s="11"/>
      <c r="E123" s="11" t="s">
        <v>260</v>
      </c>
      <c r="F123" s="175">
        <v>14</v>
      </c>
      <c r="G123" s="175">
        <v>1346.8309999999999</v>
      </c>
      <c r="H123" s="175">
        <v>13468.31</v>
      </c>
      <c r="I123" s="175">
        <v>962.02214285714297</v>
      </c>
      <c r="J123" s="175">
        <v>11.1428571428571</v>
      </c>
      <c r="K123" s="177"/>
      <c r="L123" s="175">
        <v>10</v>
      </c>
      <c r="M123" s="175">
        <v>7243.14</v>
      </c>
      <c r="N123" s="175">
        <v>1810.7850000000001</v>
      </c>
      <c r="O123" s="175"/>
      <c r="P123" s="175"/>
      <c r="Q123" s="175"/>
      <c r="R123" s="175">
        <v>14</v>
      </c>
      <c r="S123" s="175">
        <v>13468.31</v>
      </c>
      <c r="T123" s="175">
        <v>962.02214285714297</v>
      </c>
      <c r="V123" s="11"/>
      <c r="W123" s="11"/>
      <c r="X123" s="11"/>
      <c r="Y123" s="11"/>
      <c r="Z123" s="11"/>
      <c r="AA123" s="11"/>
      <c r="AB123" s="11"/>
      <c r="AC123" s="11"/>
      <c r="AD123" s="11"/>
    </row>
    <row r="124" spans="1:30">
      <c r="A124" s="56"/>
      <c r="B124" s="11"/>
      <c r="C124" s="11" t="s">
        <v>261</v>
      </c>
      <c r="D124" s="11"/>
      <c r="E124" s="11" t="s">
        <v>262</v>
      </c>
      <c r="F124" s="175">
        <v>21</v>
      </c>
      <c r="G124" s="175">
        <v>1301.54833333333</v>
      </c>
      <c r="H124" s="175">
        <v>15618.58</v>
      </c>
      <c r="I124" s="175">
        <v>743.74190476190495</v>
      </c>
      <c r="J124" s="175">
        <v>11.3333333333333</v>
      </c>
      <c r="K124" s="177"/>
      <c r="L124" s="175">
        <v>12</v>
      </c>
      <c r="M124" s="175">
        <v>6515.76</v>
      </c>
      <c r="N124" s="175">
        <v>723.97333333333302</v>
      </c>
      <c r="O124" s="175"/>
      <c r="P124" s="175"/>
      <c r="Q124" s="175"/>
      <c r="R124" s="175">
        <v>21</v>
      </c>
      <c r="S124" s="175">
        <v>15618.58</v>
      </c>
      <c r="T124" s="175">
        <v>743.74190476190495</v>
      </c>
      <c r="V124" s="11"/>
      <c r="W124" s="11"/>
      <c r="X124" s="11"/>
      <c r="Y124" s="11"/>
      <c r="Z124" s="11"/>
      <c r="AA124" s="11"/>
      <c r="AB124" s="11"/>
      <c r="AC124" s="11"/>
      <c r="AD124" s="11"/>
    </row>
    <row r="125" spans="1:30">
      <c r="A125" s="56"/>
      <c r="B125" s="11"/>
      <c r="C125" s="11" t="s">
        <v>263</v>
      </c>
      <c r="D125" s="11"/>
      <c r="E125" s="11" t="s">
        <v>117</v>
      </c>
      <c r="F125" s="175">
        <v>1</v>
      </c>
      <c r="G125" s="175"/>
      <c r="H125" s="175">
        <v>1035.51</v>
      </c>
      <c r="I125" s="175">
        <v>1035.51</v>
      </c>
      <c r="J125" s="175">
        <v>13</v>
      </c>
      <c r="K125" s="177"/>
      <c r="L125" s="175"/>
      <c r="M125" s="175">
        <v>1035.51</v>
      </c>
      <c r="N125" s="175">
        <v>1035.51</v>
      </c>
      <c r="O125" s="175"/>
      <c r="P125" s="175"/>
      <c r="Q125" s="175"/>
      <c r="R125" s="175">
        <v>1</v>
      </c>
      <c r="S125" s="175">
        <v>1035.51</v>
      </c>
      <c r="T125" s="175">
        <v>1035.51</v>
      </c>
      <c r="V125" s="11"/>
      <c r="W125" s="11"/>
      <c r="X125" s="11"/>
      <c r="Y125" s="11"/>
      <c r="Z125" s="11"/>
      <c r="AA125" s="11"/>
      <c r="AB125" s="11"/>
      <c r="AC125" s="11"/>
      <c r="AD125" s="11"/>
    </row>
    <row r="126" spans="1:30">
      <c r="A126" s="56"/>
      <c r="B126" s="11"/>
      <c r="C126" s="11" t="s">
        <v>265</v>
      </c>
      <c r="D126" s="11"/>
      <c r="E126" s="11" t="s">
        <v>115</v>
      </c>
      <c r="F126" s="175">
        <v>4</v>
      </c>
      <c r="G126" s="175">
        <v>510.91</v>
      </c>
      <c r="H126" s="175">
        <v>2043.64</v>
      </c>
      <c r="I126" s="175">
        <v>510.91</v>
      </c>
      <c r="J126" s="175">
        <v>12.25</v>
      </c>
      <c r="K126" s="177"/>
      <c r="L126" s="175">
        <v>4</v>
      </c>
      <c r="M126" s="175"/>
      <c r="N126" s="175"/>
      <c r="O126" s="175"/>
      <c r="P126" s="175"/>
      <c r="Q126" s="175"/>
      <c r="R126" s="175">
        <v>4</v>
      </c>
      <c r="S126" s="175">
        <v>2043.64</v>
      </c>
      <c r="T126" s="175">
        <v>510.91</v>
      </c>
      <c r="V126" s="11"/>
      <c r="W126" s="11"/>
      <c r="X126" s="11"/>
      <c r="Y126" s="11"/>
      <c r="Z126" s="11"/>
      <c r="AA126" s="11"/>
      <c r="AB126" s="11"/>
      <c r="AC126" s="11"/>
      <c r="AD126" s="11"/>
    </row>
    <row r="127" spans="1:30">
      <c r="A127" s="56"/>
      <c r="B127" s="11"/>
      <c r="C127" s="11" t="s">
        <v>266</v>
      </c>
      <c r="D127" s="11"/>
      <c r="E127" s="11" t="s">
        <v>267</v>
      </c>
      <c r="F127" s="175">
        <v>52</v>
      </c>
      <c r="G127" s="175">
        <v>1830.1590476190499</v>
      </c>
      <c r="H127" s="175">
        <v>76866.679999999993</v>
      </c>
      <c r="I127" s="175">
        <v>1478.2053846153799</v>
      </c>
      <c r="J127" s="175">
        <v>11.0769230769231</v>
      </c>
      <c r="K127" s="177"/>
      <c r="L127" s="175">
        <v>42</v>
      </c>
      <c r="M127" s="175">
        <v>28953.13</v>
      </c>
      <c r="N127" s="175">
        <v>2895.3130000000001</v>
      </c>
      <c r="O127" s="175"/>
      <c r="P127" s="175"/>
      <c r="Q127" s="175"/>
      <c r="R127" s="175">
        <v>52</v>
      </c>
      <c r="S127" s="175">
        <v>76866.679999999993</v>
      </c>
      <c r="T127" s="175">
        <v>1478.2053846153799</v>
      </c>
      <c r="V127" s="11"/>
      <c r="W127" s="11"/>
      <c r="X127" s="11"/>
      <c r="Y127" s="11"/>
      <c r="Z127" s="11"/>
      <c r="AA127" s="11"/>
      <c r="AB127" s="11"/>
      <c r="AC127" s="11"/>
      <c r="AD127" s="11"/>
    </row>
    <row r="128" spans="1:30">
      <c r="A128" s="56"/>
      <c r="B128" s="11"/>
      <c r="C128" s="11" t="s">
        <v>269</v>
      </c>
      <c r="D128" s="11"/>
      <c r="E128" s="11" t="s">
        <v>232</v>
      </c>
      <c r="F128" s="175">
        <v>1</v>
      </c>
      <c r="G128" s="175"/>
      <c r="H128" s="175">
        <v>267.82</v>
      </c>
      <c r="I128" s="175">
        <v>267.82</v>
      </c>
      <c r="J128" s="175">
        <v>13</v>
      </c>
      <c r="K128" s="177"/>
      <c r="L128" s="175"/>
      <c r="M128" s="175">
        <v>267.82</v>
      </c>
      <c r="N128" s="175">
        <v>267.82</v>
      </c>
      <c r="O128" s="175"/>
      <c r="P128" s="175"/>
      <c r="Q128" s="175"/>
      <c r="R128" s="175">
        <v>1</v>
      </c>
      <c r="S128" s="175">
        <v>267.82</v>
      </c>
      <c r="T128" s="175">
        <v>267.82</v>
      </c>
      <c r="V128" s="11"/>
      <c r="W128" s="11"/>
      <c r="X128" s="11"/>
      <c r="Y128" s="11"/>
      <c r="Z128" s="11"/>
      <c r="AA128" s="11"/>
      <c r="AB128" s="11"/>
      <c r="AC128" s="11"/>
      <c r="AD128" s="11"/>
    </row>
    <row r="129" spans="1:30">
      <c r="A129" s="56"/>
      <c r="B129" s="11"/>
      <c r="C129" s="11" t="s">
        <v>270</v>
      </c>
      <c r="D129" s="11"/>
      <c r="E129" s="11" t="s">
        <v>115</v>
      </c>
      <c r="F129" s="175">
        <v>2</v>
      </c>
      <c r="G129" s="175">
        <v>3611.8249999999998</v>
      </c>
      <c r="H129" s="175">
        <v>7223.65</v>
      </c>
      <c r="I129" s="175">
        <v>3611.8249999999998</v>
      </c>
      <c r="J129" s="175">
        <v>25</v>
      </c>
      <c r="K129" s="177"/>
      <c r="L129" s="175">
        <v>2</v>
      </c>
      <c r="M129" s="175"/>
      <c r="N129" s="175"/>
      <c r="O129" s="175"/>
      <c r="P129" s="175"/>
      <c r="Q129" s="175"/>
      <c r="R129" s="175">
        <v>2</v>
      </c>
      <c r="S129" s="175">
        <v>7223.65</v>
      </c>
      <c r="T129" s="175">
        <v>3611.8249999999998</v>
      </c>
      <c r="V129" s="11"/>
      <c r="W129" s="11"/>
      <c r="X129" s="11"/>
      <c r="Y129" s="11"/>
      <c r="Z129" s="11"/>
      <c r="AA129" s="11"/>
      <c r="AB129" s="11"/>
      <c r="AC129" s="11"/>
      <c r="AD129" s="11"/>
    </row>
    <row r="130" spans="1:30">
      <c r="A130" s="56"/>
      <c r="B130" s="11"/>
      <c r="C130" s="11" t="s">
        <v>273</v>
      </c>
      <c r="D130" s="11"/>
      <c r="E130" s="11" t="s">
        <v>274</v>
      </c>
      <c r="F130" s="175">
        <v>32</v>
      </c>
      <c r="G130" s="175">
        <v>1207.53086956522</v>
      </c>
      <c r="H130" s="175">
        <v>27773.21</v>
      </c>
      <c r="I130" s="175">
        <v>867.91281249999997</v>
      </c>
      <c r="J130" s="175">
        <v>10.09375</v>
      </c>
      <c r="K130" s="177"/>
      <c r="L130" s="175">
        <v>23</v>
      </c>
      <c r="M130" s="175">
        <v>8022.9</v>
      </c>
      <c r="N130" s="175">
        <v>891.43333333333305</v>
      </c>
      <c r="O130" s="175"/>
      <c r="P130" s="175"/>
      <c r="Q130" s="175"/>
      <c r="R130" s="175">
        <v>32</v>
      </c>
      <c r="S130" s="175">
        <v>27773.21</v>
      </c>
      <c r="T130" s="175">
        <v>867.91281249999997</v>
      </c>
      <c r="V130" s="11"/>
      <c r="W130" s="11"/>
      <c r="X130" s="11"/>
      <c r="Y130" s="11"/>
      <c r="Z130" s="11"/>
      <c r="AA130" s="11"/>
      <c r="AB130" s="11"/>
      <c r="AC130" s="11"/>
      <c r="AD130" s="11"/>
    </row>
    <row r="131" spans="1:30">
      <c r="A131" s="56"/>
      <c r="B131" s="11"/>
      <c r="C131" s="11" t="s">
        <v>275</v>
      </c>
      <c r="D131" s="11"/>
      <c r="E131" s="11" t="s">
        <v>276</v>
      </c>
      <c r="F131" s="175">
        <v>21</v>
      </c>
      <c r="G131" s="175">
        <v>2419.34</v>
      </c>
      <c r="H131" s="175">
        <v>31451.42</v>
      </c>
      <c r="I131" s="175">
        <v>1497.6866666666699</v>
      </c>
      <c r="J131" s="175">
        <v>10.0952380952381</v>
      </c>
      <c r="K131" s="177"/>
      <c r="L131" s="175">
        <v>13</v>
      </c>
      <c r="M131" s="175">
        <v>19470.53</v>
      </c>
      <c r="N131" s="175">
        <v>2433.8162499999999</v>
      </c>
      <c r="O131" s="175"/>
      <c r="P131" s="175"/>
      <c r="Q131" s="175"/>
      <c r="R131" s="175">
        <v>21</v>
      </c>
      <c r="S131" s="175">
        <v>31451.42</v>
      </c>
      <c r="T131" s="175">
        <v>1497.6866666666699</v>
      </c>
      <c r="V131" s="11"/>
      <c r="W131" s="11"/>
      <c r="X131" s="11"/>
      <c r="Y131" s="11"/>
      <c r="Z131" s="11"/>
      <c r="AA131" s="11"/>
      <c r="AB131" s="11"/>
      <c r="AC131" s="11"/>
      <c r="AD131" s="11"/>
    </row>
    <row r="132" spans="1:30">
      <c r="A132" s="56"/>
      <c r="B132" s="11"/>
      <c r="C132" s="11" t="s">
        <v>277</v>
      </c>
      <c r="D132" s="11"/>
      <c r="E132" s="11" t="s">
        <v>278</v>
      </c>
      <c r="F132" s="175">
        <v>30</v>
      </c>
      <c r="G132" s="175">
        <v>1415.7</v>
      </c>
      <c r="H132" s="175">
        <v>25482.6</v>
      </c>
      <c r="I132" s="175">
        <v>849.42</v>
      </c>
      <c r="J132" s="175">
        <v>11.033333333333299</v>
      </c>
      <c r="K132" s="177"/>
      <c r="L132" s="175">
        <v>18</v>
      </c>
      <c r="M132" s="175">
        <v>13908.86</v>
      </c>
      <c r="N132" s="175">
        <v>1159.0716666666699</v>
      </c>
      <c r="O132" s="175"/>
      <c r="P132" s="175"/>
      <c r="Q132" s="175"/>
      <c r="R132" s="175">
        <v>30</v>
      </c>
      <c r="S132" s="175">
        <v>25482.6</v>
      </c>
      <c r="T132" s="175">
        <v>849.42</v>
      </c>
      <c r="V132" s="11"/>
      <c r="W132" s="11"/>
      <c r="X132" s="11"/>
      <c r="Y132" s="11"/>
      <c r="Z132" s="11"/>
      <c r="AA132" s="11"/>
      <c r="AB132" s="11"/>
      <c r="AC132" s="11"/>
      <c r="AD132" s="11"/>
    </row>
    <row r="133" spans="1:30">
      <c r="A133" s="56"/>
      <c r="B133" s="11"/>
      <c r="C133" s="11" t="s">
        <v>279</v>
      </c>
      <c r="D133" s="11"/>
      <c r="E133" s="11" t="s">
        <v>152</v>
      </c>
      <c r="F133" s="175">
        <v>100</v>
      </c>
      <c r="G133" s="175">
        <v>1833.04805970149</v>
      </c>
      <c r="H133" s="175">
        <v>122814.22</v>
      </c>
      <c r="I133" s="175">
        <v>1228.1422</v>
      </c>
      <c r="J133" s="175">
        <v>12.29</v>
      </c>
      <c r="K133" s="177"/>
      <c r="L133" s="175">
        <v>67</v>
      </c>
      <c r="M133" s="175">
        <v>51456.160000000003</v>
      </c>
      <c r="N133" s="175">
        <v>1559.2775757575801</v>
      </c>
      <c r="O133" s="175">
        <v>1</v>
      </c>
      <c r="P133" s="175">
        <v>380.69</v>
      </c>
      <c r="Q133" s="175">
        <v>380.69</v>
      </c>
      <c r="R133" s="175">
        <v>99</v>
      </c>
      <c r="S133" s="175">
        <v>122433.53</v>
      </c>
      <c r="T133" s="175">
        <v>1236.7023232323199</v>
      </c>
      <c r="V133" s="11"/>
      <c r="W133" s="11"/>
      <c r="X133" s="11"/>
      <c r="Y133" s="11"/>
      <c r="Z133" s="11"/>
      <c r="AA133" s="11"/>
      <c r="AB133" s="11"/>
      <c r="AC133" s="11"/>
      <c r="AD133" s="11"/>
    </row>
    <row r="134" spans="1:30">
      <c r="A134" s="56"/>
      <c r="B134" s="11"/>
      <c r="C134" s="11" t="s">
        <v>280</v>
      </c>
      <c r="D134" s="11"/>
      <c r="E134" s="11" t="s">
        <v>174</v>
      </c>
      <c r="F134" s="175">
        <v>64</v>
      </c>
      <c r="G134" s="175">
        <v>968.25042553191497</v>
      </c>
      <c r="H134" s="175">
        <v>45507.77</v>
      </c>
      <c r="I134" s="175">
        <v>711.05890624999995</v>
      </c>
      <c r="J134" s="175">
        <v>10.890625</v>
      </c>
      <c r="K134" s="177"/>
      <c r="L134" s="175">
        <v>47</v>
      </c>
      <c r="M134" s="175">
        <v>15688.15</v>
      </c>
      <c r="N134" s="175">
        <v>922.83235294117605</v>
      </c>
      <c r="O134" s="175">
        <v>1</v>
      </c>
      <c r="P134" s="175">
        <v>1201.8</v>
      </c>
      <c r="Q134" s="175">
        <v>1201.8</v>
      </c>
      <c r="R134" s="175">
        <v>63</v>
      </c>
      <c r="S134" s="175">
        <v>44305.97</v>
      </c>
      <c r="T134" s="175">
        <v>703.269365079365</v>
      </c>
      <c r="V134" s="11"/>
      <c r="W134" s="11"/>
      <c r="X134" s="11"/>
      <c r="Y134" s="11"/>
      <c r="Z134" s="11"/>
      <c r="AA134" s="11"/>
      <c r="AB134" s="11"/>
      <c r="AC134" s="11"/>
      <c r="AD134" s="11"/>
    </row>
    <row r="135" spans="1:30">
      <c r="A135" s="56"/>
      <c r="B135" s="11"/>
      <c r="C135" s="11" t="s">
        <v>281</v>
      </c>
      <c r="D135" s="11"/>
      <c r="E135" s="11" t="s">
        <v>282</v>
      </c>
      <c r="F135" s="175">
        <v>10</v>
      </c>
      <c r="G135" s="175">
        <v>4011.69333333333</v>
      </c>
      <c r="H135" s="175">
        <v>12035.08</v>
      </c>
      <c r="I135" s="175">
        <v>1203.508</v>
      </c>
      <c r="J135" s="175">
        <v>12.9</v>
      </c>
      <c r="K135" s="177"/>
      <c r="L135" s="175">
        <v>3</v>
      </c>
      <c r="M135" s="175">
        <v>11188.58</v>
      </c>
      <c r="N135" s="175">
        <v>1598.36857142857</v>
      </c>
      <c r="O135" s="175"/>
      <c r="P135" s="175"/>
      <c r="Q135" s="175"/>
      <c r="R135" s="175">
        <v>10</v>
      </c>
      <c r="S135" s="175">
        <v>12035.08</v>
      </c>
      <c r="T135" s="175">
        <v>1203.508</v>
      </c>
      <c r="V135" s="11"/>
      <c r="W135" s="11"/>
      <c r="X135" s="11"/>
      <c r="Y135" s="11"/>
      <c r="Z135" s="11"/>
      <c r="AA135" s="11"/>
      <c r="AB135" s="11"/>
      <c r="AC135" s="11"/>
      <c r="AD135" s="11"/>
    </row>
    <row r="136" spans="1:30">
      <c r="A136" s="56"/>
      <c r="B136" s="11"/>
      <c r="C136" s="11" t="s">
        <v>283</v>
      </c>
      <c r="D136" s="11"/>
      <c r="E136" s="11" t="s">
        <v>284</v>
      </c>
      <c r="F136" s="175">
        <v>1</v>
      </c>
      <c r="G136" s="175">
        <v>786.96</v>
      </c>
      <c r="H136" s="175">
        <v>786.96</v>
      </c>
      <c r="I136" s="175">
        <v>786.96</v>
      </c>
      <c r="J136" s="175">
        <v>12</v>
      </c>
      <c r="K136" s="177"/>
      <c r="L136" s="175">
        <v>1</v>
      </c>
      <c r="M136" s="175"/>
      <c r="N136" s="175"/>
      <c r="O136" s="175"/>
      <c r="P136" s="175"/>
      <c r="Q136" s="175"/>
      <c r="R136" s="175">
        <v>1</v>
      </c>
      <c r="S136" s="175">
        <v>786.96</v>
      </c>
      <c r="T136" s="175">
        <v>786.96</v>
      </c>
      <c r="V136" s="11"/>
      <c r="W136" s="11"/>
      <c r="X136" s="11"/>
      <c r="Y136" s="11"/>
      <c r="Z136" s="11"/>
      <c r="AA136" s="11"/>
      <c r="AB136" s="11"/>
      <c r="AC136" s="11"/>
      <c r="AD136" s="11"/>
    </row>
    <row r="137" spans="1:30">
      <c r="A137" s="56"/>
      <c r="B137" s="11"/>
      <c r="C137" s="11" t="s">
        <v>285</v>
      </c>
      <c r="D137" s="11"/>
      <c r="E137" s="11" t="s">
        <v>286</v>
      </c>
      <c r="F137" s="175">
        <v>14</v>
      </c>
      <c r="G137" s="175">
        <v>1773.348</v>
      </c>
      <c r="H137" s="175">
        <v>17733.48</v>
      </c>
      <c r="I137" s="175">
        <v>1266.6771428571401</v>
      </c>
      <c r="J137" s="175">
        <v>11.285714285714301</v>
      </c>
      <c r="K137" s="177"/>
      <c r="L137" s="175">
        <v>10</v>
      </c>
      <c r="M137" s="175">
        <v>6088.77</v>
      </c>
      <c r="N137" s="175">
        <v>1522.1925000000001</v>
      </c>
      <c r="O137" s="175"/>
      <c r="P137" s="175"/>
      <c r="Q137" s="175"/>
      <c r="R137" s="175">
        <v>14</v>
      </c>
      <c r="S137" s="175">
        <v>17733.48</v>
      </c>
      <c r="T137" s="175">
        <v>1266.6771428571401</v>
      </c>
      <c r="V137" s="11"/>
      <c r="W137" s="11"/>
      <c r="X137" s="11"/>
      <c r="Y137" s="11"/>
      <c r="Z137" s="11"/>
      <c r="AA137" s="11"/>
      <c r="AB137" s="11"/>
      <c r="AC137" s="11"/>
      <c r="AD137" s="11"/>
    </row>
    <row r="138" spans="1:30">
      <c r="A138" s="56"/>
      <c r="B138" s="11"/>
      <c r="C138" s="11" t="s">
        <v>287</v>
      </c>
      <c r="D138" s="11"/>
      <c r="E138" s="11" t="s">
        <v>174</v>
      </c>
      <c r="F138" s="175">
        <v>577</v>
      </c>
      <c r="G138" s="175">
        <v>1270.6049736842101</v>
      </c>
      <c r="H138" s="175">
        <v>482829.89</v>
      </c>
      <c r="I138" s="175">
        <v>836.79357019064196</v>
      </c>
      <c r="J138" s="175">
        <v>11.050259965338</v>
      </c>
      <c r="K138" s="177"/>
      <c r="L138" s="175">
        <v>380</v>
      </c>
      <c r="M138" s="175">
        <v>183612.67</v>
      </c>
      <c r="N138" s="175">
        <v>932.04401015228405</v>
      </c>
      <c r="O138" s="175">
        <v>16</v>
      </c>
      <c r="P138" s="175">
        <v>18289.740000000002</v>
      </c>
      <c r="Q138" s="175">
        <v>1143.1087500000001</v>
      </c>
      <c r="R138" s="175">
        <v>561</v>
      </c>
      <c r="S138" s="175">
        <v>464540.15</v>
      </c>
      <c r="T138" s="175">
        <v>828.05730837789702</v>
      </c>
      <c r="V138" s="11"/>
      <c r="W138" s="11"/>
      <c r="X138" s="11"/>
      <c r="Y138" s="11"/>
      <c r="Z138" s="11"/>
      <c r="AA138" s="11"/>
      <c r="AB138" s="11"/>
      <c r="AC138" s="11"/>
      <c r="AD138" s="11"/>
    </row>
    <row r="139" spans="1:30">
      <c r="A139" s="56"/>
      <c r="B139" s="11"/>
      <c r="C139" s="11" t="s">
        <v>288</v>
      </c>
      <c r="D139" s="11"/>
      <c r="E139" s="11" t="s">
        <v>289</v>
      </c>
      <c r="F139" s="175">
        <v>65</v>
      </c>
      <c r="G139" s="175">
        <v>1420.98957446809</v>
      </c>
      <c r="H139" s="175">
        <v>66786.509999999995</v>
      </c>
      <c r="I139" s="175">
        <v>1027.4847692307701</v>
      </c>
      <c r="J139" s="175">
        <v>11.015384615384599</v>
      </c>
      <c r="K139" s="177"/>
      <c r="L139" s="175">
        <v>47</v>
      </c>
      <c r="M139" s="175">
        <v>23074.2</v>
      </c>
      <c r="N139" s="175">
        <v>1281.9000000000001</v>
      </c>
      <c r="O139" s="175"/>
      <c r="P139" s="175"/>
      <c r="Q139" s="175"/>
      <c r="R139" s="175">
        <v>65</v>
      </c>
      <c r="S139" s="175">
        <v>66786.509999999995</v>
      </c>
      <c r="T139" s="175">
        <v>1027.4847692307701</v>
      </c>
      <c r="V139" s="11"/>
      <c r="W139" s="11"/>
      <c r="X139" s="11"/>
      <c r="Y139" s="11"/>
      <c r="Z139" s="11"/>
      <c r="AA139" s="11"/>
      <c r="AB139" s="11"/>
      <c r="AC139" s="11"/>
      <c r="AD139" s="11"/>
    </row>
    <row r="140" spans="1:30">
      <c r="A140" s="56"/>
      <c r="B140" s="11"/>
      <c r="C140" s="11" t="s">
        <v>478</v>
      </c>
      <c r="D140" s="11"/>
      <c r="E140" s="11" t="s">
        <v>103</v>
      </c>
      <c r="F140" s="175">
        <v>1</v>
      </c>
      <c r="G140" s="175">
        <v>49.97</v>
      </c>
      <c r="H140" s="175">
        <v>49.97</v>
      </c>
      <c r="I140" s="175">
        <v>49.97</v>
      </c>
      <c r="J140" s="175">
        <v>13</v>
      </c>
      <c r="K140" s="177"/>
      <c r="L140" s="175">
        <v>1</v>
      </c>
      <c r="M140" s="175"/>
      <c r="N140" s="175"/>
      <c r="O140" s="175"/>
      <c r="P140" s="175"/>
      <c r="Q140" s="175"/>
      <c r="R140" s="175">
        <v>1</v>
      </c>
      <c r="S140" s="175">
        <v>49.97</v>
      </c>
      <c r="T140" s="175">
        <v>49.97</v>
      </c>
      <c r="V140" s="11"/>
      <c r="W140" s="11"/>
      <c r="X140" s="11"/>
      <c r="Y140" s="11"/>
      <c r="Z140" s="11"/>
      <c r="AA140" s="11"/>
      <c r="AB140" s="11"/>
      <c r="AC140" s="11"/>
      <c r="AD140" s="11"/>
    </row>
    <row r="141" spans="1:30">
      <c r="A141" s="56"/>
      <c r="B141" s="11"/>
      <c r="C141" s="11" t="s">
        <v>290</v>
      </c>
      <c r="D141" s="11"/>
      <c r="E141" s="11" t="s">
        <v>117</v>
      </c>
      <c r="F141" s="175">
        <v>7</v>
      </c>
      <c r="G141" s="175">
        <v>3007.12</v>
      </c>
      <c r="H141" s="175">
        <v>15035.6</v>
      </c>
      <c r="I141" s="175">
        <v>2147.9428571428598</v>
      </c>
      <c r="J141" s="175">
        <v>11.5714285714286</v>
      </c>
      <c r="K141" s="177"/>
      <c r="L141" s="175">
        <v>5</v>
      </c>
      <c r="M141" s="175">
        <v>2320.1799999999998</v>
      </c>
      <c r="N141" s="175">
        <v>1160.0899999999999</v>
      </c>
      <c r="O141" s="175"/>
      <c r="P141" s="175"/>
      <c r="Q141" s="175"/>
      <c r="R141" s="175">
        <v>7</v>
      </c>
      <c r="S141" s="175">
        <v>15035.6</v>
      </c>
      <c r="T141" s="175">
        <v>2147.9428571428598</v>
      </c>
      <c r="V141" s="11"/>
      <c r="W141" s="11"/>
      <c r="X141" s="11"/>
      <c r="Y141" s="11"/>
      <c r="Z141" s="11"/>
      <c r="AA141" s="11"/>
      <c r="AB141" s="11"/>
      <c r="AC141" s="11"/>
      <c r="AD141" s="11"/>
    </row>
    <row r="142" spans="1:30">
      <c r="A142" s="56"/>
      <c r="B142" s="11"/>
      <c r="C142" s="11" t="s">
        <v>291</v>
      </c>
      <c r="D142" s="11"/>
      <c r="E142" s="11" t="s">
        <v>292</v>
      </c>
      <c r="F142" s="175">
        <v>4</v>
      </c>
      <c r="G142" s="175">
        <v>594.10333333333301</v>
      </c>
      <c r="H142" s="175">
        <v>1782.31</v>
      </c>
      <c r="I142" s="175">
        <v>445.57749999999999</v>
      </c>
      <c r="J142" s="175">
        <v>9.25</v>
      </c>
      <c r="K142" s="177"/>
      <c r="L142" s="175">
        <v>3</v>
      </c>
      <c r="M142" s="175">
        <v>1123.23</v>
      </c>
      <c r="N142" s="175">
        <v>1123.23</v>
      </c>
      <c r="O142" s="175"/>
      <c r="P142" s="175"/>
      <c r="Q142" s="175"/>
      <c r="R142" s="175">
        <v>4</v>
      </c>
      <c r="S142" s="175">
        <v>1782.31</v>
      </c>
      <c r="T142" s="175">
        <v>445.57749999999999</v>
      </c>
      <c r="V142" s="11"/>
      <c r="W142" s="11"/>
      <c r="X142" s="11"/>
      <c r="Y142" s="11"/>
      <c r="Z142" s="11"/>
      <c r="AA142" s="11"/>
      <c r="AB142" s="11"/>
      <c r="AC142" s="11"/>
      <c r="AD142" s="11"/>
    </row>
    <row r="143" spans="1:30">
      <c r="A143" s="56"/>
      <c r="B143" s="11"/>
      <c r="C143" s="11" t="s">
        <v>293</v>
      </c>
      <c r="D143" s="11"/>
      <c r="E143" s="11" t="s">
        <v>117</v>
      </c>
      <c r="F143" s="175">
        <v>4</v>
      </c>
      <c r="G143" s="175">
        <v>2425.81</v>
      </c>
      <c r="H143" s="175">
        <v>4851.62</v>
      </c>
      <c r="I143" s="175">
        <v>1212.905</v>
      </c>
      <c r="J143" s="175">
        <v>11.5</v>
      </c>
      <c r="K143" s="177"/>
      <c r="L143" s="175">
        <v>2</v>
      </c>
      <c r="M143" s="175">
        <v>4283.8500000000004</v>
      </c>
      <c r="N143" s="175">
        <v>2141.9250000000002</v>
      </c>
      <c r="O143" s="175"/>
      <c r="P143" s="175"/>
      <c r="Q143" s="175"/>
      <c r="R143" s="175">
        <v>4</v>
      </c>
      <c r="S143" s="175">
        <v>4851.62</v>
      </c>
      <c r="T143" s="175">
        <v>1212.905</v>
      </c>
      <c r="V143" s="11"/>
      <c r="W143" s="11"/>
      <c r="X143" s="11"/>
      <c r="Y143" s="11"/>
      <c r="Z143" s="11"/>
      <c r="AA143" s="11"/>
      <c r="AB143" s="11"/>
      <c r="AC143" s="11"/>
      <c r="AD143" s="11"/>
    </row>
    <row r="144" spans="1:30">
      <c r="A144" s="56"/>
      <c r="B144" s="11"/>
      <c r="C144" s="11" t="s">
        <v>294</v>
      </c>
      <c r="D144" s="11"/>
      <c r="E144" s="11" t="s">
        <v>197</v>
      </c>
      <c r="F144" s="175">
        <v>3</v>
      </c>
      <c r="G144" s="175">
        <v>1353.0733333333301</v>
      </c>
      <c r="H144" s="175">
        <v>4059.22</v>
      </c>
      <c r="I144" s="175">
        <v>1353.0733333333301</v>
      </c>
      <c r="J144" s="175">
        <v>12.3333333333333</v>
      </c>
      <c r="K144" s="177"/>
      <c r="L144" s="175">
        <v>3</v>
      </c>
      <c r="M144" s="175"/>
      <c r="N144" s="175"/>
      <c r="O144" s="175"/>
      <c r="P144" s="175"/>
      <c r="Q144" s="175"/>
      <c r="R144" s="175">
        <v>3</v>
      </c>
      <c r="S144" s="175">
        <v>4059.22</v>
      </c>
      <c r="T144" s="175">
        <v>1353.0733333333301</v>
      </c>
      <c r="V144" s="11"/>
      <c r="W144" s="11"/>
      <c r="X144" s="11"/>
      <c r="Y144" s="11"/>
      <c r="Z144" s="11"/>
      <c r="AA144" s="11"/>
      <c r="AB144" s="11"/>
      <c r="AC144" s="11"/>
      <c r="AD144" s="11"/>
    </row>
    <row r="145" spans="1:30">
      <c r="A145" s="56"/>
      <c r="B145" s="11"/>
      <c r="C145" s="11" t="s">
        <v>295</v>
      </c>
      <c r="D145" s="11"/>
      <c r="E145" s="11" t="s">
        <v>296</v>
      </c>
      <c r="F145" s="175">
        <v>42</v>
      </c>
      <c r="G145" s="175">
        <v>3195.0385714285699</v>
      </c>
      <c r="H145" s="175">
        <v>89461.08</v>
      </c>
      <c r="I145" s="175">
        <v>2130.0257142857099</v>
      </c>
      <c r="J145" s="175">
        <v>13.7380952380952</v>
      </c>
      <c r="K145" s="177"/>
      <c r="L145" s="175">
        <v>28</v>
      </c>
      <c r="M145" s="175">
        <v>47081.19</v>
      </c>
      <c r="N145" s="175">
        <v>3362.94214285714</v>
      </c>
      <c r="O145" s="175">
        <v>3</v>
      </c>
      <c r="P145" s="175">
        <v>1570.29</v>
      </c>
      <c r="Q145" s="175">
        <v>523.42999999999995</v>
      </c>
      <c r="R145" s="175">
        <v>39</v>
      </c>
      <c r="S145" s="175">
        <v>87890.79</v>
      </c>
      <c r="T145" s="175">
        <v>2253.61</v>
      </c>
      <c r="V145" s="11"/>
      <c r="W145" s="11"/>
      <c r="X145" s="11"/>
      <c r="Y145" s="11"/>
      <c r="Z145" s="11"/>
      <c r="AA145" s="11"/>
      <c r="AB145" s="11"/>
      <c r="AC145" s="11"/>
      <c r="AD145" s="11"/>
    </row>
    <row r="146" spans="1:30">
      <c r="A146" s="56"/>
      <c r="B146" s="11"/>
      <c r="C146" s="11" t="s">
        <v>297</v>
      </c>
      <c r="D146" s="11"/>
      <c r="E146" s="11" t="s">
        <v>520</v>
      </c>
      <c r="F146" s="175">
        <v>1</v>
      </c>
      <c r="G146" s="175">
        <v>4296.3500000000004</v>
      </c>
      <c r="H146" s="175">
        <v>4296.3500000000004</v>
      </c>
      <c r="I146" s="175">
        <v>4296.3500000000004</v>
      </c>
      <c r="J146" s="175">
        <v>38</v>
      </c>
      <c r="K146" s="177"/>
      <c r="L146" s="175">
        <v>1</v>
      </c>
      <c r="M146" s="175"/>
      <c r="N146" s="175"/>
      <c r="O146" s="175"/>
      <c r="P146" s="175"/>
      <c r="Q146" s="175"/>
      <c r="R146" s="175">
        <v>1</v>
      </c>
      <c r="S146" s="175">
        <v>4296.3500000000004</v>
      </c>
      <c r="T146" s="175">
        <v>4296.3500000000004</v>
      </c>
      <c r="V146" s="11"/>
      <c r="W146" s="11"/>
      <c r="X146" s="11"/>
      <c r="Y146" s="11"/>
      <c r="Z146" s="11"/>
      <c r="AA146" s="11"/>
      <c r="AB146" s="11"/>
      <c r="AC146" s="11"/>
      <c r="AD146" s="11"/>
    </row>
    <row r="147" spans="1:30">
      <c r="A147" s="56"/>
      <c r="B147" s="11"/>
      <c r="C147" s="11" t="s">
        <v>297</v>
      </c>
      <c r="D147" s="11"/>
      <c r="E147" s="11" t="s">
        <v>118</v>
      </c>
      <c r="F147" s="175">
        <v>286</v>
      </c>
      <c r="G147" s="175">
        <v>1424.5966326530599</v>
      </c>
      <c r="H147" s="175">
        <v>279220.94</v>
      </c>
      <c r="I147" s="175">
        <v>976.29699300699303</v>
      </c>
      <c r="J147" s="175">
        <v>11</v>
      </c>
      <c r="K147" s="177"/>
      <c r="L147" s="175">
        <v>196</v>
      </c>
      <c r="M147" s="175">
        <v>104481.39</v>
      </c>
      <c r="N147" s="175">
        <v>1160.90433333333</v>
      </c>
      <c r="O147" s="175">
        <v>7</v>
      </c>
      <c r="P147" s="175">
        <v>4391.43</v>
      </c>
      <c r="Q147" s="175">
        <v>627.34714285714301</v>
      </c>
      <c r="R147" s="175">
        <v>279</v>
      </c>
      <c r="S147" s="175">
        <v>274829.51</v>
      </c>
      <c r="T147" s="175">
        <v>985.05200716845798</v>
      </c>
      <c r="V147" s="11"/>
      <c r="W147" s="11"/>
      <c r="X147" s="11"/>
      <c r="Y147" s="11"/>
      <c r="Z147" s="11"/>
      <c r="AA147" s="11"/>
      <c r="AB147" s="11"/>
      <c r="AC147" s="11"/>
      <c r="AD147" s="11"/>
    </row>
    <row r="148" spans="1:30">
      <c r="A148" s="56"/>
      <c r="B148" s="11"/>
      <c r="C148" s="11" t="s">
        <v>298</v>
      </c>
      <c r="D148" s="11"/>
      <c r="E148" s="11" t="s">
        <v>299</v>
      </c>
      <c r="F148" s="175">
        <v>19</v>
      </c>
      <c r="G148" s="175">
        <v>1680.9646153846199</v>
      </c>
      <c r="H148" s="175">
        <v>21852.54</v>
      </c>
      <c r="I148" s="175">
        <v>1150.13368421053</v>
      </c>
      <c r="J148" s="175">
        <v>12.7368421052632</v>
      </c>
      <c r="K148" s="177"/>
      <c r="L148" s="175">
        <v>13</v>
      </c>
      <c r="M148" s="175">
        <v>9205.92</v>
      </c>
      <c r="N148" s="175">
        <v>1534.32</v>
      </c>
      <c r="O148" s="175"/>
      <c r="P148" s="175"/>
      <c r="Q148" s="175"/>
      <c r="R148" s="175">
        <v>19</v>
      </c>
      <c r="S148" s="175">
        <v>21852.54</v>
      </c>
      <c r="T148" s="175">
        <v>1150.13368421053</v>
      </c>
      <c r="V148" s="11"/>
      <c r="W148" s="11"/>
      <c r="X148" s="11"/>
      <c r="Y148" s="11"/>
      <c r="Z148" s="11"/>
      <c r="AA148" s="11"/>
      <c r="AB148" s="11"/>
      <c r="AC148" s="11"/>
      <c r="AD148" s="11"/>
    </row>
    <row r="149" spans="1:30">
      <c r="A149" s="56"/>
      <c r="B149" s="11"/>
      <c r="C149" s="11" t="s">
        <v>300</v>
      </c>
      <c r="D149" s="11"/>
      <c r="E149" s="11" t="s">
        <v>301</v>
      </c>
      <c r="F149" s="175">
        <v>170</v>
      </c>
      <c r="G149" s="175">
        <v>1498.6176666666699</v>
      </c>
      <c r="H149" s="175">
        <v>179834.12</v>
      </c>
      <c r="I149" s="175">
        <v>1057.8477647058801</v>
      </c>
      <c r="J149" s="175">
        <v>11.4352941176471</v>
      </c>
      <c r="K149" s="177"/>
      <c r="L149" s="175">
        <v>120</v>
      </c>
      <c r="M149" s="175">
        <v>72511.02</v>
      </c>
      <c r="N149" s="175">
        <v>1450.2203999999999</v>
      </c>
      <c r="O149" s="175">
        <v>4</v>
      </c>
      <c r="P149" s="175">
        <v>3120.71</v>
      </c>
      <c r="Q149" s="175">
        <v>780.17750000000001</v>
      </c>
      <c r="R149" s="175">
        <v>166</v>
      </c>
      <c r="S149" s="175">
        <v>176713.41</v>
      </c>
      <c r="T149" s="175">
        <v>1064.5386144578299</v>
      </c>
      <c r="V149" s="11"/>
      <c r="W149" s="11"/>
      <c r="X149" s="11"/>
      <c r="Y149" s="11"/>
      <c r="Z149" s="11"/>
      <c r="AA149" s="11"/>
      <c r="AB149" s="11"/>
      <c r="AC149" s="11"/>
      <c r="AD149" s="11"/>
    </row>
    <row r="150" spans="1:30">
      <c r="A150" s="56"/>
      <c r="B150" s="11"/>
      <c r="C150" s="11" t="s">
        <v>300</v>
      </c>
      <c r="D150" s="11"/>
      <c r="E150" s="11" t="s">
        <v>316</v>
      </c>
      <c r="F150" s="175">
        <v>1</v>
      </c>
      <c r="G150" s="175">
        <v>1545.22</v>
      </c>
      <c r="H150" s="175">
        <v>1545.22</v>
      </c>
      <c r="I150" s="175">
        <v>1545.22</v>
      </c>
      <c r="J150" s="175">
        <v>19</v>
      </c>
      <c r="K150" s="177"/>
      <c r="L150" s="175">
        <v>1</v>
      </c>
      <c r="M150" s="175"/>
      <c r="N150" s="175"/>
      <c r="O150" s="175"/>
      <c r="P150" s="175"/>
      <c r="Q150" s="175"/>
      <c r="R150" s="175">
        <v>1</v>
      </c>
      <c r="S150" s="175">
        <v>1545.22</v>
      </c>
      <c r="T150" s="175">
        <v>1545.22</v>
      </c>
      <c r="V150" s="11"/>
      <c r="W150" s="11"/>
      <c r="X150" s="11"/>
      <c r="Y150" s="11"/>
      <c r="Z150" s="11"/>
      <c r="AA150" s="11"/>
      <c r="AB150" s="11"/>
      <c r="AC150" s="11"/>
      <c r="AD150" s="11"/>
    </row>
    <row r="151" spans="1:30">
      <c r="A151" s="56"/>
      <c r="B151" s="11"/>
      <c r="C151" s="11" t="s">
        <v>302</v>
      </c>
      <c r="D151" s="11"/>
      <c r="E151" s="11" t="s">
        <v>303</v>
      </c>
      <c r="F151" s="175">
        <v>41</v>
      </c>
      <c r="G151" s="175">
        <v>1428.5288888888899</v>
      </c>
      <c r="H151" s="175">
        <v>38570.28</v>
      </c>
      <c r="I151" s="175">
        <v>940.73853658536598</v>
      </c>
      <c r="J151" s="175">
        <v>11.902439024390199</v>
      </c>
      <c r="K151" s="177"/>
      <c r="L151" s="175">
        <v>27</v>
      </c>
      <c r="M151" s="175">
        <v>23768.87</v>
      </c>
      <c r="N151" s="175">
        <v>1697.77642857143</v>
      </c>
      <c r="O151" s="175"/>
      <c r="P151" s="175"/>
      <c r="Q151" s="175"/>
      <c r="R151" s="175">
        <v>41</v>
      </c>
      <c r="S151" s="175">
        <v>38570.28</v>
      </c>
      <c r="T151" s="175">
        <v>940.73853658536598</v>
      </c>
      <c r="V151" s="11"/>
      <c r="W151" s="11"/>
      <c r="X151" s="11"/>
      <c r="Y151" s="11"/>
      <c r="Z151" s="11"/>
      <c r="AA151" s="11"/>
      <c r="AB151" s="11"/>
      <c r="AC151" s="11"/>
      <c r="AD151" s="11"/>
    </row>
    <row r="152" spans="1:30">
      <c r="A152" s="56"/>
      <c r="B152" s="11"/>
      <c r="C152" s="11" t="s">
        <v>304</v>
      </c>
      <c r="D152" s="11"/>
      <c r="E152" s="11" t="s">
        <v>276</v>
      </c>
      <c r="F152" s="175">
        <v>104</v>
      </c>
      <c r="G152" s="175">
        <v>1223.2159493670899</v>
      </c>
      <c r="H152" s="175">
        <v>96634.06</v>
      </c>
      <c r="I152" s="175">
        <v>929.17365384615402</v>
      </c>
      <c r="J152" s="175">
        <v>10.711538461538501</v>
      </c>
      <c r="K152" s="177"/>
      <c r="L152" s="175">
        <v>79</v>
      </c>
      <c r="M152" s="175">
        <v>40891</v>
      </c>
      <c r="N152" s="175">
        <v>1635.64</v>
      </c>
      <c r="O152" s="175">
        <v>1</v>
      </c>
      <c r="P152" s="175">
        <v>83.74</v>
      </c>
      <c r="Q152" s="175">
        <v>83.74</v>
      </c>
      <c r="R152" s="175">
        <v>103</v>
      </c>
      <c r="S152" s="175">
        <v>96550.32</v>
      </c>
      <c r="T152" s="175">
        <v>937.38174757281502</v>
      </c>
      <c r="V152" s="11"/>
      <c r="W152" s="11"/>
      <c r="X152" s="11"/>
      <c r="Y152" s="11"/>
      <c r="Z152" s="11"/>
      <c r="AA152" s="11"/>
      <c r="AB152" s="11"/>
      <c r="AC152" s="11"/>
      <c r="AD152" s="11"/>
    </row>
    <row r="153" spans="1:30">
      <c r="A153" s="56"/>
      <c r="B153" s="11"/>
      <c r="C153" s="11" t="s">
        <v>305</v>
      </c>
      <c r="D153" s="11"/>
      <c r="E153" s="11" t="s">
        <v>120</v>
      </c>
      <c r="F153" s="175">
        <v>25</v>
      </c>
      <c r="G153" s="175">
        <v>2335.0687499999999</v>
      </c>
      <c r="H153" s="175">
        <v>37361.1</v>
      </c>
      <c r="I153" s="175">
        <v>1494.444</v>
      </c>
      <c r="J153" s="175">
        <v>12.24</v>
      </c>
      <c r="K153" s="177"/>
      <c r="L153" s="175">
        <v>16</v>
      </c>
      <c r="M153" s="175">
        <v>10737.94</v>
      </c>
      <c r="N153" s="175">
        <v>1193.1044444444401</v>
      </c>
      <c r="O153" s="175"/>
      <c r="P153" s="175"/>
      <c r="Q153" s="175"/>
      <c r="R153" s="175">
        <v>25</v>
      </c>
      <c r="S153" s="175">
        <v>37361.1</v>
      </c>
      <c r="T153" s="175">
        <v>1494.444</v>
      </c>
      <c r="V153" s="11"/>
      <c r="W153" s="11"/>
      <c r="X153" s="11"/>
      <c r="Y153" s="11"/>
      <c r="Z153" s="11"/>
      <c r="AA153" s="11"/>
      <c r="AB153" s="11"/>
      <c r="AC153" s="11"/>
      <c r="AD153" s="11"/>
    </row>
    <row r="154" spans="1:30">
      <c r="A154" s="56"/>
      <c r="B154" s="11"/>
      <c r="C154" s="11" t="s">
        <v>306</v>
      </c>
      <c r="D154" s="11"/>
      <c r="E154" s="11" t="s">
        <v>284</v>
      </c>
      <c r="F154" s="175">
        <v>4</v>
      </c>
      <c r="G154" s="175">
        <v>301.92</v>
      </c>
      <c r="H154" s="175">
        <v>1207.68</v>
      </c>
      <c r="I154" s="175">
        <v>301.92</v>
      </c>
      <c r="J154" s="175">
        <v>9.75</v>
      </c>
      <c r="K154" s="177"/>
      <c r="L154" s="175">
        <v>4</v>
      </c>
      <c r="M154" s="175"/>
      <c r="N154" s="175"/>
      <c r="O154" s="175"/>
      <c r="P154" s="175"/>
      <c r="Q154" s="175"/>
      <c r="R154" s="175">
        <v>4</v>
      </c>
      <c r="S154" s="175">
        <v>1207.68</v>
      </c>
      <c r="T154" s="175">
        <v>301.92</v>
      </c>
      <c r="V154" s="11"/>
      <c r="W154" s="11"/>
      <c r="X154" s="11"/>
      <c r="Y154" s="11"/>
      <c r="Z154" s="11"/>
      <c r="AA154" s="11"/>
      <c r="AB154" s="11"/>
      <c r="AC154" s="11"/>
      <c r="AD154" s="11"/>
    </row>
    <row r="155" spans="1:30">
      <c r="A155" s="56"/>
      <c r="B155" s="11"/>
      <c r="C155" s="11" t="s">
        <v>307</v>
      </c>
      <c r="D155" s="11"/>
      <c r="E155" s="11" t="s">
        <v>308</v>
      </c>
      <c r="F155" s="175">
        <v>4</v>
      </c>
      <c r="G155" s="175">
        <v>5559.24</v>
      </c>
      <c r="H155" s="175">
        <v>11118.48</v>
      </c>
      <c r="I155" s="175">
        <v>2779.62</v>
      </c>
      <c r="J155" s="175">
        <v>18.75</v>
      </c>
      <c r="K155" s="177"/>
      <c r="L155" s="175">
        <v>2</v>
      </c>
      <c r="M155" s="175">
        <v>1520.34</v>
      </c>
      <c r="N155" s="175">
        <v>760.17</v>
      </c>
      <c r="O155" s="175"/>
      <c r="P155" s="175"/>
      <c r="Q155" s="175"/>
      <c r="R155" s="175">
        <v>4</v>
      </c>
      <c r="S155" s="175">
        <v>11118.48</v>
      </c>
      <c r="T155" s="175">
        <v>2779.62</v>
      </c>
      <c r="V155" s="11"/>
      <c r="W155" s="11"/>
      <c r="X155" s="11"/>
      <c r="Y155" s="11"/>
      <c r="Z155" s="11"/>
      <c r="AA155" s="11"/>
      <c r="AB155" s="11"/>
      <c r="AC155" s="11"/>
      <c r="AD155" s="11"/>
    </row>
    <row r="156" spans="1:30">
      <c r="A156" s="56"/>
      <c r="B156" s="11"/>
      <c r="C156" s="11" t="s">
        <v>309</v>
      </c>
      <c r="D156" s="11"/>
      <c r="E156" s="11" t="s">
        <v>160</v>
      </c>
      <c r="F156" s="175">
        <v>6</v>
      </c>
      <c r="G156" s="175">
        <v>2614.13</v>
      </c>
      <c r="H156" s="175">
        <v>7842.39</v>
      </c>
      <c r="I156" s="175">
        <v>1307.0650000000001</v>
      </c>
      <c r="J156" s="175">
        <v>9.5</v>
      </c>
      <c r="K156" s="177"/>
      <c r="L156" s="175">
        <v>3</v>
      </c>
      <c r="M156" s="175">
        <v>2798.27</v>
      </c>
      <c r="N156" s="175">
        <v>932.756666666667</v>
      </c>
      <c r="O156" s="175"/>
      <c r="P156" s="175"/>
      <c r="Q156" s="175"/>
      <c r="R156" s="175">
        <v>6</v>
      </c>
      <c r="S156" s="175">
        <v>7842.39</v>
      </c>
      <c r="T156" s="175">
        <v>1307.0650000000001</v>
      </c>
      <c r="V156" s="11"/>
      <c r="W156" s="11"/>
      <c r="X156" s="11"/>
      <c r="Y156" s="11"/>
      <c r="Z156" s="11"/>
      <c r="AA156" s="11"/>
      <c r="AB156" s="11"/>
      <c r="AC156" s="11"/>
      <c r="AD156" s="11"/>
    </row>
    <row r="157" spans="1:30">
      <c r="A157" s="56"/>
      <c r="B157" s="11"/>
      <c r="C157" s="11" t="s">
        <v>310</v>
      </c>
      <c r="D157" s="11"/>
      <c r="E157" s="11" t="s">
        <v>122</v>
      </c>
      <c r="F157" s="175">
        <v>476</v>
      </c>
      <c r="G157" s="175">
        <v>1625.9394462540699</v>
      </c>
      <c r="H157" s="175">
        <v>499163.41</v>
      </c>
      <c r="I157" s="175">
        <v>1048.6626260504199</v>
      </c>
      <c r="J157" s="175">
        <v>11.302521008403399</v>
      </c>
      <c r="K157" s="177"/>
      <c r="L157" s="175">
        <v>307</v>
      </c>
      <c r="M157" s="175">
        <v>202783.95</v>
      </c>
      <c r="N157" s="175">
        <v>1199.9050295858001</v>
      </c>
      <c r="O157" s="175">
        <v>6</v>
      </c>
      <c r="P157" s="175">
        <v>6100.79</v>
      </c>
      <c r="Q157" s="175">
        <v>1016.79833333333</v>
      </c>
      <c r="R157" s="175">
        <v>470</v>
      </c>
      <c r="S157" s="175">
        <v>493062.62</v>
      </c>
      <c r="T157" s="175">
        <v>1049.06940425532</v>
      </c>
      <c r="V157" s="11"/>
      <c r="W157" s="11"/>
      <c r="X157" s="11"/>
      <c r="Y157" s="11"/>
      <c r="Z157" s="11"/>
      <c r="AA157" s="11"/>
      <c r="AB157" s="11"/>
      <c r="AC157" s="11"/>
      <c r="AD157" s="11"/>
    </row>
    <row r="158" spans="1:30">
      <c r="A158" s="56"/>
      <c r="B158" s="11"/>
      <c r="C158" s="11" t="s">
        <v>311</v>
      </c>
      <c r="D158" s="11"/>
      <c r="E158" s="11" t="s">
        <v>144</v>
      </c>
      <c r="F158" s="175">
        <v>18</v>
      </c>
      <c r="G158" s="175">
        <v>880.88333333333298</v>
      </c>
      <c r="H158" s="175">
        <v>13213.25</v>
      </c>
      <c r="I158" s="175">
        <v>734.069444444444</v>
      </c>
      <c r="J158" s="175">
        <v>11.7777777777778</v>
      </c>
      <c r="K158" s="177"/>
      <c r="L158" s="175">
        <v>15</v>
      </c>
      <c r="M158" s="175">
        <v>4712.1499999999996</v>
      </c>
      <c r="N158" s="175">
        <v>1570.7166666666701</v>
      </c>
      <c r="O158" s="175"/>
      <c r="P158" s="175"/>
      <c r="Q158" s="175"/>
      <c r="R158" s="175">
        <v>18</v>
      </c>
      <c r="S158" s="175">
        <v>13213.25</v>
      </c>
      <c r="T158" s="175">
        <v>734.069444444444</v>
      </c>
      <c r="V158" s="11"/>
      <c r="W158" s="11"/>
      <c r="X158" s="11"/>
      <c r="Y158" s="11"/>
      <c r="Z158" s="11"/>
      <c r="AA158" s="11"/>
      <c r="AB158" s="11"/>
      <c r="AC158" s="11"/>
      <c r="AD158" s="11"/>
    </row>
    <row r="159" spans="1:30">
      <c r="A159" s="56"/>
      <c r="B159" s="11"/>
      <c r="C159" s="11" t="s">
        <v>312</v>
      </c>
      <c r="D159" s="11"/>
      <c r="E159" s="11" t="s">
        <v>110</v>
      </c>
      <c r="F159" s="175">
        <v>139</v>
      </c>
      <c r="G159" s="175">
        <v>1625.5293814433001</v>
      </c>
      <c r="H159" s="175">
        <v>157676.35</v>
      </c>
      <c r="I159" s="175">
        <v>1134.3622302158301</v>
      </c>
      <c r="J159" s="175">
        <v>11.812949640287799</v>
      </c>
      <c r="K159" s="177"/>
      <c r="L159" s="175">
        <v>97</v>
      </c>
      <c r="M159" s="175">
        <v>52297.88</v>
      </c>
      <c r="N159" s="175">
        <v>1245.18761904762</v>
      </c>
      <c r="O159" s="175"/>
      <c r="P159" s="175"/>
      <c r="Q159" s="175"/>
      <c r="R159" s="175">
        <v>139</v>
      </c>
      <c r="S159" s="175">
        <v>157676.35</v>
      </c>
      <c r="T159" s="175">
        <v>1134.3622302158301</v>
      </c>
      <c r="V159" s="11"/>
      <c r="W159" s="11"/>
      <c r="X159" s="11"/>
      <c r="Y159" s="11"/>
      <c r="Z159" s="11"/>
      <c r="AA159" s="11"/>
      <c r="AB159" s="11"/>
      <c r="AC159" s="11"/>
      <c r="AD159" s="11"/>
    </row>
    <row r="160" spans="1:30">
      <c r="A160" s="56"/>
      <c r="B160" s="11"/>
      <c r="C160" s="11" t="s">
        <v>313</v>
      </c>
      <c r="D160" s="11"/>
      <c r="E160" s="11" t="s">
        <v>314</v>
      </c>
      <c r="F160" s="175">
        <v>55</v>
      </c>
      <c r="G160" s="175">
        <v>2942.1935897435901</v>
      </c>
      <c r="H160" s="175">
        <v>114745.55</v>
      </c>
      <c r="I160" s="175">
        <v>2086.28272727273</v>
      </c>
      <c r="J160" s="175">
        <v>11.0363636363636</v>
      </c>
      <c r="K160" s="177"/>
      <c r="L160" s="175">
        <v>39</v>
      </c>
      <c r="M160" s="175">
        <v>74760.460000000006</v>
      </c>
      <c r="N160" s="175">
        <v>4672.5287500000004</v>
      </c>
      <c r="O160" s="175"/>
      <c r="P160" s="175"/>
      <c r="Q160" s="175"/>
      <c r="R160" s="175">
        <v>55</v>
      </c>
      <c r="S160" s="175">
        <v>114745.55</v>
      </c>
      <c r="T160" s="175">
        <v>2086.28272727273</v>
      </c>
      <c r="V160" s="11"/>
      <c r="W160" s="11"/>
      <c r="X160" s="11"/>
      <c r="Y160" s="11"/>
      <c r="Z160" s="11"/>
      <c r="AA160" s="11"/>
      <c r="AB160" s="11"/>
      <c r="AC160" s="11"/>
      <c r="AD160" s="11"/>
    </row>
    <row r="161" spans="1:30">
      <c r="A161" s="56"/>
      <c r="B161" s="11"/>
      <c r="C161" s="11" t="s">
        <v>315</v>
      </c>
      <c r="D161" s="11"/>
      <c r="E161" s="11" t="s">
        <v>316</v>
      </c>
      <c r="F161" s="175">
        <v>26</v>
      </c>
      <c r="G161" s="175">
        <v>1527.39863636364</v>
      </c>
      <c r="H161" s="175">
        <v>33602.769999999997</v>
      </c>
      <c r="I161" s="175">
        <v>1292.41423076923</v>
      </c>
      <c r="J161" s="175">
        <v>11.615384615384601</v>
      </c>
      <c r="K161" s="177"/>
      <c r="L161" s="175">
        <v>22</v>
      </c>
      <c r="M161" s="175">
        <v>2622.95</v>
      </c>
      <c r="N161" s="175">
        <v>655.73749999999995</v>
      </c>
      <c r="O161" s="175"/>
      <c r="P161" s="175"/>
      <c r="Q161" s="175"/>
      <c r="R161" s="175">
        <v>26</v>
      </c>
      <c r="S161" s="175">
        <v>33602.769999999997</v>
      </c>
      <c r="T161" s="175">
        <v>1292.41423076923</v>
      </c>
      <c r="V161" s="11"/>
      <c r="W161" s="11"/>
      <c r="X161" s="11"/>
      <c r="Y161" s="11"/>
      <c r="Z161" s="11"/>
      <c r="AA161" s="11"/>
      <c r="AB161" s="11"/>
      <c r="AC161" s="11"/>
      <c r="AD161" s="11"/>
    </row>
    <row r="162" spans="1:30">
      <c r="A162" s="56"/>
      <c r="B162" s="11"/>
      <c r="C162" s="11" t="s">
        <v>317</v>
      </c>
      <c r="D162" s="11"/>
      <c r="E162" s="11" t="s">
        <v>152</v>
      </c>
      <c r="F162" s="175">
        <v>680</v>
      </c>
      <c r="G162" s="175">
        <v>1623.5040044247801</v>
      </c>
      <c r="H162" s="175">
        <v>733823.81000000099</v>
      </c>
      <c r="I162" s="175">
        <v>1079.15266176471</v>
      </c>
      <c r="J162" s="175">
        <v>11.330882352941201</v>
      </c>
      <c r="K162" s="177"/>
      <c r="L162" s="175">
        <v>452</v>
      </c>
      <c r="M162" s="175">
        <v>300599.40000000002</v>
      </c>
      <c r="N162" s="175">
        <v>1318.41842105263</v>
      </c>
      <c r="O162" s="175">
        <v>10</v>
      </c>
      <c r="P162" s="175">
        <v>9313.0300000000007</v>
      </c>
      <c r="Q162" s="175">
        <v>931.303</v>
      </c>
      <c r="R162" s="175">
        <v>670</v>
      </c>
      <c r="S162" s="175">
        <v>724510.78</v>
      </c>
      <c r="T162" s="175">
        <v>1081.3593731343301</v>
      </c>
      <c r="V162" s="11"/>
      <c r="W162" s="11"/>
      <c r="X162" s="11"/>
      <c r="Y162" s="11"/>
      <c r="Z162" s="11"/>
      <c r="AA162" s="11"/>
      <c r="AB162" s="11"/>
      <c r="AC162" s="11"/>
      <c r="AD162" s="11"/>
    </row>
    <row r="163" spans="1:30">
      <c r="A163" s="56"/>
      <c r="B163" s="11"/>
      <c r="C163" s="11" t="s">
        <v>318</v>
      </c>
      <c r="D163" s="11"/>
      <c r="E163" s="11" t="s">
        <v>319</v>
      </c>
      <c r="F163" s="175">
        <v>13</v>
      </c>
      <c r="G163" s="175">
        <v>2006.741</v>
      </c>
      <c r="H163" s="175">
        <v>20067.41</v>
      </c>
      <c r="I163" s="175">
        <v>1543.6469230769201</v>
      </c>
      <c r="J163" s="175">
        <v>13.7692307692308</v>
      </c>
      <c r="K163" s="177"/>
      <c r="L163" s="175">
        <v>10</v>
      </c>
      <c r="M163" s="175">
        <v>12416.11</v>
      </c>
      <c r="N163" s="175">
        <v>4138.7033333333302</v>
      </c>
      <c r="O163" s="175"/>
      <c r="P163" s="175"/>
      <c r="Q163" s="175"/>
      <c r="R163" s="175">
        <v>13</v>
      </c>
      <c r="S163" s="175">
        <v>20067.41</v>
      </c>
      <c r="T163" s="175">
        <v>1543.6469230769201</v>
      </c>
      <c r="V163" s="11"/>
      <c r="W163" s="11"/>
      <c r="X163" s="11"/>
      <c r="Y163" s="11"/>
      <c r="Z163" s="11"/>
      <c r="AA163" s="11"/>
      <c r="AB163" s="11"/>
      <c r="AC163" s="11"/>
      <c r="AD163" s="11"/>
    </row>
    <row r="164" spans="1:30">
      <c r="A164" s="56"/>
      <c r="B164" s="11"/>
      <c r="C164" s="11" t="s">
        <v>320</v>
      </c>
      <c r="D164" s="11"/>
      <c r="E164" s="11" t="s">
        <v>321</v>
      </c>
      <c r="F164" s="175">
        <v>43</v>
      </c>
      <c r="G164" s="175">
        <v>1150.5870967741901</v>
      </c>
      <c r="H164" s="175">
        <v>35668.199999999997</v>
      </c>
      <c r="I164" s="175">
        <v>829.49302325581402</v>
      </c>
      <c r="J164" s="175">
        <v>12.7209302325581</v>
      </c>
      <c r="K164" s="177"/>
      <c r="L164" s="175">
        <v>31</v>
      </c>
      <c r="M164" s="175">
        <v>12565.22</v>
      </c>
      <c r="N164" s="175">
        <v>1047.1016666666701</v>
      </c>
      <c r="O164" s="175"/>
      <c r="P164" s="175"/>
      <c r="Q164" s="175"/>
      <c r="R164" s="175">
        <v>43</v>
      </c>
      <c r="S164" s="175">
        <v>35668.199999999997</v>
      </c>
      <c r="T164" s="175">
        <v>829.49302325581402</v>
      </c>
      <c r="V164" s="11"/>
      <c r="W164" s="11"/>
      <c r="X164" s="11"/>
      <c r="Y164" s="11"/>
      <c r="Z164" s="11"/>
      <c r="AA164" s="11"/>
      <c r="AB164" s="11"/>
      <c r="AC164" s="11"/>
      <c r="AD164" s="11"/>
    </row>
    <row r="165" spans="1:30">
      <c r="A165" s="56"/>
      <c r="B165" s="11"/>
      <c r="C165" s="11" t="s">
        <v>322</v>
      </c>
      <c r="D165" s="11"/>
      <c r="E165" s="11" t="s">
        <v>323</v>
      </c>
      <c r="F165" s="175">
        <v>30</v>
      </c>
      <c r="G165" s="175">
        <v>2061.7557894736801</v>
      </c>
      <c r="H165" s="175">
        <v>39173.360000000001</v>
      </c>
      <c r="I165" s="175">
        <v>1305.77866666667</v>
      </c>
      <c r="J165" s="175">
        <v>12.233333333333301</v>
      </c>
      <c r="K165" s="177"/>
      <c r="L165" s="175">
        <v>19</v>
      </c>
      <c r="M165" s="175">
        <v>19815.28</v>
      </c>
      <c r="N165" s="175">
        <v>1801.3890909090901</v>
      </c>
      <c r="O165" s="175">
        <v>1</v>
      </c>
      <c r="P165" s="175">
        <v>355.67</v>
      </c>
      <c r="Q165" s="175">
        <v>355.67</v>
      </c>
      <c r="R165" s="175">
        <v>29</v>
      </c>
      <c r="S165" s="175">
        <v>38817.69</v>
      </c>
      <c r="T165" s="175">
        <v>1338.5410344827601</v>
      </c>
      <c r="V165" s="11"/>
      <c r="W165" s="11"/>
      <c r="X165" s="11"/>
      <c r="Y165" s="11"/>
      <c r="Z165" s="11"/>
      <c r="AA165" s="11"/>
      <c r="AB165" s="11"/>
      <c r="AC165" s="11"/>
      <c r="AD165" s="11"/>
    </row>
    <row r="166" spans="1:30">
      <c r="A166" s="56"/>
      <c r="B166" s="11"/>
      <c r="C166" s="11" t="s">
        <v>324</v>
      </c>
      <c r="D166" s="11"/>
      <c r="E166" s="11" t="s">
        <v>106</v>
      </c>
      <c r="F166" s="175">
        <v>44</v>
      </c>
      <c r="G166" s="175">
        <v>1713.7077777777799</v>
      </c>
      <c r="H166" s="175">
        <v>61693.48</v>
      </c>
      <c r="I166" s="175">
        <v>1402.1245454545499</v>
      </c>
      <c r="J166" s="175">
        <v>13.886363636363599</v>
      </c>
      <c r="K166" s="177"/>
      <c r="L166" s="175">
        <v>36</v>
      </c>
      <c r="M166" s="175">
        <v>11761.63</v>
      </c>
      <c r="N166" s="175">
        <v>1470.2037499999999</v>
      </c>
      <c r="O166" s="175"/>
      <c r="P166" s="175"/>
      <c r="Q166" s="175"/>
      <c r="R166" s="175">
        <v>44</v>
      </c>
      <c r="S166" s="175">
        <v>61693.48</v>
      </c>
      <c r="T166" s="175">
        <v>1402.1245454545499</v>
      </c>
      <c r="V166" s="11"/>
      <c r="W166" s="11"/>
      <c r="X166" s="11"/>
      <c r="Y166" s="11"/>
      <c r="Z166" s="11"/>
      <c r="AA166" s="11"/>
      <c r="AB166" s="11"/>
      <c r="AC166" s="11"/>
      <c r="AD166" s="11"/>
    </row>
    <row r="167" spans="1:30">
      <c r="A167" s="56"/>
      <c r="B167" s="11"/>
      <c r="C167" s="11" t="s">
        <v>326</v>
      </c>
      <c r="D167" s="11"/>
      <c r="E167" s="11" t="s">
        <v>327</v>
      </c>
      <c r="F167" s="175">
        <v>54</v>
      </c>
      <c r="G167" s="175">
        <v>2052.7522222222201</v>
      </c>
      <c r="H167" s="175">
        <v>73899.08</v>
      </c>
      <c r="I167" s="175">
        <v>1368.5014814814799</v>
      </c>
      <c r="J167" s="175">
        <v>11.0555555555556</v>
      </c>
      <c r="K167" s="177"/>
      <c r="L167" s="175">
        <v>36</v>
      </c>
      <c r="M167" s="175">
        <v>22703.72</v>
      </c>
      <c r="N167" s="175">
        <v>1261.3177777777801</v>
      </c>
      <c r="O167" s="175"/>
      <c r="P167" s="175"/>
      <c r="Q167" s="175"/>
      <c r="R167" s="175">
        <v>54</v>
      </c>
      <c r="S167" s="175">
        <v>73899.08</v>
      </c>
      <c r="T167" s="175">
        <v>1368.5014814814799</v>
      </c>
      <c r="V167" s="11"/>
      <c r="W167" s="11"/>
      <c r="X167" s="11"/>
      <c r="Y167" s="11"/>
      <c r="Z167" s="11"/>
      <c r="AA167" s="11"/>
      <c r="AB167" s="11"/>
      <c r="AC167" s="11"/>
      <c r="AD167" s="11"/>
    </row>
    <row r="168" spans="1:30">
      <c r="A168" s="56"/>
      <c r="B168" s="11"/>
      <c r="C168" s="11" t="s">
        <v>328</v>
      </c>
      <c r="D168" s="11"/>
      <c r="E168" s="11" t="s">
        <v>329</v>
      </c>
      <c r="F168" s="175">
        <v>127</v>
      </c>
      <c r="G168" s="175">
        <v>1542.0205617977499</v>
      </c>
      <c r="H168" s="175">
        <v>137239.82999999999</v>
      </c>
      <c r="I168" s="175">
        <v>1080.62858267717</v>
      </c>
      <c r="J168" s="175">
        <v>11.543307086614201</v>
      </c>
      <c r="K168" s="177"/>
      <c r="L168" s="175">
        <v>89</v>
      </c>
      <c r="M168" s="175">
        <v>43133.440000000002</v>
      </c>
      <c r="N168" s="175">
        <v>1135.0905263157899</v>
      </c>
      <c r="O168" s="175">
        <v>2</v>
      </c>
      <c r="P168" s="175">
        <v>3263.54</v>
      </c>
      <c r="Q168" s="175">
        <v>1631.77</v>
      </c>
      <c r="R168" s="175">
        <v>125</v>
      </c>
      <c r="S168" s="175">
        <v>133976.29</v>
      </c>
      <c r="T168" s="175">
        <v>1071.81032</v>
      </c>
      <c r="V168" s="11"/>
      <c r="W168" s="11"/>
      <c r="X168" s="11"/>
      <c r="Y168" s="11"/>
      <c r="Z168" s="11"/>
      <c r="AA168" s="11"/>
      <c r="AB168" s="11"/>
      <c r="AC168" s="11"/>
      <c r="AD168" s="11"/>
    </row>
    <row r="169" spans="1:30">
      <c r="A169" s="56"/>
      <c r="B169" s="11"/>
      <c r="C169" s="11" t="s">
        <v>330</v>
      </c>
      <c r="D169" s="11"/>
      <c r="E169" s="11" t="s">
        <v>206</v>
      </c>
      <c r="F169" s="175">
        <v>61</v>
      </c>
      <c r="G169" s="175">
        <v>1207.8373529411799</v>
      </c>
      <c r="H169" s="175">
        <v>41066.47</v>
      </c>
      <c r="I169" s="175">
        <v>673.22081967213103</v>
      </c>
      <c r="J169" s="175">
        <v>10.819672131147501</v>
      </c>
      <c r="K169" s="177"/>
      <c r="L169" s="175">
        <v>34</v>
      </c>
      <c r="M169" s="175">
        <v>20461.37</v>
      </c>
      <c r="N169" s="175">
        <v>757.82851851851899</v>
      </c>
      <c r="O169" s="175"/>
      <c r="P169" s="175"/>
      <c r="Q169" s="175"/>
      <c r="R169" s="175">
        <v>61</v>
      </c>
      <c r="S169" s="175">
        <v>41066.47</v>
      </c>
      <c r="T169" s="175">
        <v>673.22081967213103</v>
      </c>
      <c r="V169" s="11"/>
      <c r="W169" s="11"/>
      <c r="X169" s="11"/>
      <c r="Y169" s="11"/>
      <c r="Z169" s="11"/>
      <c r="AA169" s="11"/>
      <c r="AB169" s="11"/>
      <c r="AC169" s="11"/>
      <c r="AD169" s="11"/>
    </row>
    <row r="170" spans="1:30">
      <c r="A170" s="56"/>
      <c r="B170" s="11"/>
      <c r="C170" s="11" t="s">
        <v>331</v>
      </c>
      <c r="D170" s="11"/>
      <c r="E170" s="11" t="s">
        <v>96</v>
      </c>
      <c r="F170" s="175">
        <v>11</v>
      </c>
      <c r="G170" s="175">
        <v>1859.14857142857</v>
      </c>
      <c r="H170" s="175">
        <v>13014.04</v>
      </c>
      <c r="I170" s="175">
        <v>1183.0945454545499</v>
      </c>
      <c r="J170" s="175">
        <v>14.181818181818199</v>
      </c>
      <c r="K170" s="177"/>
      <c r="L170" s="175">
        <v>7</v>
      </c>
      <c r="M170" s="175">
        <v>5199.99</v>
      </c>
      <c r="N170" s="175">
        <v>1299.9974999999999</v>
      </c>
      <c r="O170" s="175"/>
      <c r="P170" s="175"/>
      <c r="Q170" s="175"/>
      <c r="R170" s="175">
        <v>11</v>
      </c>
      <c r="S170" s="175">
        <v>13014.04</v>
      </c>
      <c r="T170" s="175">
        <v>1183.0945454545499</v>
      </c>
      <c r="V170" s="11"/>
      <c r="W170" s="11"/>
      <c r="X170" s="11"/>
      <c r="Y170" s="11"/>
      <c r="Z170" s="11"/>
      <c r="AA170" s="11"/>
      <c r="AB170" s="11"/>
      <c r="AC170" s="11"/>
      <c r="AD170" s="11"/>
    </row>
    <row r="171" spans="1:30">
      <c r="A171" s="56"/>
      <c r="B171" s="11"/>
      <c r="C171" s="11" t="s">
        <v>332</v>
      </c>
      <c r="D171" s="11"/>
      <c r="E171" s="11" t="s">
        <v>160</v>
      </c>
      <c r="F171" s="175">
        <v>1</v>
      </c>
      <c r="G171" s="175">
        <v>358.32</v>
      </c>
      <c r="H171" s="175">
        <v>358.32</v>
      </c>
      <c r="I171" s="175">
        <v>358.32</v>
      </c>
      <c r="J171" s="175">
        <v>12</v>
      </c>
      <c r="K171" s="177"/>
      <c r="L171" s="175">
        <v>1</v>
      </c>
      <c r="M171" s="175"/>
      <c r="N171" s="175"/>
      <c r="O171" s="175"/>
      <c r="P171" s="175"/>
      <c r="Q171" s="175"/>
      <c r="R171" s="175">
        <v>1</v>
      </c>
      <c r="S171" s="175">
        <v>358.32</v>
      </c>
      <c r="T171" s="175">
        <v>358.32</v>
      </c>
      <c r="V171" s="11"/>
      <c r="W171" s="11"/>
      <c r="X171" s="11"/>
      <c r="Y171" s="11"/>
      <c r="Z171" s="11"/>
      <c r="AA171" s="11"/>
      <c r="AB171" s="11"/>
      <c r="AC171" s="11"/>
      <c r="AD171" s="11"/>
    </row>
    <row r="172" spans="1:30">
      <c r="A172" s="56"/>
      <c r="B172" s="11"/>
      <c r="C172" s="11" t="s">
        <v>332</v>
      </c>
      <c r="D172" s="11"/>
      <c r="E172" s="11" t="s">
        <v>284</v>
      </c>
      <c r="F172" s="175">
        <v>17</v>
      </c>
      <c r="G172" s="175">
        <v>2126.6192307692299</v>
      </c>
      <c r="H172" s="175">
        <v>27646.05</v>
      </c>
      <c r="I172" s="175">
        <v>1626.2382352941199</v>
      </c>
      <c r="J172" s="175">
        <v>15.9411764705882</v>
      </c>
      <c r="K172" s="177"/>
      <c r="L172" s="175">
        <v>13</v>
      </c>
      <c r="M172" s="175">
        <v>13862.65</v>
      </c>
      <c r="N172" s="175">
        <v>3465.6624999999999</v>
      </c>
      <c r="O172" s="175"/>
      <c r="P172" s="175"/>
      <c r="Q172" s="175"/>
      <c r="R172" s="175">
        <v>17</v>
      </c>
      <c r="S172" s="175">
        <v>27646.05</v>
      </c>
      <c r="T172" s="175">
        <v>1626.2382352941199</v>
      </c>
      <c r="V172" s="11"/>
      <c r="W172" s="11"/>
      <c r="X172" s="11"/>
      <c r="Y172" s="11"/>
      <c r="Z172" s="11"/>
      <c r="AA172" s="11"/>
      <c r="AB172" s="11"/>
      <c r="AC172" s="11"/>
      <c r="AD172" s="11"/>
    </row>
    <row r="173" spans="1:30">
      <c r="A173" s="56"/>
      <c r="B173" s="11"/>
      <c r="C173" s="11" t="s">
        <v>333</v>
      </c>
      <c r="D173" s="11"/>
      <c r="E173" s="11" t="s">
        <v>230</v>
      </c>
      <c r="F173" s="175">
        <v>94</v>
      </c>
      <c r="G173" s="175">
        <v>1480.4951428571401</v>
      </c>
      <c r="H173" s="175">
        <v>103634.66</v>
      </c>
      <c r="I173" s="175">
        <v>1102.49638297872</v>
      </c>
      <c r="J173" s="175">
        <v>11.8829787234043</v>
      </c>
      <c r="K173" s="177"/>
      <c r="L173" s="175">
        <v>70</v>
      </c>
      <c r="M173" s="175">
        <v>32319.37</v>
      </c>
      <c r="N173" s="175">
        <v>1346.64041666667</v>
      </c>
      <c r="O173" s="175">
        <v>3</v>
      </c>
      <c r="P173" s="175">
        <v>3799.56</v>
      </c>
      <c r="Q173" s="175">
        <v>1266.52</v>
      </c>
      <c r="R173" s="175">
        <v>91</v>
      </c>
      <c r="S173" s="175">
        <v>99835.1</v>
      </c>
      <c r="T173" s="175">
        <v>1097.0890109890099</v>
      </c>
      <c r="V173" s="11"/>
      <c r="W173" s="11"/>
      <c r="X173" s="11"/>
      <c r="Y173" s="11"/>
      <c r="Z173" s="11"/>
      <c r="AA173" s="11"/>
      <c r="AB173" s="11"/>
      <c r="AC173" s="11"/>
      <c r="AD173" s="11"/>
    </row>
    <row r="174" spans="1:30">
      <c r="A174" s="56"/>
      <c r="B174" s="11"/>
      <c r="C174" s="11" t="s">
        <v>334</v>
      </c>
      <c r="D174" s="11"/>
      <c r="E174" s="11" t="s">
        <v>335</v>
      </c>
      <c r="F174" s="175">
        <v>13</v>
      </c>
      <c r="G174" s="175">
        <v>2993.511</v>
      </c>
      <c r="H174" s="175">
        <v>29935.11</v>
      </c>
      <c r="I174" s="175">
        <v>2302.7007692307702</v>
      </c>
      <c r="J174" s="175">
        <v>14.384615384615399</v>
      </c>
      <c r="K174" s="177"/>
      <c r="L174" s="175">
        <v>10</v>
      </c>
      <c r="M174" s="175">
        <v>5908.07</v>
      </c>
      <c r="N174" s="175">
        <v>1969.35666666667</v>
      </c>
      <c r="O174" s="175"/>
      <c r="P174" s="175"/>
      <c r="Q174" s="175"/>
      <c r="R174" s="175">
        <v>13</v>
      </c>
      <c r="S174" s="175">
        <v>29935.11</v>
      </c>
      <c r="T174" s="175">
        <v>2302.7007692307702</v>
      </c>
      <c r="V174" s="11"/>
      <c r="W174" s="11"/>
      <c r="X174" s="11"/>
      <c r="Y174" s="11"/>
      <c r="Z174" s="11"/>
      <c r="AA174" s="11"/>
      <c r="AB174" s="11"/>
      <c r="AC174" s="11"/>
      <c r="AD174" s="11"/>
    </row>
    <row r="175" spans="1:30">
      <c r="A175" s="56"/>
      <c r="B175" s="11"/>
      <c r="C175" s="11" t="s">
        <v>336</v>
      </c>
      <c r="D175" s="11"/>
      <c r="E175" s="11" t="s">
        <v>337</v>
      </c>
      <c r="F175" s="175">
        <v>27</v>
      </c>
      <c r="G175" s="175">
        <v>1582.4645</v>
      </c>
      <c r="H175" s="175">
        <v>31649.29</v>
      </c>
      <c r="I175" s="175">
        <v>1172.1959259259299</v>
      </c>
      <c r="J175" s="175">
        <v>12.2592592592593</v>
      </c>
      <c r="K175" s="177"/>
      <c r="L175" s="175">
        <v>20</v>
      </c>
      <c r="M175" s="175">
        <v>10754.94</v>
      </c>
      <c r="N175" s="175">
        <v>1536.42</v>
      </c>
      <c r="O175" s="175"/>
      <c r="P175" s="175"/>
      <c r="Q175" s="175"/>
      <c r="R175" s="175">
        <v>27</v>
      </c>
      <c r="S175" s="175">
        <v>31649.29</v>
      </c>
      <c r="T175" s="175">
        <v>1172.1959259259299</v>
      </c>
      <c r="V175" s="11"/>
      <c r="W175" s="11"/>
      <c r="X175" s="11"/>
      <c r="Y175" s="11"/>
      <c r="Z175" s="11"/>
      <c r="AA175" s="11"/>
      <c r="AB175" s="11"/>
      <c r="AC175" s="11"/>
      <c r="AD175" s="11"/>
    </row>
    <row r="176" spans="1:30">
      <c r="A176" s="56"/>
      <c r="B176" s="11"/>
      <c r="C176" s="11" t="s">
        <v>338</v>
      </c>
      <c r="D176" s="11"/>
      <c r="E176" s="11" t="s">
        <v>339</v>
      </c>
      <c r="F176" s="175">
        <v>18</v>
      </c>
      <c r="G176" s="175">
        <v>2077.4778571428601</v>
      </c>
      <c r="H176" s="175">
        <v>29084.69</v>
      </c>
      <c r="I176" s="175">
        <v>1615.8161111111101</v>
      </c>
      <c r="J176" s="175">
        <v>10.6111111111111</v>
      </c>
      <c r="K176" s="177"/>
      <c r="L176" s="175">
        <v>14</v>
      </c>
      <c r="M176" s="175">
        <v>4769.42</v>
      </c>
      <c r="N176" s="175">
        <v>1192.355</v>
      </c>
      <c r="O176" s="175"/>
      <c r="P176" s="175"/>
      <c r="Q176" s="175"/>
      <c r="R176" s="175">
        <v>18</v>
      </c>
      <c r="S176" s="175">
        <v>29084.69</v>
      </c>
      <c r="T176" s="175">
        <v>1615.8161111111101</v>
      </c>
      <c r="V176" s="11"/>
      <c r="W176" s="11"/>
      <c r="X176" s="11"/>
      <c r="Y176" s="11"/>
      <c r="Z176" s="11"/>
      <c r="AA176" s="11"/>
      <c r="AB176" s="11"/>
      <c r="AC176" s="11"/>
      <c r="AD176" s="11"/>
    </row>
    <row r="177" spans="1:30">
      <c r="A177" s="56"/>
      <c r="B177" s="11"/>
      <c r="C177" s="11" t="s">
        <v>340</v>
      </c>
      <c r="D177" s="11"/>
      <c r="E177" s="11" t="s">
        <v>341</v>
      </c>
      <c r="F177" s="175">
        <v>112</v>
      </c>
      <c r="G177" s="175">
        <v>2003.0406060606099</v>
      </c>
      <c r="H177" s="175">
        <v>132200.68</v>
      </c>
      <c r="I177" s="175">
        <v>1180.36321428571</v>
      </c>
      <c r="J177" s="175">
        <v>11.5535714285714</v>
      </c>
      <c r="K177" s="177"/>
      <c r="L177" s="175">
        <v>66</v>
      </c>
      <c r="M177" s="175">
        <v>54502.98</v>
      </c>
      <c r="N177" s="175">
        <v>1184.8473913043499</v>
      </c>
      <c r="O177" s="175">
        <v>1</v>
      </c>
      <c r="P177" s="175">
        <v>357.65</v>
      </c>
      <c r="Q177" s="175">
        <v>357.65</v>
      </c>
      <c r="R177" s="175">
        <v>111</v>
      </c>
      <c r="S177" s="175">
        <v>131843.03</v>
      </c>
      <c r="T177" s="175">
        <v>1187.7750450450501</v>
      </c>
      <c r="V177" s="11"/>
      <c r="W177" s="11"/>
      <c r="X177" s="11"/>
      <c r="Y177" s="11"/>
      <c r="Z177" s="11"/>
      <c r="AA177" s="11"/>
      <c r="AB177" s="11"/>
      <c r="AC177" s="11"/>
      <c r="AD177" s="11"/>
    </row>
    <row r="178" spans="1:30">
      <c r="A178" s="56"/>
      <c r="B178" s="11"/>
      <c r="C178" s="11" t="s">
        <v>342</v>
      </c>
      <c r="D178" s="11"/>
      <c r="E178" s="11" t="s">
        <v>343</v>
      </c>
      <c r="F178" s="175">
        <v>65</v>
      </c>
      <c r="G178" s="175">
        <v>1335.025625</v>
      </c>
      <c r="H178" s="175">
        <v>64081.23</v>
      </c>
      <c r="I178" s="175">
        <v>985.86507692307703</v>
      </c>
      <c r="J178" s="175">
        <v>12.384615384615399</v>
      </c>
      <c r="K178" s="177"/>
      <c r="L178" s="175">
        <v>48</v>
      </c>
      <c r="M178" s="175">
        <v>20394.57</v>
      </c>
      <c r="N178" s="175">
        <v>1199.6805882352901</v>
      </c>
      <c r="O178" s="175"/>
      <c r="P178" s="175"/>
      <c r="Q178" s="175"/>
      <c r="R178" s="175">
        <v>65</v>
      </c>
      <c r="S178" s="175">
        <v>64081.23</v>
      </c>
      <c r="T178" s="175">
        <v>985.86507692307703</v>
      </c>
      <c r="V178" s="11"/>
      <c r="W178" s="11"/>
      <c r="X178" s="11"/>
      <c r="Y178" s="11"/>
      <c r="Z178" s="11"/>
      <c r="AA178" s="11"/>
      <c r="AB178" s="11"/>
      <c r="AC178" s="11"/>
      <c r="AD178" s="11"/>
    </row>
    <row r="179" spans="1:30">
      <c r="A179" s="56"/>
      <c r="B179" s="11"/>
      <c r="C179" s="11" t="s">
        <v>344</v>
      </c>
      <c r="D179" s="11"/>
      <c r="E179" s="11" t="s">
        <v>345</v>
      </c>
      <c r="F179" s="175">
        <v>26</v>
      </c>
      <c r="G179" s="175">
        <v>1224.76529411765</v>
      </c>
      <c r="H179" s="175">
        <v>20821.009999999998</v>
      </c>
      <c r="I179" s="175">
        <v>800.80807692307701</v>
      </c>
      <c r="J179" s="175">
        <v>10.5769230769231</v>
      </c>
      <c r="K179" s="177"/>
      <c r="L179" s="175">
        <v>17</v>
      </c>
      <c r="M179" s="175">
        <v>6847.45</v>
      </c>
      <c r="N179" s="175">
        <v>760.82777777777801</v>
      </c>
      <c r="O179" s="175"/>
      <c r="P179" s="175"/>
      <c r="Q179" s="175"/>
      <c r="R179" s="175">
        <v>26</v>
      </c>
      <c r="S179" s="175">
        <v>20821.009999999998</v>
      </c>
      <c r="T179" s="175">
        <v>800.80807692307701</v>
      </c>
      <c r="V179" s="11"/>
      <c r="W179" s="11"/>
      <c r="X179" s="11"/>
      <c r="Y179" s="11"/>
      <c r="Z179" s="11"/>
      <c r="AA179" s="11"/>
      <c r="AB179" s="11"/>
      <c r="AC179" s="11"/>
      <c r="AD179" s="11"/>
    </row>
    <row r="180" spans="1:30">
      <c r="A180" s="56"/>
      <c r="B180" s="11"/>
      <c r="C180" s="11" t="s">
        <v>346</v>
      </c>
      <c r="D180" s="11"/>
      <c r="E180" s="11" t="s">
        <v>347</v>
      </c>
      <c r="F180" s="175">
        <v>7</v>
      </c>
      <c r="G180" s="175">
        <v>5248.4849999999997</v>
      </c>
      <c r="H180" s="175">
        <v>10496.97</v>
      </c>
      <c r="I180" s="175">
        <v>1499.56714285714</v>
      </c>
      <c r="J180" s="175">
        <v>16.571428571428601</v>
      </c>
      <c r="K180" s="177"/>
      <c r="L180" s="175">
        <v>2</v>
      </c>
      <c r="M180" s="175">
        <v>4737.51</v>
      </c>
      <c r="N180" s="175">
        <v>947.50199999999995</v>
      </c>
      <c r="O180" s="175"/>
      <c r="P180" s="175"/>
      <c r="Q180" s="175"/>
      <c r="R180" s="175">
        <v>7</v>
      </c>
      <c r="S180" s="175">
        <v>10496.97</v>
      </c>
      <c r="T180" s="175">
        <v>1499.56714285714</v>
      </c>
      <c r="V180" s="11"/>
      <c r="W180" s="11"/>
      <c r="X180" s="11"/>
      <c r="Y180" s="11"/>
      <c r="Z180" s="11"/>
      <c r="AA180" s="11"/>
      <c r="AB180" s="11"/>
      <c r="AC180" s="11"/>
      <c r="AD180" s="11"/>
    </row>
    <row r="181" spans="1:30">
      <c r="A181" s="56"/>
      <c r="B181" s="11"/>
      <c r="C181" s="11" t="s">
        <v>348</v>
      </c>
      <c r="D181" s="11"/>
      <c r="E181" s="11" t="s">
        <v>120</v>
      </c>
      <c r="F181" s="175">
        <v>14</v>
      </c>
      <c r="G181" s="175">
        <v>2600.6890909090898</v>
      </c>
      <c r="H181" s="175">
        <v>28607.58</v>
      </c>
      <c r="I181" s="175">
        <v>2043.39857142857</v>
      </c>
      <c r="J181" s="175">
        <v>15.6428571428571</v>
      </c>
      <c r="K181" s="177"/>
      <c r="L181" s="175">
        <v>11</v>
      </c>
      <c r="M181" s="175">
        <v>4160.95</v>
      </c>
      <c r="N181" s="175">
        <v>1386.9833333333299</v>
      </c>
      <c r="O181" s="175"/>
      <c r="P181" s="175"/>
      <c r="Q181" s="175"/>
      <c r="R181" s="175">
        <v>14</v>
      </c>
      <c r="S181" s="175">
        <v>28607.58</v>
      </c>
      <c r="T181" s="175">
        <v>2043.39857142857</v>
      </c>
      <c r="V181" s="11"/>
      <c r="W181" s="11"/>
      <c r="X181" s="11"/>
      <c r="Y181" s="11"/>
      <c r="Z181" s="11"/>
      <c r="AA181" s="11"/>
      <c r="AB181" s="11"/>
      <c r="AC181" s="11"/>
      <c r="AD181" s="11"/>
    </row>
    <row r="182" spans="1:30">
      <c r="A182" s="56"/>
      <c r="B182" s="11"/>
      <c r="C182" s="11" t="s">
        <v>349</v>
      </c>
      <c r="D182" s="11"/>
      <c r="E182" s="11" t="s">
        <v>206</v>
      </c>
      <c r="F182" s="175">
        <v>28</v>
      </c>
      <c r="G182" s="175">
        <v>2908.8738888888902</v>
      </c>
      <c r="H182" s="175">
        <v>52359.73</v>
      </c>
      <c r="I182" s="175">
        <v>1869.9903571428599</v>
      </c>
      <c r="J182" s="175">
        <v>16.8928571428571</v>
      </c>
      <c r="K182" s="177"/>
      <c r="L182" s="175">
        <v>18</v>
      </c>
      <c r="M182" s="175">
        <v>22645.08</v>
      </c>
      <c r="N182" s="175">
        <v>2264.5079999999998</v>
      </c>
      <c r="O182" s="175"/>
      <c r="P182" s="175"/>
      <c r="Q182" s="175"/>
      <c r="R182" s="175">
        <v>28</v>
      </c>
      <c r="S182" s="175">
        <v>52359.73</v>
      </c>
      <c r="T182" s="175">
        <v>1869.9903571428599</v>
      </c>
      <c r="V182" s="11"/>
      <c r="W182" s="11"/>
      <c r="X182" s="11"/>
      <c r="Y182" s="11"/>
      <c r="Z182" s="11"/>
      <c r="AA182" s="11"/>
      <c r="AB182" s="11"/>
      <c r="AC182" s="11"/>
      <c r="AD182" s="11"/>
    </row>
    <row r="183" spans="1:30">
      <c r="A183" s="56"/>
      <c r="B183" s="11"/>
      <c r="C183" s="11" t="s">
        <v>350</v>
      </c>
      <c r="D183" s="11"/>
      <c r="E183" s="11" t="s">
        <v>351</v>
      </c>
      <c r="F183" s="175">
        <v>176</v>
      </c>
      <c r="G183" s="175">
        <v>1299.7742635658899</v>
      </c>
      <c r="H183" s="175">
        <v>167670.88</v>
      </c>
      <c r="I183" s="175">
        <v>952.67545454545495</v>
      </c>
      <c r="J183" s="175">
        <v>11.329545454545499</v>
      </c>
      <c r="K183" s="177"/>
      <c r="L183" s="175">
        <v>129</v>
      </c>
      <c r="M183" s="175">
        <v>50203.57</v>
      </c>
      <c r="N183" s="175">
        <v>1068.16106382979</v>
      </c>
      <c r="O183" s="175">
        <v>2</v>
      </c>
      <c r="P183" s="175">
        <v>4558.03</v>
      </c>
      <c r="Q183" s="175">
        <v>2279.0149999999999</v>
      </c>
      <c r="R183" s="175">
        <v>174</v>
      </c>
      <c r="S183" s="175">
        <v>163112.85</v>
      </c>
      <c r="T183" s="175">
        <v>937.430172413793</v>
      </c>
      <c r="V183" s="11"/>
      <c r="W183" s="11"/>
      <c r="X183" s="11"/>
      <c r="Y183" s="11"/>
      <c r="Z183" s="11"/>
      <c r="AA183" s="11"/>
      <c r="AB183" s="11"/>
      <c r="AC183" s="11"/>
      <c r="AD183" s="11"/>
    </row>
    <row r="184" spans="1:30">
      <c r="A184" s="56"/>
      <c r="B184" s="11"/>
      <c r="C184" s="11" t="s">
        <v>352</v>
      </c>
      <c r="D184" s="11"/>
      <c r="E184" s="11" t="s">
        <v>353</v>
      </c>
      <c r="F184" s="175">
        <v>35</v>
      </c>
      <c r="G184" s="175">
        <v>1613.2253846153801</v>
      </c>
      <c r="H184" s="175">
        <v>41943.86</v>
      </c>
      <c r="I184" s="175">
        <v>1198.396</v>
      </c>
      <c r="J184" s="175">
        <v>10.657142857142899</v>
      </c>
      <c r="K184" s="177"/>
      <c r="L184" s="175">
        <v>26</v>
      </c>
      <c r="M184" s="175">
        <v>7879.91</v>
      </c>
      <c r="N184" s="175">
        <v>875.54555555555498</v>
      </c>
      <c r="O184" s="175"/>
      <c r="P184" s="175"/>
      <c r="Q184" s="175"/>
      <c r="R184" s="175">
        <v>35</v>
      </c>
      <c r="S184" s="175">
        <v>41943.86</v>
      </c>
      <c r="T184" s="175">
        <v>1198.396</v>
      </c>
      <c r="V184" s="11"/>
      <c r="W184" s="11"/>
      <c r="X184" s="11"/>
      <c r="Y184" s="11"/>
      <c r="Z184" s="11"/>
      <c r="AA184" s="11"/>
      <c r="AB184" s="11"/>
      <c r="AC184" s="11"/>
      <c r="AD184" s="11"/>
    </row>
    <row r="185" spans="1:30">
      <c r="A185" s="56"/>
      <c r="B185" s="11"/>
      <c r="C185" s="11" t="s">
        <v>354</v>
      </c>
      <c r="D185" s="11"/>
      <c r="E185" s="11" t="s">
        <v>154</v>
      </c>
      <c r="F185" s="175">
        <v>205</v>
      </c>
      <c r="G185" s="175">
        <v>1729.3971323529399</v>
      </c>
      <c r="H185" s="175">
        <v>235198.01</v>
      </c>
      <c r="I185" s="175">
        <v>1147.30736585366</v>
      </c>
      <c r="J185" s="175">
        <v>11.5365853658537</v>
      </c>
      <c r="K185" s="177"/>
      <c r="L185" s="175">
        <v>136</v>
      </c>
      <c r="M185" s="175">
        <v>88372.469999999899</v>
      </c>
      <c r="N185" s="175">
        <v>1280.76043478261</v>
      </c>
      <c r="O185" s="175">
        <v>5</v>
      </c>
      <c r="P185" s="175">
        <v>5677.85</v>
      </c>
      <c r="Q185" s="175">
        <v>1135.57</v>
      </c>
      <c r="R185" s="175">
        <v>200</v>
      </c>
      <c r="S185" s="175">
        <v>229520.16</v>
      </c>
      <c r="T185" s="175">
        <v>1147.6007999999999</v>
      </c>
      <c r="V185" s="11"/>
      <c r="W185" s="11"/>
      <c r="X185" s="11"/>
      <c r="Y185" s="11"/>
      <c r="Z185" s="11"/>
      <c r="AA185" s="11"/>
      <c r="AB185" s="11"/>
      <c r="AC185" s="11"/>
      <c r="AD185" s="11"/>
    </row>
    <row r="186" spans="1:30">
      <c r="A186" s="56"/>
      <c r="B186" s="11"/>
      <c r="C186" s="11" t="s">
        <v>355</v>
      </c>
      <c r="D186" s="11"/>
      <c r="E186" s="11" t="s">
        <v>356</v>
      </c>
      <c r="F186" s="175">
        <v>245</v>
      </c>
      <c r="G186" s="175">
        <v>1456.2974683544301</v>
      </c>
      <c r="H186" s="175">
        <v>230095</v>
      </c>
      <c r="I186" s="175">
        <v>939.16326530612196</v>
      </c>
      <c r="J186" s="175">
        <v>10.8897959183673</v>
      </c>
      <c r="K186" s="177"/>
      <c r="L186" s="175">
        <v>158</v>
      </c>
      <c r="M186" s="175">
        <v>93229.45</v>
      </c>
      <c r="N186" s="175">
        <v>1071.6028735632201</v>
      </c>
      <c r="O186" s="175">
        <v>3</v>
      </c>
      <c r="P186" s="175">
        <v>4812.46</v>
      </c>
      <c r="Q186" s="175">
        <v>1604.15333333333</v>
      </c>
      <c r="R186" s="175">
        <v>242</v>
      </c>
      <c r="S186" s="175">
        <v>225282.54</v>
      </c>
      <c r="T186" s="175">
        <v>930.91958677685898</v>
      </c>
      <c r="V186" s="11"/>
      <c r="W186" s="11"/>
      <c r="X186" s="11"/>
      <c r="Y186" s="11"/>
      <c r="Z186" s="11"/>
      <c r="AA186" s="11"/>
      <c r="AB186" s="11"/>
      <c r="AC186" s="11"/>
      <c r="AD186" s="11"/>
    </row>
    <row r="187" spans="1:30">
      <c r="A187" s="56"/>
      <c r="B187" s="11"/>
      <c r="C187" s="11" t="s">
        <v>357</v>
      </c>
      <c r="D187" s="11"/>
      <c r="E187" s="11" t="s">
        <v>124</v>
      </c>
      <c r="F187" s="175">
        <v>23</v>
      </c>
      <c r="G187" s="175">
        <v>1895.8971428571399</v>
      </c>
      <c r="H187" s="175">
        <v>26542.560000000001</v>
      </c>
      <c r="I187" s="175">
        <v>1154.02434782609</v>
      </c>
      <c r="J187" s="175">
        <v>10.7391304347826</v>
      </c>
      <c r="K187" s="177"/>
      <c r="L187" s="175">
        <v>14</v>
      </c>
      <c r="M187" s="175">
        <v>15350.11</v>
      </c>
      <c r="N187" s="175">
        <v>1705.5677777777801</v>
      </c>
      <c r="O187" s="175"/>
      <c r="P187" s="175"/>
      <c r="Q187" s="175"/>
      <c r="R187" s="175">
        <v>23</v>
      </c>
      <c r="S187" s="175">
        <v>26542.560000000001</v>
      </c>
      <c r="T187" s="175">
        <v>1154.02434782609</v>
      </c>
      <c r="V187" s="11"/>
      <c r="W187" s="11"/>
      <c r="X187" s="11"/>
      <c r="Y187" s="11"/>
      <c r="Z187" s="11"/>
      <c r="AA187" s="11"/>
      <c r="AB187" s="11"/>
      <c r="AC187" s="11"/>
      <c r="AD187" s="11"/>
    </row>
    <row r="188" spans="1:30">
      <c r="A188" s="56"/>
      <c r="B188" s="11"/>
      <c r="C188" s="11" t="s">
        <v>358</v>
      </c>
      <c r="D188" s="11"/>
      <c r="E188" s="11" t="s">
        <v>359</v>
      </c>
      <c r="F188" s="175">
        <v>4</v>
      </c>
      <c r="G188" s="175">
        <v>4104.15333333333</v>
      </c>
      <c r="H188" s="175">
        <v>12312.46</v>
      </c>
      <c r="I188" s="175">
        <v>3078.1149999999998</v>
      </c>
      <c r="J188" s="175">
        <v>12.75</v>
      </c>
      <c r="K188" s="177"/>
      <c r="L188" s="175">
        <v>3</v>
      </c>
      <c r="M188" s="175">
        <v>2240.6999999999998</v>
      </c>
      <c r="N188" s="175">
        <v>2240.6999999999998</v>
      </c>
      <c r="O188" s="175"/>
      <c r="P188" s="175"/>
      <c r="Q188" s="175"/>
      <c r="R188" s="175">
        <v>4</v>
      </c>
      <c r="S188" s="175">
        <v>12312.46</v>
      </c>
      <c r="T188" s="175">
        <v>3078.1149999999998</v>
      </c>
      <c r="V188" s="11"/>
      <c r="W188" s="11"/>
      <c r="X188" s="11"/>
      <c r="Y188" s="11"/>
      <c r="Z188" s="11"/>
      <c r="AA188" s="11"/>
      <c r="AB188" s="11"/>
      <c r="AC188" s="11"/>
      <c r="AD188" s="11"/>
    </row>
    <row r="189" spans="1:30">
      <c r="A189" s="56"/>
      <c r="B189" s="11"/>
      <c r="C189" s="11" t="s">
        <v>360</v>
      </c>
      <c r="D189" s="11"/>
      <c r="E189" s="11" t="s">
        <v>174</v>
      </c>
      <c r="F189" s="175">
        <v>243</v>
      </c>
      <c r="G189" s="175">
        <v>1644.89376811594</v>
      </c>
      <c r="H189" s="175">
        <v>226995.34</v>
      </c>
      <c r="I189" s="175">
        <v>934.13720164609094</v>
      </c>
      <c r="J189" s="175">
        <v>10.8106995884774</v>
      </c>
      <c r="K189" s="177"/>
      <c r="L189" s="175">
        <v>138</v>
      </c>
      <c r="M189" s="175">
        <v>126812.45</v>
      </c>
      <c r="N189" s="175">
        <v>1207.73761904762</v>
      </c>
      <c r="O189" s="175">
        <v>8</v>
      </c>
      <c r="P189" s="175">
        <v>9691.09</v>
      </c>
      <c r="Q189" s="175">
        <v>1211.38625</v>
      </c>
      <c r="R189" s="175">
        <v>235</v>
      </c>
      <c r="S189" s="175">
        <v>217304.25</v>
      </c>
      <c r="T189" s="175">
        <v>924.69893617021296</v>
      </c>
      <c r="V189" s="11"/>
      <c r="W189" s="11"/>
      <c r="X189" s="11"/>
      <c r="Y189" s="11"/>
      <c r="Z189" s="11"/>
      <c r="AA189" s="11"/>
      <c r="AB189" s="11"/>
      <c r="AC189" s="11"/>
      <c r="AD189" s="11"/>
    </row>
    <row r="190" spans="1:30">
      <c r="A190" s="56"/>
      <c r="B190" s="11"/>
      <c r="C190" s="11" t="s">
        <v>361</v>
      </c>
      <c r="D190" s="11"/>
      <c r="E190" s="11" t="s">
        <v>89</v>
      </c>
      <c r="F190" s="175">
        <v>14</v>
      </c>
      <c r="G190" s="175">
        <v>1386.4662499999999</v>
      </c>
      <c r="H190" s="175">
        <v>11091.73</v>
      </c>
      <c r="I190" s="175">
        <v>792.26642857142804</v>
      </c>
      <c r="J190" s="175">
        <v>17.1428571428571</v>
      </c>
      <c r="K190" s="177"/>
      <c r="L190" s="175">
        <v>8</v>
      </c>
      <c r="M190" s="175">
        <v>6030.52</v>
      </c>
      <c r="N190" s="175">
        <v>1005.08666666667</v>
      </c>
      <c r="O190" s="175"/>
      <c r="P190" s="175"/>
      <c r="Q190" s="175"/>
      <c r="R190" s="175">
        <v>14</v>
      </c>
      <c r="S190" s="175">
        <v>11091.73</v>
      </c>
      <c r="T190" s="175">
        <v>792.26642857142804</v>
      </c>
      <c r="V190" s="11"/>
      <c r="W190" s="11"/>
      <c r="X190" s="11"/>
      <c r="Y190" s="11"/>
      <c r="Z190" s="11"/>
      <c r="AA190" s="11"/>
      <c r="AB190" s="11"/>
      <c r="AC190" s="11"/>
      <c r="AD190" s="11"/>
    </row>
    <row r="191" spans="1:30">
      <c r="A191" s="56"/>
      <c r="B191" s="11"/>
      <c r="C191" s="11" t="s">
        <v>531</v>
      </c>
      <c r="D191" s="11"/>
      <c r="E191" s="11" t="s">
        <v>156</v>
      </c>
      <c r="F191" s="175">
        <v>1</v>
      </c>
      <c r="G191" s="175">
        <v>50.43</v>
      </c>
      <c r="H191" s="175">
        <v>50.43</v>
      </c>
      <c r="I191" s="175">
        <v>50.43</v>
      </c>
      <c r="J191" s="175">
        <v>11</v>
      </c>
      <c r="K191" s="177"/>
      <c r="L191" s="175">
        <v>1</v>
      </c>
      <c r="M191" s="175"/>
      <c r="N191" s="175"/>
      <c r="O191" s="175"/>
      <c r="P191" s="175"/>
      <c r="Q191" s="175"/>
      <c r="R191" s="175">
        <v>1</v>
      </c>
      <c r="S191" s="175">
        <v>50.43</v>
      </c>
      <c r="T191" s="175">
        <v>50.43</v>
      </c>
      <c r="V191" s="11"/>
      <c r="W191" s="11"/>
      <c r="X191" s="11"/>
      <c r="Y191" s="11"/>
      <c r="Z191" s="11"/>
      <c r="AA191" s="11"/>
      <c r="AB191" s="11"/>
      <c r="AC191" s="11"/>
      <c r="AD191" s="11"/>
    </row>
    <row r="192" spans="1:30">
      <c r="A192" s="56"/>
      <c r="B192" s="11"/>
      <c r="C192" s="11" t="s">
        <v>362</v>
      </c>
      <c r="D192" s="11"/>
      <c r="E192" s="11" t="s">
        <v>363</v>
      </c>
      <c r="F192" s="175">
        <v>125</v>
      </c>
      <c r="G192" s="175">
        <v>1435.2698717948699</v>
      </c>
      <c r="H192" s="175">
        <v>111951.05</v>
      </c>
      <c r="I192" s="175">
        <v>895.60839999999996</v>
      </c>
      <c r="J192" s="175">
        <v>10.824</v>
      </c>
      <c r="K192" s="177"/>
      <c r="L192" s="175">
        <v>78</v>
      </c>
      <c r="M192" s="175">
        <v>42436.07</v>
      </c>
      <c r="N192" s="175">
        <v>902.89510638297895</v>
      </c>
      <c r="O192" s="175">
        <v>3</v>
      </c>
      <c r="P192" s="175">
        <v>4855.0200000000004</v>
      </c>
      <c r="Q192" s="175">
        <v>1618.34</v>
      </c>
      <c r="R192" s="175">
        <v>122</v>
      </c>
      <c r="S192" s="175">
        <v>107096.03</v>
      </c>
      <c r="T192" s="175">
        <v>877.83631147540996</v>
      </c>
      <c r="V192" s="11"/>
      <c r="W192" s="11"/>
      <c r="X192" s="11"/>
      <c r="Y192" s="11"/>
      <c r="Z192" s="11"/>
      <c r="AA192" s="11"/>
      <c r="AB192" s="11"/>
      <c r="AC192" s="11"/>
      <c r="AD192" s="11"/>
    </row>
    <row r="193" spans="1:30">
      <c r="A193" s="56"/>
      <c r="B193" s="11"/>
      <c r="C193" s="11" t="s">
        <v>528</v>
      </c>
      <c r="D193" s="11"/>
      <c r="E193" s="11" t="s">
        <v>164</v>
      </c>
      <c r="F193" s="175">
        <v>1</v>
      </c>
      <c r="G193" s="175"/>
      <c r="H193" s="175">
        <v>1864.57</v>
      </c>
      <c r="I193" s="175">
        <v>1864.57</v>
      </c>
      <c r="J193" s="175">
        <v>14</v>
      </c>
      <c r="K193" s="177"/>
      <c r="L193" s="175"/>
      <c r="M193" s="175">
        <v>1864.57</v>
      </c>
      <c r="N193" s="175">
        <v>1864.57</v>
      </c>
      <c r="O193" s="175"/>
      <c r="P193" s="175"/>
      <c r="Q193" s="175"/>
      <c r="R193" s="175">
        <v>1</v>
      </c>
      <c r="S193" s="175">
        <v>1864.57</v>
      </c>
      <c r="T193" s="175">
        <v>1864.57</v>
      </c>
      <c r="V193" s="11"/>
      <c r="W193" s="11"/>
      <c r="X193" s="11"/>
      <c r="Y193" s="11"/>
      <c r="Z193" s="11"/>
      <c r="AA193" s="11"/>
      <c r="AB193" s="11"/>
      <c r="AC193" s="11"/>
      <c r="AD193" s="11"/>
    </row>
    <row r="194" spans="1:30">
      <c r="A194" s="56"/>
      <c r="B194" s="11"/>
      <c r="C194" s="11" t="s">
        <v>364</v>
      </c>
      <c r="D194" s="11"/>
      <c r="E194" s="11" t="s">
        <v>232</v>
      </c>
      <c r="F194" s="175">
        <v>1</v>
      </c>
      <c r="G194" s="175">
        <v>558.32000000000005</v>
      </c>
      <c r="H194" s="175">
        <v>558.32000000000005</v>
      </c>
      <c r="I194" s="175">
        <v>558.32000000000005</v>
      </c>
      <c r="J194" s="175">
        <v>13</v>
      </c>
      <c r="K194" s="177"/>
      <c r="L194" s="175">
        <v>1</v>
      </c>
      <c r="M194" s="175"/>
      <c r="N194" s="175"/>
      <c r="O194" s="175"/>
      <c r="P194" s="175"/>
      <c r="Q194" s="175"/>
      <c r="R194" s="175">
        <v>1</v>
      </c>
      <c r="S194" s="175">
        <v>558.32000000000005</v>
      </c>
      <c r="T194" s="175">
        <v>558.32000000000005</v>
      </c>
      <c r="V194" s="11"/>
      <c r="W194" s="11"/>
      <c r="X194" s="11"/>
      <c r="Y194" s="11"/>
      <c r="Z194" s="11"/>
      <c r="AA194" s="11"/>
      <c r="AB194" s="11"/>
      <c r="AC194" s="11"/>
      <c r="AD194" s="11"/>
    </row>
    <row r="195" spans="1:30">
      <c r="A195" s="56"/>
      <c r="B195" s="11"/>
      <c r="C195" s="11" t="s">
        <v>365</v>
      </c>
      <c r="D195" s="11"/>
      <c r="E195" s="11" t="s">
        <v>100</v>
      </c>
      <c r="F195" s="175">
        <v>364</v>
      </c>
      <c r="G195" s="175">
        <v>1663.8764516128999</v>
      </c>
      <c r="H195" s="175">
        <v>361061.19</v>
      </c>
      <c r="I195" s="175">
        <v>991.926346153846</v>
      </c>
      <c r="J195" s="175">
        <v>11.3489010989011</v>
      </c>
      <c r="K195" s="177"/>
      <c r="L195" s="175">
        <v>217</v>
      </c>
      <c r="M195" s="175">
        <v>162904.44</v>
      </c>
      <c r="N195" s="175">
        <v>1108.1934693877499</v>
      </c>
      <c r="O195" s="175">
        <v>20</v>
      </c>
      <c r="P195" s="175">
        <v>13048.74</v>
      </c>
      <c r="Q195" s="175">
        <v>652.43700000000001</v>
      </c>
      <c r="R195" s="175">
        <v>344</v>
      </c>
      <c r="S195" s="175">
        <v>348012.45</v>
      </c>
      <c r="T195" s="175">
        <v>1011.66409883721</v>
      </c>
      <c r="V195" s="11"/>
      <c r="W195" s="11"/>
      <c r="X195" s="11"/>
      <c r="Y195" s="11"/>
      <c r="Z195" s="11"/>
      <c r="AA195" s="11"/>
      <c r="AB195" s="11"/>
      <c r="AC195" s="11"/>
      <c r="AD195" s="11"/>
    </row>
    <row r="196" spans="1:30">
      <c r="A196" s="56"/>
      <c r="B196" s="11"/>
      <c r="C196" s="11" t="s">
        <v>366</v>
      </c>
      <c r="D196" s="11"/>
      <c r="E196" s="11" t="s">
        <v>89</v>
      </c>
      <c r="F196" s="175">
        <v>1</v>
      </c>
      <c r="G196" s="175"/>
      <c r="H196" s="175">
        <v>2111.14</v>
      </c>
      <c r="I196" s="175">
        <v>2111.14</v>
      </c>
      <c r="J196" s="175">
        <v>6</v>
      </c>
      <c r="K196" s="177"/>
      <c r="L196" s="175"/>
      <c r="M196" s="175">
        <v>2111.14</v>
      </c>
      <c r="N196" s="175">
        <v>2111.14</v>
      </c>
      <c r="O196" s="175"/>
      <c r="P196" s="175"/>
      <c r="Q196" s="175"/>
      <c r="R196" s="175">
        <v>1</v>
      </c>
      <c r="S196" s="175">
        <v>2111.14</v>
      </c>
      <c r="T196" s="175">
        <v>2111.14</v>
      </c>
      <c r="V196" s="11"/>
      <c r="W196" s="11"/>
      <c r="X196" s="11"/>
      <c r="Y196" s="11"/>
      <c r="Z196" s="11"/>
      <c r="AA196" s="11"/>
      <c r="AB196" s="11"/>
      <c r="AC196" s="11"/>
      <c r="AD196" s="11"/>
    </row>
    <row r="197" spans="1:30">
      <c r="A197" s="56"/>
      <c r="B197" s="11"/>
      <c r="C197" s="11" t="s">
        <v>366</v>
      </c>
      <c r="D197" s="11"/>
      <c r="E197" s="11" t="s">
        <v>367</v>
      </c>
      <c r="F197" s="175">
        <v>41</v>
      </c>
      <c r="G197" s="175">
        <v>1534.4507142857101</v>
      </c>
      <c r="H197" s="175">
        <v>42964.62</v>
      </c>
      <c r="I197" s="175">
        <v>1047.9175609756101</v>
      </c>
      <c r="J197" s="175">
        <v>10.756097560975601</v>
      </c>
      <c r="K197" s="177"/>
      <c r="L197" s="175">
        <v>28</v>
      </c>
      <c r="M197" s="175">
        <v>23524.89</v>
      </c>
      <c r="N197" s="175">
        <v>1809.6069230769201</v>
      </c>
      <c r="O197" s="175"/>
      <c r="P197" s="175"/>
      <c r="Q197" s="175"/>
      <c r="R197" s="175">
        <v>41</v>
      </c>
      <c r="S197" s="175">
        <v>42964.62</v>
      </c>
      <c r="T197" s="175">
        <v>1047.9175609756101</v>
      </c>
      <c r="V197" s="11"/>
      <c r="W197" s="11"/>
      <c r="X197" s="11"/>
      <c r="Y197" s="11"/>
      <c r="Z197" s="11"/>
      <c r="AA197" s="11"/>
      <c r="AB197" s="11"/>
      <c r="AC197" s="11"/>
      <c r="AD197" s="11"/>
    </row>
    <row r="198" spans="1:30">
      <c r="A198" s="56"/>
      <c r="B198" s="11"/>
      <c r="C198" s="11" t="s">
        <v>368</v>
      </c>
      <c r="D198" s="11"/>
      <c r="E198" s="11" t="s">
        <v>230</v>
      </c>
      <c r="F198" s="175">
        <v>2</v>
      </c>
      <c r="G198" s="175">
        <v>1513.03</v>
      </c>
      <c r="H198" s="175">
        <v>3026.06</v>
      </c>
      <c r="I198" s="175">
        <v>1513.03</v>
      </c>
      <c r="J198" s="175">
        <v>12.5</v>
      </c>
      <c r="K198" s="177"/>
      <c r="L198" s="175">
        <v>2</v>
      </c>
      <c r="M198" s="175"/>
      <c r="N198" s="175"/>
      <c r="O198" s="175"/>
      <c r="P198" s="175"/>
      <c r="Q198" s="175"/>
      <c r="R198" s="175">
        <v>2</v>
      </c>
      <c r="S198" s="175">
        <v>3026.06</v>
      </c>
      <c r="T198" s="175">
        <v>1513.03</v>
      </c>
      <c r="V198" s="11"/>
      <c r="W198" s="11"/>
      <c r="X198" s="11"/>
      <c r="Y198" s="11"/>
      <c r="Z198" s="11"/>
      <c r="AA198" s="11"/>
      <c r="AB198" s="11"/>
      <c r="AC198" s="11"/>
      <c r="AD198" s="11"/>
    </row>
    <row r="199" spans="1:30">
      <c r="A199" s="56"/>
      <c r="B199" s="11"/>
      <c r="C199" s="11" t="s">
        <v>369</v>
      </c>
      <c r="D199" s="11"/>
      <c r="E199" s="11" t="s">
        <v>370</v>
      </c>
      <c r="F199" s="175">
        <v>10</v>
      </c>
      <c r="G199" s="175">
        <v>2577.5700000000002</v>
      </c>
      <c r="H199" s="175">
        <v>18042.990000000002</v>
      </c>
      <c r="I199" s="175">
        <v>1804.299</v>
      </c>
      <c r="J199" s="175">
        <v>19.5</v>
      </c>
      <c r="K199" s="177"/>
      <c r="L199" s="175">
        <v>7</v>
      </c>
      <c r="M199" s="175">
        <v>7401.06</v>
      </c>
      <c r="N199" s="175">
        <v>2467.02</v>
      </c>
      <c r="O199" s="175"/>
      <c r="P199" s="175"/>
      <c r="Q199" s="175"/>
      <c r="R199" s="175">
        <v>10</v>
      </c>
      <c r="S199" s="175">
        <v>18042.990000000002</v>
      </c>
      <c r="T199" s="175">
        <v>1804.299</v>
      </c>
      <c r="V199" s="11"/>
      <c r="W199" s="11"/>
      <c r="X199" s="11"/>
      <c r="Y199" s="11"/>
      <c r="Z199" s="11"/>
      <c r="AA199" s="11"/>
      <c r="AB199" s="11"/>
      <c r="AC199" s="11"/>
      <c r="AD199" s="11"/>
    </row>
    <row r="200" spans="1:30">
      <c r="A200" s="56"/>
      <c r="B200" s="11"/>
      <c r="C200" s="11" t="s">
        <v>371</v>
      </c>
      <c r="D200" s="11"/>
      <c r="E200" s="11" t="s">
        <v>372</v>
      </c>
      <c r="F200" s="175">
        <v>39</v>
      </c>
      <c r="G200" s="175">
        <v>1377.7617241379301</v>
      </c>
      <c r="H200" s="175">
        <v>39955.089999999997</v>
      </c>
      <c r="I200" s="175">
        <v>1024.48948717949</v>
      </c>
      <c r="J200" s="175">
        <v>12.4102564102564</v>
      </c>
      <c r="K200" s="177"/>
      <c r="L200" s="175">
        <v>29</v>
      </c>
      <c r="M200" s="175">
        <v>10789.28</v>
      </c>
      <c r="N200" s="175">
        <v>1078.9280000000001</v>
      </c>
      <c r="O200" s="175"/>
      <c r="P200" s="175"/>
      <c r="Q200" s="175"/>
      <c r="R200" s="175">
        <v>39</v>
      </c>
      <c r="S200" s="175">
        <v>39955.089999999997</v>
      </c>
      <c r="T200" s="175">
        <v>1024.48948717949</v>
      </c>
      <c r="V200" s="11"/>
      <c r="W200" s="11"/>
      <c r="X200" s="11"/>
      <c r="Y200" s="11"/>
      <c r="Z200" s="11"/>
      <c r="AA200" s="11"/>
      <c r="AB200" s="11"/>
      <c r="AC200" s="11"/>
      <c r="AD200" s="11"/>
    </row>
    <row r="201" spans="1:30">
      <c r="A201" s="56"/>
      <c r="B201" s="11"/>
      <c r="C201" s="11" t="s">
        <v>373</v>
      </c>
      <c r="D201" s="11"/>
      <c r="E201" s="11" t="s">
        <v>374</v>
      </c>
      <c r="F201" s="175">
        <v>12</v>
      </c>
      <c r="G201" s="175">
        <v>2606.3812499999999</v>
      </c>
      <c r="H201" s="175">
        <v>20851.05</v>
      </c>
      <c r="I201" s="175">
        <v>1737.5875000000001</v>
      </c>
      <c r="J201" s="175">
        <v>15.3333333333333</v>
      </c>
      <c r="K201" s="177"/>
      <c r="L201" s="175">
        <v>8</v>
      </c>
      <c r="M201" s="175">
        <v>6209.22</v>
      </c>
      <c r="N201" s="175">
        <v>1552.3050000000001</v>
      </c>
      <c r="O201" s="175"/>
      <c r="P201" s="175"/>
      <c r="Q201" s="175"/>
      <c r="R201" s="175">
        <v>12</v>
      </c>
      <c r="S201" s="175">
        <v>20851.05</v>
      </c>
      <c r="T201" s="175">
        <v>1737.5875000000001</v>
      </c>
      <c r="V201" s="11"/>
      <c r="W201" s="11"/>
      <c r="X201" s="11"/>
      <c r="Y201" s="11"/>
      <c r="Z201" s="11"/>
      <c r="AA201" s="11"/>
      <c r="AB201" s="11"/>
      <c r="AC201" s="11"/>
      <c r="AD201" s="11"/>
    </row>
    <row r="202" spans="1:30">
      <c r="A202" s="56"/>
      <c r="B202" s="11"/>
      <c r="C202" s="11" t="s">
        <v>375</v>
      </c>
      <c r="D202" s="11"/>
      <c r="E202" s="11" t="s">
        <v>376</v>
      </c>
      <c r="F202" s="175">
        <v>28</v>
      </c>
      <c r="G202" s="175">
        <v>1332.82</v>
      </c>
      <c r="H202" s="175">
        <v>27989.22</v>
      </c>
      <c r="I202" s="175">
        <v>999.61500000000001</v>
      </c>
      <c r="J202" s="175">
        <v>10.9285714285714</v>
      </c>
      <c r="K202" s="177"/>
      <c r="L202" s="175">
        <v>21</v>
      </c>
      <c r="M202" s="175">
        <v>11454.54</v>
      </c>
      <c r="N202" s="175">
        <v>1636.3628571428601</v>
      </c>
      <c r="O202" s="175">
        <v>1</v>
      </c>
      <c r="P202" s="175">
        <v>580.87</v>
      </c>
      <c r="Q202" s="175">
        <v>580.87</v>
      </c>
      <c r="R202" s="175">
        <v>27</v>
      </c>
      <c r="S202" s="175">
        <v>27408.35</v>
      </c>
      <c r="T202" s="175">
        <v>1015.12407407407</v>
      </c>
      <c r="V202" s="11"/>
      <c r="W202" s="11"/>
      <c r="X202" s="11"/>
      <c r="Y202" s="11"/>
      <c r="Z202" s="11"/>
      <c r="AA202" s="11"/>
      <c r="AB202" s="11"/>
      <c r="AC202" s="11"/>
      <c r="AD202" s="11"/>
    </row>
    <row r="203" spans="1:30">
      <c r="A203" s="56"/>
      <c r="B203" s="11"/>
      <c r="C203" s="11" t="s">
        <v>377</v>
      </c>
      <c r="D203" s="11"/>
      <c r="E203" s="11" t="s">
        <v>376</v>
      </c>
      <c r="F203" s="175">
        <v>1</v>
      </c>
      <c r="G203" s="175">
        <v>492.63</v>
      </c>
      <c r="H203" s="175">
        <v>492.63</v>
      </c>
      <c r="I203" s="175">
        <v>492.63</v>
      </c>
      <c r="J203" s="175">
        <v>12</v>
      </c>
      <c r="K203" s="177"/>
      <c r="L203" s="175">
        <v>1</v>
      </c>
      <c r="M203" s="175"/>
      <c r="N203" s="175"/>
      <c r="O203" s="175"/>
      <c r="P203" s="175"/>
      <c r="Q203" s="175"/>
      <c r="R203" s="175">
        <v>1</v>
      </c>
      <c r="S203" s="175">
        <v>492.63</v>
      </c>
      <c r="T203" s="175">
        <v>492.63</v>
      </c>
      <c r="V203" s="11"/>
      <c r="W203" s="11"/>
      <c r="X203" s="11"/>
      <c r="Y203" s="11"/>
      <c r="Z203" s="11"/>
      <c r="AA203" s="11"/>
      <c r="AB203" s="11"/>
      <c r="AC203" s="11"/>
      <c r="AD203" s="11"/>
    </row>
    <row r="204" spans="1:30">
      <c r="A204" s="56"/>
      <c r="B204" s="11"/>
      <c r="C204" s="11" t="s">
        <v>466</v>
      </c>
      <c r="D204" s="11"/>
      <c r="E204" s="11" t="s">
        <v>135</v>
      </c>
      <c r="F204" s="175">
        <v>1</v>
      </c>
      <c r="G204" s="175"/>
      <c r="H204" s="175">
        <v>534.08000000000004</v>
      </c>
      <c r="I204" s="175">
        <v>534.08000000000004</v>
      </c>
      <c r="J204" s="175">
        <v>7</v>
      </c>
      <c r="K204" s="177"/>
      <c r="L204" s="175"/>
      <c r="M204" s="175">
        <v>534.08000000000004</v>
      </c>
      <c r="N204" s="175">
        <v>534.08000000000004</v>
      </c>
      <c r="O204" s="175"/>
      <c r="P204" s="175"/>
      <c r="Q204" s="175"/>
      <c r="R204" s="175">
        <v>1</v>
      </c>
      <c r="S204" s="175">
        <v>534.08000000000004</v>
      </c>
      <c r="T204" s="175">
        <v>534.08000000000004</v>
      </c>
      <c r="V204" s="11"/>
      <c r="W204" s="11"/>
      <c r="X204" s="11"/>
      <c r="Y204" s="11"/>
      <c r="Z204" s="11"/>
      <c r="AA204" s="11"/>
      <c r="AB204" s="11"/>
      <c r="AC204" s="11"/>
      <c r="AD204" s="11"/>
    </row>
    <row r="205" spans="1:30">
      <c r="A205" s="56"/>
      <c r="B205" s="11"/>
      <c r="C205" s="11" t="s">
        <v>378</v>
      </c>
      <c r="D205" s="11"/>
      <c r="E205" s="11" t="s">
        <v>379</v>
      </c>
      <c r="F205" s="175">
        <v>23</v>
      </c>
      <c r="G205" s="175">
        <v>2167.7531250000002</v>
      </c>
      <c r="H205" s="175">
        <v>34684.050000000003</v>
      </c>
      <c r="I205" s="175">
        <v>1508.00217391304</v>
      </c>
      <c r="J205" s="175">
        <v>13.6086956521739</v>
      </c>
      <c r="K205" s="177"/>
      <c r="L205" s="175">
        <v>16</v>
      </c>
      <c r="M205" s="175">
        <v>13498.99</v>
      </c>
      <c r="N205" s="175">
        <v>1928.4271428571401</v>
      </c>
      <c r="O205" s="175">
        <v>1</v>
      </c>
      <c r="P205" s="175">
        <v>279.99</v>
      </c>
      <c r="Q205" s="175">
        <v>279.99</v>
      </c>
      <c r="R205" s="175">
        <v>22</v>
      </c>
      <c r="S205" s="175">
        <v>34404.06</v>
      </c>
      <c r="T205" s="175">
        <v>1563.8209090909099</v>
      </c>
      <c r="V205" s="11"/>
      <c r="W205" s="11"/>
      <c r="X205" s="11"/>
      <c r="Y205" s="11"/>
      <c r="Z205" s="11"/>
      <c r="AA205" s="11"/>
      <c r="AB205" s="11"/>
      <c r="AC205" s="11"/>
      <c r="AD205" s="11"/>
    </row>
    <row r="206" spans="1:30">
      <c r="A206" s="56"/>
      <c r="B206" s="11"/>
      <c r="C206" s="11" t="s">
        <v>380</v>
      </c>
      <c r="D206" s="11"/>
      <c r="E206" s="11" t="s">
        <v>381</v>
      </c>
      <c r="F206" s="175">
        <v>3</v>
      </c>
      <c r="G206" s="175"/>
      <c r="H206" s="175">
        <v>3889.18</v>
      </c>
      <c r="I206" s="175">
        <v>1296.39333333333</v>
      </c>
      <c r="J206" s="175">
        <v>9.3333333333333304</v>
      </c>
      <c r="K206" s="177"/>
      <c r="L206" s="175"/>
      <c r="M206" s="175">
        <v>3889.18</v>
      </c>
      <c r="N206" s="175">
        <v>1296.39333333333</v>
      </c>
      <c r="O206" s="175"/>
      <c r="P206" s="175"/>
      <c r="Q206" s="175"/>
      <c r="R206" s="175">
        <v>3</v>
      </c>
      <c r="S206" s="175">
        <v>3889.18</v>
      </c>
      <c r="T206" s="175">
        <v>1296.39333333333</v>
      </c>
      <c r="V206" s="11"/>
      <c r="W206" s="11"/>
      <c r="X206" s="11"/>
      <c r="Y206" s="11"/>
      <c r="Z206" s="11"/>
      <c r="AA206" s="11"/>
      <c r="AB206" s="11"/>
      <c r="AC206" s="11"/>
      <c r="AD206" s="11"/>
    </row>
    <row r="207" spans="1:30">
      <c r="A207" s="56"/>
      <c r="B207" s="11"/>
      <c r="C207" s="11" t="s">
        <v>382</v>
      </c>
      <c r="D207" s="11"/>
      <c r="E207" s="11" t="s">
        <v>383</v>
      </c>
      <c r="F207" s="175">
        <v>62</v>
      </c>
      <c r="G207" s="175">
        <v>1396.9655555555601</v>
      </c>
      <c r="H207" s="175">
        <v>50290.76</v>
      </c>
      <c r="I207" s="175">
        <v>811.14129032258097</v>
      </c>
      <c r="J207" s="175">
        <v>11.2258064516129</v>
      </c>
      <c r="K207" s="177"/>
      <c r="L207" s="175">
        <v>36</v>
      </c>
      <c r="M207" s="175">
        <v>22060.84</v>
      </c>
      <c r="N207" s="175">
        <v>848.49384615384599</v>
      </c>
      <c r="O207" s="175"/>
      <c r="P207" s="175"/>
      <c r="Q207" s="175"/>
      <c r="R207" s="175">
        <v>62</v>
      </c>
      <c r="S207" s="175">
        <v>50290.76</v>
      </c>
      <c r="T207" s="175">
        <v>811.14129032258097</v>
      </c>
      <c r="V207" s="11"/>
      <c r="W207" s="11"/>
      <c r="X207" s="11"/>
      <c r="Y207" s="11"/>
      <c r="Z207" s="11"/>
      <c r="AA207" s="11"/>
      <c r="AB207" s="11"/>
      <c r="AC207" s="11"/>
      <c r="AD207" s="11"/>
    </row>
    <row r="208" spans="1:30">
      <c r="A208" s="56"/>
      <c r="B208" s="11"/>
      <c r="C208" s="11" t="s">
        <v>384</v>
      </c>
      <c r="D208" s="11"/>
      <c r="E208" s="11" t="s">
        <v>96</v>
      </c>
      <c r="F208" s="175">
        <v>4</v>
      </c>
      <c r="G208" s="175">
        <v>836.15499999999997</v>
      </c>
      <c r="H208" s="175">
        <v>1672.31</v>
      </c>
      <c r="I208" s="175">
        <v>418.07749999999999</v>
      </c>
      <c r="J208" s="175">
        <v>12.5</v>
      </c>
      <c r="K208" s="177"/>
      <c r="L208" s="175">
        <v>2</v>
      </c>
      <c r="M208" s="175">
        <v>1155.06</v>
      </c>
      <c r="N208" s="175">
        <v>577.53</v>
      </c>
      <c r="O208" s="175"/>
      <c r="P208" s="175"/>
      <c r="Q208" s="175"/>
      <c r="R208" s="175">
        <v>4</v>
      </c>
      <c r="S208" s="175">
        <v>1672.31</v>
      </c>
      <c r="T208" s="175">
        <v>418.07749999999999</v>
      </c>
      <c r="V208" s="11"/>
      <c r="W208" s="11"/>
      <c r="X208" s="11"/>
      <c r="Y208" s="11"/>
      <c r="Z208" s="11"/>
      <c r="AA208" s="11"/>
      <c r="AB208" s="11"/>
      <c r="AC208" s="11"/>
      <c r="AD208" s="11"/>
    </row>
    <row r="209" spans="1:30">
      <c r="A209" s="56"/>
      <c r="B209" s="11"/>
      <c r="C209" s="11" t="s">
        <v>385</v>
      </c>
      <c r="D209" s="11"/>
      <c r="E209" s="11" t="s">
        <v>386</v>
      </c>
      <c r="F209" s="175">
        <v>27</v>
      </c>
      <c r="G209" s="175">
        <v>2016.3125</v>
      </c>
      <c r="H209" s="175">
        <v>32261</v>
      </c>
      <c r="I209" s="175">
        <v>1194.8518518518499</v>
      </c>
      <c r="J209" s="175">
        <v>12.6666666666667</v>
      </c>
      <c r="K209" s="177"/>
      <c r="L209" s="175">
        <v>16</v>
      </c>
      <c r="M209" s="175">
        <v>12653.88</v>
      </c>
      <c r="N209" s="175">
        <v>1150.3527272727299</v>
      </c>
      <c r="O209" s="175">
        <v>1</v>
      </c>
      <c r="P209" s="175">
        <v>315.31</v>
      </c>
      <c r="Q209" s="175">
        <v>315.31</v>
      </c>
      <c r="R209" s="175">
        <v>26</v>
      </c>
      <c r="S209" s="175">
        <v>31945.69</v>
      </c>
      <c r="T209" s="175">
        <v>1228.68038461538</v>
      </c>
      <c r="V209" s="11"/>
      <c r="W209" s="11"/>
      <c r="X209" s="11"/>
      <c r="Y209" s="11"/>
      <c r="Z209" s="11"/>
      <c r="AA209" s="11"/>
      <c r="AB209" s="11"/>
      <c r="AC209" s="11"/>
      <c r="AD209" s="11"/>
    </row>
    <row r="210" spans="1:30">
      <c r="A210" s="56"/>
      <c r="B210" s="11"/>
      <c r="C210" s="11" t="s">
        <v>387</v>
      </c>
      <c r="D210" s="11"/>
      <c r="E210" s="11" t="s">
        <v>299</v>
      </c>
      <c r="F210" s="175">
        <v>207</v>
      </c>
      <c r="G210" s="175">
        <v>1577.7949264705901</v>
      </c>
      <c r="H210" s="175">
        <v>214580.11</v>
      </c>
      <c r="I210" s="175">
        <v>1036.6188888888901</v>
      </c>
      <c r="J210" s="175">
        <v>12.144927536231901</v>
      </c>
      <c r="K210" s="177"/>
      <c r="L210" s="175">
        <v>136</v>
      </c>
      <c r="M210" s="175">
        <v>86057.78</v>
      </c>
      <c r="N210" s="175">
        <v>1212.0814084507001</v>
      </c>
      <c r="O210" s="175">
        <v>2</v>
      </c>
      <c r="P210" s="175">
        <v>4574.1499999999996</v>
      </c>
      <c r="Q210" s="175">
        <v>2287.0749999999998</v>
      </c>
      <c r="R210" s="175">
        <v>205</v>
      </c>
      <c r="S210" s="175">
        <v>210005.96</v>
      </c>
      <c r="T210" s="175">
        <v>1024.4193170731701</v>
      </c>
      <c r="V210" s="11"/>
      <c r="W210" s="11"/>
      <c r="X210" s="11"/>
      <c r="Y210" s="11"/>
      <c r="Z210" s="11"/>
      <c r="AA210" s="11"/>
      <c r="AB210" s="11"/>
      <c r="AC210" s="11"/>
      <c r="AD210" s="11"/>
    </row>
    <row r="211" spans="1:30">
      <c r="A211" s="56"/>
      <c r="B211" s="11"/>
      <c r="C211" s="11" t="s">
        <v>388</v>
      </c>
      <c r="D211" s="11"/>
      <c r="E211" s="11" t="s">
        <v>110</v>
      </c>
      <c r="F211" s="175">
        <v>1</v>
      </c>
      <c r="G211" s="175">
        <v>1590.88</v>
      </c>
      <c r="H211" s="175">
        <v>1590.88</v>
      </c>
      <c r="I211" s="175">
        <v>1590.88</v>
      </c>
      <c r="J211" s="175">
        <v>12</v>
      </c>
      <c r="K211" s="177"/>
      <c r="L211" s="175">
        <v>1</v>
      </c>
      <c r="M211" s="175"/>
      <c r="N211" s="175"/>
      <c r="O211" s="175"/>
      <c r="P211" s="175"/>
      <c r="Q211" s="175"/>
      <c r="R211" s="175">
        <v>1</v>
      </c>
      <c r="S211" s="175">
        <v>1590.88</v>
      </c>
      <c r="T211" s="175">
        <v>1590.88</v>
      </c>
      <c r="V211" s="11"/>
      <c r="W211" s="11"/>
      <c r="X211" s="11"/>
      <c r="Y211" s="11"/>
      <c r="Z211" s="11"/>
      <c r="AA211" s="11"/>
      <c r="AB211" s="11"/>
      <c r="AC211" s="11"/>
      <c r="AD211" s="11"/>
    </row>
    <row r="212" spans="1:30">
      <c r="A212" s="56"/>
      <c r="B212" s="11"/>
      <c r="C212" s="11" t="s">
        <v>388</v>
      </c>
      <c r="D212" s="11"/>
      <c r="E212" s="11" t="s">
        <v>389</v>
      </c>
      <c r="F212" s="175">
        <v>5</v>
      </c>
      <c r="G212" s="175">
        <v>1321.32</v>
      </c>
      <c r="H212" s="175">
        <v>5285.28</v>
      </c>
      <c r="I212" s="175">
        <v>1057.056</v>
      </c>
      <c r="J212" s="175">
        <v>12.8</v>
      </c>
      <c r="K212" s="177"/>
      <c r="L212" s="175">
        <v>4</v>
      </c>
      <c r="M212" s="175">
        <v>864.15</v>
      </c>
      <c r="N212" s="175">
        <v>864.15</v>
      </c>
      <c r="O212" s="175"/>
      <c r="P212" s="175"/>
      <c r="Q212" s="175"/>
      <c r="R212" s="175">
        <v>5</v>
      </c>
      <c r="S212" s="175">
        <v>5285.28</v>
      </c>
      <c r="T212" s="175">
        <v>1057.056</v>
      </c>
      <c r="V212" s="11"/>
      <c r="W212" s="11"/>
      <c r="X212" s="11"/>
      <c r="Y212" s="11"/>
      <c r="Z212" s="11"/>
      <c r="AA212" s="11"/>
      <c r="AB212" s="11"/>
      <c r="AC212" s="11"/>
      <c r="AD212" s="11"/>
    </row>
    <row r="213" spans="1:30">
      <c r="A213" s="56"/>
      <c r="B213" s="11"/>
      <c r="C213" s="11" t="s">
        <v>388</v>
      </c>
      <c r="D213" s="11"/>
      <c r="E213" s="11" t="s">
        <v>122</v>
      </c>
      <c r="F213" s="175">
        <v>5</v>
      </c>
      <c r="G213" s="175">
        <v>1264.5833333333301</v>
      </c>
      <c r="H213" s="175">
        <v>3793.75</v>
      </c>
      <c r="I213" s="175">
        <v>758.75</v>
      </c>
      <c r="J213" s="175">
        <v>11.4</v>
      </c>
      <c r="K213" s="177"/>
      <c r="L213" s="175">
        <v>3</v>
      </c>
      <c r="M213" s="175">
        <v>934.43</v>
      </c>
      <c r="N213" s="175">
        <v>467.21499999999997</v>
      </c>
      <c r="O213" s="175"/>
      <c r="P213" s="175"/>
      <c r="Q213" s="175"/>
      <c r="R213" s="175">
        <v>5</v>
      </c>
      <c r="S213" s="175">
        <v>3793.75</v>
      </c>
      <c r="T213" s="175">
        <v>758.75</v>
      </c>
      <c r="V213" s="11"/>
      <c r="W213" s="11"/>
      <c r="X213" s="11"/>
      <c r="Y213" s="11"/>
      <c r="Z213" s="11"/>
      <c r="AA213" s="11"/>
      <c r="AB213" s="11"/>
      <c r="AC213" s="11"/>
      <c r="AD213" s="11"/>
    </row>
    <row r="214" spans="1:30">
      <c r="A214" s="56"/>
      <c r="B214" s="11"/>
      <c r="C214" s="11" t="s">
        <v>390</v>
      </c>
      <c r="D214" s="11"/>
      <c r="E214" s="11" t="s">
        <v>391</v>
      </c>
      <c r="F214" s="175">
        <v>17</v>
      </c>
      <c r="G214" s="175">
        <v>1339.6575</v>
      </c>
      <c r="H214" s="175">
        <v>16075.89</v>
      </c>
      <c r="I214" s="175">
        <v>945.64058823529399</v>
      </c>
      <c r="J214" s="175">
        <v>8.4117647058823497</v>
      </c>
      <c r="K214" s="177"/>
      <c r="L214" s="175">
        <v>12</v>
      </c>
      <c r="M214" s="175">
        <v>7890.78</v>
      </c>
      <c r="N214" s="175">
        <v>1578.1559999999999</v>
      </c>
      <c r="O214" s="175"/>
      <c r="P214" s="175"/>
      <c r="Q214" s="175"/>
      <c r="R214" s="175">
        <v>17</v>
      </c>
      <c r="S214" s="175">
        <v>16075.89</v>
      </c>
      <c r="T214" s="175">
        <v>945.64058823529399</v>
      </c>
      <c r="V214" s="11"/>
      <c r="W214" s="11"/>
      <c r="X214" s="11"/>
      <c r="Y214" s="11"/>
      <c r="Z214" s="11"/>
      <c r="AA214" s="11"/>
      <c r="AB214" s="11"/>
      <c r="AC214" s="11"/>
      <c r="AD214" s="11"/>
    </row>
    <row r="215" spans="1:30">
      <c r="A215" s="56"/>
      <c r="B215" s="11"/>
      <c r="C215" s="11" t="s">
        <v>392</v>
      </c>
      <c r="D215" s="11"/>
      <c r="E215" s="11" t="s">
        <v>135</v>
      </c>
      <c r="F215" s="175">
        <v>2</v>
      </c>
      <c r="G215" s="175"/>
      <c r="H215" s="175">
        <v>1618.34</v>
      </c>
      <c r="I215" s="175">
        <v>809.17</v>
      </c>
      <c r="J215" s="175">
        <v>9.5</v>
      </c>
      <c r="K215" s="177"/>
      <c r="L215" s="175"/>
      <c r="M215" s="175">
        <v>1618.34</v>
      </c>
      <c r="N215" s="175">
        <v>809.17</v>
      </c>
      <c r="O215" s="175"/>
      <c r="P215" s="175"/>
      <c r="Q215" s="175"/>
      <c r="R215" s="175">
        <v>2</v>
      </c>
      <c r="S215" s="175">
        <v>1618.34</v>
      </c>
      <c r="T215" s="175">
        <v>809.17</v>
      </c>
      <c r="V215" s="11"/>
      <c r="W215" s="11"/>
      <c r="X215" s="11"/>
      <c r="Y215" s="11"/>
      <c r="Z215" s="11"/>
      <c r="AA215" s="11"/>
      <c r="AB215" s="11"/>
      <c r="AC215" s="11"/>
      <c r="AD215" s="11"/>
    </row>
    <row r="216" spans="1:30">
      <c r="A216" s="56"/>
      <c r="B216" s="11"/>
      <c r="C216" s="11" t="s">
        <v>393</v>
      </c>
      <c r="D216" s="11"/>
      <c r="E216" s="11" t="s">
        <v>89</v>
      </c>
      <c r="F216" s="175">
        <v>4</v>
      </c>
      <c r="G216" s="175">
        <v>1019.63666666667</v>
      </c>
      <c r="H216" s="175">
        <v>3058.91</v>
      </c>
      <c r="I216" s="175">
        <v>764.72749999999996</v>
      </c>
      <c r="J216" s="175">
        <v>12.5</v>
      </c>
      <c r="K216" s="177"/>
      <c r="L216" s="175">
        <v>3</v>
      </c>
      <c r="M216" s="175">
        <v>569.86</v>
      </c>
      <c r="N216" s="175">
        <v>569.86</v>
      </c>
      <c r="O216" s="175"/>
      <c r="P216" s="175"/>
      <c r="Q216" s="175"/>
      <c r="R216" s="175">
        <v>4</v>
      </c>
      <c r="S216" s="175">
        <v>3058.91</v>
      </c>
      <c r="T216" s="175">
        <v>764.72749999999996</v>
      </c>
      <c r="V216" s="11"/>
      <c r="W216" s="11"/>
      <c r="X216" s="11"/>
      <c r="Y216" s="11"/>
      <c r="Z216" s="11"/>
      <c r="AA216" s="11"/>
      <c r="AB216" s="11"/>
      <c r="AC216" s="11"/>
      <c r="AD216" s="11"/>
    </row>
    <row r="217" spans="1:30">
      <c r="A217" s="56"/>
      <c r="B217" s="11"/>
      <c r="C217" s="11" t="s">
        <v>394</v>
      </c>
      <c r="D217" s="11"/>
      <c r="E217" s="11" t="s">
        <v>345</v>
      </c>
      <c r="F217" s="175">
        <v>25</v>
      </c>
      <c r="G217" s="175">
        <v>1725.5829411764701</v>
      </c>
      <c r="H217" s="175">
        <v>29334.91</v>
      </c>
      <c r="I217" s="175">
        <v>1173.3964000000001</v>
      </c>
      <c r="J217" s="175">
        <v>11.6</v>
      </c>
      <c r="K217" s="177"/>
      <c r="L217" s="175">
        <v>17</v>
      </c>
      <c r="M217" s="175">
        <v>9027.31</v>
      </c>
      <c r="N217" s="175">
        <v>1128.4137499999999</v>
      </c>
      <c r="O217" s="175"/>
      <c r="P217" s="175"/>
      <c r="Q217" s="175"/>
      <c r="R217" s="175">
        <v>25</v>
      </c>
      <c r="S217" s="175">
        <v>29334.91</v>
      </c>
      <c r="T217" s="175">
        <v>1173.3964000000001</v>
      </c>
      <c r="V217" s="11"/>
      <c r="W217" s="11"/>
      <c r="X217" s="11"/>
      <c r="Y217" s="11"/>
      <c r="Z217" s="11"/>
      <c r="AA217" s="11"/>
      <c r="AB217" s="11"/>
      <c r="AC217" s="11"/>
      <c r="AD217" s="11"/>
    </row>
    <row r="218" spans="1:30">
      <c r="A218" s="56"/>
      <c r="B218" s="11"/>
      <c r="C218" s="11" t="s">
        <v>395</v>
      </c>
      <c r="D218" s="11"/>
      <c r="E218" s="11" t="s">
        <v>115</v>
      </c>
      <c r="F218" s="175">
        <v>234</v>
      </c>
      <c r="G218" s="175">
        <v>1686.0365734265699</v>
      </c>
      <c r="H218" s="175">
        <v>241103.23</v>
      </c>
      <c r="I218" s="175">
        <v>1030.35568376068</v>
      </c>
      <c r="J218" s="175">
        <v>11.008547008547</v>
      </c>
      <c r="K218" s="177"/>
      <c r="L218" s="175">
        <v>143</v>
      </c>
      <c r="M218" s="175">
        <v>112653.52</v>
      </c>
      <c r="N218" s="175">
        <v>1237.95076923077</v>
      </c>
      <c r="O218" s="175">
        <v>4</v>
      </c>
      <c r="P218" s="175">
        <v>7099.35</v>
      </c>
      <c r="Q218" s="175">
        <v>1774.8375000000001</v>
      </c>
      <c r="R218" s="175">
        <v>230</v>
      </c>
      <c r="S218" s="175">
        <v>234003.88</v>
      </c>
      <c r="T218" s="175">
        <v>1017.4081739130399</v>
      </c>
      <c r="V218" s="11"/>
      <c r="W218" s="11"/>
      <c r="X218" s="11"/>
      <c r="Y218" s="11"/>
      <c r="Z218" s="11"/>
      <c r="AA218" s="11"/>
      <c r="AB218" s="11"/>
      <c r="AC218" s="11"/>
      <c r="AD218" s="11"/>
    </row>
    <row r="219" spans="1:30">
      <c r="A219" s="56"/>
      <c r="B219" s="11"/>
      <c r="C219" s="11" t="s">
        <v>396</v>
      </c>
      <c r="D219" s="11"/>
      <c r="E219" s="11" t="s">
        <v>359</v>
      </c>
      <c r="F219" s="175">
        <v>6</v>
      </c>
      <c r="G219" s="175">
        <v>3901.0625</v>
      </c>
      <c r="H219" s="175">
        <v>15604.25</v>
      </c>
      <c r="I219" s="175">
        <v>2600.7083333333298</v>
      </c>
      <c r="J219" s="175">
        <v>16.5</v>
      </c>
      <c r="K219" s="177"/>
      <c r="L219" s="175">
        <v>4</v>
      </c>
      <c r="M219" s="175">
        <v>4905.16</v>
      </c>
      <c r="N219" s="175">
        <v>2452.58</v>
      </c>
      <c r="O219" s="175"/>
      <c r="P219" s="175"/>
      <c r="Q219" s="175"/>
      <c r="R219" s="175">
        <v>6</v>
      </c>
      <c r="S219" s="175">
        <v>15604.25</v>
      </c>
      <c r="T219" s="175">
        <v>2600.7083333333298</v>
      </c>
      <c r="V219" s="11"/>
      <c r="W219" s="11"/>
      <c r="X219" s="11"/>
      <c r="Y219" s="11"/>
      <c r="Z219" s="11"/>
      <c r="AA219" s="11"/>
      <c r="AB219" s="11"/>
      <c r="AC219" s="11"/>
      <c r="AD219" s="11"/>
    </row>
    <row r="220" spans="1:30">
      <c r="A220" s="56"/>
      <c r="B220" s="11"/>
      <c r="C220" s="11" t="s">
        <v>397</v>
      </c>
      <c r="D220" s="11"/>
      <c r="E220" s="11" t="s">
        <v>398</v>
      </c>
      <c r="F220" s="175">
        <v>2</v>
      </c>
      <c r="G220" s="175">
        <v>956.34</v>
      </c>
      <c r="H220" s="175">
        <v>1912.68</v>
      </c>
      <c r="I220" s="175">
        <v>956.34</v>
      </c>
      <c r="J220" s="175">
        <v>9.5</v>
      </c>
      <c r="K220" s="177"/>
      <c r="L220" s="175">
        <v>2</v>
      </c>
      <c r="M220" s="175"/>
      <c r="N220" s="175"/>
      <c r="O220" s="175"/>
      <c r="P220" s="175"/>
      <c r="Q220" s="175"/>
      <c r="R220" s="175">
        <v>2</v>
      </c>
      <c r="S220" s="175">
        <v>1912.68</v>
      </c>
      <c r="T220" s="175">
        <v>956.34</v>
      </c>
      <c r="V220" s="11"/>
      <c r="W220" s="11"/>
      <c r="X220" s="11"/>
      <c r="Y220" s="11"/>
      <c r="Z220" s="11"/>
      <c r="AA220" s="11"/>
      <c r="AB220" s="11"/>
      <c r="AC220" s="11"/>
      <c r="AD220" s="11"/>
    </row>
    <row r="221" spans="1:30">
      <c r="A221" s="56"/>
      <c r="B221" s="11"/>
      <c r="C221" s="11" t="s">
        <v>399</v>
      </c>
      <c r="D221" s="11"/>
      <c r="E221" s="11" t="s">
        <v>117</v>
      </c>
      <c r="F221" s="175">
        <v>8</v>
      </c>
      <c r="G221" s="175">
        <v>1302.42285714286</v>
      </c>
      <c r="H221" s="175">
        <v>9116.9599999999991</v>
      </c>
      <c r="I221" s="175">
        <v>1139.6199999999999</v>
      </c>
      <c r="J221" s="175">
        <v>12.75</v>
      </c>
      <c r="K221" s="177"/>
      <c r="L221" s="175">
        <v>7</v>
      </c>
      <c r="M221" s="175">
        <v>762.11</v>
      </c>
      <c r="N221" s="175">
        <v>762.11</v>
      </c>
      <c r="O221" s="175"/>
      <c r="P221" s="175"/>
      <c r="Q221" s="175"/>
      <c r="R221" s="175">
        <v>8</v>
      </c>
      <c r="S221" s="175">
        <v>9116.9599999999991</v>
      </c>
      <c r="T221" s="175">
        <v>1139.6199999999999</v>
      </c>
      <c r="V221" s="11"/>
      <c r="W221" s="11"/>
      <c r="X221" s="11"/>
      <c r="Y221" s="11"/>
      <c r="Z221" s="11"/>
      <c r="AA221" s="11"/>
      <c r="AB221" s="11"/>
      <c r="AC221" s="11"/>
      <c r="AD221" s="11"/>
    </row>
    <row r="222" spans="1:30">
      <c r="A222" s="56"/>
      <c r="B222" s="11"/>
      <c r="C222" s="11" t="s">
        <v>400</v>
      </c>
      <c r="D222" s="11"/>
      <c r="E222" s="11" t="s">
        <v>128</v>
      </c>
      <c r="F222" s="175">
        <v>704</v>
      </c>
      <c r="G222" s="175">
        <v>1714.7019178082201</v>
      </c>
      <c r="H222" s="175">
        <v>751039.44000000099</v>
      </c>
      <c r="I222" s="175">
        <v>1066.81738636364</v>
      </c>
      <c r="J222" s="175">
        <v>11.328125</v>
      </c>
      <c r="K222" s="177"/>
      <c r="L222" s="175">
        <v>438</v>
      </c>
      <c r="M222" s="175">
        <v>337555.91</v>
      </c>
      <c r="N222" s="175">
        <v>1269.0071804511299</v>
      </c>
      <c r="O222" s="175">
        <v>11</v>
      </c>
      <c r="P222" s="175">
        <v>13144.62</v>
      </c>
      <c r="Q222" s="175">
        <v>1194.96545454545</v>
      </c>
      <c r="R222" s="175">
        <v>693</v>
      </c>
      <c r="S222" s="175">
        <v>737894.820000001</v>
      </c>
      <c r="T222" s="175">
        <v>1064.78329004329</v>
      </c>
      <c r="V222" s="11"/>
      <c r="W222" s="11"/>
      <c r="X222" s="11"/>
      <c r="Y222" s="11"/>
      <c r="Z222" s="11"/>
      <c r="AA222" s="11"/>
      <c r="AB222" s="11"/>
      <c r="AC222" s="11"/>
      <c r="AD222" s="11"/>
    </row>
    <row r="223" spans="1:30">
      <c r="A223" s="56"/>
      <c r="B223" s="11"/>
      <c r="C223" s="11" t="s">
        <v>400</v>
      </c>
      <c r="D223" s="11"/>
      <c r="E223" s="11" t="s">
        <v>401</v>
      </c>
      <c r="F223" s="175">
        <v>1</v>
      </c>
      <c r="G223" s="175"/>
      <c r="H223" s="175">
        <v>1569.76</v>
      </c>
      <c r="I223" s="175">
        <v>1569.76</v>
      </c>
      <c r="J223" s="175">
        <v>12</v>
      </c>
      <c r="K223" s="177"/>
      <c r="L223" s="175"/>
      <c r="M223" s="175">
        <v>1569.76</v>
      </c>
      <c r="N223" s="175">
        <v>1569.76</v>
      </c>
      <c r="O223" s="175"/>
      <c r="P223" s="175"/>
      <c r="Q223" s="175"/>
      <c r="R223" s="175">
        <v>1</v>
      </c>
      <c r="S223" s="175">
        <v>1569.76</v>
      </c>
      <c r="T223" s="175">
        <v>1569.76</v>
      </c>
      <c r="V223" s="11"/>
      <c r="W223" s="11"/>
      <c r="X223" s="11"/>
      <c r="Y223" s="11"/>
      <c r="Z223" s="11"/>
      <c r="AA223" s="11"/>
      <c r="AB223" s="11"/>
      <c r="AC223" s="11"/>
      <c r="AD223" s="11"/>
    </row>
    <row r="224" spans="1:30">
      <c r="A224" s="56"/>
      <c r="B224" s="11"/>
      <c r="C224" s="11" t="s">
        <v>402</v>
      </c>
      <c r="D224" s="11"/>
      <c r="E224" s="11" t="s">
        <v>90</v>
      </c>
      <c r="F224" s="175">
        <v>49</v>
      </c>
      <c r="G224" s="175">
        <v>1384.5052000000001</v>
      </c>
      <c r="H224" s="175">
        <v>34612.629999999997</v>
      </c>
      <c r="I224" s="175">
        <v>706.380204081633</v>
      </c>
      <c r="J224" s="175">
        <v>11.265306122448999</v>
      </c>
      <c r="K224" s="177"/>
      <c r="L224" s="175">
        <v>25</v>
      </c>
      <c r="M224" s="175">
        <v>20907.28</v>
      </c>
      <c r="N224" s="175">
        <v>871.136666666667</v>
      </c>
      <c r="O224" s="175">
        <v>1</v>
      </c>
      <c r="P224" s="175">
        <v>1009.37</v>
      </c>
      <c r="Q224" s="175">
        <v>1009.37</v>
      </c>
      <c r="R224" s="175">
        <v>48</v>
      </c>
      <c r="S224" s="175">
        <v>33603.26</v>
      </c>
      <c r="T224" s="175">
        <v>700.06791666666697</v>
      </c>
      <c r="V224" s="11"/>
      <c r="W224" s="11"/>
      <c r="X224" s="11"/>
      <c r="Y224" s="11"/>
      <c r="Z224" s="11"/>
      <c r="AA224" s="11"/>
      <c r="AB224" s="11"/>
      <c r="AC224" s="11"/>
      <c r="AD224" s="11"/>
    </row>
    <row r="225" spans="1:30">
      <c r="A225" s="56"/>
      <c r="B225" s="11"/>
      <c r="C225" s="11" t="s">
        <v>403</v>
      </c>
      <c r="D225" s="11"/>
      <c r="E225" s="11" t="s">
        <v>262</v>
      </c>
      <c r="F225" s="175">
        <v>6</v>
      </c>
      <c r="G225" s="175">
        <v>1114.4079999999999</v>
      </c>
      <c r="H225" s="175">
        <v>5572.04</v>
      </c>
      <c r="I225" s="175">
        <v>928.67333333333295</v>
      </c>
      <c r="J225" s="175">
        <v>9.5</v>
      </c>
      <c r="K225" s="177"/>
      <c r="L225" s="175">
        <v>5</v>
      </c>
      <c r="M225" s="175">
        <v>1433.52</v>
      </c>
      <c r="N225" s="175">
        <v>1433.52</v>
      </c>
      <c r="O225" s="175"/>
      <c r="P225" s="175"/>
      <c r="Q225" s="175"/>
      <c r="R225" s="175">
        <v>6</v>
      </c>
      <c r="S225" s="175">
        <v>5572.04</v>
      </c>
      <c r="T225" s="175">
        <v>928.67333333333295</v>
      </c>
      <c r="V225" s="11"/>
      <c r="W225" s="11"/>
      <c r="X225" s="11"/>
      <c r="Y225" s="11"/>
      <c r="Z225" s="11"/>
      <c r="AA225" s="11"/>
      <c r="AB225" s="11"/>
      <c r="AC225" s="11"/>
      <c r="AD225" s="11"/>
    </row>
    <row r="226" spans="1:30">
      <c r="A226" s="56"/>
      <c r="B226" s="11"/>
      <c r="C226" s="11" t="s">
        <v>404</v>
      </c>
      <c r="D226" s="11"/>
      <c r="E226" s="11" t="s">
        <v>405</v>
      </c>
      <c r="F226" s="175">
        <v>144</v>
      </c>
      <c r="G226" s="175">
        <v>860.36366336633705</v>
      </c>
      <c r="H226" s="175">
        <v>86896.73</v>
      </c>
      <c r="I226" s="175">
        <v>603.44951388888899</v>
      </c>
      <c r="J226" s="175">
        <v>10.1180555555556</v>
      </c>
      <c r="K226" s="177"/>
      <c r="L226" s="175">
        <v>101</v>
      </c>
      <c r="M226" s="175">
        <v>28873.56</v>
      </c>
      <c r="N226" s="175">
        <v>671.47813953488401</v>
      </c>
      <c r="O226" s="175">
        <v>2</v>
      </c>
      <c r="P226" s="175">
        <v>1677.01</v>
      </c>
      <c r="Q226" s="175">
        <v>838.505</v>
      </c>
      <c r="R226" s="175">
        <v>142</v>
      </c>
      <c r="S226" s="175">
        <v>85219.72</v>
      </c>
      <c r="T226" s="175">
        <v>600.13887323943698</v>
      </c>
      <c r="V226" s="11"/>
      <c r="W226" s="11"/>
      <c r="X226" s="11"/>
      <c r="Y226" s="11"/>
      <c r="Z226" s="11"/>
      <c r="AA226" s="11"/>
      <c r="AB226" s="11"/>
      <c r="AC226" s="11"/>
      <c r="AD226" s="11"/>
    </row>
    <row r="227" spans="1:30">
      <c r="A227" s="56"/>
      <c r="B227" s="11"/>
      <c r="C227" s="11" t="s">
        <v>406</v>
      </c>
      <c r="D227" s="11"/>
      <c r="E227" s="11" t="s">
        <v>407</v>
      </c>
      <c r="F227" s="175">
        <v>13</v>
      </c>
      <c r="G227" s="175">
        <v>2551.4616666666702</v>
      </c>
      <c r="H227" s="175">
        <v>15308.77</v>
      </c>
      <c r="I227" s="175">
        <v>1177.5976923076901</v>
      </c>
      <c r="J227" s="175">
        <v>11.538461538461499</v>
      </c>
      <c r="K227" s="177"/>
      <c r="L227" s="175">
        <v>6</v>
      </c>
      <c r="M227" s="175">
        <v>9491.8799999999992</v>
      </c>
      <c r="N227" s="175">
        <v>1355.98285714286</v>
      </c>
      <c r="O227" s="175"/>
      <c r="P227" s="175"/>
      <c r="Q227" s="175"/>
      <c r="R227" s="175">
        <v>13</v>
      </c>
      <c r="S227" s="175">
        <v>15308.77</v>
      </c>
      <c r="T227" s="175">
        <v>1177.5976923076901</v>
      </c>
      <c r="V227" s="11"/>
      <c r="W227" s="11"/>
      <c r="X227" s="11"/>
      <c r="Y227" s="11"/>
      <c r="Z227" s="11"/>
      <c r="AA227" s="11"/>
      <c r="AB227" s="11"/>
      <c r="AC227" s="11"/>
      <c r="AD227" s="11"/>
    </row>
    <row r="228" spans="1:30">
      <c r="A228" s="56"/>
      <c r="B228" s="11"/>
      <c r="C228" s="11" t="s">
        <v>408</v>
      </c>
      <c r="D228" s="11"/>
      <c r="E228" s="11" t="s">
        <v>409</v>
      </c>
      <c r="F228" s="175">
        <v>8</v>
      </c>
      <c r="G228" s="175">
        <v>1025.42166666667</v>
      </c>
      <c r="H228" s="175">
        <v>6152.53</v>
      </c>
      <c r="I228" s="175">
        <v>769.06624999999997</v>
      </c>
      <c r="J228" s="175">
        <v>10.625</v>
      </c>
      <c r="K228" s="177"/>
      <c r="L228" s="175">
        <v>6</v>
      </c>
      <c r="M228" s="175">
        <v>1781.29</v>
      </c>
      <c r="N228" s="175">
        <v>890.64499999999998</v>
      </c>
      <c r="O228" s="175"/>
      <c r="P228" s="175"/>
      <c r="Q228" s="175"/>
      <c r="R228" s="175">
        <v>8</v>
      </c>
      <c r="S228" s="175">
        <v>6152.53</v>
      </c>
      <c r="T228" s="175">
        <v>769.06624999999997</v>
      </c>
      <c r="V228" s="11"/>
      <c r="W228" s="11"/>
      <c r="X228" s="11"/>
      <c r="Y228" s="11"/>
      <c r="Z228" s="11"/>
      <c r="AA228" s="11"/>
      <c r="AB228" s="11"/>
      <c r="AC228" s="11"/>
      <c r="AD228" s="11"/>
    </row>
    <row r="229" spans="1:30">
      <c r="A229" s="56"/>
      <c r="B229" s="11"/>
      <c r="C229" s="11" t="s">
        <v>410</v>
      </c>
      <c r="D229" s="11"/>
      <c r="E229" s="11" t="s">
        <v>267</v>
      </c>
      <c r="F229" s="175">
        <v>4</v>
      </c>
      <c r="G229" s="175">
        <v>3295.41</v>
      </c>
      <c r="H229" s="175">
        <v>3295.41</v>
      </c>
      <c r="I229" s="175">
        <v>823.85249999999996</v>
      </c>
      <c r="J229" s="175">
        <v>8.5</v>
      </c>
      <c r="K229" s="177"/>
      <c r="L229" s="175">
        <v>1</v>
      </c>
      <c r="M229" s="175">
        <v>2529.5</v>
      </c>
      <c r="N229" s="175">
        <v>843.16666666666697</v>
      </c>
      <c r="O229" s="175"/>
      <c r="P229" s="175"/>
      <c r="Q229" s="175"/>
      <c r="R229" s="175">
        <v>4</v>
      </c>
      <c r="S229" s="175">
        <v>3295.41</v>
      </c>
      <c r="T229" s="175">
        <v>823.85249999999996</v>
      </c>
      <c r="V229" s="11"/>
      <c r="W229" s="11"/>
      <c r="X229" s="11"/>
      <c r="Y229" s="11"/>
      <c r="Z229" s="11"/>
      <c r="AA229" s="11"/>
      <c r="AB229" s="11"/>
      <c r="AC229" s="11"/>
      <c r="AD229" s="11"/>
    </row>
    <row r="230" spans="1:30">
      <c r="A230" s="56"/>
      <c r="B230" s="11"/>
      <c r="C230" s="11" t="s">
        <v>411</v>
      </c>
      <c r="D230" s="11"/>
      <c r="E230" s="11" t="s">
        <v>160</v>
      </c>
      <c r="F230" s="175">
        <v>2</v>
      </c>
      <c r="G230" s="175">
        <v>704.84500000000003</v>
      </c>
      <c r="H230" s="175">
        <v>1409.69</v>
      </c>
      <c r="I230" s="175">
        <v>704.84500000000003</v>
      </c>
      <c r="J230" s="175">
        <v>13</v>
      </c>
      <c r="K230" s="177"/>
      <c r="L230" s="175">
        <v>2</v>
      </c>
      <c r="M230" s="175"/>
      <c r="N230" s="175"/>
      <c r="O230" s="175"/>
      <c r="P230" s="175"/>
      <c r="Q230" s="175"/>
      <c r="R230" s="175">
        <v>2</v>
      </c>
      <c r="S230" s="175">
        <v>1409.69</v>
      </c>
      <c r="T230" s="175">
        <v>704.84500000000003</v>
      </c>
      <c r="V230" s="11"/>
      <c r="W230" s="11"/>
      <c r="X230" s="11"/>
      <c r="Y230" s="11"/>
      <c r="Z230" s="11"/>
      <c r="AA230" s="11"/>
      <c r="AB230" s="11"/>
      <c r="AC230" s="11"/>
      <c r="AD230" s="11"/>
    </row>
    <row r="231" spans="1:30">
      <c r="A231" s="56"/>
      <c r="B231" s="11"/>
      <c r="C231" s="11" t="s">
        <v>412</v>
      </c>
      <c r="D231" s="11"/>
      <c r="E231" s="11" t="s">
        <v>124</v>
      </c>
      <c r="F231" s="175">
        <v>2</v>
      </c>
      <c r="G231" s="175">
        <v>3606.26</v>
      </c>
      <c r="H231" s="175">
        <v>3606.26</v>
      </c>
      <c r="I231" s="175">
        <v>1803.13</v>
      </c>
      <c r="J231" s="175">
        <v>25</v>
      </c>
      <c r="K231" s="177"/>
      <c r="L231" s="175">
        <v>1</v>
      </c>
      <c r="M231" s="175">
        <v>1574.54</v>
      </c>
      <c r="N231" s="175">
        <v>1574.54</v>
      </c>
      <c r="O231" s="175"/>
      <c r="P231" s="175"/>
      <c r="Q231" s="175"/>
      <c r="R231" s="175">
        <v>2</v>
      </c>
      <c r="S231" s="175">
        <v>3606.26</v>
      </c>
      <c r="T231" s="175">
        <v>1803.13</v>
      </c>
      <c r="V231" s="11"/>
      <c r="W231" s="11"/>
      <c r="X231" s="11"/>
      <c r="Y231" s="11"/>
      <c r="Z231" s="11"/>
      <c r="AA231" s="11"/>
      <c r="AB231" s="11"/>
      <c r="AC231" s="11"/>
      <c r="AD231" s="11"/>
    </row>
    <row r="232" spans="1:30">
      <c r="A232" s="56"/>
      <c r="B232" s="11"/>
      <c r="C232" s="11" t="s">
        <v>413</v>
      </c>
      <c r="D232" s="11"/>
      <c r="E232" s="11" t="s">
        <v>110</v>
      </c>
      <c r="F232" s="175">
        <v>21</v>
      </c>
      <c r="G232" s="175">
        <v>2706.21909090909</v>
      </c>
      <c r="H232" s="175">
        <v>29768.41</v>
      </c>
      <c r="I232" s="175">
        <v>1417.5433333333301</v>
      </c>
      <c r="J232" s="175">
        <v>10.619047619047601</v>
      </c>
      <c r="K232" s="177"/>
      <c r="L232" s="175">
        <v>11</v>
      </c>
      <c r="M232" s="175">
        <v>21796.11</v>
      </c>
      <c r="N232" s="175">
        <v>2179.6109999999999</v>
      </c>
      <c r="O232" s="175"/>
      <c r="P232" s="175"/>
      <c r="Q232" s="175"/>
      <c r="R232" s="175">
        <v>21</v>
      </c>
      <c r="S232" s="175">
        <v>29768.41</v>
      </c>
      <c r="T232" s="175">
        <v>1417.5433333333301</v>
      </c>
      <c r="V232" s="11"/>
      <c r="W232" s="11"/>
      <c r="X232" s="11"/>
      <c r="Y232" s="11"/>
      <c r="Z232" s="11"/>
      <c r="AA232" s="11"/>
      <c r="AB232" s="11"/>
      <c r="AC232" s="11"/>
      <c r="AD232" s="11"/>
    </row>
    <row r="233" spans="1:30">
      <c r="A233" s="56"/>
      <c r="B233" s="11"/>
      <c r="C233" s="11" t="s">
        <v>414</v>
      </c>
      <c r="D233" s="11"/>
      <c r="E233" s="11" t="s">
        <v>415</v>
      </c>
      <c r="F233" s="175">
        <v>3</v>
      </c>
      <c r="G233" s="175">
        <v>574.47666666666703</v>
      </c>
      <c r="H233" s="175">
        <v>1723.43</v>
      </c>
      <c r="I233" s="175">
        <v>574.47666666666703</v>
      </c>
      <c r="J233" s="175">
        <v>7</v>
      </c>
      <c r="K233" s="177"/>
      <c r="L233" s="175">
        <v>3</v>
      </c>
      <c r="M233" s="175"/>
      <c r="N233" s="175"/>
      <c r="O233" s="175"/>
      <c r="P233" s="175"/>
      <c r="Q233" s="175"/>
      <c r="R233" s="175">
        <v>3</v>
      </c>
      <c r="S233" s="175">
        <v>1723.43</v>
      </c>
      <c r="T233" s="175">
        <v>574.47666666666703</v>
      </c>
      <c r="V233" s="11"/>
      <c r="W233" s="11"/>
      <c r="X233" s="11"/>
      <c r="Y233" s="11"/>
      <c r="Z233" s="11"/>
      <c r="AA233" s="11"/>
      <c r="AB233" s="11"/>
      <c r="AC233" s="11"/>
      <c r="AD233" s="11"/>
    </row>
    <row r="234" spans="1:30">
      <c r="A234" s="56"/>
      <c r="B234" s="11"/>
      <c r="C234" s="11" t="s">
        <v>416</v>
      </c>
      <c r="D234" s="11"/>
      <c r="E234" s="11" t="s">
        <v>135</v>
      </c>
      <c r="F234" s="175">
        <v>3</v>
      </c>
      <c r="G234" s="175">
        <v>1537.07</v>
      </c>
      <c r="H234" s="175">
        <v>3074.14</v>
      </c>
      <c r="I234" s="175">
        <v>1024.71333333333</v>
      </c>
      <c r="J234" s="175">
        <v>12.6666666666667</v>
      </c>
      <c r="K234" s="177"/>
      <c r="L234" s="175">
        <v>2</v>
      </c>
      <c r="M234" s="175">
        <v>1846.29</v>
      </c>
      <c r="N234" s="175">
        <v>1846.29</v>
      </c>
      <c r="O234" s="175"/>
      <c r="P234" s="175"/>
      <c r="Q234" s="175"/>
      <c r="R234" s="175">
        <v>3</v>
      </c>
      <c r="S234" s="175">
        <v>3074.14</v>
      </c>
      <c r="T234" s="175">
        <v>1024.71333333333</v>
      </c>
      <c r="V234" s="11"/>
      <c r="W234" s="11"/>
      <c r="X234" s="11"/>
      <c r="Y234" s="11"/>
      <c r="Z234" s="11"/>
      <c r="AA234" s="11"/>
      <c r="AB234" s="11"/>
      <c r="AC234" s="11"/>
      <c r="AD234" s="11"/>
    </row>
    <row r="235" spans="1:30">
      <c r="A235" s="56"/>
      <c r="B235" s="11"/>
      <c r="C235" s="11" t="s">
        <v>417</v>
      </c>
      <c r="D235" s="11"/>
      <c r="E235" s="11" t="s">
        <v>418</v>
      </c>
      <c r="F235" s="175">
        <v>99</v>
      </c>
      <c r="G235" s="175">
        <v>1286.3406666666699</v>
      </c>
      <c r="H235" s="175">
        <v>77180.44</v>
      </c>
      <c r="I235" s="175">
        <v>779.60040404040399</v>
      </c>
      <c r="J235" s="175">
        <v>10.3939393939394</v>
      </c>
      <c r="K235" s="177"/>
      <c r="L235" s="175">
        <v>60</v>
      </c>
      <c r="M235" s="175">
        <v>33553.99</v>
      </c>
      <c r="N235" s="175">
        <v>860.35871794871798</v>
      </c>
      <c r="O235" s="175">
        <v>2</v>
      </c>
      <c r="P235" s="175">
        <v>1747.17</v>
      </c>
      <c r="Q235" s="175">
        <v>873.58500000000004</v>
      </c>
      <c r="R235" s="175">
        <v>97</v>
      </c>
      <c r="S235" s="175">
        <v>75433.27</v>
      </c>
      <c r="T235" s="175">
        <v>777.66257731958797</v>
      </c>
      <c r="V235" s="11"/>
      <c r="W235" s="11"/>
      <c r="X235" s="11"/>
      <c r="Y235" s="11"/>
      <c r="Z235" s="11"/>
      <c r="AA235" s="11"/>
      <c r="AB235" s="11"/>
      <c r="AC235" s="11"/>
      <c r="AD235" s="11"/>
    </row>
    <row r="236" spans="1:30">
      <c r="A236" s="56"/>
      <c r="B236" s="11"/>
      <c r="C236" s="11" t="s">
        <v>421</v>
      </c>
      <c r="D236" s="11"/>
      <c r="E236" s="11" t="s">
        <v>117</v>
      </c>
      <c r="F236" s="175">
        <v>4</v>
      </c>
      <c r="G236" s="175">
        <v>1443.91</v>
      </c>
      <c r="H236" s="175">
        <v>4331.7299999999996</v>
      </c>
      <c r="I236" s="175">
        <v>1082.9324999999999</v>
      </c>
      <c r="J236" s="175">
        <v>14.25</v>
      </c>
      <c r="K236" s="177"/>
      <c r="L236" s="175">
        <v>3</v>
      </c>
      <c r="M236" s="175">
        <v>2247.41</v>
      </c>
      <c r="N236" s="175">
        <v>2247.41</v>
      </c>
      <c r="O236" s="175"/>
      <c r="P236" s="175"/>
      <c r="Q236" s="175"/>
      <c r="R236" s="175">
        <v>4</v>
      </c>
      <c r="S236" s="175">
        <v>4331.7299999999996</v>
      </c>
      <c r="T236" s="175">
        <v>1082.9324999999999</v>
      </c>
      <c r="V236" s="11"/>
      <c r="W236" s="11"/>
      <c r="X236" s="11"/>
      <c r="Y236" s="11"/>
      <c r="Z236" s="11"/>
      <c r="AA236" s="11"/>
      <c r="AB236" s="11"/>
      <c r="AC236" s="11"/>
      <c r="AD236" s="11"/>
    </row>
    <row r="237" spans="1:30">
      <c r="A237" s="56"/>
      <c r="B237" s="11"/>
      <c r="C237" s="11" t="s">
        <v>422</v>
      </c>
      <c r="D237" s="11"/>
      <c r="E237" s="11" t="s">
        <v>144</v>
      </c>
      <c r="F237" s="175">
        <v>14</v>
      </c>
      <c r="G237" s="175">
        <v>3479.6057142857098</v>
      </c>
      <c r="H237" s="175">
        <v>24357.24</v>
      </c>
      <c r="I237" s="175">
        <v>1739.8028571428599</v>
      </c>
      <c r="J237" s="175">
        <v>12.5</v>
      </c>
      <c r="K237" s="177"/>
      <c r="L237" s="175">
        <v>7</v>
      </c>
      <c r="M237" s="175">
        <v>16823.919999999998</v>
      </c>
      <c r="N237" s="175">
        <v>2403.4171428571399</v>
      </c>
      <c r="O237" s="175"/>
      <c r="P237" s="175"/>
      <c r="Q237" s="175"/>
      <c r="R237" s="175">
        <v>14</v>
      </c>
      <c r="S237" s="175">
        <v>24357.24</v>
      </c>
      <c r="T237" s="175">
        <v>1739.8028571428599</v>
      </c>
      <c r="V237" s="11"/>
      <c r="W237" s="11"/>
      <c r="X237" s="11"/>
      <c r="Y237" s="11"/>
      <c r="Z237" s="11"/>
      <c r="AA237" s="11"/>
      <c r="AB237" s="11"/>
      <c r="AC237" s="11"/>
      <c r="AD237" s="11"/>
    </row>
    <row r="238" spans="1:30">
      <c r="A238" s="56"/>
      <c r="B238" s="11"/>
      <c r="C238" s="11" t="s">
        <v>423</v>
      </c>
      <c r="D238" s="11"/>
      <c r="E238" s="11" t="s">
        <v>103</v>
      </c>
      <c r="F238" s="175">
        <v>267</v>
      </c>
      <c r="G238" s="175">
        <v>1610.1538547486</v>
      </c>
      <c r="H238" s="175">
        <v>288217.53999999998</v>
      </c>
      <c r="I238" s="175">
        <v>1079.46644194757</v>
      </c>
      <c r="J238" s="175">
        <v>10.7265917602996</v>
      </c>
      <c r="K238" s="177"/>
      <c r="L238" s="175">
        <v>179</v>
      </c>
      <c r="M238" s="175">
        <v>123668.9</v>
      </c>
      <c r="N238" s="175">
        <v>1405.3284090909101</v>
      </c>
      <c r="O238" s="175">
        <v>6</v>
      </c>
      <c r="P238" s="175">
        <v>5201.07</v>
      </c>
      <c r="Q238" s="175">
        <v>866.84500000000003</v>
      </c>
      <c r="R238" s="175">
        <v>261</v>
      </c>
      <c r="S238" s="175">
        <v>283016.46999999997</v>
      </c>
      <c r="T238" s="175">
        <v>1084.35429118774</v>
      </c>
      <c r="V238" s="11"/>
      <c r="W238" s="11"/>
      <c r="X238" s="11"/>
      <c r="Y238" s="11"/>
      <c r="Z238" s="11"/>
      <c r="AA238" s="11"/>
      <c r="AB238" s="11"/>
      <c r="AC238" s="11"/>
      <c r="AD238" s="11"/>
    </row>
    <row r="239" spans="1:30">
      <c r="A239" s="56"/>
      <c r="B239" s="11"/>
      <c r="C239" s="11" t="s">
        <v>424</v>
      </c>
      <c r="D239" s="11"/>
      <c r="E239" s="11" t="s">
        <v>96</v>
      </c>
      <c r="F239" s="175">
        <v>15</v>
      </c>
      <c r="G239" s="175">
        <v>1533.48909090909</v>
      </c>
      <c r="H239" s="175">
        <v>16868.38</v>
      </c>
      <c r="I239" s="175">
        <v>1124.55866666667</v>
      </c>
      <c r="J239" s="175">
        <v>11.3333333333333</v>
      </c>
      <c r="K239" s="177"/>
      <c r="L239" s="175">
        <v>11</v>
      </c>
      <c r="M239" s="175">
        <v>10980.93</v>
      </c>
      <c r="N239" s="175">
        <v>2745.2325000000001</v>
      </c>
      <c r="O239" s="175"/>
      <c r="P239" s="175"/>
      <c r="Q239" s="175"/>
      <c r="R239" s="175">
        <v>15</v>
      </c>
      <c r="S239" s="175">
        <v>16868.38</v>
      </c>
      <c r="T239" s="175">
        <v>1124.55866666667</v>
      </c>
      <c r="V239" s="11"/>
      <c r="W239" s="11"/>
      <c r="X239" s="11"/>
      <c r="Y239" s="11"/>
      <c r="Z239" s="11"/>
      <c r="AA239" s="11"/>
      <c r="AB239" s="11"/>
      <c r="AC239" s="11"/>
      <c r="AD239" s="11"/>
    </row>
    <row r="240" spans="1:30">
      <c r="A240" s="56"/>
      <c r="B240" s="11"/>
      <c r="C240" s="11" t="s">
        <v>425</v>
      </c>
      <c r="D240" s="11"/>
      <c r="E240" s="11" t="s">
        <v>267</v>
      </c>
      <c r="F240" s="175">
        <v>23</v>
      </c>
      <c r="G240" s="175">
        <v>1076.7763157894699</v>
      </c>
      <c r="H240" s="175">
        <v>20458.75</v>
      </c>
      <c r="I240" s="175">
        <v>889.51086956521704</v>
      </c>
      <c r="J240" s="175">
        <v>12</v>
      </c>
      <c r="K240" s="177"/>
      <c r="L240" s="175">
        <v>19</v>
      </c>
      <c r="M240" s="175">
        <v>10146.59</v>
      </c>
      <c r="N240" s="175">
        <v>2536.6475</v>
      </c>
      <c r="O240" s="175"/>
      <c r="P240" s="175"/>
      <c r="Q240" s="175"/>
      <c r="R240" s="175">
        <v>23</v>
      </c>
      <c r="S240" s="175">
        <v>20458.75</v>
      </c>
      <c r="T240" s="175">
        <v>889.51086956521704</v>
      </c>
      <c r="V240" s="11"/>
      <c r="W240" s="11"/>
      <c r="X240" s="11"/>
      <c r="Y240" s="11"/>
      <c r="Z240" s="11"/>
      <c r="AA240" s="11"/>
      <c r="AB240" s="11"/>
      <c r="AC240" s="11"/>
      <c r="AD240" s="11"/>
    </row>
    <row r="241" spans="1:30">
      <c r="A241" s="56"/>
      <c r="B241" s="11"/>
      <c r="C241" s="11" t="s">
        <v>426</v>
      </c>
      <c r="D241" s="11"/>
      <c r="E241" s="11" t="s">
        <v>92</v>
      </c>
      <c r="F241" s="175">
        <v>35</v>
      </c>
      <c r="G241" s="175">
        <v>1159.48739130435</v>
      </c>
      <c r="H241" s="175">
        <v>26668.21</v>
      </c>
      <c r="I241" s="175">
        <v>761.94885714285704</v>
      </c>
      <c r="J241" s="175">
        <v>10.4</v>
      </c>
      <c r="K241" s="177"/>
      <c r="L241" s="175">
        <v>23</v>
      </c>
      <c r="M241" s="175">
        <v>9963.82</v>
      </c>
      <c r="N241" s="175">
        <v>830.31833333333304</v>
      </c>
      <c r="O241" s="175"/>
      <c r="P241" s="175"/>
      <c r="Q241" s="175"/>
      <c r="R241" s="175">
        <v>35</v>
      </c>
      <c r="S241" s="175">
        <v>26668.21</v>
      </c>
      <c r="T241" s="175">
        <v>761.94885714285704</v>
      </c>
      <c r="V241" s="11"/>
      <c r="W241" s="11"/>
      <c r="X241" s="11"/>
      <c r="Y241" s="11"/>
      <c r="Z241" s="11"/>
      <c r="AA241" s="11"/>
      <c r="AB241" s="11"/>
      <c r="AC241" s="11"/>
      <c r="AD241" s="11"/>
    </row>
    <row r="242" spans="1:30">
      <c r="A242" s="56"/>
      <c r="B242" s="11"/>
      <c r="C242" s="11" t="s">
        <v>427</v>
      </c>
      <c r="D242" s="11"/>
      <c r="E242" s="11" t="s">
        <v>148</v>
      </c>
      <c r="F242" s="175">
        <v>1</v>
      </c>
      <c r="G242" s="175">
        <v>4022.06</v>
      </c>
      <c r="H242" s="175">
        <v>4022.06</v>
      </c>
      <c r="I242" s="175">
        <v>4022.06</v>
      </c>
      <c r="J242" s="175">
        <v>12</v>
      </c>
      <c r="K242" s="177"/>
      <c r="L242" s="175">
        <v>1</v>
      </c>
      <c r="M242" s="175"/>
      <c r="N242" s="175"/>
      <c r="O242" s="175"/>
      <c r="P242" s="175"/>
      <c r="Q242" s="175"/>
      <c r="R242" s="175">
        <v>1</v>
      </c>
      <c r="S242" s="175">
        <v>4022.06</v>
      </c>
      <c r="T242" s="175">
        <v>4022.06</v>
      </c>
      <c r="V242" s="11"/>
      <c r="W242" s="11"/>
      <c r="X242" s="11"/>
      <c r="Y242" s="11"/>
      <c r="Z242" s="11"/>
      <c r="AA242" s="11"/>
      <c r="AB242" s="11"/>
      <c r="AC242" s="11"/>
      <c r="AD242" s="11"/>
    </row>
    <row r="243" spans="1:30">
      <c r="A243" s="56"/>
      <c r="B243" s="11"/>
      <c r="C243" s="11" t="s">
        <v>428</v>
      </c>
      <c r="D243" s="11"/>
      <c r="E243" s="11" t="s">
        <v>429</v>
      </c>
      <c r="F243" s="175">
        <v>15</v>
      </c>
      <c r="G243" s="175">
        <v>1019.17454545455</v>
      </c>
      <c r="H243" s="175">
        <v>11210.92</v>
      </c>
      <c r="I243" s="175">
        <v>747.39466666666704</v>
      </c>
      <c r="J243" s="175">
        <v>9.4666666666666703</v>
      </c>
      <c r="K243" s="177"/>
      <c r="L243" s="175">
        <v>11</v>
      </c>
      <c r="M243" s="175">
        <v>3797.2</v>
      </c>
      <c r="N243" s="175">
        <v>949.3</v>
      </c>
      <c r="O243" s="175"/>
      <c r="P243" s="175"/>
      <c r="Q243" s="175"/>
      <c r="R243" s="175">
        <v>15</v>
      </c>
      <c r="S243" s="175">
        <v>11210.92</v>
      </c>
      <c r="T243" s="175">
        <v>747.39466666666704</v>
      </c>
      <c r="V243" s="11"/>
      <c r="W243" s="11"/>
      <c r="X243" s="11"/>
      <c r="Y243" s="11"/>
      <c r="Z243" s="11"/>
      <c r="AA243" s="11"/>
      <c r="AB243" s="11"/>
      <c r="AC243" s="11"/>
      <c r="AD243" s="11"/>
    </row>
    <row r="244" spans="1:30">
      <c r="A244" s="56"/>
      <c r="B244" s="11"/>
      <c r="C244" s="11" t="s">
        <v>430</v>
      </c>
      <c r="D244" s="11"/>
      <c r="E244" s="11" t="s">
        <v>206</v>
      </c>
      <c r="F244" s="175">
        <v>321</v>
      </c>
      <c r="G244" s="175">
        <v>1504.76946078431</v>
      </c>
      <c r="H244" s="175">
        <v>306972.96999999997</v>
      </c>
      <c r="I244" s="175">
        <v>956.30208722741395</v>
      </c>
      <c r="J244" s="175">
        <v>11.286604361370699</v>
      </c>
      <c r="K244" s="177"/>
      <c r="L244" s="175">
        <v>204</v>
      </c>
      <c r="M244" s="175">
        <v>120504.27</v>
      </c>
      <c r="N244" s="175">
        <v>1029.9510256410299</v>
      </c>
      <c r="O244" s="175">
        <v>6</v>
      </c>
      <c r="P244" s="175">
        <v>10159.07</v>
      </c>
      <c r="Q244" s="175">
        <v>1693.1783333333301</v>
      </c>
      <c r="R244" s="175">
        <v>315</v>
      </c>
      <c r="S244" s="175">
        <v>296813.90000000002</v>
      </c>
      <c r="T244" s="175">
        <v>942.26634920634899</v>
      </c>
      <c r="V244" s="11"/>
      <c r="W244" s="11"/>
      <c r="X244" s="11"/>
      <c r="Y244" s="11"/>
      <c r="Z244" s="11"/>
      <c r="AA244" s="11"/>
      <c r="AB244" s="11"/>
      <c r="AC244" s="11"/>
      <c r="AD244" s="11"/>
    </row>
    <row r="245" spans="1:30">
      <c r="A245" s="56"/>
      <c r="B245" s="11"/>
      <c r="C245" s="11" t="s">
        <v>431</v>
      </c>
      <c r="D245" s="11"/>
      <c r="E245" s="11" t="s">
        <v>127</v>
      </c>
      <c r="F245" s="175">
        <v>256</v>
      </c>
      <c r="G245" s="175">
        <v>1860.32494047619</v>
      </c>
      <c r="H245" s="175">
        <v>312534.59000000003</v>
      </c>
      <c r="I245" s="175">
        <v>1220.8382421875001</v>
      </c>
      <c r="J245" s="175">
        <v>11.91015625</v>
      </c>
      <c r="K245" s="177"/>
      <c r="L245" s="175">
        <v>168</v>
      </c>
      <c r="M245" s="175">
        <v>131422.14000000001</v>
      </c>
      <c r="N245" s="175">
        <v>1493.4334090909099</v>
      </c>
      <c r="O245" s="175">
        <v>3</v>
      </c>
      <c r="P245" s="175">
        <v>2832.15</v>
      </c>
      <c r="Q245" s="175">
        <v>944.05</v>
      </c>
      <c r="R245" s="175">
        <v>253</v>
      </c>
      <c r="S245" s="175">
        <v>309702.44</v>
      </c>
      <c r="T245" s="175">
        <v>1224.1203162055299</v>
      </c>
      <c r="V245" s="11"/>
      <c r="W245" s="11"/>
      <c r="X245" s="11"/>
      <c r="Y245" s="11"/>
      <c r="Z245" s="11"/>
      <c r="AA245" s="11"/>
      <c r="AB245" s="11"/>
      <c r="AC245" s="11"/>
      <c r="AD245" s="11"/>
    </row>
    <row r="246" spans="1:30">
      <c r="A246" s="56"/>
      <c r="B246" s="11"/>
      <c r="C246" s="11" t="s">
        <v>432</v>
      </c>
      <c r="D246" s="11"/>
      <c r="E246" s="11" t="s">
        <v>135</v>
      </c>
      <c r="F246" s="175">
        <v>11</v>
      </c>
      <c r="G246" s="175">
        <v>1495.6</v>
      </c>
      <c r="H246" s="175">
        <v>7478</v>
      </c>
      <c r="I246" s="175">
        <v>679.81818181818198</v>
      </c>
      <c r="J246" s="175">
        <v>9.7272727272727302</v>
      </c>
      <c r="K246" s="177"/>
      <c r="L246" s="175">
        <v>5</v>
      </c>
      <c r="M246" s="175">
        <v>5322.8</v>
      </c>
      <c r="N246" s="175">
        <v>887.13333333333298</v>
      </c>
      <c r="O246" s="175"/>
      <c r="P246" s="175"/>
      <c r="Q246" s="175"/>
      <c r="R246" s="175">
        <v>11</v>
      </c>
      <c r="S246" s="175">
        <v>7478</v>
      </c>
      <c r="T246" s="175">
        <v>679.81818181818198</v>
      </c>
      <c r="V246" s="11"/>
      <c r="W246" s="11"/>
      <c r="X246" s="11"/>
      <c r="Y246" s="11"/>
      <c r="Z246" s="11"/>
      <c r="AA246" s="11"/>
      <c r="AB246" s="11"/>
      <c r="AC246" s="11"/>
      <c r="AD246" s="11"/>
    </row>
    <row r="247" spans="1:30">
      <c r="A247" s="56"/>
      <c r="B247" s="11"/>
      <c r="C247" s="11" t="s">
        <v>434</v>
      </c>
      <c r="D247" s="11"/>
      <c r="E247" s="11" t="s">
        <v>435</v>
      </c>
      <c r="F247" s="175">
        <v>94</v>
      </c>
      <c r="G247" s="175">
        <v>1402.7843859649099</v>
      </c>
      <c r="H247" s="175">
        <v>79958.710000000006</v>
      </c>
      <c r="I247" s="175">
        <v>850.62457446808503</v>
      </c>
      <c r="J247" s="175">
        <v>11.468085106383</v>
      </c>
      <c r="K247" s="177"/>
      <c r="L247" s="175">
        <v>57</v>
      </c>
      <c r="M247" s="175">
        <v>39762.589999999997</v>
      </c>
      <c r="N247" s="175">
        <v>1074.66459459459</v>
      </c>
      <c r="O247" s="175">
        <v>1</v>
      </c>
      <c r="P247" s="175">
        <v>152.05000000000001</v>
      </c>
      <c r="Q247" s="175">
        <v>152.05000000000001</v>
      </c>
      <c r="R247" s="175">
        <v>93</v>
      </c>
      <c r="S247" s="175">
        <v>79806.66</v>
      </c>
      <c r="T247" s="175">
        <v>858.13612903225805</v>
      </c>
      <c r="V247" s="11"/>
      <c r="W247" s="11"/>
      <c r="X247" s="11"/>
      <c r="Y247" s="11"/>
      <c r="Z247" s="11"/>
      <c r="AA247" s="11"/>
      <c r="AB247" s="11"/>
      <c r="AC247" s="11"/>
      <c r="AD247" s="11"/>
    </row>
    <row r="248" spans="1:30">
      <c r="A248" s="56"/>
      <c r="B248" s="11"/>
      <c r="C248" s="11" t="s">
        <v>436</v>
      </c>
      <c r="D248" s="11"/>
      <c r="E248" s="11" t="s">
        <v>189</v>
      </c>
      <c r="F248" s="175">
        <v>131</v>
      </c>
      <c r="G248" s="175">
        <v>1290.16404040404</v>
      </c>
      <c r="H248" s="175">
        <v>127726.24</v>
      </c>
      <c r="I248" s="175">
        <v>975.00946564885498</v>
      </c>
      <c r="J248" s="175">
        <v>12.1450381679389</v>
      </c>
      <c r="K248" s="177"/>
      <c r="L248" s="175">
        <v>99</v>
      </c>
      <c r="M248" s="175">
        <v>24413.759999999998</v>
      </c>
      <c r="N248" s="175">
        <v>762.93</v>
      </c>
      <c r="O248" s="175">
        <v>3</v>
      </c>
      <c r="P248" s="175">
        <v>4744.3</v>
      </c>
      <c r="Q248" s="175">
        <v>1581.43333333333</v>
      </c>
      <c r="R248" s="175">
        <v>128</v>
      </c>
      <c r="S248" s="175">
        <v>122981.94</v>
      </c>
      <c r="T248" s="175">
        <v>960.79640625000002</v>
      </c>
      <c r="V248" s="11"/>
      <c r="W248" s="11"/>
      <c r="X248" s="11"/>
      <c r="Y248" s="11"/>
      <c r="Z248" s="11"/>
      <c r="AA248" s="11"/>
      <c r="AB248" s="11"/>
      <c r="AC248" s="11"/>
      <c r="AD248" s="11"/>
    </row>
    <row r="249" spans="1:30">
      <c r="A249" s="56"/>
      <c r="B249" s="11"/>
      <c r="C249" s="11" t="s">
        <v>437</v>
      </c>
      <c r="D249" s="11"/>
      <c r="E249" s="11" t="s">
        <v>267</v>
      </c>
      <c r="F249" s="175">
        <v>56</v>
      </c>
      <c r="G249" s="175">
        <v>2070.7019512195102</v>
      </c>
      <c r="H249" s="175">
        <v>84898.78</v>
      </c>
      <c r="I249" s="175">
        <v>1516.04964285714</v>
      </c>
      <c r="J249" s="175">
        <v>11.535714285714301</v>
      </c>
      <c r="K249" s="177"/>
      <c r="L249" s="175">
        <v>41</v>
      </c>
      <c r="M249" s="175">
        <v>18235.29</v>
      </c>
      <c r="N249" s="175">
        <v>1215.6859999999999</v>
      </c>
      <c r="O249" s="175">
        <v>1</v>
      </c>
      <c r="P249" s="175">
        <v>221.36</v>
      </c>
      <c r="Q249" s="175">
        <v>221.36</v>
      </c>
      <c r="R249" s="175">
        <v>55</v>
      </c>
      <c r="S249" s="175">
        <v>84677.42</v>
      </c>
      <c r="T249" s="175">
        <v>1539.5894545454601</v>
      </c>
      <c r="V249" s="11"/>
      <c r="W249" s="11"/>
      <c r="X249" s="11"/>
      <c r="Y249" s="11"/>
      <c r="Z249" s="11"/>
      <c r="AA249" s="11"/>
      <c r="AB249" s="11"/>
      <c r="AC249" s="11"/>
      <c r="AD249" s="11"/>
    </row>
    <row r="250" spans="1:30">
      <c r="A250" s="56"/>
      <c r="B250" s="11"/>
      <c r="C250" s="11" t="s">
        <v>438</v>
      </c>
      <c r="D250" s="11"/>
      <c r="E250" s="11" t="s">
        <v>439</v>
      </c>
      <c r="F250" s="175">
        <v>23</v>
      </c>
      <c r="G250" s="175">
        <v>1728.3320000000001</v>
      </c>
      <c r="H250" s="175">
        <v>25924.98</v>
      </c>
      <c r="I250" s="175">
        <v>1127.1730434782601</v>
      </c>
      <c r="J250" s="175">
        <v>12</v>
      </c>
      <c r="K250" s="177"/>
      <c r="L250" s="175">
        <v>15</v>
      </c>
      <c r="M250" s="175">
        <v>13039.42</v>
      </c>
      <c r="N250" s="175">
        <v>1629.9275</v>
      </c>
      <c r="O250" s="175"/>
      <c r="P250" s="175"/>
      <c r="Q250" s="175"/>
      <c r="R250" s="175">
        <v>23</v>
      </c>
      <c r="S250" s="175">
        <v>25924.98</v>
      </c>
      <c r="T250" s="175">
        <v>1127.1730434782601</v>
      </c>
      <c r="V250" s="11"/>
      <c r="W250" s="11"/>
      <c r="X250" s="11"/>
      <c r="Y250" s="11"/>
      <c r="Z250" s="11"/>
      <c r="AA250" s="11"/>
      <c r="AB250" s="11"/>
      <c r="AC250" s="11"/>
      <c r="AD250" s="11"/>
    </row>
    <row r="251" spans="1:30">
      <c r="A251" s="56"/>
      <c r="B251" s="11"/>
      <c r="C251" s="11" t="s">
        <v>441</v>
      </c>
      <c r="D251" s="11"/>
      <c r="E251" s="11" t="s">
        <v>274</v>
      </c>
      <c r="F251" s="175">
        <v>21</v>
      </c>
      <c r="G251" s="175">
        <v>1703.4172222222201</v>
      </c>
      <c r="H251" s="175">
        <v>30661.51</v>
      </c>
      <c r="I251" s="175">
        <v>1460.0719047619</v>
      </c>
      <c r="J251" s="175">
        <v>13.7619047619048</v>
      </c>
      <c r="K251" s="177"/>
      <c r="L251" s="175">
        <v>18</v>
      </c>
      <c r="M251" s="175">
        <v>1907.34</v>
      </c>
      <c r="N251" s="175">
        <v>635.78</v>
      </c>
      <c r="O251" s="175"/>
      <c r="P251" s="175"/>
      <c r="Q251" s="175"/>
      <c r="R251" s="175">
        <v>21</v>
      </c>
      <c r="S251" s="175">
        <v>30661.51</v>
      </c>
      <c r="T251" s="175">
        <v>1460.0719047619</v>
      </c>
      <c r="V251" s="11"/>
      <c r="W251" s="11"/>
      <c r="X251" s="11"/>
      <c r="Y251" s="11"/>
      <c r="Z251" s="11"/>
      <c r="AA251" s="11"/>
      <c r="AB251" s="11"/>
      <c r="AC251" s="11"/>
      <c r="AD251" s="11"/>
    </row>
    <row r="252" spans="1:30">
      <c r="A252" s="56"/>
      <c r="B252" s="11"/>
      <c r="C252" s="11" t="s">
        <v>442</v>
      </c>
      <c r="D252" s="11"/>
      <c r="E252" s="11" t="s">
        <v>197</v>
      </c>
      <c r="F252" s="175">
        <v>1</v>
      </c>
      <c r="G252" s="175"/>
      <c r="H252" s="175">
        <v>320.02999999999997</v>
      </c>
      <c r="I252" s="175">
        <v>320.02999999999997</v>
      </c>
      <c r="J252" s="175">
        <v>12</v>
      </c>
      <c r="K252" s="177"/>
      <c r="L252" s="175"/>
      <c r="M252" s="175">
        <v>320.02999999999997</v>
      </c>
      <c r="N252" s="175">
        <v>320.02999999999997</v>
      </c>
      <c r="O252" s="175"/>
      <c r="P252" s="175"/>
      <c r="Q252" s="175"/>
      <c r="R252" s="175">
        <v>1</v>
      </c>
      <c r="S252" s="175">
        <v>320.02999999999997</v>
      </c>
      <c r="T252" s="175">
        <v>320.02999999999997</v>
      </c>
      <c r="V252" s="11"/>
      <c r="W252" s="11"/>
      <c r="X252" s="11"/>
      <c r="Y252" s="11"/>
      <c r="Z252" s="11"/>
      <c r="AA252" s="11"/>
      <c r="AB252" s="11"/>
      <c r="AC252" s="11"/>
      <c r="AD252" s="11"/>
    </row>
    <row r="253" spans="1:30">
      <c r="A253" s="56"/>
      <c r="B253" s="11"/>
      <c r="C253" s="11" t="s">
        <v>443</v>
      </c>
      <c r="D253" s="11"/>
      <c r="E253" s="11" t="s">
        <v>112</v>
      </c>
      <c r="F253" s="175">
        <v>6</v>
      </c>
      <c r="G253" s="175">
        <v>2499.982</v>
      </c>
      <c r="H253" s="175">
        <v>12499.91</v>
      </c>
      <c r="I253" s="175">
        <v>2083.31833333333</v>
      </c>
      <c r="J253" s="175">
        <v>21.6666666666667</v>
      </c>
      <c r="K253" s="177"/>
      <c r="L253" s="175">
        <v>5</v>
      </c>
      <c r="M253" s="175">
        <v>838.74</v>
      </c>
      <c r="N253" s="175">
        <v>838.74</v>
      </c>
      <c r="O253" s="175"/>
      <c r="P253" s="175"/>
      <c r="Q253" s="175"/>
      <c r="R253" s="175">
        <v>6</v>
      </c>
      <c r="S253" s="175">
        <v>12499.91</v>
      </c>
      <c r="T253" s="175">
        <v>2083.31833333333</v>
      </c>
      <c r="V253" s="11"/>
      <c r="W253" s="11"/>
      <c r="X253" s="11"/>
      <c r="Y253" s="11"/>
      <c r="Z253" s="11"/>
      <c r="AA253" s="11"/>
      <c r="AB253" s="11"/>
      <c r="AC253" s="11"/>
      <c r="AD253" s="11"/>
    </row>
    <row r="254" spans="1:30">
      <c r="A254" s="56"/>
      <c r="B254" s="11"/>
      <c r="C254" s="11" t="s">
        <v>485</v>
      </c>
      <c r="D254" s="11"/>
      <c r="E254" s="11" t="s">
        <v>115</v>
      </c>
      <c r="F254" s="175">
        <v>1</v>
      </c>
      <c r="G254" s="175">
        <v>1649.48</v>
      </c>
      <c r="H254" s="175">
        <v>1649.48</v>
      </c>
      <c r="I254" s="175">
        <v>1649.48</v>
      </c>
      <c r="J254" s="175">
        <v>12</v>
      </c>
      <c r="K254" s="177"/>
      <c r="L254" s="175">
        <v>1</v>
      </c>
      <c r="M254" s="175"/>
      <c r="N254" s="175"/>
      <c r="O254" s="175"/>
      <c r="P254" s="175"/>
      <c r="Q254" s="175"/>
      <c r="R254" s="175">
        <v>1</v>
      </c>
      <c r="S254" s="175">
        <v>1649.48</v>
      </c>
      <c r="T254" s="175">
        <v>1649.48</v>
      </c>
      <c r="V254" s="11"/>
      <c r="W254" s="11"/>
      <c r="X254" s="11"/>
      <c r="Y254" s="11"/>
      <c r="Z254" s="11"/>
      <c r="AA254" s="11"/>
      <c r="AB254" s="11"/>
      <c r="AC254" s="11"/>
      <c r="AD254" s="11"/>
    </row>
    <row r="255" spans="1:30">
      <c r="A255" s="56"/>
      <c r="B255" s="11"/>
      <c r="C255" s="11" t="s">
        <v>468</v>
      </c>
      <c r="D255" s="11"/>
      <c r="E255" s="11" t="s">
        <v>115</v>
      </c>
      <c r="F255" s="175">
        <v>2</v>
      </c>
      <c r="G255" s="175">
        <v>1621.83</v>
      </c>
      <c r="H255" s="175">
        <v>1621.83</v>
      </c>
      <c r="I255" s="175">
        <v>810.91499999999996</v>
      </c>
      <c r="J255" s="175">
        <v>10.5</v>
      </c>
      <c r="K255" s="177"/>
      <c r="L255" s="175">
        <v>1</v>
      </c>
      <c r="M255" s="175">
        <v>1403.34</v>
      </c>
      <c r="N255" s="175">
        <v>1403.34</v>
      </c>
      <c r="O255" s="175"/>
      <c r="P255" s="175"/>
      <c r="Q255" s="175"/>
      <c r="R255" s="175">
        <v>2</v>
      </c>
      <c r="S255" s="175">
        <v>1621.83</v>
      </c>
      <c r="T255" s="175">
        <v>810.91499999999996</v>
      </c>
      <c r="V255" s="11"/>
      <c r="W255" s="11"/>
      <c r="X255" s="11"/>
      <c r="Y255" s="11"/>
      <c r="Z255" s="11"/>
      <c r="AA255" s="11"/>
      <c r="AB255" s="11"/>
      <c r="AC255" s="11"/>
      <c r="AD255" s="11"/>
    </row>
    <row r="256" spans="1:30">
      <c r="A256" s="56"/>
      <c r="B256" s="11"/>
      <c r="C256" s="11" t="s">
        <v>444</v>
      </c>
      <c r="D256" s="11"/>
      <c r="E256" s="11" t="s">
        <v>168</v>
      </c>
      <c r="F256" s="175">
        <v>47</v>
      </c>
      <c r="G256" s="175">
        <v>1855.3084375000001</v>
      </c>
      <c r="H256" s="175">
        <v>59369.87</v>
      </c>
      <c r="I256" s="175">
        <v>1263.1887234042599</v>
      </c>
      <c r="J256" s="175">
        <v>12.319148936170199</v>
      </c>
      <c r="K256" s="177"/>
      <c r="L256" s="175">
        <v>32</v>
      </c>
      <c r="M256" s="175">
        <v>25940.57</v>
      </c>
      <c r="N256" s="175">
        <v>1729.3713333333301</v>
      </c>
      <c r="O256" s="175"/>
      <c r="P256" s="175"/>
      <c r="Q256" s="175"/>
      <c r="R256" s="175">
        <v>47</v>
      </c>
      <c r="S256" s="175">
        <v>59369.87</v>
      </c>
      <c r="T256" s="175">
        <v>1263.1887234042599</v>
      </c>
      <c r="V256" s="11"/>
      <c r="W256" s="11"/>
      <c r="X256" s="11"/>
      <c r="Y256" s="11"/>
      <c r="Z256" s="11"/>
      <c r="AA256" s="11"/>
      <c r="AB256" s="11"/>
      <c r="AC256" s="11"/>
      <c r="AD256" s="11"/>
    </row>
    <row r="257" spans="1:30">
      <c r="A257" s="56"/>
      <c r="B257" s="11"/>
      <c r="C257" s="11" t="s">
        <v>445</v>
      </c>
      <c r="D257" s="11"/>
      <c r="E257" s="11" t="s">
        <v>197</v>
      </c>
      <c r="F257" s="175">
        <v>2</v>
      </c>
      <c r="G257" s="175">
        <v>2668</v>
      </c>
      <c r="H257" s="175">
        <v>5336</v>
      </c>
      <c r="I257" s="175">
        <v>2668</v>
      </c>
      <c r="J257" s="175">
        <v>18</v>
      </c>
      <c r="K257" s="177"/>
      <c r="L257" s="175">
        <v>2</v>
      </c>
      <c r="M257" s="175"/>
      <c r="N257" s="175"/>
      <c r="O257" s="175"/>
      <c r="P257" s="175"/>
      <c r="Q257" s="175"/>
      <c r="R257" s="175">
        <v>2</v>
      </c>
      <c r="S257" s="175">
        <v>5336</v>
      </c>
      <c r="T257" s="175">
        <v>2668</v>
      </c>
      <c r="V257" s="11"/>
      <c r="W257" s="11"/>
      <c r="X257" s="11"/>
      <c r="Y257" s="11"/>
      <c r="Z257" s="11"/>
      <c r="AA257" s="11"/>
      <c r="AB257" s="11"/>
      <c r="AC257" s="11"/>
      <c r="AD257" s="11"/>
    </row>
    <row r="258" spans="1:30">
      <c r="A258" s="56"/>
      <c r="B258" s="11"/>
      <c r="C258" s="11" t="s">
        <v>446</v>
      </c>
      <c r="D258" s="11"/>
      <c r="E258" s="11" t="s">
        <v>195</v>
      </c>
      <c r="F258" s="175">
        <v>103</v>
      </c>
      <c r="G258" s="175">
        <v>1638.9312121212099</v>
      </c>
      <c r="H258" s="175">
        <v>108169.46</v>
      </c>
      <c r="I258" s="175">
        <v>1050.18893203884</v>
      </c>
      <c r="J258" s="175">
        <v>11.291262135922301</v>
      </c>
      <c r="K258" s="177"/>
      <c r="L258" s="175">
        <v>66</v>
      </c>
      <c r="M258" s="175">
        <v>42560.37</v>
      </c>
      <c r="N258" s="175">
        <v>1150.28027027027</v>
      </c>
      <c r="O258" s="175">
        <v>2</v>
      </c>
      <c r="P258" s="175">
        <v>1465.68</v>
      </c>
      <c r="Q258" s="175">
        <v>732.84</v>
      </c>
      <c r="R258" s="175">
        <v>101</v>
      </c>
      <c r="S258" s="175">
        <v>106703.78</v>
      </c>
      <c r="T258" s="175">
        <v>1056.47306930693</v>
      </c>
      <c r="V258" s="11"/>
      <c r="W258" s="11"/>
      <c r="X258" s="11"/>
      <c r="Y258" s="11"/>
      <c r="Z258" s="11"/>
      <c r="AA258" s="11"/>
      <c r="AB258" s="11"/>
      <c r="AC258" s="11"/>
      <c r="AD258" s="11"/>
    </row>
    <row r="259" spans="1:30">
      <c r="A259" s="56"/>
      <c r="B259" s="11"/>
      <c r="C259" s="11" t="s">
        <v>447</v>
      </c>
      <c r="D259" s="11"/>
      <c r="E259" s="11" t="s">
        <v>448</v>
      </c>
      <c r="F259" s="175">
        <v>78</v>
      </c>
      <c r="G259" s="175">
        <v>1666.9267924528299</v>
      </c>
      <c r="H259" s="175">
        <v>88347.12</v>
      </c>
      <c r="I259" s="175">
        <v>1132.6553846153799</v>
      </c>
      <c r="J259" s="175">
        <v>13.115384615384601</v>
      </c>
      <c r="K259" s="177"/>
      <c r="L259" s="175">
        <v>53</v>
      </c>
      <c r="M259" s="175">
        <v>27584.67</v>
      </c>
      <c r="N259" s="175">
        <v>1103.3868</v>
      </c>
      <c r="O259" s="175"/>
      <c r="P259" s="175"/>
      <c r="Q259" s="175"/>
      <c r="R259" s="175">
        <v>78</v>
      </c>
      <c r="S259" s="175">
        <v>88347.12</v>
      </c>
      <c r="T259" s="175">
        <v>1132.6553846153799</v>
      </c>
      <c r="V259" s="11"/>
      <c r="W259" s="11"/>
      <c r="X259" s="11"/>
      <c r="Y259" s="11"/>
      <c r="Z259" s="11"/>
      <c r="AA259" s="11"/>
      <c r="AB259" s="11"/>
      <c r="AC259" s="11"/>
      <c r="AD259" s="11"/>
    </row>
    <row r="260" spans="1:30">
      <c r="A260" s="56"/>
      <c r="B260" s="11"/>
      <c r="C260" s="11" t="s">
        <v>449</v>
      </c>
      <c r="D260" s="11"/>
      <c r="E260" s="11" t="s">
        <v>160</v>
      </c>
      <c r="F260" s="175">
        <v>26</v>
      </c>
      <c r="G260" s="175">
        <v>1852.7317647058801</v>
      </c>
      <c r="H260" s="175">
        <v>31496.44</v>
      </c>
      <c r="I260" s="175">
        <v>1211.40153846154</v>
      </c>
      <c r="J260" s="175">
        <v>11.7307692307692</v>
      </c>
      <c r="K260" s="177"/>
      <c r="L260" s="175">
        <v>17</v>
      </c>
      <c r="M260" s="175">
        <v>14530.43</v>
      </c>
      <c r="N260" s="175">
        <v>1614.4922222222201</v>
      </c>
      <c r="O260" s="175"/>
      <c r="P260" s="175"/>
      <c r="Q260" s="175"/>
      <c r="R260" s="175">
        <v>26</v>
      </c>
      <c r="S260" s="175">
        <v>31496.44</v>
      </c>
      <c r="T260" s="175">
        <v>1211.40153846154</v>
      </c>
      <c r="V260" s="11"/>
      <c r="W260" s="11"/>
      <c r="X260" s="11"/>
      <c r="Y260" s="11"/>
      <c r="Z260" s="11"/>
      <c r="AA260" s="11"/>
      <c r="AB260" s="11"/>
      <c r="AC260" s="11"/>
      <c r="AD260" s="11"/>
    </row>
    <row r="261" spans="1:30">
      <c r="A261" s="56"/>
      <c r="B261" s="11"/>
      <c r="C261" s="11" t="s">
        <v>450</v>
      </c>
      <c r="D261" s="11"/>
      <c r="E261" s="11" t="s">
        <v>122</v>
      </c>
      <c r="F261" s="175">
        <v>36</v>
      </c>
      <c r="G261" s="175">
        <v>1908.0387499999999</v>
      </c>
      <c r="H261" s="175">
        <v>45792.93</v>
      </c>
      <c r="I261" s="175">
        <v>1272.02583333333</v>
      </c>
      <c r="J261" s="175">
        <v>11.2222222222222</v>
      </c>
      <c r="K261" s="177"/>
      <c r="L261" s="175">
        <v>24</v>
      </c>
      <c r="M261" s="175">
        <v>17997.55</v>
      </c>
      <c r="N261" s="175">
        <v>1499.7958333333299</v>
      </c>
      <c r="O261" s="175"/>
      <c r="P261" s="175"/>
      <c r="Q261" s="175"/>
      <c r="R261" s="175">
        <v>36</v>
      </c>
      <c r="S261" s="175">
        <v>45792.93</v>
      </c>
      <c r="T261" s="175">
        <v>1272.02583333333</v>
      </c>
      <c r="V261" s="11"/>
      <c r="W261" s="11"/>
      <c r="X261" s="11"/>
      <c r="Y261" s="11"/>
      <c r="Z261" s="11"/>
      <c r="AA261" s="11"/>
      <c r="AB261" s="11"/>
      <c r="AC261" s="11"/>
      <c r="AD261" s="11"/>
    </row>
    <row r="262" spans="1:30">
      <c r="A262" s="56"/>
      <c r="B262" s="11"/>
      <c r="C262" s="11" t="s">
        <v>451</v>
      </c>
      <c r="D262" s="11"/>
      <c r="E262" s="11" t="s">
        <v>452</v>
      </c>
      <c r="F262" s="175">
        <v>34</v>
      </c>
      <c r="G262" s="175">
        <v>1751.4794999999999</v>
      </c>
      <c r="H262" s="175">
        <v>35029.589999999997</v>
      </c>
      <c r="I262" s="175">
        <v>1030.28205882353</v>
      </c>
      <c r="J262" s="175">
        <v>12.823529411764699</v>
      </c>
      <c r="K262" s="177"/>
      <c r="L262" s="175">
        <v>20</v>
      </c>
      <c r="M262" s="175">
        <v>15775.78</v>
      </c>
      <c r="N262" s="175">
        <v>1126.84142857143</v>
      </c>
      <c r="O262" s="175"/>
      <c r="P262" s="175"/>
      <c r="Q262" s="175"/>
      <c r="R262" s="175">
        <v>34</v>
      </c>
      <c r="S262" s="175">
        <v>35029.589999999997</v>
      </c>
      <c r="T262" s="175">
        <v>1030.28205882353</v>
      </c>
      <c r="V262" s="11"/>
      <c r="W262" s="11"/>
      <c r="X262" s="11"/>
      <c r="Y262" s="11"/>
      <c r="Z262" s="11"/>
      <c r="AA262" s="11"/>
      <c r="AB262" s="11"/>
      <c r="AC262" s="11"/>
      <c r="AD262" s="11"/>
    </row>
    <row r="263" spans="1:30">
      <c r="A263" s="56"/>
      <c r="B263" s="11"/>
      <c r="C263" s="11" t="s">
        <v>453</v>
      </c>
      <c r="D263" s="11"/>
      <c r="E263" s="11" t="s">
        <v>244</v>
      </c>
      <c r="F263" s="175">
        <v>177</v>
      </c>
      <c r="G263" s="175">
        <v>1248.1405263157901</v>
      </c>
      <c r="H263" s="175">
        <v>142288.01999999999</v>
      </c>
      <c r="I263" s="175">
        <v>803.88711864406798</v>
      </c>
      <c r="J263" s="175">
        <v>11.0564971751412</v>
      </c>
      <c r="K263" s="177"/>
      <c r="L263" s="175">
        <v>114</v>
      </c>
      <c r="M263" s="175">
        <v>52374.15</v>
      </c>
      <c r="N263" s="175">
        <v>831.33571428571497</v>
      </c>
      <c r="O263" s="175"/>
      <c r="P263" s="175"/>
      <c r="Q263" s="175"/>
      <c r="R263" s="175">
        <v>177</v>
      </c>
      <c r="S263" s="175">
        <v>142288.01999999999</v>
      </c>
      <c r="T263" s="175">
        <v>803.88711864406798</v>
      </c>
      <c r="V263" s="11"/>
      <c r="W263" s="11"/>
      <c r="X263" s="11"/>
      <c r="Y263" s="11"/>
      <c r="Z263" s="11"/>
      <c r="AA263" s="11"/>
      <c r="AB263" s="11"/>
      <c r="AC263" s="11"/>
      <c r="AD263" s="11"/>
    </row>
    <row r="264" spans="1:30">
      <c r="A264" s="56"/>
      <c r="B264" s="11"/>
      <c r="C264" s="11" t="s">
        <v>454</v>
      </c>
      <c r="D264" s="11"/>
      <c r="E264" s="11" t="s">
        <v>156</v>
      </c>
      <c r="F264" s="175">
        <v>647</v>
      </c>
      <c r="G264" s="175">
        <v>1775.60482222222</v>
      </c>
      <c r="H264" s="175">
        <v>799022.16999999899</v>
      </c>
      <c r="I264" s="175">
        <v>1234.9647140649099</v>
      </c>
      <c r="J264" s="175">
        <v>12.1947449768161</v>
      </c>
      <c r="K264" s="177"/>
      <c r="L264" s="175">
        <v>450</v>
      </c>
      <c r="M264" s="175">
        <v>253677.69</v>
      </c>
      <c r="N264" s="175">
        <v>1287.70401015228</v>
      </c>
      <c r="O264" s="175">
        <v>6</v>
      </c>
      <c r="P264" s="175">
        <v>10379.719999999999</v>
      </c>
      <c r="Q264" s="175">
        <v>1729.95333333333</v>
      </c>
      <c r="R264" s="175">
        <v>641</v>
      </c>
      <c r="S264" s="175">
        <v>788642.44999999902</v>
      </c>
      <c r="T264" s="175">
        <v>1230.33143525741</v>
      </c>
      <c r="V264" s="11"/>
      <c r="W264" s="11"/>
      <c r="X264" s="11"/>
      <c r="Y264" s="11"/>
      <c r="Z264" s="11"/>
      <c r="AA264" s="11"/>
      <c r="AB264" s="11"/>
      <c r="AC264" s="11"/>
      <c r="AD264" s="11"/>
    </row>
    <row r="265" spans="1:30">
      <c r="A265" s="56"/>
      <c r="B265" s="11"/>
      <c r="C265" s="11" t="s">
        <v>455</v>
      </c>
      <c r="D265" s="11"/>
      <c r="E265" s="11" t="s">
        <v>230</v>
      </c>
      <c r="F265" s="175">
        <v>5</v>
      </c>
      <c r="G265" s="175">
        <v>3075.4250000000002</v>
      </c>
      <c r="H265" s="175">
        <v>12301.7</v>
      </c>
      <c r="I265" s="175">
        <v>2460.34</v>
      </c>
      <c r="J265" s="175">
        <v>13.8</v>
      </c>
      <c r="K265" s="177"/>
      <c r="L265" s="175">
        <v>4</v>
      </c>
      <c r="M265" s="175">
        <v>2852.35</v>
      </c>
      <c r="N265" s="175">
        <v>2852.35</v>
      </c>
      <c r="O265" s="175"/>
      <c r="P265" s="175"/>
      <c r="Q265" s="175"/>
      <c r="R265" s="175">
        <v>5</v>
      </c>
      <c r="S265" s="175">
        <v>12301.7</v>
      </c>
      <c r="T265" s="175">
        <v>2460.34</v>
      </c>
      <c r="V265" s="11"/>
      <c r="W265" s="11"/>
      <c r="X265" s="11"/>
      <c r="Y265" s="11"/>
      <c r="Z265" s="11"/>
      <c r="AA265" s="11"/>
      <c r="AB265" s="11"/>
      <c r="AC265" s="11"/>
      <c r="AD265" s="11"/>
    </row>
    <row r="266" spans="1:30">
      <c r="A266" s="56"/>
      <c r="B266" s="11"/>
      <c r="C266" s="11" t="s">
        <v>456</v>
      </c>
      <c r="D266" s="11"/>
      <c r="E266" s="11" t="s">
        <v>457</v>
      </c>
      <c r="F266" s="175">
        <v>20</v>
      </c>
      <c r="G266" s="175">
        <v>1821.7826666666699</v>
      </c>
      <c r="H266" s="175">
        <v>27326.74</v>
      </c>
      <c r="I266" s="175">
        <v>1366.337</v>
      </c>
      <c r="J266" s="175">
        <v>13.05</v>
      </c>
      <c r="K266" s="177"/>
      <c r="L266" s="175">
        <v>15</v>
      </c>
      <c r="M266" s="175">
        <v>7525.9</v>
      </c>
      <c r="N266" s="175">
        <v>1505.18</v>
      </c>
      <c r="O266" s="175"/>
      <c r="P266" s="175"/>
      <c r="Q266" s="175"/>
      <c r="R266" s="175">
        <v>20</v>
      </c>
      <c r="S266" s="175">
        <v>27326.74</v>
      </c>
      <c r="T266" s="175">
        <v>1366.337</v>
      </c>
      <c r="V266" s="11"/>
      <c r="W266" s="11"/>
      <c r="X266" s="11"/>
      <c r="Y266" s="11"/>
      <c r="Z266" s="11"/>
      <c r="AA266" s="11"/>
      <c r="AB266" s="11"/>
      <c r="AC266" s="11"/>
      <c r="AD266" s="11"/>
    </row>
    <row r="267" spans="1:30">
      <c r="A267" s="56"/>
      <c r="B267" s="11"/>
      <c r="C267" s="11" t="s">
        <v>458</v>
      </c>
      <c r="D267" s="11"/>
      <c r="E267" s="11" t="s">
        <v>124</v>
      </c>
      <c r="F267" s="175">
        <v>51</v>
      </c>
      <c r="G267" s="175">
        <v>1392.5287878787899</v>
      </c>
      <c r="H267" s="175">
        <v>45953.45</v>
      </c>
      <c r="I267" s="175">
        <v>901.048039215686</v>
      </c>
      <c r="J267" s="175">
        <v>13.1372549019608</v>
      </c>
      <c r="K267" s="177"/>
      <c r="L267" s="175">
        <v>33</v>
      </c>
      <c r="M267" s="175">
        <v>15126.58</v>
      </c>
      <c r="N267" s="175">
        <v>840.36555555555503</v>
      </c>
      <c r="O267" s="175">
        <v>1</v>
      </c>
      <c r="P267" s="175">
        <v>1032.74</v>
      </c>
      <c r="Q267" s="175">
        <v>1032.74</v>
      </c>
      <c r="R267" s="175">
        <v>50</v>
      </c>
      <c r="S267" s="175">
        <v>44920.71</v>
      </c>
      <c r="T267" s="175">
        <v>898.41420000000005</v>
      </c>
      <c r="V267" s="11"/>
      <c r="W267" s="11"/>
      <c r="X267" s="11"/>
      <c r="Y267" s="11"/>
      <c r="Z267" s="11"/>
      <c r="AA267" s="11"/>
      <c r="AB267" s="11"/>
      <c r="AC267" s="11"/>
      <c r="AD267" s="11"/>
    </row>
    <row r="268" spans="1:30" ht="15" thickBot="1">
      <c r="A268" s="56"/>
      <c r="B268" s="11"/>
      <c r="C268" s="11" t="s">
        <v>459</v>
      </c>
      <c r="D268" s="11"/>
      <c r="E268" s="11" t="s">
        <v>359</v>
      </c>
      <c r="F268" s="175">
        <v>91</v>
      </c>
      <c r="G268" s="175">
        <v>1332.37060606061</v>
      </c>
      <c r="H268" s="175">
        <v>87936.46</v>
      </c>
      <c r="I268" s="175">
        <v>966.33472527472497</v>
      </c>
      <c r="J268" s="175">
        <v>11.615384615384601</v>
      </c>
      <c r="K268" s="177"/>
      <c r="L268" s="175">
        <v>66</v>
      </c>
      <c r="M268" s="175">
        <v>34319.31</v>
      </c>
      <c r="N268" s="175">
        <v>1372.7724000000001</v>
      </c>
      <c r="O268" s="175"/>
      <c r="P268" s="175"/>
      <c r="Q268" s="175"/>
      <c r="R268" s="175">
        <v>91</v>
      </c>
      <c r="S268" s="175">
        <v>87936.46</v>
      </c>
      <c r="T268" s="175">
        <v>966.33472527472497</v>
      </c>
      <c r="V268" s="11"/>
      <c r="W268" s="11"/>
      <c r="X268" s="11"/>
      <c r="Y268" s="11"/>
      <c r="Z268" s="11"/>
      <c r="AA268" s="11"/>
      <c r="AB268" s="11"/>
      <c r="AC268" s="11"/>
      <c r="AD268" s="11"/>
    </row>
    <row r="269" spans="1:30" ht="15" thickBot="1">
      <c r="A269" s="56"/>
      <c r="B269" s="94" t="s">
        <v>55</v>
      </c>
      <c r="C269" s="101"/>
      <c r="D269" s="101"/>
      <c r="E269" s="101"/>
      <c r="F269" s="180">
        <f>SUM(F12:F268)</f>
        <v>15942</v>
      </c>
      <c r="G269" s="176">
        <f t="shared" ref="G269:T269" si="0">SUM(G12:G268)</f>
        <v>426437.67259146267</v>
      </c>
      <c r="H269" s="180">
        <f t="shared" si="0"/>
        <v>16810319.780000001</v>
      </c>
      <c r="I269" s="176">
        <f t="shared" si="0"/>
        <v>298879.6203746174</v>
      </c>
      <c r="J269" s="176">
        <f t="shared" si="0"/>
        <v>3106.0833406307643</v>
      </c>
      <c r="K269" s="177">
        <f t="shared" si="0"/>
        <v>0</v>
      </c>
      <c r="L269" s="181">
        <f t="shared" si="0"/>
        <v>10452</v>
      </c>
      <c r="M269" s="180">
        <f t="shared" si="0"/>
        <v>6746029.6700000009</v>
      </c>
      <c r="N269" s="176">
        <f t="shared" si="0"/>
        <v>301924.05663883075</v>
      </c>
      <c r="O269" s="180">
        <f t="shared" si="0"/>
        <v>252</v>
      </c>
      <c r="P269" s="180">
        <f t="shared" si="0"/>
        <v>267773.81999999989</v>
      </c>
      <c r="Q269" s="176">
        <f t="shared" si="0"/>
        <v>70334.654922077883</v>
      </c>
      <c r="R269" s="180">
        <f t="shared" si="0"/>
        <v>15690</v>
      </c>
      <c r="S269" s="180">
        <f t="shared" si="0"/>
        <v>16542545.959999997</v>
      </c>
      <c r="T269" s="176">
        <f t="shared" si="0"/>
        <v>299029.82176697958</v>
      </c>
      <c r="V269" s="98"/>
      <c r="W269" s="96"/>
      <c r="X269" s="100" t="s">
        <v>56</v>
      </c>
      <c r="Y269" s="96"/>
      <c r="Z269" s="96"/>
      <c r="AA269" s="100" t="s">
        <v>56</v>
      </c>
      <c r="AB269" s="96"/>
      <c r="AC269" s="96"/>
      <c r="AD269" s="102" t="s">
        <v>56</v>
      </c>
    </row>
    <row r="270" spans="1:30" s="4" customFormat="1" ht="13.2">
      <c r="A270" s="56"/>
      <c r="L270" s="51"/>
      <c r="V270" s="51"/>
    </row>
    <row r="271" spans="1:30" ht="66">
      <c r="A271" s="56" t="s">
        <v>461</v>
      </c>
      <c r="B271" s="67" t="s">
        <v>569</v>
      </c>
      <c r="C271" s="67" t="s">
        <v>38</v>
      </c>
      <c r="D271" s="67" t="s">
        <v>39</v>
      </c>
      <c r="E271" s="67" t="s">
        <v>40</v>
      </c>
      <c r="F271" s="68" t="s">
        <v>593</v>
      </c>
      <c r="G271" s="68" t="s">
        <v>571</v>
      </c>
      <c r="H271" s="68" t="s">
        <v>594</v>
      </c>
      <c r="I271" s="68" t="s">
        <v>573</v>
      </c>
      <c r="J271" s="68" t="s">
        <v>574</v>
      </c>
      <c r="K271" s="71"/>
      <c r="L271" s="68" t="s">
        <v>575</v>
      </c>
      <c r="M271" s="68" t="s">
        <v>595</v>
      </c>
      <c r="N271" s="68" t="s">
        <v>577</v>
      </c>
      <c r="O271" s="68" t="s">
        <v>578</v>
      </c>
      <c r="P271" s="68" t="s">
        <v>579</v>
      </c>
      <c r="Q271" s="68" t="s">
        <v>580</v>
      </c>
      <c r="R271" s="68" t="s">
        <v>581</v>
      </c>
      <c r="S271" s="68" t="s">
        <v>582</v>
      </c>
      <c r="T271" s="68" t="s">
        <v>583</v>
      </c>
      <c r="U271" s="71"/>
      <c r="V271" s="68" t="s">
        <v>584</v>
      </c>
      <c r="W271" s="68" t="s">
        <v>585</v>
      </c>
      <c r="X271" s="68" t="s">
        <v>586</v>
      </c>
      <c r="Y271" s="68" t="s">
        <v>587</v>
      </c>
      <c r="Z271" s="68" t="s">
        <v>588</v>
      </c>
      <c r="AA271" s="68" t="s">
        <v>589</v>
      </c>
      <c r="AB271" s="68" t="s">
        <v>590</v>
      </c>
      <c r="AC271" s="68" t="s">
        <v>591</v>
      </c>
      <c r="AD271" s="68" t="s">
        <v>592</v>
      </c>
    </row>
    <row r="272" spans="1:30">
      <c r="A272" s="56"/>
      <c r="B272" s="11"/>
      <c r="C272" s="11" t="s">
        <v>88</v>
      </c>
      <c r="D272" s="11"/>
      <c r="E272" s="11" t="s">
        <v>89</v>
      </c>
      <c r="F272" s="175">
        <v>203</v>
      </c>
      <c r="G272" s="175">
        <v>1708.60195488722</v>
      </c>
      <c r="H272" s="175">
        <v>227244.06</v>
      </c>
      <c r="I272" s="175">
        <v>1119.4288669950699</v>
      </c>
      <c r="J272" s="175">
        <v>12.157635467980301</v>
      </c>
      <c r="K272" s="177"/>
      <c r="L272" s="175">
        <v>133</v>
      </c>
      <c r="M272" s="175">
        <v>110087.2</v>
      </c>
      <c r="N272" s="175">
        <v>1572.6742857142899</v>
      </c>
      <c r="O272" s="175">
        <v>2</v>
      </c>
      <c r="P272" s="175">
        <v>1439.36</v>
      </c>
      <c r="Q272" s="175">
        <v>719.68</v>
      </c>
      <c r="R272" s="175">
        <v>201</v>
      </c>
      <c r="S272" s="175">
        <v>225804.7</v>
      </c>
      <c r="T272" s="175">
        <v>1123.4064676616899</v>
      </c>
      <c r="V272" s="11"/>
      <c r="W272" s="11"/>
      <c r="X272" s="11"/>
      <c r="Y272" s="11"/>
      <c r="Z272" s="11"/>
      <c r="AA272" s="11"/>
      <c r="AB272" s="11"/>
      <c r="AC272" s="11"/>
      <c r="AD272" s="11"/>
    </row>
    <row r="273" spans="1:30">
      <c r="A273" s="56"/>
      <c r="B273" s="11"/>
      <c r="C273" s="11" t="s">
        <v>88</v>
      </c>
      <c r="D273" s="11"/>
      <c r="E273" s="11" t="s">
        <v>90</v>
      </c>
      <c r="F273" s="175">
        <v>196</v>
      </c>
      <c r="G273" s="175">
        <v>1988.5877981651399</v>
      </c>
      <c r="H273" s="175">
        <v>216756.07</v>
      </c>
      <c r="I273" s="175">
        <v>1105.89831632653</v>
      </c>
      <c r="J273" s="175">
        <v>11.9540816326531</v>
      </c>
      <c r="K273" s="177"/>
      <c r="L273" s="175">
        <v>109</v>
      </c>
      <c r="M273" s="175">
        <v>106656.29</v>
      </c>
      <c r="N273" s="175">
        <v>1225.9343678160899</v>
      </c>
      <c r="O273" s="175">
        <v>4</v>
      </c>
      <c r="P273" s="175">
        <v>2329.0500000000002</v>
      </c>
      <c r="Q273" s="175">
        <v>582.26250000000005</v>
      </c>
      <c r="R273" s="175">
        <v>192</v>
      </c>
      <c r="S273" s="175">
        <v>214427.02</v>
      </c>
      <c r="T273" s="175">
        <v>1116.80739583333</v>
      </c>
      <c r="V273" s="11"/>
      <c r="W273" s="11"/>
      <c r="X273" s="11"/>
      <c r="Y273" s="11"/>
      <c r="Z273" s="11"/>
      <c r="AA273" s="11"/>
      <c r="AB273" s="11"/>
      <c r="AC273" s="11"/>
      <c r="AD273" s="11"/>
    </row>
    <row r="274" spans="1:30">
      <c r="A274" s="56"/>
      <c r="B274" s="11"/>
      <c r="C274" s="11" t="s">
        <v>91</v>
      </c>
      <c r="D274" s="11"/>
      <c r="E274" s="11" t="s">
        <v>92</v>
      </c>
      <c r="F274" s="175">
        <v>14</v>
      </c>
      <c r="G274" s="175">
        <v>1493.5820000000001</v>
      </c>
      <c r="H274" s="175">
        <v>14935.82</v>
      </c>
      <c r="I274" s="175">
        <v>1066.84428571429</v>
      </c>
      <c r="J274" s="175">
        <v>13.0714285714286</v>
      </c>
      <c r="K274" s="177"/>
      <c r="L274" s="175">
        <v>10</v>
      </c>
      <c r="M274" s="175">
        <v>9471.36</v>
      </c>
      <c r="N274" s="175">
        <v>2367.84</v>
      </c>
      <c r="O274" s="175"/>
      <c r="P274" s="175"/>
      <c r="Q274" s="175"/>
      <c r="R274" s="175">
        <v>14</v>
      </c>
      <c r="S274" s="175">
        <v>14935.82</v>
      </c>
      <c r="T274" s="175">
        <v>1066.84428571429</v>
      </c>
      <c r="V274" s="11"/>
      <c r="W274" s="11"/>
      <c r="X274" s="11"/>
      <c r="Y274" s="11"/>
      <c r="Z274" s="11"/>
      <c r="AA274" s="11"/>
      <c r="AB274" s="11"/>
      <c r="AC274" s="11"/>
      <c r="AD274" s="11"/>
    </row>
    <row r="275" spans="1:30">
      <c r="A275" s="56"/>
      <c r="B275" s="11"/>
      <c r="C275" s="11" t="s">
        <v>93</v>
      </c>
      <c r="D275" s="11"/>
      <c r="E275" s="11" t="s">
        <v>94</v>
      </c>
      <c r="F275" s="175">
        <v>22</v>
      </c>
      <c r="G275" s="175">
        <v>2374.6116666666699</v>
      </c>
      <c r="H275" s="175">
        <v>42743.01</v>
      </c>
      <c r="I275" s="175">
        <v>1942.86409090909</v>
      </c>
      <c r="J275" s="175">
        <v>12.7272727272727</v>
      </c>
      <c r="K275" s="177"/>
      <c r="L275" s="175">
        <v>18</v>
      </c>
      <c r="M275" s="175">
        <v>18148.68</v>
      </c>
      <c r="N275" s="175">
        <v>4537.17</v>
      </c>
      <c r="O275" s="175"/>
      <c r="P275" s="175"/>
      <c r="Q275" s="175"/>
      <c r="R275" s="175">
        <v>22</v>
      </c>
      <c r="S275" s="175">
        <v>42743.01</v>
      </c>
      <c r="T275" s="175">
        <v>1942.86409090909</v>
      </c>
      <c r="V275" s="11"/>
      <c r="W275" s="11"/>
      <c r="X275" s="11"/>
      <c r="Y275" s="11"/>
      <c r="Z275" s="11"/>
      <c r="AA275" s="11"/>
      <c r="AB275" s="11"/>
      <c r="AC275" s="11"/>
      <c r="AD275" s="11"/>
    </row>
    <row r="276" spans="1:30">
      <c r="A276" s="56"/>
      <c r="B276" s="11"/>
      <c r="C276" s="11" t="s">
        <v>470</v>
      </c>
      <c r="D276" s="11"/>
      <c r="E276" s="11" t="s">
        <v>448</v>
      </c>
      <c r="F276" s="175">
        <v>1</v>
      </c>
      <c r="G276" s="175"/>
      <c r="H276" s="175">
        <v>815.97</v>
      </c>
      <c r="I276" s="175">
        <v>815.97</v>
      </c>
      <c r="J276" s="175">
        <v>13</v>
      </c>
      <c r="K276" s="177"/>
      <c r="L276" s="175"/>
      <c r="M276" s="175">
        <v>815.97</v>
      </c>
      <c r="N276" s="175">
        <v>815.97</v>
      </c>
      <c r="O276" s="175"/>
      <c r="P276" s="175"/>
      <c r="Q276" s="175"/>
      <c r="R276" s="175">
        <v>1</v>
      </c>
      <c r="S276" s="175">
        <v>815.97</v>
      </c>
      <c r="T276" s="175">
        <v>815.97</v>
      </c>
      <c r="V276" s="11"/>
      <c r="W276" s="11"/>
      <c r="X276" s="11"/>
      <c r="Y276" s="11"/>
      <c r="Z276" s="11"/>
      <c r="AA276" s="11"/>
      <c r="AB276" s="11"/>
      <c r="AC276" s="11"/>
      <c r="AD276" s="11"/>
    </row>
    <row r="277" spans="1:30">
      <c r="A277" s="56"/>
      <c r="B277" s="11"/>
      <c r="C277" s="11" t="s">
        <v>95</v>
      </c>
      <c r="D277" s="11"/>
      <c r="E277" s="11" t="s">
        <v>96</v>
      </c>
      <c r="F277" s="175">
        <v>3</v>
      </c>
      <c r="G277" s="175">
        <v>8681.16</v>
      </c>
      <c r="H277" s="175">
        <v>17362.32</v>
      </c>
      <c r="I277" s="175">
        <v>5787.44</v>
      </c>
      <c r="J277" s="175">
        <v>23</v>
      </c>
      <c r="K277" s="177"/>
      <c r="L277" s="175">
        <v>2</v>
      </c>
      <c r="M277" s="175">
        <v>14794.97</v>
      </c>
      <c r="N277" s="175">
        <v>14794.97</v>
      </c>
      <c r="O277" s="175"/>
      <c r="P277" s="175"/>
      <c r="Q277" s="175"/>
      <c r="R277" s="175">
        <v>3</v>
      </c>
      <c r="S277" s="175">
        <v>17362.32</v>
      </c>
      <c r="T277" s="175">
        <v>5787.44</v>
      </c>
      <c r="V277" s="11"/>
      <c r="W277" s="11"/>
      <c r="X277" s="11"/>
      <c r="Y277" s="11"/>
      <c r="Z277" s="11"/>
      <c r="AA277" s="11"/>
      <c r="AB277" s="11"/>
      <c r="AC277" s="11"/>
      <c r="AD277" s="11"/>
    </row>
    <row r="278" spans="1:30">
      <c r="A278" s="56"/>
      <c r="B278" s="11"/>
      <c r="C278" s="11" t="s">
        <v>97</v>
      </c>
      <c r="D278" s="11"/>
      <c r="E278" s="11" t="s">
        <v>98</v>
      </c>
      <c r="F278" s="175">
        <v>192</v>
      </c>
      <c r="G278" s="175">
        <v>2853.6264035087702</v>
      </c>
      <c r="H278" s="175">
        <v>325313.40999999997</v>
      </c>
      <c r="I278" s="175">
        <v>1694.3406770833301</v>
      </c>
      <c r="J278" s="175">
        <v>12.7291666666667</v>
      </c>
      <c r="K278" s="177"/>
      <c r="L278" s="175">
        <v>114</v>
      </c>
      <c r="M278" s="175">
        <v>165582.23000000001</v>
      </c>
      <c r="N278" s="175">
        <v>2122.8491025641001</v>
      </c>
      <c r="O278" s="175">
        <v>2</v>
      </c>
      <c r="P278" s="175">
        <v>1076.79</v>
      </c>
      <c r="Q278" s="175">
        <v>538.39499999999998</v>
      </c>
      <c r="R278" s="175">
        <v>190</v>
      </c>
      <c r="S278" s="175">
        <v>324236.62</v>
      </c>
      <c r="T278" s="175">
        <v>1706.50852631579</v>
      </c>
      <c r="V278" s="11"/>
      <c r="W278" s="11"/>
      <c r="X278" s="11"/>
      <c r="Y278" s="11"/>
      <c r="Z278" s="11"/>
      <c r="AA278" s="11"/>
      <c r="AB278" s="11"/>
      <c r="AC278" s="11"/>
      <c r="AD278" s="11"/>
    </row>
    <row r="279" spans="1:30">
      <c r="A279" s="56"/>
      <c r="B279" s="11"/>
      <c r="C279" s="11" t="s">
        <v>99</v>
      </c>
      <c r="D279" s="11"/>
      <c r="E279" s="11" t="s">
        <v>100</v>
      </c>
      <c r="F279" s="175">
        <v>3</v>
      </c>
      <c r="G279" s="175">
        <v>246.22333333333299</v>
      </c>
      <c r="H279" s="175">
        <v>738.67</v>
      </c>
      <c r="I279" s="175">
        <v>246.22333333333299</v>
      </c>
      <c r="J279" s="175">
        <v>10.6666666666667</v>
      </c>
      <c r="K279" s="177"/>
      <c r="L279" s="175">
        <v>3</v>
      </c>
      <c r="M279" s="175"/>
      <c r="N279" s="175"/>
      <c r="O279" s="175"/>
      <c r="P279" s="175"/>
      <c r="Q279" s="175"/>
      <c r="R279" s="175">
        <v>3</v>
      </c>
      <c r="S279" s="175">
        <v>738.67</v>
      </c>
      <c r="T279" s="175">
        <v>246.22333333333299</v>
      </c>
      <c r="V279" s="11"/>
      <c r="W279" s="11"/>
      <c r="X279" s="11"/>
      <c r="Y279" s="11"/>
      <c r="Z279" s="11"/>
      <c r="AA279" s="11"/>
      <c r="AB279" s="11"/>
      <c r="AC279" s="11"/>
      <c r="AD279" s="11"/>
    </row>
    <row r="280" spans="1:30">
      <c r="A280" s="56"/>
      <c r="B280" s="11"/>
      <c r="C280" s="11" t="s">
        <v>99</v>
      </c>
      <c r="D280" s="11"/>
      <c r="E280" s="11" t="s">
        <v>101</v>
      </c>
      <c r="F280" s="175">
        <v>551</v>
      </c>
      <c r="G280" s="175">
        <v>1789.1874029850701</v>
      </c>
      <c r="H280" s="175">
        <v>599377.78</v>
      </c>
      <c r="I280" s="175">
        <v>1087.7999637023599</v>
      </c>
      <c r="J280" s="175">
        <v>12.362976406533599</v>
      </c>
      <c r="K280" s="177"/>
      <c r="L280" s="175">
        <v>335</v>
      </c>
      <c r="M280" s="175">
        <v>274724.84999999998</v>
      </c>
      <c r="N280" s="175">
        <v>1271.8743055555601</v>
      </c>
      <c r="O280" s="175">
        <v>9</v>
      </c>
      <c r="P280" s="175">
        <v>8152.13</v>
      </c>
      <c r="Q280" s="175">
        <v>905.79222222222199</v>
      </c>
      <c r="R280" s="175">
        <v>542</v>
      </c>
      <c r="S280" s="175">
        <v>591225.65</v>
      </c>
      <c r="T280" s="175">
        <v>1090.8222324723199</v>
      </c>
      <c r="V280" s="11"/>
      <c r="W280" s="11"/>
      <c r="X280" s="11"/>
      <c r="Y280" s="11"/>
      <c r="Z280" s="11"/>
      <c r="AA280" s="11"/>
      <c r="AB280" s="11"/>
      <c r="AC280" s="11"/>
      <c r="AD280" s="11"/>
    </row>
    <row r="281" spans="1:30">
      <c r="A281" s="56"/>
      <c r="B281" s="11"/>
      <c r="C281" s="11" t="s">
        <v>102</v>
      </c>
      <c r="D281" s="11"/>
      <c r="E281" s="11" t="s">
        <v>103</v>
      </c>
      <c r="F281" s="175">
        <v>1</v>
      </c>
      <c r="G281" s="175"/>
      <c r="H281" s="175">
        <v>2687.95</v>
      </c>
      <c r="I281" s="175">
        <v>2687.95</v>
      </c>
      <c r="J281" s="175">
        <v>13</v>
      </c>
      <c r="K281" s="177"/>
      <c r="L281" s="175"/>
      <c r="M281" s="175">
        <v>2687.95</v>
      </c>
      <c r="N281" s="175">
        <v>2687.95</v>
      </c>
      <c r="O281" s="175"/>
      <c r="P281" s="175"/>
      <c r="Q281" s="175"/>
      <c r="R281" s="175">
        <v>1</v>
      </c>
      <c r="S281" s="175">
        <v>2687.95</v>
      </c>
      <c r="T281" s="175">
        <v>2687.95</v>
      </c>
      <c r="V281" s="11"/>
      <c r="W281" s="11"/>
      <c r="X281" s="11"/>
      <c r="Y281" s="11"/>
      <c r="Z281" s="11"/>
      <c r="AA281" s="11"/>
      <c r="AB281" s="11"/>
      <c r="AC281" s="11"/>
      <c r="AD281" s="11"/>
    </row>
    <row r="282" spans="1:30">
      <c r="A282" s="56"/>
      <c r="B282" s="11"/>
      <c r="C282" s="11" t="s">
        <v>104</v>
      </c>
      <c r="D282" s="11"/>
      <c r="E282" s="11" t="s">
        <v>105</v>
      </c>
      <c r="F282" s="175">
        <v>2</v>
      </c>
      <c r="G282" s="175">
        <v>2324.4699999999998</v>
      </c>
      <c r="H282" s="175">
        <v>2324.4699999999998</v>
      </c>
      <c r="I282" s="175">
        <v>1162.2349999999999</v>
      </c>
      <c r="J282" s="175">
        <v>7</v>
      </c>
      <c r="K282" s="177"/>
      <c r="L282" s="175">
        <v>1</v>
      </c>
      <c r="M282" s="175">
        <v>1064.92</v>
      </c>
      <c r="N282" s="175">
        <v>1064.92</v>
      </c>
      <c r="O282" s="175"/>
      <c r="P282" s="175"/>
      <c r="Q282" s="175"/>
      <c r="R282" s="175">
        <v>2</v>
      </c>
      <c r="S282" s="175">
        <v>2324.4699999999998</v>
      </c>
      <c r="T282" s="175">
        <v>1162.2349999999999</v>
      </c>
      <c r="V282" s="11"/>
      <c r="W282" s="11"/>
      <c r="X282" s="11"/>
      <c r="Y282" s="11"/>
      <c r="Z282" s="11"/>
      <c r="AA282" s="11"/>
      <c r="AB282" s="11"/>
      <c r="AC282" s="11"/>
      <c r="AD282" s="11"/>
    </row>
    <row r="283" spans="1:30">
      <c r="A283" s="56"/>
      <c r="B283" s="11"/>
      <c r="C283" s="11" t="s">
        <v>107</v>
      </c>
      <c r="D283" s="11"/>
      <c r="E283" s="11" t="s">
        <v>108</v>
      </c>
      <c r="F283" s="175">
        <v>14</v>
      </c>
      <c r="G283" s="175">
        <v>2216.3049999999998</v>
      </c>
      <c r="H283" s="175">
        <v>17730.439999999999</v>
      </c>
      <c r="I283" s="175">
        <v>1266.46</v>
      </c>
      <c r="J283" s="175">
        <v>11.4285714285714</v>
      </c>
      <c r="K283" s="177"/>
      <c r="L283" s="175">
        <v>8</v>
      </c>
      <c r="M283" s="175">
        <v>11526.29</v>
      </c>
      <c r="N283" s="175">
        <v>1921.04833333333</v>
      </c>
      <c r="O283" s="175"/>
      <c r="P283" s="175"/>
      <c r="Q283" s="175"/>
      <c r="R283" s="175">
        <v>14</v>
      </c>
      <c r="S283" s="175">
        <v>17730.439999999999</v>
      </c>
      <c r="T283" s="175">
        <v>1266.46</v>
      </c>
      <c r="V283" s="11"/>
      <c r="W283" s="11"/>
      <c r="X283" s="11"/>
      <c r="Y283" s="11"/>
      <c r="Z283" s="11"/>
      <c r="AA283" s="11"/>
      <c r="AB283" s="11"/>
      <c r="AC283" s="11"/>
      <c r="AD283" s="11"/>
    </row>
    <row r="284" spans="1:30">
      <c r="A284" s="56"/>
      <c r="B284" s="11"/>
      <c r="C284" s="11" t="s">
        <v>109</v>
      </c>
      <c r="D284" s="11"/>
      <c r="E284" s="11" t="s">
        <v>110</v>
      </c>
      <c r="F284" s="175">
        <v>162</v>
      </c>
      <c r="G284" s="175">
        <v>2251.79102040816</v>
      </c>
      <c r="H284" s="175">
        <v>220675.52</v>
      </c>
      <c r="I284" s="175">
        <v>1362.1945679012299</v>
      </c>
      <c r="J284" s="175">
        <v>12.6666666666667</v>
      </c>
      <c r="K284" s="177"/>
      <c r="L284" s="175">
        <v>98</v>
      </c>
      <c r="M284" s="175">
        <v>121372.59</v>
      </c>
      <c r="N284" s="175">
        <v>1896.4467187499999</v>
      </c>
      <c r="O284" s="175">
        <v>1</v>
      </c>
      <c r="P284" s="175">
        <v>2088.1799999999998</v>
      </c>
      <c r="Q284" s="175">
        <v>2088.1799999999998</v>
      </c>
      <c r="R284" s="175">
        <v>161</v>
      </c>
      <c r="S284" s="175">
        <v>218587.34</v>
      </c>
      <c r="T284" s="175">
        <v>1357.6853416149099</v>
      </c>
      <c r="V284" s="11"/>
      <c r="W284" s="11"/>
      <c r="X284" s="11"/>
      <c r="Y284" s="11"/>
      <c r="Z284" s="11"/>
      <c r="AA284" s="11"/>
      <c r="AB284" s="11"/>
      <c r="AC284" s="11"/>
      <c r="AD284" s="11"/>
    </row>
    <row r="285" spans="1:30">
      <c r="A285" s="56"/>
      <c r="B285" s="11"/>
      <c r="C285" s="11" t="s">
        <v>111</v>
      </c>
      <c r="D285" s="11"/>
      <c r="E285" s="11" t="s">
        <v>112</v>
      </c>
      <c r="F285" s="175">
        <v>50</v>
      </c>
      <c r="G285" s="175">
        <v>1634.04368421053</v>
      </c>
      <c r="H285" s="175">
        <v>62093.66</v>
      </c>
      <c r="I285" s="175">
        <v>1241.8732</v>
      </c>
      <c r="J285" s="175">
        <v>12.52</v>
      </c>
      <c r="K285" s="177"/>
      <c r="L285" s="175">
        <v>38</v>
      </c>
      <c r="M285" s="175">
        <v>21807.72</v>
      </c>
      <c r="N285" s="175">
        <v>1817.31</v>
      </c>
      <c r="O285" s="175"/>
      <c r="P285" s="175"/>
      <c r="Q285" s="175"/>
      <c r="R285" s="175">
        <v>50</v>
      </c>
      <c r="S285" s="175">
        <v>62093.66</v>
      </c>
      <c r="T285" s="175">
        <v>1241.8732</v>
      </c>
      <c r="V285" s="11"/>
      <c r="W285" s="11"/>
      <c r="X285" s="11"/>
      <c r="Y285" s="11"/>
      <c r="Z285" s="11"/>
      <c r="AA285" s="11"/>
      <c r="AB285" s="11"/>
      <c r="AC285" s="11"/>
      <c r="AD285" s="11"/>
    </row>
    <row r="286" spans="1:30">
      <c r="A286" s="56"/>
      <c r="B286" s="11"/>
      <c r="C286" s="11" t="s">
        <v>111</v>
      </c>
      <c r="D286" s="11"/>
      <c r="E286" s="11" t="s">
        <v>113</v>
      </c>
      <c r="F286" s="175">
        <v>4</v>
      </c>
      <c r="G286" s="175">
        <v>1070.145</v>
      </c>
      <c r="H286" s="175">
        <v>2140.29</v>
      </c>
      <c r="I286" s="175">
        <v>535.07249999999999</v>
      </c>
      <c r="J286" s="175">
        <v>11.25</v>
      </c>
      <c r="K286" s="177"/>
      <c r="L286" s="175">
        <v>2</v>
      </c>
      <c r="M286" s="175">
        <v>1140.02</v>
      </c>
      <c r="N286" s="175">
        <v>570.01</v>
      </c>
      <c r="O286" s="175"/>
      <c r="P286" s="175"/>
      <c r="Q286" s="175"/>
      <c r="R286" s="175">
        <v>4</v>
      </c>
      <c r="S286" s="175">
        <v>2140.29</v>
      </c>
      <c r="T286" s="175">
        <v>535.07249999999999</v>
      </c>
      <c r="V286" s="11"/>
      <c r="W286" s="11"/>
      <c r="X286" s="11"/>
      <c r="Y286" s="11"/>
      <c r="Z286" s="11"/>
      <c r="AA286" s="11"/>
      <c r="AB286" s="11"/>
      <c r="AC286" s="11"/>
      <c r="AD286" s="11"/>
    </row>
    <row r="287" spans="1:30">
      <c r="A287" s="56"/>
      <c r="B287" s="11"/>
      <c r="C287" s="11" t="s">
        <v>114</v>
      </c>
      <c r="D287" s="11"/>
      <c r="E287" s="11" t="s">
        <v>115</v>
      </c>
      <c r="F287" s="175">
        <v>12</v>
      </c>
      <c r="G287" s="175">
        <v>1821.749</v>
      </c>
      <c r="H287" s="175">
        <v>18217.490000000002</v>
      </c>
      <c r="I287" s="175">
        <v>1518.1241666666699</v>
      </c>
      <c r="J287" s="175">
        <v>13.6666666666667</v>
      </c>
      <c r="K287" s="177"/>
      <c r="L287" s="175">
        <v>10</v>
      </c>
      <c r="M287" s="175">
        <v>2362.37</v>
      </c>
      <c r="N287" s="175">
        <v>1181.1849999999999</v>
      </c>
      <c r="O287" s="175"/>
      <c r="P287" s="175"/>
      <c r="Q287" s="175"/>
      <c r="R287" s="175">
        <v>12</v>
      </c>
      <c r="S287" s="175">
        <v>18217.490000000002</v>
      </c>
      <c r="T287" s="175">
        <v>1518.1241666666699</v>
      </c>
      <c r="V287" s="11"/>
      <c r="W287" s="11"/>
      <c r="X287" s="11"/>
      <c r="Y287" s="11"/>
      <c r="Z287" s="11"/>
      <c r="AA287" s="11"/>
      <c r="AB287" s="11"/>
      <c r="AC287" s="11"/>
      <c r="AD287" s="11"/>
    </row>
    <row r="288" spans="1:30">
      <c r="A288" s="56"/>
      <c r="B288" s="11"/>
      <c r="C288" s="11" t="s">
        <v>116</v>
      </c>
      <c r="D288" s="11"/>
      <c r="E288" s="11" t="s">
        <v>117</v>
      </c>
      <c r="F288" s="175">
        <v>16</v>
      </c>
      <c r="G288" s="175">
        <v>934.45333333333303</v>
      </c>
      <c r="H288" s="175">
        <v>11213.44</v>
      </c>
      <c r="I288" s="175">
        <v>700.84</v>
      </c>
      <c r="J288" s="175">
        <v>11.5625</v>
      </c>
      <c r="K288" s="177"/>
      <c r="L288" s="175">
        <v>12</v>
      </c>
      <c r="M288" s="175">
        <v>3159.39</v>
      </c>
      <c r="N288" s="175">
        <v>789.84749999999997</v>
      </c>
      <c r="O288" s="175"/>
      <c r="P288" s="175"/>
      <c r="Q288" s="175"/>
      <c r="R288" s="175">
        <v>16</v>
      </c>
      <c r="S288" s="175">
        <v>11213.44</v>
      </c>
      <c r="T288" s="175">
        <v>700.84</v>
      </c>
      <c r="V288" s="11"/>
      <c r="W288" s="11"/>
      <c r="X288" s="11"/>
      <c r="Y288" s="11"/>
      <c r="Z288" s="11"/>
      <c r="AA288" s="11"/>
      <c r="AB288" s="11"/>
      <c r="AC288" s="11"/>
      <c r="AD288" s="11"/>
    </row>
    <row r="289" spans="1:30">
      <c r="A289" s="56"/>
      <c r="B289" s="11"/>
      <c r="C289" s="11" t="s">
        <v>116</v>
      </c>
      <c r="D289" s="11"/>
      <c r="E289" s="11" t="s">
        <v>118</v>
      </c>
      <c r="F289" s="175">
        <v>40</v>
      </c>
      <c r="G289" s="175">
        <v>1377.2743333333301</v>
      </c>
      <c r="H289" s="175">
        <v>41318.230000000003</v>
      </c>
      <c r="I289" s="175">
        <v>1032.9557500000001</v>
      </c>
      <c r="J289" s="175">
        <v>13.375</v>
      </c>
      <c r="K289" s="177"/>
      <c r="L289" s="175">
        <v>30</v>
      </c>
      <c r="M289" s="175">
        <v>14528.24</v>
      </c>
      <c r="N289" s="175">
        <v>1452.8240000000001</v>
      </c>
      <c r="O289" s="175"/>
      <c r="P289" s="175"/>
      <c r="Q289" s="175"/>
      <c r="R289" s="175">
        <v>40</v>
      </c>
      <c r="S289" s="175">
        <v>41318.230000000003</v>
      </c>
      <c r="T289" s="175">
        <v>1032.9557500000001</v>
      </c>
      <c r="V289" s="11"/>
      <c r="W289" s="11"/>
      <c r="X289" s="11"/>
      <c r="Y289" s="11"/>
      <c r="Z289" s="11"/>
      <c r="AA289" s="11"/>
      <c r="AB289" s="11"/>
      <c r="AC289" s="11"/>
      <c r="AD289" s="11"/>
    </row>
    <row r="290" spans="1:30">
      <c r="A290" s="56"/>
      <c r="B290" s="11"/>
      <c r="C290" s="11" t="s">
        <v>119</v>
      </c>
      <c r="D290" s="11"/>
      <c r="E290" s="11" t="s">
        <v>120</v>
      </c>
      <c r="F290" s="175">
        <v>1</v>
      </c>
      <c r="G290" s="175">
        <v>2143.16</v>
      </c>
      <c r="H290" s="175">
        <v>2143.16</v>
      </c>
      <c r="I290" s="175">
        <v>2143.16</v>
      </c>
      <c r="J290" s="175">
        <v>13</v>
      </c>
      <c r="K290" s="177"/>
      <c r="L290" s="175">
        <v>1</v>
      </c>
      <c r="M290" s="175"/>
      <c r="N290" s="175"/>
      <c r="O290" s="175"/>
      <c r="P290" s="175"/>
      <c r="Q290" s="175"/>
      <c r="R290" s="175">
        <v>1</v>
      </c>
      <c r="S290" s="175">
        <v>2143.16</v>
      </c>
      <c r="T290" s="175">
        <v>2143.16</v>
      </c>
      <c r="V290" s="11"/>
      <c r="W290" s="11"/>
      <c r="X290" s="11"/>
      <c r="Y290" s="11"/>
      <c r="Z290" s="11"/>
      <c r="AA290" s="11"/>
      <c r="AB290" s="11"/>
      <c r="AC290" s="11"/>
      <c r="AD290" s="11"/>
    </row>
    <row r="291" spans="1:30">
      <c r="A291" s="56"/>
      <c r="B291" s="11"/>
      <c r="C291" s="11" t="s">
        <v>121</v>
      </c>
      <c r="D291" s="11"/>
      <c r="E291" s="11" t="s">
        <v>122</v>
      </c>
      <c r="F291" s="175">
        <v>7</v>
      </c>
      <c r="G291" s="175">
        <v>1053.84428571429</v>
      </c>
      <c r="H291" s="175">
        <v>7376.91</v>
      </c>
      <c r="I291" s="175">
        <v>1053.84428571429</v>
      </c>
      <c r="J291" s="175">
        <v>13.4285714285714</v>
      </c>
      <c r="K291" s="177"/>
      <c r="L291" s="175">
        <v>7</v>
      </c>
      <c r="M291" s="175"/>
      <c r="N291" s="175"/>
      <c r="O291" s="175"/>
      <c r="P291" s="175"/>
      <c r="Q291" s="175"/>
      <c r="R291" s="175">
        <v>7</v>
      </c>
      <c r="S291" s="175">
        <v>7376.91</v>
      </c>
      <c r="T291" s="175">
        <v>1053.84428571429</v>
      </c>
      <c r="V291" s="11"/>
      <c r="W291" s="11"/>
      <c r="X291" s="11"/>
      <c r="Y291" s="11"/>
      <c r="Z291" s="11"/>
      <c r="AA291" s="11"/>
      <c r="AB291" s="11"/>
      <c r="AC291" s="11"/>
      <c r="AD291" s="11"/>
    </row>
    <row r="292" spans="1:30">
      <c r="A292" s="56"/>
      <c r="B292" s="11"/>
      <c r="C292" s="11" t="s">
        <v>123</v>
      </c>
      <c r="D292" s="11"/>
      <c r="E292" s="11" t="s">
        <v>124</v>
      </c>
      <c r="F292" s="175">
        <v>13</v>
      </c>
      <c r="G292" s="175">
        <v>1574.4418181818201</v>
      </c>
      <c r="H292" s="175">
        <v>17318.86</v>
      </c>
      <c r="I292" s="175">
        <v>1332.22</v>
      </c>
      <c r="J292" s="175">
        <v>13.846153846153801</v>
      </c>
      <c r="K292" s="177"/>
      <c r="L292" s="175">
        <v>11</v>
      </c>
      <c r="M292" s="175">
        <v>3949.01</v>
      </c>
      <c r="N292" s="175">
        <v>1974.5050000000001</v>
      </c>
      <c r="O292" s="175"/>
      <c r="P292" s="175"/>
      <c r="Q292" s="175"/>
      <c r="R292" s="175">
        <v>13</v>
      </c>
      <c r="S292" s="175">
        <v>17318.86</v>
      </c>
      <c r="T292" s="175">
        <v>1332.22</v>
      </c>
      <c r="V292" s="11"/>
      <c r="W292" s="11"/>
      <c r="X292" s="11"/>
      <c r="Y292" s="11"/>
      <c r="Z292" s="11"/>
      <c r="AA292" s="11"/>
      <c r="AB292" s="11"/>
      <c r="AC292" s="11"/>
      <c r="AD292" s="11"/>
    </row>
    <row r="293" spans="1:30">
      <c r="A293" s="56"/>
      <c r="B293" s="11"/>
      <c r="C293" s="11" t="s">
        <v>125</v>
      </c>
      <c r="D293" s="11"/>
      <c r="E293" s="11" t="s">
        <v>92</v>
      </c>
      <c r="F293" s="175">
        <v>176</v>
      </c>
      <c r="G293" s="175">
        <v>1802.7461261261301</v>
      </c>
      <c r="H293" s="175">
        <v>200104.82</v>
      </c>
      <c r="I293" s="175">
        <v>1136.9592045454499</v>
      </c>
      <c r="J293" s="175">
        <v>11.943181818181801</v>
      </c>
      <c r="K293" s="177"/>
      <c r="L293" s="175">
        <v>111</v>
      </c>
      <c r="M293" s="175">
        <v>71529.42</v>
      </c>
      <c r="N293" s="175">
        <v>1100.45261538462</v>
      </c>
      <c r="O293" s="175">
        <v>3</v>
      </c>
      <c r="P293" s="175">
        <v>2057.6799999999998</v>
      </c>
      <c r="Q293" s="175">
        <v>685.89333333333298</v>
      </c>
      <c r="R293" s="175">
        <v>173</v>
      </c>
      <c r="S293" s="175">
        <v>198047.14</v>
      </c>
      <c r="T293" s="175">
        <v>1144.7811560693599</v>
      </c>
      <c r="V293" s="11"/>
      <c r="W293" s="11"/>
      <c r="X293" s="11"/>
      <c r="Y293" s="11"/>
      <c r="Z293" s="11"/>
      <c r="AA293" s="11"/>
      <c r="AB293" s="11"/>
      <c r="AC293" s="11"/>
      <c r="AD293" s="11"/>
    </row>
    <row r="294" spans="1:30">
      <c r="A294" s="56"/>
      <c r="B294" s="11"/>
      <c r="C294" s="11" t="s">
        <v>126</v>
      </c>
      <c r="D294" s="11"/>
      <c r="E294" s="11" t="s">
        <v>127</v>
      </c>
      <c r="F294" s="175">
        <v>115</v>
      </c>
      <c r="G294" s="175">
        <v>1503.4445205479501</v>
      </c>
      <c r="H294" s="175">
        <v>109751.45</v>
      </c>
      <c r="I294" s="175">
        <v>954.36043478260899</v>
      </c>
      <c r="J294" s="175">
        <v>11.704347826087</v>
      </c>
      <c r="K294" s="177"/>
      <c r="L294" s="175">
        <v>73</v>
      </c>
      <c r="M294" s="175">
        <v>55189.65</v>
      </c>
      <c r="N294" s="175">
        <v>1314.0392857142899</v>
      </c>
      <c r="O294" s="175">
        <v>4</v>
      </c>
      <c r="P294" s="175">
        <v>1297.6199999999999</v>
      </c>
      <c r="Q294" s="175">
        <v>324.40499999999997</v>
      </c>
      <c r="R294" s="175">
        <v>111</v>
      </c>
      <c r="S294" s="175">
        <v>108453.83</v>
      </c>
      <c r="T294" s="175">
        <v>977.06153153153195</v>
      </c>
      <c r="V294" s="11"/>
      <c r="W294" s="11"/>
      <c r="X294" s="11"/>
      <c r="Y294" s="11"/>
      <c r="Z294" s="11"/>
      <c r="AA294" s="11"/>
      <c r="AB294" s="11"/>
      <c r="AC294" s="11"/>
      <c r="AD294" s="11"/>
    </row>
    <row r="295" spans="1:30">
      <c r="A295" s="56"/>
      <c r="B295" s="11"/>
      <c r="C295" s="11" t="s">
        <v>126</v>
      </c>
      <c r="D295" s="11"/>
      <c r="E295" s="11" t="s">
        <v>128</v>
      </c>
      <c r="F295" s="175">
        <v>1</v>
      </c>
      <c r="G295" s="175"/>
      <c r="H295" s="175">
        <v>643.13</v>
      </c>
      <c r="I295" s="175">
        <v>643.13</v>
      </c>
      <c r="J295" s="175">
        <v>13</v>
      </c>
      <c r="K295" s="177"/>
      <c r="L295" s="175"/>
      <c r="M295" s="175">
        <v>643.13</v>
      </c>
      <c r="N295" s="175">
        <v>643.13</v>
      </c>
      <c r="O295" s="175"/>
      <c r="P295" s="175"/>
      <c r="Q295" s="175"/>
      <c r="R295" s="175">
        <v>1</v>
      </c>
      <c r="S295" s="175">
        <v>643.13</v>
      </c>
      <c r="T295" s="175">
        <v>643.13</v>
      </c>
      <c r="V295" s="11"/>
      <c r="W295" s="11"/>
      <c r="X295" s="11"/>
      <c r="Y295" s="11"/>
      <c r="Z295" s="11"/>
      <c r="AA295" s="11"/>
      <c r="AB295" s="11"/>
      <c r="AC295" s="11"/>
      <c r="AD295" s="11"/>
    </row>
    <row r="296" spans="1:30">
      <c r="A296" s="56"/>
      <c r="B296" s="11"/>
      <c r="C296" s="11" t="s">
        <v>129</v>
      </c>
      <c r="D296" s="11"/>
      <c r="E296" s="11" t="s">
        <v>96</v>
      </c>
      <c r="F296" s="175">
        <v>20</v>
      </c>
      <c r="G296" s="175">
        <v>2214.16857142857</v>
      </c>
      <c r="H296" s="175">
        <v>30998.36</v>
      </c>
      <c r="I296" s="175">
        <v>1549.9179999999999</v>
      </c>
      <c r="J296" s="175">
        <v>12.8</v>
      </c>
      <c r="K296" s="177"/>
      <c r="L296" s="175">
        <v>14</v>
      </c>
      <c r="M296" s="175">
        <v>16515.080000000002</v>
      </c>
      <c r="N296" s="175">
        <v>2752.5133333333301</v>
      </c>
      <c r="O296" s="175"/>
      <c r="P296" s="175"/>
      <c r="Q296" s="175"/>
      <c r="R296" s="175">
        <v>20</v>
      </c>
      <c r="S296" s="175">
        <v>30998.36</v>
      </c>
      <c r="T296" s="175">
        <v>1549.9179999999999</v>
      </c>
      <c r="V296" s="11"/>
      <c r="W296" s="11"/>
      <c r="X296" s="11"/>
      <c r="Y296" s="11"/>
      <c r="Z296" s="11"/>
      <c r="AA296" s="11"/>
      <c r="AB296" s="11"/>
      <c r="AC296" s="11"/>
      <c r="AD296" s="11"/>
    </row>
    <row r="297" spans="1:30">
      <c r="A297" s="56"/>
      <c r="B297" s="11"/>
      <c r="C297" s="11" t="s">
        <v>130</v>
      </c>
      <c r="D297" s="11"/>
      <c r="E297" s="11" t="s">
        <v>96</v>
      </c>
      <c r="F297" s="175">
        <v>3</v>
      </c>
      <c r="G297" s="175">
        <v>4954.3500000000004</v>
      </c>
      <c r="H297" s="175">
        <v>4954.3500000000004</v>
      </c>
      <c r="I297" s="175">
        <v>1651.45</v>
      </c>
      <c r="J297" s="175">
        <v>12.3333333333333</v>
      </c>
      <c r="K297" s="177"/>
      <c r="L297" s="175">
        <v>1</v>
      </c>
      <c r="M297" s="175">
        <v>4748.13</v>
      </c>
      <c r="N297" s="175">
        <v>2374.0650000000001</v>
      </c>
      <c r="O297" s="175"/>
      <c r="P297" s="175"/>
      <c r="Q297" s="175"/>
      <c r="R297" s="175">
        <v>3</v>
      </c>
      <c r="S297" s="175">
        <v>4954.3500000000004</v>
      </c>
      <c r="T297" s="175">
        <v>1651.45</v>
      </c>
      <c r="V297" s="11"/>
      <c r="W297" s="11"/>
      <c r="X297" s="11"/>
      <c r="Y297" s="11"/>
      <c r="Z297" s="11"/>
      <c r="AA297" s="11"/>
      <c r="AB297" s="11"/>
      <c r="AC297" s="11"/>
      <c r="AD297" s="11"/>
    </row>
    <row r="298" spans="1:30">
      <c r="A298" s="56"/>
      <c r="B298" s="11"/>
      <c r="C298" s="11" t="s">
        <v>131</v>
      </c>
      <c r="D298" s="11"/>
      <c r="E298" s="11" t="s">
        <v>117</v>
      </c>
      <c r="F298" s="175">
        <v>7</v>
      </c>
      <c r="G298" s="175">
        <v>1554.63</v>
      </c>
      <c r="H298" s="175">
        <v>4663.8900000000003</v>
      </c>
      <c r="I298" s="175">
        <v>666.27</v>
      </c>
      <c r="J298" s="175">
        <v>11.4285714285714</v>
      </c>
      <c r="K298" s="177"/>
      <c r="L298" s="175">
        <v>3</v>
      </c>
      <c r="M298" s="175">
        <v>2821.3</v>
      </c>
      <c r="N298" s="175">
        <v>705.32500000000005</v>
      </c>
      <c r="O298" s="175"/>
      <c r="P298" s="175"/>
      <c r="Q298" s="175"/>
      <c r="R298" s="175">
        <v>7</v>
      </c>
      <c r="S298" s="175">
        <v>4663.8900000000003</v>
      </c>
      <c r="T298" s="175">
        <v>666.27</v>
      </c>
      <c r="V298" s="11"/>
      <c r="W298" s="11"/>
      <c r="X298" s="11"/>
      <c r="Y298" s="11"/>
      <c r="Z298" s="11"/>
      <c r="AA298" s="11"/>
      <c r="AB298" s="11"/>
      <c r="AC298" s="11"/>
      <c r="AD298" s="11"/>
    </row>
    <row r="299" spans="1:30">
      <c r="A299" s="56"/>
      <c r="B299" s="11"/>
      <c r="C299" s="11" t="s">
        <v>132</v>
      </c>
      <c r="D299" s="11"/>
      <c r="E299" s="11" t="s">
        <v>133</v>
      </c>
      <c r="F299" s="175">
        <v>15</v>
      </c>
      <c r="G299" s="175">
        <v>2889.84</v>
      </c>
      <c r="H299" s="175">
        <v>26008.560000000001</v>
      </c>
      <c r="I299" s="175">
        <v>1733.904</v>
      </c>
      <c r="J299" s="175">
        <v>11.3333333333333</v>
      </c>
      <c r="K299" s="177"/>
      <c r="L299" s="175">
        <v>9</v>
      </c>
      <c r="M299" s="175">
        <v>14136.92</v>
      </c>
      <c r="N299" s="175">
        <v>2356.15333333333</v>
      </c>
      <c r="O299" s="175"/>
      <c r="P299" s="175"/>
      <c r="Q299" s="175"/>
      <c r="R299" s="175">
        <v>15</v>
      </c>
      <c r="S299" s="175">
        <v>26008.560000000001</v>
      </c>
      <c r="T299" s="175">
        <v>1733.904</v>
      </c>
      <c r="V299" s="11"/>
      <c r="W299" s="11"/>
      <c r="X299" s="11"/>
      <c r="Y299" s="11"/>
      <c r="Z299" s="11"/>
      <c r="AA299" s="11"/>
      <c r="AB299" s="11"/>
      <c r="AC299" s="11"/>
      <c r="AD299" s="11"/>
    </row>
    <row r="300" spans="1:30">
      <c r="A300" s="56"/>
      <c r="B300" s="11"/>
      <c r="C300" s="11" t="s">
        <v>134</v>
      </c>
      <c r="D300" s="11"/>
      <c r="E300" s="11" t="s">
        <v>135</v>
      </c>
      <c r="F300" s="175">
        <v>546</v>
      </c>
      <c r="G300" s="175">
        <v>2452.84518867925</v>
      </c>
      <c r="H300" s="175">
        <v>780004.77</v>
      </c>
      <c r="I300" s="175">
        <v>1428.5801648351601</v>
      </c>
      <c r="J300" s="175">
        <v>12.893772893772899</v>
      </c>
      <c r="K300" s="177"/>
      <c r="L300" s="175">
        <v>318</v>
      </c>
      <c r="M300" s="175">
        <v>369380.68</v>
      </c>
      <c r="N300" s="175">
        <v>1620.09070175439</v>
      </c>
      <c r="O300" s="175">
        <v>17</v>
      </c>
      <c r="P300" s="175">
        <v>26655.99</v>
      </c>
      <c r="Q300" s="175">
        <v>1567.99941176471</v>
      </c>
      <c r="R300" s="175">
        <v>529</v>
      </c>
      <c r="S300" s="175">
        <v>753348.78</v>
      </c>
      <c r="T300" s="175">
        <v>1424.0997731569</v>
      </c>
      <c r="V300" s="11"/>
      <c r="W300" s="11"/>
      <c r="X300" s="11"/>
      <c r="Y300" s="11"/>
      <c r="Z300" s="11"/>
      <c r="AA300" s="11"/>
      <c r="AB300" s="11"/>
      <c r="AC300" s="11"/>
      <c r="AD300" s="11"/>
    </row>
    <row r="301" spans="1:30">
      <c r="A301" s="56"/>
      <c r="B301" s="11"/>
      <c r="C301" s="11" t="s">
        <v>137</v>
      </c>
      <c r="D301" s="11"/>
      <c r="E301" s="11" t="s">
        <v>138</v>
      </c>
      <c r="F301" s="175">
        <v>56</v>
      </c>
      <c r="G301" s="175">
        <v>1317.41461538462</v>
      </c>
      <c r="H301" s="175">
        <v>51379.17</v>
      </c>
      <c r="I301" s="175">
        <v>917.48517857142895</v>
      </c>
      <c r="J301" s="175">
        <v>12.089285714285699</v>
      </c>
      <c r="K301" s="177"/>
      <c r="L301" s="175">
        <v>39</v>
      </c>
      <c r="M301" s="175">
        <v>21839.23</v>
      </c>
      <c r="N301" s="175">
        <v>1284.6605882352901</v>
      </c>
      <c r="O301" s="175">
        <v>2</v>
      </c>
      <c r="P301" s="175">
        <v>1246.54</v>
      </c>
      <c r="Q301" s="175">
        <v>623.27</v>
      </c>
      <c r="R301" s="175">
        <v>54</v>
      </c>
      <c r="S301" s="175">
        <v>50132.63</v>
      </c>
      <c r="T301" s="175">
        <v>928.38203703703698</v>
      </c>
      <c r="V301" s="11"/>
      <c r="W301" s="11"/>
      <c r="X301" s="11"/>
      <c r="Y301" s="11"/>
      <c r="Z301" s="11"/>
      <c r="AA301" s="11"/>
      <c r="AB301" s="11"/>
      <c r="AC301" s="11"/>
      <c r="AD301" s="11"/>
    </row>
    <row r="302" spans="1:30">
      <c r="A302" s="56"/>
      <c r="B302" s="11"/>
      <c r="C302" s="11" t="s">
        <v>139</v>
      </c>
      <c r="D302" s="11"/>
      <c r="E302" s="11" t="s">
        <v>140</v>
      </c>
      <c r="F302" s="175">
        <v>1</v>
      </c>
      <c r="G302" s="175"/>
      <c r="H302" s="175">
        <v>1664.69</v>
      </c>
      <c r="I302" s="175">
        <v>1664.69</v>
      </c>
      <c r="J302" s="175">
        <v>7</v>
      </c>
      <c r="K302" s="177"/>
      <c r="L302" s="175"/>
      <c r="M302" s="175">
        <v>1664.69</v>
      </c>
      <c r="N302" s="175">
        <v>1664.69</v>
      </c>
      <c r="O302" s="175"/>
      <c r="P302" s="175"/>
      <c r="Q302" s="175"/>
      <c r="R302" s="175">
        <v>1</v>
      </c>
      <c r="S302" s="175">
        <v>1664.69</v>
      </c>
      <c r="T302" s="175">
        <v>1664.69</v>
      </c>
      <c r="V302" s="11"/>
      <c r="W302" s="11"/>
      <c r="X302" s="11"/>
      <c r="Y302" s="11"/>
      <c r="Z302" s="11"/>
      <c r="AA302" s="11"/>
      <c r="AB302" s="11"/>
      <c r="AC302" s="11"/>
      <c r="AD302" s="11"/>
    </row>
    <row r="303" spans="1:30">
      <c r="A303" s="56"/>
      <c r="B303" s="11"/>
      <c r="C303" s="11" t="s">
        <v>139</v>
      </c>
      <c r="D303" s="11"/>
      <c r="E303" s="11" t="s">
        <v>135</v>
      </c>
      <c r="F303" s="175">
        <v>1</v>
      </c>
      <c r="G303" s="175">
        <v>107.68</v>
      </c>
      <c r="H303" s="175">
        <v>107.68</v>
      </c>
      <c r="I303" s="175">
        <v>107.68</v>
      </c>
      <c r="J303" s="175">
        <v>9</v>
      </c>
      <c r="K303" s="177"/>
      <c r="L303" s="175">
        <v>1</v>
      </c>
      <c r="M303" s="175"/>
      <c r="N303" s="175"/>
      <c r="O303" s="175"/>
      <c r="P303" s="175"/>
      <c r="Q303" s="175"/>
      <c r="R303" s="175">
        <v>1</v>
      </c>
      <c r="S303" s="175">
        <v>107.68</v>
      </c>
      <c r="T303" s="175">
        <v>107.68</v>
      </c>
      <c r="V303" s="11"/>
      <c r="W303" s="11"/>
      <c r="X303" s="11"/>
      <c r="Y303" s="11"/>
      <c r="Z303" s="11"/>
      <c r="AA303" s="11"/>
      <c r="AB303" s="11"/>
      <c r="AC303" s="11"/>
      <c r="AD303" s="11"/>
    </row>
    <row r="304" spans="1:30">
      <c r="A304" s="56"/>
      <c r="B304" s="11"/>
      <c r="C304" s="11" t="s">
        <v>141</v>
      </c>
      <c r="D304" s="11"/>
      <c r="E304" s="11" t="s">
        <v>142</v>
      </c>
      <c r="F304" s="175">
        <v>31</v>
      </c>
      <c r="G304" s="175">
        <v>2103.6895454545502</v>
      </c>
      <c r="H304" s="175">
        <v>46281.17</v>
      </c>
      <c r="I304" s="175">
        <v>1492.9409677419401</v>
      </c>
      <c r="J304" s="175">
        <v>13.6451612903226</v>
      </c>
      <c r="K304" s="177"/>
      <c r="L304" s="175">
        <v>22</v>
      </c>
      <c r="M304" s="175">
        <v>22906.04</v>
      </c>
      <c r="N304" s="175">
        <v>2545.1155555555601</v>
      </c>
      <c r="O304" s="175">
        <v>1</v>
      </c>
      <c r="P304" s="175">
        <v>416.56</v>
      </c>
      <c r="Q304" s="175">
        <v>416.56</v>
      </c>
      <c r="R304" s="175">
        <v>30</v>
      </c>
      <c r="S304" s="175">
        <v>45864.61</v>
      </c>
      <c r="T304" s="175">
        <v>1528.8203333333299</v>
      </c>
      <c r="V304" s="11"/>
      <c r="W304" s="11"/>
      <c r="X304" s="11"/>
      <c r="Y304" s="11"/>
      <c r="Z304" s="11"/>
      <c r="AA304" s="11"/>
      <c r="AB304" s="11"/>
      <c r="AC304" s="11"/>
      <c r="AD304" s="11"/>
    </row>
    <row r="305" spans="1:30">
      <c r="A305" s="56"/>
      <c r="B305" s="11"/>
      <c r="C305" s="11" t="s">
        <v>143</v>
      </c>
      <c r="D305" s="11"/>
      <c r="E305" s="11" t="s">
        <v>144</v>
      </c>
      <c r="F305" s="175">
        <v>18</v>
      </c>
      <c r="G305" s="175">
        <v>2749.5322222222198</v>
      </c>
      <c r="H305" s="175">
        <v>24745.79</v>
      </c>
      <c r="I305" s="175">
        <v>1374.7661111111099</v>
      </c>
      <c r="J305" s="175">
        <v>13.6111111111111</v>
      </c>
      <c r="K305" s="177"/>
      <c r="L305" s="175">
        <v>9</v>
      </c>
      <c r="M305" s="175">
        <v>8202.73</v>
      </c>
      <c r="N305" s="175">
        <v>911.41444444444403</v>
      </c>
      <c r="O305" s="175"/>
      <c r="P305" s="175"/>
      <c r="Q305" s="175"/>
      <c r="R305" s="175">
        <v>18</v>
      </c>
      <c r="S305" s="175">
        <v>24745.79</v>
      </c>
      <c r="T305" s="175">
        <v>1374.7661111111099</v>
      </c>
      <c r="V305" s="11"/>
      <c r="W305" s="11"/>
      <c r="X305" s="11"/>
      <c r="Y305" s="11"/>
      <c r="Z305" s="11"/>
      <c r="AA305" s="11"/>
      <c r="AB305" s="11"/>
      <c r="AC305" s="11"/>
      <c r="AD305" s="11"/>
    </row>
    <row r="306" spans="1:30">
      <c r="A306" s="56"/>
      <c r="B306" s="11"/>
      <c r="C306" s="11" t="s">
        <v>147</v>
      </c>
      <c r="D306" s="11"/>
      <c r="E306" s="11" t="s">
        <v>148</v>
      </c>
      <c r="F306" s="175">
        <v>68</v>
      </c>
      <c r="G306" s="175">
        <v>1517.78981132076</v>
      </c>
      <c r="H306" s="175">
        <v>80442.86</v>
      </c>
      <c r="I306" s="175">
        <v>1182.98323529412</v>
      </c>
      <c r="J306" s="175">
        <v>12.5294117647059</v>
      </c>
      <c r="K306" s="177"/>
      <c r="L306" s="175">
        <v>53</v>
      </c>
      <c r="M306" s="175">
        <v>18122</v>
      </c>
      <c r="N306" s="175">
        <v>1208.13333333333</v>
      </c>
      <c r="O306" s="175">
        <v>4</v>
      </c>
      <c r="P306" s="175">
        <v>2341.7199999999998</v>
      </c>
      <c r="Q306" s="175">
        <v>585.42999999999995</v>
      </c>
      <c r="R306" s="175">
        <v>64</v>
      </c>
      <c r="S306" s="175">
        <v>78101.14</v>
      </c>
      <c r="T306" s="175">
        <v>1220.3303125</v>
      </c>
      <c r="V306" s="11"/>
      <c r="W306" s="11"/>
      <c r="X306" s="11"/>
      <c r="Y306" s="11"/>
      <c r="Z306" s="11"/>
      <c r="AA306" s="11"/>
      <c r="AB306" s="11"/>
      <c r="AC306" s="11"/>
      <c r="AD306" s="11"/>
    </row>
    <row r="307" spans="1:30">
      <c r="A307" s="56"/>
      <c r="B307" s="11"/>
      <c r="C307" s="11" t="s">
        <v>147</v>
      </c>
      <c r="D307" s="11"/>
      <c r="E307" s="11" t="s">
        <v>144</v>
      </c>
      <c r="F307" s="175">
        <v>80</v>
      </c>
      <c r="G307" s="175">
        <v>1870.8718518518499</v>
      </c>
      <c r="H307" s="175">
        <v>101027.08</v>
      </c>
      <c r="I307" s="175">
        <v>1262.8385000000001</v>
      </c>
      <c r="J307" s="175">
        <v>12.025</v>
      </c>
      <c r="K307" s="177"/>
      <c r="L307" s="175">
        <v>54</v>
      </c>
      <c r="M307" s="175">
        <v>26235.53</v>
      </c>
      <c r="N307" s="175">
        <v>1009.05884615385</v>
      </c>
      <c r="O307" s="175">
        <v>2</v>
      </c>
      <c r="P307" s="175">
        <v>3442.84</v>
      </c>
      <c r="Q307" s="175">
        <v>1721.42</v>
      </c>
      <c r="R307" s="175">
        <v>78</v>
      </c>
      <c r="S307" s="175">
        <v>97584.239999999903</v>
      </c>
      <c r="T307" s="175">
        <v>1251.08</v>
      </c>
      <c r="V307" s="11"/>
      <c r="W307" s="11"/>
      <c r="X307" s="11"/>
      <c r="Y307" s="11"/>
      <c r="Z307" s="11"/>
      <c r="AA307" s="11"/>
      <c r="AB307" s="11"/>
      <c r="AC307" s="11"/>
      <c r="AD307" s="11"/>
    </row>
    <row r="308" spans="1:30">
      <c r="A308" s="56"/>
      <c r="B308" s="11"/>
      <c r="C308" s="11" t="s">
        <v>147</v>
      </c>
      <c r="D308" s="11"/>
      <c r="E308" s="11" t="s">
        <v>149</v>
      </c>
      <c r="F308" s="175">
        <v>1</v>
      </c>
      <c r="G308" s="175">
        <v>785.75</v>
      </c>
      <c r="H308" s="175">
        <v>785.75</v>
      </c>
      <c r="I308" s="175">
        <v>785.75</v>
      </c>
      <c r="J308" s="175">
        <v>13</v>
      </c>
      <c r="K308" s="177"/>
      <c r="L308" s="175">
        <v>1</v>
      </c>
      <c r="M308" s="175"/>
      <c r="N308" s="175"/>
      <c r="O308" s="175"/>
      <c r="P308" s="175"/>
      <c r="Q308" s="175"/>
      <c r="R308" s="175">
        <v>1</v>
      </c>
      <c r="S308" s="175">
        <v>785.75</v>
      </c>
      <c r="T308" s="175">
        <v>785.75</v>
      </c>
      <c r="V308" s="11"/>
      <c r="W308" s="11"/>
      <c r="X308" s="11"/>
      <c r="Y308" s="11"/>
      <c r="Z308" s="11"/>
      <c r="AA308" s="11"/>
      <c r="AB308" s="11"/>
      <c r="AC308" s="11"/>
      <c r="AD308" s="11"/>
    </row>
    <row r="309" spans="1:30">
      <c r="A309" s="56"/>
      <c r="B309" s="11"/>
      <c r="C309" s="11" t="s">
        <v>150</v>
      </c>
      <c r="D309" s="11"/>
      <c r="E309" s="11" t="s">
        <v>100</v>
      </c>
      <c r="F309" s="175">
        <v>9</v>
      </c>
      <c r="G309" s="175">
        <v>1592.0025000000001</v>
      </c>
      <c r="H309" s="175">
        <v>6368.01</v>
      </c>
      <c r="I309" s="175">
        <v>707.55666666666696</v>
      </c>
      <c r="J309" s="175">
        <v>8.7777777777777803</v>
      </c>
      <c r="K309" s="177"/>
      <c r="L309" s="175">
        <v>4</v>
      </c>
      <c r="M309" s="175">
        <v>3007.64</v>
      </c>
      <c r="N309" s="175">
        <v>601.52800000000002</v>
      </c>
      <c r="O309" s="175"/>
      <c r="P309" s="175"/>
      <c r="Q309" s="175"/>
      <c r="R309" s="175">
        <v>9</v>
      </c>
      <c r="S309" s="175">
        <v>6368.01</v>
      </c>
      <c r="T309" s="175">
        <v>707.55666666666696</v>
      </c>
      <c r="V309" s="11"/>
      <c r="W309" s="11"/>
      <c r="X309" s="11"/>
      <c r="Y309" s="11"/>
      <c r="Z309" s="11"/>
      <c r="AA309" s="11"/>
      <c r="AB309" s="11"/>
      <c r="AC309" s="11"/>
      <c r="AD309" s="11"/>
    </row>
    <row r="310" spans="1:30">
      <c r="A310" s="56"/>
      <c r="B310" s="11"/>
      <c r="C310" s="11" t="s">
        <v>150</v>
      </c>
      <c r="D310" s="11"/>
      <c r="E310" s="11" t="s">
        <v>110</v>
      </c>
      <c r="F310" s="175">
        <v>14</v>
      </c>
      <c r="G310" s="175">
        <v>1795.499</v>
      </c>
      <c r="H310" s="175">
        <v>17954.990000000002</v>
      </c>
      <c r="I310" s="175">
        <v>1282.49928571429</v>
      </c>
      <c r="J310" s="175">
        <v>18.214285714285701</v>
      </c>
      <c r="K310" s="177"/>
      <c r="L310" s="175">
        <v>10</v>
      </c>
      <c r="M310" s="175">
        <v>6289.49</v>
      </c>
      <c r="N310" s="175">
        <v>1572.3724999999999</v>
      </c>
      <c r="O310" s="175">
        <v>2</v>
      </c>
      <c r="P310" s="175">
        <v>1586.68</v>
      </c>
      <c r="Q310" s="175">
        <v>793.34</v>
      </c>
      <c r="R310" s="175">
        <v>12</v>
      </c>
      <c r="S310" s="175">
        <v>16368.31</v>
      </c>
      <c r="T310" s="175">
        <v>1364.02583333333</v>
      </c>
      <c r="V310" s="11"/>
      <c r="W310" s="11"/>
      <c r="X310" s="11"/>
      <c r="Y310" s="11"/>
      <c r="Z310" s="11"/>
      <c r="AA310" s="11"/>
      <c r="AB310" s="11"/>
      <c r="AC310" s="11"/>
      <c r="AD310" s="11"/>
    </row>
    <row r="311" spans="1:30">
      <c r="A311" s="56"/>
      <c r="B311" s="11"/>
      <c r="C311" s="11" t="s">
        <v>151</v>
      </c>
      <c r="D311" s="11"/>
      <c r="E311" s="11" t="s">
        <v>152</v>
      </c>
      <c r="F311" s="175">
        <v>5</v>
      </c>
      <c r="G311" s="175">
        <v>6053.7433333333302</v>
      </c>
      <c r="H311" s="175">
        <v>18161.23</v>
      </c>
      <c r="I311" s="175">
        <v>3632.2460000000001</v>
      </c>
      <c r="J311" s="175">
        <v>20</v>
      </c>
      <c r="K311" s="177"/>
      <c r="L311" s="175">
        <v>3</v>
      </c>
      <c r="M311" s="175">
        <v>6910.44</v>
      </c>
      <c r="N311" s="175">
        <v>3455.22</v>
      </c>
      <c r="O311" s="175"/>
      <c r="P311" s="175"/>
      <c r="Q311" s="175"/>
      <c r="R311" s="175">
        <v>5</v>
      </c>
      <c r="S311" s="175">
        <v>18161.23</v>
      </c>
      <c r="T311" s="175">
        <v>3632.2460000000001</v>
      </c>
      <c r="V311" s="11"/>
      <c r="W311" s="11"/>
      <c r="X311" s="11"/>
      <c r="Y311" s="11"/>
      <c r="Z311" s="11"/>
      <c r="AA311" s="11"/>
      <c r="AB311" s="11"/>
      <c r="AC311" s="11"/>
      <c r="AD311" s="11"/>
    </row>
    <row r="312" spans="1:30">
      <c r="A312" s="56"/>
      <c r="B312" s="11"/>
      <c r="C312" s="11" t="s">
        <v>153</v>
      </c>
      <c r="D312" s="11"/>
      <c r="E312" s="11" t="s">
        <v>154</v>
      </c>
      <c r="F312" s="175">
        <v>150</v>
      </c>
      <c r="G312" s="175">
        <v>1505.22586538462</v>
      </c>
      <c r="H312" s="175">
        <v>156543.49</v>
      </c>
      <c r="I312" s="175">
        <v>1043.6232666666699</v>
      </c>
      <c r="J312" s="175">
        <v>12.233333333333301</v>
      </c>
      <c r="K312" s="177"/>
      <c r="L312" s="175">
        <v>104</v>
      </c>
      <c r="M312" s="175">
        <v>57544.86</v>
      </c>
      <c r="N312" s="175">
        <v>1250.9752173913</v>
      </c>
      <c r="O312" s="175">
        <v>3</v>
      </c>
      <c r="P312" s="175">
        <v>1327.68</v>
      </c>
      <c r="Q312" s="175">
        <v>442.56</v>
      </c>
      <c r="R312" s="175">
        <v>147</v>
      </c>
      <c r="S312" s="175">
        <v>155215.81</v>
      </c>
      <c r="T312" s="175">
        <v>1055.8898639455799</v>
      </c>
      <c r="V312" s="11"/>
      <c r="W312" s="11"/>
      <c r="X312" s="11"/>
      <c r="Y312" s="11"/>
      <c r="Z312" s="11"/>
      <c r="AA312" s="11"/>
      <c r="AB312" s="11"/>
      <c r="AC312" s="11"/>
      <c r="AD312" s="11"/>
    </row>
    <row r="313" spans="1:30">
      <c r="A313" s="56"/>
      <c r="B313" s="11"/>
      <c r="C313" s="11" t="s">
        <v>155</v>
      </c>
      <c r="D313" s="11"/>
      <c r="E313" s="11" t="s">
        <v>156</v>
      </c>
      <c r="F313" s="175">
        <v>24</v>
      </c>
      <c r="G313" s="175">
        <v>2345.7775000000001</v>
      </c>
      <c r="H313" s="175">
        <v>28149.33</v>
      </c>
      <c r="I313" s="175">
        <v>1172.8887500000001</v>
      </c>
      <c r="J313" s="175">
        <v>11.7083333333333</v>
      </c>
      <c r="K313" s="177"/>
      <c r="L313" s="175">
        <v>12</v>
      </c>
      <c r="M313" s="175">
        <v>12252.87</v>
      </c>
      <c r="N313" s="175">
        <v>1021.0725</v>
      </c>
      <c r="O313" s="175"/>
      <c r="P313" s="175"/>
      <c r="Q313" s="175"/>
      <c r="R313" s="175">
        <v>24</v>
      </c>
      <c r="S313" s="175">
        <v>28149.33</v>
      </c>
      <c r="T313" s="175">
        <v>1172.8887500000001</v>
      </c>
      <c r="V313" s="11"/>
      <c r="W313" s="11"/>
      <c r="X313" s="11"/>
      <c r="Y313" s="11"/>
      <c r="Z313" s="11"/>
      <c r="AA313" s="11"/>
      <c r="AB313" s="11"/>
      <c r="AC313" s="11"/>
      <c r="AD313" s="11"/>
    </row>
    <row r="314" spans="1:30">
      <c r="A314" s="56"/>
      <c r="B314" s="11"/>
      <c r="C314" s="11" t="s">
        <v>157</v>
      </c>
      <c r="D314" s="11"/>
      <c r="E314" s="11" t="s">
        <v>158</v>
      </c>
      <c r="F314" s="175">
        <v>76</v>
      </c>
      <c r="G314" s="175">
        <v>2754.3997916666699</v>
      </c>
      <c r="H314" s="175">
        <v>132211.19</v>
      </c>
      <c r="I314" s="175">
        <v>1739.6209210526299</v>
      </c>
      <c r="J314" s="175">
        <v>13.8815789473684</v>
      </c>
      <c r="K314" s="177"/>
      <c r="L314" s="175">
        <v>48</v>
      </c>
      <c r="M314" s="175">
        <v>51671.09</v>
      </c>
      <c r="N314" s="175">
        <v>1845.3960714285699</v>
      </c>
      <c r="O314" s="175">
        <v>2</v>
      </c>
      <c r="P314" s="175">
        <v>7066.49</v>
      </c>
      <c r="Q314" s="175">
        <v>3533.2449999999999</v>
      </c>
      <c r="R314" s="175">
        <v>74</v>
      </c>
      <c r="S314" s="175">
        <v>125144.7</v>
      </c>
      <c r="T314" s="175">
        <v>1691.14459459459</v>
      </c>
      <c r="V314" s="11"/>
      <c r="W314" s="11"/>
      <c r="X314" s="11"/>
      <c r="Y314" s="11"/>
      <c r="Z314" s="11"/>
      <c r="AA314" s="11"/>
      <c r="AB314" s="11"/>
      <c r="AC314" s="11"/>
      <c r="AD314" s="11"/>
    </row>
    <row r="315" spans="1:30">
      <c r="A315" s="56"/>
      <c r="B315" s="11"/>
      <c r="C315" s="11" t="s">
        <v>159</v>
      </c>
      <c r="D315" s="11"/>
      <c r="E315" s="11" t="s">
        <v>160</v>
      </c>
      <c r="F315" s="175">
        <v>10</v>
      </c>
      <c r="G315" s="175">
        <v>2444.1320000000001</v>
      </c>
      <c r="H315" s="175">
        <v>12220.66</v>
      </c>
      <c r="I315" s="175">
        <v>1222.066</v>
      </c>
      <c r="J315" s="175">
        <v>10.8</v>
      </c>
      <c r="K315" s="177"/>
      <c r="L315" s="175">
        <v>5</v>
      </c>
      <c r="M315" s="175">
        <v>6564</v>
      </c>
      <c r="N315" s="175">
        <v>1312.8</v>
      </c>
      <c r="O315" s="175">
        <v>1</v>
      </c>
      <c r="P315" s="175">
        <v>838.98</v>
      </c>
      <c r="Q315" s="175">
        <v>838.98</v>
      </c>
      <c r="R315" s="175">
        <v>9</v>
      </c>
      <c r="S315" s="175">
        <v>11381.68</v>
      </c>
      <c r="T315" s="175">
        <v>1264.6311111111099</v>
      </c>
      <c r="V315" s="11"/>
      <c r="W315" s="11"/>
      <c r="X315" s="11"/>
      <c r="Y315" s="11"/>
      <c r="Z315" s="11"/>
      <c r="AA315" s="11"/>
      <c r="AB315" s="11"/>
      <c r="AC315" s="11"/>
      <c r="AD315" s="11"/>
    </row>
    <row r="316" spans="1:30">
      <c r="A316" s="56"/>
      <c r="B316" s="11"/>
      <c r="C316" s="11" t="s">
        <v>161</v>
      </c>
      <c r="D316" s="11"/>
      <c r="E316" s="11" t="s">
        <v>162</v>
      </c>
      <c r="F316" s="175">
        <v>47</v>
      </c>
      <c r="G316" s="175">
        <v>4230.7124000000003</v>
      </c>
      <c r="H316" s="175">
        <v>105767.81</v>
      </c>
      <c r="I316" s="175">
        <v>2250.3789361702102</v>
      </c>
      <c r="J316" s="175">
        <v>14.1914893617021</v>
      </c>
      <c r="K316" s="177"/>
      <c r="L316" s="175">
        <v>25</v>
      </c>
      <c r="M316" s="175">
        <v>77772.94</v>
      </c>
      <c r="N316" s="175">
        <v>3535.1336363636301</v>
      </c>
      <c r="O316" s="175">
        <v>1</v>
      </c>
      <c r="P316" s="175">
        <v>1386.01</v>
      </c>
      <c r="Q316" s="175">
        <v>1386.01</v>
      </c>
      <c r="R316" s="175">
        <v>46</v>
      </c>
      <c r="S316" s="175">
        <v>104381.8</v>
      </c>
      <c r="T316" s="175">
        <v>2269.1695652173898</v>
      </c>
      <c r="V316" s="11"/>
      <c r="W316" s="11"/>
      <c r="X316" s="11"/>
      <c r="Y316" s="11"/>
      <c r="Z316" s="11"/>
      <c r="AA316" s="11"/>
      <c r="AB316" s="11"/>
      <c r="AC316" s="11"/>
      <c r="AD316" s="11"/>
    </row>
    <row r="317" spans="1:30">
      <c r="A317" s="56"/>
      <c r="B317" s="11"/>
      <c r="C317" s="11" t="s">
        <v>163</v>
      </c>
      <c r="D317" s="11"/>
      <c r="E317" s="11" t="s">
        <v>164</v>
      </c>
      <c r="F317" s="175">
        <v>9</v>
      </c>
      <c r="G317" s="175">
        <v>2966.5450000000001</v>
      </c>
      <c r="H317" s="175">
        <v>11866.18</v>
      </c>
      <c r="I317" s="175">
        <v>1318.46444444444</v>
      </c>
      <c r="J317" s="175">
        <v>14.8888888888889</v>
      </c>
      <c r="K317" s="177"/>
      <c r="L317" s="175">
        <v>4</v>
      </c>
      <c r="M317" s="175">
        <v>8895.7999999999993</v>
      </c>
      <c r="N317" s="175">
        <v>1779.16</v>
      </c>
      <c r="O317" s="175"/>
      <c r="P317" s="175"/>
      <c r="Q317" s="175"/>
      <c r="R317" s="175">
        <v>9</v>
      </c>
      <c r="S317" s="175">
        <v>11866.18</v>
      </c>
      <c r="T317" s="175">
        <v>1318.46444444444</v>
      </c>
      <c r="V317" s="11"/>
      <c r="W317" s="11"/>
      <c r="X317" s="11"/>
      <c r="Y317" s="11"/>
      <c r="Z317" s="11"/>
      <c r="AA317" s="11"/>
      <c r="AB317" s="11"/>
      <c r="AC317" s="11"/>
      <c r="AD317" s="11"/>
    </row>
    <row r="318" spans="1:30">
      <c r="A318" s="56"/>
      <c r="B318" s="11"/>
      <c r="C318" s="11" t="s">
        <v>165</v>
      </c>
      <c r="D318" s="11"/>
      <c r="E318" s="11" t="s">
        <v>166</v>
      </c>
      <c r="F318" s="175">
        <v>8</v>
      </c>
      <c r="G318" s="175">
        <v>1411.7916666666699</v>
      </c>
      <c r="H318" s="175">
        <v>8470.75</v>
      </c>
      <c r="I318" s="175">
        <v>1058.84375</v>
      </c>
      <c r="J318" s="175">
        <v>14</v>
      </c>
      <c r="K318" s="177"/>
      <c r="L318" s="175">
        <v>6</v>
      </c>
      <c r="M318" s="175">
        <v>3964.02</v>
      </c>
      <c r="N318" s="175">
        <v>1982.01</v>
      </c>
      <c r="O318" s="175"/>
      <c r="P318" s="175"/>
      <c r="Q318" s="175"/>
      <c r="R318" s="175">
        <v>8</v>
      </c>
      <c r="S318" s="175">
        <v>8470.75</v>
      </c>
      <c r="T318" s="175">
        <v>1058.84375</v>
      </c>
      <c r="V318" s="11"/>
      <c r="W318" s="11"/>
      <c r="X318" s="11"/>
      <c r="Y318" s="11"/>
      <c r="Z318" s="11"/>
      <c r="AA318" s="11"/>
      <c r="AB318" s="11"/>
      <c r="AC318" s="11"/>
      <c r="AD318" s="11"/>
    </row>
    <row r="319" spans="1:30">
      <c r="A319" s="56"/>
      <c r="B319" s="11"/>
      <c r="C319" s="11" t="s">
        <v>167</v>
      </c>
      <c r="D319" s="11"/>
      <c r="E319" s="11" t="s">
        <v>168</v>
      </c>
      <c r="F319" s="175">
        <v>25</v>
      </c>
      <c r="G319" s="175">
        <v>3131.8494736842099</v>
      </c>
      <c r="H319" s="175">
        <v>59505.14</v>
      </c>
      <c r="I319" s="175">
        <v>2380.2055999999998</v>
      </c>
      <c r="J319" s="175">
        <v>14.6</v>
      </c>
      <c r="K319" s="177"/>
      <c r="L319" s="175">
        <v>19</v>
      </c>
      <c r="M319" s="175">
        <v>24597.06</v>
      </c>
      <c r="N319" s="175">
        <v>4099.51</v>
      </c>
      <c r="O319" s="175"/>
      <c r="P319" s="175"/>
      <c r="Q319" s="175"/>
      <c r="R319" s="175">
        <v>25</v>
      </c>
      <c r="S319" s="175">
        <v>59505.14</v>
      </c>
      <c r="T319" s="175">
        <v>2380.2055999999998</v>
      </c>
      <c r="V319" s="11"/>
      <c r="W319" s="11"/>
      <c r="X319" s="11"/>
      <c r="Y319" s="11"/>
      <c r="Z319" s="11"/>
      <c r="AA319" s="11"/>
      <c r="AB319" s="11"/>
      <c r="AC319" s="11"/>
      <c r="AD319" s="11"/>
    </row>
    <row r="320" spans="1:30">
      <c r="A320" s="56"/>
      <c r="B320" s="11"/>
      <c r="C320" s="11" t="s">
        <v>169</v>
      </c>
      <c r="D320" s="11"/>
      <c r="E320" s="11" t="s">
        <v>170</v>
      </c>
      <c r="F320" s="175">
        <v>26</v>
      </c>
      <c r="G320" s="175">
        <v>1952.3468421052601</v>
      </c>
      <c r="H320" s="175">
        <v>37094.589999999997</v>
      </c>
      <c r="I320" s="175">
        <v>1426.7149999999999</v>
      </c>
      <c r="J320" s="175">
        <v>12.038461538461499</v>
      </c>
      <c r="K320" s="177"/>
      <c r="L320" s="175">
        <v>19</v>
      </c>
      <c r="M320" s="175">
        <v>7809.47</v>
      </c>
      <c r="N320" s="175">
        <v>1115.63857142857</v>
      </c>
      <c r="O320" s="175"/>
      <c r="P320" s="175"/>
      <c r="Q320" s="175"/>
      <c r="R320" s="175">
        <v>26</v>
      </c>
      <c r="S320" s="175">
        <v>37094.589999999997</v>
      </c>
      <c r="T320" s="175">
        <v>1426.7149999999999</v>
      </c>
      <c r="V320" s="11"/>
      <c r="W320" s="11"/>
      <c r="X320" s="11"/>
      <c r="Y320" s="11"/>
      <c r="Z320" s="11"/>
      <c r="AA320" s="11"/>
      <c r="AB320" s="11"/>
      <c r="AC320" s="11"/>
      <c r="AD320" s="11"/>
    </row>
    <row r="321" spans="1:30">
      <c r="A321" s="56"/>
      <c r="B321" s="11"/>
      <c r="C321" s="11" t="s">
        <v>171</v>
      </c>
      <c r="D321" s="11"/>
      <c r="E321" s="11" t="s">
        <v>172</v>
      </c>
      <c r="F321" s="175">
        <v>164</v>
      </c>
      <c r="G321" s="175">
        <v>1667.7417699114999</v>
      </c>
      <c r="H321" s="175">
        <v>188454.82</v>
      </c>
      <c r="I321" s="175">
        <v>1149.1147560975601</v>
      </c>
      <c r="J321" s="175">
        <v>12.353658536585399</v>
      </c>
      <c r="K321" s="177"/>
      <c r="L321" s="175">
        <v>113</v>
      </c>
      <c r="M321" s="175">
        <v>62367.76</v>
      </c>
      <c r="N321" s="175">
        <v>1222.89725490196</v>
      </c>
      <c r="O321" s="175">
        <v>3</v>
      </c>
      <c r="P321" s="175">
        <v>2704.64</v>
      </c>
      <c r="Q321" s="175">
        <v>901.54666666666697</v>
      </c>
      <c r="R321" s="175">
        <v>161</v>
      </c>
      <c r="S321" s="175">
        <v>185750.18</v>
      </c>
      <c r="T321" s="175">
        <v>1153.72782608696</v>
      </c>
      <c r="V321" s="11"/>
      <c r="W321" s="11"/>
      <c r="X321" s="11"/>
      <c r="Y321" s="11"/>
      <c r="Z321" s="11"/>
      <c r="AA321" s="11"/>
      <c r="AB321" s="11"/>
      <c r="AC321" s="11"/>
      <c r="AD321" s="11"/>
    </row>
    <row r="322" spans="1:30">
      <c r="A322" s="56"/>
      <c r="B322" s="11"/>
      <c r="C322" s="11" t="s">
        <v>173</v>
      </c>
      <c r="D322" s="11"/>
      <c r="E322" s="11" t="s">
        <v>174</v>
      </c>
      <c r="F322" s="175">
        <v>431</v>
      </c>
      <c r="G322" s="175">
        <v>1916.3019494584801</v>
      </c>
      <c r="H322" s="175">
        <v>530815.64</v>
      </c>
      <c r="I322" s="175">
        <v>1231.5908120649599</v>
      </c>
      <c r="J322" s="175">
        <v>12.1809744779582</v>
      </c>
      <c r="K322" s="177"/>
      <c r="L322" s="175">
        <v>277</v>
      </c>
      <c r="M322" s="175">
        <v>260107.89</v>
      </c>
      <c r="N322" s="175">
        <v>1689.0122727272701</v>
      </c>
      <c r="O322" s="175">
        <v>12</v>
      </c>
      <c r="P322" s="175">
        <v>7929.28</v>
      </c>
      <c r="Q322" s="175">
        <v>660.77333333333297</v>
      </c>
      <c r="R322" s="175">
        <v>419</v>
      </c>
      <c r="S322" s="175">
        <v>522886.36</v>
      </c>
      <c r="T322" s="175">
        <v>1247.93880668258</v>
      </c>
      <c r="V322" s="11"/>
      <c r="W322" s="11"/>
      <c r="X322" s="11"/>
      <c r="Y322" s="11"/>
      <c r="Z322" s="11"/>
      <c r="AA322" s="11"/>
      <c r="AB322" s="11"/>
      <c r="AC322" s="11"/>
      <c r="AD322" s="11"/>
    </row>
    <row r="323" spans="1:30">
      <c r="A323" s="56"/>
      <c r="B323" s="11"/>
      <c r="C323" s="11" t="s">
        <v>175</v>
      </c>
      <c r="D323" s="11"/>
      <c r="E323" s="11" t="s">
        <v>144</v>
      </c>
      <c r="F323" s="175">
        <v>7</v>
      </c>
      <c r="G323" s="175">
        <v>1251.18</v>
      </c>
      <c r="H323" s="175">
        <v>6255.9</v>
      </c>
      <c r="I323" s="175">
        <v>893.7</v>
      </c>
      <c r="J323" s="175">
        <v>11.714285714285699</v>
      </c>
      <c r="K323" s="177"/>
      <c r="L323" s="175">
        <v>5</v>
      </c>
      <c r="M323" s="175">
        <v>1205.72</v>
      </c>
      <c r="N323" s="175">
        <v>602.86</v>
      </c>
      <c r="O323" s="175"/>
      <c r="P323" s="175"/>
      <c r="Q323" s="175"/>
      <c r="R323" s="175">
        <v>7</v>
      </c>
      <c r="S323" s="175">
        <v>6255.9</v>
      </c>
      <c r="T323" s="175">
        <v>893.7</v>
      </c>
      <c r="V323" s="11"/>
      <c r="W323" s="11"/>
      <c r="X323" s="11"/>
      <c r="Y323" s="11"/>
      <c r="Z323" s="11"/>
      <c r="AA323" s="11"/>
      <c r="AB323" s="11"/>
      <c r="AC323" s="11"/>
      <c r="AD323" s="11"/>
    </row>
    <row r="324" spans="1:30">
      <c r="A324" s="56"/>
      <c r="B324" s="11"/>
      <c r="C324" s="11" t="s">
        <v>177</v>
      </c>
      <c r="D324" s="11"/>
      <c r="E324" s="11" t="s">
        <v>148</v>
      </c>
      <c r="F324" s="175">
        <v>18</v>
      </c>
      <c r="G324" s="175">
        <v>1307.6007692307701</v>
      </c>
      <c r="H324" s="175">
        <v>16998.810000000001</v>
      </c>
      <c r="I324" s="175">
        <v>944.37833333333299</v>
      </c>
      <c r="J324" s="175">
        <v>12.7222222222222</v>
      </c>
      <c r="K324" s="177"/>
      <c r="L324" s="175">
        <v>13</v>
      </c>
      <c r="M324" s="175">
        <v>7029.52</v>
      </c>
      <c r="N324" s="175">
        <v>1405.904</v>
      </c>
      <c r="O324" s="175"/>
      <c r="P324" s="175"/>
      <c r="Q324" s="175"/>
      <c r="R324" s="175">
        <v>18</v>
      </c>
      <c r="S324" s="175">
        <v>16998.810000000001</v>
      </c>
      <c r="T324" s="175">
        <v>944.37833333333299</v>
      </c>
      <c r="V324" s="11"/>
      <c r="W324" s="11"/>
      <c r="X324" s="11"/>
      <c r="Y324" s="11"/>
      <c r="Z324" s="11"/>
      <c r="AA324" s="11"/>
      <c r="AB324" s="11"/>
      <c r="AC324" s="11"/>
      <c r="AD324" s="11"/>
    </row>
    <row r="325" spans="1:30">
      <c r="A325" s="56"/>
      <c r="B325" s="11"/>
      <c r="C325" s="11" t="s">
        <v>178</v>
      </c>
      <c r="D325" s="11"/>
      <c r="E325" s="11" t="s">
        <v>156</v>
      </c>
      <c r="F325" s="175">
        <v>45</v>
      </c>
      <c r="G325" s="175">
        <v>1530.76464285714</v>
      </c>
      <c r="H325" s="175">
        <v>42861.41</v>
      </c>
      <c r="I325" s="175">
        <v>952.47577777777803</v>
      </c>
      <c r="J325" s="175">
        <v>11.8222222222222</v>
      </c>
      <c r="K325" s="177"/>
      <c r="L325" s="175">
        <v>28</v>
      </c>
      <c r="M325" s="175">
        <v>14965.17</v>
      </c>
      <c r="N325" s="175">
        <v>880.304117647059</v>
      </c>
      <c r="O325" s="175"/>
      <c r="P325" s="175"/>
      <c r="Q325" s="175"/>
      <c r="R325" s="175">
        <v>45</v>
      </c>
      <c r="S325" s="175">
        <v>42861.41</v>
      </c>
      <c r="T325" s="175">
        <v>952.47577777777803</v>
      </c>
      <c r="V325" s="11"/>
      <c r="W325" s="11"/>
      <c r="X325" s="11"/>
      <c r="Y325" s="11"/>
      <c r="Z325" s="11"/>
      <c r="AA325" s="11"/>
      <c r="AB325" s="11"/>
      <c r="AC325" s="11"/>
      <c r="AD325" s="11"/>
    </row>
    <row r="326" spans="1:30">
      <c r="A326" s="56"/>
      <c r="B326" s="11"/>
      <c r="C326" s="11" t="s">
        <v>179</v>
      </c>
      <c r="D326" s="11"/>
      <c r="E326" s="11" t="s">
        <v>180</v>
      </c>
      <c r="F326" s="175">
        <v>9</v>
      </c>
      <c r="G326" s="175">
        <v>7446.79</v>
      </c>
      <c r="H326" s="175">
        <v>29787.16</v>
      </c>
      <c r="I326" s="175">
        <v>3309.68444444444</v>
      </c>
      <c r="J326" s="175">
        <v>13.3333333333333</v>
      </c>
      <c r="K326" s="177"/>
      <c r="L326" s="175">
        <v>4</v>
      </c>
      <c r="M326" s="175">
        <v>25808.62</v>
      </c>
      <c r="N326" s="175">
        <v>5161.7240000000002</v>
      </c>
      <c r="O326" s="175">
        <v>1</v>
      </c>
      <c r="P326" s="175">
        <v>2261.4899999999998</v>
      </c>
      <c r="Q326" s="175">
        <v>2261.4899999999998</v>
      </c>
      <c r="R326" s="175">
        <v>8</v>
      </c>
      <c r="S326" s="175">
        <v>27525.67</v>
      </c>
      <c r="T326" s="175">
        <v>3440.7087499999998</v>
      </c>
      <c r="V326" s="11"/>
      <c r="W326" s="11"/>
      <c r="X326" s="11"/>
      <c r="Y326" s="11"/>
      <c r="Z326" s="11"/>
      <c r="AA326" s="11"/>
      <c r="AB326" s="11"/>
      <c r="AC326" s="11"/>
      <c r="AD326" s="11"/>
    </row>
    <row r="327" spans="1:30">
      <c r="A327" s="56"/>
      <c r="B327" s="11"/>
      <c r="C327" s="11" t="s">
        <v>181</v>
      </c>
      <c r="D327" s="11"/>
      <c r="E327" s="11" t="s">
        <v>124</v>
      </c>
      <c r="F327" s="175">
        <v>8</v>
      </c>
      <c r="G327" s="175">
        <v>2036.72166666667</v>
      </c>
      <c r="H327" s="175">
        <v>12220.33</v>
      </c>
      <c r="I327" s="175">
        <v>1527.54125</v>
      </c>
      <c r="J327" s="175">
        <v>14.75</v>
      </c>
      <c r="K327" s="177"/>
      <c r="L327" s="175">
        <v>6</v>
      </c>
      <c r="M327" s="175">
        <v>1367.02</v>
      </c>
      <c r="N327" s="175">
        <v>683.51</v>
      </c>
      <c r="O327" s="175"/>
      <c r="P327" s="175"/>
      <c r="Q327" s="175"/>
      <c r="R327" s="175">
        <v>8</v>
      </c>
      <c r="S327" s="175">
        <v>12220.33</v>
      </c>
      <c r="T327" s="175">
        <v>1527.54125</v>
      </c>
      <c r="V327" s="11"/>
      <c r="W327" s="11"/>
      <c r="X327" s="11"/>
      <c r="Y327" s="11"/>
      <c r="Z327" s="11"/>
      <c r="AA327" s="11"/>
      <c r="AB327" s="11"/>
      <c r="AC327" s="11"/>
      <c r="AD327" s="11"/>
    </row>
    <row r="328" spans="1:30">
      <c r="A328" s="56"/>
      <c r="B328" s="11"/>
      <c r="C328" s="11" t="s">
        <v>182</v>
      </c>
      <c r="D328" s="11"/>
      <c r="E328" s="11" t="s">
        <v>115</v>
      </c>
      <c r="F328" s="175">
        <v>1</v>
      </c>
      <c r="G328" s="175"/>
      <c r="H328" s="175">
        <v>595.52</v>
      </c>
      <c r="I328" s="175">
        <v>595.52</v>
      </c>
      <c r="J328" s="175">
        <v>13</v>
      </c>
      <c r="K328" s="177"/>
      <c r="L328" s="175"/>
      <c r="M328" s="175">
        <v>595.52</v>
      </c>
      <c r="N328" s="175">
        <v>595.52</v>
      </c>
      <c r="O328" s="175"/>
      <c r="P328" s="175"/>
      <c r="Q328" s="175"/>
      <c r="R328" s="175">
        <v>1</v>
      </c>
      <c r="S328" s="175">
        <v>595.52</v>
      </c>
      <c r="T328" s="175">
        <v>595.52</v>
      </c>
      <c r="V328" s="11"/>
      <c r="W328" s="11"/>
      <c r="X328" s="11"/>
      <c r="Y328" s="11"/>
      <c r="Z328" s="11"/>
      <c r="AA328" s="11"/>
      <c r="AB328" s="11"/>
      <c r="AC328" s="11"/>
      <c r="AD328" s="11"/>
    </row>
    <row r="329" spans="1:30">
      <c r="A329" s="56"/>
      <c r="B329" s="11"/>
      <c r="C329" s="11" t="s">
        <v>184</v>
      </c>
      <c r="D329" s="11"/>
      <c r="E329" s="11" t="s">
        <v>185</v>
      </c>
      <c r="F329" s="175">
        <v>10</v>
      </c>
      <c r="G329" s="175">
        <v>4229.8680000000004</v>
      </c>
      <c r="H329" s="175">
        <v>21149.34</v>
      </c>
      <c r="I329" s="175">
        <v>2114.9340000000002</v>
      </c>
      <c r="J329" s="175">
        <v>11.5</v>
      </c>
      <c r="K329" s="177"/>
      <c r="L329" s="175">
        <v>5</v>
      </c>
      <c r="M329" s="175">
        <v>14973.66</v>
      </c>
      <c r="N329" s="175">
        <v>2994.732</v>
      </c>
      <c r="O329" s="175"/>
      <c r="P329" s="175"/>
      <c r="Q329" s="175"/>
      <c r="R329" s="175">
        <v>10</v>
      </c>
      <c r="S329" s="175">
        <v>21149.34</v>
      </c>
      <c r="T329" s="175">
        <v>2114.9340000000002</v>
      </c>
      <c r="V329" s="11"/>
      <c r="W329" s="11"/>
      <c r="X329" s="11"/>
      <c r="Y329" s="11"/>
      <c r="Z329" s="11"/>
      <c r="AA329" s="11"/>
      <c r="AB329" s="11"/>
      <c r="AC329" s="11"/>
      <c r="AD329" s="11"/>
    </row>
    <row r="330" spans="1:30">
      <c r="A330" s="56"/>
      <c r="B330" s="11"/>
      <c r="C330" s="11" t="s">
        <v>186</v>
      </c>
      <c r="D330" s="11"/>
      <c r="E330" s="11" t="s">
        <v>187</v>
      </c>
      <c r="F330" s="175">
        <v>8</v>
      </c>
      <c r="G330" s="175">
        <v>726.857142857143</v>
      </c>
      <c r="H330" s="175">
        <v>5088</v>
      </c>
      <c r="I330" s="175">
        <v>636</v>
      </c>
      <c r="J330" s="175">
        <v>10.625</v>
      </c>
      <c r="K330" s="177"/>
      <c r="L330" s="175">
        <v>7</v>
      </c>
      <c r="M330" s="175">
        <v>872.05</v>
      </c>
      <c r="N330" s="175">
        <v>872.05</v>
      </c>
      <c r="O330" s="175"/>
      <c r="P330" s="175"/>
      <c r="Q330" s="175"/>
      <c r="R330" s="175">
        <v>8</v>
      </c>
      <c r="S330" s="175">
        <v>5088</v>
      </c>
      <c r="T330" s="175">
        <v>636</v>
      </c>
      <c r="V330" s="11"/>
      <c r="W330" s="11"/>
      <c r="X330" s="11"/>
      <c r="Y330" s="11"/>
      <c r="Z330" s="11"/>
      <c r="AA330" s="11"/>
      <c r="AB330" s="11"/>
      <c r="AC330" s="11"/>
      <c r="AD330" s="11"/>
    </row>
    <row r="331" spans="1:30">
      <c r="A331" s="56"/>
      <c r="B331" s="11"/>
      <c r="C331" s="11" t="s">
        <v>188</v>
      </c>
      <c r="D331" s="11"/>
      <c r="E331" s="11" t="s">
        <v>189</v>
      </c>
      <c r="F331" s="175">
        <v>22</v>
      </c>
      <c r="G331" s="175">
        <v>1994.64294117647</v>
      </c>
      <c r="H331" s="175">
        <v>33908.93</v>
      </c>
      <c r="I331" s="175">
        <v>1541.3150000000001</v>
      </c>
      <c r="J331" s="175">
        <v>12.818181818181801</v>
      </c>
      <c r="K331" s="177"/>
      <c r="L331" s="175">
        <v>17</v>
      </c>
      <c r="M331" s="175">
        <v>5181.5</v>
      </c>
      <c r="N331" s="175">
        <v>1036.3</v>
      </c>
      <c r="O331" s="175"/>
      <c r="P331" s="175"/>
      <c r="Q331" s="175"/>
      <c r="R331" s="175">
        <v>22</v>
      </c>
      <c r="S331" s="175">
        <v>33908.93</v>
      </c>
      <c r="T331" s="175">
        <v>1541.3150000000001</v>
      </c>
      <c r="V331" s="11"/>
      <c r="W331" s="11"/>
      <c r="X331" s="11"/>
      <c r="Y331" s="11"/>
      <c r="Z331" s="11"/>
      <c r="AA331" s="11"/>
      <c r="AB331" s="11"/>
      <c r="AC331" s="11"/>
      <c r="AD331" s="11"/>
    </row>
    <row r="332" spans="1:30">
      <c r="A332" s="56"/>
      <c r="B332" s="11"/>
      <c r="C332" s="11" t="s">
        <v>190</v>
      </c>
      <c r="D332" s="11"/>
      <c r="E332" s="11" t="s">
        <v>191</v>
      </c>
      <c r="F332" s="175">
        <v>4</v>
      </c>
      <c r="G332" s="175">
        <v>1448.66</v>
      </c>
      <c r="H332" s="175">
        <v>2897.32</v>
      </c>
      <c r="I332" s="175">
        <v>724.33</v>
      </c>
      <c r="J332" s="175">
        <v>6.75</v>
      </c>
      <c r="K332" s="177"/>
      <c r="L332" s="175">
        <v>2</v>
      </c>
      <c r="M332" s="175">
        <v>1051.43</v>
      </c>
      <c r="N332" s="175">
        <v>525.71500000000003</v>
      </c>
      <c r="O332" s="175"/>
      <c r="P332" s="175"/>
      <c r="Q332" s="175"/>
      <c r="R332" s="175">
        <v>4</v>
      </c>
      <c r="S332" s="175">
        <v>2897.32</v>
      </c>
      <c r="T332" s="175">
        <v>724.33</v>
      </c>
      <c r="V332" s="11"/>
      <c r="W332" s="11"/>
      <c r="X332" s="11"/>
      <c r="Y332" s="11"/>
      <c r="Z332" s="11"/>
      <c r="AA332" s="11"/>
      <c r="AB332" s="11"/>
      <c r="AC332" s="11"/>
      <c r="AD332" s="11"/>
    </row>
    <row r="333" spans="1:30">
      <c r="A333" s="56"/>
      <c r="B333" s="11"/>
      <c r="C333" s="11" t="s">
        <v>192</v>
      </c>
      <c r="D333" s="11"/>
      <c r="E333" s="11" t="s">
        <v>193</v>
      </c>
      <c r="F333" s="175">
        <v>16</v>
      </c>
      <c r="G333" s="175">
        <v>1650.8520000000001</v>
      </c>
      <c r="H333" s="175">
        <v>16508.52</v>
      </c>
      <c r="I333" s="175">
        <v>1031.7825</v>
      </c>
      <c r="J333" s="175">
        <v>12.75</v>
      </c>
      <c r="K333" s="177"/>
      <c r="L333" s="175">
        <v>10</v>
      </c>
      <c r="M333" s="175">
        <v>8765.57</v>
      </c>
      <c r="N333" s="175">
        <v>1460.9283333333301</v>
      </c>
      <c r="O333" s="175"/>
      <c r="P333" s="175"/>
      <c r="Q333" s="175"/>
      <c r="R333" s="175">
        <v>16</v>
      </c>
      <c r="S333" s="175">
        <v>16508.52</v>
      </c>
      <c r="T333" s="175">
        <v>1031.7825</v>
      </c>
      <c r="V333" s="11"/>
      <c r="W333" s="11"/>
      <c r="X333" s="11"/>
      <c r="Y333" s="11"/>
      <c r="Z333" s="11"/>
      <c r="AA333" s="11"/>
      <c r="AB333" s="11"/>
      <c r="AC333" s="11"/>
      <c r="AD333" s="11"/>
    </row>
    <row r="334" spans="1:30">
      <c r="A334" s="56"/>
      <c r="B334" s="11"/>
      <c r="C334" s="11" t="s">
        <v>194</v>
      </c>
      <c r="D334" s="11"/>
      <c r="E334" s="11" t="s">
        <v>195</v>
      </c>
      <c r="F334" s="175">
        <v>4</v>
      </c>
      <c r="G334" s="175">
        <v>1458.49</v>
      </c>
      <c r="H334" s="175">
        <v>2916.98</v>
      </c>
      <c r="I334" s="175">
        <v>729.245</v>
      </c>
      <c r="J334" s="175">
        <v>12.25</v>
      </c>
      <c r="K334" s="177"/>
      <c r="L334" s="175">
        <v>2</v>
      </c>
      <c r="M334" s="175">
        <v>1625</v>
      </c>
      <c r="N334" s="175">
        <v>812.5</v>
      </c>
      <c r="O334" s="175"/>
      <c r="P334" s="175"/>
      <c r="Q334" s="175"/>
      <c r="R334" s="175">
        <v>4</v>
      </c>
      <c r="S334" s="175">
        <v>2916.98</v>
      </c>
      <c r="T334" s="175">
        <v>729.245</v>
      </c>
      <c r="V334" s="11"/>
      <c r="W334" s="11"/>
      <c r="X334" s="11"/>
      <c r="Y334" s="11"/>
      <c r="Z334" s="11"/>
      <c r="AA334" s="11"/>
      <c r="AB334" s="11"/>
      <c r="AC334" s="11"/>
      <c r="AD334" s="11"/>
    </row>
    <row r="335" spans="1:30">
      <c r="A335" s="56"/>
      <c r="B335" s="11"/>
      <c r="C335" s="11" t="s">
        <v>196</v>
      </c>
      <c r="D335" s="11"/>
      <c r="E335" s="11" t="s">
        <v>197</v>
      </c>
      <c r="F335" s="175">
        <v>23</v>
      </c>
      <c r="G335" s="175">
        <v>1367.36705882353</v>
      </c>
      <c r="H335" s="175">
        <v>23245.24</v>
      </c>
      <c r="I335" s="175">
        <v>1010.66260869565</v>
      </c>
      <c r="J335" s="175">
        <v>12.3913043478261</v>
      </c>
      <c r="K335" s="177"/>
      <c r="L335" s="175">
        <v>17</v>
      </c>
      <c r="M335" s="175">
        <v>11368.45</v>
      </c>
      <c r="N335" s="175">
        <v>1894.74166666667</v>
      </c>
      <c r="O335" s="175"/>
      <c r="P335" s="175"/>
      <c r="Q335" s="175"/>
      <c r="R335" s="175">
        <v>23</v>
      </c>
      <c r="S335" s="175">
        <v>23245.24</v>
      </c>
      <c r="T335" s="175">
        <v>1010.66260869565</v>
      </c>
      <c r="V335" s="11"/>
      <c r="W335" s="11"/>
      <c r="X335" s="11"/>
      <c r="Y335" s="11"/>
      <c r="Z335" s="11"/>
      <c r="AA335" s="11"/>
      <c r="AB335" s="11"/>
      <c r="AC335" s="11"/>
      <c r="AD335" s="11"/>
    </row>
    <row r="336" spans="1:30">
      <c r="A336" s="56"/>
      <c r="B336" s="11"/>
      <c r="C336" s="11" t="s">
        <v>198</v>
      </c>
      <c r="D336" s="11"/>
      <c r="E336" s="11" t="s">
        <v>199</v>
      </c>
      <c r="F336" s="175">
        <v>11</v>
      </c>
      <c r="G336" s="175">
        <v>2296.5057142857099</v>
      </c>
      <c r="H336" s="175">
        <v>16075.54</v>
      </c>
      <c r="I336" s="175">
        <v>1461.4127272727301</v>
      </c>
      <c r="J336" s="175">
        <v>15.090909090909101</v>
      </c>
      <c r="K336" s="177"/>
      <c r="L336" s="175">
        <v>7</v>
      </c>
      <c r="M336" s="175">
        <v>6531.52</v>
      </c>
      <c r="N336" s="175">
        <v>1632.88</v>
      </c>
      <c r="O336" s="175"/>
      <c r="P336" s="175"/>
      <c r="Q336" s="175"/>
      <c r="R336" s="175">
        <v>11</v>
      </c>
      <c r="S336" s="175">
        <v>16075.54</v>
      </c>
      <c r="T336" s="175">
        <v>1461.4127272727301</v>
      </c>
      <c r="V336" s="11"/>
      <c r="W336" s="11"/>
      <c r="X336" s="11"/>
      <c r="Y336" s="11"/>
      <c r="Z336" s="11"/>
      <c r="AA336" s="11"/>
      <c r="AB336" s="11"/>
      <c r="AC336" s="11"/>
      <c r="AD336" s="11"/>
    </row>
    <row r="337" spans="1:30">
      <c r="A337" s="56"/>
      <c r="B337" s="11"/>
      <c r="C337" s="11" t="s">
        <v>200</v>
      </c>
      <c r="D337" s="11"/>
      <c r="E337" s="11" t="s">
        <v>201</v>
      </c>
      <c r="F337" s="175">
        <v>13</v>
      </c>
      <c r="G337" s="175">
        <v>4106.80375</v>
      </c>
      <c r="H337" s="175">
        <v>32854.43</v>
      </c>
      <c r="I337" s="175">
        <v>2527.26384615385</v>
      </c>
      <c r="J337" s="175">
        <v>16.923076923076898</v>
      </c>
      <c r="K337" s="177"/>
      <c r="L337" s="175">
        <v>8</v>
      </c>
      <c r="M337" s="175">
        <v>12810.48</v>
      </c>
      <c r="N337" s="175">
        <v>2562.096</v>
      </c>
      <c r="O337" s="175"/>
      <c r="P337" s="175"/>
      <c r="Q337" s="175"/>
      <c r="R337" s="175">
        <v>13</v>
      </c>
      <c r="S337" s="175">
        <v>32854.43</v>
      </c>
      <c r="T337" s="175">
        <v>2527.26384615385</v>
      </c>
      <c r="V337" s="11"/>
      <c r="W337" s="11"/>
      <c r="X337" s="11"/>
      <c r="Y337" s="11"/>
      <c r="Z337" s="11"/>
      <c r="AA337" s="11"/>
      <c r="AB337" s="11"/>
      <c r="AC337" s="11"/>
      <c r="AD337" s="11"/>
    </row>
    <row r="338" spans="1:30">
      <c r="A338" s="56"/>
      <c r="B338" s="11"/>
      <c r="C338" s="11" t="s">
        <v>202</v>
      </c>
      <c r="D338" s="11"/>
      <c r="E338" s="11" t="s">
        <v>203</v>
      </c>
      <c r="F338" s="175">
        <v>19</v>
      </c>
      <c r="G338" s="175">
        <v>1820.9559999999999</v>
      </c>
      <c r="H338" s="175">
        <v>27314.34</v>
      </c>
      <c r="I338" s="175">
        <v>1437.5968421052601</v>
      </c>
      <c r="J338" s="175">
        <v>14.842105263157899</v>
      </c>
      <c r="K338" s="177"/>
      <c r="L338" s="175">
        <v>15</v>
      </c>
      <c r="M338" s="175">
        <v>7060.84</v>
      </c>
      <c r="N338" s="175">
        <v>1765.21</v>
      </c>
      <c r="O338" s="175">
        <v>1</v>
      </c>
      <c r="P338" s="175">
        <v>1643.18</v>
      </c>
      <c r="Q338" s="175">
        <v>1643.18</v>
      </c>
      <c r="R338" s="175">
        <v>18</v>
      </c>
      <c r="S338" s="175">
        <v>25671.16</v>
      </c>
      <c r="T338" s="175">
        <v>1426.1755555555601</v>
      </c>
      <c r="V338" s="11"/>
      <c r="W338" s="11"/>
      <c r="X338" s="11"/>
      <c r="Y338" s="11"/>
      <c r="Z338" s="11"/>
      <c r="AA338" s="11"/>
      <c r="AB338" s="11"/>
      <c r="AC338" s="11"/>
      <c r="AD338" s="11"/>
    </row>
    <row r="339" spans="1:30">
      <c r="A339" s="56"/>
      <c r="B339" s="11"/>
      <c r="C339" s="11" t="s">
        <v>202</v>
      </c>
      <c r="D339" s="11"/>
      <c r="E339" s="11" t="s">
        <v>122</v>
      </c>
      <c r="F339" s="175">
        <v>1</v>
      </c>
      <c r="G339" s="175"/>
      <c r="H339" s="175">
        <v>1512.63</v>
      </c>
      <c r="I339" s="175">
        <v>1512.63</v>
      </c>
      <c r="J339" s="175">
        <v>13</v>
      </c>
      <c r="K339" s="177"/>
      <c r="L339" s="175"/>
      <c r="M339" s="175">
        <v>1512.63</v>
      </c>
      <c r="N339" s="175">
        <v>1512.63</v>
      </c>
      <c r="O339" s="175"/>
      <c r="P339" s="175"/>
      <c r="Q339" s="175"/>
      <c r="R339" s="175">
        <v>1</v>
      </c>
      <c r="S339" s="175">
        <v>1512.63</v>
      </c>
      <c r="T339" s="175">
        <v>1512.63</v>
      </c>
      <c r="V339" s="11"/>
      <c r="W339" s="11"/>
      <c r="X339" s="11"/>
      <c r="Y339" s="11"/>
      <c r="Z339" s="11"/>
      <c r="AA339" s="11"/>
      <c r="AB339" s="11"/>
      <c r="AC339" s="11"/>
      <c r="AD339" s="11"/>
    </row>
    <row r="340" spans="1:30">
      <c r="A340" s="56"/>
      <c r="B340" s="11"/>
      <c r="C340" s="11" t="s">
        <v>205</v>
      </c>
      <c r="D340" s="11"/>
      <c r="E340" s="11" t="s">
        <v>206</v>
      </c>
      <c r="F340" s="175">
        <v>7</v>
      </c>
      <c r="G340" s="175">
        <v>792.72</v>
      </c>
      <c r="H340" s="175">
        <v>4756.32</v>
      </c>
      <c r="I340" s="175">
        <v>679.474285714286</v>
      </c>
      <c r="J340" s="175">
        <v>12.5714285714286</v>
      </c>
      <c r="K340" s="177"/>
      <c r="L340" s="175">
        <v>6</v>
      </c>
      <c r="M340" s="175">
        <v>922.79</v>
      </c>
      <c r="N340" s="175">
        <v>922.79</v>
      </c>
      <c r="O340" s="175"/>
      <c r="P340" s="175"/>
      <c r="Q340" s="175"/>
      <c r="R340" s="175">
        <v>7</v>
      </c>
      <c r="S340" s="175">
        <v>4756.32</v>
      </c>
      <c r="T340" s="175">
        <v>679.474285714286</v>
      </c>
      <c r="V340" s="11"/>
      <c r="W340" s="11"/>
      <c r="X340" s="11"/>
      <c r="Y340" s="11"/>
      <c r="Z340" s="11"/>
      <c r="AA340" s="11"/>
      <c r="AB340" s="11"/>
      <c r="AC340" s="11"/>
      <c r="AD340" s="11"/>
    </row>
    <row r="341" spans="1:30">
      <c r="A341" s="56"/>
      <c r="B341" s="11"/>
      <c r="C341" s="11" t="s">
        <v>205</v>
      </c>
      <c r="D341" s="11"/>
      <c r="E341" s="11" t="s">
        <v>197</v>
      </c>
      <c r="F341" s="175">
        <v>117</v>
      </c>
      <c r="G341" s="175">
        <v>2201.36625</v>
      </c>
      <c r="H341" s="175">
        <v>176109.3</v>
      </c>
      <c r="I341" s="175">
        <v>1505.20769230769</v>
      </c>
      <c r="J341" s="175">
        <v>12.9230769230769</v>
      </c>
      <c r="K341" s="177"/>
      <c r="L341" s="175">
        <v>80</v>
      </c>
      <c r="M341" s="175">
        <v>74070.27</v>
      </c>
      <c r="N341" s="175">
        <v>2001.8991891891901</v>
      </c>
      <c r="O341" s="175"/>
      <c r="P341" s="175"/>
      <c r="Q341" s="175"/>
      <c r="R341" s="175">
        <v>117</v>
      </c>
      <c r="S341" s="175">
        <v>176109.3</v>
      </c>
      <c r="T341" s="175">
        <v>1505.20769230769</v>
      </c>
      <c r="V341" s="11"/>
      <c r="W341" s="11"/>
      <c r="X341" s="11"/>
      <c r="Y341" s="11"/>
      <c r="Z341" s="11"/>
      <c r="AA341" s="11"/>
      <c r="AB341" s="11"/>
      <c r="AC341" s="11"/>
      <c r="AD341" s="11"/>
    </row>
    <row r="342" spans="1:30">
      <c r="A342" s="56"/>
      <c r="B342" s="11"/>
      <c r="C342" s="11" t="s">
        <v>205</v>
      </c>
      <c r="D342" s="11"/>
      <c r="E342" s="11" t="s">
        <v>110</v>
      </c>
      <c r="F342" s="175">
        <v>282</v>
      </c>
      <c r="G342" s="175">
        <v>1553.35858638743</v>
      </c>
      <c r="H342" s="175">
        <v>296691.49</v>
      </c>
      <c r="I342" s="175">
        <v>1052.0974822695</v>
      </c>
      <c r="J342" s="175">
        <v>12.230496453900701</v>
      </c>
      <c r="K342" s="177"/>
      <c r="L342" s="175">
        <v>191</v>
      </c>
      <c r="M342" s="175">
        <v>142766.81</v>
      </c>
      <c r="N342" s="175">
        <v>1568.8660439560399</v>
      </c>
      <c r="O342" s="175">
        <v>5</v>
      </c>
      <c r="P342" s="175">
        <v>7027.34</v>
      </c>
      <c r="Q342" s="175">
        <v>1405.4680000000001</v>
      </c>
      <c r="R342" s="175">
        <v>277</v>
      </c>
      <c r="S342" s="175">
        <v>289664.15000000002</v>
      </c>
      <c r="T342" s="175">
        <v>1045.7189530685901</v>
      </c>
      <c r="V342" s="11"/>
      <c r="W342" s="11"/>
      <c r="X342" s="11"/>
      <c r="Y342" s="11"/>
      <c r="Z342" s="11"/>
      <c r="AA342" s="11"/>
      <c r="AB342" s="11"/>
      <c r="AC342" s="11"/>
      <c r="AD342" s="11"/>
    </row>
    <row r="343" spans="1:30">
      <c r="A343" s="56"/>
      <c r="B343" s="11"/>
      <c r="C343" s="11" t="s">
        <v>207</v>
      </c>
      <c r="D343" s="11"/>
      <c r="E343" s="11" t="s">
        <v>124</v>
      </c>
      <c r="F343" s="175">
        <v>4</v>
      </c>
      <c r="G343" s="175">
        <v>1909.68</v>
      </c>
      <c r="H343" s="175">
        <v>3819.36</v>
      </c>
      <c r="I343" s="175">
        <v>954.84</v>
      </c>
      <c r="J343" s="175">
        <v>11.5</v>
      </c>
      <c r="K343" s="177"/>
      <c r="L343" s="175">
        <v>2</v>
      </c>
      <c r="M343" s="175">
        <v>1532.33</v>
      </c>
      <c r="N343" s="175">
        <v>766.16499999999996</v>
      </c>
      <c r="O343" s="175"/>
      <c r="P343" s="175"/>
      <c r="Q343" s="175"/>
      <c r="R343" s="175">
        <v>4</v>
      </c>
      <c r="S343" s="175">
        <v>3819.36</v>
      </c>
      <c r="T343" s="175">
        <v>954.84</v>
      </c>
      <c r="V343" s="11"/>
      <c r="W343" s="11"/>
      <c r="X343" s="11"/>
      <c r="Y343" s="11"/>
      <c r="Z343" s="11"/>
      <c r="AA343" s="11"/>
      <c r="AB343" s="11"/>
      <c r="AC343" s="11"/>
      <c r="AD343" s="11"/>
    </row>
    <row r="344" spans="1:30">
      <c r="A344" s="56"/>
      <c r="B344" s="11"/>
      <c r="C344" s="11" t="s">
        <v>208</v>
      </c>
      <c r="D344" s="11"/>
      <c r="E344" s="11" t="s">
        <v>96</v>
      </c>
      <c r="F344" s="175">
        <v>10</v>
      </c>
      <c r="G344" s="175">
        <v>1046.01285714286</v>
      </c>
      <c r="H344" s="175">
        <v>7322.09</v>
      </c>
      <c r="I344" s="175">
        <v>732.20899999999995</v>
      </c>
      <c r="J344" s="175">
        <v>10.199999999999999</v>
      </c>
      <c r="K344" s="177"/>
      <c r="L344" s="175">
        <v>7</v>
      </c>
      <c r="M344" s="175">
        <v>1910.24</v>
      </c>
      <c r="N344" s="175">
        <v>636.74666666666701</v>
      </c>
      <c r="O344" s="175"/>
      <c r="P344" s="175"/>
      <c r="Q344" s="175"/>
      <c r="R344" s="175">
        <v>10</v>
      </c>
      <c r="S344" s="175">
        <v>7322.09</v>
      </c>
      <c r="T344" s="175">
        <v>732.20899999999995</v>
      </c>
      <c r="V344" s="11"/>
      <c r="W344" s="11"/>
      <c r="X344" s="11"/>
      <c r="Y344" s="11"/>
      <c r="Z344" s="11"/>
      <c r="AA344" s="11"/>
      <c r="AB344" s="11"/>
      <c r="AC344" s="11"/>
      <c r="AD344" s="11"/>
    </row>
    <row r="345" spans="1:30">
      <c r="A345" s="56"/>
      <c r="B345" s="11"/>
      <c r="C345" s="11" t="s">
        <v>209</v>
      </c>
      <c r="D345" s="11"/>
      <c r="E345" s="11" t="s">
        <v>164</v>
      </c>
      <c r="F345" s="175">
        <v>101</v>
      </c>
      <c r="G345" s="175">
        <v>2579.1396551724101</v>
      </c>
      <c r="H345" s="175">
        <v>149590.1</v>
      </c>
      <c r="I345" s="175">
        <v>1481.0900990099001</v>
      </c>
      <c r="J345" s="175">
        <v>12.8613861386139</v>
      </c>
      <c r="K345" s="177"/>
      <c r="L345" s="175">
        <v>58</v>
      </c>
      <c r="M345" s="175">
        <v>68803.91</v>
      </c>
      <c r="N345" s="175">
        <v>1600.0909302325599</v>
      </c>
      <c r="O345" s="175">
        <v>1</v>
      </c>
      <c r="P345" s="175">
        <v>343.57</v>
      </c>
      <c r="Q345" s="175">
        <v>343.57</v>
      </c>
      <c r="R345" s="175">
        <v>100</v>
      </c>
      <c r="S345" s="175">
        <v>149246.53</v>
      </c>
      <c r="T345" s="175">
        <v>1492.4653000000001</v>
      </c>
      <c r="V345" s="11"/>
      <c r="W345" s="11"/>
      <c r="X345" s="11"/>
      <c r="Y345" s="11"/>
      <c r="Z345" s="11"/>
      <c r="AA345" s="11"/>
      <c r="AB345" s="11"/>
      <c r="AC345" s="11"/>
      <c r="AD345" s="11"/>
    </row>
    <row r="346" spans="1:30">
      <c r="A346" s="56"/>
      <c r="B346" s="11"/>
      <c r="C346" s="11" t="s">
        <v>210</v>
      </c>
      <c r="D346" s="11"/>
      <c r="E346" s="11" t="s">
        <v>211</v>
      </c>
      <c r="F346" s="175">
        <v>29</v>
      </c>
      <c r="G346" s="175">
        <v>1995.8889999999999</v>
      </c>
      <c r="H346" s="175">
        <v>39917.78</v>
      </c>
      <c r="I346" s="175">
        <v>1376.47517241379</v>
      </c>
      <c r="J346" s="175">
        <v>14.2758620689655</v>
      </c>
      <c r="K346" s="177"/>
      <c r="L346" s="175">
        <v>20</v>
      </c>
      <c r="M346" s="175">
        <v>17488.21</v>
      </c>
      <c r="N346" s="175">
        <v>1943.1344444444401</v>
      </c>
      <c r="O346" s="175"/>
      <c r="P346" s="175"/>
      <c r="Q346" s="175"/>
      <c r="R346" s="175">
        <v>29</v>
      </c>
      <c r="S346" s="175">
        <v>39917.78</v>
      </c>
      <c r="T346" s="175">
        <v>1376.47517241379</v>
      </c>
      <c r="V346" s="11"/>
      <c r="W346" s="11"/>
      <c r="X346" s="11"/>
      <c r="Y346" s="11"/>
      <c r="Z346" s="11"/>
      <c r="AA346" s="11"/>
      <c r="AB346" s="11"/>
      <c r="AC346" s="11"/>
      <c r="AD346" s="11"/>
    </row>
    <row r="347" spans="1:30">
      <c r="A347" s="56"/>
      <c r="B347" s="11"/>
      <c r="C347" s="11" t="s">
        <v>212</v>
      </c>
      <c r="D347" s="11"/>
      <c r="E347" s="11" t="s">
        <v>110</v>
      </c>
      <c r="F347" s="175">
        <v>4</v>
      </c>
      <c r="G347" s="175">
        <v>1025.7533333333299</v>
      </c>
      <c r="H347" s="175">
        <v>3077.26</v>
      </c>
      <c r="I347" s="175">
        <v>769.31500000000005</v>
      </c>
      <c r="J347" s="175">
        <v>8.75</v>
      </c>
      <c r="K347" s="177"/>
      <c r="L347" s="175">
        <v>3</v>
      </c>
      <c r="M347" s="175">
        <v>487.98</v>
      </c>
      <c r="N347" s="175">
        <v>487.98</v>
      </c>
      <c r="O347" s="175"/>
      <c r="P347" s="175"/>
      <c r="Q347" s="175"/>
      <c r="R347" s="175">
        <v>4</v>
      </c>
      <c r="S347" s="175">
        <v>3077.26</v>
      </c>
      <c r="T347" s="175">
        <v>769.31500000000005</v>
      </c>
      <c r="V347" s="11"/>
      <c r="W347" s="11"/>
      <c r="X347" s="11"/>
      <c r="Y347" s="11"/>
      <c r="Z347" s="11"/>
      <c r="AA347" s="11"/>
      <c r="AB347" s="11"/>
      <c r="AC347" s="11"/>
      <c r="AD347" s="11"/>
    </row>
    <row r="348" spans="1:30">
      <c r="A348" s="56"/>
      <c r="B348" s="11"/>
      <c r="C348" s="11" t="s">
        <v>212</v>
      </c>
      <c r="D348" s="11"/>
      <c r="E348" s="11" t="s">
        <v>122</v>
      </c>
      <c r="F348" s="175">
        <v>10</v>
      </c>
      <c r="G348" s="175">
        <v>939.78125</v>
      </c>
      <c r="H348" s="175">
        <v>7518.25</v>
      </c>
      <c r="I348" s="175">
        <v>751.82500000000005</v>
      </c>
      <c r="J348" s="175">
        <v>10.8</v>
      </c>
      <c r="K348" s="177"/>
      <c r="L348" s="175">
        <v>8</v>
      </c>
      <c r="M348" s="175">
        <v>4186.28</v>
      </c>
      <c r="N348" s="175">
        <v>2093.14</v>
      </c>
      <c r="O348" s="175"/>
      <c r="P348" s="175"/>
      <c r="Q348" s="175"/>
      <c r="R348" s="175">
        <v>10</v>
      </c>
      <c r="S348" s="175">
        <v>7518.25</v>
      </c>
      <c r="T348" s="175">
        <v>751.82500000000005</v>
      </c>
      <c r="V348" s="11"/>
      <c r="W348" s="11"/>
      <c r="X348" s="11"/>
      <c r="Y348" s="11"/>
      <c r="Z348" s="11"/>
      <c r="AA348" s="11"/>
      <c r="AB348" s="11"/>
      <c r="AC348" s="11"/>
      <c r="AD348" s="11"/>
    </row>
    <row r="349" spans="1:30">
      <c r="A349" s="56"/>
      <c r="B349" s="11"/>
      <c r="C349" s="11" t="s">
        <v>213</v>
      </c>
      <c r="D349" s="11"/>
      <c r="E349" s="11" t="s">
        <v>128</v>
      </c>
      <c r="F349" s="175">
        <v>314</v>
      </c>
      <c r="G349" s="175">
        <v>2099.50972527473</v>
      </c>
      <c r="H349" s="175">
        <v>382110.77</v>
      </c>
      <c r="I349" s="175">
        <v>1216.9132802547799</v>
      </c>
      <c r="J349" s="175">
        <v>12.6146496815287</v>
      </c>
      <c r="K349" s="177"/>
      <c r="L349" s="175">
        <v>182</v>
      </c>
      <c r="M349" s="175">
        <v>206179.44</v>
      </c>
      <c r="N349" s="175">
        <v>1561.96545454545</v>
      </c>
      <c r="O349" s="175">
        <v>4</v>
      </c>
      <c r="P349" s="175">
        <v>3972.83</v>
      </c>
      <c r="Q349" s="175">
        <v>993.20749999999998</v>
      </c>
      <c r="R349" s="175">
        <v>310</v>
      </c>
      <c r="S349" s="175">
        <v>378137.94</v>
      </c>
      <c r="T349" s="175">
        <v>1219.79980645161</v>
      </c>
      <c r="V349" s="11"/>
      <c r="W349" s="11"/>
      <c r="X349" s="11"/>
      <c r="Y349" s="11"/>
      <c r="Z349" s="11"/>
      <c r="AA349" s="11"/>
      <c r="AB349" s="11"/>
      <c r="AC349" s="11"/>
      <c r="AD349" s="11"/>
    </row>
    <row r="350" spans="1:30">
      <c r="A350" s="56"/>
      <c r="B350" s="11"/>
      <c r="C350" s="11" t="s">
        <v>214</v>
      </c>
      <c r="D350" s="11"/>
      <c r="E350" s="11" t="s">
        <v>148</v>
      </c>
      <c r="F350" s="175">
        <v>32</v>
      </c>
      <c r="G350" s="175">
        <v>2230.3888888888901</v>
      </c>
      <c r="H350" s="175">
        <v>40147</v>
      </c>
      <c r="I350" s="175">
        <v>1254.59375</v>
      </c>
      <c r="J350" s="175">
        <v>11.65625</v>
      </c>
      <c r="K350" s="177"/>
      <c r="L350" s="175">
        <v>18</v>
      </c>
      <c r="M350" s="175">
        <v>22107.7</v>
      </c>
      <c r="N350" s="175">
        <v>1579.12142857143</v>
      </c>
      <c r="O350" s="175"/>
      <c r="P350" s="175"/>
      <c r="Q350" s="175"/>
      <c r="R350" s="175">
        <v>32</v>
      </c>
      <c r="S350" s="175">
        <v>40147</v>
      </c>
      <c r="T350" s="175">
        <v>1254.59375</v>
      </c>
      <c r="V350" s="11"/>
      <c r="W350" s="11"/>
      <c r="X350" s="11"/>
      <c r="Y350" s="11"/>
      <c r="Z350" s="11"/>
      <c r="AA350" s="11"/>
      <c r="AB350" s="11"/>
      <c r="AC350" s="11"/>
      <c r="AD350" s="11"/>
    </row>
    <row r="351" spans="1:30">
      <c r="A351" s="56"/>
      <c r="B351" s="11"/>
      <c r="C351" s="11" t="s">
        <v>215</v>
      </c>
      <c r="D351" s="11"/>
      <c r="E351" s="11" t="s">
        <v>216</v>
      </c>
      <c r="F351" s="175">
        <v>18</v>
      </c>
      <c r="G351" s="175">
        <v>1877.10923076923</v>
      </c>
      <c r="H351" s="175">
        <v>24402.42</v>
      </c>
      <c r="I351" s="175">
        <v>1355.69</v>
      </c>
      <c r="J351" s="175">
        <v>12.1111111111111</v>
      </c>
      <c r="K351" s="177"/>
      <c r="L351" s="175">
        <v>13</v>
      </c>
      <c r="M351" s="175">
        <v>5692.35</v>
      </c>
      <c r="N351" s="175">
        <v>1138.47</v>
      </c>
      <c r="O351" s="175"/>
      <c r="P351" s="175"/>
      <c r="Q351" s="175"/>
      <c r="R351" s="175">
        <v>18</v>
      </c>
      <c r="S351" s="175">
        <v>24402.42</v>
      </c>
      <c r="T351" s="175">
        <v>1355.69</v>
      </c>
      <c r="V351" s="11"/>
      <c r="W351" s="11"/>
      <c r="X351" s="11"/>
      <c r="Y351" s="11"/>
      <c r="Z351" s="11"/>
      <c r="AA351" s="11"/>
      <c r="AB351" s="11"/>
      <c r="AC351" s="11"/>
      <c r="AD351" s="11"/>
    </row>
    <row r="352" spans="1:30">
      <c r="A352" s="56"/>
      <c r="B352" s="11"/>
      <c r="C352" s="11" t="s">
        <v>217</v>
      </c>
      <c r="D352" s="11"/>
      <c r="E352" s="11" t="s">
        <v>218</v>
      </c>
      <c r="F352" s="175">
        <v>3</v>
      </c>
      <c r="G352" s="175">
        <v>2247.5050000000001</v>
      </c>
      <c r="H352" s="175">
        <v>4495.01</v>
      </c>
      <c r="I352" s="175">
        <v>1498.33666666667</v>
      </c>
      <c r="J352" s="175">
        <v>15</v>
      </c>
      <c r="K352" s="177"/>
      <c r="L352" s="175">
        <v>2</v>
      </c>
      <c r="M352" s="175">
        <v>357.23</v>
      </c>
      <c r="N352" s="175">
        <v>357.23</v>
      </c>
      <c r="O352" s="175"/>
      <c r="P352" s="175"/>
      <c r="Q352" s="175"/>
      <c r="R352" s="175">
        <v>3</v>
      </c>
      <c r="S352" s="175">
        <v>4495.01</v>
      </c>
      <c r="T352" s="175">
        <v>1498.33666666667</v>
      </c>
      <c r="V352" s="11"/>
      <c r="W352" s="11"/>
      <c r="X352" s="11"/>
      <c r="Y352" s="11"/>
      <c r="Z352" s="11"/>
      <c r="AA352" s="11"/>
      <c r="AB352" s="11"/>
      <c r="AC352" s="11"/>
      <c r="AD352" s="11"/>
    </row>
    <row r="353" spans="1:30">
      <c r="A353" s="56"/>
      <c r="B353" s="11"/>
      <c r="C353" s="11" t="s">
        <v>219</v>
      </c>
      <c r="D353" s="11"/>
      <c r="E353" s="11" t="s">
        <v>135</v>
      </c>
      <c r="F353" s="175">
        <v>11</v>
      </c>
      <c r="G353" s="175">
        <v>647.30600000000004</v>
      </c>
      <c r="H353" s="175">
        <v>6473.06</v>
      </c>
      <c r="I353" s="175">
        <v>588.46</v>
      </c>
      <c r="J353" s="175">
        <v>12.090909090909101</v>
      </c>
      <c r="K353" s="177"/>
      <c r="L353" s="175">
        <v>10</v>
      </c>
      <c r="M353" s="175">
        <v>839.11</v>
      </c>
      <c r="N353" s="175">
        <v>839.11</v>
      </c>
      <c r="O353" s="175"/>
      <c r="P353" s="175"/>
      <c r="Q353" s="175"/>
      <c r="R353" s="175">
        <v>11</v>
      </c>
      <c r="S353" s="175">
        <v>6473.06</v>
      </c>
      <c r="T353" s="175">
        <v>588.46</v>
      </c>
      <c r="V353" s="11"/>
      <c r="W353" s="11"/>
      <c r="X353" s="11"/>
      <c r="Y353" s="11"/>
      <c r="Z353" s="11"/>
      <c r="AA353" s="11"/>
      <c r="AB353" s="11"/>
      <c r="AC353" s="11"/>
      <c r="AD353" s="11"/>
    </row>
    <row r="354" spans="1:30">
      <c r="A354" s="56"/>
      <c r="B354" s="11"/>
      <c r="C354" s="11" t="s">
        <v>220</v>
      </c>
      <c r="D354" s="11"/>
      <c r="E354" s="11" t="s">
        <v>221</v>
      </c>
      <c r="F354" s="175">
        <v>11</v>
      </c>
      <c r="G354" s="175">
        <v>1405.42</v>
      </c>
      <c r="H354" s="175">
        <v>11243.36</v>
      </c>
      <c r="I354" s="175">
        <v>1022.12363636364</v>
      </c>
      <c r="J354" s="175">
        <v>11.636363636363599</v>
      </c>
      <c r="K354" s="177"/>
      <c r="L354" s="175">
        <v>8</v>
      </c>
      <c r="M354" s="175">
        <v>3705.42</v>
      </c>
      <c r="N354" s="175">
        <v>1235.1400000000001</v>
      </c>
      <c r="O354" s="175"/>
      <c r="P354" s="175"/>
      <c r="Q354" s="175"/>
      <c r="R354" s="175">
        <v>11</v>
      </c>
      <c r="S354" s="175">
        <v>11243.36</v>
      </c>
      <c r="T354" s="175">
        <v>1022.12363636364</v>
      </c>
      <c r="V354" s="11"/>
      <c r="W354" s="11"/>
      <c r="X354" s="11"/>
      <c r="Y354" s="11"/>
      <c r="Z354" s="11"/>
      <c r="AA354" s="11"/>
      <c r="AB354" s="11"/>
      <c r="AC354" s="11"/>
      <c r="AD354" s="11"/>
    </row>
    <row r="355" spans="1:30">
      <c r="A355" s="56"/>
      <c r="B355" s="11"/>
      <c r="C355" s="11" t="s">
        <v>222</v>
      </c>
      <c r="D355" s="11"/>
      <c r="E355" s="11" t="s">
        <v>100</v>
      </c>
      <c r="F355" s="175">
        <v>1</v>
      </c>
      <c r="G355" s="175"/>
      <c r="H355" s="175">
        <v>611.79999999999995</v>
      </c>
      <c r="I355" s="175">
        <v>611.79999999999995</v>
      </c>
      <c r="J355" s="175">
        <v>7</v>
      </c>
      <c r="K355" s="177"/>
      <c r="L355" s="175"/>
      <c r="M355" s="175">
        <v>611.79999999999995</v>
      </c>
      <c r="N355" s="175">
        <v>611.79999999999995</v>
      </c>
      <c r="O355" s="175"/>
      <c r="P355" s="175"/>
      <c r="Q355" s="175"/>
      <c r="R355" s="175">
        <v>1</v>
      </c>
      <c r="S355" s="175">
        <v>611.79999999999995</v>
      </c>
      <c r="T355" s="175">
        <v>611.79999999999995</v>
      </c>
      <c r="V355" s="11"/>
      <c r="W355" s="11"/>
      <c r="X355" s="11"/>
      <c r="Y355" s="11"/>
      <c r="Z355" s="11"/>
      <c r="AA355" s="11"/>
      <c r="AB355" s="11"/>
      <c r="AC355" s="11"/>
      <c r="AD355" s="11"/>
    </row>
    <row r="356" spans="1:30">
      <c r="A356" s="56"/>
      <c r="B356" s="11"/>
      <c r="C356" s="11" t="s">
        <v>222</v>
      </c>
      <c r="D356" s="11"/>
      <c r="E356" s="11" t="s">
        <v>110</v>
      </c>
      <c r="F356" s="175">
        <v>1</v>
      </c>
      <c r="G356" s="175">
        <v>991.18</v>
      </c>
      <c r="H356" s="175">
        <v>991.18</v>
      </c>
      <c r="I356" s="175">
        <v>991.18</v>
      </c>
      <c r="J356" s="175">
        <v>13</v>
      </c>
      <c r="K356" s="177"/>
      <c r="L356" s="175">
        <v>1</v>
      </c>
      <c r="M356" s="175"/>
      <c r="N356" s="175"/>
      <c r="O356" s="175"/>
      <c r="P356" s="175"/>
      <c r="Q356" s="175"/>
      <c r="R356" s="175">
        <v>1</v>
      </c>
      <c r="S356" s="175">
        <v>991.18</v>
      </c>
      <c r="T356" s="175">
        <v>991.18</v>
      </c>
      <c r="V356" s="11"/>
      <c r="W356" s="11"/>
      <c r="X356" s="11"/>
      <c r="Y356" s="11"/>
      <c r="Z356" s="11"/>
      <c r="AA356" s="11"/>
      <c r="AB356" s="11"/>
      <c r="AC356" s="11"/>
      <c r="AD356" s="11"/>
    </row>
    <row r="357" spans="1:30">
      <c r="A357" s="56"/>
      <c r="B357" s="11"/>
      <c r="C357" s="11" t="s">
        <v>224</v>
      </c>
      <c r="D357" s="11"/>
      <c r="E357" s="11" t="s">
        <v>106</v>
      </c>
      <c r="F357" s="175">
        <v>1</v>
      </c>
      <c r="G357" s="175">
        <v>2670.96</v>
      </c>
      <c r="H357" s="175">
        <v>2670.96</v>
      </c>
      <c r="I357" s="175">
        <v>2670.96</v>
      </c>
      <c r="J357" s="175">
        <v>8</v>
      </c>
      <c r="K357" s="177"/>
      <c r="L357" s="175">
        <v>1</v>
      </c>
      <c r="M357" s="175"/>
      <c r="N357" s="175"/>
      <c r="O357" s="175"/>
      <c r="P357" s="175"/>
      <c r="Q357" s="175"/>
      <c r="R357" s="175">
        <v>1</v>
      </c>
      <c r="S357" s="175">
        <v>2670.96</v>
      </c>
      <c r="T357" s="175">
        <v>2670.96</v>
      </c>
      <c r="V357" s="11"/>
      <c r="W357" s="11"/>
      <c r="X357" s="11"/>
      <c r="Y357" s="11"/>
      <c r="Z357" s="11"/>
      <c r="AA357" s="11"/>
      <c r="AB357" s="11"/>
      <c r="AC357" s="11"/>
      <c r="AD357" s="11"/>
    </row>
    <row r="358" spans="1:30">
      <c r="A358" s="56"/>
      <c r="B358" s="11"/>
      <c r="C358" s="11" t="s">
        <v>225</v>
      </c>
      <c r="D358" s="11"/>
      <c r="E358" s="11" t="s">
        <v>148</v>
      </c>
      <c r="F358" s="175">
        <v>17</v>
      </c>
      <c r="G358" s="175">
        <v>1440.4153846153799</v>
      </c>
      <c r="H358" s="175">
        <v>18725.400000000001</v>
      </c>
      <c r="I358" s="175">
        <v>1101.49411764706</v>
      </c>
      <c r="J358" s="175">
        <v>11.5294117647059</v>
      </c>
      <c r="K358" s="177"/>
      <c r="L358" s="175">
        <v>13</v>
      </c>
      <c r="M358" s="175">
        <v>6932.86</v>
      </c>
      <c r="N358" s="175">
        <v>1733.2149999999999</v>
      </c>
      <c r="O358" s="175">
        <v>1</v>
      </c>
      <c r="P358" s="175">
        <v>451.85</v>
      </c>
      <c r="Q358" s="175">
        <v>451.85</v>
      </c>
      <c r="R358" s="175">
        <v>16</v>
      </c>
      <c r="S358" s="175">
        <v>18273.55</v>
      </c>
      <c r="T358" s="175">
        <v>1142.096875</v>
      </c>
      <c r="V358" s="11"/>
      <c r="W358" s="11"/>
      <c r="X358" s="11"/>
      <c r="Y358" s="11"/>
      <c r="Z358" s="11"/>
      <c r="AA358" s="11"/>
      <c r="AB358" s="11"/>
      <c r="AC358" s="11"/>
      <c r="AD358" s="11"/>
    </row>
    <row r="359" spans="1:30">
      <c r="A359" s="56"/>
      <c r="B359" s="11"/>
      <c r="C359" s="11" t="s">
        <v>226</v>
      </c>
      <c r="D359" s="11"/>
      <c r="E359" s="11" t="s">
        <v>96</v>
      </c>
      <c r="F359" s="175">
        <v>14</v>
      </c>
      <c r="G359" s="175">
        <v>3328.4055555555601</v>
      </c>
      <c r="H359" s="175">
        <v>29955.65</v>
      </c>
      <c r="I359" s="175">
        <v>2139.6892857142898</v>
      </c>
      <c r="J359" s="175">
        <v>11.5</v>
      </c>
      <c r="K359" s="177"/>
      <c r="L359" s="175">
        <v>9</v>
      </c>
      <c r="M359" s="175">
        <v>16565.12</v>
      </c>
      <c r="N359" s="175">
        <v>3313.0239999999999</v>
      </c>
      <c r="O359" s="175">
        <v>1</v>
      </c>
      <c r="P359" s="175">
        <v>447.75</v>
      </c>
      <c r="Q359" s="175">
        <v>447.75</v>
      </c>
      <c r="R359" s="175">
        <v>13</v>
      </c>
      <c r="S359" s="175">
        <v>29507.9</v>
      </c>
      <c r="T359" s="175">
        <v>2269.8384615384598</v>
      </c>
      <c r="V359" s="11"/>
      <c r="W359" s="11"/>
      <c r="X359" s="11"/>
      <c r="Y359" s="11"/>
      <c r="Z359" s="11"/>
      <c r="AA359" s="11"/>
      <c r="AB359" s="11"/>
      <c r="AC359" s="11"/>
      <c r="AD359" s="11"/>
    </row>
    <row r="360" spans="1:30">
      <c r="A360" s="56"/>
      <c r="B360" s="11"/>
      <c r="C360" s="11" t="s">
        <v>227</v>
      </c>
      <c r="D360" s="11"/>
      <c r="E360" s="11" t="s">
        <v>228</v>
      </c>
      <c r="F360" s="175">
        <v>3</v>
      </c>
      <c r="G360" s="175">
        <v>403.97333333333302</v>
      </c>
      <c r="H360" s="175">
        <v>1211.92</v>
      </c>
      <c r="I360" s="175">
        <v>403.97333333333302</v>
      </c>
      <c r="J360" s="175">
        <v>11.3333333333333</v>
      </c>
      <c r="K360" s="177"/>
      <c r="L360" s="175">
        <v>3</v>
      </c>
      <c r="M360" s="175"/>
      <c r="N360" s="175"/>
      <c r="O360" s="175"/>
      <c r="P360" s="175"/>
      <c r="Q360" s="175"/>
      <c r="R360" s="175">
        <v>3</v>
      </c>
      <c r="S360" s="175">
        <v>1211.92</v>
      </c>
      <c r="T360" s="175">
        <v>403.97333333333302</v>
      </c>
      <c r="V360" s="11"/>
      <c r="W360" s="11"/>
      <c r="X360" s="11"/>
      <c r="Y360" s="11"/>
      <c r="Z360" s="11"/>
      <c r="AA360" s="11"/>
      <c r="AB360" s="11"/>
      <c r="AC360" s="11"/>
      <c r="AD360" s="11"/>
    </row>
    <row r="361" spans="1:30">
      <c r="A361" s="56"/>
      <c r="B361" s="11"/>
      <c r="C361" s="11" t="s">
        <v>231</v>
      </c>
      <c r="D361" s="11"/>
      <c r="E361" s="11" t="s">
        <v>232</v>
      </c>
      <c r="F361" s="175">
        <v>181</v>
      </c>
      <c r="G361" s="175">
        <v>2486.1648739495799</v>
      </c>
      <c r="H361" s="175">
        <v>295853.62</v>
      </c>
      <c r="I361" s="175">
        <v>1634.5503867403299</v>
      </c>
      <c r="J361" s="175">
        <v>13.441988950276199</v>
      </c>
      <c r="K361" s="177"/>
      <c r="L361" s="175">
        <v>119</v>
      </c>
      <c r="M361" s="175">
        <v>116894.68</v>
      </c>
      <c r="N361" s="175">
        <v>1885.39806451613</v>
      </c>
      <c r="O361" s="175">
        <v>2</v>
      </c>
      <c r="P361" s="175">
        <v>2627.85</v>
      </c>
      <c r="Q361" s="175">
        <v>1313.925</v>
      </c>
      <c r="R361" s="175">
        <v>179</v>
      </c>
      <c r="S361" s="175">
        <v>293225.77</v>
      </c>
      <c r="T361" s="175">
        <v>1638.1327932960901</v>
      </c>
      <c r="V361" s="11"/>
      <c r="W361" s="11"/>
      <c r="X361" s="11"/>
      <c r="Y361" s="11"/>
      <c r="Z361" s="11"/>
      <c r="AA361" s="11"/>
      <c r="AB361" s="11"/>
      <c r="AC361" s="11"/>
      <c r="AD361" s="11"/>
    </row>
    <row r="362" spans="1:30">
      <c r="A362" s="56"/>
      <c r="B362" s="11"/>
      <c r="C362" s="11" t="s">
        <v>233</v>
      </c>
      <c r="D362" s="11"/>
      <c r="E362" s="11" t="s">
        <v>90</v>
      </c>
      <c r="F362" s="175">
        <v>27</v>
      </c>
      <c r="G362" s="175">
        <v>1360.3835714285699</v>
      </c>
      <c r="H362" s="175">
        <v>19045.37</v>
      </c>
      <c r="I362" s="175">
        <v>705.38407407407396</v>
      </c>
      <c r="J362" s="175">
        <v>12.4444444444444</v>
      </c>
      <c r="K362" s="177"/>
      <c r="L362" s="175">
        <v>14</v>
      </c>
      <c r="M362" s="175">
        <v>10471.9</v>
      </c>
      <c r="N362" s="175">
        <v>805.53076923076901</v>
      </c>
      <c r="O362" s="175">
        <v>1</v>
      </c>
      <c r="P362" s="175">
        <v>1263.76</v>
      </c>
      <c r="Q362" s="175">
        <v>1263.76</v>
      </c>
      <c r="R362" s="175">
        <v>26</v>
      </c>
      <c r="S362" s="175">
        <v>17781.61</v>
      </c>
      <c r="T362" s="175">
        <v>683.90807692307703</v>
      </c>
      <c r="V362" s="11"/>
      <c r="W362" s="11"/>
      <c r="X362" s="11"/>
      <c r="Y362" s="11"/>
      <c r="Z362" s="11"/>
      <c r="AA362" s="11"/>
      <c r="AB362" s="11"/>
      <c r="AC362" s="11"/>
      <c r="AD362" s="11"/>
    </row>
    <row r="363" spans="1:30">
      <c r="A363" s="56"/>
      <c r="B363" s="11"/>
      <c r="C363" s="11" t="s">
        <v>474</v>
      </c>
      <c r="D363" s="11"/>
      <c r="E363" s="11" t="s">
        <v>335</v>
      </c>
      <c r="F363" s="175">
        <v>1</v>
      </c>
      <c r="G363" s="175">
        <v>1850.89</v>
      </c>
      <c r="H363" s="175">
        <v>1850.89</v>
      </c>
      <c r="I363" s="175">
        <v>1850.89</v>
      </c>
      <c r="J363" s="175">
        <v>12</v>
      </c>
      <c r="K363" s="177"/>
      <c r="L363" s="175">
        <v>1</v>
      </c>
      <c r="M363" s="175"/>
      <c r="N363" s="175"/>
      <c r="O363" s="175"/>
      <c r="P363" s="175"/>
      <c r="Q363" s="175"/>
      <c r="R363" s="175">
        <v>1</v>
      </c>
      <c r="S363" s="175">
        <v>1850.89</v>
      </c>
      <c r="T363" s="175">
        <v>1850.89</v>
      </c>
      <c r="V363" s="11"/>
      <c r="W363" s="11"/>
      <c r="X363" s="11"/>
      <c r="Y363" s="11"/>
      <c r="Z363" s="11"/>
      <c r="AA363" s="11"/>
      <c r="AB363" s="11"/>
      <c r="AC363" s="11"/>
      <c r="AD363" s="11"/>
    </row>
    <row r="364" spans="1:30">
      <c r="A364" s="56"/>
      <c r="B364" s="11"/>
      <c r="C364" s="11" t="s">
        <v>234</v>
      </c>
      <c r="D364" s="11"/>
      <c r="E364" s="11" t="s">
        <v>197</v>
      </c>
      <c r="F364" s="175">
        <v>11</v>
      </c>
      <c r="G364" s="175">
        <v>1337.3077777777801</v>
      </c>
      <c r="H364" s="175">
        <v>12035.77</v>
      </c>
      <c r="I364" s="175">
        <v>1094.1609090909101</v>
      </c>
      <c r="J364" s="175">
        <v>11.7272727272727</v>
      </c>
      <c r="K364" s="177"/>
      <c r="L364" s="175">
        <v>9</v>
      </c>
      <c r="M364" s="175">
        <v>7769.93</v>
      </c>
      <c r="N364" s="175">
        <v>3884.9650000000001</v>
      </c>
      <c r="O364" s="175"/>
      <c r="P364" s="175"/>
      <c r="Q364" s="175"/>
      <c r="R364" s="175">
        <v>11</v>
      </c>
      <c r="S364" s="175">
        <v>12035.77</v>
      </c>
      <c r="T364" s="175">
        <v>1094.1609090909101</v>
      </c>
      <c r="V364" s="11"/>
      <c r="W364" s="11"/>
      <c r="X364" s="11"/>
      <c r="Y364" s="11"/>
      <c r="Z364" s="11"/>
      <c r="AA364" s="11"/>
      <c r="AB364" s="11"/>
      <c r="AC364" s="11"/>
      <c r="AD364" s="11"/>
    </row>
    <row r="365" spans="1:30">
      <c r="A365" s="56"/>
      <c r="B365" s="11"/>
      <c r="C365" s="11" t="s">
        <v>235</v>
      </c>
      <c r="D365" s="11"/>
      <c r="E365" s="11" t="s">
        <v>236</v>
      </c>
      <c r="F365" s="175">
        <v>19</v>
      </c>
      <c r="G365" s="175">
        <v>4130.4271428571401</v>
      </c>
      <c r="H365" s="175">
        <v>28912.99</v>
      </c>
      <c r="I365" s="175">
        <v>1521.7363157894699</v>
      </c>
      <c r="J365" s="175">
        <v>12.473684210526301</v>
      </c>
      <c r="K365" s="177"/>
      <c r="L365" s="175">
        <v>7</v>
      </c>
      <c r="M365" s="175">
        <v>16125.09</v>
      </c>
      <c r="N365" s="175">
        <v>1343.7574999999999</v>
      </c>
      <c r="O365" s="175"/>
      <c r="P365" s="175"/>
      <c r="Q365" s="175"/>
      <c r="R365" s="175">
        <v>19</v>
      </c>
      <c r="S365" s="175">
        <v>28912.99</v>
      </c>
      <c r="T365" s="175">
        <v>1521.7363157894699</v>
      </c>
      <c r="V365" s="11"/>
      <c r="W365" s="11"/>
      <c r="X365" s="11"/>
      <c r="Y365" s="11"/>
      <c r="Z365" s="11"/>
      <c r="AA365" s="11"/>
      <c r="AB365" s="11"/>
      <c r="AC365" s="11"/>
      <c r="AD365" s="11"/>
    </row>
    <row r="366" spans="1:30">
      <c r="A366" s="56"/>
      <c r="B366" s="11"/>
      <c r="C366" s="11" t="s">
        <v>237</v>
      </c>
      <c r="D366" s="11"/>
      <c r="E366" s="11" t="s">
        <v>238</v>
      </c>
      <c r="F366" s="175">
        <v>76</v>
      </c>
      <c r="G366" s="175">
        <v>1703.5792452830201</v>
      </c>
      <c r="H366" s="175">
        <v>90289.7</v>
      </c>
      <c r="I366" s="175">
        <v>1188.02236842105</v>
      </c>
      <c r="J366" s="175">
        <v>12.973684210526301</v>
      </c>
      <c r="K366" s="177"/>
      <c r="L366" s="175">
        <v>53</v>
      </c>
      <c r="M366" s="175">
        <v>33843.769999999997</v>
      </c>
      <c r="N366" s="175">
        <v>1471.46826086957</v>
      </c>
      <c r="O366" s="175">
        <v>1</v>
      </c>
      <c r="P366" s="175">
        <v>460.73</v>
      </c>
      <c r="Q366" s="175">
        <v>460.73</v>
      </c>
      <c r="R366" s="175">
        <v>75</v>
      </c>
      <c r="S366" s="175">
        <v>89828.97</v>
      </c>
      <c r="T366" s="175">
        <v>1197.7195999999999</v>
      </c>
      <c r="V366" s="11"/>
      <c r="W366" s="11"/>
      <c r="X366" s="11"/>
      <c r="Y366" s="11"/>
      <c r="Z366" s="11"/>
      <c r="AA366" s="11"/>
      <c r="AB366" s="11"/>
      <c r="AC366" s="11"/>
      <c r="AD366" s="11"/>
    </row>
    <row r="367" spans="1:30">
      <c r="A367" s="56"/>
      <c r="B367" s="11"/>
      <c r="C367" s="11" t="s">
        <v>239</v>
      </c>
      <c r="D367" s="11"/>
      <c r="E367" s="11" t="s">
        <v>105</v>
      </c>
      <c r="F367" s="175">
        <v>239</v>
      </c>
      <c r="G367" s="175">
        <v>2035.1732846715299</v>
      </c>
      <c r="H367" s="175">
        <v>278818.74</v>
      </c>
      <c r="I367" s="175">
        <v>1166.60560669456</v>
      </c>
      <c r="J367" s="175">
        <v>11.8242677824268</v>
      </c>
      <c r="K367" s="177"/>
      <c r="L367" s="175">
        <v>137</v>
      </c>
      <c r="M367" s="175">
        <v>134047.25</v>
      </c>
      <c r="N367" s="175">
        <v>1314.1887254902001</v>
      </c>
      <c r="O367" s="175">
        <v>6</v>
      </c>
      <c r="P367" s="175">
        <v>5383.06</v>
      </c>
      <c r="Q367" s="175">
        <v>897.17666666666696</v>
      </c>
      <c r="R367" s="175">
        <v>233</v>
      </c>
      <c r="S367" s="175">
        <v>273435.68</v>
      </c>
      <c r="T367" s="175">
        <v>1173.54369098712</v>
      </c>
      <c r="V367" s="11"/>
      <c r="W367" s="11"/>
      <c r="X367" s="11"/>
      <c r="Y367" s="11"/>
      <c r="Z367" s="11"/>
      <c r="AA367" s="11"/>
      <c r="AB367" s="11"/>
      <c r="AC367" s="11"/>
      <c r="AD367" s="11"/>
    </row>
    <row r="368" spans="1:30">
      <c r="A368" s="56"/>
      <c r="B368" s="11"/>
      <c r="C368" s="11" t="s">
        <v>240</v>
      </c>
      <c r="D368" s="11"/>
      <c r="E368" s="11" t="s">
        <v>241</v>
      </c>
      <c r="F368" s="175">
        <v>5</v>
      </c>
      <c r="G368" s="175">
        <v>1341.335</v>
      </c>
      <c r="H368" s="175">
        <v>5365.34</v>
      </c>
      <c r="I368" s="175">
        <v>1073.068</v>
      </c>
      <c r="J368" s="175">
        <v>10.199999999999999</v>
      </c>
      <c r="K368" s="177"/>
      <c r="L368" s="175">
        <v>4</v>
      </c>
      <c r="M368" s="175">
        <v>1310.03</v>
      </c>
      <c r="N368" s="175">
        <v>1310.03</v>
      </c>
      <c r="O368" s="175"/>
      <c r="P368" s="175"/>
      <c r="Q368" s="175"/>
      <c r="R368" s="175">
        <v>5</v>
      </c>
      <c r="S368" s="175">
        <v>5365.34</v>
      </c>
      <c r="T368" s="175">
        <v>1073.068</v>
      </c>
      <c r="V368" s="11"/>
      <c r="W368" s="11"/>
      <c r="X368" s="11"/>
      <c r="Y368" s="11"/>
      <c r="Z368" s="11"/>
      <c r="AA368" s="11"/>
      <c r="AB368" s="11"/>
      <c r="AC368" s="11"/>
      <c r="AD368" s="11"/>
    </row>
    <row r="369" spans="1:30">
      <c r="A369" s="56"/>
      <c r="B369" s="11"/>
      <c r="C369" s="11" t="s">
        <v>245</v>
      </c>
      <c r="D369" s="11"/>
      <c r="E369" s="11" t="s">
        <v>197</v>
      </c>
      <c r="F369" s="175">
        <v>4</v>
      </c>
      <c r="G369" s="175">
        <v>1167.4649999999999</v>
      </c>
      <c r="H369" s="175">
        <v>2334.9299999999998</v>
      </c>
      <c r="I369" s="175">
        <v>583.73249999999996</v>
      </c>
      <c r="J369" s="175">
        <v>11.25</v>
      </c>
      <c r="K369" s="177"/>
      <c r="L369" s="175">
        <v>2</v>
      </c>
      <c r="M369" s="175">
        <v>1407.31</v>
      </c>
      <c r="N369" s="175">
        <v>703.65499999999997</v>
      </c>
      <c r="O369" s="175"/>
      <c r="P369" s="175"/>
      <c r="Q369" s="175"/>
      <c r="R369" s="175">
        <v>4</v>
      </c>
      <c r="S369" s="175">
        <v>2334.9299999999998</v>
      </c>
      <c r="T369" s="175">
        <v>583.73249999999996</v>
      </c>
      <c r="V369" s="11"/>
      <c r="W369" s="11"/>
      <c r="X369" s="11"/>
      <c r="Y369" s="11"/>
      <c r="Z369" s="11"/>
      <c r="AA369" s="11"/>
      <c r="AB369" s="11"/>
      <c r="AC369" s="11"/>
      <c r="AD369" s="11"/>
    </row>
    <row r="370" spans="1:30">
      <c r="A370" s="56"/>
      <c r="B370" s="11"/>
      <c r="C370" s="11" t="s">
        <v>246</v>
      </c>
      <c r="D370" s="11"/>
      <c r="E370" s="11" t="s">
        <v>247</v>
      </c>
      <c r="F370" s="175">
        <v>20</v>
      </c>
      <c r="G370" s="175">
        <v>1039.7592857142899</v>
      </c>
      <c r="H370" s="175">
        <v>14556.63</v>
      </c>
      <c r="I370" s="175">
        <v>727.83150000000001</v>
      </c>
      <c r="J370" s="175">
        <v>11.75</v>
      </c>
      <c r="K370" s="177"/>
      <c r="L370" s="175">
        <v>14</v>
      </c>
      <c r="M370" s="175">
        <v>5255.9</v>
      </c>
      <c r="N370" s="175">
        <v>875.98333333333301</v>
      </c>
      <c r="O370" s="175"/>
      <c r="P370" s="175"/>
      <c r="Q370" s="175"/>
      <c r="R370" s="175">
        <v>20</v>
      </c>
      <c r="S370" s="175">
        <v>14556.63</v>
      </c>
      <c r="T370" s="175">
        <v>727.83150000000001</v>
      </c>
      <c r="V370" s="11"/>
      <c r="W370" s="11"/>
      <c r="X370" s="11"/>
      <c r="Y370" s="11"/>
      <c r="Z370" s="11"/>
      <c r="AA370" s="11"/>
      <c r="AB370" s="11"/>
      <c r="AC370" s="11"/>
      <c r="AD370" s="11"/>
    </row>
    <row r="371" spans="1:30">
      <c r="A371" s="56"/>
      <c r="B371" s="11"/>
      <c r="C371" s="11" t="s">
        <v>248</v>
      </c>
      <c r="D371" s="11"/>
      <c r="E371" s="11" t="s">
        <v>249</v>
      </c>
      <c r="F371" s="175">
        <v>10</v>
      </c>
      <c r="G371" s="175">
        <v>1959.4733333333299</v>
      </c>
      <c r="H371" s="175">
        <v>11756.84</v>
      </c>
      <c r="I371" s="175">
        <v>1175.684</v>
      </c>
      <c r="J371" s="175">
        <v>11.5</v>
      </c>
      <c r="K371" s="177"/>
      <c r="L371" s="175">
        <v>6</v>
      </c>
      <c r="M371" s="175">
        <v>4789.7299999999996</v>
      </c>
      <c r="N371" s="175">
        <v>1197.4324999999999</v>
      </c>
      <c r="O371" s="175">
        <v>1</v>
      </c>
      <c r="P371" s="175">
        <v>1042.4100000000001</v>
      </c>
      <c r="Q371" s="175">
        <v>1042.4100000000001</v>
      </c>
      <c r="R371" s="175">
        <v>9</v>
      </c>
      <c r="S371" s="175">
        <v>10714.43</v>
      </c>
      <c r="T371" s="175">
        <v>1190.4922222222201</v>
      </c>
      <c r="V371" s="11"/>
      <c r="W371" s="11"/>
      <c r="X371" s="11"/>
      <c r="Y371" s="11"/>
      <c r="Z371" s="11"/>
      <c r="AA371" s="11"/>
      <c r="AB371" s="11"/>
      <c r="AC371" s="11"/>
      <c r="AD371" s="11"/>
    </row>
    <row r="372" spans="1:30">
      <c r="A372" s="56"/>
      <c r="B372" s="11"/>
      <c r="C372" s="11" t="s">
        <v>250</v>
      </c>
      <c r="D372" s="11"/>
      <c r="E372" s="11" t="s">
        <v>251</v>
      </c>
      <c r="F372" s="175">
        <v>8</v>
      </c>
      <c r="G372" s="175">
        <v>1571.64</v>
      </c>
      <c r="H372" s="175">
        <v>7858.2</v>
      </c>
      <c r="I372" s="175">
        <v>982.27499999999998</v>
      </c>
      <c r="J372" s="175">
        <v>13.25</v>
      </c>
      <c r="K372" s="177"/>
      <c r="L372" s="175">
        <v>5</v>
      </c>
      <c r="M372" s="175">
        <v>3144.11</v>
      </c>
      <c r="N372" s="175">
        <v>1048.03666666667</v>
      </c>
      <c r="O372" s="175"/>
      <c r="P372" s="175"/>
      <c r="Q372" s="175"/>
      <c r="R372" s="175">
        <v>8</v>
      </c>
      <c r="S372" s="175">
        <v>7858.2</v>
      </c>
      <c r="T372" s="175">
        <v>982.27499999999998</v>
      </c>
      <c r="V372" s="11"/>
      <c r="W372" s="11"/>
      <c r="X372" s="11"/>
      <c r="Y372" s="11"/>
      <c r="Z372" s="11"/>
      <c r="AA372" s="11"/>
      <c r="AB372" s="11"/>
      <c r="AC372" s="11"/>
      <c r="AD372" s="11"/>
    </row>
    <row r="373" spans="1:30">
      <c r="A373" s="56"/>
      <c r="B373" s="11"/>
      <c r="C373" s="11" t="s">
        <v>252</v>
      </c>
      <c r="D373" s="11"/>
      <c r="E373" s="11" t="s">
        <v>96</v>
      </c>
      <c r="F373" s="175">
        <v>202</v>
      </c>
      <c r="G373" s="175">
        <v>1921.9775510204099</v>
      </c>
      <c r="H373" s="175">
        <v>282530.7</v>
      </c>
      <c r="I373" s="175">
        <v>1398.6668316831699</v>
      </c>
      <c r="J373" s="175">
        <v>12.326732673267299</v>
      </c>
      <c r="K373" s="177"/>
      <c r="L373" s="175">
        <v>147</v>
      </c>
      <c r="M373" s="175">
        <v>108766.64</v>
      </c>
      <c r="N373" s="175">
        <v>1977.57527272727</v>
      </c>
      <c r="O373" s="175">
        <v>2</v>
      </c>
      <c r="P373" s="175">
        <v>4495.01</v>
      </c>
      <c r="Q373" s="175">
        <v>2247.5050000000001</v>
      </c>
      <c r="R373" s="175">
        <v>200</v>
      </c>
      <c r="S373" s="175">
        <v>278035.69</v>
      </c>
      <c r="T373" s="175">
        <v>1390.1784500000001</v>
      </c>
      <c r="V373" s="11"/>
      <c r="W373" s="11"/>
      <c r="X373" s="11"/>
      <c r="Y373" s="11"/>
      <c r="Z373" s="11"/>
      <c r="AA373" s="11"/>
      <c r="AB373" s="11"/>
      <c r="AC373" s="11"/>
      <c r="AD373" s="11"/>
    </row>
    <row r="374" spans="1:30">
      <c r="A374" s="56"/>
      <c r="B374" s="11"/>
      <c r="C374" s="11" t="s">
        <v>253</v>
      </c>
      <c r="D374" s="11"/>
      <c r="E374" s="11" t="s">
        <v>254</v>
      </c>
      <c r="F374" s="175">
        <v>10</v>
      </c>
      <c r="G374" s="175">
        <v>2377.6999999999998</v>
      </c>
      <c r="H374" s="175">
        <v>14266.2</v>
      </c>
      <c r="I374" s="175">
        <v>1426.62</v>
      </c>
      <c r="J374" s="175">
        <v>12.4</v>
      </c>
      <c r="K374" s="177"/>
      <c r="L374" s="175">
        <v>6</v>
      </c>
      <c r="M374" s="175">
        <v>7248.19</v>
      </c>
      <c r="N374" s="175">
        <v>1812.0474999999999</v>
      </c>
      <c r="O374" s="175"/>
      <c r="P374" s="175"/>
      <c r="Q374" s="175"/>
      <c r="R374" s="175">
        <v>10</v>
      </c>
      <c r="S374" s="175">
        <v>14266.2</v>
      </c>
      <c r="T374" s="175">
        <v>1426.62</v>
      </c>
      <c r="V374" s="11"/>
      <c r="W374" s="11"/>
      <c r="X374" s="11"/>
      <c r="Y374" s="11"/>
      <c r="Z374" s="11"/>
      <c r="AA374" s="11"/>
      <c r="AB374" s="11"/>
      <c r="AC374" s="11"/>
      <c r="AD374" s="11"/>
    </row>
    <row r="375" spans="1:30">
      <c r="A375" s="56"/>
      <c r="B375" s="11"/>
      <c r="C375" s="11" t="s">
        <v>255</v>
      </c>
      <c r="D375" s="11"/>
      <c r="E375" s="11" t="s">
        <v>230</v>
      </c>
      <c r="F375" s="175">
        <v>5</v>
      </c>
      <c r="G375" s="175">
        <v>846.45</v>
      </c>
      <c r="H375" s="175">
        <v>3385.8</v>
      </c>
      <c r="I375" s="175">
        <v>677.16</v>
      </c>
      <c r="J375" s="175">
        <v>13</v>
      </c>
      <c r="K375" s="177"/>
      <c r="L375" s="175">
        <v>4</v>
      </c>
      <c r="M375" s="175">
        <v>1655.43</v>
      </c>
      <c r="N375" s="175">
        <v>1655.43</v>
      </c>
      <c r="O375" s="175"/>
      <c r="P375" s="175"/>
      <c r="Q375" s="175"/>
      <c r="R375" s="175">
        <v>5</v>
      </c>
      <c r="S375" s="175">
        <v>3385.8</v>
      </c>
      <c r="T375" s="175">
        <v>677.16</v>
      </c>
      <c r="V375" s="11"/>
      <c r="W375" s="11"/>
      <c r="X375" s="11"/>
      <c r="Y375" s="11"/>
      <c r="Z375" s="11"/>
      <c r="AA375" s="11"/>
      <c r="AB375" s="11"/>
      <c r="AC375" s="11"/>
      <c r="AD375" s="11"/>
    </row>
    <row r="376" spans="1:30">
      <c r="A376" s="56"/>
      <c r="B376" s="11"/>
      <c r="C376" s="11" t="s">
        <v>256</v>
      </c>
      <c r="D376" s="11"/>
      <c r="E376" s="11" t="s">
        <v>257</v>
      </c>
      <c r="F376" s="175">
        <v>5</v>
      </c>
      <c r="G376" s="175">
        <v>5174.0466666666698</v>
      </c>
      <c r="H376" s="175">
        <v>15522.14</v>
      </c>
      <c r="I376" s="175">
        <v>3104.4279999999999</v>
      </c>
      <c r="J376" s="175">
        <v>11.4</v>
      </c>
      <c r="K376" s="177"/>
      <c r="L376" s="175">
        <v>3</v>
      </c>
      <c r="M376" s="175">
        <v>8992.9699999999993</v>
      </c>
      <c r="N376" s="175">
        <v>4496.4849999999997</v>
      </c>
      <c r="O376" s="175"/>
      <c r="P376" s="175"/>
      <c r="Q376" s="175"/>
      <c r="R376" s="175">
        <v>5</v>
      </c>
      <c r="S376" s="175">
        <v>15522.14</v>
      </c>
      <c r="T376" s="175">
        <v>3104.4279999999999</v>
      </c>
      <c r="V376" s="11"/>
      <c r="W376" s="11"/>
      <c r="X376" s="11"/>
      <c r="Y376" s="11"/>
      <c r="Z376" s="11"/>
      <c r="AA376" s="11"/>
      <c r="AB376" s="11"/>
      <c r="AC376" s="11"/>
      <c r="AD376" s="11"/>
    </row>
    <row r="377" spans="1:30">
      <c r="A377" s="56"/>
      <c r="B377" s="11"/>
      <c r="C377" s="11" t="s">
        <v>258</v>
      </c>
      <c r="D377" s="11"/>
      <c r="E377" s="11" t="s">
        <v>117</v>
      </c>
      <c r="F377" s="175">
        <v>2</v>
      </c>
      <c r="G377" s="175">
        <v>2436.0650000000001</v>
      </c>
      <c r="H377" s="175">
        <v>4872.13</v>
      </c>
      <c r="I377" s="175">
        <v>2436.0650000000001</v>
      </c>
      <c r="J377" s="175">
        <v>15</v>
      </c>
      <c r="K377" s="177"/>
      <c r="L377" s="175">
        <v>2</v>
      </c>
      <c r="M377" s="175"/>
      <c r="N377" s="175"/>
      <c r="O377" s="175"/>
      <c r="P377" s="175"/>
      <c r="Q377" s="175"/>
      <c r="R377" s="175">
        <v>2</v>
      </c>
      <c r="S377" s="175">
        <v>4872.13</v>
      </c>
      <c r="T377" s="175">
        <v>2436.0650000000001</v>
      </c>
      <c r="V377" s="11"/>
      <c r="W377" s="11"/>
      <c r="X377" s="11"/>
      <c r="Y377" s="11"/>
      <c r="Z377" s="11"/>
      <c r="AA377" s="11"/>
      <c r="AB377" s="11"/>
      <c r="AC377" s="11"/>
      <c r="AD377" s="11"/>
    </row>
    <row r="378" spans="1:30">
      <c r="A378" s="56"/>
      <c r="B378" s="11"/>
      <c r="C378" s="11" t="s">
        <v>259</v>
      </c>
      <c r="D378" s="11"/>
      <c r="E378" s="11" t="s">
        <v>260</v>
      </c>
      <c r="F378" s="175">
        <v>12</v>
      </c>
      <c r="G378" s="175">
        <v>1809.91888888889</v>
      </c>
      <c r="H378" s="175">
        <v>16289.27</v>
      </c>
      <c r="I378" s="175">
        <v>1357.43916666667</v>
      </c>
      <c r="J378" s="175">
        <v>13</v>
      </c>
      <c r="K378" s="177"/>
      <c r="L378" s="175">
        <v>9</v>
      </c>
      <c r="M378" s="175">
        <v>9583.5400000000009</v>
      </c>
      <c r="N378" s="175">
        <v>3194.5133333333301</v>
      </c>
      <c r="O378" s="175"/>
      <c r="P378" s="175"/>
      <c r="Q378" s="175"/>
      <c r="R378" s="175">
        <v>12</v>
      </c>
      <c r="S378" s="175">
        <v>16289.27</v>
      </c>
      <c r="T378" s="175">
        <v>1357.43916666667</v>
      </c>
      <c r="V378" s="11"/>
      <c r="W378" s="11"/>
      <c r="X378" s="11"/>
      <c r="Y378" s="11"/>
      <c r="Z378" s="11"/>
      <c r="AA378" s="11"/>
      <c r="AB378" s="11"/>
      <c r="AC378" s="11"/>
      <c r="AD378" s="11"/>
    </row>
    <row r="379" spans="1:30">
      <c r="A379" s="56"/>
      <c r="B379" s="11"/>
      <c r="C379" s="11" t="s">
        <v>261</v>
      </c>
      <c r="D379" s="11"/>
      <c r="E379" s="11" t="s">
        <v>262</v>
      </c>
      <c r="F379" s="175">
        <v>18</v>
      </c>
      <c r="G379" s="175">
        <v>1222.9522222222199</v>
      </c>
      <c r="H379" s="175">
        <v>11006.57</v>
      </c>
      <c r="I379" s="175">
        <v>611.47611111111098</v>
      </c>
      <c r="J379" s="175">
        <v>10.0555555555556</v>
      </c>
      <c r="K379" s="177"/>
      <c r="L379" s="175">
        <v>9</v>
      </c>
      <c r="M379" s="175">
        <v>6034.8</v>
      </c>
      <c r="N379" s="175">
        <v>670.53333333333296</v>
      </c>
      <c r="O379" s="175">
        <v>1</v>
      </c>
      <c r="P379" s="175">
        <v>103.55</v>
      </c>
      <c r="Q379" s="175">
        <v>103.55</v>
      </c>
      <c r="R379" s="175">
        <v>17</v>
      </c>
      <c r="S379" s="175">
        <v>10903.02</v>
      </c>
      <c r="T379" s="175">
        <v>641.35411764705896</v>
      </c>
      <c r="V379" s="11"/>
      <c r="W379" s="11"/>
      <c r="X379" s="11"/>
      <c r="Y379" s="11"/>
      <c r="Z379" s="11"/>
      <c r="AA379" s="11"/>
      <c r="AB379" s="11"/>
      <c r="AC379" s="11"/>
      <c r="AD379" s="11"/>
    </row>
    <row r="380" spans="1:30">
      <c r="A380" s="56"/>
      <c r="B380" s="11"/>
      <c r="C380" s="11" t="s">
        <v>263</v>
      </c>
      <c r="D380" s="11"/>
      <c r="E380" s="11" t="s">
        <v>117</v>
      </c>
      <c r="F380" s="175">
        <v>1</v>
      </c>
      <c r="G380" s="175"/>
      <c r="H380" s="175">
        <v>1663.5</v>
      </c>
      <c r="I380" s="175">
        <v>1663.5</v>
      </c>
      <c r="J380" s="175">
        <v>12</v>
      </c>
      <c r="K380" s="177"/>
      <c r="L380" s="175"/>
      <c r="M380" s="175">
        <v>1663.5</v>
      </c>
      <c r="N380" s="175">
        <v>1663.5</v>
      </c>
      <c r="O380" s="175"/>
      <c r="P380" s="175"/>
      <c r="Q380" s="175"/>
      <c r="R380" s="175">
        <v>1</v>
      </c>
      <c r="S380" s="175">
        <v>1663.5</v>
      </c>
      <c r="T380" s="175">
        <v>1663.5</v>
      </c>
      <c r="V380" s="11"/>
      <c r="W380" s="11"/>
      <c r="X380" s="11"/>
      <c r="Y380" s="11"/>
      <c r="Z380" s="11"/>
      <c r="AA380" s="11"/>
      <c r="AB380" s="11"/>
      <c r="AC380" s="11"/>
      <c r="AD380" s="11"/>
    </row>
    <row r="381" spans="1:30">
      <c r="A381" s="56"/>
      <c r="B381" s="11"/>
      <c r="C381" s="11" t="s">
        <v>266</v>
      </c>
      <c r="D381" s="11"/>
      <c r="E381" s="11" t="s">
        <v>267</v>
      </c>
      <c r="F381" s="175">
        <v>54</v>
      </c>
      <c r="G381" s="175">
        <v>1578.10048780488</v>
      </c>
      <c r="H381" s="175">
        <v>64702.12</v>
      </c>
      <c r="I381" s="175">
        <v>1198.1874074074101</v>
      </c>
      <c r="J381" s="175">
        <v>12.462962962962999</v>
      </c>
      <c r="K381" s="177"/>
      <c r="L381" s="175">
        <v>41</v>
      </c>
      <c r="M381" s="175">
        <v>21775.46</v>
      </c>
      <c r="N381" s="175">
        <v>1675.0353846153801</v>
      </c>
      <c r="O381" s="175"/>
      <c r="P381" s="175"/>
      <c r="Q381" s="175"/>
      <c r="R381" s="175">
        <v>54</v>
      </c>
      <c r="S381" s="175">
        <v>64702.12</v>
      </c>
      <c r="T381" s="175">
        <v>1198.1874074074101</v>
      </c>
      <c r="V381" s="11"/>
      <c r="W381" s="11"/>
      <c r="X381" s="11"/>
      <c r="Y381" s="11"/>
      <c r="Z381" s="11"/>
      <c r="AA381" s="11"/>
      <c r="AB381" s="11"/>
      <c r="AC381" s="11"/>
      <c r="AD381" s="11"/>
    </row>
    <row r="382" spans="1:30">
      <c r="A382" s="56"/>
      <c r="B382" s="11"/>
      <c r="C382" s="11" t="s">
        <v>270</v>
      </c>
      <c r="D382" s="11"/>
      <c r="E382" s="11" t="s">
        <v>115</v>
      </c>
      <c r="F382" s="175">
        <v>2</v>
      </c>
      <c r="G382" s="175">
        <v>5457.92</v>
      </c>
      <c r="H382" s="175">
        <v>10915.84</v>
      </c>
      <c r="I382" s="175">
        <v>5457.92</v>
      </c>
      <c r="J382" s="175">
        <v>24.5</v>
      </c>
      <c r="K382" s="177"/>
      <c r="L382" s="175">
        <v>2</v>
      </c>
      <c r="M382" s="175"/>
      <c r="N382" s="175"/>
      <c r="O382" s="175"/>
      <c r="P382" s="175"/>
      <c r="Q382" s="175"/>
      <c r="R382" s="175">
        <v>2</v>
      </c>
      <c r="S382" s="175">
        <v>10915.84</v>
      </c>
      <c r="T382" s="175">
        <v>5457.92</v>
      </c>
      <c r="V382" s="11"/>
      <c r="W382" s="11"/>
      <c r="X382" s="11"/>
      <c r="Y382" s="11"/>
      <c r="Z382" s="11"/>
      <c r="AA382" s="11"/>
      <c r="AB382" s="11"/>
      <c r="AC382" s="11"/>
      <c r="AD382" s="11"/>
    </row>
    <row r="383" spans="1:30">
      <c r="A383" s="56"/>
      <c r="B383" s="11"/>
      <c r="C383" s="11" t="s">
        <v>273</v>
      </c>
      <c r="D383" s="11"/>
      <c r="E383" s="11" t="s">
        <v>274</v>
      </c>
      <c r="F383" s="175">
        <v>32</v>
      </c>
      <c r="G383" s="175">
        <v>1556.6583333333299</v>
      </c>
      <c r="H383" s="175">
        <v>28019.85</v>
      </c>
      <c r="I383" s="175">
        <v>875.62031249999995</v>
      </c>
      <c r="J383" s="175">
        <v>11.96875</v>
      </c>
      <c r="K383" s="177"/>
      <c r="L383" s="175">
        <v>18</v>
      </c>
      <c r="M383" s="175">
        <v>12813.6</v>
      </c>
      <c r="N383" s="175">
        <v>915.25714285714298</v>
      </c>
      <c r="O383" s="175"/>
      <c r="P383" s="175"/>
      <c r="Q383" s="175"/>
      <c r="R383" s="175">
        <v>32</v>
      </c>
      <c r="S383" s="175">
        <v>28019.85</v>
      </c>
      <c r="T383" s="175">
        <v>875.62031249999995</v>
      </c>
      <c r="V383" s="11"/>
      <c r="W383" s="11"/>
      <c r="X383" s="11"/>
      <c r="Y383" s="11"/>
      <c r="Z383" s="11"/>
      <c r="AA383" s="11"/>
      <c r="AB383" s="11"/>
      <c r="AC383" s="11"/>
      <c r="AD383" s="11"/>
    </row>
    <row r="384" spans="1:30">
      <c r="A384" s="56"/>
      <c r="B384" s="11"/>
      <c r="C384" s="11" t="s">
        <v>275</v>
      </c>
      <c r="D384" s="11"/>
      <c r="E384" s="11" t="s">
        <v>276</v>
      </c>
      <c r="F384" s="175">
        <v>28</v>
      </c>
      <c r="G384" s="175">
        <v>3329.5317647058801</v>
      </c>
      <c r="H384" s="175">
        <v>56602.04</v>
      </c>
      <c r="I384" s="175">
        <v>2021.5014285714301</v>
      </c>
      <c r="J384" s="175">
        <v>12.1785714285714</v>
      </c>
      <c r="K384" s="177"/>
      <c r="L384" s="175">
        <v>17</v>
      </c>
      <c r="M384" s="175">
        <v>30626.53</v>
      </c>
      <c r="N384" s="175">
        <v>2784.23</v>
      </c>
      <c r="O384" s="175"/>
      <c r="P384" s="175"/>
      <c r="Q384" s="175"/>
      <c r="R384" s="175">
        <v>28</v>
      </c>
      <c r="S384" s="175">
        <v>56602.04</v>
      </c>
      <c r="T384" s="175">
        <v>2021.5014285714301</v>
      </c>
      <c r="V384" s="11"/>
      <c r="W384" s="11"/>
      <c r="X384" s="11"/>
      <c r="Y384" s="11"/>
      <c r="Z384" s="11"/>
      <c r="AA384" s="11"/>
      <c r="AB384" s="11"/>
      <c r="AC384" s="11"/>
      <c r="AD384" s="11"/>
    </row>
    <row r="385" spans="1:30">
      <c r="A385" s="56"/>
      <c r="B385" s="11"/>
      <c r="C385" s="11" t="s">
        <v>277</v>
      </c>
      <c r="D385" s="11"/>
      <c r="E385" s="11" t="s">
        <v>278</v>
      </c>
      <c r="F385" s="175">
        <v>25</v>
      </c>
      <c r="G385" s="175">
        <v>2801.6478571428602</v>
      </c>
      <c r="H385" s="175">
        <v>39223.07</v>
      </c>
      <c r="I385" s="175">
        <v>1568.9228000000001</v>
      </c>
      <c r="J385" s="175">
        <v>12.28</v>
      </c>
      <c r="K385" s="177"/>
      <c r="L385" s="175">
        <v>14</v>
      </c>
      <c r="M385" s="175">
        <v>25989.279999999999</v>
      </c>
      <c r="N385" s="175">
        <v>2362.6618181818199</v>
      </c>
      <c r="O385" s="175">
        <v>2</v>
      </c>
      <c r="P385" s="175">
        <v>974.58</v>
      </c>
      <c r="Q385" s="175">
        <v>487.29</v>
      </c>
      <c r="R385" s="175">
        <v>23</v>
      </c>
      <c r="S385" s="175">
        <v>38248.49</v>
      </c>
      <c r="T385" s="175">
        <v>1662.97782608696</v>
      </c>
      <c r="V385" s="11"/>
      <c r="W385" s="11"/>
      <c r="X385" s="11"/>
      <c r="Y385" s="11"/>
      <c r="Z385" s="11"/>
      <c r="AA385" s="11"/>
      <c r="AB385" s="11"/>
      <c r="AC385" s="11"/>
      <c r="AD385" s="11"/>
    </row>
    <row r="386" spans="1:30">
      <c r="A386" s="56"/>
      <c r="B386" s="11"/>
      <c r="C386" s="11" t="s">
        <v>279</v>
      </c>
      <c r="D386" s="11"/>
      <c r="E386" s="11" t="s">
        <v>152</v>
      </c>
      <c r="F386" s="175">
        <v>92</v>
      </c>
      <c r="G386" s="175">
        <v>2091.48559322034</v>
      </c>
      <c r="H386" s="175">
        <v>123397.65</v>
      </c>
      <c r="I386" s="175">
        <v>1341.2788043478299</v>
      </c>
      <c r="J386" s="175">
        <v>13.326086956521699</v>
      </c>
      <c r="K386" s="177"/>
      <c r="L386" s="175">
        <v>59</v>
      </c>
      <c r="M386" s="175">
        <v>57176.45</v>
      </c>
      <c r="N386" s="175">
        <v>1732.6196969697</v>
      </c>
      <c r="O386" s="175"/>
      <c r="P386" s="175"/>
      <c r="Q386" s="175"/>
      <c r="R386" s="175">
        <v>92</v>
      </c>
      <c r="S386" s="175">
        <v>123397.65</v>
      </c>
      <c r="T386" s="175">
        <v>1341.2788043478299</v>
      </c>
      <c r="V386" s="11"/>
      <c r="W386" s="11"/>
      <c r="X386" s="11"/>
      <c r="Y386" s="11"/>
      <c r="Z386" s="11"/>
      <c r="AA386" s="11"/>
      <c r="AB386" s="11"/>
      <c r="AC386" s="11"/>
      <c r="AD386" s="11"/>
    </row>
    <row r="387" spans="1:30">
      <c r="A387" s="56"/>
      <c r="B387" s="11"/>
      <c r="C387" s="11" t="s">
        <v>280</v>
      </c>
      <c r="D387" s="11"/>
      <c r="E387" s="11" t="s">
        <v>174</v>
      </c>
      <c r="F387" s="175">
        <v>52</v>
      </c>
      <c r="G387" s="175">
        <v>2327.1788235294098</v>
      </c>
      <c r="H387" s="175">
        <v>79124.08</v>
      </c>
      <c r="I387" s="175">
        <v>1521.6169230769201</v>
      </c>
      <c r="J387" s="175">
        <v>11.807692307692299</v>
      </c>
      <c r="K387" s="177"/>
      <c r="L387" s="175">
        <v>34</v>
      </c>
      <c r="M387" s="175">
        <v>49528.65</v>
      </c>
      <c r="N387" s="175">
        <v>2751.5916666666699</v>
      </c>
      <c r="O387" s="175">
        <v>1</v>
      </c>
      <c r="P387" s="175">
        <v>555.4</v>
      </c>
      <c r="Q387" s="175">
        <v>555.4</v>
      </c>
      <c r="R387" s="175">
        <v>51</v>
      </c>
      <c r="S387" s="175">
        <v>78568.679999999993</v>
      </c>
      <c r="T387" s="175">
        <v>1540.5623529411801</v>
      </c>
      <c r="V387" s="11"/>
      <c r="W387" s="11"/>
      <c r="X387" s="11"/>
      <c r="Y387" s="11"/>
      <c r="Z387" s="11"/>
      <c r="AA387" s="11"/>
      <c r="AB387" s="11"/>
      <c r="AC387" s="11"/>
      <c r="AD387" s="11"/>
    </row>
    <row r="388" spans="1:30">
      <c r="A388" s="56"/>
      <c r="B388" s="11"/>
      <c r="C388" s="11" t="s">
        <v>281</v>
      </c>
      <c r="D388" s="11"/>
      <c r="E388" s="11" t="s">
        <v>282</v>
      </c>
      <c r="F388" s="175">
        <v>5</v>
      </c>
      <c r="G388" s="175">
        <v>825.69749999999999</v>
      </c>
      <c r="H388" s="175">
        <v>3302.79</v>
      </c>
      <c r="I388" s="175">
        <v>660.55799999999999</v>
      </c>
      <c r="J388" s="175">
        <v>10.4</v>
      </c>
      <c r="K388" s="177"/>
      <c r="L388" s="175">
        <v>4</v>
      </c>
      <c r="M388" s="175">
        <v>615.37</v>
      </c>
      <c r="N388" s="175">
        <v>615.37</v>
      </c>
      <c r="O388" s="175"/>
      <c r="P388" s="175"/>
      <c r="Q388" s="175"/>
      <c r="R388" s="175">
        <v>5</v>
      </c>
      <c r="S388" s="175">
        <v>3302.79</v>
      </c>
      <c r="T388" s="175">
        <v>660.55799999999999</v>
      </c>
      <c r="V388" s="11"/>
      <c r="W388" s="11"/>
      <c r="X388" s="11"/>
      <c r="Y388" s="11"/>
      <c r="Z388" s="11"/>
      <c r="AA388" s="11"/>
      <c r="AB388" s="11"/>
      <c r="AC388" s="11"/>
      <c r="AD388" s="11"/>
    </row>
    <row r="389" spans="1:30">
      <c r="A389" s="56"/>
      <c r="B389" s="11"/>
      <c r="C389" s="11" t="s">
        <v>285</v>
      </c>
      <c r="D389" s="11"/>
      <c r="E389" s="11" t="s">
        <v>286</v>
      </c>
      <c r="F389" s="175">
        <v>17</v>
      </c>
      <c r="G389" s="175">
        <v>1050.57538461538</v>
      </c>
      <c r="H389" s="175">
        <v>13657.48</v>
      </c>
      <c r="I389" s="175">
        <v>803.381176470588</v>
      </c>
      <c r="J389" s="175">
        <v>11.764705882352899</v>
      </c>
      <c r="K389" s="177"/>
      <c r="L389" s="175">
        <v>13</v>
      </c>
      <c r="M389" s="175">
        <v>5723.13</v>
      </c>
      <c r="N389" s="175">
        <v>1430.7825</v>
      </c>
      <c r="O389" s="175"/>
      <c r="P389" s="175"/>
      <c r="Q389" s="175"/>
      <c r="R389" s="175">
        <v>17</v>
      </c>
      <c r="S389" s="175">
        <v>13657.48</v>
      </c>
      <c r="T389" s="175">
        <v>803.381176470588</v>
      </c>
      <c r="V389" s="11"/>
      <c r="W389" s="11"/>
      <c r="X389" s="11"/>
      <c r="Y389" s="11"/>
      <c r="Z389" s="11"/>
      <c r="AA389" s="11"/>
      <c r="AB389" s="11"/>
      <c r="AC389" s="11"/>
      <c r="AD389" s="11"/>
    </row>
    <row r="390" spans="1:30">
      <c r="A390" s="56"/>
      <c r="B390" s="11"/>
      <c r="C390" s="11" t="s">
        <v>287</v>
      </c>
      <c r="D390" s="11"/>
      <c r="E390" s="11" t="s">
        <v>174</v>
      </c>
      <c r="F390" s="175">
        <v>565</v>
      </c>
      <c r="G390" s="175">
        <v>1641.13257978723</v>
      </c>
      <c r="H390" s="175">
        <v>617065.85</v>
      </c>
      <c r="I390" s="175">
        <v>1092.15194690266</v>
      </c>
      <c r="J390" s="175">
        <v>12.2477876106195</v>
      </c>
      <c r="K390" s="177"/>
      <c r="L390" s="175">
        <v>376</v>
      </c>
      <c r="M390" s="175">
        <v>284026.75</v>
      </c>
      <c r="N390" s="175">
        <v>1502.7870370370399</v>
      </c>
      <c r="O390" s="175">
        <v>11</v>
      </c>
      <c r="P390" s="175">
        <v>10661.51</v>
      </c>
      <c r="Q390" s="175">
        <v>969.22818181818195</v>
      </c>
      <c r="R390" s="175">
        <v>554</v>
      </c>
      <c r="S390" s="175">
        <v>606404.34</v>
      </c>
      <c r="T390" s="175">
        <v>1094.5926714801401</v>
      </c>
      <c r="V390" s="11"/>
      <c r="W390" s="11"/>
      <c r="X390" s="11"/>
      <c r="Y390" s="11"/>
      <c r="Z390" s="11"/>
      <c r="AA390" s="11"/>
      <c r="AB390" s="11"/>
      <c r="AC390" s="11"/>
      <c r="AD390" s="11"/>
    </row>
    <row r="391" spans="1:30">
      <c r="A391" s="56"/>
      <c r="B391" s="11"/>
      <c r="C391" s="11" t="s">
        <v>288</v>
      </c>
      <c r="D391" s="11"/>
      <c r="E391" s="11" t="s">
        <v>289</v>
      </c>
      <c r="F391" s="175">
        <v>55</v>
      </c>
      <c r="G391" s="175">
        <v>2289.7627777777798</v>
      </c>
      <c r="H391" s="175">
        <v>82431.460000000006</v>
      </c>
      <c r="I391" s="175">
        <v>1498.75381818182</v>
      </c>
      <c r="J391" s="175">
        <v>13.1454545454545</v>
      </c>
      <c r="K391" s="177"/>
      <c r="L391" s="175">
        <v>36</v>
      </c>
      <c r="M391" s="175">
        <v>35024.51</v>
      </c>
      <c r="N391" s="175">
        <v>1843.39526315789</v>
      </c>
      <c r="O391" s="175">
        <v>1</v>
      </c>
      <c r="P391" s="175">
        <v>2341.8000000000002</v>
      </c>
      <c r="Q391" s="175">
        <v>2341.8000000000002</v>
      </c>
      <c r="R391" s="175">
        <v>54</v>
      </c>
      <c r="S391" s="175">
        <v>80089.66</v>
      </c>
      <c r="T391" s="175">
        <v>1483.1418518518501</v>
      </c>
      <c r="V391" s="11"/>
      <c r="W391" s="11"/>
      <c r="X391" s="11"/>
      <c r="Y391" s="11"/>
      <c r="Z391" s="11"/>
      <c r="AA391" s="11"/>
      <c r="AB391" s="11"/>
      <c r="AC391" s="11"/>
      <c r="AD391" s="11"/>
    </row>
    <row r="392" spans="1:30">
      <c r="A392" s="56"/>
      <c r="B392" s="11"/>
      <c r="C392" s="11" t="s">
        <v>290</v>
      </c>
      <c r="D392" s="11"/>
      <c r="E392" s="11" t="s">
        <v>117</v>
      </c>
      <c r="F392" s="175">
        <v>7</v>
      </c>
      <c r="G392" s="175">
        <v>560.94399999999996</v>
      </c>
      <c r="H392" s="175">
        <v>2804.72</v>
      </c>
      <c r="I392" s="175">
        <v>400.67428571428599</v>
      </c>
      <c r="J392" s="175">
        <v>11.8571428571429</v>
      </c>
      <c r="K392" s="177"/>
      <c r="L392" s="175">
        <v>5</v>
      </c>
      <c r="M392" s="175">
        <v>489.97</v>
      </c>
      <c r="N392" s="175">
        <v>244.98500000000001</v>
      </c>
      <c r="O392" s="175"/>
      <c r="P392" s="175"/>
      <c r="Q392" s="175"/>
      <c r="R392" s="175">
        <v>7</v>
      </c>
      <c r="S392" s="175">
        <v>2804.72</v>
      </c>
      <c r="T392" s="175">
        <v>400.67428571428599</v>
      </c>
      <c r="V392" s="11"/>
      <c r="W392" s="11"/>
      <c r="X392" s="11"/>
      <c r="Y392" s="11"/>
      <c r="Z392" s="11"/>
      <c r="AA392" s="11"/>
      <c r="AB392" s="11"/>
      <c r="AC392" s="11"/>
      <c r="AD392" s="11"/>
    </row>
    <row r="393" spans="1:30">
      <c r="A393" s="56"/>
      <c r="B393" s="11"/>
      <c r="C393" s="11" t="s">
        <v>291</v>
      </c>
      <c r="D393" s="11"/>
      <c r="E393" s="11" t="s">
        <v>292</v>
      </c>
      <c r="F393" s="175">
        <v>6</v>
      </c>
      <c r="G393" s="175">
        <v>4076.38666666667</v>
      </c>
      <c r="H393" s="175">
        <v>12229.16</v>
      </c>
      <c r="I393" s="175">
        <v>2038.19333333333</v>
      </c>
      <c r="J393" s="175">
        <v>12.1666666666667</v>
      </c>
      <c r="K393" s="177"/>
      <c r="L393" s="175">
        <v>3</v>
      </c>
      <c r="M393" s="175">
        <v>6408.98</v>
      </c>
      <c r="N393" s="175">
        <v>2136.32666666667</v>
      </c>
      <c r="O393" s="175"/>
      <c r="P393" s="175"/>
      <c r="Q393" s="175"/>
      <c r="R393" s="175">
        <v>6</v>
      </c>
      <c r="S393" s="175">
        <v>12229.16</v>
      </c>
      <c r="T393" s="175">
        <v>2038.19333333333</v>
      </c>
      <c r="V393" s="11"/>
      <c r="W393" s="11"/>
      <c r="X393" s="11"/>
      <c r="Y393" s="11"/>
      <c r="Z393" s="11"/>
      <c r="AA393" s="11"/>
      <c r="AB393" s="11"/>
      <c r="AC393" s="11"/>
      <c r="AD393" s="11"/>
    </row>
    <row r="394" spans="1:30">
      <c r="A394" s="56"/>
      <c r="B394" s="11"/>
      <c r="C394" s="11" t="s">
        <v>293</v>
      </c>
      <c r="D394" s="11"/>
      <c r="E394" s="11" t="s">
        <v>117</v>
      </c>
      <c r="F394" s="175">
        <v>4</v>
      </c>
      <c r="G394" s="175">
        <v>826.95500000000004</v>
      </c>
      <c r="H394" s="175">
        <v>3307.82</v>
      </c>
      <c r="I394" s="175">
        <v>826.95500000000004</v>
      </c>
      <c r="J394" s="175">
        <v>8.25</v>
      </c>
      <c r="K394" s="177"/>
      <c r="L394" s="175">
        <v>4</v>
      </c>
      <c r="M394" s="175"/>
      <c r="N394" s="175"/>
      <c r="O394" s="175"/>
      <c r="P394" s="175"/>
      <c r="Q394" s="175"/>
      <c r="R394" s="175">
        <v>4</v>
      </c>
      <c r="S394" s="175">
        <v>3307.82</v>
      </c>
      <c r="T394" s="175">
        <v>826.95500000000004</v>
      </c>
      <c r="V394" s="11"/>
      <c r="W394" s="11"/>
      <c r="X394" s="11"/>
      <c r="Y394" s="11"/>
      <c r="Z394" s="11"/>
      <c r="AA394" s="11"/>
      <c r="AB394" s="11"/>
      <c r="AC394" s="11"/>
      <c r="AD394" s="11"/>
    </row>
    <row r="395" spans="1:30">
      <c r="A395" s="56"/>
      <c r="B395" s="11"/>
      <c r="C395" s="11" t="s">
        <v>294</v>
      </c>
      <c r="D395" s="11"/>
      <c r="E395" s="11" t="s">
        <v>197</v>
      </c>
      <c r="F395" s="175">
        <v>3</v>
      </c>
      <c r="G395" s="175">
        <v>1779.8133333333301</v>
      </c>
      <c r="H395" s="175">
        <v>5339.44</v>
      </c>
      <c r="I395" s="175">
        <v>1779.8133333333301</v>
      </c>
      <c r="J395" s="175">
        <v>16.6666666666667</v>
      </c>
      <c r="K395" s="177"/>
      <c r="L395" s="175">
        <v>3</v>
      </c>
      <c r="M395" s="175"/>
      <c r="N395" s="175"/>
      <c r="O395" s="175"/>
      <c r="P395" s="175"/>
      <c r="Q395" s="175"/>
      <c r="R395" s="175">
        <v>3</v>
      </c>
      <c r="S395" s="175">
        <v>5339.44</v>
      </c>
      <c r="T395" s="175">
        <v>1779.8133333333301</v>
      </c>
      <c r="V395" s="11"/>
      <c r="W395" s="11"/>
      <c r="X395" s="11"/>
      <c r="Y395" s="11"/>
      <c r="Z395" s="11"/>
      <c r="AA395" s="11"/>
      <c r="AB395" s="11"/>
      <c r="AC395" s="11"/>
      <c r="AD395" s="11"/>
    </row>
    <row r="396" spans="1:30">
      <c r="A396" s="56"/>
      <c r="B396" s="11"/>
      <c r="C396" s="11" t="s">
        <v>295</v>
      </c>
      <c r="D396" s="11"/>
      <c r="E396" s="11" t="s">
        <v>296</v>
      </c>
      <c r="F396" s="175">
        <v>39</v>
      </c>
      <c r="G396" s="175">
        <v>2600.0085185185198</v>
      </c>
      <c r="H396" s="175">
        <v>70200.23</v>
      </c>
      <c r="I396" s="175">
        <v>1800.0058974358999</v>
      </c>
      <c r="J396" s="175">
        <v>12.3589743589744</v>
      </c>
      <c r="K396" s="177"/>
      <c r="L396" s="175">
        <v>27</v>
      </c>
      <c r="M396" s="175">
        <v>32068.53</v>
      </c>
      <c r="N396" s="175">
        <v>2672.3775000000001</v>
      </c>
      <c r="O396" s="175"/>
      <c r="P396" s="175"/>
      <c r="Q396" s="175"/>
      <c r="R396" s="175">
        <v>39</v>
      </c>
      <c r="S396" s="175">
        <v>70200.23</v>
      </c>
      <c r="T396" s="175">
        <v>1800.0058974358999</v>
      </c>
      <c r="V396" s="11"/>
      <c r="W396" s="11"/>
      <c r="X396" s="11"/>
      <c r="Y396" s="11"/>
      <c r="Z396" s="11"/>
      <c r="AA396" s="11"/>
      <c r="AB396" s="11"/>
      <c r="AC396" s="11"/>
      <c r="AD396" s="11"/>
    </row>
    <row r="397" spans="1:30">
      <c r="A397" s="56"/>
      <c r="B397" s="11"/>
      <c r="C397" s="11" t="s">
        <v>297</v>
      </c>
      <c r="D397" s="11"/>
      <c r="E397" s="11" t="s">
        <v>118</v>
      </c>
      <c r="F397" s="175">
        <v>311</v>
      </c>
      <c r="G397" s="175">
        <v>1934.2780927834999</v>
      </c>
      <c r="H397" s="175">
        <v>375249.95</v>
      </c>
      <c r="I397" s="175">
        <v>1206.5914790996801</v>
      </c>
      <c r="J397" s="175">
        <v>12.064308681671999</v>
      </c>
      <c r="K397" s="177"/>
      <c r="L397" s="175">
        <v>194</v>
      </c>
      <c r="M397" s="175">
        <v>192567.59</v>
      </c>
      <c r="N397" s="175">
        <v>1645.8768376068399</v>
      </c>
      <c r="O397" s="175">
        <v>6</v>
      </c>
      <c r="P397" s="175">
        <v>2513.54</v>
      </c>
      <c r="Q397" s="175">
        <v>418.92333333333301</v>
      </c>
      <c r="R397" s="175">
        <v>305</v>
      </c>
      <c r="S397" s="175">
        <v>372736.41</v>
      </c>
      <c r="T397" s="175">
        <v>1222.0865901639299</v>
      </c>
      <c r="V397" s="11"/>
      <c r="W397" s="11"/>
      <c r="X397" s="11"/>
      <c r="Y397" s="11"/>
      <c r="Z397" s="11"/>
      <c r="AA397" s="11"/>
      <c r="AB397" s="11"/>
      <c r="AC397" s="11"/>
      <c r="AD397" s="11"/>
    </row>
    <row r="398" spans="1:30">
      <c r="A398" s="56"/>
      <c r="B398" s="11"/>
      <c r="C398" s="11" t="s">
        <v>298</v>
      </c>
      <c r="D398" s="11"/>
      <c r="E398" s="11" t="s">
        <v>299</v>
      </c>
      <c r="F398" s="175">
        <v>12</v>
      </c>
      <c r="G398" s="175">
        <v>2533.21</v>
      </c>
      <c r="H398" s="175">
        <v>22798.89</v>
      </c>
      <c r="I398" s="175">
        <v>1899.9075</v>
      </c>
      <c r="J398" s="175">
        <v>13.5</v>
      </c>
      <c r="K398" s="177"/>
      <c r="L398" s="175">
        <v>9</v>
      </c>
      <c r="M398" s="175">
        <v>4479.6099999999997</v>
      </c>
      <c r="N398" s="175">
        <v>1493.20333333333</v>
      </c>
      <c r="O398" s="175"/>
      <c r="P398" s="175"/>
      <c r="Q398" s="175"/>
      <c r="R398" s="175">
        <v>12</v>
      </c>
      <c r="S398" s="175">
        <v>22798.89</v>
      </c>
      <c r="T398" s="175">
        <v>1899.9075</v>
      </c>
      <c r="V398" s="11"/>
      <c r="W398" s="11"/>
      <c r="X398" s="11"/>
      <c r="Y398" s="11"/>
      <c r="Z398" s="11"/>
      <c r="AA398" s="11"/>
      <c r="AB398" s="11"/>
      <c r="AC398" s="11"/>
      <c r="AD398" s="11"/>
    </row>
    <row r="399" spans="1:30">
      <c r="A399" s="56"/>
      <c r="B399" s="11"/>
      <c r="C399" s="11" t="s">
        <v>300</v>
      </c>
      <c r="D399" s="11"/>
      <c r="E399" s="11" t="s">
        <v>301</v>
      </c>
      <c r="F399" s="175">
        <v>151</v>
      </c>
      <c r="G399" s="175">
        <v>1914.1766990291301</v>
      </c>
      <c r="H399" s="175">
        <v>197160.2</v>
      </c>
      <c r="I399" s="175">
        <v>1305.69668874172</v>
      </c>
      <c r="J399" s="175">
        <v>12.4238410596026</v>
      </c>
      <c r="K399" s="177"/>
      <c r="L399" s="175">
        <v>103</v>
      </c>
      <c r="M399" s="175">
        <v>83635.98</v>
      </c>
      <c r="N399" s="175">
        <v>1742.41625</v>
      </c>
      <c r="O399" s="175">
        <v>4</v>
      </c>
      <c r="P399" s="175">
        <v>5975.51</v>
      </c>
      <c r="Q399" s="175">
        <v>1493.8775000000001</v>
      </c>
      <c r="R399" s="175">
        <v>147</v>
      </c>
      <c r="S399" s="175">
        <v>191184.69</v>
      </c>
      <c r="T399" s="175">
        <v>1300.57612244898</v>
      </c>
      <c r="V399" s="11"/>
      <c r="W399" s="11"/>
      <c r="X399" s="11"/>
      <c r="Y399" s="11"/>
      <c r="Z399" s="11"/>
      <c r="AA399" s="11"/>
      <c r="AB399" s="11"/>
      <c r="AC399" s="11"/>
      <c r="AD399" s="11"/>
    </row>
    <row r="400" spans="1:30">
      <c r="A400" s="56"/>
      <c r="B400" s="11"/>
      <c r="C400" s="11" t="s">
        <v>300</v>
      </c>
      <c r="D400" s="11"/>
      <c r="E400" s="11" t="s">
        <v>316</v>
      </c>
      <c r="F400" s="175">
        <v>4</v>
      </c>
      <c r="G400" s="175">
        <v>452.56</v>
      </c>
      <c r="H400" s="175">
        <v>1357.68</v>
      </c>
      <c r="I400" s="175">
        <v>339.42</v>
      </c>
      <c r="J400" s="175">
        <v>10.5</v>
      </c>
      <c r="K400" s="177"/>
      <c r="L400" s="175">
        <v>3</v>
      </c>
      <c r="M400" s="175">
        <v>444.73</v>
      </c>
      <c r="N400" s="175">
        <v>444.73</v>
      </c>
      <c r="O400" s="175"/>
      <c r="P400" s="175"/>
      <c r="Q400" s="175"/>
      <c r="R400" s="175">
        <v>4</v>
      </c>
      <c r="S400" s="175">
        <v>1357.68</v>
      </c>
      <c r="T400" s="175">
        <v>339.42</v>
      </c>
      <c r="V400" s="11"/>
      <c r="W400" s="11"/>
      <c r="X400" s="11"/>
      <c r="Y400" s="11"/>
      <c r="Z400" s="11"/>
      <c r="AA400" s="11"/>
      <c r="AB400" s="11"/>
      <c r="AC400" s="11"/>
      <c r="AD400" s="11"/>
    </row>
    <row r="401" spans="1:30">
      <c r="A401" s="56"/>
      <c r="B401" s="11"/>
      <c r="C401" s="11" t="s">
        <v>302</v>
      </c>
      <c r="D401" s="11"/>
      <c r="E401" s="11" t="s">
        <v>303</v>
      </c>
      <c r="F401" s="175">
        <v>40</v>
      </c>
      <c r="G401" s="175">
        <v>1323.4961290322599</v>
      </c>
      <c r="H401" s="175">
        <v>41028.379999999997</v>
      </c>
      <c r="I401" s="175">
        <v>1025.7094999999999</v>
      </c>
      <c r="J401" s="175">
        <v>12.5</v>
      </c>
      <c r="K401" s="177"/>
      <c r="L401" s="175">
        <v>31</v>
      </c>
      <c r="M401" s="175">
        <v>11936.59</v>
      </c>
      <c r="N401" s="175">
        <v>1326.2877777777801</v>
      </c>
      <c r="O401" s="175"/>
      <c r="P401" s="175"/>
      <c r="Q401" s="175"/>
      <c r="R401" s="175">
        <v>40</v>
      </c>
      <c r="S401" s="175">
        <v>41028.379999999997</v>
      </c>
      <c r="T401" s="175">
        <v>1025.7094999999999</v>
      </c>
      <c r="V401" s="11"/>
      <c r="W401" s="11"/>
      <c r="X401" s="11"/>
      <c r="Y401" s="11"/>
      <c r="Z401" s="11"/>
      <c r="AA401" s="11"/>
      <c r="AB401" s="11"/>
      <c r="AC401" s="11"/>
      <c r="AD401" s="11"/>
    </row>
    <row r="402" spans="1:30">
      <c r="A402" s="56"/>
      <c r="B402" s="11"/>
      <c r="C402" s="11" t="s">
        <v>304</v>
      </c>
      <c r="D402" s="11"/>
      <c r="E402" s="11" t="s">
        <v>276</v>
      </c>
      <c r="F402" s="175">
        <v>92</v>
      </c>
      <c r="G402" s="175">
        <v>1603.63426470588</v>
      </c>
      <c r="H402" s="175">
        <v>109047.13</v>
      </c>
      <c r="I402" s="175">
        <v>1185.2948913043499</v>
      </c>
      <c r="J402" s="175">
        <v>12.478260869565201</v>
      </c>
      <c r="K402" s="177"/>
      <c r="L402" s="175">
        <v>68</v>
      </c>
      <c r="M402" s="175">
        <v>27207.9</v>
      </c>
      <c r="N402" s="175">
        <v>1133.6624999999999</v>
      </c>
      <c r="O402" s="175">
        <v>4</v>
      </c>
      <c r="P402" s="175">
        <v>2364.42</v>
      </c>
      <c r="Q402" s="175">
        <v>591.10500000000002</v>
      </c>
      <c r="R402" s="175">
        <v>88</v>
      </c>
      <c r="S402" s="175">
        <v>106682.71</v>
      </c>
      <c r="T402" s="175">
        <v>1212.3035227272701</v>
      </c>
      <c r="V402" s="11"/>
      <c r="W402" s="11"/>
      <c r="X402" s="11"/>
      <c r="Y402" s="11"/>
      <c r="Z402" s="11"/>
      <c r="AA402" s="11"/>
      <c r="AB402" s="11"/>
      <c r="AC402" s="11"/>
      <c r="AD402" s="11"/>
    </row>
    <row r="403" spans="1:30">
      <c r="A403" s="56"/>
      <c r="B403" s="11"/>
      <c r="C403" s="11" t="s">
        <v>305</v>
      </c>
      <c r="D403" s="11"/>
      <c r="E403" s="11" t="s">
        <v>120</v>
      </c>
      <c r="F403" s="175">
        <v>24</v>
      </c>
      <c r="G403" s="175">
        <v>1041.17863636364</v>
      </c>
      <c r="H403" s="175">
        <v>22905.93</v>
      </c>
      <c r="I403" s="175">
        <v>954.41375000000005</v>
      </c>
      <c r="J403" s="175">
        <v>13.125</v>
      </c>
      <c r="K403" s="177"/>
      <c r="L403" s="175">
        <v>22</v>
      </c>
      <c r="M403" s="175">
        <v>2094.4899999999998</v>
      </c>
      <c r="N403" s="175">
        <v>1047.2449999999999</v>
      </c>
      <c r="O403" s="175">
        <v>1</v>
      </c>
      <c r="P403" s="175">
        <v>1042.6199999999999</v>
      </c>
      <c r="Q403" s="175">
        <v>1042.6199999999999</v>
      </c>
      <c r="R403" s="175">
        <v>23</v>
      </c>
      <c r="S403" s="175">
        <v>21863.31</v>
      </c>
      <c r="T403" s="175">
        <v>950.57869565217402</v>
      </c>
      <c r="V403" s="11"/>
      <c r="W403" s="11"/>
      <c r="X403" s="11"/>
      <c r="Y403" s="11"/>
      <c r="Z403" s="11"/>
      <c r="AA403" s="11"/>
      <c r="AB403" s="11"/>
      <c r="AC403" s="11"/>
      <c r="AD403" s="11"/>
    </row>
    <row r="404" spans="1:30">
      <c r="A404" s="56"/>
      <c r="B404" s="11"/>
      <c r="C404" s="11" t="s">
        <v>309</v>
      </c>
      <c r="D404" s="11"/>
      <c r="E404" s="11" t="s">
        <v>160</v>
      </c>
      <c r="F404" s="175">
        <v>6</v>
      </c>
      <c r="G404" s="175">
        <v>3061.0166666666701</v>
      </c>
      <c r="H404" s="175">
        <v>9183.0499999999993</v>
      </c>
      <c r="I404" s="175">
        <v>1530.50833333333</v>
      </c>
      <c r="J404" s="175">
        <v>11.8333333333333</v>
      </c>
      <c r="K404" s="177"/>
      <c r="L404" s="175">
        <v>3</v>
      </c>
      <c r="M404" s="175">
        <v>4674.7</v>
      </c>
      <c r="N404" s="175">
        <v>1558.2333333333299</v>
      </c>
      <c r="O404" s="175"/>
      <c r="P404" s="175"/>
      <c r="Q404" s="175"/>
      <c r="R404" s="175">
        <v>6</v>
      </c>
      <c r="S404" s="175">
        <v>9183.0499999999993</v>
      </c>
      <c r="T404" s="175">
        <v>1530.50833333333</v>
      </c>
      <c r="V404" s="11"/>
      <c r="W404" s="11"/>
      <c r="X404" s="11"/>
      <c r="Y404" s="11"/>
      <c r="Z404" s="11"/>
      <c r="AA404" s="11"/>
      <c r="AB404" s="11"/>
      <c r="AC404" s="11"/>
      <c r="AD404" s="11"/>
    </row>
    <row r="405" spans="1:30">
      <c r="A405" s="56"/>
      <c r="B405" s="11"/>
      <c r="C405" s="11" t="s">
        <v>310</v>
      </c>
      <c r="D405" s="11"/>
      <c r="E405" s="11" t="s">
        <v>122</v>
      </c>
      <c r="F405" s="175">
        <v>425</v>
      </c>
      <c r="G405" s="175">
        <v>2084.8338078291799</v>
      </c>
      <c r="H405" s="175">
        <v>585838.299999999</v>
      </c>
      <c r="I405" s="175">
        <v>1378.44305882353</v>
      </c>
      <c r="J405" s="175">
        <v>12.6447058823529</v>
      </c>
      <c r="K405" s="177"/>
      <c r="L405" s="175">
        <v>281</v>
      </c>
      <c r="M405" s="175">
        <v>216429.95</v>
      </c>
      <c r="N405" s="175">
        <v>1502.98576388889</v>
      </c>
      <c r="O405" s="175">
        <v>11</v>
      </c>
      <c r="P405" s="175">
        <v>12488.37</v>
      </c>
      <c r="Q405" s="175">
        <v>1135.3063636363599</v>
      </c>
      <c r="R405" s="175">
        <v>414</v>
      </c>
      <c r="S405" s="175">
        <v>573349.929999999</v>
      </c>
      <c r="T405" s="175">
        <v>1384.9032125603801</v>
      </c>
      <c r="V405" s="11"/>
      <c r="W405" s="11"/>
      <c r="X405" s="11"/>
      <c r="Y405" s="11"/>
      <c r="Z405" s="11"/>
      <c r="AA405" s="11"/>
      <c r="AB405" s="11"/>
      <c r="AC405" s="11"/>
      <c r="AD405" s="11"/>
    </row>
    <row r="406" spans="1:30">
      <c r="A406" s="56"/>
      <c r="B406" s="11"/>
      <c r="C406" s="11" t="s">
        <v>311</v>
      </c>
      <c r="D406" s="11"/>
      <c r="E406" s="11" t="s">
        <v>144</v>
      </c>
      <c r="F406" s="175">
        <v>19</v>
      </c>
      <c r="G406" s="175">
        <v>1805.99</v>
      </c>
      <c r="H406" s="175">
        <v>21671.88</v>
      </c>
      <c r="I406" s="175">
        <v>1140.62526315789</v>
      </c>
      <c r="J406" s="175">
        <v>13.210526315789499</v>
      </c>
      <c r="K406" s="177"/>
      <c r="L406" s="175">
        <v>12</v>
      </c>
      <c r="M406" s="175">
        <v>11333.28</v>
      </c>
      <c r="N406" s="175">
        <v>1619.04</v>
      </c>
      <c r="O406" s="175">
        <v>1</v>
      </c>
      <c r="P406" s="175">
        <v>1054.8499999999999</v>
      </c>
      <c r="Q406" s="175">
        <v>1054.8499999999999</v>
      </c>
      <c r="R406" s="175">
        <v>18</v>
      </c>
      <c r="S406" s="175">
        <v>20617.03</v>
      </c>
      <c r="T406" s="175">
        <v>1145.39055555556</v>
      </c>
      <c r="V406" s="11"/>
      <c r="W406" s="11"/>
      <c r="X406" s="11"/>
      <c r="Y406" s="11"/>
      <c r="Z406" s="11"/>
      <c r="AA406" s="11"/>
      <c r="AB406" s="11"/>
      <c r="AC406" s="11"/>
      <c r="AD406" s="11"/>
    </row>
    <row r="407" spans="1:30">
      <c r="A407" s="56"/>
      <c r="B407" s="11"/>
      <c r="C407" s="11" t="s">
        <v>312</v>
      </c>
      <c r="D407" s="11"/>
      <c r="E407" s="11" t="s">
        <v>100</v>
      </c>
      <c r="F407" s="175">
        <v>1</v>
      </c>
      <c r="G407" s="175">
        <v>272.35000000000002</v>
      </c>
      <c r="H407" s="175">
        <v>272.35000000000002</v>
      </c>
      <c r="I407" s="175">
        <v>272.35000000000002</v>
      </c>
      <c r="J407" s="175">
        <v>6</v>
      </c>
      <c r="K407" s="177"/>
      <c r="L407" s="175">
        <v>1</v>
      </c>
      <c r="M407" s="175"/>
      <c r="N407" s="175"/>
      <c r="O407" s="175"/>
      <c r="P407" s="175"/>
      <c r="Q407" s="175"/>
      <c r="R407" s="175">
        <v>1</v>
      </c>
      <c r="S407" s="175">
        <v>272.35000000000002</v>
      </c>
      <c r="T407" s="175">
        <v>272.35000000000002</v>
      </c>
      <c r="V407" s="11"/>
      <c r="W407" s="11"/>
      <c r="X407" s="11"/>
      <c r="Y407" s="11"/>
      <c r="Z407" s="11"/>
      <c r="AA407" s="11"/>
      <c r="AB407" s="11"/>
      <c r="AC407" s="11"/>
      <c r="AD407" s="11"/>
    </row>
    <row r="408" spans="1:30">
      <c r="A408" s="56"/>
      <c r="B408" s="11"/>
      <c r="C408" s="11" t="s">
        <v>312</v>
      </c>
      <c r="D408" s="11"/>
      <c r="E408" s="11" t="s">
        <v>110</v>
      </c>
      <c r="F408" s="175">
        <v>127</v>
      </c>
      <c r="G408" s="175">
        <v>1753.8356043956001</v>
      </c>
      <c r="H408" s="175">
        <v>159599.04000000001</v>
      </c>
      <c r="I408" s="175">
        <v>1256.68535433071</v>
      </c>
      <c r="J408" s="175">
        <v>12.393700787401601</v>
      </c>
      <c r="K408" s="177"/>
      <c r="L408" s="175">
        <v>91</v>
      </c>
      <c r="M408" s="175">
        <v>56877.66</v>
      </c>
      <c r="N408" s="175">
        <v>1579.9349999999999</v>
      </c>
      <c r="O408" s="175"/>
      <c r="P408" s="175"/>
      <c r="Q408" s="175"/>
      <c r="R408" s="175">
        <v>127</v>
      </c>
      <c r="S408" s="175">
        <v>159599.04000000001</v>
      </c>
      <c r="T408" s="175">
        <v>1256.68535433071</v>
      </c>
      <c r="V408" s="11"/>
      <c r="W408" s="11"/>
      <c r="X408" s="11"/>
      <c r="Y408" s="11"/>
      <c r="Z408" s="11"/>
      <c r="AA408" s="11"/>
      <c r="AB408" s="11"/>
      <c r="AC408" s="11"/>
      <c r="AD408" s="11"/>
    </row>
    <row r="409" spans="1:30">
      <c r="A409" s="56"/>
      <c r="B409" s="11"/>
      <c r="C409" s="11" t="s">
        <v>313</v>
      </c>
      <c r="D409" s="11"/>
      <c r="E409" s="11" t="s">
        <v>314</v>
      </c>
      <c r="F409" s="175">
        <v>44</v>
      </c>
      <c r="G409" s="175">
        <v>1902.28821428571</v>
      </c>
      <c r="H409" s="175">
        <v>53264.07</v>
      </c>
      <c r="I409" s="175">
        <v>1210.54704545455</v>
      </c>
      <c r="J409" s="175">
        <v>11.795454545454501</v>
      </c>
      <c r="K409" s="177"/>
      <c r="L409" s="175">
        <v>28</v>
      </c>
      <c r="M409" s="175">
        <v>23981.56</v>
      </c>
      <c r="N409" s="175">
        <v>1498.8475000000001</v>
      </c>
      <c r="O409" s="175"/>
      <c r="P409" s="175"/>
      <c r="Q409" s="175"/>
      <c r="R409" s="175">
        <v>44</v>
      </c>
      <c r="S409" s="175">
        <v>53264.07</v>
      </c>
      <c r="T409" s="175">
        <v>1210.54704545455</v>
      </c>
      <c r="V409" s="11"/>
      <c r="W409" s="11"/>
      <c r="X409" s="11"/>
      <c r="Y409" s="11"/>
      <c r="Z409" s="11"/>
      <c r="AA409" s="11"/>
      <c r="AB409" s="11"/>
      <c r="AC409" s="11"/>
      <c r="AD409" s="11"/>
    </row>
    <row r="410" spans="1:30">
      <c r="A410" s="56"/>
      <c r="B410" s="11"/>
      <c r="C410" s="11" t="s">
        <v>315</v>
      </c>
      <c r="D410" s="11"/>
      <c r="E410" s="11" t="s">
        <v>316</v>
      </c>
      <c r="F410" s="175">
        <v>28</v>
      </c>
      <c r="G410" s="175">
        <v>1031.8204000000001</v>
      </c>
      <c r="H410" s="175">
        <v>25795.51</v>
      </c>
      <c r="I410" s="175">
        <v>921.26821428571395</v>
      </c>
      <c r="J410" s="175">
        <v>11.1071428571429</v>
      </c>
      <c r="K410" s="177"/>
      <c r="L410" s="175">
        <v>25</v>
      </c>
      <c r="M410" s="175">
        <v>3571.69</v>
      </c>
      <c r="N410" s="175">
        <v>1190.5633333333301</v>
      </c>
      <c r="O410" s="175"/>
      <c r="P410" s="175"/>
      <c r="Q410" s="175"/>
      <c r="R410" s="175">
        <v>28</v>
      </c>
      <c r="S410" s="175">
        <v>25795.51</v>
      </c>
      <c r="T410" s="175">
        <v>921.26821428571395</v>
      </c>
      <c r="V410" s="11"/>
      <c r="W410" s="11"/>
      <c r="X410" s="11"/>
      <c r="Y410" s="11"/>
      <c r="Z410" s="11"/>
      <c r="AA410" s="11"/>
      <c r="AB410" s="11"/>
      <c r="AC410" s="11"/>
      <c r="AD410" s="11"/>
    </row>
    <row r="411" spans="1:30">
      <c r="A411" s="56"/>
      <c r="B411" s="11"/>
      <c r="C411" s="11" t="s">
        <v>317</v>
      </c>
      <c r="D411" s="11"/>
      <c r="E411" s="11" t="s">
        <v>152</v>
      </c>
      <c r="F411" s="175">
        <v>579</v>
      </c>
      <c r="G411" s="175">
        <v>2012.7374581005599</v>
      </c>
      <c r="H411" s="175">
        <v>720560.01000000106</v>
      </c>
      <c r="I411" s="175">
        <v>1244.4905181347201</v>
      </c>
      <c r="J411" s="175">
        <v>12.419689119171</v>
      </c>
      <c r="K411" s="177"/>
      <c r="L411" s="175">
        <v>358</v>
      </c>
      <c r="M411" s="175">
        <v>385515.74</v>
      </c>
      <c r="N411" s="175">
        <v>1744.4151131221699</v>
      </c>
      <c r="O411" s="175">
        <v>11</v>
      </c>
      <c r="P411" s="175">
        <v>11075.53</v>
      </c>
      <c r="Q411" s="175">
        <v>1006.86636363636</v>
      </c>
      <c r="R411" s="175">
        <v>568</v>
      </c>
      <c r="S411" s="175">
        <v>709484.48000000103</v>
      </c>
      <c r="T411" s="175">
        <v>1249.0923943662001</v>
      </c>
      <c r="V411" s="11"/>
      <c r="W411" s="11"/>
      <c r="X411" s="11"/>
      <c r="Y411" s="11"/>
      <c r="Z411" s="11"/>
      <c r="AA411" s="11"/>
      <c r="AB411" s="11"/>
      <c r="AC411" s="11"/>
      <c r="AD411" s="11"/>
    </row>
    <row r="412" spans="1:30">
      <c r="A412" s="56"/>
      <c r="B412" s="11"/>
      <c r="C412" s="11" t="s">
        <v>318</v>
      </c>
      <c r="D412" s="11"/>
      <c r="E412" s="11" t="s">
        <v>319</v>
      </c>
      <c r="F412" s="175">
        <v>10</v>
      </c>
      <c r="G412" s="175">
        <v>4013.5866666666702</v>
      </c>
      <c r="H412" s="175">
        <v>24081.52</v>
      </c>
      <c r="I412" s="175">
        <v>2408.152</v>
      </c>
      <c r="J412" s="175">
        <v>18.100000000000001</v>
      </c>
      <c r="K412" s="177"/>
      <c r="L412" s="175">
        <v>6</v>
      </c>
      <c r="M412" s="175">
        <v>14111.13</v>
      </c>
      <c r="N412" s="175">
        <v>3527.7824999999998</v>
      </c>
      <c r="O412" s="175">
        <v>1</v>
      </c>
      <c r="P412" s="175">
        <v>321.8</v>
      </c>
      <c r="Q412" s="175">
        <v>321.8</v>
      </c>
      <c r="R412" s="175">
        <v>9</v>
      </c>
      <c r="S412" s="175">
        <v>23759.72</v>
      </c>
      <c r="T412" s="175">
        <v>2639.96888888889</v>
      </c>
      <c r="V412" s="11"/>
      <c r="W412" s="11"/>
      <c r="X412" s="11"/>
      <c r="Y412" s="11"/>
      <c r="Z412" s="11"/>
      <c r="AA412" s="11"/>
      <c r="AB412" s="11"/>
      <c r="AC412" s="11"/>
      <c r="AD412" s="11"/>
    </row>
    <row r="413" spans="1:30">
      <c r="A413" s="56"/>
      <c r="B413" s="11"/>
      <c r="C413" s="11" t="s">
        <v>320</v>
      </c>
      <c r="D413" s="11"/>
      <c r="E413" s="11" t="s">
        <v>321</v>
      </c>
      <c r="F413" s="175">
        <v>37</v>
      </c>
      <c r="G413" s="175">
        <v>2283.23545454545</v>
      </c>
      <c r="H413" s="175">
        <v>50231.18</v>
      </c>
      <c r="I413" s="175">
        <v>1357.5994594594599</v>
      </c>
      <c r="J413" s="175">
        <v>13.8378378378378</v>
      </c>
      <c r="K413" s="177"/>
      <c r="L413" s="175">
        <v>22</v>
      </c>
      <c r="M413" s="175">
        <v>31044.7</v>
      </c>
      <c r="N413" s="175">
        <v>2069.6466666666702</v>
      </c>
      <c r="O413" s="175"/>
      <c r="P413" s="175"/>
      <c r="Q413" s="175"/>
      <c r="R413" s="175">
        <v>37</v>
      </c>
      <c r="S413" s="175">
        <v>50231.18</v>
      </c>
      <c r="T413" s="175">
        <v>1357.5994594594599</v>
      </c>
      <c r="V413" s="11"/>
      <c r="W413" s="11"/>
      <c r="X413" s="11"/>
      <c r="Y413" s="11"/>
      <c r="Z413" s="11"/>
      <c r="AA413" s="11"/>
      <c r="AB413" s="11"/>
      <c r="AC413" s="11"/>
      <c r="AD413" s="11"/>
    </row>
    <row r="414" spans="1:30">
      <c r="A414" s="56"/>
      <c r="B414" s="11"/>
      <c r="C414" s="11" t="s">
        <v>322</v>
      </c>
      <c r="D414" s="11"/>
      <c r="E414" s="11" t="s">
        <v>323</v>
      </c>
      <c r="F414" s="175">
        <v>25</v>
      </c>
      <c r="G414" s="175">
        <v>2126.52210526316</v>
      </c>
      <c r="H414" s="175">
        <v>40403.919999999998</v>
      </c>
      <c r="I414" s="175">
        <v>1616.1568</v>
      </c>
      <c r="J414" s="175">
        <v>14.6</v>
      </c>
      <c r="K414" s="177"/>
      <c r="L414" s="175">
        <v>19</v>
      </c>
      <c r="M414" s="175">
        <v>7241.8</v>
      </c>
      <c r="N414" s="175">
        <v>1206.9666666666701</v>
      </c>
      <c r="O414" s="175"/>
      <c r="P414" s="175"/>
      <c r="Q414" s="175"/>
      <c r="R414" s="175">
        <v>25</v>
      </c>
      <c r="S414" s="175">
        <v>40403.919999999998</v>
      </c>
      <c r="T414" s="175">
        <v>1616.1568</v>
      </c>
      <c r="V414" s="11"/>
      <c r="W414" s="11"/>
      <c r="X414" s="11"/>
      <c r="Y414" s="11"/>
      <c r="Z414" s="11"/>
      <c r="AA414" s="11"/>
      <c r="AB414" s="11"/>
      <c r="AC414" s="11"/>
      <c r="AD414" s="11"/>
    </row>
    <row r="415" spans="1:30">
      <c r="A415" s="56"/>
      <c r="B415" s="11"/>
      <c r="C415" s="11" t="s">
        <v>324</v>
      </c>
      <c r="D415" s="11"/>
      <c r="E415" s="11" t="s">
        <v>106</v>
      </c>
      <c r="F415" s="175">
        <v>35</v>
      </c>
      <c r="G415" s="175">
        <v>2027.7008000000001</v>
      </c>
      <c r="H415" s="175">
        <v>50692.52</v>
      </c>
      <c r="I415" s="175">
        <v>1448.35771428571</v>
      </c>
      <c r="J415" s="175">
        <v>13.9714285714286</v>
      </c>
      <c r="K415" s="177"/>
      <c r="L415" s="175">
        <v>25</v>
      </c>
      <c r="M415" s="175">
        <v>18490.96</v>
      </c>
      <c r="N415" s="175">
        <v>1849.096</v>
      </c>
      <c r="O415" s="175"/>
      <c r="P415" s="175"/>
      <c r="Q415" s="175"/>
      <c r="R415" s="175">
        <v>35</v>
      </c>
      <c r="S415" s="175">
        <v>50692.52</v>
      </c>
      <c r="T415" s="175">
        <v>1448.35771428571</v>
      </c>
      <c r="V415" s="11"/>
      <c r="W415" s="11"/>
      <c r="X415" s="11"/>
      <c r="Y415" s="11"/>
      <c r="Z415" s="11"/>
      <c r="AA415" s="11"/>
      <c r="AB415" s="11"/>
      <c r="AC415" s="11"/>
      <c r="AD415" s="11"/>
    </row>
    <row r="416" spans="1:30">
      <c r="A416" s="56"/>
      <c r="B416" s="11"/>
      <c r="C416" s="11" t="s">
        <v>326</v>
      </c>
      <c r="D416" s="11"/>
      <c r="E416" s="11" t="s">
        <v>327</v>
      </c>
      <c r="F416" s="175">
        <v>40</v>
      </c>
      <c r="G416" s="175">
        <v>2092.5124000000001</v>
      </c>
      <c r="H416" s="175">
        <v>52312.81</v>
      </c>
      <c r="I416" s="175">
        <v>1307.82025</v>
      </c>
      <c r="J416" s="175">
        <v>11.75</v>
      </c>
      <c r="K416" s="177"/>
      <c r="L416" s="175">
        <v>25</v>
      </c>
      <c r="M416" s="175">
        <v>22434.68</v>
      </c>
      <c r="N416" s="175">
        <v>1495.64533333333</v>
      </c>
      <c r="O416" s="175">
        <v>1</v>
      </c>
      <c r="P416" s="175">
        <v>569.05999999999995</v>
      </c>
      <c r="Q416" s="175">
        <v>569.05999999999995</v>
      </c>
      <c r="R416" s="175">
        <v>39</v>
      </c>
      <c r="S416" s="175">
        <v>51743.75</v>
      </c>
      <c r="T416" s="175">
        <v>1326.7628205128201</v>
      </c>
      <c r="V416" s="11"/>
      <c r="W416" s="11"/>
      <c r="X416" s="11"/>
      <c r="Y416" s="11"/>
      <c r="Z416" s="11"/>
      <c r="AA416" s="11"/>
      <c r="AB416" s="11"/>
      <c r="AC416" s="11"/>
      <c r="AD416" s="11"/>
    </row>
    <row r="417" spans="1:30">
      <c r="A417" s="56"/>
      <c r="B417" s="11"/>
      <c r="C417" s="11" t="s">
        <v>328</v>
      </c>
      <c r="D417" s="11"/>
      <c r="E417" s="11" t="s">
        <v>329</v>
      </c>
      <c r="F417" s="175">
        <v>105</v>
      </c>
      <c r="G417" s="175">
        <v>2635.2019696969701</v>
      </c>
      <c r="H417" s="175">
        <v>173923.33</v>
      </c>
      <c r="I417" s="175">
        <v>1656.41266666667</v>
      </c>
      <c r="J417" s="175">
        <v>13.0857142857143</v>
      </c>
      <c r="K417" s="177"/>
      <c r="L417" s="175">
        <v>66</v>
      </c>
      <c r="M417" s="175">
        <v>55975.81</v>
      </c>
      <c r="N417" s="175">
        <v>1435.2771794871801</v>
      </c>
      <c r="O417" s="175">
        <v>2</v>
      </c>
      <c r="P417" s="175">
        <v>1077.0899999999999</v>
      </c>
      <c r="Q417" s="175">
        <v>538.54499999999996</v>
      </c>
      <c r="R417" s="175">
        <v>103</v>
      </c>
      <c r="S417" s="175">
        <v>172846.24</v>
      </c>
      <c r="T417" s="175">
        <v>1678.11883495146</v>
      </c>
      <c r="V417" s="11"/>
      <c r="W417" s="11"/>
      <c r="X417" s="11"/>
      <c r="Y417" s="11"/>
      <c r="Z417" s="11"/>
      <c r="AA417" s="11"/>
      <c r="AB417" s="11"/>
      <c r="AC417" s="11"/>
      <c r="AD417" s="11"/>
    </row>
    <row r="418" spans="1:30">
      <c r="A418" s="56"/>
      <c r="B418" s="11"/>
      <c r="C418" s="11" t="s">
        <v>330</v>
      </c>
      <c r="D418" s="11"/>
      <c r="E418" s="11" t="s">
        <v>206</v>
      </c>
      <c r="F418" s="175">
        <v>31</v>
      </c>
      <c r="G418" s="175">
        <v>1054.9195652173901</v>
      </c>
      <c r="H418" s="175">
        <v>24263.15</v>
      </c>
      <c r="I418" s="175">
        <v>782.68225806451596</v>
      </c>
      <c r="J418" s="175">
        <v>12.2258064516129</v>
      </c>
      <c r="K418" s="177"/>
      <c r="L418" s="175">
        <v>23</v>
      </c>
      <c r="M418" s="175">
        <v>5136.42</v>
      </c>
      <c r="N418" s="175">
        <v>642.05250000000001</v>
      </c>
      <c r="O418" s="175">
        <v>1</v>
      </c>
      <c r="P418" s="175">
        <v>788.75</v>
      </c>
      <c r="Q418" s="175">
        <v>788.75</v>
      </c>
      <c r="R418" s="175">
        <v>30</v>
      </c>
      <c r="S418" s="175">
        <v>23474.400000000001</v>
      </c>
      <c r="T418" s="175">
        <v>782.48</v>
      </c>
      <c r="V418" s="11"/>
      <c r="W418" s="11"/>
      <c r="X418" s="11"/>
      <c r="Y418" s="11"/>
      <c r="Z418" s="11"/>
      <c r="AA418" s="11"/>
      <c r="AB418" s="11"/>
      <c r="AC418" s="11"/>
      <c r="AD418" s="11"/>
    </row>
    <row r="419" spans="1:30">
      <c r="A419" s="56"/>
      <c r="B419" s="11"/>
      <c r="C419" s="11" t="s">
        <v>331</v>
      </c>
      <c r="D419" s="11"/>
      <c r="E419" s="11" t="s">
        <v>96</v>
      </c>
      <c r="F419" s="175">
        <v>11</v>
      </c>
      <c r="G419" s="175">
        <v>3583.6862500000002</v>
      </c>
      <c r="H419" s="175">
        <v>28669.49</v>
      </c>
      <c r="I419" s="175">
        <v>2606.3172727272699</v>
      </c>
      <c r="J419" s="175">
        <v>15.7272727272727</v>
      </c>
      <c r="K419" s="177"/>
      <c r="L419" s="175">
        <v>8</v>
      </c>
      <c r="M419" s="175">
        <v>4102.38</v>
      </c>
      <c r="N419" s="175">
        <v>1367.46</v>
      </c>
      <c r="O419" s="175"/>
      <c r="P419" s="175"/>
      <c r="Q419" s="175"/>
      <c r="R419" s="175">
        <v>11</v>
      </c>
      <c r="S419" s="175">
        <v>28669.49</v>
      </c>
      <c r="T419" s="175">
        <v>2606.3172727272699</v>
      </c>
      <c r="V419" s="11"/>
      <c r="W419" s="11"/>
      <c r="X419" s="11"/>
      <c r="Y419" s="11"/>
      <c r="Z419" s="11"/>
      <c r="AA419" s="11"/>
      <c r="AB419" s="11"/>
      <c r="AC419" s="11"/>
      <c r="AD419" s="11"/>
    </row>
    <row r="420" spans="1:30">
      <c r="A420" s="56"/>
      <c r="B420" s="11"/>
      <c r="C420" s="11" t="s">
        <v>332</v>
      </c>
      <c r="D420" s="11"/>
      <c r="E420" s="11" t="s">
        <v>284</v>
      </c>
      <c r="F420" s="175">
        <v>18</v>
      </c>
      <c r="G420" s="175">
        <v>1461.6768750000001</v>
      </c>
      <c r="H420" s="175">
        <v>23386.83</v>
      </c>
      <c r="I420" s="175">
        <v>1299.26833333333</v>
      </c>
      <c r="J420" s="175">
        <v>13.8333333333333</v>
      </c>
      <c r="K420" s="177"/>
      <c r="L420" s="175">
        <v>16</v>
      </c>
      <c r="M420" s="175">
        <v>2227.92</v>
      </c>
      <c r="N420" s="175">
        <v>1113.96</v>
      </c>
      <c r="O420" s="175"/>
      <c r="P420" s="175"/>
      <c r="Q420" s="175"/>
      <c r="R420" s="175">
        <v>18</v>
      </c>
      <c r="S420" s="175">
        <v>23386.83</v>
      </c>
      <c r="T420" s="175">
        <v>1299.26833333333</v>
      </c>
      <c r="V420" s="11"/>
      <c r="W420" s="11"/>
      <c r="X420" s="11"/>
      <c r="Y420" s="11"/>
      <c r="Z420" s="11"/>
      <c r="AA420" s="11"/>
      <c r="AB420" s="11"/>
      <c r="AC420" s="11"/>
      <c r="AD420" s="11"/>
    </row>
    <row r="421" spans="1:30">
      <c r="A421" s="56"/>
      <c r="B421" s="11"/>
      <c r="C421" s="11" t="s">
        <v>333</v>
      </c>
      <c r="D421" s="11"/>
      <c r="E421" s="11" t="s">
        <v>230</v>
      </c>
      <c r="F421" s="175">
        <v>88</v>
      </c>
      <c r="G421" s="175">
        <v>2291.7801666666701</v>
      </c>
      <c r="H421" s="175">
        <v>137506.81</v>
      </c>
      <c r="I421" s="175">
        <v>1562.57738636364</v>
      </c>
      <c r="J421" s="175">
        <v>14.1477272727273</v>
      </c>
      <c r="K421" s="177"/>
      <c r="L421" s="175">
        <v>60</v>
      </c>
      <c r="M421" s="175">
        <v>56685.52</v>
      </c>
      <c r="N421" s="175">
        <v>2024.48285714286</v>
      </c>
      <c r="O421" s="175">
        <v>3</v>
      </c>
      <c r="P421" s="175">
        <v>5103.2</v>
      </c>
      <c r="Q421" s="175">
        <v>1701.06666666667</v>
      </c>
      <c r="R421" s="175">
        <v>85</v>
      </c>
      <c r="S421" s="175">
        <v>132403.60999999999</v>
      </c>
      <c r="T421" s="175">
        <v>1557.6895294117601</v>
      </c>
      <c r="V421" s="11"/>
      <c r="W421" s="11"/>
      <c r="X421" s="11"/>
      <c r="Y421" s="11"/>
      <c r="Z421" s="11"/>
      <c r="AA421" s="11"/>
      <c r="AB421" s="11"/>
      <c r="AC421" s="11"/>
      <c r="AD421" s="11"/>
    </row>
    <row r="422" spans="1:30">
      <c r="A422" s="56"/>
      <c r="B422" s="11"/>
      <c r="C422" s="11" t="s">
        <v>334</v>
      </c>
      <c r="D422" s="11"/>
      <c r="E422" s="11" t="s">
        <v>335</v>
      </c>
      <c r="F422" s="175">
        <v>12</v>
      </c>
      <c r="G422" s="175">
        <v>2134.4644444444398</v>
      </c>
      <c r="H422" s="175">
        <v>19210.18</v>
      </c>
      <c r="I422" s="175">
        <v>1600.8483333333299</v>
      </c>
      <c r="J422" s="175">
        <v>14.8333333333333</v>
      </c>
      <c r="K422" s="177"/>
      <c r="L422" s="175">
        <v>9</v>
      </c>
      <c r="M422" s="175">
        <v>2359.6</v>
      </c>
      <c r="N422" s="175">
        <v>786.53333333333296</v>
      </c>
      <c r="O422" s="175"/>
      <c r="P422" s="175"/>
      <c r="Q422" s="175"/>
      <c r="R422" s="175">
        <v>12</v>
      </c>
      <c r="S422" s="175">
        <v>19210.18</v>
      </c>
      <c r="T422" s="175">
        <v>1600.8483333333299</v>
      </c>
      <c r="V422" s="11"/>
      <c r="W422" s="11"/>
      <c r="X422" s="11"/>
      <c r="Y422" s="11"/>
      <c r="Z422" s="11"/>
      <c r="AA422" s="11"/>
      <c r="AB422" s="11"/>
      <c r="AC422" s="11"/>
      <c r="AD422" s="11"/>
    </row>
    <row r="423" spans="1:30">
      <c r="A423" s="56"/>
      <c r="B423" s="11"/>
      <c r="C423" s="11" t="s">
        <v>336</v>
      </c>
      <c r="D423" s="11"/>
      <c r="E423" s="11" t="s">
        <v>337</v>
      </c>
      <c r="F423" s="175">
        <v>35</v>
      </c>
      <c r="G423" s="175">
        <v>2003.1375</v>
      </c>
      <c r="H423" s="175">
        <v>40062.75</v>
      </c>
      <c r="I423" s="175">
        <v>1144.6500000000001</v>
      </c>
      <c r="J423" s="175">
        <v>12.2</v>
      </c>
      <c r="K423" s="177"/>
      <c r="L423" s="175">
        <v>20</v>
      </c>
      <c r="M423" s="175">
        <v>28143.21</v>
      </c>
      <c r="N423" s="175">
        <v>1876.2139999999999</v>
      </c>
      <c r="O423" s="175"/>
      <c r="P423" s="175"/>
      <c r="Q423" s="175"/>
      <c r="R423" s="175">
        <v>35</v>
      </c>
      <c r="S423" s="175">
        <v>40062.75</v>
      </c>
      <c r="T423" s="175">
        <v>1144.6500000000001</v>
      </c>
      <c r="V423" s="11"/>
      <c r="W423" s="11"/>
      <c r="X423" s="11"/>
      <c r="Y423" s="11"/>
      <c r="Z423" s="11"/>
      <c r="AA423" s="11"/>
      <c r="AB423" s="11"/>
      <c r="AC423" s="11"/>
      <c r="AD423" s="11"/>
    </row>
    <row r="424" spans="1:30">
      <c r="A424" s="56"/>
      <c r="B424" s="11"/>
      <c r="C424" s="11" t="s">
        <v>338</v>
      </c>
      <c r="D424" s="11"/>
      <c r="E424" s="11" t="s">
        <v>339</v>
      </c>
      <c r="F424" s="175">
        <v>21</v>
      </c>
      <c r="G424" s="175">
        <v>2202.1785714285702</v>
      </c>
      <c r="H424" s="175">
        <v>30830.5</v>
      </c>
      <c r="I424" s="175">
        <v>1468.11904761905</v>
      </c>
      <c r="J424" s="175">
        <v>12.1428571428571</v>
      </c>
      <c r="K424" s="177"/>
      <c r="L424" s="175">
        <v>14</v>
      </c>
      <c r="M424" s="175">
        <v>14928.17</v>
      </c>
      <c r="N424" s="175">
        <v>2132.5957142857101</v>
      </c>
      <c r="O424" s="175">
        <v>1</v>
      </c>
      <c r="P424" s="175">
        <v>1081.0899999999999</v>
      </c>
      <c r="Q424" s="175">
        <v>1081.0899999999999</v>
      </c>
      <c r="R424" s="175">
        <v>20</v>
      </c>
      <c r="S424" s="175">
        <v>29749.41</v>
      </c>
      <c r="T424" s="175">
        <v>1487.4704999999999</v>
      </c>
      <c r="V424" s="11"/>
      <c r="W424" s="11"/>
      <c r="X424" s="11"/>
      <c r="Y424" s="11"/>
      <c r="Z424" s="11"/>
      <c r="AA424" s="11"/>
      <c r="AB424" s="11"/>
      <c r="AC424" s="11"/>
      <c r="AD424" s="11"/>
    </row>
    <row r="425" spans="1:30">
      <c r="A425" s="56"/>
      <c r="B425" s="11"/>
      <c r="C425" s="11" t="s">
        <v>340</v>
      </c>
      <c r="D425" s="11"/>
      <c r="E425" s="11" t="s">
        <v>341</v>
      </c>
      <c r="F425" s="175">
        <v>84</v>
      </c>
      <c r="G425" s="175">
        <v>1957.1113207547201</v>
      </c>
      <c r="H425" s="175">
        <v>103726.9</v>
      </c>
      <c r="I425" s="175">
        <v>1234.8440476190499</v>
      </c>
      <c r="J425" s="175">
        <v>12.0119047619048</v>
      </c>
      <c r="K425" s="177"/>
      <c r="L425" s="175">
        <v>53</v>
      </c>
      <c r="M425" s="175">
        <v>41882.620000000003</v>
      </c>
      <c r="N425" s="175">
        <v>1351.0522580645199</v>
      </c>
      <c r="O425" s="175"/>
      <c r="P425" s="175"/>
      <c r="Q425" s="175"/>
      <c r="R425" s="175">
        <v>84</v>
      </c>
      <c r="S425" s="175">
        <v>103726.9</v>
      </c>
      <c r="T425" s="175">
        <v>1234.8440476190499</v>
      </c>
      <c r="V425" s="11"/>
      <c r="W425" s="11"/>
      <c r="X425" s="11"/>
      <c r="Y425" s="11"/>
      <c r="Z425" s="11"/>
      <c r="AA425" s="11"/>
      <c r="AB425" s="11"/>
      <c r="AC425" s="11"/>
      <c r="AD425" s="11"/>
    </row>
    <row r="426" spans="1:30">
      <c r="A426" s="56"/>
      <c r="B426" s="11"/>
      <c r="C426" s="11" t="s">
        <v>342</v>
      </c>
      <c r="D426" s="11"/>
      <c r="E426" s="11" t="s">
        <v>343</v>
      </c>
      <c r="F426" s="175">
        <v>79</v>
      </c>
      <c r="G426" s="175">
        <v>1503.0934042553199</v>
      </c>
      <c r="H426" s="175">
        <v>70645.39</v>
      </c>
      <c r="I426" s="175">
        <v>894.24544303797495</v>
      </c>
      <c r="J426" s="175">
        <v>11.7594936708861</v>
      </c>
      <c r="K426" s="177"/>
      <c r="L426" s="175">
        <v>47</v>
      </c>
      <c r="M426" s="175">
        <v>30138.99</v>
      </c>
      <c r="N426" s="175">
        <v>941.84343750000005</v>
      </c>
      <c r="O426" s="175">
        <v>1</v>
      </c>
      <c r="P426" s="175">
        <v>257.45</v>
      </c>
      <c r="Q426" s="175">
        <v>257.45</v>
      </c>
      <c r="R426" s="175">
        <v>78</v>
      </c>
      <c r="S426" s="175">
        <v>70387.94</v>
      </c>
      <c r="T426" s="175">
        <v>902.40948717948697</v>
      </c>
      <c r="V426" s="11"/>
      <c r="W426" s="11"/>
      <c r="X426" s="11"/>
      <c r="Y426" s="11"/>
      <c r="Z426" s="11"/>
      <c r="AA426" s="11"/>
      <c r="AB426" s="11"/>
      <c r="AC426" s="11"/>
      <c r="AD426" s="11"/>
    </row>
    <row r="427" spans="1:30">
      <c r="A427" s="56"/>
      <c r="B427" s="11"/>
      <c r="C427" s="11" t="s">
        <v>344</v>
      </c>
      <c r="D427" s="11"/>
      <c r="E427" s="11" t="s">
        <v>345</v>
      </c>
      <c r="F427" s="175">
        <v>14</v>
      </c>
      <c r="G427" s="175">
        <v>1199.652</v>
      </c>
      <c r="H427" s="175">
        <v>11996.52</v>
      </c>
      <c r="I427" s="175">
        <v>856.89428571428596</v>
      </c>
      <c r="J427" s="175">
        <v>10.5714285714286</v>
      </c>
      <c r="K427" s="177"/>
      <c r="L427" s="175">
        <v>10</v>
      </c>
      <c r="M427" s="175">
        <v>3632.41</v>
      </c>
      <c r="N427" s="175">
        <v>908.10249999999996</v>
      </c>
      <c r="O427" s="175"/>
      <c r="P427" s="175"/>
      <c r="Q427" s="175"/>
      <c r="R427" s="175">
        <v>14</v>
      </c>
      <c r="S427" s="175">
        <v>11996.52</v>
      </c>
      <c r="T427" s="175">
        <v>856.89428571428596</v>
      </c>
      <c r="V427" s="11"/>
      <c r="W427" s="11"/>
      <c r="X427" s="11"/>
      <c r="Y427" s="11"/>
      <c r="Z427" s="11"/>
      <c r="AA427" s="11"/>
      <c r="AB427" s="11"/>
      <c r="AC427" s="11"/>
      <c r="AD427" s="11"/>
    </row>
    <row r="428" spans="1:30">
      <c r="A428" s="56"/>
      <c r="B428" s="11"/>
      <c r="C428" s="11" t="s">
        <v>346</v>
      </c>
      <c r="D428" s="11"/>
      <c r="E428" s="11" t="s">
        <v>347</v>
      </c>
      <c r="F428" s="175">
        <v>7</v>
      </c>
      <c r="G428" s="175">
        <v>2118.92333333333</v>
      </c>
      <c r="H428" s="175">
        <v>12713.54</v>
      </c>
      <c r="I428" s="175">
        <v>1816.22</v>
      </c>
      <c r="J428" s="175">
        <v>11.8571428571429</v>
      </c>
      <c r="K428" s="177"/>
      <c r="L428" s="175">
        <v>6</v>
      </c>
      <c r="M428" s="175">
        <v>9508.2099999999991</v>
      </c>
      <c r="N428" s="175">
        <v>9508.2099999999991</v>
      </c>
      <c r="O428" s="175"/>
      <c r="P428" s="175"/>
      <c r="Q428" s="175"/>
      <c r="R428" s="175">
        <v>7</v>
      </c>
      <c r="S428" s="175">
        <v>12713.54</v>
      </c>
      <c r="T428" s="175">
        <v>1816.22</v>
      </c>
      <c r="V428" s="11"/>
      <c r="W428" s="11"/>
      <c r="X428" s="11"/>
      <c r="Y428" s="11"/>
      <c r="Z428" s="11"/>
      <c r="AA428" s="11"/>
      <c r="AB428" s="11"/>
      <c r="AC428" s="11"/>
      <c r="AD428" s="11"/>
    </row>
    <row r="429" spans="1:30">
      <c r="A429" s="56"/>
      <c r="B429" s="11"/>
      <c r="C429" s="11" t="s">
        <v>348</v>
      </c>
      <c r="D429" s="11"/>
      <c r="E429" s="11" t="s">
        <v>120</v>
      </c>
      <c r="F429" s="175">
        <v>18</v>
      </c>
      <c r="G429" s="175">
        <v>2596.58833333333</v>
      </c>
      <c r="H429" s="175">
        <v>31159.06</v>
      </c>
      <c r="I429" s="175">
        <v>1731.0588888888899</v>
      </c>
      <c r="J429" s="175">
        <v>14.7222222222222</v>
      </c>
      <c r="K429" s="177"/>
      <c r="L429" s="175">
        <v>12</v>
      </c>
      <c r="M429" s="175">
        <v>6024.04</v>
      </c>
      <c r="N429" s="175">
        <v>1004.00666666667</v>
      </c>
      <c r="O429" s="175"/>
      <c r="P429" s="175"/>
      <c r="Q429" s="175"/>
      <c r="R429" s="175">
        <v>18</v>
      </c>
      <c r="S429" s="175">
        <v>31159.06</v>
      </c>
      <c r="T429" s="175">
        <v>1731.0588888888899</v>
      </c>
      <c r="V429" s="11"/>
      <c r="W429" s="11"/>
      <c r="X429" s="11"/>
      <c r="Y429" s="11"/>
      <c r="Z429" s="11"/>
      <c r="AA429" s="11"/>
      <c r="AB429" s="11"/>
      <c r="AC429" s="11"/>
      <c r="AD429" s="11"/>
    </row>
    <row r="430" spans="1:30">
      <c r="A430" s="56"/>
      <c r="B430" s="11"/>
      <c r="C430" s="11" t="s">
        <v>349</v>
      </c>
      <c r="D430" s="11"/>
      <c r="E430" s="11" t="s">
        <v>206</v>
      </c>
      <c r="F430" s="175">
        <v>25</v>
      </c>
      <c r="G430" s="175">
        <v>2083.15611111111</v>
      </c>
      <c r="H430" s="175">
        <v>37496.81</v>
      </c>
      <c r="I430" s="175">
        <v>1499.8724</v>
      </c>
      <c r="J430" s="175">
        <v>16.64</v>
      </c>
      <c r="K430" s="177"/>
      <c r="L430" s="175">
        <v>18</v>
      </c>
      <c r="M430" s="175">
        <v>11426.44</v>
      </c>
      <c r="N430" s="175">
        <v>1632.34857142857</v>
      </c>
      <c r="O430" s="175"/>
      <c r="P430" s="175"/>
      <c r="Q430" s="175"/>
      <c r="R430" s="175">
        <v>25</v>
      </c>
      <c r="S430" s="175">
        <v>37496.81</v>
      </c>
      <c r="T430" s="175">
        <v>1499.8724</v>
      </c>
      <c r="V430" s="11"/>
      <c r="W430" s="11"/>
      <c r="X430" s="11"/>
      <c r="Y430" s="11"/>
      <c r="Z430" s="11"/>
      <c r="AA430" s="11"/>
      <c r="AB430" s="11"/>
      <c r="AC430" s="11"/>
      <c r="AD430" s="11"/>
    </row>
    <row r="431" spans="1:30">
      <c r="A431" s="56"/>
      <c r="B431" s="11"/>
      <c r="C431" s="11" t="s">
        <v>350</v>
      </c>
      <c r="D431" s="11"/>
      <c r="E431" s="11" t="s">
        <v>351</v>
      </c>
      <c r="F431" s="175">
        <v>188</v>
      </c>
      <c r="G431" s="175">
        <v>2174.5563478260901</v>
      </c>
      <c r="H431" s="175">
        <v>250073.98</v>
      </c>
      <c r="I431" s="175">
        <v>1330.18074468085</v>
      </c>
      <c r="J431" s="175">
        <v>13.031914893617</v>
      </c>
      <c r="K431" s="177"/>
      <c r="L431" s="175">
        <v>115</v>
      </c>
      <c r="M431" s="175">
        <v>117783.3</v>
      </c>
      <c r="N431" s="175">
        <v>1613.4698630137</v>
      </c>
      <c r="O431" s="175">
        <v>3</v>
      </c>
      <c r="P431" s="175">
        <v>5874.9</v>
      </c>
      <c r="Q431" s="175">
        <v>1958.3</v>
      </c>
      <c r="R431" s="175">
        <v>185</v>
      </c>
      <c r="S431" s="175">
        <v>244199.08</v>
      </c>
      <c r="T431" s="175">
        <v>1319.9950270270299</v>
      </c>
      <c r="V431" s="11"/>
      <c r="W431" s="11"/>
      <c r="X431" s="11"/>
      <c r="Y431" s="11"/>
      <c r="Z431" s="11"/>
      <c r="AA431" s="11"/>
      <c r="AB431" s="11"/>
      <c r="AC431" s="11"/>
      <c r="AD431" s="11"/>
    </row>
    <row r="432" spans="1:30">
      <c r="A432" s="56"/>
      <c r="B432" s="11"/>
      <c r="C432" s="11" t="s">
        <v>352</v>
      </c>
      <c r="D432" s="11"/>
      <c r="E432" s="11" t="s">
        <v>353</v>
      </c>
      <c r="F432" s="175">
        <v>25</v>
      </c>
      <c r="G432" s="175">
        <v>2801.4533333333302</v>
      </c>
      <c r="H432" s="175">
        <v>42021.8</v>
      </c>
      <c r="I432" s="175">
        <v>1680.8720000000001</v>
      </c>
      <c r="J432" s="175">
        <v>13.6</v>
      </c>
      <c r="K432" s="177"/>
      <c r="L432" s="175">
        <v>15</v>
      </c>
      <c r="M432" s="175">
        <v>14904.77</v>
      </c>
      <c r="N432" s="175">
        <v>1490.4770000000001</v>
      </c>
      <c r="O432" s="175">
        <v>1</v>
      </c>
      <c r="P432" s="175">
        <v>767.37</v>
      </c>
      <c r="Q432" s="175">
        <v>767.37</v>
      </c>
      <c r="R432" s="175">
        <v>24</v>
      </c>
      <c r="S432" s="175">
        <v>41254.43</v>
      </c>
      <c r="T432" s="175">
        <v>1718.93458333333</v>
      </c>
      <c r="V432" s="11"/>
      <c r="W432" s="11"/>
      <c r="X432" s="11"/>
      <c r="Y432" s="11"/>
      <c r="Z432" s="11"/>
      <c r="AA432" s="11"/>
      <c r="AB432" s="11"/>
      <c r="AC432" s="11"/>
      <c r="AD432" s="11"/>
    </row>
    <row r="433" spans="1:30">
      <c r="A433" s="56"/>
      <c r="B433" s="11"/>
      <c r="C433" s="11" t="s">
        <v>354</v>
      </c>
      <c r="D433" s="11"/>
      <c r="E433" s="11" t="s">
        <v>154</v>
      </c>
      <c r="F433" s="175">
        <v>156</v>
      </c>
      <c r="G433" s="175">
        <v>2039.87563829787</v>
      </c>
      <c r="H433" s="175">
        <v>191748.31</v>
      </c>
      <c r="I433" s="175">
        <v>1229.1558333333301</v>
      </c>
      <c r="J433" s="175">
        <v>12.8269230769231</v>
      </c>
      <c r="K433" s="177"/>
      <c r="L433" s="175">
        <v>94</v>
      </c>
      <c r="M433" s="175">
        <v>82997.42</v>
      </c>
      <c r="N433" s="175">
        <v>1338.66806451613</v>
      </c>
      <c r="O433" s="175">
        <v>1</v>
      </c>
      <c r="P433" s="175">
        <v>485.42</v>
      </c>
      <c r="Q433" s="175">
        <v>485.42</v>
      </c>
      <c r="R433" s="175">
        <v>155</v>
      </c>
      <c r="S433" s="175">
        <v>191262.89</v>
      </c>
      <c r="T433" s="175">
        <v>1233.95412903226</v>
      </c>
      <c r="V433" s="11"/>
      <c r="W433" s="11"/>
      <c r="X433" s="11"/>
      <c r="Y433" s="11"/>
      <c r="Z433" s="11"/>
      <c r="AA433" s="11"/>
      <c r="AB433" s="11"/>
      <c r="AC433" s="11"/>
      <c r="AD433" s="11"/>
    </row>
    <row r="434" spans="1:30">
      <c r="A434" s="56"/>
      <c r="B434" s="11"/>
      <c r="C434" s="11" t="s">
        <v>355</v>
      </c>
      <c r="D434" s="11"/>
      <c r="E434" s="11" t="s">
        <v>356</v>
      </c>
      <c r="F434" s="175">
        <v>247</v>
      </c>
      <c r="G434" s="175">
        <v>1638.2207547169801</v>
      </c>
      <c r="H434" s="175">
        <v>260477.1</v>
      </c>
      <c r="I434" s="175">
        <v>1054.56315789474</v>
      </c>
      <c r="J434" s="175">
        <v>11.6842105263158</v>
      </c>
      <c r="K434" s="177"/>
      <c r="L434" s="175">
        <v>159</v>
      </c>
      <c r="M434" s="175">
        <v>124092.25</v>
      </c>
      <c r="N434" s="175">
        <v>1410.13920454545</v>
      </c>
      <c r="O434" s="175">
        <v>6</v>
      </c>
      <c r="P434" s="175">
        <v>8762.41</v>
      </c>
      <c r="Q434" s="175">
        <v>1460.4016666666701</v>
      </c>
      <c r="R434" s="175">
        <v>241</v>
      </c>
      <c r="S434" s="175">
        <v>251714.69</v>
      </c>
      <c r="T434" s="175">
        <v>1044.4592946058101</v>
      </c>
      <c r="V434" s="11"/>
      <c r="W434" s="11"/>
      <c r="X434" s="11"/>
      <c r="Y434" s="11"/>
      <c r="Z434" s="11"/>
      <c r="AA434" s="11"/>
      <c r="AB434" s="11"/>
      <c r="AC434" s="11"/>
      <c r="AD434" s="11"/>
    </row>
    <row r="435" spans="1:30">
      <c r="A435" s="56"/>
      <c r="B435" s="11"/>
      <c r="C435" s="11" t="s">
        <v>357</v>
      </c>
      <c r="D435" s="11"/>
      <c r="E435" s="11" t="s">
        <v>124</v>
      </c>
      <c r="F435" s="175">
        <v>17</v>
      </c>
      <c r="G435" s="175">
        <v>2579.6975000000002</v>
      </c>
      <c r="H435" s="175">
        <v>30956.37</v>
      </c>
      <c r="I435" s="175">
        <v>1820.9629411764699</v>
      </c>
      <c r="J435" s="175">
        <v>14.5294117647059</v>
      </c>
      <c r="K435" s="177"/>
      <c r="L435" s="175">
        <v>12</v>
      </c>
      <c r="M435" s="175">
        <v>13697.83</v>
      </c>
      <c r="N435" s="175">
        <v>2739.5659999999998</v>
      </c>
      <c r="O435" s="175"/>
      <c r="P435" s="175"/>
      <c r="Q435" s="175"/>
      <c r="R435" s="175">
        <v>17</v>
      </c>
      <c r="S435" s="175">
        <v>30956.37</v>
      </c>
      <c r="T435" s="175">
        <v>1820.9629411764699</v>
      </c>
      <c r="V435" s="11"/>
      <c r="W435" s="11"/>
      <c r="X435" s="11"/>
      <c r="Y435" s="11"/>
      <c r="Z435" s="11"/>
      <c r="AA435" s="11"/>
      <c r="AB435" s="11"/>
      <c r="AC435" s="11"/>
      <c r="AD435" s="11"/>
    </row>
    <row r="436" spans="1:30">
      <c r="A436" s="56"/>
      <c r="B436" s="11"/>
      <c r="C436" s="11" t="s">
        <v>358</v>
      </c>
      <c r="D436" s="11"/>
      <c r="E436" s="11" t="s">
        <v>359</v>
      </c>
      <c r="F436" s="175">
        <v>4</v>
      </c>
      <c r="G436" s="175">
        <v>1888.32</v>
      </c>
      <c r="H436" s="175">
        <v>3776.64</v>
      </c>
      <c r="I436" s="175">
        <v>944.16</v>
      </c>
      <c r="J436" s="175">
        <v>12.5</v>
      </c>
      <c r="K436" s="177"/>
      <c r="L436" s="175">
        <v>2</v>
      </c>
      <c r="M436" s="175">
        <v>3388.58</v>
      </c>
      <c r="N436" s="175">
        <v>1694.29</v>
      </c>
      <c r="O436" s="175"/>
      <c r="P436" s="175"/>
      <c r="Q436" s="175"/>
      <c r="R436" s="175">
        <v>4</v>
      </c>
      <c r="S436" s="175">
        <v>3776.64</v>
      </c>
      <c r="T436" s="175">
        <v>944.16</v>
      </c>
      <c r="V436" s="11"/>
      <c r="W436" s="11"/>
      <c r="X436" s="11"/>
      <c r="Y436" s="11"/>
      <c r="Z436" s="11"/>
      <c r="AA436" s="11"/>
      <c r="AB436" s="11"/>
      <c r="AC436" s="11"/>
      <c r="AD436" s="11"/>
    </row>
    <row r="437" spans="1:30">
      <c r="A437" s="56"/>
      <c r="B437" s="11"/>
      <c r="C437" s="11" t="s">
        <v>360</v>
      </c>
      <c r="D437" s="11"/>
      <c r="E437" s="11" t="s">
        <v>174</v>
      </c>
      <c r="F437" s="175">
        <v>240</v>
      </c>
      <c r="G437" s="175">
        <v>2098.8857692307702</v>
      </c>
      <c r="H437" s="175">
        <v>272855.15000000002</v>
      </c>
      <c r="I437" s="175">
        <v>1136.89645833333</v>
      </c>
      <c r="J437" s="175">
        <v>12.025</v>
      </c>
      <c r="K437" s="177"/>
      <c r="L437" s="175">
        <v>130</v>
      </c>
      <c r="M437" s="175">
        <v>165470.12</v>
      </c>
      <c r="N437" s="175">
        <v>1504.2738181818199</v>
      </c>
      <c r="O437" s="175">
        <v>6</v>
      </c>
      <c r="P437" s="175">
        <v>6562.2</v>
      </c>
      <c r="Q437" s="175">
        <v>1093.7</v>
      </c>
      <c r="R437" s="175">
        <v>234</v>
      </c>
      <c r="S437" s="175">
        <v>266292.95</v>
      </c>
      <c r="T437" s="175">
        <v>1138.00405982906</v>
      </c>
      <c r="V437" s="11"/>
      <c r="W437" s="11"/>
      <c r="X437" s="11"/>
      <c r="Y437" s="11"/>
      <c r="Z437" s="11"/>
      <c r="AA437" s="11"/>
      <c r="AB437" s="11"/>
      <c r="AC437" s="11"/>
      <c r="AD437" s="11"/>
    </row>
    <row r="438" spans="1:30">
      <c r="A438" s="56"/>
      <c r="B438" s="11"/>
      <c r="C438" s="11" t="s">
        <v>361</v>
      </c>
      <c r="D438" s="11"/>
      <c r="E438" s="11" t="s">
        <v>89</v>
      </c>
      <c r="F438" s="175">
        <v>12</v>
      </c>
      <c r="G438" s="175">
        <v>3931.2624999999998</v>
      </c>
      <c r="H438" s="175">
        <v>15725.05</v>
      </c>
      <c r="I438" s="175">
        <v>1310.4208333333299</v>
      </c>
      <c r="J438" s="175">
        <v>17.9166666666667</v>
      </c>
      <c r="K438" s="177"/>
      <c r="L438" s="175">
        <v>4</v>
      </c>
      <c r="M438" s="175">
        <v>8816.0499999999993</v>
      </c>
      <c r="N438" s="175">
        <v>1102.0062499999999</v>
      </c>
      <c r="O438" s="175"/>
      <c r="P438" s="175"/>
      <c r="Q438" s="175"/>
      <c r="R438" s="175">
        <v>12</v>
      </c>
      <c r="S438" s="175">
        <v>15725.05</v>
      </c>
      <c r="T438" s="175">
        <v>1310.4208333333299</v>
      </c>
      <c r="V438" s="11"/>
      <c r="W438" s="11"/>
      <c r="X438" s="11"/>
      <c r="Y438" s="11"/>
      <c r="Z438" s="11"/>
      <c r="AA438" s="11"/>
      <c r="AB438" s="11"/>
      <c r="AC438" s="11"/>
      <c r="AD438" s="11"/>
    </row>
    <row r="439" spans="1:30">
      <c r="A439" s="56"/>
      <c r="B439" s="11"/>
      <c r="C439" s="11" t="s">
        <v>531</v>
      </c>
      <c r="D439" s="11"/>
      <c r="E439" s="11" t="s">
        <v>156</v>
      </c>
      <c r="F439" s="175">
        <v>2</v>
      </c>
      <c r="G439" s="175">
        <v>480.78500000000003</v>
      </c>
      <c r="H439" s="175">
        <v>961.57</v>
      </c>
      <c r="I439" s="175">
        <v>480.78500000000003</v>
      </c>
      <c r="J439" s="175">
        <v>12.5</v>
      </c>
      <c r="K439" s="177"/>
      <c r="L439" s="175">
        <v>2</v>
      </c>
      <c r="M439" s="175"/>
      <c r="N439" s="175"/>
      <c r="O439" s="175"/>
      <c r="P439" s="175"/>
      <c r="Q439" s="175"/>
      <c r="R439" s="175">
        <v>2</v>
      </c>
      <c r="S439" s="175">
        <v>961.57</v>
      </c>
      <c r="T439" s="175">
        <v>480.78500000000003</v>
      </c>
      <c r="V439" s="11"/>
      <c r="W439" s="11"/>
      <c r="X439" s="11"/>
      <c r="Y439" s="11"/>
      <c r="Z439" s="11"/>
      <c r="AA439" s="11"/>
      <c r="AB439" s="11"/>
      <c r="AC439" s="11"/>
      <c r="AD439" s="11"/>
    </row>
    <row r="440" spans="1:30">
      <c r="A440" s="56"/>
      <c r="B440" s="11"/>
      <c r="C440" s="11" t="s">
        <v>362</v>
      </c>
      <c r="D440" s="11"/>
      <c r="E440" s="11" t="s">
        <v>363</v>
      </c>
      <c r="F440" s="175">
        <v>113</v>
      </c>
      <c r="G440" s="175">
        <v>1558.2767105263199</v>
      </c>
      <c r="H440" s="175">
        <v>118429.03</v>
      </c>
      <c r="I440" s="175">
        <v>1048.04451327434</v>
      </c>
      <c r="J440" s="175">
        <v>12.026548672566401</v>
      </c>
      <c r="K440" s="177"/>
      <c r="L440" s="175">
        <v>76</v>
      </c>
      <c r="M440" s="175">
        <v>43097.97</v>
      </c>
      <c r="N440" s="175">
        <v>1164.81</v>
      </c>
      <c r="O440" s="175">
        <v>4</v>
      </c>
      <c r="P440" s="175">
        <v>10252.08</v>
      </c>
      <c r="Q440" s="175">
        <v>2563.02</v>
      </c>
      <c r="R440" s="175">
        <v>109</v>
      </c>
      <c r="S440" s="175">
        <v>108176.95</v>
      </c>
      <c r="T440" s="175">
        <v>992.44908256880694</v>
      </c>
      <c r="V440" s="11"/>
      <c r="W440" s="11"/>
      <c r="X440" s="11"/>
      <c r="Y440" s="11"/>
      <c r="Z440" s="11"/>
      <c r="AA440" s="11"/>
      <c r="AB440" s="11"/>
      <c r="AC440" s="11"/>
      <c r="AD440" s="11"/>
    </row>
    <row r="441" spans="1:30">
      <c r="A441" s="56"/>
      <c r="B441" s="11"/>
      <c r="C441" s="11" t="s">
        <v>528</v>
      </c>
      <c r="D441" s="11"/>
      <c r="E441" s="11" t="s">
        <v>164</v>
      </c>
      <c r="F441" s="175">
        <v>1</v>
      </c>
      <c r="G441" s="175">
        <v>789.33</v>
      </c>
      <c r="H441" s="175">
        <v>789.33</v>
      </c>
      <c r="I441" s="175">
        <v>789.33</v>
      </c>
      <c r="J441" s="175">
        <v>13</v>
      </c>
      <c r="K441" s="177"/>
      <c r="L441" s="175">
        <v>1</v>
      </c>
      <c r="M441" s="175"/>
      <c r="N441" s="175"/>
      <c r="O441" s="175"/>
      <c r="P441" s="175"/>
      <c r="Q441" s="175"/>
      <c r="R441" s="175">
        <v>1</v>
      </c>
      <c r="S441" s="175">
        <v>789.33</v>
      </c>
      <c r="T441" s="175">
        <v>789.33</v>
      </c>
      <c r="V441" s="11"/>
      <c r="W441" s="11"/>
      <c r="X441" s="11"/>
      <c r="Y441" s="11"/>
      <c r="Z441" s="11"/>
      <c r="AA441" s="11"/>
      <c r="AB441" s="11"/>
      <c r="AC441" s="11"/>
      <c r="AD441" s="11"/>
    </row>
    <row r="442" spans="1:30">
      <c r="A442" s="56"/>
      <c r="B442" s="11"/>
      <c r="C442" s="11" t="s">
        <v>365</v>
      </c>
      <c r="D442" s="11"/>
      <c r="E442" s="11" t="s">
        <v>100</v>
      </c>
      <c r="F442" s="175">
        <v>317</v>
      </c>
      <c r="G442" s="175">
        <v>1885.13985074627</v>
      </c>
      <c r="H442" s="175">
        <v>378913.11</v>
      </c>
      <c r="I442" s="175">
        <v>1195.3094952681399</v>
      </c>
      <c r="J442" s="175">
        <v>12.9116719242902</v>
      </c>
      <c r="K442" s="177"/>
      <c r="L442" s="175">
        <v>201</v>
      </c>
      <c r="M442" s="175">
        <v>186105.31</v>
      </c>
      <c r="N442" s="175">
        <v>1604.35612068966</v>
      </c>
      <c r="O442" s="175">
        <v>3</v>
      </c>
      <c r="P442" s="175">
        <v>5057.5</v>
      </c>
      <c r="Q442" s="175">
        <v>1685.8333333333301</v>
      </c>
      <c r="R442" s="175">
        <v>314</v>
      </c>
      <c r="S442" s="175">
        <v>373855.61</v>
      </c>
      <c r="T442" s="175">
        <v>1190.6229617834399</v>
      </c>
      <c r="V442" s="11"/>
      <c r="W442" s="11"/>
      <c r="X442" s="11"/>
      <c r="Y442" s="11"/>
      <c r="Z442" s="11"/>
      <c r="AA442" s="11"/>
      <c r="AB442" s="11"/>
      <c r="AC442" s="11"/>
      <c r="AD442" s="11"/>
    </row>
    <row r="443" spans="1:30">
      <c r="A443" s="56"/>
      <c r="B443" s="11"/>
      <c r="C443" s="11" t="s">
        <v>366</v>
      </c>
      <c r="D443" s="11"/>
      <c r="E443" s="11" t="s">
        <v>89</v>
      </c>
      <c r="F443" s="175">
        <v>1</v>
      </c>
      <c r="G443" s="175">
        <v>346.68</v>
      </c>
      <c r="H443" s="175">
        <v>346.68</v>
      </c>
      <c r="I443" s="175">
        <v>346.68</v>
      </c>
      <c r="J443" s="175">
        <v>12</v>
      </c>
      <c r="K443" s="177"/>
      <c r="L443" s="175">
        <v>1</v>
      </c>
      <c r="M443" s="175"/>
      <c r="N443" s="175"/>
      <c r="O443" s="175"/>
      <c r="P443" s="175"/>
      <c r="Q443" s="175"/>
      <c r="R443" s="175">
        <v>1</v>
      </c>
      <c r="S443" s="175">
        <v>346.68</v>
      </c>
      <c r="T443" s="175">
        <v>346.68</v>
      </c>
      <c r="V443" s="11"/>
      <c r="W443" s="11"/>
      <c r="X443" s="11"/>
      <c r="Y443" s="11"/>
      <c r="Z443" s="11"/>
      <c r="AA443" s="11"/>
      <c r="AB443" s="11"/>
      <c r="AC443" s="11"/>
      <c r="AD443" s="11"/>
    </row>
    <row r="444" spans="1:30">
      <c r="A444" s="56"/>
      <c r="B444" s="11"/>
      <c r="C444" s="11" t="s">
        <v>366</v>
      </c>
      <c r="D444" s="11"/>
      <c r="E444" s="11" t="s">
        <v>367</v>
      </c>
      <c r="F444" s="175">
        <v>38</v>
      </c>
      <c r="G444" s="175">
        <v>2707.2686363636399</v>
      </c>
      <c r="H444" s="175">
        <v>59559.91</v>
      </c>
      <c r="I444" s="175">
        <v>1567.36605263158</v>
      </c>
      <c r="J444" s="175">
        <v>11.157894736842101</v>
      </c>
      <c r="K444" s="177"/>
      <c r="L444" s="175">
        <v>22</v>
      </c>
      <c r="M444" s="175">
        <v>39602.39</v>
      </c>
      <c r="N444" s="175">
        <v>2475.149375</v>
      </c>
      <c r="O444" s="175"/>
      <c r="P444" s="175"/>
      <c r="Q444" s="175"/>
      <c r="R444" s="175">
        <v>38</v>
      </c>
      <c r="S444" s="175">
        <v>59559.91</v>
      </c>
      <c r="T444" s="175">
        <v>1567.36605263158</v>
      </c>
      <c r="V444" s="11"/>
      <c r="W444" s="11"/>
      <c r="X444" s="11"/>
      <c r="Y444" s="11"/>
      <c r="Z444" s="11"/>
      <c r="AA444" s="11"/>
      <c r="AB444" s="11"/>
      <c r="AC444" s="11"/>
      <c r="AD444" s="11"/>
    </row>
    <row r="445" spans="1:30">
      <c r="A445" s="56"/>
      <c r="B445" s="11"/>
      <c r="C445" s="11" t="s">
        <v>368</v>
      </c>
      <c r="D445" s="11"/>
      <c r="E445" s="11" t="s">
        <v>230</v>
      </c>
      <c r="F445" s="175">
        <v>1</v>
      </c>
      <c r="G445" s="175"/>
      <c r="H445" s="175">
        <v>1490.85</v>
      </c>
      <c r="I445" s="175">
        <v>1490.85</v>
      </c>
      <c r="J445" s="175">
        <v>13</v>
      </c>
      <c r="K445" s="177"/>
      <c r="L445" s="175"/>
      <c r="M445" s="175">
        <v>1490.85</v>
      </c>
      <c r="N445" s="175">
        <v>1490.85</v>
      </c>
      <c r="O445" s="175"/>
      <c r="P445" s="175"/>
      <c r="Q445" s="175"/>
      <c r="R445" s="175">
        <v>1</v>
      </c>
      <c r="S445" s="175">
        <v>1490.85</v>
      </c>
      <c r="T445" s="175">
        <v>1490.85</v>
      </c>
      <c r="V445" s="11"/>
      <c r="W445" s="11"/>
      <c r="X445" s="11"/>
      <c r="Y445" s="11"/>
      <c r="Z445" s="11"/>
      <c r="AA445" s="11"/>
      <c r="AB445" s="11"/>
      <c r="AC445" s="11"/>
      <c r="AD445" s="11"/>
    </row>
    <row r="446" spans="1:30">
      <c r="A446" s="56"/>
      <c r="B446" s="11"/>
      <c r="C446" s="11" t="s">
        <v>369</v>
      </c>
      <c r="D446" s="11"/>
      <c r="E446" s="11" t="s">
        <v>370</v>
      </c>
      <c r="F446" s="175">
        <v>7</v>
      </c>
      <c r="G446" s="175">
        <v>2694.2539999999999</v>
      </c>
      <c r="H446" s="175">
        <v>13471.27</v>
      </c>
      <c r="I446" s="175">
        <v>1924.4671428571401</v>
      </c>
      <c r="J446" s="175">
        <v>24.714285714285701</v>
      </c>
      <c r="K446" s="177"/>
      <c r="L446" s="175">
        <v>5</v>
      </c>
      <c r="M446" s="175">
        <v>2404.0100000000002</v>
      </c>
      <c r="N446" s="175">
        <v>1202.0050000000001</v>
      </c>
      <c r="O446" s="175"/>
      <c r="P446" s="175"/>
      <c r="Q446" s="175"/>
      <c r="R446" s="175">
        <v>7</v>
      </c>
      <c r="S446" s="175">
        <v>13471.27</v>
      </c>
      <c r="T446" s="175">
        <v>1924.4671428571401</v>
      </c>
      <c r="V446" s="11"/>
      <c r="W446" s="11"/>
      <c r="X446" s="11"/>
      <c r="Y446" s="11"/>
      <c r="Z446" s="11"/>
      <c r="AA446" s="11"/>
      <c r="AB446" s="11"/>
      <c r="AC446" s="11"/>
      <c r="AD446" s="11"/>
    </row>
    <row r="447" spans="1:30">
      <c r="A447" s="56"/>
      <c r="B447" s="11"/>
      <c r="C447" s="11" t="s">
        <v>371</v>
      </c>
      <c r="D447" s="11"/>
      <c r="E447" s="11" t="s">
        <v>372</v>
      </c>
      <c r="F447" s="175">
        <v>33</v>
      </c>
      <c r="G447" s="175">
        <v>2422.4647826086998</v>
      </c>
      <c r="H447" s="175">
        <v>55716.69</v>
      </c>
      <c r="I447" s="175">
        <v>1688.3845454545501</v>
      </c>
      <c r="J447" s="175">
        <v>13.8787878787879</v>
      </c>
      <c r="K447" s="177"/>
      <c r="L447" s="175">
        <v>23</v>
      </c>
      <c r="M447" s="175">
        <v>32634.93</v>
      </c>
      <c r="N447" s="175">
        <v>3263.4929999999999</v>
      </c>
      <c r="O447" s="175">
        <v>1</v>
      </c>
      <c r="P447" s="175">
        <v>2047.6</v>
      </c>
      <c r="Q447" s="175">
        <v>2047.6</v>
      </c>
      <c r="R447" s="175">
        <v>32</v>
      </c>
      <c r="S447" s="175">
        <v>53669.09</v>
      </c>
      <c r="T447" s="175">
        <v>1677.1590624999999</v>
      </c>
      <c r="V447" s="11"/>
      <c r="W447" s="11"/>
      <c r="X447" s="11"/>
      <c r="Y447" s="11"/>
      <c r="Z447" s="11"/>
      <c r="AA447" s="11"/>
      <c r="AB447" s="11"/>
      <c r="AC447" s="11"/>
      <c r="AD447" s="11"/>
    </row>
    <row r="448" spans="1:30">
      <c r="A448" s="56"/>
      <c r="B448" s="11"/>
      <c r="C448" s="11" t="s">
        <v>373</v>
      </c>
      <c r="D448" s="11"/>
      <c r="E448" s="11" t="s">
        <v>374</v>
      </c>
      <c r="F448" s="175">
        <v>15</v>
      </c>
      <c r="G448" s="175">
        <v>2560.7888888888901</v>
      </c>
      <c r="H448" s="175">
        <v>23047.1</v>
      </c>
      <c r="I448" s="175">
        <v>1536.4733333333299</v>
      </c>
      <c r="J448" s="175">
        <v>15.6666666666667</v>
      </c>
      <c r="K448" s="177"/>
      <c r="L448" s="175">
        <v>9</v>
      </c>
      <c r="M448" s="175">
        <v>9316.2000000000007</v>
      </c>
      <c r="N448" s="175">
        <v>1552.7</v>
      </c>
      <c r="O448" s="175"/>
      <c r="P448" s="175"/>
      <c r="Q448" s="175"/>
      <c r="R448" s="175">
        <v>15</v>
      </c>
      <c r="S448" s="175">
        <v>23047.1</v>
      </c>
      <c r="T448" s="175">
        <v>1536.4733333333299</v>
      </c>
      <c r="V448" s="11"/>
      <c r="W448" s="11"/>
      <c r="X448" s="11"/>
      <c r="Y448" s="11"/>
      <c r="Z448" s="11"/>
      <c r="AA448" s="11"/>
      <c r="AB448" s="11"/>
      <c r="AC448" s="11"/>
      <c r="AD448" s="11"/>
    </row>
    <row r="449" spans="1:30">
      <c r="A449" s="56"/>
      <c r="B449" s="11"/>
      <c r="C449" s="11" t="s">
        <v>375</v>
      </c>
      <c r="D449" s="11"/>
      <c r="E449" s="11" t="s">
        <v>376</v>
      </c>
      <c r="F449" s="175">
        <v>29</v>
      </c>
      <c r="G449" s="175">
        <v>1531.0414285714301</v>
      </c>
      <c r="H449" s="175">
        <v>32151.87</v>
      </c>
      <c r="I449" s="175">
        <v>1108.68517241379</v>
      </c>
      <c r="J449" s="175">
        <v>12.448275862069</v>
      </c>
      <c r="K449" s="177"/>
      <c r="L449" s="175">
        <v>21</v>
      </c>
      <c r="M449" s="175">
        <v>6880.76</v>
      </c>
      <c r="N449" s="175">
        <v>860.09500000000003</v>
      </c>
      <c r="O449" s="175"/>
      <c r="P449" s="175"/>
      <c r="Q449" s="175"/>
      <c r="R449" s="175">
        <v>29</v>
      </c>
      <c r="S449" s="175">
        <v>32151.87</v>
      </c>
      <c r="T449" s="175">
        <v>1108.68517241379</v>
      </c>
      <c r="V449" s="11"/>
      <c r="W449" s="11"/>
      <c r="X449" s="11"/>
      <c r="Y449" s="11"/>
      <c r="Z449" s="11"/>
      <c r="AA449" s="11"/>
      <c r="AB449" s="11"/>
      <c r="AC449" s="11"/>
      <c r="AD449" s="11"/>
    </row>
    <row r="450" spans="1:30">
      <c r="A450" s="56"/>
      <c r="B450" s="11"/>
      <c r="C450" s="11" t="s">
        <v>378</v>
      </c>
      <c r="D450" s="11"/>
      <c r="E450" s="11" t="s">
        <v>379</v>
      </c>
      <c r="F450" s="175">
        <v>15</v>
      </c>
      <c r="G450" s="175">
        <v>1640.1420000000001</v>
      </c>
      <c r="H450" s="175">
        <v>16401.419999999998</v>
      </c>
      <c r="I450" s="175">
        <v>1093.4280000000001</v>
      </c>
      <c r="J450" s="175">
        <v>13.0666666666667</v>
      </c>
      <c r="K450" s="177"/>
      <c r="L450" s="175">
        <v>10</v>
      </c>
      <c r="M450" s="175">
        <v>9249.9</v>
      </c>
      <c r="N450" s="175">
        <v>1849.98</v>
      </c>
      <c r="O450" s="175"/>
      <c r="P450" s="175"/>
      <c r="Q450" s="175"/>
      <c r="R450" s="175">
        <v>15</v>
      </c>
      <c r="S450" s="175">
        <v>16401.419999999998</v>
      </c>
      <c r="T450" s="175">
        <v>1093.4280000000001</v>
      </c>
      <c r="V450" s="11"/>
      <c r="W450" s="11"/>
      <c r="X450" s="11"/>
      <c r="Y450" s="11"/>
      <c r="Z450" s="11"/>
      <c r="AA450" s="11"/>
      <c r="AB450" s="11"/>
      <c r="AC450" s="11"/>
      <c r="AD450" s="11"/>
    </row>
    <row r="451" spans="1:30">
      <c r="A451" s="56"/>
      <c r="B451" s="11"/>
      <c r="C451" s="11" t="s">
        <v>380</v>
      </c>
      <c r="D451" s="11"/>
      <c r="E451" s="11" t="s">
        <v>381</v>
      </c>
      <c r="F451" s="175">
        <v>5</v>
      </c>
      <c r="G451" s="175">
        <v>2585.58</v>
      </c>
      <c r="H451" s="175">
        <v>7756.74</v>
      </c>
      <c r="I451" s="175">
        <v>1551.348</v>
      </c>
      <c r="J451" s="175">
        <v>17.2</v>
      </c>
      <c r="K451" s="177"/>
      <c r="L451" s="175">
        <v>3</v>
      </c>
      <c r="M451" s="175">
        <v>4438.63</v>
      </c>
      <c r="N451" s="175">
        <v>2219.3150000000001</v>
      </c>
      <c r="O451" s="175"/>
      <c r="P451" s="175"/>
      <c r="Q451" s="175"/>
      <c r="R451" s="175">
        <v>5</v>
      </c>
      <c r="S451" s="175">
        <v>7756.74</v>
      </c>
      <c r="T451" s="175">
        <v>1551.348</v>
      </c>
      <c r="V451" s="11"/>
      <c r="W451" s="11"/>
      <c r="X451" s="11"/>
      <c r="Y451" s="11"/>
      <c r="Z451" s="11"/>
      <c r="AA451" s="11"/>
      <c r="AB451" s="11"/>
      <c r="AC451" s="11"/>
      <c r="AD451" s="11"/>
    </row>
    <row r="452" spans="1:30">
      <c r="A452" s="56"/>
      <c r="B452" s="11"/>
      <c r="C452" s="11" t="s">
        <v>382</v>
      </c>
      <c r="D452" s="11"/>
      <c r="E452" s="11" t="s">
        <v>383</v>
      </c>
      <c r="F452" s="175">
        <v>47</v>
      </c>
      <c r="G452" s="175">
        <v>2089.0266666666698</v>
      </c>
      <c r="H452" s="175">
        <v>56403.72</v>
      </c>
      <c r="I452" s="175">
        <v>1200.07914893617</v>
      </c>
      <c r="J452" s="175">
        <v>12.659574468085101</v>
      </c>
      <c r="K452" s="177"/>
      <c r="L452" s="175">
        <v>27</v>
      </c>
      <c r="M452" s="175">
        <v>33103.78</v>
      </c>
      <c r="N452" s="175">
        <v>1655.1890000000001</v>
      </c>
      <c r="O452" s="175">
        <v>2</v>
      </c>
      <c r="P452" s="175">
        <v>10567.25</v>
      </c>
      <c r="Q452" s="175">
        <v>5283.625</v>
      </c>
      <c r="R452" s="175">
        <v>45</v>
      </c>
      <c r="S452" s="175">
        <v>45836.47</v>
      </c>
      <c r="T452" s="175">
        <v>1018.58822222222</v>
      </c>
      <c r="V452" s="11"/>
      <c r="W452" s="11"/>
      <c r="X452" s="11"/>
      <c r="Y452" s="11"/>
      <c r="Z452" s="11"/>
      <c r="AA452" s="11"/>
      <c r="AB452" s="11"/>
      <c r="AC452" s="11"/>
      <c r="AD452" s="11"/>
    </row>
    <row r="453" spans="1:30">
      <c r="A453" s="56"/>
      <c r="B453" s="11"/>
      <c r="C453" s="11" t="s">
        <v>384</v>
      </c>
      <c r="D453" s="11"/>
      <c r="E453" s="11" t="s">
        <v>96</v>
      </c>
      <c r="F453" s="175">
        <v>5</v>
      </c>
      <c r="G453" s="175">
        <v>2790.0733333333301</v>
      </c>
      <c r="H453" s="175">
        <v>8370.2199999999993</v>
      </c>
      <c r="I453" s="175">
        <v>1674.0440000000001</v>
      </c>
      <c r="J453" s="175">
        <v>15.2</v>
      </c>
      <c r="K453" s="177"/>
      <c r="L453" s="175">
        <v>3</v>
      </c>
      <c r="M453" s="175">
        <v>1441.57</v>
      </c>
      <c r="N453" s="175">
        <v>720.78499999999997</v>
      </c>
      <c r="O453" s="175"/>
      <c r="P453" s="175"/>
      <c r="Q453" s="175"/>
      <c r="R453" s="175">
        <v>5</v>
      </c>
      <c r="S453" s="175">
        <v>8370.2199999999993</v>
      </c>
      <c r="T453" s="175">
        <v>1674.0440000000001</v>
      </c>
      <c r="V453" s="11"/>
      <c r="W453" s="11"/>
      <c r="X453" s="11"/>
      <c r="Y453" s="11"/>
      <c r="Z453" s="11"/>
      <c r="AA453" s="11"/>
      <c r="AB453" s="11"/>
      <c r="AC453" s="11"/>
      <c r="AD453" s="11"/>
    </row>
    <row r="454" spans="1:30">
      <c r="A454" s="56"/>
      <c r="B454" s="11"/>
      <c r="C454" s="11" t="s">
        <v>385</v>
      </c>
      <c r="D454" s="11"/>
      <c r="E454" s="11" t="s">
        <v>386</v>
      </c>
      <c r="F454" s="175">
        <v>30</v>
      </c>
      <c r="G454" s="175">
        <v>2654.9794999999999</v>
      </c>
      <c r="H454" s="175">
        <v>53099.59</v>
      </c>
      <c r="I454" s="175">
        <v>1769.9863333333301</v>
      </c>
      <c r="J454" s="175">
        <v>14.0666666666667</v>
      </c>
      <c r="K454" s="177"/>
      <c r="L454" s="175">
        <v>20</v>
      </c>
      <c r="M454" s="175">
        <v>15636.84</v>
      </c>
      <c r="N454" s="175">
        <v>1563.684</v>
      </c>
      <c r="O454" s="175"/>
      <c r="P454" s="175"/>
      <c r="Q454" s="175"/>
      <c r="R454" s="175">
        <v>30</v>
      </c>
      <c r="S454" s="175">
        <v>53099.59</v>
      </c>
      <c r="T454" s="175">
        <v>1769.9863333333301</v>
      </c>
      <c r="V454" s="11"/>
      <c r="W454" s="11"/>
      <c r="X454" s="11"/>
      <c r="Y454" s="11"/>
      <c r="Z454" s="11"/>
      <c r="AA454" s="11"/>
      <c r="AB454" s="11"/>
      <c r="AC454" s="11"/>
      <c r="AD454" s="11"/>
    </row>
    <row r="455" spans="1:30">
      <c r="A455" s="56"/>
      <c r="B455" s="11"/>
      <c r="C455" s="11" t="s">
        <v>387</v>
      </c>
      <c r="D455" s="11"/>
      <c r="E455" s="11" t="s">
        <v>299</v>
      </c>
      <c r="F455" s="175">
        <v>180</v>
      </c>
      <c r="G455" s="175">
        <v>2905.6307070707098</v>
      </c>
      <c r="H455" s="175">
        <v>287657.44</v>
      </c>
      <c r="I455" s="175">
        <v>1598.0968888888899</v>
      </c>
      <c r="J455" s="175">
        <v>12.6388888888889</v>
      </c>
      <c r="K455" s="177"/>
      <c r="L455" s="175">
        <v>99</v>
      </c>
      <c r="M455" s="175">
        <v>163230.22</v>
      </c>
      <c r="N455" s="175">
        <v>2015.1879012345701</v>
      </c>
      <c r="O455" s="175">
        <v>6</v>
      </c>
      <c r="P455" s="175">
        <v>8388.09</v>
      </c>
      <c r="Q455" s="175">
        <v>1398.0150000000001</v>
      </c>
      <c r="R455" s="175">
        <v>174</v>
      </c>
      <c r="S455" s="175">
        <v>279269.34999999998</v>
      </c>
      <c r="T455" s="175">
        <v>1604.99626436782</v>
      </c>
      <c r="V455" s="11"/>
      <c r="W455" s="11"/>
      <c r="X455" s="11"/>
      <c r="Y455" s="11"/>
      <c r="Z455" s="11"/>
      <c r="AA455" s="11"/>
      <c r="AB455" s="11"/>
      <c r="AC455" s="11"/>
      <c r="AD455" s="11"/>
    </row>
    <row r="456" spans="1:30">
      <c r="A456" s="56"/>
      <c r="B456" s="11"/>
      <c r="C456" s="11" t="s">
        <v>388</v>
      </c>
      <c r="D456" s="11"/>
      <c r="E456" s="11" t="s">
        <v>110</v>
      </c>
      <c r="F456" s="175">
        <v>5</v>
      </c>
      <c r="G456" s="175">
        <v>16433.150000000001</v>
      </c>
      <c r="H456" s="175">
        <v>16433.150000000001</v>
      </c>
      <c r="I456" s="175">
        <v>3286.63</v>
      </c>
      <c r="J456" s="175">
        <v>17.399999999999999</v>
      </c>
      <c r="K456" s="177"/>
      <c r="L456" s="175">
        <v>1</v>
      </c>
      <c r="M456" s="175">
        <v>14499.33</v>
      </c>
      <c r="N456" s="175">
        <v>3624.8325</v>
      </c>
      <c r="O456" s="175"/>
      <c r="P456" s="175"/>
      <c r="Q456" s="175"/>
      <c r="R456" s="175">
        <v>5</v>
      </c>
      <c r="S456" s="175">
        <v>16433.150000000001</v>
      </c>
      <c r="T456" s="175">
        <v>3286.63</v>
      </c>
      <c r="V456" s="11"/>
      <c r="W456" s="11"/>
      <c r="X456" s="11"/>
      <c r="Y456" s="11"/>
      <c r="Z456" s="11"/>
      <c r="AA456" s="11"/>
      <c r="AB456" s="11"/>
      <c r="AC456" s="11"/>
      <c r="AD456" s="11"/>
    </row>
    <row r="457" spans="1:30">
      <c r="A457" s="56"/>
      <c r="B457" s="11"/>
      <c r="C457" s="11" t="s">
        <v>388</v>
      </c>
      <c r="D457" s="11"/>
      <c r="E457" s="11" t="s">
        <v>389</v>
      </c>
      <c r="F457" s="175">
        <v>1</v>
      </c>
      <c r="G457" s="175">
        <v>1093.6199999999999</v>
      </c>
      <c r="H457" s="175">
        <v>1093.6199999999999</v>
      </c>
      <c r="I457" s="175">
        <v>1093.6199999999999</v>
      </c>
      <c r="J457" s="175">
        <v>19</v>
      </c>
      <c r="K457" s="177"/>
      <c r="L457" s="175">
        <v>1</v>
      </c>
      <c r="M457" s="175"/>
      <c r="N457" s="175"/>
      <c r="O457" s="175"/>
      <c r="P457" s="175"/>
      <c r="Q457" s="175"/>
      <c r="R457" s="175">
        <v>1</v>
      </c>
      <c r="S457" s="175">
        <v>1093.6199999999999</v>
      </c>
      <c r="T457" s="175">
        <v>1093.6199999999999</v>
      </c>
      <c r="V457" s="11"/>
      <c r="W457" s="11"/>
      <c r="X457" s="11"/>
      <c r="Y457" s="11"/>
      <c r="Z457" s="11"/>
      <c r="AA457" s="11"/>
      <c r="AB457" s="11"/>
      <c r="AC457" s="11"/>
      <c r="AD457" s="11"/>
    </row>
    <row r="458" spans="1:30">
      <c r="A458" s="56"/>
      <c r="B458" s="11"/>
      <c r="C458" s="11" t="s">
        <v>388</v>
      </c>
      <c r="D458" s="11"/>
      <c r="E458" s="11" t="s">
        <v>122</v>
      </c>
      <c r="F458" s="175">
        <v>4</v>
      </c>
      <c r="G458" s="175">
        <v>778.65250000000003</v>
      </c>
      <c r="H458" s="175">
        <v>3114.61</v>
      </c>
      <c r="I458" s="175">
        <v>778.65250000000003</v>
      </c>
      <c r="J458" s="175">
        <v>14.25</v>
      </c>
      <c r="K458" s="177"/>
      <c r="L458" s="175">
        <v>4</v>
      </c>
      <c r="M458" s="175"/>
      <c r="N458" s="175"/>
      <c r="O458" s="175"/>
      <c r="P458" s="175"/>
      <c r="Q458" s="175"/>
      <c r="R458" s="175">
        <v>4</v>
      </c>
      <c r="S458" s="175">
        <v>3114.61</v>
      </c>
      <c r="T458" s="175">
        <v>778.65250000000003</v>
      </c>
      <c r="V458" s="11"/>
      <c r="W458" s="11"/>
      <c r="X458" s="11"/>
      <c r="Y458" s="11"/>
      <c r="Z458" s="11"/>
      <c r="AA458" s="11"/>
      <c r="AB458" s="11"/>
      <c r="AC458" s="11"/>
      <c r="AD458" s="11"/>
    </row>
    <row r="459" spans="1:30">
      <c r="A459" s="56"/>
      <c r="B459" s="11"/>
      <c r="C459" s="11" t="s">
        <v>390</v>
      </c>
      <c r="D459" s="11"/>
      <c r="E459" s="11" t="s">
        <v>391</v>
      </c>
      <c r="F459" s="175">
        <v>12</v>
      </c>
      <c r="G459" s="175">
        <v>1223.58857142857</v>
      </c>
      <c r="H459" s="175">
        <v>8565.1200000000008</v>
      </c>
      <c r="I459" s="175">
        <v>713.76</v>
      </c>
      <c r="J459" s="175">
        <v>10.9166666666667</v>
      </c>
      <c r="K459" s="177"/>
      <c r="L459" s="175">
        <v>7</v>
      </c>
      <c r="M459" s="175">
        <v>3392.36</v>
      </c>
      <c r="N459" s="175">
        <v>678.47199999999998</v>
      </c>
      <c r="O459" s="175">
        <v>1</v>
      </c>
      <c r="P459" s="175">
        <v>723.2</v>
      </c>
      <c r="Q459" s="175">
        <v>723.2</v>
      </c>
      <c r="R459" s="175">
        <v>11</v>
      </c>
      <c r="S459" s="175">
        <v>7841.92</v>
      </c>
      <c r="T459" s="175">
        <v>712.90181818181804</v>
      </c>
      <c r="V459" s="11"/>
      <c r="W459" s="11"/>
      <c r="X459" s="11"/>
      <c r="Y459" s="11"/>
      <c r="Z459" s="11"/>
      <c r="AA459" s="11"/>
      <c r="AB459" s="11"/>
      <c r="AC459" s="11"/>
      <c r="AD459" s="11"/>
    </row>
    <row r="460" spans="1:30">
      <c r="A460" s="56"/>
      <c r="B460" s="11"/>
      <c r="C460" s="11" t="s">
        <v>392</v>
      </c>
      <c r="D460" s="11"/>
      <c r="E460" s="11" t="s">
        <v>135</v>
      </c>
      <c r="F460" s="175">
        <v>1</v>
      </c>
      <c r="G460" s="175">
        <v>527.98</v>
      </c>
      <c r="H460" s="175">
        <v>527.98</v>
      </c>
      <c r="I460" s="175">
        <v>527.98</v>
      </c>
      <c r="J460" s="175">
        <v>12</v>
      </c>
      <c r="K460" s="177"/>
      <c r="L460" s="175">
        <v>1</v>
      </c>
      <c r="M460" s="175"/>
      <c r="N460" s="175"/>
      <c r="O460" s="175"/>
      <c r="P460" s="175"/>
      <c r="Q460" s="175"/>
      <c r="R460" s="175">
        <v>1</v>
      </c>
      <c r="S460" s="175">
        <v>527.98</v>
      </c>
      <c r="T460" s="175">
        <v>527.98</v>
      </c>
      <c r="V460" s="11"/>
      <c r="W460" s="11"/>
      <c r="X460" s="11"/>
      <c r="Y460" s="11"/>
      <c r="Z460" s="11"/>
      <c r="AA460" s="11"/>
      <c r="AB460" s="11"/>
      <c r="AC460" s="11"/>
      <c r="AD460" s="11"/>
    </row>
    <row r="461" spans="1:30">
      <c r="A461" s="56"/>
      <c r="B461" s="11"/>
      <c r="C461" s="11" t="s">
        <v>393</v>
      </c>
      <c r="D461" s="11"/>
      <c r="E461" s="11" t="s">
        <v>89</v>
      </c>
      <c r="F461" s="175">
        <v>5</v>
      </c>
      <c r="G461" s="175">
        <v>1444.2366666666701</v>
      </c>
      <c r="H461" s="175">
        <v>4332.71</v>
      </c>
      <c r="I461" s="175">
        <v>866.54200000000003</v>
      </c>
      <c r="J461" s="175">
        <v>11.8</v>
      </c>
      <c r="K461" s="177"/>
      <c r="L461" s="175">
        <v>3</v>
      </c>
      <c r="M461" s="175">
        <v>1758.22</v>
      </c>
      <c r="N461" s="175">
        <v>879.11</v>
      </c>
      <c r="O461" s="175"/>
      <c r="P461" s="175"/>
      <c r="Q461" s="175"/>
      <c r="R461" s="175">
        <v>5</v>
      </c>
      <c r="S461" s="175">
        <v>4332.71</v>
      </c>
      <c r="T461" s="175">
        <v>866.54200000000003</v>
      </c>
      <c r="V461" s="11"/>
      <c r="W461" s="11"/>
      <c r="X461" s="11"/>
      <c r="Y461" s="11"/>
      <c r="Z461" s="11"/>
      <c r="AA461" s="11"/>
      <c r="AB461" s="11"/>
      <c r="AC461" s="11"/>
      <c r="AD461" s="11"/>
    </row>
    <row r="462" spans="1:30">
      <c r="A462" s="56"/>
      <c r="B462" s="11"/>
      <c r="C462" s="11" t="s">
        <v>394</v>
      </c>
      <c r="D462" s="11"/>
      <c r="E462" s="11" t="s">
        <v>345</v>
      </c>
      <c r="F462" s="175">
        <v>29</v>
      </c>
      <c r="G462" s="175">
        <v>1611.94047619048</v>
      </c>
      <c r="H462" s="175">
        <v>33850.75</v>
      </c>
      <c r="I462" s="175">
        <v>1167.26724137931</v>
      </c>
      <c r="J462" s="175">
        <v>11.8965517241379</v>
      </c>
      <c r="K462" s="177"/>
      <c r="L462" s="175">
        <v>21</v>
      </c>
      <c r="M462" s="175">
        <v>15533.33</v>
      </c>
      <c r="N462" s="175">
        <v>1941.66625</v>
      </c>
      <c r="O462" s="175">
        <v>1</v>
      </c>
      <c r="P462" s="175">
        <v>3750.81</v>
      </c>
      <c r="Q462" s="175">
        <v>3750.81</v>
      </c>
      <c r="R462" s="175">
        <v>28</v>
      </c>
      <c r="S462" s="175">
        <v>30099.94</v>
      </c>
      <c r="T462" s="175">
        <v>1074.9978571428601</v>
      </c>
      <c r="V462" s="11"/>
      <c r="W462" s="11"/>
      <c r="X462" s="11"/>
      <c r="Y462" s="11"/>
      <c r="Z462" s="11"/>
      <c r="AA462" s="11"/>
      <c r="AB462" s="11"/>
      <c r="AC462" s="11"/>
      <c r="AD462" s="11"/>
    </row>
    <row r="463" spans="1:30">
      <c r="A463" s="56"/>
      <c r="B463" s="11"/>
      <c r="C463" s="11" t="s">
        <v>395</v>
      </c>
      <c r="D463" s="11"/>
      <c r="E463" s="11" t="s">
        <v>115</v>
      </c>
      <c r="F463" s="175">
        <v>241</v>
      </c>
      <c r="G463" s="175">
        <v>1753.8324550898201</v>
      </c>
      <c r="H463" s="175">
        <v>292890.02</v>
      </c>
      <c r="I463" s="175">
        <v>1215.3112863070501</v>
      </c>
      <c r="J463" s="175">
        <v>12.4439834024896</v>
      </c>
      <c r="K463" s="177"/>
      <c r="L463" s="175">
        <v>167</v>
      </c>
      <c r="M463" s="175">
        <v>116104.7</v>
      </c>
      <c r="N463" s="175">
        <v>1568.98243243243</v>
      </c>
      <c r="O463" s="175">
        <v>1</v>
      </c>
      <c r="P463" s="175">
        <v>961.37</v>
      </c>
      <c r="Q463" s="175">
        <v>961.37</v>
      </c>
      <c r="R463" s="175">
        <v>240</v>
      </c>
      <c r="S463" s="175">
        <v>291928.65000000002</v>
      </c>
      <c r="T463" s="175">
        <v>1216.369375</v>
      </c>
      <c r="V463" s="11"/>
      <c r="W463" s="11"/>
      <c r="X463" s="11"/>
      <c r="Y463" s="11"/>
      <c r="Z463" s="11"/>
      <c r="AA463" s="11"/>
      <c r="AB463" s="11"/>
      <c r="AC463" s="11"/>
      <c r="AD463" s="11"/>
    </row>
    <row r="464" spans="1:30">
      <c r="A464" s="56"/>
      <c r="B464" s="11"/>
      <c r="C464" s="11" t="s">
        <v>396</v>
      </c>
      <c r="D464" s="11"/>
      <c r="E464" s="11" t="s">
        <v>359</v>
      </c>
      <c r="F464" s="175">
        <v>1</v>
      </c>
      <c r="G464" s="175">
        <v>149.22999999999999</v>
      </c>
      <c r="H464" s="175">
        <v>149.22999999999999</v>
      </c>
      <c r="I464" s="175">
        <v>149.22999999999999</v>
      </c>
      <c r="J464" s="175">
        <v>12</v>
      </c>
      <c r="K464" s="177"/>
      <c r="L464" s="175">
        <v>1</v>
      </c>
      <c r="M464" s="175"/>
      <c r="N464" s="175"/>
      <c r="O464" s="175"/>
      <c r="P464" s="175"/>
      <c r="Q464" s="175"/>
      <c r="R464" s="175">
        <v>1</v>
      </c>
      <c r="S464" s="175">
        <v>149.22999999999999</v>
      </c>
      <c r="T464" s="175">
        <v>149.22999999999999</v>
      </c>
      <c r="V464" s="11"/>
      <c r="W464" s="11"/>
      <c r="X464" s="11"/>
      <c r="Y464" s="11"/>
      <c r="Z464" s="11"/>
      <c r="AA464" s="11"/>
      <c r="AB464" s="11"/>
      <c r="AC464" s="11"/>
      <c r="AD464" s="11"/>
    </row>
    <row r="465" spans="1:30">
      <c r="A465" s="56"/>
      <c r="B465" s="11"/>
      <c r="C465" s="11" t="s">
        <v>397</v>
      </c>
      <c r="D465" s="11"/>
      <c r="E465" s="11" t="s">
        <v>398</v>
      </c>
      <c r="F465" s="175">
        <v>4</v>
      </c>
      <c r="G465" s="175">
        <v>1520.2874999999999</v>
      </c>
      <c r="H465" s="175">
        <v>6081.15</v>
      </c>
      <c r="I465" s="175">
        <v>1520.2874999999999</v>
      </c>
      <c r="J465" s="175">
        <v>13</v>
      </c>
      <c r="K465" s="177"/>
      <c r="L465" s="175">
        <v>4</v>
      </c>
      <c r="M465" s="175"/>
      <c r="N465" s="175"/>
      <c r="O465" s="175"/>
      <c r="P465" s="175"/>
      <c r="Q465" s="175"/>
      <c r="R465" s="175">
        <v>4</v>
      </c>
      <c r="S465" s="175">
        <v>6081.15</v>
      </c>
      <c r="T465" s="175">
        <v>1520.2874999999999</v>
      </c>
      <c r="V465" s="11"/>
      <c r="W465" s="11"/>
      <c r="X465" s="11"/>
      <c r="Y465" s="11"/>
      <c r="Z465" s="11"/>
      <c r="AA465" s="11"/>
      <c r="AB465" s="11"/>
      <c r="AC465" s="11"/>
      <c r="AD465" s="11"/>
    </row>
    <row r="466" spans="1:30">
      <c r="A466" s="56"/>
      <c r="B466" s="11"/>
      <c r="C466" s="11" t="s">
        <v>399</v>
      </c>
      <c r="D466" s="11"/>
      <c r="E466" s="11" t="s">
        <v>117</v>
      </c>
      <c r="F466" s="175">
        <v>8</v>
      </c>
      <c r="G466" s="175">
        <v>2272.1483333333299</v>
      </c>
      <c r="H466" s="175">
        <v>13632.89</v>
      </c>
      <c r="I466" s="175">
        <v>1704.1112499999999</v>
      </c>
      <c r="J466" s="175">
        <v>14</v>
      </c>
      <c r="K466" s="177"/>
      <c r="L466" s="175">
        <v>6</v>
      </c>
      <c r="M466" s="175">
        <v>967.01</v>
      </c>
      <c r="N466" s="175">
        <v>483.505</v>
      </c>
      <c r="O466" s="175"/>
      <c r="P466" s="175"/>
      <c r="Q466" s="175"/>
      <c r="R466" s="175">
        <v>8</v>
      </c>
      <c r="S466" s="175">
        <v>13632.89</v>
      </c>
      <c r="T466" s="175">
        <v>1704.1112499999999</v>
      </c>
      <c r="V466" s="11"/>
      <c r="W466" s="11"/>
      <c r="X466" s="11"/>
      <c r="Y466" s="11"/>
      <c r="Z466" s="11"/>
      <c r="AA466" s="11"/>
      <c r="AB466" s="11"/>
      <c r="AC466" s="11"/>
      <c r="AD466" s="11"/>
    </row>
    <row r="467" spans="1:30">
      <c r="A467" s="56"/>
      <c r="B467" s="11"/>
      <c r="C467" s="11" t="s">
        <v>400</v>
      </c>
      <c r="D467" s="11"/>
      <c r="E467" s="11" t="s">
        <v>128</v>
      </c>
      <c r="F467" s="175">
        <v>618</v>
      </c>
      <c r="G467" s="175">
        <v>2233.8313262599499</v>
      </c>
      <c r="H467" s="175">
        <v>842154.41</v>
      </c>
      <c r="I467" s="175">
        <v>1362.7094012944999</v>
      </c>
      <c r="J467" s="175">
        <v>12.8754045307443</v>
      </c>
      <c r="K467" s="177"/>
      <c r="L467" s="175">
        <v>377</v>
      </c>
      <c r="M467" s="175">
        <v>418882.54</v>
      </c>
      <c r="N467" s="175">
        <v>1738.1018257261401</v>
      </c>
      <c r="O467" s="175">
        <v>8</v>
      </c>
      <c r="P467" s="175">
        <v>11193.8</v>
      </c>
      <c r="Q467" s="175">
        <v>1399.2249999999999</v>
      </c>
      <c r="R467" s="175">
        <v>610</v>
      </c>
      <c r="S467" s="175">
        <v>830960.61</v>
      </c>
      <c r="T467" s="175">
        <v>1362.2305081967199</v>
      </c>
      <c r="V467" s="11"/>
      <c r="W467" s="11"/>
      <c r="X467" s="11"/>
      <c r="Y467" s="11"/>
      <c r="Z467" s="11"/>
      <c r="AA467" s="11"/>
      <c r="AB467" s="11"/>
      <c r="AC467" s="11"/>
      <c r="AD467" s="11"/>
    </row>
    <row r="468" spans="1:30">
      <c r="A468" s="56"/>
      <c r="B468" s="11"/>
      <c r="C468" s="11" t="s">
        <v>400</v>
      </c>
      <c r="D468" s="11"/>
      <c r="E468" s="11" t="s">
        <v>401</v>
      </c>
      <c r="F468" s="175">
        <v>1</v>
      </c>
      <c r="G468" s="175"/>
      <c r="H468" s="175">
        <v>6596.64</v>
      </c>
      <c r="I468" s="175">
        <v>6596.64</v>
      </c>
      <c r="J468" s="175">
        <v>13</v>
      </c>
      <c r="K468" s="177"/>
      <c r="L468" s="175"/>
      <c r="M468" s="175">
        <v>6596.64</v>
      </c>
      <c r="N468" s="175">
        <v>6596.64</v>
      </c>
      <c r="O468" s="175"/>
      <c r="P468" s="175"/>
      <c r="Q468" s="175"/>
      <c r="R468" s="175">
        <v>1</v>
      </c>
      <c r="S468" s="175">
        <v>6596.64</v>
      </c>
      <c r="T468" s="175">
        <v>6596.64</v>
      </c>
      <c r="V468" s="11"/>
      <c r="W468" s="11"/>
      <c r="X468" s="11"/>
      <c r="Y468" s="11"/>
      <c r="Z468" s="11"/>
      <c r="AA468" s="11"/>
      <c r="AB468" s="11"/>
      <c r="AC468" s="11"/>
      <c r="AD468" s="11"/>
    </row>
    <row r="469" spans="1:30">
      <c r="A469" s="56"/>
      <c r="B469" s="11"/>
      <c r="C469" s="11" t="s">
        <v>402</v>
      </c>
      <c r="D469" s="11"/>
      <c r="E469" s="11" t="s">
        <v>90</v>
      </c>
      <c r="F469" s="175">
        <v>47</v>
      </c>
      <c r="G469" s="175">
        <v>1160.69942857143</v>
      </c>
      <c r="H469" s="175">
        <v>40624.480000000003</v>
      </c>
      <c r="I469" s="175">
        <v>864.35063829787202</v>
      </c>
      <c r="J469" s="175">
        <v>12.5744680851064</v>
      </c>
      <c r="K469" s="177"/>
      <c r="L469" s="175">
        <v>35</v>
      </c>
      <c r="M469" s="175">
        <v>13290.11</v>
      </c>
      <c r="N469" s="175">
        <v>1107.5091666666699</v>
      </c>
      <c r="O469" s="175"/>
      <c r="P469" s="175"/>
      <c r="Q469" s="175"/>
      <c r="R469" s="175">
        <v>47</v>
      </c>
      <c r="S469" s="175">
        <v>40624.480000000003</v>
      </c>
      <c r="T469" s="175">
        <v>864.35063829787202</v>
      </c>
      <c r="V469" s="11"/>
      <c r="W469" s="11"/>
      <c r="X469" s="11"/>
      <c r="Y469" s="11"/>
      <c r="Z469" s="11"/>
      <c r="AA469" s="11"/>
      <c r="AB469" s="11"/>
      <c r="AC469" s="11"/>
      <c r="AD469" s="11"/>
    </row>
    <row r="470" spans="1:30">
      <c r="A470" s="56"/>
      <c r="B470" s="11"/>
      <c r="C470" s="11" t="s">
        <v>402</v>
      </c>
      <c r="D470" s="11"/>
      <c r="E470" s="11" t="s">
        <v>197</v>
      </c>
      <c r="F470" s="175">
        <v>1</v>
      </c>
      <c r="G470" s="175"/>
      <c r="H470" s="175">
        <v>796.72</v>
      </c>
      <c r="I470" s="175">
        <v>796.72</v>
      </c>
      <c r="J470" s="175">
        <v>12</v>
      </c>
      <c r="K470" s="177"/>
      <c r="L470" s="175"/>
      <c r="M470" s="175">
        <v>796.72</v>
      </c>
      <c r="N470" s="175">
        <v>796.72</v>
      </c>
      <c r="O470" s="175"/>
      <c r="P470" s="175"/>
      <c r="Q470" s="175"/>
      <c r="R470" s="175">
        <v>1</v>
      </c>
      <c r="S470" s="175">
        <v>796.72</v>
      </c>
      <c r="T470" s="175">
        <v>796.72</v>
      </c>
      <c r="V470" s="11"/>
      <c r="W470" s="11"/>
      <c r="X470" s="11"/>
      <c r="Y470" s="11"/>
      <c r="Z470" s="11"/>
      <c r="AA470" s="11"/>
      <c r="AB470" s="11"/>
      <c r="AC470" s="11"/>
      <c r="AD470" s="11"/>
    </row>
    <row r="471" spans="1:30">
      <c r="A471" s="56"/>
      <c r="B471" s="11"/>
      <c r="C471" s="11" t="s">
        <v>403</v>
      </c>
      <c r="D471" s="11"/>
      <c r="E471" s="11" t="s">
        <v>262</v>
      </c>
      <c r="F471" s="175">
        <v>4</v>
      </c>
      <c r="G471" s="175">
        <v>451.8075</v>
      </c>
      <c r="H471" s="175">
        <v>1807.23</v>
      </c>
      <c r="I471" s="175">
        <v>451.8075</v>
      </c>
      <c r="J471" s="175">
        <v>12.5</v>
      </c>
      <c r="K471" s="177"/>
      <c r="L471" s="175">
        <v>4</v>
      </c>
      <c r="M471" s="175"/>
      <c r="N471" s="175"/>
      <c r="O471" s="175"/>
      <c r="P471" s="175"/>
      <c r="Q471" s="175"/>
      <c r="R471" s="175">
        <v>4</v>
      </c>
      <c r="S471" s="175">
        <v>1807.23</v>
      </c>
      <c r="T471" s="175">
        <v>451.8075</v>
      </c>
      <c r="V471" s="11"/>
      <c r="W471" s="11"/>
      <c r="X471" s="11"/>
      <c r="Y471" s="11"/>
      <c r="Z471" s="11"/>
      <c r="AA471" s="11"/>
      <c r="AB471" s="11"/>
      <c r="AC471" s="11"/>
      <c r="AD471" s="11"/>
    </row>
    <row r="472" spans="1:30">
      <c r="A472" s="56"/>
      <c r="B472" s="11"/>
      <c r="C472" s="11" t="s">
        <v>404</v>
      </c>
      <c r="D472" s="11"/>
      <c r="E472" s="11" t="s">
        <v>405</v>
      </c>
      <c r="F472" s="175">
        <v>105</v>
      </c>
      <c r="G472" s="175">
        <v>1168.89507246377</v>
      </c>
      <c r="H472" s="175">
        <v>80653.759999999995</v>
      </c>
      <c r="I472" s="175">
        <v>768.13104761904799</v>
      </c>
      <c r="J472" s="175">
        <v>11.6380952380952</v>
      </c>
      <c r="K472" s="177"/>
      <c r="L472" s="175">
        <v>69</v>
      </c>
      <c r="M472" s="175">
        <v>32406.38</v>
      </c>
      <c r="N472" s="175">
        <v>900.17722222222199</v>
      </c>
      <c r="O472" s="175">
        <v>2</v>
      </c>
      <c r="P472" s="175">
        <v>1151.17</v>
      </c>
      <c r="Q472" s="175">
        <v>575.58500000000004</v>
      </c>
      <c r="R472" s="175">
        <v>103</v>
      </c>
      <c r="S472" s="175">
        <v>79502.59</v>
      </c>
      <c r="T472" s="175">
        <v>771.86980582524302</v>
      </c>
      <c r="V472" s="11"/>
      <c r="W472" s="11"/>
      <c r="X472" s="11"/>
      <c r="Y472" s="11"/>
      <c r="Z472" s="11"/>
      <c r="AA472" s="11"/>
      <c r="AB472" s="11"/>
      <c r="AC472" s="11"/>
      <c r="AD472" s="11"/>
    </row>
    <row r="473" spans="1:30">
      <c r="A473" s="56"/>
      <c r="B473" s="11"/>
      <c r="C473" s="11" t="s">
        <v>406</v>
      </c>
      <c r="D473" s="11"/>
      <c r="E473" s="11" t="s">
        <v>407</v>
      </c>
      <c r="F473" s="175">
        <v>13</v>
      </c>
      <c r="G473" s="175">
        <v>1581.7380000000001</v>
      </c>
      <c r="H473" s="175">
        <v>15817.38</v>
      </c>
      <c r="I473" s="175">
        <v>1216.7215384615399</v>
      </c>
      <c r="J473" s="175">
        <v>13.2307692307692</v>
      </c>
      <c r="K473" s="177"/>
      <c r="L473" s="175">
        <v>10</v>
      </c>
      <c r="M473" s="175">
        <v>2307.48</v>
      </c>
      <c r="N473" s="175">
        <v>769.16</v>
      </c>
      <c r="O473" s="175"/>
      <c r="P473" s="175"/>
      <c r="Q473" s="175"/>
      <c r="R473" s="175">
        <v>13</v>
      </c>
      <c r="S473" s="175">
        <v>15817.38</v>
      </c>
      <c r="T473" s="175">
        <v>1216.7215384615399</v>
      </c>
      <c r="V473" s="11"/>
      <c r="W473" s="11"/>
      <c r="X473" s="11"/>
      <c r="Y473" s="11"/>
      <c r="Z473" s="11"/>
      <c r="AA473" s="11"/>
      <c r="AB473" s="11"/>
      <c r="AC473" s="11"/>
      <c r="AD473" s="11"/>
    </row>
    <row r="474" spans="1:30">
      <c r="A474" s="56"/>
      <c r="B474" s="11"/>
      <c r="C474" s="11" t="s">
        <v>408</v>
      </c>
      <c r="D474" s="11"/>
      <c r="E474" s="11" t="s">
        <v>409</v>
      </c>
      <c r="F474" s="175">
        <v>7</v>
      </c>
      <c r="G474" s="175">
        <v>4943.2766666666703</v>
      </c>
      <c r="H474" s="175">
        <v>14829.83</v>
      </c>
      <c r="I474" s="175">
        <v>2118.54714285714</v>
      </c>
      <c r="J474" s="175">
        <v>13.714285714285699</v>
      </c>
      <c r="K474" s="177"/>
      <c r="L474" s="175">
        <v>3</v>
      </c>
      <c r="M474" s="175">
        <v>8774.74</v>
      </c>
      <c r="N474" s="175">
        <v>2193.6849999999999</v>
      </c>
      <c r="O474" s="175"/>
      <c r="P474" s="175"/>
      <c r="Q474" s="175"/>
      <c r="R474" s="175">
        <v>7</v>
      </c>
      <c r="S474" s="175">
        <v>14829.83</v>
      </c>
      <c r="T474" s="175">
        <v>2118.54714285714</v>
      </c>
      <c r="V474" s="11"/>
      <c r="W474" s="11"/>
      <c r="X474" s="11"/>
      <c r="Y474" s="11"/>
      <c r="Z474" s="11"/>
      <c r="AA474" s="11"/>
      <c r="AB474" s="11"/>
      <c r="AC474" s="11"/>
      <c r="AD474" s="11"/>
    </row>
    <row r="475" spans="1:30">
      <c r="A475" s="56"/>
      <c r="B475" s="11"/>
      <c r="C475" s="11" t="s">
        <v>410</v>
      </c>
      <c r="D475" s="11"/>
      <c r="E475" s="11" t="s">
        <v>267</v>
      </c>
      <c r="F475" s="175">
        <v>4</v>
      </c>
      <c r="G475" s="175">
        <v>3850.99</v>
      </c>
      <c r="H475" s="175">
        <v>3850.99</v>
      </c>
      <c r="I475" s="175">
        <v>962.74749999999995</v>
      </c>
      <c r="J475" s="175">
        <v>12.5</v>
      </c>
      <c r="K475" s="177"/>
      <c r="L475" s="175">
        <v>1</v>
      </c>
      <c r="M475" s="175">
        <v>2911.81</v>
      </c>
      <c r="N475" s="175">
        <v>970.60333333333301</v>
      </c>
      <c r="O475" s="175"/>
      <c r="P475" s="175"/>
      <c r="Q475" s="175"/>
      <c r="R475" s="175">
        <v>4</v>
      </c>
      <c r="S475" s="175">
        <v>3850.99</v>
      </c>
      <c r="T475" s="175">
        <v>962.74749999999995</v>
      </c>
      <c r="V475" s="11"/>
      <c r="W475" s="11"/>
      <c r="X475" s="11"/>
      <c r="Y475" s="11"/>
      <c r="Z475" s="11"/>
      <c r="AA475" s="11"/>
      <c r="AB475" s="11"/>
      <c r="AC475" s="11"/>
      <c r="AD475" s="11"/>
    </row>
    <row r="476" spans="1:30">
      <c r="A476" s="56"/>
      <c r="B476" s="11"/>
      <c r="C476" s="11" t="s">
        <v>411</v>
      </c>
      <c r="D476" s="11"/>
      <c r="E476" s="11" t="s">
        <v>160</v>
      </c>
      <c r="F476" s="175">
        <v>1</v>
      </c>
      <c r="G476" s="175"/>
      <c r="H476" s="175">
        <v>3866.88</v>
      </c>
      <c r="I476" s="175">
        <v>3866.88</v>
      </c>
      <c r="J476" s="175">
        <v>13</v>
      </c>
      <c r="K476" s="177"/>
      <c r="L476" s="175"/>
      <c r="M476" s="175">
        <v>3866.88</v>
      </c>
      <c r="N476" s="175">
        <v>3866.88</v>
      </c>
      <c r="O476" s="175"/>
      <c r="P476" s="175"/>
      <c r="Q476" s="175"/>
      <c r="R476" s="175">
        <v>1</v>
      </c>
      <c r="S476" s="175">
        <v>3866.88</v>
      </c>
      <c r="T476" s="175">
        <v>3866.88</v>
      </c>
      <c r="V476" s="11"/>
      <c r="W476" s="11"/>
      <c r="X476" s="11"/>
      <c r="Y476" s="11"/>
      <c r="Z476" s="11"/>
      <c r="AA476" s="11"/>
      <c r="AB476" s="11"/>
      <c r="AC476" s="11"/>
      <c r="AD476" s="11"/>
    </row>
    <row r="477" spans="1:30">
      <c r="A477" s="56"/>
      <c r="B477" s="11"/>
      <c r="C477" s="11" t="s">
        <v>412</v>
      </c>
      <c r="D477" s="11"/>
      <c r="E477" s="11" t="s">
        <v>124</v>
      </c>
      <c r="F477" s="175">
        <v>1</v>
      </c>
      <c r="G477" s="175"/>
      <c r="H477" s="175">
        <v>4411.68</v>
      </c>
      <c r="I477" s="175">
        <v>4411.68</v>
      </c>
      <c r="J477" s="175">
        <v>25</v>
      </c>
      <c r="K477" s="177"/>
      <c r="L477" s="175"/>
      <c r="M477" s="175">
        <v>4411.68</v>
      </c>
      <c r="N477" s="175">
        <v>4411.68</v>
      </c>
      <c r="O477" s="175"/>
      <c r="P477" s="175"/>
      <c r="Q477" s="175"/>
      <c r="R477" s="175">
        <v>1</v>
      </c>
      <c r="S477" s="175">
        <v>4411.68</v>
      </c>
      <c r="T477" s="175">
        <v>4411.68</v>
      </c>
      <c r="V477" s="11"/>
      <c r="W477" s="11"/>
      <c r="X477" s="11"/>
      <c r="Y477" s="11"/>
      <c r="Z477" s="11"/>
      <c r="AA477" s="11"/>
      <c r="AB477" s="11"/>
      <c r="AC477" s="11"/>
      <c r="AD477" s="11"/>
    </row>
    <row r="478" spans="1:30">
      <c r="A478" s="56"/>
      <c r="B478" s="11"/>
      <c r="C478" s="11" t="s">
        <v>413</v>
      </c>
      <c r="D478" s="11"/>
      <c r="E478" s="11" t="s">
        <v>110</v>
      </c>
      <c r="F478" s="175">
        <v>13</v>
      </c>
      <c r="G478" s="175">
        <v>1587.6569999999999</v>
      </c>
      <c r="H478" s="175">
        <v>15876.57</v>
      </c>
      <c r="I478" s="175">
        <v>1221.2746153846199</v>
      </c>
      <c r="J478" s="175">
        <v>11.153846153846199</v>
      </c>
      <c r="K478" s="177"/>
      <c r="L478" s="175">
        <v>10</v>
      </c>
      <c r="M478" s="175">
        <v>3316.52</v>
      </c>
      <c r="N478" s="175">
        <v>1105.5066666666701</v>
      </c>
      <c r="O478" s="175"/>
      <c r="P478" s="175"/>
      <c r="Q478" s="175"/>
      <c r="R478" s="175">
        <v>13</v>
      </c>
      <c r="S478" s="175">
        <v>15876.57</v>
      </c>
      <c r="T478" s="175">
        <v>1221.2746153846199</v>
      </c>
      <c r="V478" s="11"/>
      <c r="W478" s="11"/>
      <c r="X478" s="11"/>
      <c r="Y478" s="11"/>
      <c r="Z478" s="11"/>
      <c r="AA478" s="11"/>
      <c r="AB478" s="11"/>
      <c r="AC478" s="11"/>
      <c r="AD478" s="11"/>
    </row>
    <row r="479" spans="1:30">
      <c r="A479" s="56"/>
      <c r="B479" s="11"/>
      <c r="C479" s="11" t="s">
        <v>414</v>
      </c>
      <c r="D479" s="11"/>
      <c r="E479" s="11" t="s">
        <v>415</v>
      </c>
      <c r="F479" s="175">
        <v>1</v>
      </c>
      <c r="G479" s="175"/>
      <c r="H479" s="175">
        <v>524.5</v>
      </c>
      <c r="I479" s="175">
        <v>524.5</v>
      </c>
      <c r="J479" s="175">
        <v>7</v>
      </c>
      <c r="K479" s="177"/>
      <c r="L479" s="175"/>
      <c r="M479" s="175">
        <v>524.5</v>
      </c>
      <c r="N479" s="175">
        <v>524.5</v>
      </c>
      <c r="O479" s="175"/>
      <c r="P479" s="175"/>
      <c r="Q479" s="175"/>
      <c r="R479" s="175">
        <v>1</v>
      </c>
      <c r="S479" s="175">
        <v>524.5</v>
      </c>
      <c r="T479" s="175">
        <v>524.5</v>
      </c>
      <c r="V479" s="11"/>
      <c r="W479" s="11"/>
      <c r="X479" s="11"/>
      <c r="Y479" s="11"/>
      <c r="Z479" s="11"/>
      <c r="AA479" s="11"/>
      <c r="AB479" s="11"/>
      <c r="AC479" s="11"/>
      <c r="AD479" s="11"/>
    </row>
    <row r="480" spans="1:30">
      <c r="A480" s="56"/>
      <c r="B480" s="11"/>
      <c r="C480" s="11" t="s">
        <v>416</v>
      </c>
      <c r="D480" s="11"/>
      <c r="E480" s="11" t="s">
        <v>135</v>
      </c>
      <c r="F480" s="175">
        <v>1</v>
      </c>
      <c r="G480" s="175">
        <v>508.68</v>
      </c>
      <c r="H480" s="175">
        <v>508.68</v>
      </c>
      <c r="I480" s="175">
        <v>508.68</v>
      </c>
      <c r="J480" s="175">
        <v>13</v>
      </c>
      <c r="K480" s="177"/>
      <c r="L480" s="175">
        <v>1</v>
      </c>
      <c r="M480" s="175"/>
      <c r="N480" s="175"/>
      <c r="O480" s="175"/>
      <c r="P480" s="175"/>
      <c r="Q480" s="175"/>
      <c r="R480" s="175">
        <v>1</v>
      </c>
      <c r="S480" s="175">
        <v>508.68</v>
      </c>
      <c r="T480" s="175">
        <v>508.68</v>
      </c>
      <c r="V480" s="11"/>
      <c r="W480" s="11"/>
      <c r="X480" s="11"/>
      <c r="Y480" s="11"/>
      <c r="Z480" s="11"/>
      <c r="AA480" s="11"/>
      <c r="AB480" s="11"/>
      <c r="AC480" s="11"/>
      <c r="AD480" s="11"/>
    </row>
    <row r="481" spans="1:30">
      <c r="A481" s="56"/>
      <c r="B481" s="11"/>
      <c r="C481" s="11" t="s">
        <v>417</v>
      </c>
      <c r="D481" s="11"/>
      <c r="E481" s="11" t="s">
        <v>418</v>
      </c>
      <c r="F481" s="175">
        <v>104</v>
      </c>
      <c r="G481" s="175">
        <v>2070.2493548387101</v>
      </c>
      <c r="H481" s="175">
        <v>128355.46</v>
      </c>
      <c r="I481" s="175">
        <v>1234.18711538462</v>
      </c>
      <c r="J481" s="175">
        <v>11.432692307692299</v>
      </c>
      <c r="K481" s="177"/>
      <c r="L481" s="175">
        <v>62</v>
      </c>
      <c r="M481" s="175">
        <v>67999.5</v>
      </c>
      <c r="N481" s="175">
        <v>1619.0357142857099</v>
      </c>
      <c r="O481" s="175">
        <v>3</v>
      </c>
      <c r="P481" s="175">
        <v>1925.08</v>
      </c>
      <c r="Q481" s="175">
        <v>641.69333333333304</v>
      </c>
      <c r="R481" s="175">
        <v>101</v>
      </c>
      <c r="S481" s="175">
        <v>126430.38</v>
      </c>
      <c r="T481" s="175">
        <v>1251.7859405940601</v>
      </c>
      <c r="V481" s="11"/>
      <c r="W481" s="11"/>
      <c r="X481" s="11"/>
      <c r="Y481" s="11"/>
      <c r="Z481" s="11"/>
      <c r="AA481" s="11"/>
      <c r="AB481" s="11"/>
      <c r="AC481" s="11"/>
      <c r="AD481" s="11"/>
    </row>
    <row r="482" spans="1:30">
      <c r="A482" s="56"/>
      <c r="B482" s="11"/>
      <c r="C482" s="11" t="s">
        <v>421</v>
      </c>
      <c r="D482" s="11"/>
      <c r="E482" s="11" t="s">
        <v>117</v>
      </c>
      <c r="F482" s="175">
        <v>7</v>
      </c>
      <c r="G482" s="175">
        <v>1021.9425</v>
      </c>
      <c r="H482" s="175">
        <v>4087.77</v>
      </c>
      <c r="I482" s="175">
        <v>583.96714285714302</v>
      </c>
      <c r="J482" s="175">
        <v>12.4285714285714</v>
      </c>
      <c r="K482" s="177"/>
      <c r="L482" s="175">
        <v>4</v>
      </c>
      <c r="M482" s="175">
        <v>2536.36</v>
      </c>
      <c r="N482" s="175">
        <v>845.45333333333303</v>
      </c>
      <c r="O482" s="175"/>
      <c r="P482" s="175"/>
      <c r="Q482" s="175"/>
      <c r="R482" s="175">
        <v>7</v>
      </c>
      <c r="S482" s="175">
        <v>4087.77</v>
      </c>
      <c r="T482" s="175">
        <v>583.96714285714302</v>
      </c>
      <c r="V482" s="11"/>
      <c r="W482" s="11"/>
      <c r="X482" s="11"/>
      <c r="Y482" s="11"/>
      <c r="Z482" s="11"/>
      <c r="AA482" s="11"/>
      <c r="AB482" s="11"/>
      <c r="AC482" s="11"/>
      <c r="AD482" s="11"/>
    </row>
    <row r="483" spans="1:30">
      <c r="A483" s="56"/>
      <c r="B483" s="11"/>
      <c r="C483" s="11" t="s">
        <v>422</v>
      </c>
      <c r="D483" s="11"/>
      <c r="E483" s="11" t="s">
        <v>144</v>
      </c>
      <c r="F483" s="175">
        <v>12</v>
      </c>
      <c r="G483" s="175">
        <v>3237.1633333333298</v>
      </c>
      <c r="H483" s="175">
        <v>19422.98</v>
      </c>
      <c r="I483" s="175">
        <v>1618.5816666666699</v>
      </c>
      <c r="J483" s="175">
        <v>12.6666666666667</v>
      </c>
      <c r="K483" s="177"/>
      <c r="L483" s="175">
        <v>6</v>
      </c>
      <c r="M483" s="175">
        <v>7045.64</v>
      </c>
      <c r="N483" s="175">
        <v>1174.2733333333299</v>
      </c>
      <c r="O483" s="175"/>
      <c r="P483" s="175"/>
      <c r="Q483" s="175"/>
      <c r="R483" s="175">
        <v>12</v>
      </c>
      <c r="S483" s="175">
        <v>19422.98</v>
      </c>
      <c r="T483" s="175">
        <v>1618.5816666666699</v>
      </c>
      <c r="V483" s="11"/>
      <c r="W483" s="11"/>
      <c r="X483" s="11"/>
      <c r="Y483" s="11"/>
      <c r="Z483" s="11"/>
      <c r="AA483" s="11"/>
      <c r="AB483" s="11"/>
      <c r="AC483" s="11"/>
      <c r="AD483" s="11"/>
    </row>
    <row r="484" spans="1:30">
      <c r="A484" s="56"/>
      <c r="B484" s="11"/>
      <c r="C484" s="11" t="s">
        <v>423</v>
      </c>
      <c r="D484" s="11"/>
      <c r="E484" s="11" t="s">
        <v>103</v>
      </c>
      <c r="F484" s="175">
        <v>246</v>
      </c>
      <c r="G484" s="175">
        <v>2359.0379245283002</v>
      </c>
      <c r="H484" s="175">
        <v>375087.03</v>
      </c>
      <c r="I484" s="175">
        <v>1524.7440243902399</v>
      </c>
      <c r="J484" s="175">
        <v>12.5934959349593</v>
      </c>
      <c r="K484" s="177"/>
      <c r="L484" s="175">
        <v>159</v>
      </c>
      <c r="M484" s="175">
        <v>183927.19</v>
      </c>
      <c r="N484" s="175">
        <v>2114.1056321839101</v>
      </c>
      <c r="O484" s="175">
        <v>6</v>
      </c>
      <c r="P484" s="175">
        <v>9525.99</v>
      </c>
      <c r="Q484" s="175">
        <v>1587.665</v>
      </c>
      <c r="R484" s="175">
        <v>240</v>
      </c>
      <c r="S484" s="175">
        <v>365561.04</v>
      </c>
      <c r="T484" s="175">
        <v>1523.171</v>
      </c>
      <c r="V484" s="11"/>
      <c r="W484" s="11"/>
      <c r="X484" s="11"/>
      <c r="Y484" s="11"/>
      <c r="Z484" s="11"/>
      <c r="AA484" s="11"/>
      <c r="AB484" s="11"/>
      <c r="AC484" s="11"/>
      <c r="AD484" s="11"/>
    </row>
    <row r="485" spans="1:30">
      <c r="A485" s="56"/>
      <c r="B485" s="11"/>
      <c r="C485" s="11" t="s">
        <v>424</v>
      </c>
      <c r="D485" s="11"/>
      <c r="E485" s="11" t="s">
        <v>96</v>
      </c>
      <c r="F485" s="175">
        <v>9</v>
      </c>
      <c r="G485" s="175">
        <v>1205.2314285714299</v>
      </c>
      <c r="H485" s="175">
        <v>8436.6200000000008</v>
      </c>
      <c r="I485" s="175">
        <v>937.40222222222201</v>
      </c>
      <c r="J485" s="175">
        <v>11.6666666666667</v>
      </c>
      <c r="K485" s="177"/>
      <c r="L485" s="175">
        <v>7</v>
      </c>
      <c r="M485" s="175">
        <v>3553.96</v>
      </c>
      <c r="N485" s="175">
        <v>1776.98</v>
      </c>
      <c r="O485" s="175"/>
      <c r="P485" s="175"/>
      <c r="Q485" s="175"/>
      <c r="R485" s="175">
        <v>9</v>
      </c>
      <c r="S485" s="175">
        <v>8436.6200000000008</v>
      </c>
      <c r="T485" s="175">
        <v>937.40222222222201</v>
      </c>
      <c r="V485" s="11"/>
      <c r="W485" s="11"/>
      <c r="X485" s="11"/>
      <c r="Y485" s="11"/>
      <c r="Z485" s="11"/>
      <c r="AA485" s="11"/>
      <c r="AB485" s="11"/>
      <c r="AC485" s="11"/>
      <c r="AD485" s="11"/>
    </row>
    <row r="486" spans="1:30">
      <c r="A486" s="56"/>
      <c r="B486" s="11"/>
      <c r="C486" s="11" t="s">
        <v>425</v>
      </c>
      <c r="D486" s="11"/>
      <c r="E486" s="11" t="s">
        <v>267</v>
      </c>
      <c r="F486" s="175">
        <v>8</v>
      </c>
      <c r="G486" s="175">
        <v>1332.04</v>
      </c>
      <c r="H486" s="175">
        <v>7992.24</v>
      </c>
      <c r="I486" s="175">
        <v>999.03</v>
      </c>
      <c r="J486" s="175">
        <v>11.25</v>
      </c>
      <c r="K486" s="177"/>
      <c r="L486" s="175">
        <v>6</v>
      </c>
      <c r="M486" s="175">
        <v>2353.6799999999998</v>
      </c>
      <c r="N486" s="175">
        <v>1176.8399999999999</v>
      </c>
      <c r="O486" s="175"/>
      <c r="P486" s="175"/>
      <c r="Q486" s="175"/>
      <c r="R486" s="175">
        <v>8</v>
      </c>
      <c r="S486" s="175">
        <v>7992.24</v>
      </c>
      <c r="T486" s="175">
        <v>999.03</v>
      </c>
      <c r="V486" s="11"/>
      <c r="W486" s="11"/>
      <c r="X486" s="11"/>
      <c r="Y486" s="11"/>
      <c r="Z486" s="11"/>
      <c r="AA486" s="11"/>
      <c r="AB486" s="11"/>
      <c r="AC486" s="11"/>
      <c r="AD486" s="11"/>
    </row>
    <row r="487" spans="1:30">
      <c r="A487" s="56"/>
      <c r="B487" s="11"/>
      <c r="C487" s="11" t="s">
        <v>426</v>
      </c>
      <c r="D487" s="11"/>
      <c r="E487" s="11" t="s">
        <v>92</v>
      </c>
      <c r="F487" s="175">
        <v>33</v>
      </c>
      <c r="G487" s="175">
        <v>1645.45869565217</v>
      </c>
      <c r="H487" s="175">
        <v>37845.550000000003</v>
      </c>
      <c r="I487" s="175">
        <v>1146.83484848485</v>
      </c>
      <c r="J487" s="175">
        <v>13.2727272727273</v>
      </c>
      <c r="K487" s="177"/>
      <c r="L487" s="175">
        <v>23</v>
      </c>
      <c r="M487" s="175">
        <v>10322.15</v>
      </c>
      <c r="N487" s="175">
        <v>1032.2149999999999</v>
      </c>
      <c r="O487" s="175">
        <v>1</v>
      </c>
      <c r="P487" s="175">
        <v>733.41</v>
      </c>
      <c r="Q487" s="175">
        <v>733.41</v>
      </c>
      <c r="R487" s="175">
        <v>32</v>
      </c>
      <c r="S487" s="175">
        <v>37112.14</v>
      </c>
      <c r="T487" s="175">
        <v>1159.754375</v>
      </c>
      <c r="V487" s="11"/>
      <c r="W487" s="11"/>
      <c r="X487" s="11"/>
      <c r="Y487" s="11"/>
      <c r="Z487" s="11"/>
      <c r="AA487" s="11"/>
      <c r="AB487" s="11"/>
      <c r="AC487" s="11"/>
      <c r="AD487" s="11"/>
    </row>
    <row r="488" spans="1:30">
      <c r="A488" s="56"/>
      <c r="B488" s="11"/>
      <c r="C488" s="11" t="s">
        <v>427</v>
      </c>
      <c r="D488" s="11"/>
      <c r="E488" s="11" t="s">
        <v>148</v>
      </c>
      <c r="F488" s="175">
        <v>3</v>
      </c>
      <c r="G488" s="175">
        <v>2821.5</v>
      </c>
      <c r="H488" s="175">
        <v>5643</v>
      </c>
      <c r="I488" s="175">
        <v>1881</v>
      </c>
      <c r="J488" s="175">
        <v>12.6666666666667</v>
      </c>
      <c r="K488" s="177"/>
      <c r="L488" s="175">
        <v>2</v>
      </c>
      <c r="M488" s="175">
        <v>2509.2800000000002</v>
      </c>
      <c r="N488" s="175">
        <v>2509.2800000000002</v>
      </c>
      <c r="O488" s="175">
        <v>1</v>
      </c>
      <c r="P488" s="175">
        <v>2509.2800000000002</v>
      </c>
      <c r="Q488" s="175">
        <v>2509.2800000000002</v>
      </c>
      <c r="R488" s="175">
        <v>2</v>
      </c>
      <c r="S488" s="175">
        <v>3133.72</v>
      </c>
      <c r="T488" s="175">
        <v>1566.86</v>
      </c>
      <c r="V488" s="11"/>
      <c r="W488" s="11"/>
      <c r="X488" s="11"/>
      <c r="Y488" s="11"/>
      <c r="Z488" s="11"/>
      <c r="AA488" s="11"/>
      <c r="AB488" s="11"/>
      <c r="AC488" s="11"/>
      <c r="AD488" s="11"/>
    </row>
    <row r="489" spans="1:30">
      <c r="A489" s="56"/>
      <c r="B489" s="11"/>
      <c r="C489" s="11" t="s">
        <v>428</v>
      </c>
      <c r="D489" s="11"/>
      <c r="E489" s="11" t="s">
        <v>429</v>
      </c>
      <c r="F489" s="175">
        <v>10</v>
      </c>
      <c r="G489" s="175">
        <v>1448.16285714286</v>
      </c>
      <c r="H489" s="175">
        <v>10137.14</v>
      </c>
      <c r="I489" s="175">
        <v>1013.7140000000001</v>
      </c>
      <c r="J489" s="175">
        <v>13.2</v>
      </c>
      <c r="K489" s="177"/>
      <c r="L489" s="175">
        <v>7</v>
      </c>
      <c r="M489" s="175">
        <v>1939.07</v>
      </c>
      <c r="N489" s="175">
        <v>646.35666666666702</v>
      </c>
      <c r="O489" s="175"/>
      <c r="P489" s="175"/>
      <c r="Q489" s="175"/>
      <c r="R489" s="175">
        <v>10</v>
      </c>
      <c r="S489" s="175">
        <v>10137.14</v>
      </c>
      <c r="T489" s="175">
        <v>1013.7140000000001</v>
      </c>
      <c r="V489" s="11"/>
      <c r="W489" s="11"/>
      <c r="X489" s="11"/>
      <c r="Y489" s="11"/>
      <c r="Z489" s="11"/>
      <c r="AA489" s="11"/>
      <c r="AB489" s="11"/>
      <c r="AC489" s="11"/>
      <c r="AD489" s="11"/>
    </row>
    <row r="490" spans="1:30">
      <c r="A490" s="56"/>
      <c r="B490" s="11"/>
      <c r="C490" s="11" t="s">
        <v>430</v>
      </c>
      <c r="D490" s="11"/>
      <c r="E490" s="11" t="s">
        <v>206</v>
      </c>
      <c r="F490" s="175">
        <v>355</v>
      </c>
      <c r="G490" s="175">
        <v>1809.3741255605401</v>
      </c>
      <c r="H490" s="175">
        <v>403490.43</v>
      </c>
      <c r="I490" s="175">
        <v>1136.5927605633799</v>
      </c>
      <c r="J490" s="175">
        <v>12.2760563380282</v>
      </c>
      <c r="K490" s="177"/>
      <c r="L490" s="175">
        <v>223</v>
      </c>
      <c r="M490" s="175">
        <v>204106.25</v>
      </c>
      <c r="N490" s="175">
        <v>1546.25946969697</v>
      </c>
      <c r="O490" s="175">
        <v>4</v>
      </c>
      <c r="P490" s="175">
        <v>5435.1</v>
      </c>
      <c r="Q490" s="175">
        <v>1358.7750000000001</v>
      </c>
      <c r="R490" s="175">
        <v>351</v>
      </c>
      <c r="S490" s="175">
        <v>398055.33</v>
      </c>
      <c r="T490" s="175">
        <v>1134.0607692307699</v>
      </c>
      <c r="V490" s="11"/>
      <c r="W490" s="11"/>
      <c r="X490" s="11"/>
      <c r="Y490" s="11"/>
      <c r="Z490" s="11"/>
      <c r="AA490" s="11"/>
      <c r="AB490" s="11"/>
      <c r="AC490" s="11"/>
      <c r="AD490" s="11"/>
    </row>
    <row r="491" spans="1:30">
      <c r="A491" s="56"/>
      <c r="B491" s="11"/>
      <c r="C491" s="11" t="s">
        <v>431</v>
      </c>
      <c r="D491" s="11"/>
      <c r="E491" s="11" t="s">
        <v>127</v>
      </c>
      <c r="F491" s="175">
        <v>275</v>
      </c>
      <c r="G491" s="175">
        <v>2058.7161363636401</v>
      </c>
      <c r="H491" s="175">
        <v>362334.04</v>
      </c>
      <c r="I491" s="175">
        <v>1317.5783272727299</v>
      </c>
      <c r="J491" s="175">
        <v>12.6581818181818</v>
      </c>
      <c r="K491" s="177"/>
      <c r="L491" s="175">
        <v>176</v>
      </c>
      <c r="M491" s="175">
        <v>181073.94</v>
      </c>
      <c r="N491" s="175">
        <v>1829.0296969696999</v>
      </c>
      <c r="O491" s="175">
        <v>4</v>
      </c>
      <c r="P491" s="175">
        <v>3761.99</v>
      </c>
      <c r="Q491" s="175">
        <v>940.49749999999995</v>
      </c>
      <c r="R491" s="175">
        <v>271</v>
      </c>
      <c r="S491" s="175">
        <v>358572.05</v>
      </c>
      <c r="T491" s="175">
        <v>1323.1440959409599</v>
      </c>
      <c r="V491" s="11"/>
      <c r="W491" s="11"/>
      <c r="X491" s="11"/>
      <c r="Y491" s="11"/>
      <c r="Z491" s="11"/>
      <c r="AA491" s="11"/>
      <c r="AB491" s="11"/>
      <c r="AC491" s="11"/>
      <c r="AD491" s="11"/>
    </row>
    <row r="492" spans="1:30">
      <c r="A492" s="56"/>
      <c r="B492" s="11"/>
      <c r="C492" s="11" t="s">
        <v>432</v>
      </c>
      <c r="D492" s="11"/>
      <c r="E492" s="11" t="s">
        <v>135</v>
      </c>
      <c r="F492" s="175">
        <v>6</v>
      </c>
      <c r="G492" s="175">
        <v>348.82499999999999</v>
      </c>
      <c r="H492" s="175">
        <v>2092.9499999999998</v>
      </c>
      <c r="I492" s="175">
        <v>348.82499999999999</v>
      </c>
      <c r="J492" s="175">
        <v>9.3333333333333304</v>
      </c>
      <c r="K492" s="177"/>
      <c r="L492" s="175">
        <v>6</v>
      </c>
      <c r="M492" s="175"/>
      <c r="N492" s="175"/>
      <c r="O492" s="175"/>
      <c r="P492" s="175"/>
      <c r="Q492" s="175"/>
      <c r="R492" s="175">
        <v>6</v>
      </c>
      <c r="S492" s="175">
        <v>2092.9499999999998</v>
      </c>
      <c r="T492" s="175">
        <v>348.82499999999999</v>
      </c>
      <c r="V492" s="11"/>
      <c r="W492" s="11"/>
      <c r="X492" s="11"/>
      <c r="Y492" s="11"/>
      <c r="Z492" s="11"/>
      <c r="AA492" s="11"/>
      <c r="AB492" s="11"/>
      <c r="AC492" s="11"/>
      <c r="AD492" s="11"/>
    </row>
    <row r="493" spans="1:30">
      <c r="A493" s="56"/>
      <c r="B493" s="11"/>
      <c r="C493" s="11" t="s">
        <v>434</v>
      </c>
      <c r="D493" s="11"/>
      <c r="E493" s="11" t="s">
        <v>435</v>
      </c>
      <c r="F493" s="175">
        <v>100</v>
      </c>
      <c r="G493" s="175">
        <v>1427.2597260273999</v>
      </c>
      <c r="H493" s="175">
        <v>104189.96</v>
      </c>
      <c r="I493" s="175">
        <v>1041.8996</v>
      </c>
      <c r="J493" s="175">
        <v>12.78</v>
      </c>
      <c r="K493" s="177"/>
      <c r="L493" s="175">
        <v>73</v>
      </c>
      <c r="M493" s="175">
        <v>25531.43</v>
      </c>
      <c r="N493" s="175">
        <v>945.60851851851896</v>
      </c>
      <c r="O493" s="175">
        <v>2</v>
      </c>
      <c r="P493" s="175">
        <v>3713.7</v>
      </c>
      <c r="Q493" s="175">
        <v>1856.85</v>
      </c>
      <c r="R493" s="175">
        <v>98</v>
      </c>
      <c r="S493" s="175">
        <v>100476.26</v>
      </c>
      <c r="T493" s="175">
        <v>1025.26795918367</v>
      </c>
      <c r="V493" s="11"/>
      <c r="W493" s="11"/>
      <c r="X493" s="11"/>
      <c r="Y493" s="11"/>
      <c r="Z493" s="11"/>
      <c r="AA493" s="11"/>
      <c r="AB493" s="11"/>
      <c r="AC493" s="11"/>
      <c r="AD493" s="11"/>
    </row>
    <row r="494" spans="1:30">
      <c r="A494" s="56"/>
      <c r="B494" s="11"/>
      <c r="C494" s="11" t="s">
        <v>436</v>
      </c>
      <c r="D494" s="11"/>
      <c r="E494" s="11" t="s">
        <v>189</v>
      </c>
      <c r="F494" s="175">
        <v>107</v>
      </c>
      <c r="G494" s="175">
        <v>1460.4007894736801</v>
      </c>
      <c r="H494" s="175">
        <v>110990.46</v>
      </c>
      <c r="I494" s="175">
        <v>1037.2940186915901</v>
      </c>
      <c r="J494" s="175">
        <v>12.7102803738318</v>
      </c>
      <c r="K494" s="177"/>
      <c r="L494" s="175">
        <v>76</v>
      </c>
      <c r="M494" s="175">
        <v>37974.07</v>
      </c>
      <c r="N494" s="175">
        <v>1224.97</v>
      </c>
      <c r="O494" s="175">
        <v>1</v>
      </c>
      <c r="P494" s="175">
        <v>652.02</v>
      </c>
      <c r="Q494" s="175">
        <v>652.02</v>
      </c>
      <c r="R494" s="175">
        <v>106</v>
      </c>
      <c r="S494" s="175">
        <v>110338.44</v>
      </c>
      <c r="T494" s="175">
        <v>1040.9286792452799</v>
      </c>
      <c r="V494" s="11"/>
      <c r="W494" s="11"/>
      <c r="X494" s="11"/>
      <c r="Y494" s="11"/>
      <c r="Z494" s="11"/>
      <c r="AA494" s="11"/>
      <c r="AB494" s="11"/>
      <c r="AC494" s="11"/>
      <c r="AD494" s="11"/>
    </row>
    <row r="495" spans="1:30">
      <c r="A495" s="56"/>
      <c r="B495" s="11"/>
      <c r="C495" s="11" t="s">
        <v>437</v>
      </c>
      <c r="D495" s="11"/>
      <c r="E495" s="11" t="s">
        <v>267</v>
      </c>
      <c r="F495" s="175">
        <v>60</v>
      </c>
      <c r="G495" s="175">
        <v>2178.4509523809502</v>
      </c>
      <c r="H495" s="175">
        <v>91494.94</v>
      </c>
      <c r="I495" s="175">
        <v>1524.9156666666699</v>
      </c>
      <c r="J495" s="175">
        <v>13.766666666666699</v>
      </c>
      <c r="K495" s="177"/>
      <c r="L495" s="175">
        <v>42</v>
      </c>
      <c r="M495" s="175">
        <v>37798.39</v>
      </c>
      <c r="N495" s="175">
        <v>2099.9105555555602</v>
      </c>
      <c r="O495" s="175"/>
      <c r="P495" s="175"/>
      <c r="Q495" s="175"/>
      <c r="R495" s="175">
        <v>60</v>
      </c>
      <c r="S495" s="175">
        <v>91494.94</v>
      </c>
      <c r="T495" s="175">
        <v>1524.9156666666699</v>
      </c>
      <c r="V495" s="11"/>
      <c r="W495" s="11"/>
      <c r="X495" s="11"/>
      <c r="Y495" s="11"/>
      <c r="Z495" s="11"/>
      <c r="AA495" s="11"/>
      <c r="AB495" s="11"/>
      <c r="AC495" s="11"/>
      <c r="AD495" s="11"/>
    </row>
    <row r="496" spans="1:30">
      <c r="A496" s="56"/>
      <c r="B496" s="11"/>
      <c r="C496" s="11" t="s">
        <v>438</v>
      </c>
      <c r="D496" s="11"/>
      <c r="E496" s="11" t="s">
        <v>439</v>
      </c>
      <c r="F496" s="175">
        <v>27</v>
      </c>
      <c r="G496" s="175">
        <v>1246.9038888888899</v>
      </c>
      <c r="H496" s="175">
        <v>22444.27</v>
      </c>
      <c r="I496" s="175">
        <v>831.269259259259</v>
      </c>
      <c r="J496" s="175">
        <v>11.5185185185185</v>
      </c>
      <c r="K496" s="177"/>
      <c r="L496" s="175">
        <v>18</v>
      </c>
      <c r="M496" s="175">
        <v>6961.72</v>
      </c>
      <c r="N496" s="175">
        <v>773.52444444444404</v>
      </c>
      <c r="O496" s="175"/>
      <c r="P496" s="175"/>
      <c r="Q496" s="175"/>
      <c r="R496" s="175">
        <v>27</v>
      </c>
      <c r="S496" s="175">
        <v>22444.27</v>
      </c>
      <c r="T496" s="175">
        <v>831.269259259259</v>
      </c>
      <c r="V496" s="11"/>
      <c r="W496" s="11"/>
      <c r="X496" s="11"/>
      <c r="Y496" s="11"/>
      <c r="Z496" s="11"/>
      <c r="AA496" s="11"/>
      <c r="AB496" s="11"/>
      <c r="AC496" s="11"/>
      <c r="AD496" s="11"/>
    </row>
    <row r="497" spans="1:30">
      <c r="A497" s="56"/>
      <c r="B497" s="11"/>
      <c r="C497" s="11" t="s">
        <v>441</v>
      </c>
      <c r="D497" s="11"/>
      <c r="E497" s="11" t="s">
        <v>274</v>
      </c>
      <c r="F497" s="175">
        <v>17</v>
      </c>
      <c r="G497" s="175">
        <v>1702.8818181818201</v>
      </c>
      <c r="H497" s="175">
        <v>18731.7</v>
      </c>
      <c r="I497" s="175">
        <v>1101.8647058823501</v>
      </c>
      <c r="J497" s="175">
        <v>11.882352941176499</v>
      </c>
      <c r="K497" s="177"/>
      <c r="L497" s="175">
        <v>11</v>
      </c>
      <c r="M497" s="175">
        <v>4041.16</v>
      </c>
      <c r="N497" s="175">
        <v>673.52666666666698</v>
      </c>
      <c r="O497" s="175">
        <v>1</v>
      </c>
      <c r="P497" s="175">
        <v>2155.71</v>
      </c>
      <c r="Q497" s="175">
        <v>2155.71</v>
      </c>
      <c r="R497" s="175">
        <v>16</v>
      </c>
      <c r="S497" s="175">
        <v>16575.990000000002</v>
      </c>
      <c r="T497" s="175">
        <v>1035.9993750000001</v>
      </c>
      <c r="V497" s="11"/>
      <c r="W497" s="11"/>
      <c r="X497" s="11"/>
      <c r="Y497" s="11"/>
      <c r="Z497" s="11"/>
      <c r="AA497" s="11"/>
      <c r="AB497" s="11"/>
      <c r="AC497" s="11"/>
      <c r="AD497" s="11"/>
    </row>
    <row r="498" spans="1:30">
      <c r="A498" s="56"/>
      <c r="B498" s="11"/>
      <c r="C498" s="11" t="s">
        <v>443</v>
      </c>
      <c r="D498" s="11"/>
      <c r="E498" s="11" t="s">
        <v>112</v>
      </c>
      <c r="F498" s="175">
        <v>6</v>
      </c>
      <c r="G498" s="175">
        <v>2255.3679999999999</v>
      </c>
      <c r="H498" s="175">
        <v>11276.84</v>
      </c>
      <c r="I498" s="175">
        <v>1879.4733333333299</v>
      </c>
      <c r="J498" s="175">
        <v>14</v>
      </c>
      <c r="K498" s="177"/>
      <c r="L498" s="175">
        <v>5</v>
      </c>
      <c r="M498" s="175">
        <v>1608.17</v>
      </c>
      <c r="N498" s="175">
        <v>1608.17</v>
      </c>
      <c r="O498" s="175">
        <v>1</v>
      </c>
      <c r="P498" s="175">
        <v>330.11</v>
      </c>
      <c r="Q498" s="175">
        <v>330.11</v>
      </c>
      <c r="R498" s="175">
        <v>5</v>
      </c>
      <c r="S498" s="175">
        <v>10946.73</v>
      </c>
      <c r="T498" s="175">
        <v>2189.346</v>
      </c>
      <c r="V498" s="11"/>
      <c r="W498" s="11"/>
      <c r="X498" s="11"/>
      <c r="Y498" s="11"/>
      <c r="Z498" s="11"/>
      <c r="AA498" s="11"/>
      <c r="AB498" s="11"/>
      <c r="AC498" s="11"/>
      <c r="AD498" s="11"/>
    </row>
    <row r="499" spans="1:30">
      <c r="A499" s="56"/>
      <c r="B499" s="11"/>
      <c r="C499" s="11" t="s">
        <v>468</v>
      </c>
      <c r="D499" s="11"/>
      <c r="E499" s="11" t="s">
        <v>115</v>
      </c>
      <c r="F499" s="175">
        <v>1</v>
      </c>
      <c r="G499" s="175"/>
      <c r="H499" s="175">
        <v>404.66</v>
      </c>
      <c r="I499" s="175">
        <v>404.66</v>
      </c>
      <c r="J499" s="175">
        <v>13</v>
      </c>
      <c r="K499" s="177"/>
      <c r="L499" s="175"/>
      <c r="M499" s="175">
        <v>404.66</v>
      </c>
      <c r="N499" s="175">
        <v>404.66</v>
      </c>
      <c r="O499" s="175"/>
      <c r="P499" s="175"/>
      <c r="Q499" s="175"/>
      <c r="R499" s="175">
        <v>1</v>
      </c>
      <c r="S499" s="175">
        <v>404.66</v>
      </c>
      <c r="T499" s="175">
        <v>404.66</v>
      </c>
      <c r="V499" s="11"/>
      <c r="W499" s="11"/>
      <c r="X499" s="11"/>
      <c r="Y499" s="11"/>
      <c r="Z499" s="11"/>
      <c r="AA499" s="11"/>
      <c r="AB499" s="11"/>
      <c r="AC499" s="11"/>
      <c r="AD499" s="11"/>
    </row>
    <row r="500" spans="1:30">
      <c r="A500" s="56"/>
      <c r="B500" s="11"/>
      <c r="C500" s="11" t="s">
        <v>444</v>
      </c>
      <c r="D500" s="11"/>
      <c r="E500" s="11" t="s">
        <v>168</v>
      </c>
      <c r="F500" s="175">
        <v>38</v>
      </c>
      <c r="G500" s="175">
        <v>2230.9121739130401</v>
      </c>
      <c r="H500" s="175">
        <v>51310.98</v>
      </c>
      <c r="I500" s="175">
        <v>1350.2889473684199</v>
      </c>
      <c r="J500" s="175">
        <v>12.078947368421099</v>
      </c>
      <c r="K500" s="177"/>
      <c r="L500" s="175">
        <v>23</v>
      </c>
      <c r="M500" s="175">
        <v>21402.23</v>
      </c>
      <c r="N500" s="175">
        <v>1426.81533333333</v>
      </c>
      <c r="O500" s="175">
        <v>1</v>
      </c>
      <c r="P500" s="175">
        <v>1132.72</v>
      </c>
      <c r="Q500" s="175">
        <v>1132.72</v>
      </c>
      <c r="R500" s="175">
        <v>37</v>
      </c>
      <c r="S500" s="175">
        <v>50178.26</v>
      </c>
      <c r="T500" s="175">
        <v>1356.1691891891901</v>
      </c>
      <c r="V500" s="11"/>
      <c r="W500" s="11"/>
      <c r="X500" s="11"/>
      <c r="Y500" s="11"/>
      <c r="Z500" s="11"/>
      <c r="AA500" s="11"/>
      <c r="AB500" s="11"/>
      <c r="AC500" s="11"/>
      <c r="AD500" s="11"/>
    </row>
    <row r="501" spans="1:30">
      <c r="A501" s="56"/>
      <c r="B501" s="11"/>
      <c r="C501" s="11" t="s">
        <v>445</v>
      </c>
      <c r="D501" s="11"/>
      <c r="E501" s="11" t="s">
        <v>197</v>
      </c>
      <c r="F501" s="175">
        <v>3</v>
      </c>
      <c r="G501" s="175">
        <v>2993.45</v>
      </c>
      <c r="H501" s="175">
        <v>5986.9</v>
      </c>
      <c r="I501" s="175">
        <v>1995.63333333333</v>
      </c>
      <c r="J501" s="175">
        <v>16.3333333333333</v>
      </c>
      <c r="K501" s="177"/>
      <c r="L501" s="175">
        <v>2</v>
      </c>
      <c r="M501" s="175">
        <v>429.86</v>
      </c>
      <c r="N501" s="175">
        <v>429.86</v>
      </c>
      <c r="O501" s="175"/>
      <c r="P501" s="175"/>
      <c r="Q501" s="175"/>
      <c r="R501" s="175">
        <v>3</v>
      </c>
      <c r="S501" s="175">
        <v>5986.9</v>
      </c>
      <c r="T501" s="175">
        <v>1995.63333333333</v>
      </c>
      <c r="V501" s="11"/>
      <c r="W501" s="11"/>
      <c r="X501" s="11"/>
      <c r="Y501" s="11"/>
      <c r="Z501" s="11"/>
      <c r="AA501" s="11"/>
      <c r="AB501" s="11"/>
      <c r="AC501" s="11"/>
      <c r="AD501" s="11"/>
    </row>
    <row r="502" spans="1:30">
      <c r="A502" s="56"/>
      <c r="B502" s="11"/>
      <c r="C502" s="11" t="s">
        <v>446</v>
      </c>
      <c r="D502" s="11"/>
      <c r="E502" s="11" t="s">
        <v>195</v>
      </c>
      <c r="F502" s="175">
        <v>79</v>
      </c>
      <c r="G502" s="175">
        <v>2148.6916363636401</v>
      </c>
      <c r="H502" s="175">
        <v>118178.04</v>
      </c>
      <c r="I502" s="175">
        <v>1495.92455696203</v>
      </c>
      <c r="J502" s="175">
        <v>13.379746835442999</v>
      </c>
      <c r="K502" s="177"/>
      <c r="L502" s="175">
        <v>55</v>
      </c>
      <c r="M502" s="175">
        <v>42583.23</v>
      </c>
      <c r="N502" s="175">
        <v>1774.30125</v>
      </c>
      <c r="O502" s="175">
        <v>1</v>
      </c>
      <c r="P502" s="175">
        <v>3167.18</v>
      </c>
      <c r="Q502" s="175">
        <v>3167.18</v>
      </c>
      <c r="R502" s="175">
        <v>78</v>
      </c>
      <c r="S502" s="175">
        <v>115010.86</v>
      </c>
      <c r="T502" s="175">
        <v>1474.49820512821</v>
      </c>
      <c r="V502" s="11"/>
      <c r="W502" s="11"/>
      <c r="X502" s="11"/>
      <c r="Y502" s="11"/>
      <c r="Z502" s="11"/>
      <c r="AA502" s="11"/>
      <c r="AB502" s="11"/>
      <c r="AC502" s="11"/>
      <c r="AD502" s="11"/>
    </row>
    <row r="503" spans="1:30">
      <c r="A503" s="56"/>
      <c r="B503" s="11"/>
      <c r="C503" s="11" t="s">
        <v>447</v>
      </c>
      <c r="D503" s="11"/>
      <c r="E503" s="11" t="s">
        <v>448</v>
      </c>
      <c r="F503" s="175">
        <v>79</v>
      </c>
      <c r="G503" s="175">
        <v>1920.91730769231</v>
      </c>
      <c r="H503" s="175">
        <v>99887.7</v>
      </c>
      <c r="I503" s="175">
        <v>1264.40126582278</v>
      </c>
      <c r="J503" s="175">
        <v>12.126582278480999</v>
      </c>
      <c r="K503" s="177"/>
      <c r="L503" s="175">
        <v>52</v>
      </c>
      <c r="M503" s="175">
        <v>42174.46</v>
      </c>
      <c r="N503" s="175">
        <v>1562.0170370370399</v>
      </c>
      <c r="O503" s="175">
        <v>3</v>
      </c>
      <c r="P503" s="175">
        <v>7824.53</v>
      </c>
      <c r="Q503" s="175">
        <v>2608.1766666666699</v>
      </c>
      <c r="R503" s="175">
        <v>76</v>
      </c>
      <c r="S503" s="175">
        <v>92063.17</v>
      </c>
      <c r="T503" s="175">
        <v>1211.3575000000001</v>
      </c>
      <c r="V503" s="11"/>
      <c r="W503" s="11"/>
      <c r="X503" s="11"/>
      <c r="Y503" s="11"/>
      <c r="Z503" s="11"/>
      <c r="AA503" s="11"/>
      <c r="AB503" s="11"/>
      <c r="AC503" s="11"/>
      <c r="AD503" s="11"/>
    </row>
    <row r="504" spans="1:30">
      <c r="A504" s="56"/>
      <c r="B504" s="11"/>
      <c r="C504" s="11" t="s">
        <v>449</v>
      </c>
      <c r="D504" s="11"/>
      <c r="E504" s="11" t="s">
        <v>160</v>
      </c>
      <c r="F504" s="175">
        <v>21</v>
      </c>
      <c r="G504" s="175">
        <v>1659.4625000000001</v>
      </c>
      <c r="H504" s="175">
        <v>26551.4</v>
      </c>
      <c r="I504" s="175">
        <v>1264.3523809523799</v>
      </c>
      <c r="J504" s="175">
        <v>12.619047619047601</v>
      </c>
      <c r="K504" s="177"/>
      <c r="L504" s="175">
        <v>16</v>
      </c>
      <c r="M504" s="175">
        <v>9862.2999999999993</v>
      </c>
      <c r="N504" s="175">
        <v>1972.46</v>
      </c>
      <c r="O504" s="175"/>
      <c r="P504" s="175"/>
      <c r="Q504" s="175"/>
      <c r="R504" s="175">
        <v>21</v>
      </c>
      <c r="S504" s="175">
        <v>26551.4</v>
      </c>
      <c r="T504" s="175">
        <v>1264.3523809523799</v>
      </c>
      <c r="V504" s="11"/>
      <c r="W504" s="11"/>
      <c r="X504" s="11"/>
      <c r="Y504" s="11"/>
      <c r="Z504" s="11"/>
      <c r="AA504" s="11"/>
      <c r="AB504" s="11"/>
      <c r="AC504" s="11"/>
      <c r="AD504" s="11"/>
    </row>
    <row r="505" spans="1:30">
      <c r="A505" s="56"/>
      <c r="B505" s="11"/>
      <c r="C505" s="11" t="s">
        <v>450</v>
      </c>
      <c r="D505" s="11"/>
      <c r="E505" s="11" t="s">
        <v>122</v>
      </c>
      <c r="F505" s="175">
        <v>26</v>
      </c>
      <c r="G505" s="175">
        <v>3969.8121428571399</v>
      </c>
      <c r="H505" s="175">
        <v>55577.37</v>
      </c>
      <c r="I505" s="175">
        <v>2137.5911538461501</v>
      </c>
      <c r="J505" s="175">
        <v>14.461538461538501</v>
      </c>
      <c r="K505" s="177"/>
      <c r="L505" s="175">
        <v>14</v>
      </c>
      <c r="M505" s="175">
        <v>31905.97</v>
      </c>
      <c r="N505" s="175">
        <v>2658.8308333333298</v>
      </c>
      <c r="O505" s="175">
        <v>1</v>
      </c>
      <c r="P505" s="175">
        <v>1053.73</v>
      </c>
      <c r="Q505" s="175">
        <v>1053.73</v>
      </c>
      <c r="R505" s="175">
        <v>25</v>
      </c>
      <c r="S505" s="175">
        <v>54523.64</v>
      </c>
      <c r="T505" s="175">
        <v>2180.9456</v>
      </c>
      <c r="V505" s="11"/>
      <c r="W505" s="11"/>
      <c r="X505" s="11"/>
      <c r="Y505" s="11"/>
      <c r="Z505" s="11"/>
      <c r="AA505" s="11"/>
      <c r="AB505" s="11"/>
      <c r="AC505" s="11"/>
      <c r="AD505" s="11"/>
    </row>
    <row r="506" spans="1:30">
      <c r="A506" s="56"/>
      <c r="B506" s="11"/>
      <c r="C506" s="11" t="s">
        <v>451</v>
      </c>
      <c r="D506" s="11"/>
      <c r="E506" s="11" t="s">
        <v>452</v>
      </c>
      <c r="F506" s="175">
        <v>16</v>
      </c>
      <c r="G506" s="175">
        <v>1297.6563636363601</v>
      </c>
      <c r="H506" s="175">
        <v>14274.22</v>
      </c>
      <c r="I506" s="175">
        <v>892.13874999999996</v>
      </c>
      <c r="J506" s="175">
        <v>13.3125</v>
      </c>
      <c r="K506" s="177"/>
      <c r="L506" s="175">
        <v>11</v>
      </c>
      <c r="M506" s="175">
        <v>5095.1899999999996</v>
      </c>
      <c r="N506" s="175">
        <v>1019.038</v>
      </c>
      <c r="O506" s="175">
        <v>1</v>
      </c>
      <c r="P506" s="175">
        <v>1712.48</v>
      </c>
      <c r="Q506" s="175">
        <v>1712.48</v>
      </c>
      <c r="R506" s="175">
        <v>15</v>
      </c>
      <c r="S506" s="175">
        <v>12561.74</v>
      </c>
      <c r="T506" s="175">
        <v>837.44933333333302</v>
      </c>
      <c r="V506" s="11"/>
      <c r="W506" s="11"/>
      <c r="X506" s="11"/>
      <c r="Y506" s="11"/>
      <c r="Z506" s="11"/>
      <c r="AA506" s="11"/>
      <c r="AB506" s="11"/>
      <c r="AC506" s="11"/>
      <c r="AD506" s="11"/>
    </row>
    <row r="507" spans="1:30">
      <c r="A507" s="56"/>
      <c r="B507" s="11"/>
      <c r="C507" s="11" t="s">
        <v>453</v>
      </c>
      <c r="D507" s="11"/>
      <c r="E507" s="11" t="s">
        <v>244</v>
      </c>
      <c r="F507" s="175">
        <v>167</v>
      </c>
      <c r="G507" s="175">
        <v>1337.3441964285701</v>
      </c>
      <c r="H507" s="175">
        <v>149782.54999999999</v>
      </c>
      <c r="I507" s="175">
        <v>896.90149700598897</v>
      </c>
      <c r="J507" s="175">
        <v>11.7365269461078</v>
      </c>
      <c r="K507" s="177"/>
      <c r="L507" s="175">
        <v>112</v>
      </c>
      <c r="M507" s="175">
        <v>63709.279999999999</v>
      </c>
      <c r="N507" s="175">
        <v>1158.35054545455</v>
      </c>
      <c r="O507" s="175">
        <v>1</v>
      </c>
      <c r="P507" s="175">
        <v>581.58000000000004</v>
      </c>
      <c r="Q507" s="175">
        <v>581.58000000000004</v>
      </c>
      <c r="R507" s="175">
        <v>166</v>
      </c>
      <c r="S507" s="175">
        <v>149200.97</v>
      </c>
      <c r="T507" s="175">
        <v>898.80102409638596</v>
      </c>
      <c r="V507" s="11"/>
      <c r="W507" s="11"/>
      <c r="X507" s="11"/>
      <c r="Y507" s="11"/>
      <c r="Z507" s="11"/>
      <c r="AA507" s="11"/>
      <c r="AB507" s="11"/>
      <c r="AC507" s="11"/>
      <c r="AD507" s="11"/>
    </row>
    <row r="508" spans="1:30">
      <c r="A508" s="56"/>
      <c r="B508" s="11"/>
      <c r="C508" s="11" t="s">
        <v>454</v>
      </c>
      <c r="D508" s="11"/>
      <c r="E508" s="11" t="s">
        <v>156</v>
      </c>
      <c r="F508" s="175">
        <v>558</v>
      </c>
      <c r="G508" s="175">
        <v>1979.4723655913999</v>
      </c>
      <c r="H508" s="175">
        <v>736363.72</v>
      </c>
      <c r="I508" s="175">
        <v>1319.6482437275999</v>
      </c>
      <c r="J508" s="175">
        <v>12.691756272401401</v>
      </c>
      <c r="K508" s="177"/>
      <c r="L508" s="175">
        <v>372</v>
      </c>
      <c r="M508" s="175">
        <v>285089.96999999997</v>
      </c>
      <c r="N508" s="175">
        <v>1532.7417741935501</v>
      </c>
      <c r="O508" s="175">
        <v>13</v>
      </c>
      <c r="P508" s="175">
        <v>12744.03</v>
      </c>
      <c r="Q508" s="175">
        <v>980.31</v>
      </c>
      <c r="R508" s="175">
        <v>545</v>
      </c>
      <c r="S508" s="175">
        <v>723619.69</v>
      </c>
      <c r="T508" s="175">
        <v>1327.74255045872</v>
      </c>
      <c r="V508" s="11"/>
      <c r="W508" s="11"/>
      <c r="X508" s="11"/>
      <c r="Y508" s="11"/>
      <c r="Z508" s="11"/>
      <c r="AA508" s="11"/>
      <c r="AB508" s="11"/>
      <c r="AC508" s="11"/>
      <c r="AD508" s="11"/>
    </row>
    <row r="509" spans="1:30">
      <c r="A509" s="56"/>
      <c r="B509" s="11"/>
      <c r="C509" s="11" t="s">
        <v>455</v>
      </c>
      <c r="D509" s="11"/>
      <c r="E509" s="11" t="s">
        <v>230</v>
      </c>
      <c r="F509" s="175">
        <v>8</v>
      </c>
      <c r="G509" s="175">
        <v>1685.8616666666701</v>
      </c>
      <c r="H509" s="175">
        <v>10115.17</v>
      </c>
      <c r="I509" s="175">
        <v>1264.39625</v>
      </c>
      <c r="J509" s="175">
        <v>11.25</v>
      </c>
      <c r="K509" s="177"/>
      <c r="L509" s="175">
        <v>6</v>
      </c>
      <c r="M509" s="175">
        <v>5508.36</v>
      </c>
      <c r="N509" s="175">
        <v>2754.18</v>
      </c>
      <c r="O509" s="175"/>
      <c r="P509" s="175"/>
      <c r="Q509" s="175"/>
      <c r="R509" s="175">
        <v>8</v>
      </c>
      <c r="S509" s="175">
        <v>10115.17</v>
      </c>
      <c r="T509" s="175">
        <v>1264.39625</v>
      </c>
      <c r="V509" s="11"/>
      <c r="W509" s="11"/>
      <c r="X509" s="11"/>
      <c r="Y509" s="11"/>
      <c r="Z509" s="11"/>
      <c r="AA509" s="11"/>
      <c r="AB509" s="11"/>
      <c r="AC509" s="11"/>
      <c r="AD509" s="11"/>
    </row>
    <row r="510" spans="1:30">
      <c r="A510" s="56"/>
      <c r="B510" s="11"/>
      <c r="C510" s="11" t="s">
        <v>456</v>
      </c>
      <c r="D510" s="11"/>
      <c r="E510" s="11" t="s">
        <v>457</v>
      </c>
      <c r="F510" s="175">
        <v>9</v>
      </c>
      <c r="G510" s="175">
        <v>2071.3414285714298</v>
      </c>
      <c r="H510" s="175">
        <v>14499.39</v>
      </c>
      <c r="I510" s="175">
        <v>1611.0433333333301</v>
      </c>
      <c r="J510" s="175">
        <v>16</v>
      </c>
      <c r="K510" s="177"/>
      <c r="L510" s="175">
        <v>7</v>
      </c>
      <c r="M510" s="175">
        <v>9823.82</v>
      </c>
      <c r="N510" s="175">
        <v>4911.91</v>
      </c>
      <c r="O510" s="175"/>
      <c r="P510" s="175"/>
      <c r="Q510" s="175"/>
      <c r="R510" s="175">
        <v>9</v>
      </c>
      <c r="S510" s="175">
        <v>14499.39</v>
      </c>
      <c r="T510" s="175">
        <v>1611.0433333333301</v>
      </c>
      <c r="V510" s="11"/>
      <c r="W510" s="11"/>
      <c r="X510" s="11"/>
      <c r="Y510" s="11"/>
      <c r="Z510" s="11"/>
      <c r="AA510" s="11"/>
      <c r="AB510" s="11"/>
      <c r="AC510" s="11"/>
      <c r="AD510" s="11"/>
    </row>
    <row r="511" spans="1:30">
      <c r="A511" s="56"/>
      <c r="B511" s="11"/>
      <c r="C511" s="11" t="s">
        <v>458</v>
      </c>
      <c r="D511" s="11"/>
      <c r="E511" s="11" t="s">
        <v>124</v>
      </c>
      <c r="F511" s="175">
        <v>51</v>
      </c>
      <c r="G511" s="175">
        <v>3270.2421875</v>
      </c>
      <c r="H511" s="175">
        <v>104647.75</v>
      </c>
      <c r="I511" s="175">
        <v>2051.9166666666702</v>
      </c>
      <c r="J511" s="175">
        <v>15.294117647058799</v>
      </c>
      <c r="K511" s="177"/>
      <c r="L511" s="175">
        <v>32</v>
      </c>
      <c r="M511" s="175">
        <v>26558.19</v>
      </c>
      <c r="N511" s="175">
        <v>1397.7994736842099</v>
      </c>
      <c r="O511" s="175"/>
      <c r="P511" s="175"/>
      <c r="Q511" s="175"/>
      <c r="R511" s="175">
        <v>51</v>
      </c>
      <c r="S511" s="175">
        <v>104647.75</v>
      </c>
      <c r="T511" s="175">
        <v>2051.9166666666702</v>
      </c>
      <c r="V511" s="11"/>
      <c r="W511" s="11"/>
      <c r="X511" s="11"/>
      <c r="Y511" s="11"/>
      <c r="Z511" s="11"/>
      <c r="AA511" s="11"/>
      <c r="AB511" s="11"/>
      <c r="AC511" s="11"/>
      <c r="AD511" s="11"/>
    </row>
    <row r="512" spans="1:30">
      <c r="A512" s="56"/>
      <c r="B512" s="11"/>
      <c r="C512" s="11" t="s">
        <v>459</v>
      </c>
      <c r="D512" s="11"/>
      <c r="E512" s="11" t="s">
        <v>359</v>
      </c>
      <c r="F512" s="175">
        <v>92</v>
      </c>
      <c r="G512" s="175">
        <v>1934.0735</v>
      </c>
      <c r="H512" s="175">
        <v>116044.41</v>
      </c>
      <c r="I512" s="175">
        <v>1261.3522826087001</v>
      </c>
      <c r="J512" s="175">
        <v>13.195652173913</v>
      </c>
      <c r="K512" s="177"/>
      <c r="L512" s="175">
        <v>60</v>
      </c>
      <c r="M512" s="175">
        <v>53786.64</v>
      </c>
      <c r="N512" s="175">
        <v>1680.8325</v>
      </c>
      <c r="O512" s="175">
        <v>1</v>
      </c>
      <c r="P512" s="175">
        <v>744.54</v>
      </c>
      <c r="Q512" s="175">
        <v>744.54</v>
      </c>
      <c r="R512" s="175">
        <v>91</v>
      </c>
      <c r="S512" s="175">
        <v>115299.87</v>
      </c>
      <c r="T512" s="175">
        <v>1267.0315384615401</v>
      </c>
      <c r="V512" s="11"/>
      <c r="W512" s="11"/>
      <c r="X512" s="11"/>
      <c r="Y512" s="11"/>
      <c r="Z512" s="11"/>
      <c r="AA512" s="11"/>
      <c r="AB512" s="11"/>
      <c r="AC512" s="11"/>
      <c r="AD512" s="11"/>
    </row>
    <row r="513" spans="1:30" ht="15" thickBot="1">
      <c r="A513" s="56"/>
      <c r="B513" s="11"/>
      <c r="C513" s="11" t="s">
        <v>460</v>
      </c>
      <c r="D513" s="11"/>
      <c r="E513" s="11" t="s">
        <v>359</v>
      </c>
      <c r="F513" s="175">
        <v>1</v>
      </c>
      <c r="G513" s="175">
        <v>186.18</v>
      </c>
      <c r="H513" s="175">
        <v>186.18</v>
      </c>
      <c r="I513" s="175">
        <v>186.18</v>
      </c>
      <c r="J513" s="175">
        <v>7</v>
      </c>
      <c r="K513" s="177"/>
      <c r="L513" s="175">
        <v>1</v>
      </c>
      <c r="M513" s="175"/>
      <c r="N513" s="175"/>
      <c r="O513" s="175"/>
      <c r="P513" s="175"/>
      <c r="Q513" s="175"/>
      <c r="R513" s="175">
        <v>1</v>
      </c>
      <c r="S513" s="175">
        <v>186.18</v>
      </c>
      <c r="T513" s="175">
        <v>186.18</v>
      </c>
      <c r="V513" s="11"/>
      <c r="W513" s="11"/>
      <c r="X513" s="11"/>
      <c r="Y513" s="11"/>
      <c r="Z513" s="11"/>
      <c r="AA513" s="11"/>
      <c r="AB513" s="11"/>
      <c r="AC513" s="11"/>
      <c r="AD513" s="11"/>
    </row>
    <row r="514" spans="1:30" ht="15" thickBot="1">
      <c r="A514" s="56"/>
      <c r="B514" s="94" t="s">
        <v>55</v>
      </c>
      <c r="C514" s="101"/>
      <c r="D514" s="101"/>
      <c r="E514" s="101"/>
      <c r="F514" s="180">
        <f>SUM(F272:F513)</f>
        <v>14643</v>
      </c>
      <c r="G514" s="176">
        <f t="shared" ref="G514:T514" si="1">SUM(G272:G513)</f>
        <v>467257.41287049907</v>
      </c>
      <c r="H514" s="180">
        <f t="shared" si="1"/>
        <v>18594346.010000002</v>
      </c>
      <c r="I514" s="176">
        <f t="shared" si="1"/>
        <v>326431.31065295631</v>
      </c>
      <c r="J514" s="176">
        <f t="shared" si="1"/>
        <v>3090.6248812871104</v>
      </c>
      <c r="K514" s="177">
        <f t="shared" si="1"/>
        <v>0</v>
      </c>
      <c r="L514" s="181">
        <f t="shared" si="1"/>
        <v>9424</v>
      </c>
      <c r="M514" s="180">
        <f t="shared" si="1"/>
        <v>8346713.669999999</v>
      </c>
      <c r="N514" s="176">
        <f t="shared" si="1"/>
        <v>372172.61458601343</v>
      </c>
      <c r="O514" s="180">
        <f t="shared" si="1"/>
        <v>258</v>
      </c>
      <c r="P514" s="180">
        <f t="shared" si="1"/>
        <v>303403.52000000002</v>
      </c>
      <c r="Q514" s="176">
        <f t="shared" si="1"/>
        <v>101446.54554307782</v>
      </c>
      <c r="R514" s="180">
        <f t="shared" si="1"/>
        <v>14385</v>
      </c>
      <c r="S514" s="180">
        <f t="shared" si="1"/>
        <v>18290942.490000002</v>
      </c>
      <c r="T514" s="176">
        <f t="shared" si="1"/>
        <v>327033.56068850227</v>
      </c>
      <c r="V514" s="98"/>
      <c r="W514" s="96"/>
      <c r="X514" s="100" t="s">
        <v>56</v>
      </c>
      <c r="Y514" s="96"/>
      <c r="Z514" s="96"/>
      <c r="AA514" s="100" t="s">
        <v>56</v>
      </c>
      <c r="AB514" s="96"/>
      <c r="AC514" s="96"/>
      <c r="AD514" s="102" t="s">
        <v>56</v>
      </c>
    </row>
    <row r="515" spans="1:30" s="4" customFormat="1" ht="13.2">
      <c r="A515" s="56"/>
      <c r="L515" s="51"/>
      <c r="V515" s="51"/>
    </row>
    <row r="516" spans="1:30" ht="66">
      <c r="A516" s="56" t="s">
        <v>469</v>
      </c>
      <c r="B516" s="67" t="s">
        <v>569</v>
      </c>
      <c r="C516" s="67" t="s">
        <v>38</v>
      </c>
      <c r="D516" s="67" t="s">
        <v>39</v>
      </c>
      <c r="E516" s="67" t="s">
        <v>40</v>
      </c>
      <c r="F516" s="68" t="s">
        <v>593</v>
      </c>
      <c r="G516" s="68" t="s">
        <v>571</v>
      </c>
      <c r="H516" s="68" t="s">
        <v>594</v>
      </c>
      <c r="I516" s="68" t="s">
        <v>573</v>
      </c>
      <c r="J516" s="68" t="s">
        <v>574</v>
      </c>
      <c r="K516" s="71"/>
      <c r="L516" s="68" t="s">
        <v>575</v>
      </c>
      <c r="M516" s="68" t="s">
        <v>595</v>
      </c>
      <c r="N516" s="68" t="s">
        <v>577</v>
      </c>
      <c r="O516" s="68" t="s">
        <v>578</v>
      </c>
      <c r="P516" s="68" t="s">
        <v>579</v>
      </c>
      <c r="Q516" s="68" t="s">
        <v>580</v>
      </c>
      <c r="R516" s="68" t="s">
        <v>581</v>
      </c>
      <c r="S516" s="68" t="s">
        <v>582</v>
      </c>
      <c r="T516" s="68" t="s">
        <v>583</v>
      </c>
      <c r="U516" s="71"/>
      <c r="V516" s="68" t="s">
        <v>584</v>
      </c>
      <c r="W516" s="68" t="s">
        <v>585</v>
      </c>
      <c r="X516" s="68" t="s">
        <v>586</v>
      </c>
      <c r="Y516" s="68" t="s">
        <v>587</v>
      </c>
      <c r="Z516" s="68" t="s">
        <v>588</v>
      </c>
      <c r="AA516" s="68" t="s">
        <v>589</v>
      </c>
      <c r="AB516" s="68" t="s">
        <v>590</v>
      </c>
      <c r="AC516" s="68" t="s">
        <v>591</v>
      </c>
      <c r="AD516" s="68" t="s">
        <v>592</v>
      </c>
    </row>
    <row r="517" spans="1:30">
      <c r="A517" s="56"/>
      <c r="B517" s="11"/>
      <c r="C517" s="11" t="s">
        <v>88</v>
      </c>
      <c r="D517" s="11"/>
      <c r="E517" s="11" t="s">
        <v>89</v>
      </c>
      <c r="F517" s="175">
        <v>245</v>
      </c>
      <c r="G517" s="175">
        <v>1010.06978571429</v>
      </c>
      <c r="H517" s="175">
        <v>141409.76999999999</v>
      </c>
      <c r="I517" s="175">
        <v>577.18273469387805</v>
      </c>
      <c r="J517" s="175">
        <v>11.1387755102041</v>
      </c>
      <c r="K517" s="177"/>
      <c r="L517" s="175">
        <v>140</v>
      </c>
      <c r="M517" s="175">
        <v>81970.399999999994</v>
      </c>
      <c r="N517" s="175">
        <v>780.67047619047605</v>
      </c>
      <c r="O517" s="175">
        <v>3</v>
      </c>
      <c r="P517" s="175">
        <v>1378.93</v>
      </c>
      <c r="Q517" s="175">
        <v>459.64333333333298</v>
      </c>
      <c r="R517" s="175">
        <v>242</v>
      </c>
      <c r="S517" s="175">
        <v>140030.84</v>
      </c>
      <c r="T517" s="175">
        <v>578.63983471074403</v>
      </c>
      <c r="U517" s="177"/>
      <c r="V517" s="11"/>
      <c r="W517" s="11"/>
      <c r="X517" s="11"/>
      <c r="Y517" s="11"/>
      <c r="Z517" s="11"/>
      <c r="AA517" s="11"/>
      <c r="AB517" s="11"/>
      <c r="AC517" s="11"/>
      <c r="AD517" s="11"/>
    </row>
    <row r="518" spans="1:30">
      <c r="A518" s="56"/>
      <c r="B518" s="11"/>
      <c r="C518" s="11" t="s">
        <v>88</v>
      </c>
      <c r="D518" s="11"/>
      <c r="E518" s="11" t="s">
        <v>90</v>
      </c>
      <c r="F518" s="175">
        <v>333</v>
      </c>
      <c r="G518" s="175">
        <v>902.93556149732501</v>
      </c>
      <c r="H518" s="175">
        <v>168848.95</v>
      </c>
      <c r="I518" s="175">
        <v>507.05390390390397</v>
      </c>
      <c r="J518" s="175">
        <v>11.1111111111111</v>
      </c>
      <c r="K518" s="177"/>
      <c r="L518" s="175">
        <v>187</v>
      </c>
      <c r="M518" s="175">
        <v>83608.230000000098</v>
      </c>
      <c r="N518" s="175">
        <v>572.65910958904101</v>
      </c>
      <c r="O518" s="175">
        <v>4</v>
      </c>
      <c r="P518" s="175">
        <v>1782.76</v>
      </c>
      <c r="Q518" s="175">
        <v>445.69</v>
      </c>
      <c r="R518" s="175">
        <v>329</v>
      </c>
      <c r="S518" s="175">
        <v>167066.19</v>
      </c>
      <c r="T518" s="175">
        <v>507.79996960486301</v>
      </c>
      <c r="U518" s="177"/>
      <c r="V518" s="11"/>
      <c r="W518" s="11"/>
      <c r="X518" s="11"/>
      <c r="Y518" s="11"/>
      <c r="Z518" s="11"/>
      <c r="AA518" s="11"/>
      <c r="AB518" s="11"/>
      <c r="AC518" s="11"/>
      <c r="AD518" s="11"/>
    </row>
    <row r="519" spans="1:30">
      <c r="A519" s="56"/>
      <c r="B519" s="11"/>
      <c r="C519" s="11" t="s">
        <v>91</v>
      </c>
      <c r="D519" s="11"/>
      <c r="E519" s="11" t="s">
        <v>92</v>
      </c>
      <c r="F519" s="175">
        <v>20</v>
      </c>
      <c r="G519" s="175">
        <v>655.66200000000003</v>
      </c>
      <c r="H519" s="175">
        <v>9834.93</v>
      </c>
      <c r="I519" s="175">
        <v>491.74650000000003</v>
      </c>
      <c r="J519" s="175">
        <v>10.9</v>
      </c>
      <c r="K519" s="177"/>
      <c r="L519" s="175">
        <v>15</v>
      </c>
      <c r="M519" s="175">
        <v>3304.76</v>
      </c>
      <c r="N519" s="175">
        <v>660.952</v>
      </c>
      <c r="O519" s="175">
        <v>1</v>
      </c>
      <c r="P519" s="175">
        <v>433.39</v>
      </c>
      <c r="Q519" s="175">
        <v>433.39</v>
      </c>
      <c r="R519" s="175">
        <v>19</v>
      </c>
      <c r="S519" s="175">
        <v>9401.5400000000009</v>
      </c>
      <c r="T519" s="175">
        <v>494.81789473684199</v>
      </c>
      <c r="U519" s="177"/>
      <c r="V519" s="11"/>
      <c r="W519" s="11"/>
      <c r="X519" s="11"/>
      <c r="Y519" s="11"/>
      <c r="Z519" s="11"/>
      <c r="AA519" s="11"/>
      <c r="AB519" s="11"/>
      <c r="AC519" s="11"/>
      <c r="AD519" s="11"/>
    </row>
    <row r="520" spans="1:30">
      <c r="A520" s="56"/>
      <c r="B520" s="11"/>
      <c r="C520" s="11" t="s">
        <v>550</v>
      </c>
      <c r="D520" s="11"/>
      <c r="E520" s="11" t="s">
        <v>164</v>
      </c>
      <c r="F520" s="175">
        <v>1</v>
      </c>
      <c r="G520" s="175">
        <v>5.28</v>
      </c>
      <c r="H520" s="175">
        <v>5.28</v>
      </c>
      <c r="I520" s="175">
        <v>5.28</v>
      </c>
      <c r="J520" s="175">
        <v>13</v>
      </c>
      <c r="K520" s="177"/>
      <c r="L520" s="175">
        <v>1</v>
      </c>
      <c r="M520" s="175"/>
      <c r="N520" s="175"/>
      <c r="O520" s="175"/>
      <c r="P520" s="175"/>
      <c r="Q520" s="175"/>
      <c r="R520" s="175">
        <v>1</v>
      </c>
      <c r="S520" s="175">
        <v>5.28</v>
      </c>
      <c r="T520" s="175">
        <v>5.28</v>
      </c>
      <c r="U520" s="177"/>
      <c r="V520" s="11"/>
      <c r="W520" s="11"/>
      <c r="X520" s="11"/>
      <c r="Y520" s="11"/>
      <c r="Z520" s="11"/>
      <c r="AA520" s="11"/>
      <c r="AB520" s="11"/>
      <c r="AC520" s="11"/>
      <c r="AD520" s="11"/>
    </row>
    <row r="521" spans="1:30">
      <c r="A521" s="56"/>
      <c r="B521" s="11"/>
      <c r="C521" s="11" t="s">
        <v>93</v>
      </c>
      <c r="D521" s="11"/>
      <c r="E521" s="11" t="s">
        <v>94</v>
      </c>
      <c r="F521" s="175">
        <v>31</v>
      </c>
      <c r="G521" s="175">
        <v>602.85199999999998</v>
      </c>
      <c r="H521" s="175">
        <v>15071.3</v>
      </c>
      <c r="I521" s="175">
        <v>486.17096774193601</v>
      </c>
      <c r="J521" s="175">
        <v>11.193548387096801</v>
      </c>
      <c r="K521" s="177"/>
      <c r="L521" s="175">
        <v>25</v>
      </c>
      <c r="M521" s="175">
        <v>2574.9899999999998</v>
      </c>
      <c r="N521" s="175">
        <v>429.16500000000002</v>
      </c>
      <c r="O521" s="175">
        <v>3</v>
      </c>
      <c r="P521" s="175">
        <v>1204.1400000000001</v>
      </c>
      <c r="Q521" s="175">
        <v>401.38</v>
      </c>
      <c r="R521" s="175">
        <v>28</v>
      </c>
      <c r="S521" s="175">
        <v>13867.16</v>
      </c>
      <c r="T521" s="175">
        <v>495.25571428571402</v>
      </c>
      <c r="U521" s="177"/>
      <c r="V521" s="11"/>
      <c r="W521" s="11"/>
      <c r="X521" s="11"/>
      <c r="Y521" s="11"/>
      <c r="Z521" s="11"/>
      <c r="AA521" s="11"/>
      <c r="AB521" s="11"/>
      <c r="AC521" s="11"/>
      <c r="AD521" s="11"/>
    </row>
    <row r="522" spans="1:30">
      <c r="A522" s="56"/>
      <c r="B522" s="11"/>
      <c r="C522" s="11" t="s">
        <v>95</v>
      </c>
      <c r="D522" s="11"/>
      <c r="E522" s="11" t="s">
        <v>96</v>
      </c>
      <c r="F522" s="175">
        <v>2</v>
      </c>
      <c r="G522" s="175"/>
      <c r="H522" s="175">
        <v>3826.54</v>
      </c>
      <c r="I522" s="175">
        <v>1913.27</v>
      </c>
      <c r="J522" s="175">
        <v>13</v>
      </c>
      <c r="K522" s="177"/>
      <c r="L522" s="175"/>
      <c r="M522" s="175">
        <v>3826.54</v>
      </c>
      <c r="N522" s="175">
        <v>1913.27</v>
      </c>
      <c r="O522" s="175"/>
      <c r="P522" s="175"/>
      <c r="Q522" s="175"/>
      <c r="R522" s="175">
        <v>2</v>
      </c>
      <c r="S522" s="175">
        <v>3826.54</v>
      </c>
      <c r="T522" s="175">
        <v>1913.27</v>
      </c>
      <c r="U522" s="177"/>
      <c r="V522" s="11"/>
      <c r="W522" s="11"/>
      <c r="X522" s="11"/>
      <c r="Y522" s="11"/>
      <c r="Z522" s="11"/>
      <c r="AA522" s="11"/>
      <c r="AB522" s="11"/>
      <c r="AC522" s="11"/>
      <c r="AD522" s="11"/>
    </row>
    <row r="523" spans="1:30">
      <c r="A523" s="56"/>
      <c r="B523" s="11"/>
      <c r="C523" s="11" t="s">
        <v>97</v>
      </c>
      <c r="D523" s="11"/>
      <c r="E523" s="11" t="s">
        <v>98</v>
      </c>
      <c r="F523" s="175">
        <v>216</v>
      </c>
      <c r="G523" s="175">
        <v>884.55688888888903</v>
      </c>
      <c r="H523" s="175">
        <v>119415.18</v>
      </c>
      <c r="I523" s="175">
        <v>552.84805555555602</v>
      </c>
      <c r="J523" s="175">
        <v>11.6435185185185</v>
      </c>
      <c r="K523" s="177"/>
      <c r="L523" s="175">
        <v>135</v>
      </c>
      <c r="M523" s="175">
        <v>57702.66</v>
      </c>
      <c r="N523" s="175">
        <v>712.37851851851894</v>
      </c>
      <c r="O523" s="175">
        <v>6</v>
      </c>
      <c r="P523" s="175">
        <v>4500.28</v>
      </c>
      <c r="Q523" s="175">
        <v>750.04666666666697</v>
      </c>
      <c r="R523" s="175">
        <v>210</v>
      </c>
      <c r="S523" s="175">
        <v>114914.9</v>
      </c>
      <c r="T523" s="175">
        <v>547.21380952381003</v>
      </c>
      <c r="U523" s="177"/>
      <c r="V523" s="11"/>
      <c r="W523" s="11"/>
      <c r="X523" s="11"/>
      <c r="Y523" s="11"/>
      <c r="Z523" s="11"/>
      <c r="AA523" s="11"/>
      <c r="AB523" s="11"/>
      <c r="AC523" s="11"/>
      <c r="AD523" s="11"/>
    </row>
    <row r="524" spans="1:30">
      <c r="A524" s="56"/>
      <c r="B524" s="11"/>
      <c r="C524" s="11" t="s">
        <v>99</v>
      </c>
      <c r="D524" s="11"/>
      <c r="E524" s="11" t="s">
        <v>101</v>
      </c>
      <c r="F524" s="175">
        <v>828</v>
      </c>
      <c r="G524" s="175">
        <v>781.78849484536204</v>
      </c>
      <c r="H524" s="175">
        <v>379167.42000000097</v>
      </c>
      <c r="I524" s="175">
        <v>457.93166666666701</v>
      </c>
      <c r="J524" s="175">
        <v>11.0700483091787</v>
      </c>
      <c r="K524" s="177"/>
      <c r="L524" s="175">
        <v>485</v>
      </c>
      <c r="M524" s="175">
        <v>189603.53</v>
      </c>
      <c r="N524" s="175">
        <v>552.77997084547997</v>
      </c>
      <c r="O524" s="175">
        <v>28</v>
      </c>
      <c r="P524" s="175">
        <v>9788.86</v>
      </c>
      <c r="Q524" s="175">
        <v>349.60214285714301</v>
      </c>
      <c r="R524" s="175">
        <v>800</v>
      </c>
      <c r="S524" s="175">
        <v>369378.56</v>
      </c>
      <c r="T524" s="175">
        <v>461.72320000000099</v>
      </c>
      <c r="U524" s="177"/>
      <c r="V524" s="11"/>
      <c r="W524" s="11"/>
      <c r="X524" s="11"/>
      <c r="Y524" s="11"/>
      <c r="Z524" s="11"/>
      <c r="AA524" s="11"/>
      <c r="AB524" s="11"/>
      <c r="AC524" s="11"/>
      <c r="AD524" s="11"/>
    </row>
    <row r="525" spans="1:30">
      <c r="A525" s="56"/>
      <c r="B525" s="11"/>
      <c r="C525" s="11" t="s">
        <v>104</v>
      </c>
      <c r="D525" s="11"/>
      <c r="E525" s="11" t="s">
        <v>105</v>
      </c>
      <c r="F525" s="175">
        <v>5</v>
      </c>
      <c r="G525" s="175">
        <v>318.08749999999998</v>
      </c>
      <c r="H525" s="175">
        <v>1272.3499999999999</v>
      </c>
      <c r="I525" s="175">
        <v>254.47</v>
      </c>
      <c r="J525" s="175">
        <v>11.6</v>
      </c>
      <c r="K525" s="177"/>
      <c r="L525" s="175">
        <v>4</v>
      </c>
      <c r="M525" s="175">
        <v>181.08</v>
      </c>
      <c r="N525" s="175">
        <v>181.08</v>
      </c>
      <c r="O525" s="175"/>
      <c r="P525" s="175"/>
      <c r="Q525" s="175"/>
      <c r="R525" s="175">
        <v>5</v>
      </c>
      <c r="S525" s="175">
        <v>1272.3499999999999</v>
      </c>
      <c r="T525" s="175">
        <v>254.47</v>
      </c>
      <c r="U525" s="177"/>
      <c r="V525" s="11"/>
      <c r="W525" s="11"/>
      <c r="X525" s="11"/>
      <c r="Y525" s="11"/>
      <c r="Z525" s="11"/>
      <c r="AA525" s="11"/>
      <c r="AB525" s="11"/>
      <c r="AC525" s="11"/>
      <c r="AD525" s="11"/>
    </row>
    <row r="526" spans="1:30">
      <c r="A526" s="56"/>
      <c r="B526" s="11"/>
      <c r="C526" s="11" t="s">
        <v>107</v>
      </c>
      <c r="D526" s="11"/>
      <c r="E526" s="11" t="s">
        <v>108</v>
      </c>
      <c r="F526" s="175">
        <v>16</v>
      </c>
      <c r="G526" s="175">
        <v>563.07000000000005</v>
      </c>
      <c r="H526" s="175">
        <v>8446.0499999999993</v>
      </c>
      <c r="I526" s="175">
        <v>527.87812499999995</v>
      </c>
      <c r="J526" s="175">
        <v>10.375</v>
      </c>
      <c r="K526" s="177"/>
      <c r="L526" s="175">
        <v>15</v>
      </c>
      <c r="M526" s="175">
        <v>926.51</v>
      </c>
      <c r="N526" s="175">
        <v>926.51</v>
      </c>
      <c r="O526" s="175"/>
      <c r="P526" s="175"/>
      <c r="Q526" s="175"/>
      <c r="R526" s="175">
        <v>16</v>
      </c>
      <c r="S526" s="175">
        <v>8446.0499999999993</v>
      </c>
      <c r="T526" s="175">
        <v>527.87812499999995</v>
      </c>
      <c r="U526" s="177"/>
      <c r="V526" s="11"/>
      <c r="W526" s="11"/>
      <c r="X526" s="11"/>
      <c r="Y526" s="11"/>
      <c r="Z526" s="11"/>
      <c r="AA526" s="11"/>
      <c r="AB526" s="11"/>
      <c r="AC526" s="11"/>
      <c r="AD526" s="11"/>
    </row>
    <row r="527" spans="1:30">
      <c r="A527" s="56"/>
      <c r="B527" s="11"/>
      <c r="C527" s="11" t="s">
        <v>109</v>
      </c>
      <c r="D527" s="11"/>
      <c r="E527" s="11" t="s">
        <v>110</v>
      </c>
      <c r="F527" s="175">
        <v>216</v>
      </c>
      <c r="G527" s="175">
        <v>1021.3959602649001</v>
      </c>
      <c r="H527" s="175">
        <v>154230.79</v>
      </c>
      <c r="I527" s="175">
        <v>714.03143518518505</v>
      </c>
      <c r="J527" s="175">
        <v>11.4444444444444</v>
      </c>
      <c r="K527" s="177"/>
      <c r="L527" s="175">
        <v>151</v>
      </c>
      <c r="M527" s="175">
        <v>47606.879999999997</v>
      </c>
      <c r="N527" s="175">
        <v>732.41353846153902</v>
      </c>
      <c r="O527" s="175">
        <v>2</v>
      </c>
      <c r="P527" s="175">
        <v>755.11</v>
      </c>
      <c r="Q527" s="175">
        <v>377.55500000000001</v>
      </c>
      <c r="R527" s="175">
        <v>214</v>
      </c>
      <c r="S527" s="175">
        <v>153475.68</v>
      </c>
      <c r="T527" s="175">
        <v>717.17607476635499</v>
      </c>
      <c r="U527" s="177"/>
      <c r="V527" s="11"/>
      <c r="W527" s="11"/>
      <c r="X527" s="11"/>
      <c r="Y527" s="11"/>
      <c r="Z527" s="11"/>
      <c r="AA527" s="11"/>
      <c r="AB527" s="11"/>
      <c r="AC527" s="11"/>
      <c r="AD527" s="11"/>
    </row>
    <row r="528" spans="1:30">
      <c r="A528" s="56"/>
      <c r="B528" s="11"/>
      <c r="C528" s="11" t="s">
        <v>111</v>
      </c>
      <c r="D528" s="11"/>
      <c r="E528" s="11" t="s">
        <v>112</v>
      </c>
      <c r="F528" s="175">
        <v>66</v>
      </c>
      <c r="G528" s="175">
        <v>823.00250000000005</v>
      </c>
      <c r="H528" s="175">
        <v>32920.1</v>
      </c>
      <c r="I528" s="175">
        <v>498.78939393939402</v>
      </c>
      <c r="J528" s="175">
        <v>10.5</v>
      </c>
      <c r="K528" s="177"/>
      <c r="L528" s="175">
        <v>40</v>
      </c>
      <c r="M528" s="175">
        <v>19333.57</v>
      </c>
      <c r="N528" s="175">
        <v>743.59884615384601</v>
      </c>
      <c r="O528" s="175">
        <v>1</v>
      </c>
      <c r="P528" s="175">
        <v>734.39</v>
      </c>
      <c r="Q528" s="175">
        <v>734.39</v>
      </c>
      <c r="R528" s="175">
        <v>65</v>
      </c>
      <c r="S528" s="175">
        <v>32185.71</v>
      </c>
      <c r="T528" s="175">
        <v>495.16476923076902</v>
      </c>
      <c r="U528" s="177"/>
      <c r="V528" s="11"/>
      <c r="W528" s="11"/>
      <c r="X528" s="11"/>
      <c r="Y528" s="11"/>
      <c r="Z528" s="11"/>
      <c r="AA528" s="11"/>
      <c r="AB528" s="11"/>
      <c r="AC528" s="11"/>
      <c r="AD528" s="11"/>
    </row>
    <row r="529" spans="1:30">
      <c r="A529" s="56"/>
      <c r="B529" s="11"/>
      <c r="C529" s="11" t="s">
        <v>111</v>
      </c>
      <c r="D529" s="11"/>
      <c r="E529" s="11" t="s">
        <v>113</v>
      </c>
      <c r="F529" s="175">
        <v>1</v>
      </c>
      <c r="G529" s="175">
        <v>115.18</v>
      </c>
      <c r="H529" s="175">
        <v>115.18</v>
      </c>
      <c r="I529" s="175">
        <v>115.18</v>
      </c>
      <c r="J529" s="175">
        <v>13</v>
      </c>
      <c r="K529" s="177"/>
      <c r="L529" s="175">
        <v>1</v>
      </c>
      <c r="M529" s="175"/>
      <c r="N529" s="175"/>
      <c r="O529" s="175"/>
      <c r="P529" s="175"/>
      <c r="Q529" s="175"/>
      <c r="R529" s="175">
        <v>1</v>
      </c>
      <c r="S529" s="175">
        <v>115.18</v>
      </c>
      <c r="T529" s="175">
        <v>115.18</v>
      </c>
      <c r="U529" s="177"/>
      <c r="V529" s="11"/>
      <c r="W529" s="11"/>
      <c r="X529" s="11"/>
      <c r="Y529" s="11"/>
      <c r="Z529" s="11"/>
      <c r="AA529" s="11"/>
      <c r="AB529" s="11"/>
      <c r="AC529" s="11"/>
      <c r="AD529" s="11"/>
    </row>
    <row r="530" spans="1:30">
      <c r="A530" s="56"/>
      <c r="B530" s="11"/>
      <c r="C530" s="11" t="s">
        <v>114</v>
      </c>
      <c r="D530" s="11"/>
      <c r="E530" s="11" t="s">
        <v>115</v>
      </c>
      <c r="F530" s="175">
        <v>21</v>
      </c>
      <c r="G530" s="175">
        <v>752.44473684210504</v>
      </c>
      <c r="H530" s="175">
        <v>14296.45</v>
      </c>
      <c r="I530" s="175">
        <v>680.78333333333296</v>
      </c>
      <c r="J530" s="175">
        <v>12.3333333333333</v>
      </c>
      <c r="K530" s="177"/>
      <c r="L530" s="175">
        <v>19</v>
      </c>
      <c r="M530" s="175">
        <v>1607.2</v>
      </c>
      <c r="N530" s="175">
        <v>803.6</v>
      </c>
      <c r="O530" s="175"/>
      <c r="P530" s="175"/>
      <c r="Q530" s="175"/>
      <c r="R530" s="175">
        <v>21</v>
      </c>
      <c r="S530" s="175">
        <v>14296.45</v>
      </c>
      <c r="T530" s="175">
        <v>680.78333333333296</v>
      </c>
      <c r="U530" s="177"/>
      <c r="V530" s="11"/>
      <c r="W530" s="11"/>
      <c r="X530" s="11"/>
      <c r="Y530" s="11"/>
      <c r="Z530" s="11"/>
      <c r="AA530" s="11"/>
      <c r="AB530" s="11"/>
      <c r="AC530" s="11"/>
      <c r="AD530" s="11"/>
    </row>
    <row r="531" spans="1:30">
      <c r="A531" s="56"/>
      <c r="B531" s="11"/>
      <c r="C531" s="11" t="s">
        <v>116</v>
      </c>
      <c r="D531" s="11"/>
      <c r="E531" s="11" t="s">
        <v>117</v>
      </c>
      <c r="F531" s="175">
        <v>28</v>
      </c>
      <c r="G531" s="175">
        <v>620.3075</v>
      </c>
      <c r="H531" s="175">
        <v>12406.15</v>
      </c>
      <c r="I531" s="175">
        <v>443.07678571428602</v>
      </c>
      <c r="J531" s="175">
        <v>11</v>
      </c>
      <c r="K531" s="177"/>
      <c r="L531" s="175">
        <v>20</v>
      </c>
      <c r="M531" s="175">
        <v>2761.26</v>
      </c>
      <c r="N531" s="175">
        <v>345.15750000000003</v>
      </c>
      <c r="O531" s="175"/>
      <c r="P531" s="175"/>
      <c r="Q531" s="175"/>
      <c r="R531" s="175">
        <v>28</v>
      </c>
      <c r="S531" s="175">
        <v>12406.15</v>
      </c>
      <c r="T531" s="175">
        <v>443.07678571428602</v>
      </c>
      <c r="U531" s="177"/>
      <c r="V531" s="11"/>
      <c r="W531" s="11"/>
      <c r="X531" s="11"/>
      <c r="Y531" s="11"/>
      <c r="Z531" s="11"/>
      <c r="AA531" s="11"/>
      <c r="AB531" s="11"/>
      <c r="AC531" s="11"/>
      <c r="AD531" s="11"/>
    </row>
    <row r="532" spans="1:30">
      <c r="A532" s="56"/>
      <c r="B532" s="11"/>
      <c r="C532" s="11" t="s">
        <v>116</v>
      </c>
      <c r="D532" s="11"/>
      <c r="E532" s="11" t="s">
        <v>118</v>
      </c>
      <c r="F532" s="175">
        <v>39</v>
      </c>
      <c r="G532" s="175">
        <v>655.20814814814798</v>
      </c>
      <c r="H532" s="175">
        <v>17690.62</v>
      </c>
      <c r="I532" s="175">
        <v>453.60564102564098</v>
      </c>
      <c r="J532" s="175">
        <v>11.794871794871799</v>
      </c>
      <c r="K532" s="177"/>
      <c r="L532" s="175">
        <v>27</v>
      </c>
      <c r="M532" s="175">
        <v>6772.78</v>
      </c>
      <c r="N532" s="175">
        <v>564.39833333333297</v>
      </c>
      <c r="O532" s="175"/>
      <c r="P532" s="175"/>
      <c r="Q532" s="175"/>
      <c r="R532" s="175">
        <v>39</v>
      </c>
      <c r="S532" s="175">
        <v>17690.62</v>
      </c>
      <c r="T532" s="175">
        <v>453.60564102564098</v>
      </c>
      <c r="U532" s="177"/>
      <c r="V532" s="11"/>
      <c r="W532" s="11"/>
      <c r="X532" s="11"/>
      <c r="Y532" s="11"/>
      <c r="Z532" s="11"/>
      <c r="AA532" s="11"/>
      <c r="AB532" s="11"/>
      <c r="AC532" s="11"/>
      <c r="AD532" s="11"/>
    </row>
    <row r="533" spans="1:30">
      <c r="A533" s="56"/>
      <c r="B533" s="11"/>
      <c r="C533" s="11" t="s">
        <v>119</v>
      </c>
      <c r="D533" s="11"/>
      <c r="E533" s="11" t="s">
        <v>120</v>
      </c>
      <c r="F533" s="175">
        <v>1</v>
      </c>
      <c r="G533" s="175">
        <v>451.95</v>
      </c>
      <c r="H533" s="175">
        <v>451.95</v>
      </c>
      <c r="I533" s="175">
        <v>451.95</v>
      </c>
      <c r="J533" s="175">
        <v>11</v>
      </c>
      <c r="K533" s="177"/>
      <c r="L533" s="175">
        <v>1</v>
      </c>
      <c r="M533" s="175"/>
      <c r="N533" s="175"/>
      <c r="O533" s="175"/>
      <c r="P533" s="175"/>
      <c r="Q533" s="175"/>
      <c r="R533" s="175">
        <v>1</v>
      </c>
      <c r="S533" s="175">
        <v>451.95</v>
      </c>
      <c r="T533" s="175">
        <v>451.95</v>
      </c>
      <c r="U533" s="177"/>
      <c r="V533" s="11"/>
      <c r="W533" s="11"/>
      <c r="X533" s="11"/>
      <c r="Y533" s="11"/>
      <c r="Z533" s="11"/>
      <c r="AA533" s="11"/>
      <c r="AB533" s="11"/>
      <c r="AC533" s="11"/>
      <c r="AD533" s="11"/>
    </row>
    <row r="534" spans="1:30">
      <c r="A534" s="56"/>
      <c r="B534" s="11"/>
      <c r="C534" s="11" t="s">
        <v>121</v>
      </c>
      <c r="D534" s="11"/>
      <c r="E534" s="11" t="s">
        <v>122</v>
      </c>
      <c r="F534" s="175">
        <v>21</v>
      </c>
      <c r="G534" s="175">
        <v>572.50937499999998</v>
      </c>
      <c r="H534" s="175">
        <v>9160.15</v>
      </c>
      <c r="I534" s="175">
        <v>436.19761904761901</v>
      </c>
      <c r="J534" s="175">
        <v>10.8571428571429</v>
      </c>
      <c r="K534" s="177"/>
      <c r="L534" s="175">
        <v>16</v>
      </c>
      <c r="M534" s="175">
        <v>1606.83</v>
      </c>
      <c r="N534" s="175">
        <v>321.36599999999999</v>
      </c>
      <c r="O534" s="175"/>
      <c r="P534" s="175"/>
      <c r="Q534" s="175"/>
      <c r="R534" s="175">
        <v>21</v>
      </c>
      <c r="S534" s="175">
        <v>9160.15</v>
      </c>
      <c r="T534" s="175">
        <v>436.19761904761901</v>
      </c>
      <c r="U534" s="177"/>
      <c r="V534" s="11"/>
      <c r="W534" s="11"/>
      <c r="X534" s="11"/>
      <c r="Y534" s="11"/>
      <c r="Z534" s="11"/>
      <c r="AA534" s="11"/>
      <c r="AB534" s="11"/>
      <c r="AC534" s="11"/>
      <c r="AD534" s="11"/>
    </row>
    <row r="535" spans="1:30">
      <c r="A535" s="56"/>
      <c r="B535" s="11"/>
      <c r="C535" s="11" t="s">
        <v>123</v>
      </c>
      <c r="D535" s="11"/>
      <c r="E535" s="11" t="s">
        <v>124</v>
      </c>
      <c r="F535" s="175">
        <v>15</v>
      </c>
      <c r="G535" s="175">
        <v>1240.9455555555601</v>
      </c>
      <c r="H535" s="175">
        <v>11168.51</v>
      </c>
      <c r="I535" s="175">
        <v>744.56733333333295</v>
      </c>
      <c r="J535" s="175">
        <v>12.733333333333301</v>
      </c>
      <c r="K535" s="177"/>
      <c r="L535" s="175">
        <v>9</v>
      </c>
      <c r="M535" s="175">
        <v>5822.02</v>
      </c>
      <c r="N535" s="175">
        <v>970.33666666666704</v>
      </c>
      <c r="O535" s="175"/>
      <c r="P535" s="175"/>
      <c r="Q535" s="175"/>
      <c r="R535" s="175">
        <v>15</v>
      </c>
      <c r="S535" s="175">
        <v>11168.51</v>
      </c>
      <c r="T535" s="175">
        <v>744.56733333333295</v>
      </c>
      <c r="U535" s="177"/>
      <c r="V535" s="11"/>
      <c r="W535" s="11"/>
      <c r="X535" s="11"/>
      <c r="Y535" s="11"/>
      <c r="Z535" s="11"/>
      <c r="AA535" s="11"/>
      <c r="AB535" s="11"/>
      <c r="AC535" s="11"/>
      <c r="AD535" s="11"/>
    </row>
    <row r="536" spans="1:30">
      <c r="A536" s="56"/>
      <c r="B536" s="11"/>
      <c r="C536" s="11" t="s">
        <v>125</v>
      </c>
      <c r="D536" s="11"/>
      <c r="E536" s="11" t="s">
        <v>92</v>
      </c>
      <c r="F536" s="175">
        <v>170</v>
      </c>
      <c r="G536" s="175">
        <v>886.31045454545495</v>
      </c>
      <c r="H536" s="175">
        <v>97494.150000000096</v>
      </c>
      <c r="I536" s="175">
        <v>573.495</v>
      </c>
      <c r="J536" s="175">
        <v>11.0235294117647</v>
      </c>
      <c r="K536" s="177"/>
      <c r="L536" s="175">
        <v>110</v>
      </c>
      <c r="M536" s="175">
        <v>39222.07</v>
      </c>
      <c r="N536" s="175">
        <v>653.70116666666695</v>
      </c>
      <c r="O536" s="175">
        <v>3</v>
      </c>
      <c r="P536" s="175">
        <v>1731.65</v>
      </c>
      <c r="Q536" s="175">
        <v>577.21666666666704</v>
      </c>
      <c r="R536" s="175">
        <v>167</v>
      </c>
      <c r="S536" s="175">
        <v>95762.500000000102</v>
      </c>
      <c r="T536" s="175">
        <v>573.42814371257498</v>
      </c>
      <c r="U536" s="177"/>
      <c r="V536" s="11"/>
      <c r="W536" s="11"/>
      <c r="X536" s="11"/>
      <c r="Y536" s="11"/>
      <c r="Z536" s="11"/>
      <c r="AA536" s="11"/>
      <c r="AB536" s="11"/>
      <c r="AC536" s="11"/>
      <c r="AD536" s="11"/>
    </row>
    <row r="537" spans="1:30">
      <c r="A537" s="56"/>
      <c r="B537" s="11"/>
      <c r="C537" s="11" t="s">
        <v>125</v>
      </c>
      <c r="D537" s="11"/>
      <c r="E537" s="11" t="s">
        <v>448</v>
      </c>
      <c r="F537" s="175">
        <v>2</v>
      </c>
      <c r="G537" s="175">
        <v>719.75</v>
      </c>
      <c r="H537" s="175">
        <v>1439.5</v>
      </c>
      <c r="I537" s="175">
        <v>719.75</v>
      </c>
      <c r="J537" s="175">
        <v>12.5</v>
      </c>
      <c r="K537" s="177"/>
      <c r="L537" s="175">
        <v>2</v>
      </c>
      <c r="M537" s="175"/>
      <c r="N537" s="175"/>
      <c r="O537" s="175"/>
      <c r="P537" s="175"/>
      <c r="Q537" s="175"/>
      <c r="R537" s="175">
        <v>2</v>
      </c>
      <c r="S537" s="175">
        <v>1439.5</v>
      </c>
      <c r="T537" s="175">
        <v>719.75</v>
      </c>
      <c r="U537" s="177"/>
      <c r="V537" s="11"/>
      <c r="W537" s="11"/>
      <c r="X537" s="11"/>
      <c r="Y537" s="11"/>
      <c r="Z537" s="11"/>
      <c r="AA537" s="11"/>
      <c r="AB537" s="11"/>
      <c r="AC537" s="11"/>
      <c r="AD537" s="11"/>
    </row>
    <row r="538" spans="1:30">
      <c r="A538" s="56"/>
      <c r="B538" s="11"/>
      <c r="C538" s="11" t="s">
        <v>471</v>
      </c>
      <c r="D538" s="11"/>
      <c r="E538" s="11" t="s">
        <v>115</v>
      </c>
      <c r="F538" s="175">
        <v>1</v>
      </c>
      <c r="G538" s="175"/>
      <c r="H538" s="175">
        <v>3505.09</v>
      </c>
      <c r="I538" s="175">
        <v>3505.09</v>
      </c>
      <c r="J538" s="175">
        <v>13</v>
      </c>
      <c r="K538" s="177"/>
      <c r="L538" s="175"/>
      <c r="M538" s="175">
        <v>3505.09</v>
      </c>
      <c r="N538" s="175">
        <v>3505.09</v>
      </c>
      <c r="O538" s="175"/>
      <c r="P538" s="175"/>
      <c r="Q538" s="175"/>
      <c r="R538" s="175">
        <v>1</v>
      </c>
      <c r="S538" s="175">
        <v>3505.09</v>
      </c>
      <c r="T538" s="175">
        <v>3505.09</v>
      </c>
      <c r="U538" s="177"/>
      <c r="V538" s="11"/>
      <c r="W538" s="11"/>
      <c r="X538" s="11"/>
      <c r="Y538" s="11"/>
      <c r="Z538" s="11"/>
      <c r="AA538" s="11"/>
      <c r="AB538" s="11"/>
      <c r="AC538" s="11"/>
      <c r="AD538" s="11"/>
    </row>
    <row r="539" spans="1:30">
      <c r="A539" s="56"/>
      <c r="B539" s="11"/>
      <c r="C539" s="11" t="s">
        <v>126</v>
      </c>
      <c r="D539" s="11"/>
      <c r="E539" s="11" t="s">
        <v>127</v>
      </c>
      <c r="F539" s="175">
        <v>115</v>
      </c>
      <c r="G539" s="175">
        <v>833.05062499999997</v>
      </c>
      <c r="H539" s="175">
        <v>53315.24</v>
      </c>
      <c r="I539" s="175">
        <v>463.61078260869601</v>
      </c>
      <c r="J539" s="175">
        <v>11.0347826086957</v>
      </c>
      <c r="K539" s="177"/>
      <c r="L539" s="175">
        <v>64</v>
      </c>
      <c r="M539" s="175">
        <v>28293.02</v>
      </c>
      <c r="N539" s="175">
        <v>554.76509803921601</v>
      </c>
      <c r="O539" s="175">
        <v>2</v>
      </c>
      <c r="P539" s="175">
        <v>830.38</v>
      </c>
      <c r="Q539" s="175">
        <v>415.19</v>
      </c>
      <c r="R539" s="175">
        <v>113</v>
      </c>
      <c r="S539" s="175">
        <v>52484.86</v>
      </c>
      <c r="T539" s="175">
        <v>464.46778761061898</v>
      </c>
      <c r="U539" s="177"/>
      <c r="V539" s="11"/>
      <c r="W539" s="11"/>
      <c r="X539" s="11"/>
      <c r="Y539" s="11"/>
      <c r="Z539" s="11"/>
      <c r="AA539" s="11"/>
      <c r="AB539" s="11"/>
      <c r="AC539" s="11"/>
      <c r="AD539" s="11"/>
    </row>
    <row r="540" spans="1:30">
      <c r="A540" s="56"/>
      <c r="B540" s="11"/>
      <c r="C540" s="11" t="s">
        <v>129</v>
      </c>
      <c r="D540" s="11"/>
      <c r="E540" s="11" t="s">
        <v>96</v>
      </c>
      <c r="F540" s="175">
        <v>24</v>
      </c>
      <c r="G540" s="175">
        <v>748.46749999999997</v>
      </c>
      <c r="H540" s="175">
        <v>11975.48</v>
      </c>
      <c r="I540" s="175">
        <v>498.97833333333301</v>
      </c>
      <c r="J540" s="175">
        <v>10.8333333333333</v>
      </c>
      <c r="K540" s="177"/>
      <c r="L540" s="175">
        <v>16</v>
      </c>
      <c r="M540" s="175">
        <v>6728.66</v>
      </c>
      <c r="N540" s="175">
        <v>841.08249999999998</v>
      </c>
      <c r="O540" s="175"/>
      <c r="P540" s="175"/>
      <c r="Q540" s="175"/>
      <c r="R540" s="175">
        <v>24</v>
      </c>
      <c r="S540" s="175">
        <v>11975.48</v>
      </c>
      <c r="T540" s="175">
        <v>498.97833333333301</v>
      </c>
      <c r="U540" s="177"/>
      <c r="V540" s="11"/>
      <c r="W540" s="11"/>
      <c r="X540" s="11"/>
      <c r="Y540" s="11"/>
      <c r="Z540" s="11"/>
      <c r="AA540" s="11"/>
      <c r="AB540" s="11"/>
      <c r="AC540" s="11"/>
      <c r="AD540" s="11"/>
    </row>
    <row r="541" spans="1:30">
      <c r="A541" s="56"/>
      <c r="B541" s="11"/>
      <c r="C541" s="11" t="s">
        <v>130</v>
      </c>
      <c r="D541" s="11"/>
      <c r="E541" s="11" t="s">
        <v>96</v>
      </c>
      <c r="F541" s="175">
        <v>6</v>
      </c>
      <c r="G541" s="175">
        <v>1233.5266666666701</v>
      </c>
      <c r="H541" s="175">
        <v>3700.58</v>
      </c>
      <c r="I541" s="175">
        <v>616.76333333333298</v>
      </c>
      <c r="J541" s="175">
        <v>10</v>
      </c>
      <c r="K541" s="177"/>
      <c r="L541" s="175">
        <v>3</v>
      </c>
      <c r="M541" s="175">
        <v>2946.37</v>
      </c>
      <c r="N541" s="175">
        <v>982.12333333333299</v>
      </c>
      <c r="O541" s="175"/>
      <c r="P541" s="175"/>
      <c r="Q541" s="175"/>
      <c r="R541" s="175">
        <v>6</v>
      </c>
      <c r="S541" s="175">
        <v>3700.58</v>
      </c>
      <c r="T541" s="175">
        <v>616.76333333333298</v>
      </c>
      <c r="U541" s="177"/>
      <c r="V541" s="11"/>
      <c r="W541" s="11"/>
      <c r="X541" s="11"/>
      <c r="Y541" s="11"/>
      <c r="Z541" s="11"/>
      <c r="AA541" s="11"/>
      <c r="AB541" s="11"/>
      <c r="AC541" s="11"/>
      <c r="AD541" s="11"/>
    </row>
    <row r="542" spans="1:30">
      <c r="A542" s="56"/>
      <c r="B542" s="11"/>
      <c r="C542" s="11" t="s">
        <v>472</v>
      </c>
      <c r="D542" s="11"/>
      <c r="E542" s="11" t="s">
        <v>140</v>
      </c>
      <c r="F542" s="175">
        <v>1</v>
      </c>
      <c r="G542" s="175"/>
      <c r="H542" s="175">
        <v>909.93</v>
      </c>
      <c r="I542" s="175">
        <v>909.93</v>
      </c>
      <c r="J542" s="175">
        <v>13</v>
      </c>
      <c r="K542" s="177"/>
      <c r="L542" s="175"/>
      <c r="M542" s="175">
        <v>909.93</v>
      </c>
      <c r="N542" s="175">
        <v>909.93</v>
      </c>
      <c r="O542" s="175"/>
      <c r="P542" s="175"/>
      <c r="Q542" s="175"/>
      <c r="R542" s="175">
        <v>1</v>
      </c>
      <c r="S542" s="175">
        <v>909.93</v>
      </c>
      <c r="T542" s="175">
        <v>909.93</v>
      </c>
      <c r="U542" s="177"/>
      <c r="V542" s="11"/>
      <c r="W542" s="11"/>
      <c r="X542" s="11"/>
      <c r="Y542" s="11"/>
      <c r="Z542" s="11"/>
      <c r="AA542" s="11"/>
      <c r="AB542" s="11"/>
      <c r="AC542" s="11"/>
      <c r="AD542" s="11"/>
    </row>
    <row r="543" spans="1:30">
      <c r="A543" s="56"/>
      <c r="B543" s="11"/>
      <c r="C543" s="11" t="s">
        <v>131</v>
      </c>
      <c r="D543" s="11"/>
      <c r="E543" s="11" t="s">
        <v>117</v>
      </c>
      <c r="F543" s="175">
        <v>7</v>
      </c>
      <c r="G543" s="175">
        <v>1107.52</v>
      </c>
      <c r="H543" s="175">
        <v>3322.56</v>
      </c>
      <c r="I543" s="175">
        <v>474.65142857142899</v>
      </c>
      <c r="J543" s="175">
        <v>8.8571428571428594</v>
      </c>
      <c r="K543" s="177"/>
      <c r="L543" s="175">
        <v>3</v>
      </c>
      <c r="M543" s="175">
        <v>1328.86</v>
      </c>
      <c r="N543" s="175">
        <v>332.21499999999997</v>
      </c>
      <c r="O543" s="175"/>
      <c r="P543" s="175"/>
      <c r="Q543" s="175"/>
      <c r="R543" s="175">
        <v>7</v>
      </c>
      <c r="S543" s="175">
        <v>3322.56</v>
      </c>
      <c r="T543" s="175">
        <v>474.65142857142899</v>
      </c>
      <c r="U543" s="177"/>
      <c r="V543" s="11"/>
      <c r="W543" s="11"/>
      <c r="X543" s="11"/>
      <c r="Y543" s="11"/>
      <c r="Z543" s="11"/>
      <c r="AA543" s="11"/>
      <c r="AB543" s="11"/>
      <c r="AC543" s="11"/>
      <c r="AD543" s="11"/>
    </row>
    <row r="544" spans="1:30">
      <c r="A544" s="56"/>
      <c r="B544" s="11"/>
      <c r="C544" s="11" t="s">
        <v>132</v>
      </c>
      <c r="D544" s="11"/>
      <c r="E544" s="11" t="s">
        <v>133</v>
      </c>
      <c r="F544" s="175">
        <v>14</v>
      </c>
      <c r="G544" s="175">
        <v>1058.3844444444401</v>
      </c>
      <c r="H544" s="175">
        <v>9525.4599999999991</v>
      </c>
      <c r="I544" s="175">
        <v>680.39</v>
      </c>
      <c r="J544" s="175">
        <v>12.214285714285699</v>
      </c>
      <c r="K544" s="177"/>
      <c r="L544" s="175">
        <v>9</v>
      </c>
      <c r="M544" s="175">
        <v>5323.28</v>
      </c>
      <c r="N544" s="175">
        <v>1064.6559999999999</v>
      </c>
      <c r="O544" s="175"/>
      <c r="P544" s="175"/>
      <c r="Q544" s="175"/>
      <c r="R544" s="175">
        <v>14</v>
      </c>
      <c r="S544" s="175">
        <v>9525.4599999999991</v>
      </c>
      <c r="T544" s="175">
        <v>680.39</v>
      </c>
      <c r="U544" s="177"/>
      <c r="V544" s="11"/>
      <c r="W544" s="11"/>
      <c r="X544" s="11"/>
      <c r="Y544" s="11"/>
      <c r="Z544" s="11"/>
      <c r="AA544" s="11"/>
      <c r="AB544" s="11"/>
      <c r="AC544" s="11"/>
      <c r="AD544" s="11"/>
    </row>
    <row r="545" spans="1:30">
      <c r="A545" s="56"/>
      <c r="B545" s="11"/>
      <c r="C545" s="11" t="s">
        <v>134</v>
      </c>
      <c r="D545" s="11"/>
      <c r="E545" s="11" t="s">
        <v>135</v>
      </c>
      <c r="F545" s="175">
        <v>851</v>
      </c>
      <c r="G545" s="175">
        <v>1040.25662576687</v>
      </c>
      <c r="H545" s="175">
        <v>508685.49000000098</v>
      </c>
      <c r="I545" s="175">
        <v>597.75028202115197</v>
      </c>
      <c r="J545" s="175">
        <v>11.5111633372503</v>
      </c>
      <c r="K545" s="177"/>
      <c r="L545" s="175">
        <v>489</v>
      </c>
      <c r="M545" s="175">
        <v>269623.7</v>
      </c>
      <c r="N545" s="175">
        <v>744.81685082873003</v>
      </c>
      <c r="O545" s="175">
        <v>16</v>
      </c>
      <c r="P545" s="175">
        <v>6358.24</v>
      </c>
      <c r="Q545" s="175">
        <v>397.39</v>
      </c>
      <c r="R545" s="175">
        <v>835</v>
      </c>
      <c r="S545" s="175">
        <v>502327.25</v>
      </c>
      <c r="T545" s="175">
        <v>601.58952095808399</v>
      </c>
      <c r="U545" s="177"/>
      <c r="V545" s="11"/>
      <c r="W545" s="11"/>
      <c r="X545" s="11"/>
      <c r="Y545" s="11"/>
      <c r="Z545" s="11"/>
      <c r="AA545" s="11"/>
      <c r="AB545" s="11"/>
      <c r="AC545" s="11"/>
      <c r="AD545" s="11"/>
    </row>
    <row r="546" spans="1:30">
      <c r="A546" s="56"/>
      <c r="B546" s="11"/>
      <c r="C546" s="11" t="s">
        <v>134</v>
      </c>
      <c r="D546" s="11"/>
      <c r="E546" s="11" t="s">
        <v>136</v>
      </c>
      <c r="F546" s="175">
        <v>1</v>
      </c>
      <c r="G546" s="175">
        <v>148.93</v>
      </c>
      <c r="H546" s="175">
        <v>148.93</v>
      </c>
      <c r="I546" s="175">
        <v>148.93</v>
      </c>
      <c r="J546" s="175">
        <v>8</v>
      </c>
      <c r="K546" s="177"/>
      <c r="L546" s="175">
        <v>1</v>
      </c>
      <c r="M546" s="175"/>
      <c r="N546" s="175"/>
      <c r="O546" s="175"/>
      <c r="P546" s="175"/>
      <c r="Q546" s="175"/>
      <c r="R546" s="175">
        <v>1</v>
      </c>
      <c r="S546" s="175">
        <v>148.93</v>
      </c>
      <c r="T546" s="175">
        <v>148.93</v>
      </c>
      <c r="U546" s="177"/>
      <c r="V546" s="11"/>
      <c r="W546" s="11"/>
      <c r="X546" s="11"/>
      <c r="Y546" s="11"/>
      <c r="Z546" s="11"/>
      <c r="AA546" s="11"/>
      <c r="AB546" s="11"/>
      <c r="AC546" s="11"/>
      <c r="AD546" s="11"/>
    </row>
    <row r="547" spans="1:30">
      <c r="A547" s="56"/>
      <c r="B547" s="11"/>
      <c r="C547" s="11" t="s">
        <v>137</v>
      </c>
      <c r="D547" s="11"/>
      <c r="E547" s="11" t="s">
        <v>138</v>
      </c>
      <c r="F547" s="175">
        <v>116</v>
      </c>
      <c r="G547" s="175">
        <v>768.88947368420997</v>
      </c>
      <c r="H547" s="175">
        <v>58435.6</v>
      </c>
      <c r="I547" s="175">
        <v>503.75517241379299</v>
      </c>
      <c r="J547" s="175">
        <v>11.5431034482759</v>
      </c>
      <c r="K547" s="177"/>
      <c r="L547" s="175">
        <v>76</v>
      </c>
      <c r="M547" s="175">
        <v>22759.26</v>
      </c>
      <c r="N547" s="175">
        <v>568.98149999999998</v>
      </c>
      <c r="O547" s="175"/>
      <c r="P547" s="175"/>
      <c r="Q547" s="175"/>
      <c r="R547" s="175">
        <v>116</v>
      </c>
      <c r="S547" s="175">
        <v>58435.6</v>
      </c>
      <c r="T547" s="175">
        <v>503.75517241379299</v>
      </c>
      <c r="U547" s="177"/>
      <c r="V547" s="11"/>
      <c r="W547" s="11"/>
      <c r="X547" s="11"/>
      <c r="Y547" s="11"/>
      <c r="Z547" s="11"/>
      <c r="AA547" s="11"/>
      <c r="AB547" s="11"/>
      <c r="AC547" s="11"/>
      <c r="AD547" s="11"/>
    </row>
    <row r="548" spans="1:30">
      <c r="A548" s="56"/>
      <c r="B548" s="11"/>
      <c r="C548" s="11" t="s">
        <v>139</v>
      </c>
      <c r="D548" s="11"/>
      <c r="E548" s="11" t="s">
        <v>135</v>
      </c>
      <c r="F548" s="175">
        <v>2</v>
      </c>
      <c r="G548" s="175">
        <v>384.72</v>
      </c>
      <c r="H548" s="175">
        <v>769.44</v>
      </c>
      <c r="I548" s="175">
        <v>384.72</v>
      </c>
      <c r="J548" s="175">
        <v>10</v>
      </c>
      <c r="K548" s="177"/>
      <c r="L548" s="175">
        <v>2</v>
      </c>
      <c r="M548" s="175"/>
      <c r="N548" s="175"/>
      <c r="O548" s="175"/>
      <c r="P548" s="175"/>
      <c r="Q548" s="175"/>
      <c r="R548" s="175">
        <v>2</v>
      </c>
      <c r="S548" s="175">
        <v>769.44</v>
      </c>
      <c r="T548" s="175">
        <v>384.72</v>
      </c>
      <c r="U548" s="177"/>
      <c r="V548" s="11"/>
      <c r="W548" s="11"/>
      <c r="X548" s="11"/>
      <c r="Y548" s="11"/>
      <c r="Z548" s="11"/>
      <c r="AA548" s="11"/>
      <c r="AB548" s="11"/>
      <c r="AC548" s="11"/>
      <c r="AD548" s="11"/>
    </row>
    <row r="549" spans="1:30">
      <c r="A549" s="56"/>
      <c r="B549" s="11"/>
      <c r="C549" s="11" t="s">
        <v>141</v>
      </c>
      <c r="D549" s="11"/>
      <c r="E549" s="11" t="s">
        <v>142</v>
      </c>
      <c r="F549" s="175">
        <v>54</v>
      </c>
      <c r="G549" s="175">
        <v>896.91052631578998</v>
      </c>
      <c r="H549" s="175">
        <v>34082.6</v>
      </c>
      <c r="I549" s="175">
        <v>631.15925925925899</v>
      </c>
      <c r="J549" s="175">
        <v>12.148148148148101</v>
      </c>
      <c r="K549" s="177"/>
      <c r="L549" s="175">
        <v>38</v>
      </c>
      <c r="M549" s="175">
        <v>12920.39</v>
      </c>
      <c r="N549" s="175">
        <v>807.52437499999996</v>
      </c>
      <c r="O549" s="175"/>
      <c r="P549" s="175"/>
      <c r="Q549" s="175"/>
      <c r="R549" s="175">
        <v>54</v>
      </c>
      <c r="S549" s="175">
        <v>34082.6</v>
      </c>
      <c r="T549" s="175">
        <v>631.15925925925899</v>
      </c>
      <c r="U549" s="177"/>
      <c r="V549" s="11"/>
      <c r="W549" s="11"/>
      <c r="X549" s="11"/>
      <c r="Y549" s="11"/>
      <c r="Z549" s="11"/>
      <c r="AA549" s="11"/>
      <c r="AB549" s="11"/>
      <c r="AC549" s="11"/>
      <c r="AD549" s="11"/>
    </row>
    <row r="550" spans="1:30">
      <c r="A550" s="56"/>
      <c r="B550" s="11"/>
      <c r="C550" s="11" t="s">
        <v>143</v>
      </c>
      <c r="D550" s="11"/>
      <c r="E550" s="11" t="s">
        <v>144</v>
      </c>
      <c r="F550" s="175">
        <v>27</v>
      </c>
      <c r="G550" s="175">
        <v>542.86714285714299</v>
      </c>
      <c r="H550" s="175">
        <v>11400.21</v>
      </c>
      <c r="I550" s="175">
        <v>422.23</v>
      </c>
      <c r="J550" s="175">
        <v>12.2592592592593</v>
      </c>
      <c r="K550" s="177"/>
      <c r="L550" s="175">
        <v>21</v>
      </c>
      <c r="M550" s="175">
        <v>4671.2</v>
      </c>
      <c r="N550" s="175">
        <v>778.53333333333296</v>
      </c>
      <c r="O550" s="175"/>
      <c r="P550" s="175"/>
      <c r="Q550" s="175"/>
      <c r="R550" s="175">
        <v>27</v>
      </c>
      <c r="S550" s="175">
        <v>11400.21</v>
      </c>
      <c r="T550" s="175">
        <v>422.23</v>
      </c>
      <c r="U550" s="177"/>
      <c r="V550" s="11"/>
      <c r="W550" s="11"/>
      <c r="X550" s="11"/>
      <c r="Y550" s="11"/>
      <c r="Z550" s="11"/>
      <c r="AA550" s="11"/>
      <c r="AB550" s="11"/>
      <c r="AC550" s="11"/>
      <c r="AD550" s="11"/>
    </row>
    <row r="551" spans="1:30">
      <c r="A551" s="56"/>
      <c r="B551" s="11"/>
      <c r="C551" s="11" t="s">
        <v>147</v>
      </c>
      <c r="D551" s="11"/>
      <c r="E551" s="11" t="s">
        <v>148</v>
      </c>
      <c r="F551" s="175">
        <v>102</v>
      </c>
      <c r="G551" s="175">
        <v>814.42309859154898</v>
      </c>
      <c r="H551" s="175">
        <v>57824.04</v>
      </c>
      <c r="I551" s="175">
        <v>566.90235294117701</v>
      </c>
      <c r="J551" s="175">
        <v>10.990196078431399</v>
      </c>
      <c r="K551" s="177"/>
      <c r="L551" s="175">
        <v>71</v>
      </c>
      <c r="M551" s="175">
        <v>24945.49</v>
      </c>
      <c r="N551" s="175">
        <v>804.69322580645201</v>
      </c>
      <c r="O551" s="175">
        <v>1</v>
      </c>
      <c r="P551" s="175">
        <v>452.69</v>
      </c>
      <c r="Q551" s="175">
        <v>452.69</v>
      </c>
      <c r="R551" s="175">
        <v>101</v>
      </c>
      <c r="S551" s="175">
        <v>57371.35</v>
      </c>
      <c r="T551" s="175">
        <v>568.03316831683196</v>
      </c>
      <c r="U551" s="177"/>
      <c r="V551" s="11"/>
      <c r="W551" s="11"/>
      <c r="X551" s="11"/>
      <c r="Y551" s="11"/>
      <c r="Z551" s="11"/>
      <c r="AA551" s="11"/>
      <c r="AB551" s="11"/>
      <c r="AC551" s="11"/>
      <c r="AD551" s="11"/>
    </row>
    <row r="552" spans="1:30">
      <c r="A552" s="56"/>
      <c r="B552" s="11"/>
      <c r="C552" s="11" t="s">
        <v>147</v>
      </c>
      <c r="D552" s="11"/>
      <c r="E552" s="11" t="s">
        <v>144</v>
      </c>
      <c r="F552" s="175">
        <v>110</v>
      </c>
      <c r="G552" s="175">
        <v>722.62064102564102</v>
      </c>
      <c r="H552" s="175">
        <v>56364.41</v>
      </c>
      <c r="I552" s="175">
        <v>512.403727272727</v>
      </c>
      <c r="J552" s="175">
        <v>12.009090909090901</v>
      </c>
      <c r="K552" s="177"/>
      <c r="L552" s="175">
        <v>78</v>
      </c>
      <c r="M552" s="175">
        <v>22992.05</v>
      </c>
      <c r="N552" s="175">
        <v>718.50156249999998</v>
      </c>
      <c r="O552" s="175">
        <v>4</v>
      </c>
      <c r="P552" s="175">
        <v>3078.35</v>
      </c>
      <c r="Q552" s="175">
        <v>769.58749999999998</v>
      </c>
      <c r="R552" s="175">
        <v>106</v>
      </c>
      <c r="S552" s="175">
        <v>53286.06</v>
      </c>
      <c r="T552" s="175">
        <v>502.69867924528302</v>
      </c>
      <c r="U552" s="177"/>
      <c r="V552" s="11"/>
      <c r="W552" s="11"/>
      <c r="X552" s="11"/>
      <c r="Y552" s="11"/>
      <c r="Z552" s="11"/>
      <c r="AA552" s="11"/>
      <c r="AB552" s="11"/>
      <c r="AC552" s="11"/>
      <c r="AD552" s="11"/>
    </row>
    <row r="553" spans="1:30">
      <c r="A553" s="56"/>
      <c r="B553" s="11"/>
      <c r="C553" s="11" t="s">
        <v>147</v>
      </c>
      <c r="D553" s="11"/>
      <c r="E553" s="11" t="s">
        <v>149</v>
      </c>
      <c r="F553" s="175">
        <v>2</v>
      </c>
      <c r="G553" s="175">
        <v>1655.47</v>
      </c>
      <c r="H553" s="175">
        <v>1655.47</v>
      </c>
      <c r="I553" s="175">
        <v>827.73500000000001</v>
      </c>
      <c r="J553" s="175">
        <v>13</v>
      </c>
      <c r="K553" s="177"/>
      <c r="L553" s="175">
        <v>1</v>
      </c>
      <c r="M553" s="175">
        <v>980</v>
      </c>
      <c r="N553" s="175">
        <v>980</v>
      </c>
      <c r="O553" s="175"/>
      <c r="P553" s="175"/>
      <c r="Q553" s="175"/>
      <c r="R553" s="175">
        <v>2</v>
      </c>
      <c r="S553" s="175">
        <v>1655.47</v>
      </c>
      <c r="T553" s="175">
        <v>827.73500000000001</v>
      </c>
      <c r="U553" s="177"/>
      <c r="V553" s="11"/>
      <c r="W553" s="11"/>
      <c r="X553" s="11"/>
      <c r="Y553" s="11"/>
      <c r="Z553" s="11"/>
      <c r="AA553" s="11"/>
      <c r="AB553" s="11"/>
      <c r="AC553" s="11"/>
      <c r="AD553" s="11"/>
    </row>
    <row r="554" spans="1:30">
      <c r="A554" s="56"/>
      <c r="B554" s="11"/>
      <c r="C554" s="11" t="s">
        <v>150</v>
      </c>
      <c r="D554" s="11"/>
      <c r="E554" s="11" t="s">
        <v>100</v>
      </c>
      <c r="F554" s="175">
        <v>9</v>
      </c>
      <c r="G554" s="175">
        <v>439.59875</v>
      </c>
      <c r="H554" s="175">
        <v>3516.79</v>
      </c>
      <c r="I554" s="175">
        <v>390.754444444444</v>
      </c>
      <c r="J554" s="175">
        <v>12.5555555555556</v>
      </c>
      <c r="K554" s="177"/>
      <c r="L554" s="175">
        <v>8</v>
      </c>
      <c r="M554" s="175">
        <v>401.04</v>
      </c>
      <c r="N554" s="175">
        <v>401.04</v>
      </c>
      <c r="O554" s="175">
        <v>1</v>
      </c>
      <c r="P554" s="175">
        <v>176.04</v>
      </c>
      <c r="Q554" s="175">
        <v>176.04</v>
      </c>
      <c r="R554" s="175">
        <v>8</v>
      </c>
      <c r="S554" s="175">
        <v>3340.75</v>
      </c>
      <c r="T554" s="175">
        <v>417.59375</v>
      </c>
      <c r="U554" s="177"/>
      <c r="V554" s="11"/>
      <c r="W554" s="11"/>
      <c r="X554" s="11"/>
      <c r="Y554" s="11"/>
      <c r="Z554" s="11"/>
      <c r="AA554" s="11"/>
      <c r="AB554" s="11"/>
      <c r="AC554" s="11"/>
      <c r="AD554" s="11"/>
    </row>
    <row r="555" spans="1:30">
      <c r="A555" s="56"/>
      <c r="B555" s="11"/>
      <c r="C555" s="11" t="s">
        <v>150</v>
      </c>
      <c r="D555" s="11"/>
      <c r="E555" s="11" t="s">
        <v>110</v>
      </c>
      <c r="F555" s="175">
        <v>31</v>
      </c>
      <c r="G555" s="175">
        <v>1641.7626666666699</v>
      </c>
      <c r="H555" s="175">
        <v>24626.44</v>
      </c>
      <c r="I555" s="175">
        <v>794.40129032258096</v>
      </c>
      <c r="J555" s="175">
        <v>13.1290322580645</v>
      </c>
      <c r="K555" s="177"/>
      <c r="L555" s="175">
        <v>15</v>
      </c>
      <c r="M555" s="175">
        <v>8182.9</v>
      </c>
      <c r="N555" s="175">
        <v>511.43124999999998</v>
      </c>
      <c r="O555" s="175"/>
      <c r="P555" s="175"/>
      <c r="Q555" s="175"/>
      <c r="R555" s="175">
        <v>31</v>
      </c>
      <c r="S555" s="175">
        <v>24626.44</v>
      </c>
      <c r="T555" s="175">
        <v>794.40129032258096</v>
      </c>
      <c r="U555" s="177"/>
      <c r="V555" s="11"/>
      <c r="W555" s="11"/>
      <c r="X555" s="11"/>
      <c r="Y555" s="11"/>
      <c r="Z555" s="11"/>
      <c r="AA555" s="11"/>
      <c r="AB555" s="11"/>
      <c r="AC555" s="11"/>
      <c r="AD555" s="11"/>
    </row>
    <row r="556" spans="1:30">
      <c r="A556" s="56"/>
      <c r="B556" s="11"/>
      <c r="C556" s="11" t="s">
        <v>151</v>
      </c>
      <c r="D556" s="11"/>
      <c r="E556" s="11" t="s">
        <v>152</v>
      </c>
      <c r="F556" s="175">
        <v>6</v>
      </c>
      <c r="G556" s="175">
        <v>681.08333333333303</v>
      </c>
      <c r="H556" s="175">
        <v>2043.25</v>
      </c>
      <c r="I556" s="175">
        <v>340.54166666666703</v>
      </c>
      <c r="J556" s="175">
        <v>8.1666666666666696</v>
      </c>
      <c r="K556" s="177"/>
      <c r="L556" s="175">
        <v>3</v>
      </c>
      <c r="M556" s="175">
        <v>1227.1099999999999</v>
      </c>
      <c r="N556" s="175">
        <v>409.03666666666697</v>
      </c>
      <c r="O556" s="175">
        <v>1</v>
      </c>
      <c r="P556" s="175">
        <v>666.67</v>
      </c>
      <c r="Q556" s="175">
        <v>666.67</v>
      </c>
      <c r="R556" s="175">
        <v>5</v>
      </c>
      <c r="S556" s="175">
        <v>1376.58</v>
      </c>
      <c r="T556" s="175">
        <v>275.31599999999997</v>
      </c>
      <c r="U556" s="177"/>
      <c r="V556" s="11"/>
      <c r="W556" s="11"/>
      <c r="X556" s="11"/>
      <c r="Y556" s="11"/>
      <c r="Z556" s="11"/>
      <c r="AA556" s="11"/>
      <c r="AB556" s="11"/>
      <c r="AC556" s="11"/>
      <c r="AD556" s="11"/>
    </row>
    <row r="557" spans="1:30">
      <c r="A557" s="56"/>
      <c r="B557" s="11"/>
      <c r="C557" s="11" t="s">
        <v>153</v>
      </c>
      <c r="D557" s="11"/>
      <c r="E557" s="11" t="s">
        <v>154</v>
      </c>
      <c r="F557" s="175">
        <v>167</v>
      </c>
      <c r="G557" s="175">
        <v>921.89042372881397</v>
      </c>
      <c r="H557" s="175">
        <v>108783.07</v>
      </c>
      <c r="I557" s="175">
        <v>651.39562874251499</v>
      </c>
      <c r="J557" s="175">
        <v>12.023952095808401</v>
      </c>
      <c r="K557" s="177"/>
      <c r="L557" s="175">
        <v>118</v>
      </c>
      <c r="M557" s="175">
        <v>43103.66</v>
      </c>
      <c r="N557" s="175">
        <v>879.66653061224497</v>
      </c>
      <c r="O557" s="175">
        <v>7</v>
      </c>
      <c r="P557" s="175">
        <v>3877.1</v>
      </c>
      <c r="Q557" s="175">
        <v>553.87142857142896</v>
      </c>
      <c r="R557" s="175">
        <v>160</v>
      </c>
      <c r="S557" s="175">
        <v>104905.97</v>
      </c>
      <c r="T557" s="175">
        <v>655.66231249999998</v>
      </c>
      <c r="U557" s="177"/>
      <c r="V557" s="11"/>
      <c r="W557" s="11"/>
      <c r="X557" s="11"/>
      <c r="Y557" s="11"/>
      <c r="Z557" s="11"/>
      <c r="AA557" s="11"/>
      <c r="AB557" s="11"/>
      <c r="AC557" s="11"/>
      <c r="AD557" s="11"/>
    </row>
    <row r="558" spans="1:30">
      <c r="A558" s="56"/>
      <c r="B558" s="11"/>
      <c r="C558" s="11" t="s">
        <v>155</v>
      </c>
      <c r="D558" s="11"/>
      <c r="E558" s="11" t="s">
        <v>156</v>
      </c>
      <c r="F558" s="175">
        <v>26</v>
      </c>
      <c r="G558" s="175">
        <v>617.95571428571395</v>
      </c>
      <c r="H558" s="175">
        <v>12977.07</v>
      </c>
      <c r="I558" s="175">
        <v>499.11807692307701</v>
      </c>
      <c r="J558" s="175">
        <v>10.846153846153801</v>
      </c>
      <c r="K558" s="177"/>
      <c r="L558" s="175">
        <v>21</v>
      </c>
      <c r="M558" s="175">
        <v>4306.26</v>
      </c>
      <c r="N558" s="175">
        <v>861.25199999999995</v>
      </c>
      <c r="O558" s="175"/>
      <c r="P558" s="175"/>
      <c r="Q558" s="175"/>
      <c r="R558" s="175">
        <v>26</v>
      </c>
      <c r="S558" s="175">
        <v>12977.07</v>
      </c>
      <c r="T558" s="175">
        <v>499.11807692307701</v>
      </c>
      <c r="U558" s="177"/>
      <c r="V558" s="11"/>
      <c r="W558" s="11"/>
      <c r="X558" s="11"/>
      <c r="Y558" s="11"/>
      <c r="Z558" s="11"/>
      <c r="AA558" s="11"/>
      <c r="AB558" s="11"/>
      <c r="AC558" s="11"/>
      <c r="AD558" s="11"/>
    </row>
    <row r="559" spans="1:30">
      <c r="A559" s="56"/>
      <c r="B559" s="11"/>
      <c r="C559" s="11" t="s">
        <v>157</v>
      </c>
      <c r="D559" s="11"/>
      <c r="E559" s="11" t="s">
        <v>158</v>
      </c>
      <c r="F559" s="175">
        <v>95</v>
      </c>
      <c r="G559" s="175">
        <v>1078.8037704917999</v>
      </c>
      <c r="H559" s="175">
        <v>65807.03</v>
      </c>
      <c r="I559" s="175">
        <v>692.70557894736896</v>
      </c>
      <c r="J559" s="175">
        <v>12.2315789473684</v>
      </c>
      <c r="K559" s="177"/>
      <c r="L559" s="175">
        <v>61</v>
      </c>
      <c r="M559" s="175">
        <v>29143.33</v>
      </c>
      <c r="N559" s="175">
        <v>857.15676470588198</v>
      </c>
      <c r="O559" s="175">
        <v>1</v>
      </c>
      <c r="P559" s="175">
        <v>879.78</v>
      </c>
      <c r="Q559" s="175">
        <v>879.78</v>
      </c>
      <c r="R559" s="175">
        <v>94</v>
      </c>
      <c r="S559" s="175">
        <v>64927.25</v>
      </c>
      <c r="T559" s="175">
        <v>690.715425531915</v>
      </c>
      <c r="U559" s="177"/>
      <c r="V559" s="11"/>
      <c r="W559" s="11"/>
      <c r="X559" s="11"/>
      <c r="Y559" s="11"/>
      <c r="Z559" s="11"/>
      <c r="AA559" s="11"/>
      <c r="AB559" s="11"/>
      <c r="AC559" s="11"/>
      <c r="AD559" s="11"/>
    </row>
    <row r="560" spans="1:30">
      <c r="A560" s="56"/>
      <c r="B560" s="11"/>
      <c r="C560" s="11" t="s">
        <v>159</v>
      </c>
      <c r="D560" s="11"/>
      <c r="E560" s="11" t="s">
        <v>160</v>
      </c>
      <c r="F560" s="175">
        <v>16</v>
      </c>
      <c r="G560" s="175">
        <v>601.45500000000004</v>
      </c>
      <c r="H560" s="175">
        <v>8420.3700000000008</v>
      </c>
      <c r="I560" s="175">
        <v>526.27312500000005</v>
      </c>
      <c r="J560" s="175">
        <v>11.9375</v>
      </c>
      <c r="K560" s="177"/>
      <c r="L560" s="175">
        <v>14</v>
      </c>
      <c r="M560" s="175">
        <v>738.31</v>
      </c>
      <c r="N560" s="175">
        <v>369.15499999999997</v>
      </c>
      <c r="O560" s="175"/>
      <c r="P560" s="175"/>
      <c r="Q560" s="175"/>
      <c r="R560" s="175">
        <v>16</v>
      </c>
      <c r="S560" s="175">
        <v>8420.3700000000008</v>
      </c>
      <c r="T560" s="175">
        <v>526.27312500000005</v>
      </c>
      <c r="U560" s="177"/>
      <c r="V560" s="11"/>
      <c r="W560" s="11"/>
      <c r="X560" s="11"/>
      <c r="Y560" s="11"/>
      <c r="Z560" s="11"/>
      <c r="AA560" s="11"/>
      <c r="AB560" s="11"/>
      <c r="AC560" s="11"/>
      <c r="AD560" s="11"/>
    </row>
    <row r="561" spans="1:30">
      <c r="A561" s="56"/>
      <c r="B561" s="11"/>
      <c r="C561" s="11" t="s">
        <v>161</v>
      </c>
      <c r="D561" s="11"/>
      <c r="E561" s="11" t="s">
        <v>162</v>
      </c>
      <c r="F561" s="175">
        <v>48</v>
      </c>
      <c r="G561" s="175">
        <v>1162.7760000000001</v>
      </c>
      <c r="H561" s="175">
        <v>34883.279999999999</v>
      </c>
      <c r="I561" s="175">
        <v>726.73500000000001</v>
      </c>
      <c r="J561" s="175">
        <v>11.9166666666667</v>
      </c>
      <c r="K561" s="177"/>
      <c r="L561" s="175">
        <v>30</v>
      </c>
      <c r="M561" s="175">
        <v>15559.02</v>
      </c>
      <c r="N561" s="175">
        <v>864.39</v>
      </c>
      <c r="O561" s="175"/>
      <c r="P561" s="175"/>
      <c r="Q561" s="175"/>
      <c r="R561" s="175">
        <v>48</v>
      </c>
      <c r="S561" s="175">
        <v>34883.279999999999</v>
      </c>
      <c r="T561" s="175">
        <v>726.73500000000001</v>
      </c>
      <c r="U561" s="177"/>
      <c r="V561" s="11"/>
      <c r="W561" s="11"/>
      <c r="X561" s="11"/>
      <c r="Y561" s="11"/>
      <c r="Z561" s="11"/>
      <c r="AA561" s="11"/>
      <c r="AB561" s="11"/>
      <c r="AC561" s="11"/>
      <c r="AD561" s="11"/>
    </row>
    <row r="562" spans="1:30">
      <c r="A562" s="56"/>
      <c r="B562" s="11"/>
      <c r="C562" s="11" t="s">
        <v>163</v>
      </c>
      <c r="D562" s="11"/>
      <c r="E562" s="11" t="s">
        <v>164</v>
      </c>
      <c r="F562" s="175">
        <v>16</v>
      </c>
      <c r="G562" s="175">
        <v>674.178181818182</v>
      </c>
      <c r="H562" s="175">
        <v>7415.96</v>
      </c>
      <c r="I562" s="175">
        <v>463.4975</v>
      </c>
      <c r="J562" s="175">
        <v>10.9375</v>
      </c>
      <c r="K562" s="177"/>
      <c r="L562" s="175">
        <v>11</v>
      </c>
      <c r="M562" s="175">
        <v>2838.8</v>
      </c>
      <c r="N562" s="175">
        <v>567.76</v>
      </c>
      <c r="O562" s="175"/>
      <c r="P562" s="175"/>
      <c r="Q562" s="175"/>
      <c r="R562" s="175">
        <v>16</v>
      </c>
      <c r="S562" s="175">
        <v>7415.96</v>
      </c>
      <c r="T562" s="175">
        <v>463.4975</v>
      </c>
      <c r="U562" s="177"/>
      <c r="V562" s="11"/>
      <c r="W562" s="11"/>
      <c r="X562" s="11"/>
      <c r="Y562" s="11"/>
      <c r="Z562" s="11"/>
      <c r="AA562" s="11"/>
      <c r="AB562" s="11"/>
      <c r="AC562" s="11"/>
      <c r="AD562" s="11"/>
    </row>
    <row r="563" spans="1:30">
      <c r="A563" s="56"/>
      <c r="B563" s="11"/>
      <c r="C563" s="11" t="s">
        <v>165</v>
      </c>
      <c r="D563" s="11"/>
      <c r="E563" s="11" t="s">
        <v>166</v>
      </c>
      <c r="F563" s="175">
        <v>16</v>
      </c>
      <c r="G563" s="175">
        <v>862.986666666666</v>
      </c>
      <c r="H563" s="175">
        <v>10355.84</v>
      </c>
      <c r="I563" s="175">
        <v>647.24</v>
      </c>
      <c r="J563" s="175">
        <v>11.9375</v>
      </c>
      <c r="K563" s="177"/>
      <c r="L563" s="175">
        <v>12</v>
      </c>
      <c r="M563" s="175">
        <v>2835.75</v>
      </c>
      <c r="N563" s="175">
        <v>708.9375</v>
      </c>
      <c r="O563" s="175"/>
      <c r="P563" s="175"/>
      <c r="Q563" s="175"/>
      <c r="R563" s="175">
        <v>16</v>
      </c>
      <c r="S563" s="175">
        <v>10355.84</v>
      </c>
      <c r="T563" s="175">
        <v>647.24</v>
      </c>
      <c r="U563" s="177"/>
      <c r="V563" s="11"/>
      <c r="W563" s="11"/>
      <c r="X563" s="11"/>
      <c r="Y563" s="11"/>
      <c r="Z563" s="11"/>
      <c r="AA563" s="11"/>
      <c r="AB563" s="11"/>
      <c r="AC563" s="11"/>
      <c r="AD563" s="11"/>
    </row>
    <row r="564" spans="1:30">
      <c r="A564" s="56"/>
      <c r="B564" s="11"/>
      <c r="C564" s="11" t="s">
        <v>167</v>
      </c>
      <c r="D564" s="11"/>
      <c r="E564" s="11" t="s">
        <v>168</v>
      </c>
      <c r="F564" s="175">
        <v>44</v>
      </c>
      <c r="G564" s="175">
        <v>778.30483870967805</v>
      </c>
      <c r="H564" s="175">
        <v>24127.45</v>
      </c>
      <c r="I564" s="175">
        <v>548.35113636363599</v>
      </c>
      <c r="J564" s="175">
        <v>10.954545454545499</v>
      </c>
      <c r="K564" s="177"/>
      <c r="L564" s="175">
        <v>31</v>
      </c>
      <c r="M564" s="175">
        <v>8774.33</v>
      </c>
      <c r="N564" s="175">
        <v>674.94846153846197</v>
      </c>
      <c r="O564" s="175">
        <v>2</v>
      </c>
      <c r="P564" s="175">
        <v>1480.23</v>
      </c>
      <c r="Q564" s="175">
        <v>740.11500000000001</v>
      </c>
      <c r="R564" s="175">
        <v>42</v>
      </c>
      <c r="S564" s="175">
        <v>22647.22</v>
      </c>
      <c r="T564" s="175">
        <v>539.21952380952405</v>
      </c>
      <c r="U564" s="177"/>
      <c r="V564" s="11"/>
      <c r="W564" s="11"/>
      <c r="X564" s="11"/>
      <c r="Y564" s="11"/>
      <c r="Z564" s="11"/>
      <c r="AA564" s="11"/>
      <c r="AB564" s="11"/>
      <c r="AC564" s="11"/>
      <c r="AD564" s="11"/>
    </row>
    <row r="565" spans="1:30">
      <c r="A565" s="56"/>
      <c r="B565" s="11"/>
      <c r="C565" s="11" t="s">
        <v>169</v>
      </c>
      <c r="D565" s="11"/>
      <c r="E565" s="11" t="s">
        <v>170</v>
      </c>
      <c r="F565" s="175">
        <v>26</v>
      </c>
      <c r="G565" s="175">
        <v>876.02857142857204</v>
      </c>
      <c r="H565" s="175">
        <v>12264.4</v>
      </c>
      <c r="I565" s="175">
        <v>471.70769230769201</v>
      </c>
      <c r="J565" s="175">
        <v>11.5769230769231</v>
      </c>
      <c r="K565" s="177"/>
      <c r="L565" s="175">
        <v>14</v>
      </c>
      <c r="M565" s="175">
        <v>6910.97</v>
      </c>
      <c r="N565" s="175">
        <v>575.91416666666703</v>
      </c>
      <c r="O565" s="175"/>
      <c r="P565" s="175"/>
      <c r="Q565" s="175"/>
      <c r="R565" s="175">
        <v>26</v>
      </c>
      <c r="S565" s="175">
        <v>12264.4</v>
      </c>
      <c r="T565" s="175">
        <v>471.70769230769201</v>
      </c>
      <c r="U565" s="177"/>
      <c r="V565" s="11"/>
      <c r="W565" s="11"/>
      <c r="X565" s="11"/>
      <c r="Y565" s="11"/>
      <c r="Z565" s="11"/>
      <c r="AA565" s="11"/>
      <c r="AB565" s="11"/>
      <c r="AC565" s="11"/>
      <c r="AD565" s="11"/>
    </row>
    <row r="566" spans="1:30">
      <c r="A566" s="56"/>
      <c r="B566" s="11"/>
      <c r="C566" s="11" t="s">
        <v>171</v>
      </c>
      <c r="D566" s="11"/>
      <c r="E566" s="11" t="s">
        <v>172</v>
      </c>
      <c r="F566" s="175">
        <v>206</v>
      </c>
      <c r="G566" s="175">
        <v>744.48944827586195</v>
      </c>
      <c r="H566" s="175">
        <v>107950.97</v>
      </c>
      <c r="I566" s="175">
        <v>524.03383495145602</v>
      </c>
      <c r="J566" s="175">
        <v>11.4563106796117</v>
      </c>
      <c r="K566" s="177"/>
      <c r="L566" s="175">
        <v>145</v>
      </c>
      <c r="M566" s="175">
        <v>41046.019999999997</v>
      </c>
      <c r="N566" s="175">
        <v>672.88557377049199</v>
      </c>
      <c r="O566" s="175">
        <v>5</v>
      </c>
      <c r="P566" s="175">
        <v>3173.25</v>
      </c>
      <c r="Q566" s="175">
        <v>634.65</v>
      </c>
      <c r="R566" s="175">
        <v>201</v>
      </c>
      <c r="S566" s="175">
        <v>104777.72</v>
      </c>
      <c r="T566" s="175">
        <v>521.28218905472602</v>
      </c>
      <c r="U566" s="177"/>
      <c r="V566" s="11"/>
      <c r="W566" s="11"/>
      <c r="X566" s="11"/>
      <c r="Y566" s="11"/>
      <c r="Z566" s="11"/>
      <c r="AA566" s="11"/>
      <c r="AB566" s="11"/>
      <c r="AC566" s="11"/>
      <c r="AD566" s="11"/>
    </row>
    <row r="567" spans="1:30">
      <c r="A567" s="56"/>
      <c r="B567" s="11"/>
      <c r="C567" s="11" t="s">
        <v>173</v>
      </c>
      <c r="D567" s="11"/>
      <c r="E567" s="11" t="s">
        <v>174</v>
      </c>
      <c r="F567" s="175">
        <v>543</v>
      </c>
      <c r="G567" s="175">
        <v>643.69038636363598</v>
      </c>
      <c r="H567" s="175">
        <v>283223.77</v>
      </c>
      <c r="I567" s="175">
        <v>521.59073664824996</v>
      </c>
      <c r="J567" s="175">
        <v>11.292817679558</v>
      </c>
      <c r="K567" s="177"/>
      <c r="L567" s="175">
        <v>440</v>
      </c>
      <c r="M567" s="175">
        <v>68626.87</v>
      </c>
      <c r="N567" s="175">
        <v>666.28029126213596</v>
      </c>
      <c r="O567" s="175">
        <v>6</v>
      </c>
      <c r="P567" s="175">
        <v>1924.98</v>
      </c>
      <c r="Q567" s="175">
        <v>320.83</v>
      </c>
      <c r="R567" s="175">
        <v>537</v>
      </c>
      <c r="S567" s="175">
        <v>281298.78999999998</v>
      </c>
      <c r="T567" s="175">
        <v>523.83387337057695</v>
      </c>
      <c r="U567" s="177"/>
      <c r="V567" s="11"/>
      <c r="W567" s="11"/>
      <c r="X567" s="11"/>
      <c r="Y567" s="11"/>
      <c r="Z567" s="11"/>
      <c r="AA567" s="11"/>
      <c r="AB567" s="11"/>
      <c r="AC567" s="11"/>
      <c r="AD567" s="11"/>
    </row>
    <row r="568" spans="1:30">
      <c r="A568" s="56"/>
      <c r="B568" s="11"/>
      <c r="C568" s="11" t="s">
        <v>175</v>
      </c>
      <c r="D568" s="11"/>
      <c r="E568" s="11" t="s">
        <v>144</v>
      </c>
      <c r="F568" s="175">
        <v>6</v>
      </c>
      <c r="G568" s="175">
        <v>956.56500000000005</v>
      </c>
      <c r="H568" s="175">
        <v>3826.26</v>
      </c>
      <c r="I568" s="175">
        <v>637.71</v>
      </c>
      <c r="J568" s="175">
        <v>10.5</v>
      </c>
      <c r="K568" s="177"/>
      <c r="L568" s="175">
        <v>4</v>
      </c>
      <c r="M568" s="175">
        <v>514.57000000000005</v>
      </c>
      <c r="N568" s="175">
        <v>257.28500000000003</v>
      </c>
      <c r="O568" s="175"/>
      <c r="P568" s="175"/>
      <c r="Q568" s="175"/>
      <c r="R568" s="175">
        <v>6</v>
      </c>
      <c r="S568" s="175">
        <v>3826.26</v>
      </c>
      <c r="T568" s="175">
        <v>637.71</v>
      </c>
      <c r="U568" s="177"/>
      <c r="V568" s="11"/>
      <c r="W568" s="11"/>
      <c r="X568" s="11"/>
      <c r="Y568" s="11"/>
      <c r="Z568" s="11"/>
      <c r="AA568" s="11"/>
      <c r="AB568" s="11"/>
      <c r="AC568" s="11"/>
      <c r="AD568" s="11"/>
    </row>
    <row r="569" spans="1:30">
      <c r="A569" s="56"/>
      <c r="B569" s="11"/>
      <c r="C569" s="11" t="s">
        <v>177</v>
      </c>
      <c r="D569" s="11"/>
      <c r="E569" s="11" t="s">
        <v>148</v>
      </c>
      <c r="F569" s="175">
        <v>18</v>
      </c>
      <c r="G569" s="175">
        <v>1764.7885714285701</v>
      </c>
      <c r="H569" s="175">
        <v>24707.040000000001</v>
      </c>
      <c r="I569" s="175">
        <v>1372.61333333333</v>
      </c>
      <c r="J569" s="175">
        <v>11.1111111111111</v>
      </c>
      <c r="K569" s="177"/>
      <c r="L569" s="175">
        <v>14</v>
      </c>
      <c r="M569" s="175">
        <v>2357.66</v>
      </c>
      <c r="N569" s="175">
        <v>589.41499999999996</v>
      </c>
      <c r="O569" s="175"/>
      <c r="P569" s="175"/>
      <c r="Q569" s="175"/>
      <c r="R569" s="175">
        <v>18</v>
      </c>
      <c r="S569" s="175">
        <v>24707.040000000001</v>
      </c>
      <c r="T569" s="175">
        <v>1372.61333333333</v>
      </c>
      <c r="U569" s="177"/>
      <c r="V569" s="11"/>
      <c r="W569" s="11"/>
      <c r="X569" s="11"/>
      <c r="Y569" s="11"/>
      <c r="Z569" s="11"/>
      <c r="AA569" s="11"/>
      <c r="AB569" s="11"/>
      <c r="AC569" s="11"/>
      <c r="AD569" s="11"/>
    </row>
    <row r="570" spans="1:30">
      <c r="A570" s="56"/>
      <c r="B570" s="11"/>
      <c r="C570" s="11" t="s">
        <v>178</v>
      </c>
      <c r="D570" s="11"/>
      <c r="E570" s="11" t="s">
        <v>156</v>
      </c>
      <c r="F570" s="175">
        <v>76</v>
      </c>
      <c r="G570" s="175">
        <v>986.22468085106402</v>
      </c>
      <c r="H570" s="175">
        <v>46352.56</v>
      </c>
      <c r="I570" s="175">
        <v>609.90210526315798</v>
      </c>
      <c r="J570" s="175">
        <v>11.7631578947368</v>
      </c>
      <c r="K570" s="177"/>
      <c r="L570" s="175">
        <v>47</v>
      </c>
      <c r="M570" s="175">
        <v>25417.24</v>
      </c>
      <c r="N570" s="175">
        <v>876.45655172413797</v>
      </c>
      <c r="O570" s="175">
        <v>4</v>
      </c>
      <c r="P570" s="175">
        <v>2630.98</v>
      </c>
      <c r="Q570" s="175">
        <v>657.745</v>
      </c>
      <c r="R570" s="175">
        <v>72</v>
      </c>
      <c r="S570" s="175">
        <v>43721.58</v>
      </c>
      <c r="T570" s="175">
        <v>607.24416666666696</v>
      </c>
      <c r="U570" s="177"/>
      <c r="V570" s="11"/>
      <c r="W570" s="11"/>
      <c r="X570" s="11"/>
      <c r="Y570" s="11"/>
      <c r="Z570" s="11"/>
      <c r="AA570" s="11"/>
      <c r="AB570" s="11"/>
      <c r="AC570" s="11"/>
      <c r="AD570" s="11"/>
    </row>
    <row r="571" spans="1:30">
      <c r="A571" s="56"/>
      <c r="B571" s="11"/>
      <c r="C571" s="11" t="s">
        <v>179</v>
      </c>
      <c r="D571" s="11"/>
      <c r="E571" s="11" t="s">
        <v>180</v>
      </c>
      <c r="F571" s="175">
        <v>15</v>
      </c>
      <c r="G571" s="175">
        <v>1404.2311111111101</v>
      </c>
      <c r="H571" s="175">
        <v>12638.08</v>
      </c>
      <c r="I571" s="175">
        <v>842.53866666666704</v>
      </c>
      <c r="J571" s="175">
        <v>10.4</v>
      </c>
      <c r="K571" s="177"/>
      <c r="L571" s="175">
        <v>9</v>
      </c>
      <c r="M571" s="175">
        <v>8293.02</v>
      </c>
      <c r="N571" s="175">
        <v>1382.17</v>
      </c>
      <c r="O571" s="175">
        <v>1</v>
      </c>
      <c r="P571" s="175">
        <v>822.02</v>
      </c>
      <c r="Q571" s="175">
        <v>822.02</v>
      </c>
      <c r="R571" s="175">
        <v>14</v>
      </c>
      <c r="S571" s="175">
        <v>11816.06</v>
      </c>
      <c r="T571" s="175">
        <v>844.00428571428597</v>
      </c>
      <c r="U571" s="177"/>
      <c r="V571" s="11"/>
      <c r="W571" s="11"/>
      <c r="X571" s="11"/>
      <c r="Y571" s="11"/>
      <c r="Z571" s="11"/>
      <c r="AA571" s="11"/>
      <c r="AB571" s="11"/>
      <c r="AC571" s="11"/>
      <c r="AD571" s="11"/>
    </row>
    <row r="572" spans="1:30">
      <c r="A572" s="56"/>
      <c r="B572" s="11"/>
      <c r="C572" s="11" t="s">
        <v>181</v>
      </c>
      <c r="D572" s="11"/>
      <c r="E572" s="11" t="s">
        <v>124</v>
      </c>
      <c r="F572" s="175">
        <v>10</v>
      </c>
      <c r="G572" s="175">
        <v>1830.9885714285699</v>
      </c>
      <c r="H572" s="175">
        <v>12816.92</v>
      </c>
      <c r="I572" s="175">
        <v>1281.692</v>
      </c>
      <c r="J572" s="175">
        <v>16.100000000000001</v>
      </c>
      <c r="K572" s="177"/>
      <c r="L572" s="175">
        <v>7</v>
      </c>
      <c r="M572" s="175">
        <v>1999.79</v>
      </c>
      <c r="N572" s="175">
        <v>666.59666666666703</v>
      </c>
      <c r="O572" s="175"/>
      <c r="P572" s="175"/>
      <c r="Q572" s="175"/>
      <c r="R572" s="175">
        <v>10</v>
      </c>
      <c r="S572" s="175">
        <v>12816.92</v>
      </c>
      <c r="T572" s="175">
        <v>1281.692</v>
      </c>
      <c r="U572" s="177"/>
      <c r="V572" s="11"/>
      <c r="W572" s="11"/>
      <c r="X572" s="11"/>
      <c r="Y572" s="11"/>
      <c r="Z572" s="11"/>
      <c r="AA572" s="11"/>
      <c r="AB572" s="11"/>
      <c r="AC572" s="11"/>
      <c r="AD572" s="11"/>
    </row>
    <row r="573" spans="1:30">
      <c r="A573" s="56"/>
      <c r="B573" s="11"/>
      <c r="C573" s="11" t="s">
        <v>183</v>
      </c>
      <c r="D573" s="11"/>
      <c r="E573" s="11" t="s">
        <v>164</v>
      </c>
      <c r="F573" s="175">
        <v>1</v>
      </c>
      <c r="G573" s="175">
        <v>301.83</v>
      </c>
      <c r="H573" s="175">
        <v>301.83</v>
      </c>
      <c r="I573" s="175">
        <v>301.83</v>
      </c>
      <c r="J573" s="175">
        <v>12</v>
      </c>
      <c r="K573" s="177"/>
      <c r="L573" s="175">
        <v>1</v>
      </c>
      <c r="M573" s="175"/>
      <c r="N573" s="175"/>
      <c r="O573" s="175"/>
      <c r="P573" s="175"/>
      <c r="Q573" s="175"/>
      <c r="R573" s="175">
        <v>1</v>
      </c>
      <c r="S573" s="175">
        <v>301.83</v>
      </c>
      <c r="T573" s="175">
        <v>301.83</v>
      </c>
      <c r="U573" s="177"/>
      <c r="V573" s="11"/>
      <c r="W573" s="11"/>
      <c r="X573" s="11"/>
      <c r="Y573" s="11"/>
      <c r="Z573" s="11"/>
      <c r="AA573" s="11"/>
      <c r="AB573" s="11"/>
      <c r="AC573" s="11"/>
      <c r="AD573" s="11"/>
    </row>
    <row r="574" spans="1:30">
      <c r="A574" s="56"/>
      <c r="B574" s="11"/>
      <c r="C574" s="11" t="s">
        <v>184</v>
      </c>
      <c r="D574" s="11"/>
      <c r="E574" s="11" t="s">
        <v>185</v>
      </c>
      <c r="F574" s="175">
        <v>11</v>
      </c>
      <c r="G574" s="175">
        <v>1363.46333333333</v>
      </c>
      <c r="H574" s="175">
        <v>8180.78</v>
      </c>
      <c r="I574" s="175">
        <v>743.70727272727299</v>
      </c>
      <c r="J574" s="175">
        <v>13</v>
      </c>
      <c r="K574" s="177"/>
      <c r="L574" s="175">
        <v>6</v>
      </c>
      <c r="M574" s="175">
        <v>4904.42</v>
      </c>
      <c r="N574" s="175">
        <v>980.88400000000001</v>
      </c>
      <c r="O574" s="175"/>
      <c r="P574" s="175"/>
      <c r="Q574" s="175"/>
      <c r="R574" s="175">
        <v>11</v>
      </c>
      <c r="S574" s="175">
        <v>8180.78</v>
      </c>
      <c r="T574" s="175">
        <v>743.70727272727299</v>
      </c>
      <c r="U574" s="177"/>
      <c r="V574" s="11"/>
      <c r="W574" s="11"/>
      <c r="X574" s="11"/>
      <c r="Y574" s="11"/>
      <c r="Z574" s="11"/>
      <c r="AA574" s="11"/>
      <c r="AB574" s="11"/>
      <c r="AC574" s="11"/>
      <c r="AD574" s="11"/>
    </row>
    <row r="575" spans="1:30">
      <c r="A575" s="56"/>
      <c r="B575" s="11"/>
      <c r="C575" s="11" t="s">
        <v>186</v>
      </c>
      <c r="D575" s="11"/>
      <c r="E575" s="11" t="s">
        <v>187</v>
      </c>
      <c r="F575" s="175">
        <v>9</v>
      </c>
      <c r="G575" s="175">
        <v>471.43</v>
      </c>
      <c r="H575" s="175">
        <v>2828.58</v>
      </c>
      <c r="I575" s="175">
        <v>314.28666666666697</v>
      </c>
      <c r="J575" s="175">
        <v>12.7777777777778</v>
      </c>
      <c r="K575" s="177"/>
      <c r="L575" s="175">
        <v>6</v>
      </c>
      <c r="M575" s="175">
        <v>1355.9</v>
      </c>
      <c r="N575" s="175">
        <v>451.96666666666698</v>
      </c>
      <c r="O575" s="175"/>
      <c r="P575" s="175"/>
      <c r="Q575" s="175"/>
      <c r="R575" s="175">
        <v>9</v>
      </c>
      <c r="S575" s="175">
        <v>2828.58</v>
      </c>
      <c r="T575" s="175">
        <v>314.28666666666697</v>
      </c>
      <c r="U575" s="177"/>
      <c r="V575" s="11"/>
      <c r="W575" s="11"/>
      <c r="X575" s="11"/>
      <c r="Y575" s="11"/>
      <c r="Z575" s="11"/>
      <c r="AA575" s="11"/>
      <c r="AB575" s="11"/>
      <c r="AC575" s="11"/>
      <c r="AD575" s="11"/>
    </row>
    <row r="576" spans="1:30">
      <c r="A576" s="56"/>
      <c r="B576" s="11"/>
      <c r="C576" s="11" t="s">
        <v>188</v>
      </c>
      <c r="D576" s="11"/>
      <c r="E576" s="11" t="s">
        <v>189</v>
      </c>
      <c r="F576" s="175">
        <v>27</v>
      </c>
      <c r="G576" s="175">
        <v>758.17052631578997</v>
      </c>
      <c r="H576" s="175">
        <v>14405.24</v>
      </c>
      <c r="I576" s="175">
        <v>533.52740740740796</v>
      </c>
      <c r="J576" s="175">
        <v>11.7407407407407</v>
      </c>
      <c r="K576" s="177"/>
      <c r="L576" s="175">
        <v>19</v>
      </c>
      <c r="M576" s="175">
        <v>5418.88</v>
      </c>
      <c r="N576" s="175">
        <v>677.36</v>
      </c>
      <c r="O576" s="175"/>
      <c r="P576" s="175"/>
      <c r="Q576" s="175"/>
      <c r="R576" s="175">
        <v>27</v>
      </c>
      <c r="S576" s="175">
        <v>14405.24</v>
      </c>
      <c r="T576" s="175">
        <v>533.52740740740796</v>
      </c>
      <c r="U576" s="177"/>
      <c r="V576" s="11"/>
      <c r="W576" s="11"/>
      <c r="X576" s="11"/>
      <c r="Y576" s="11"/>
      <c r="Z576" s="11"/>
      <c r="AA576" s="11"/>
      <c r="AB576" s="11"/>
      <c r="AC576" s="11"/>
      <c r="AD576" s="11"/>
    </row>
    <row r="577" spans="1:30">
      <c r="A577" s="56"/>
      <c r="B577" s="11"/>
      <c r="C577" s="11" t="s">
        <v>190</v>
      </c>
      <c r="D577" s="11"/>
      <c r="E577" s="11" t="s">
        <v>191</v>
      </c>
      <c r="F577" s="175">
        <v>5</v>
      </c>
      <c r="G577" s="175">
        <v>999.04750000000001</v>
      </c>
      <c r="H577" s="175">
        <v>3996.19</v>
      </c>
      <c r="I577" s="175">
        <v>799.23800000000006</v>
      </c>
      <c r="J577" s="175">
        <v>11.8</v>
      </c>
      <c r="K577" s="177"/>
      <c r="L577" s="175">
        <v>4</v>
      </c>
      <c r="M577" s="175">
        <v>413.86</v>
      </c>
      <c r="N577" s="175">
        <v>413.86</v>
      </c>
      <c r="O577" s="175"/>
      <c r="P577" s="175"/>
      <c r="Q577" s="175"/>
      <c r="R577" s="175">
        <v>5</v>
      </c>
      <c r="S577" s="175">
        <v>3996.19</v>
      </c>
      <c r="T577" s="175">
        <v>799.23800000000006</v>
      </c>
      <c r="U577" s="177"/>
      <c r="V577" s="11"/>
      <c r="W577" s="11"/>
      <c r="X577" s="11"/>
      <c r="Y577" s="11"/>
      <c r="Z577" s="11"/>
      <c r="AA577" s="11"/>
      <c r="AB577" s="11"/>
      <c r="AC577" s="11"/>
      <c r="AD577" s="11"/>
    </row>
    <row r="578" spans="1:30">
      <c r="A578" s="56"/>
      <c r="B578" s="11"/>
      <c r="C578" s="11" t="s">
        <v>192</v>
      </c>
      <c r="D578" s="11"/>
      <c r="E578" s="11" t="s">
        <v>193</v>
      </c>
      <c r="F578" s="175">
        <v>10</v>
      </c>
      <c r="G578" s="175">
        <v>717.724285714286</v>
      </c>
      <c r="H578" s="175">
        <v>5024.07</v>
      </c>
      <c r="I578" s="175">
        <v>502.40699999999998</v>
      </c>
      <c r="J578" s="175">
        <v>13.2</v>
      </c>
      <c r="K578" s="177"/>
      <c r="L578" s="175">
        <v>7</v>
      </c>
      <c r="M578" s="175">
        <v>1381.83</v>
      </c>
      <c r="N578" s="175">
        <v>460.61</v>
      </c>
      <c r="O578" s="175"/>
      <c r="P578" s="175"/>
      <c r="Q578" s="175"/>
      <c r="R578" s="175">
        <v>10</v>
      </c>
      <c r="S578" s="175">
        <v>5024.07</v>
      </c>
      <c r="T578" s="175">
        <v>502.40699999999998</v>
      </c>
      <c r="U578" s="177"/>
      <c r="V578" s="11"/>
      <c r="W578" s="11"/>
      <c r="X578" s="11"/>
      <c r="Y578" s="11"/>
      <c r="Z578" s="11"/>
      <c r="AA578" s="11"/>
      <c r="AB578" s="11"/>
      <c r="AC578" s="11"/>
      <c r="AD578" s="11"/>
    </row>
    <row r="579" spans="1:30">
      <c r="A579" s="56"/>
      <c r="B579" s="11"/>
      <c r="C579" s="11" t="s">
        <v>194</v>
      </c>
      <c r="D579" s="11"/>
      <c r="E579" s="11" t="s">
        <v>195</v>
      </c>
      <c r="F579" s="175">
        <v>3</v>
      </c>
      <c r="G579" s="175">
        <v>1846.89</v>
      </c>
      <c r="H579" s="175">
        <v>1846.89</v>
      </c>
      <c r="I579" s="175">
        <v>615.63</v>
      </c>
      <c r="J579" s="175">
        <v>12.6666666666667</v>
      </c>
      <c r="K579" s="177"/>
      <c r="L579" s="175">
        <v>1</v>
      </c>
      <c r="M579" s="175">
        <v>1323.42</v>
      </c>
      <c r="N579" s="175">
        <v>661.71</v>
      </c>
      <c r="O579" s="175"/>
      <c r="P579" s="175"/>
      <c r="Q579" s="175"/>
      <c r="R579" s="175">
        <v>3</v>
      </c>
      <c r="S579" s="175">
        <v>1846.89</v>
      </c>
      <c r="T579" s="175">
        <v>615.63</v>
      </c>
      <c r="U579" s="177"/>
      <c r="V579" s="11"/>
      <c r="W579" s="11"/>
      <c r="X579" s="11"/>
      <c r="Y579" s="11"/>
      <c r="Z579" s="11"/>
      <c r="AA579" s="11"/>
      <c r="AB579" s="11"/>
      <c r="AC579" s="11"/>
      <c r="AD579" s="11"/>
    </row>
    <row r="580" spans="1:30">
      <c r="A580" s="56"/>
      <c r="B580" s="11"/>
      <c r="C580" s="11" t="s">
        <v>196</v>
      </c>
      <c r="D580" s="11"/>
      <c r="E580" s="11" t="s">
        <v>197</v>
      </c>
      <c r="F580" s="175">
        <v>22</v>
      </c>
      <c r="G580" s="175">
        <v>578.06111111111102</v>
      </c>
      <c r="H580" s="175">
        <v>10405.1</v>
      </c>
      <c r="I580" s="175">
        <v>472.959090909091</v>
      </c>
      <c r="J580" s="175">
        <v>9.7727272727272698</v>
      </c>
      <c r="K580" s="177"/>
      <c r="L580" s="175">
        <v>18</v>
      </c>
      <c r="M580" s="175">
        <v>1133.19</v>
      </c>
      <c r="N580" s="175">
        <v>283.29750000000001</v>
      </c>
      <c r="O580" s="175"/>
      <c r="P580" s="175"/>
      <c r="Q580" s="175"/>
      <c r="R580" s="175">
        <v>22</v>
      </c>
      <c r="S580" s="175">
        <v>10405.1</v>
      </c>
      <c r="T580" s="175">
        <v>472.959090909091</v>
      </c>
      <c r="U580" s="177"/>
      <c r="V580" s="11"/>
      <c r="W580" s="11"/>
      <c r="X580" s="11"/>
      <c r="Y580" s="11"/>
      <c r="Z580" s="11"/>
      <c r="AA580" s="11"/>
      <c r="AB580" s="11"/>
      <c r="AC580" s="11"/>
      <c r="AD580" s="11"/>
    </row>
    <row r="581" spans="1:30">
      <c r="A581" s="56"/>
      <c r="B581" s="11"/>
      <c r="C581" s="11" t="s">
        <v>198</v>
      </c>
      <c r="D581" s="11"/>
      <c r="E581" s="11" t="s">
        <v>199</v>
      </c>
      <c r="F581" s="175">
        <v>13</v>
      </c>
      <c r="G581" s="175">
        <v>600.947</v>
      </c>
      <c r="H581" s="175">
        <v>6009.47</v>
      </c>
      <c r="I581" s="175">
        <v>462.26692307692298</v>
      </c>
      <c r="J581" s="175">
        <v>10.615384615384601</v>
      </c>
      <c r="K581" s="177"/>
      <c r="L581" s="175">
        <v>10</v>
      </c>
      <c r="M581" s="175">
        <v>2181.9</v>
      </c>
      <c r="N581" s="175">
        <v>727.3</v>
      </c>
      <c r="O581" s="175"/>
      <c r="P581" s="175"/>
      <c r="Q581" s="175"/>
      <c r="R581" s="175">
        <v>13</v>
      </c>
      <c r="S581" s="175">
        <v>6009.47</v>
      </c>
      <c r="T581" s="175">
        <v>462.26692307692298</v>
      </c>
      <c r="U581" s="177"/>
      <c r="V581" s="11"/>
      <c r="W581" s="11"/>
      <c r="X581" s="11"/>
      <c r="Y581" s="11"/>
      <c r="Z581" s="11"/>
      <c r="AA581" s="11"/>
      <c r="AB581" s="11"/>
      <c r="AC581" s="11"/>
      <c r="AD581" s="11"/>
    </row>
    <row r="582" spans="1:30">
      <c r="A582" s="56"/>
      <c r="B582" s="11"/>
      <c r="C582" s="11" t="s">
        <v>200</v>
      </c>
      <c r="D582" s="11"/>
      <c r="E582" s="11" t="s">
        <v>201</v>
      </c>
      <c r="F582" s="175">
        <v>17</v>
      </c>
      <c r="G582" s="175">
        <v>740.93285714285696</v>
      </c>
      <c r="H582" s="175">
        <v>10373.06</v>
      </c>
      <c r="I582" s="175">
        <v>610.17999999999995</v>
      </c>
      <c r="J582" s="175">
        <v>9.8823529411764692</v>
      </c>
      <c r="K582" s="177"/>
      <c r="L582" s="175">
        <v>14</v>
      </c>
      <c r="M582" s="175">
        <v>727.38</v>
      </c>
      <c r="N582" s="175">
        <v>242.46</v>
      </c>
      <c r="O582" s="175">
        <v>1</v>
      </c>
      <c r="P582" s="175">
        <v>349.7</v>
      </c>
      <c r="Q582" s="175">
        <v>349.7</v>
      </c>
      <c r="R582" s="175">
        <v>16</v>
      </c>
      <c r="S582" s="175">
        <v>10023.36</v>
      </c>
      <c r="T582" s="175">
        <v>626.46</v>
      </c>
      <c r="U582" s="177"/>
      <c r="V582" s="11"/>
      <c r="W582" s="11"/>
      <c r="X582" s="11"/>
      <c r="Y582" s="11"/>
      <c r="Z582" s="11"/>
      <c r="AA582" s="11"/>
      <c r="AB582" s="11"/>
      <c r="AC582" s="11"/>
      <c r="AD582" s="11"/>
    </row>
    <row r="583" spans="1:30">
      <c r="A583" s="56"/>
      <c r="B583" s="11"/>
      <c r="C583" s="11" t="s">
        <v>200</v>
      </c>
      <c r="D583" s="11"/>
      <c r="E583" s="11" t="s">
        <v>164</v>
      </c>
      <c r="F583" s="175">
        <v>1</v>
      </c>
      <c r="G583" s="175">
        <v>906.86</v>
      </c>
      <c r="H583" s="175">
        <v>906.86</v>
      </c>
      <c r="I583" s="175">
        <v>906.86</v>
      </c>
      <c r="J583" s="175">
        <v>13</v>
      </c>
      <c r="K583" s="177"/>
      <c r="L583" s="175">
        <v>1</v>
      </c>
      <c r="M583" s="175"/>
      <c r="N583" s="175"/>
      <c r="O583" s="175"/>
      <c r="P583" s="175"/>
      <c r="Q583" s="175"/>
      <c r="R583" s="175">
        <v>1</v>
      </c>
      <c r="S583" s="175">
        <v>906.86</v>
      </c>
      <c r="T583" s="175">
        <v>906.86</v>
      </c>
      <c r="U583" s="177"/>
      <c r="V583" s="11"/>
      <c r="W583" s="11"/>
      <c r="X583" s="11"/>
      <c r="Y583" s="11"/>
      <c r="Z583" s="11"/>
      <c r="AA583" s="11"/>
      <c r="AB583" s="11"/>
      <c r="AC583" s="11"/>
      <c r="AD583" s="11"/>
    </row>
    <row r="584" spans="1:30">
      <c r="A584" s="56"/>
      <c r="B584" s="11"/>
      <c r="C584" s="11" t="s">
        <v>202</v>
      </c>
      <c r="D584" s="11"/>
      <c r="E584" s="11" t="s">
        <v>203</v>
      </c>
      <c r="F584" s="175">
        <v>29</v>
      </c>
      <c r="G584" s="175">
        <v>752.27307692307704</v>
      </c>
      <c r="H584" s="175">
        <v>19559.099999999999</v>
      </c>
      <c r="I584" s="175">
        <v>674.45172413793102</v>
      </c>
      <c r="J584" s="175">
        <v>12.241379310344801</v>
      </c>
      <c r="K584" s="177"/>
      <c r="L584" s="175">
        <v>26</v>
      </c>
      <c r="M584" s="175">
        <v>1419.68</v>
      </c>
      <c r="N584" s="175">
        <v>473.22666666666697</v>
      </c>
      <c r="O584" s="175">
        <v>1</v>
      </c>
      <c r="P584" s="175">
        <v>417.12</v>
      </c>
      <c r="Q584" s="175">
        <v>417.12</v>
      </c>
      <c r="R584" s="175">
        <v>28</v>
      </c>
      <c r="S584" s="175">
        <v>19141.98</v>
      </c>
      <c r="T584" s="175">
        <v>683.64214285714297</v>
      </c>
      <c r="U584" s="177"/>
      <c r="V584" s="11"/>
      <c r="W584" s="11"/>
      <c r="X584" s="11"/>
      <c r="Y584" s="11"/>
      <c r="Z584" s="11"/>
      <c r="AA584" s="11"/>
      <c r="AB584" s="11"/>
      <c r="AC584" s="11"/>
      <c r="AD584" s="11"/>
    </row>
    <row r="585" spans="1:30">
      <c r="A585" s="56"/>
      <c r="B585" s="11"/>
      <c r="C585" s="11" t="s">
        <v>205</v>
      </c>
      <c r="D585" s="11"/>
      <c r="E585" s="11" t="s">
        <v>206</v>
      </c>
      <c r="F585" s="175">
        <v>10</v>
      </c>
      <c r="G585" s="175">
        <v>604.97</v>
      </c>
      <c r="H585" s="175">
        <v>4839.76</v>
      </c>
      <c r="I585" s="175">
        <v>483.976</v>
      </c>
      <c r="J585" s="175">
        <v>12.4</v>
      </c>
      <c r="K585" s="177"/>
      <c r="L585" s="175">
        <v>8</v>
      </c>
      <c r="M585" s="175">
        <v>2662.48</v>
      </c>
      <c r="N585" s="175">
        <v>1331.24</v>
      </c>
      <c r="O585" s="175">
        <v>1</v>
      </c>
      <c r="P585" s="175">
        <v>217.26</v>
      </c>
      <c r="Q585" s="175">
        <v>217.26</v>
      </c>
      <c r="R585" s="175">
        <v>9</v>
      </c>
      <c r="S585" s="175">
        <v>4622.5</v>
      </c>
      <c r="T585" s="175">
        <v>513.61111111111097</v>
      </c>
      <c r="U585" s="177"/>
      <c r="V585" s="11"/>
      <c r="W585" s="11"/>
      <c r="X585" s="11"/>
      <c r="Y585" s="11"/>
      <c r="Z585" s="11"/>
      <c r="AA585" s="11"/>
      <c r="AB585" s="11"/>
      <c r="AC585" s="11"/>
      <c r="AD585" s="11"/>
    </row>
    <row r="586" spans="1:30">
      <c r="A586" s="56"/>
      <c r="B586" s="11"/>
      <c r="C586" s="11" t="s">
        <v>205</v>
      </c>
      <c r="D586" s="11"/>
      <c r="E586" s="11" t="s">
        <v>197</v>
      </c>
      <c r="F586" s="175">
        <v>172</v>
      </c>
      <c r="G586" s="175">
        <v>993.14524752475302</v>
      </c>
      <c r="H586" s="175">
        <v>100307.67</v>
      </c>
      <c r="I586" s="175">
        <v>583.18412790697698</v>
      </c>
      <c r="J586" s="175">
        <v>12.2674418604651</v>
      </c>
      <c r="K586" s="177"/>
      <c r="L586" s="175">
        <v>101</v>
      </c>
      <c r="M586" s="175">
        <v>44641.11</v>
      </c>
      <c r="N586" s="175">
        <v>628.74802816901399</v>
      </c>
      <c r="O586" s="175">
        <v>3</v>
      </c>
      <c r="P586" s="175">
        <v>974.61</v>
      </c>
      <c r="Q586" s="175">
        <v>324.87</v>
      </c>
      <c r="R586" s="175">
        <v>169</v>
      </c>
      <c r="S586" s="175">
        <v>99333.0600000001</v>
      </c>
      <c r="T586" s="175">
        <v>587.76958579881705</v>
      </c>
      <c r="U586" s="177"/>
      <c r="V586" s="11"/>
      <c r="W586" s="11"/>
      <c r="X586" s="11"/>
      <c r="Y586" s="11"/>
      <c r="Z586" s="11"/>
      <c r="AA586" s="11"/>
      <c r="AB586" s="11"/>
      <c r="AC586" s="11"/>
      <c r="AD586" s="11"/>
    </row>
    <row r="587" spans="1:30">
      <c r="A587" s="56"/>
      <c r="B587" s="11"/>
      <c r="C587" s="11" t="s">
        <v>205</v>
      </c>
      <c r="D587" s="11"/>
      <c r="E587" s="11" t="s">
        <v>110</v>
      </c>
      <c r="F587" s="175">
        <v>378</v>
      </c>
      <c r="G587" s="175">
        <v>853.91911877394705</v>
      </c>
      <c r="H587" s="175">
        <v>222872.89</v>
      </c>
      <c r="I587" s="175">
        <v>589.61082010582004</v>
      </c>
      <c r="J587" s="175">
        <v>11.671957671957699</v>
      </c>
      <c r="K587" s="177"/>
      <c r="L587" s="175">
        <v>261</v>
      </c>
      <c r="M587" s="175">
        <v>75564.63</v>
      </c>
      <c r="N587" s="175">
        <v>645.85153846153901</v>
      </c>
      <c r="O587" s="175">
        <v>4</v>
      </c>
      <c r="P587" s="175">
        <v>1462.19</v>
      </c>
      <c r="Q587" s="175">
        <v>365.54750000000001</v>
      </c>
      <c r="R587" s="175">
        <v>374</v>
      </c>
      <c r="S587" s="175">
        <v>221410.7</v>
      </c>
      <c r="T587" s="175">
        <v>592.00721925133701</v>
      </c>
      <c r="U587" s="177"/>
      <c r="V587" s="11"/>
      <c r="W587" s="11"/>
      <c r="X587" s="11"/>
      <c r="Y587" s="11"/>
      <c r="Z587" s="11"/>
      <c r="AA587" s="11"/>
      <c r="AB587" s="11"/>
      <c r="AC587" s="11"/>
      <c r="AD587" s="11"/>
    </row>
    <row r="588" spans="1:30">
      <c r="A588" s="56"/>
      <c r="B588" s="11"/>
      <c r="C588" s="11" t="s">
        <v>207</v>
      </c>
      <c r="D588" s="11"/>
      <c r="E588" s="11" t="s">
        <v>124</v>
      </c>
      <c r="F588" s="175">
        <v>2</v>
      </c>
      <c r="G588" s="175">
        <v>2265.2399999999998</v>
      </c>
      <c r="H588" s="175">
        <v>2265.2399999999998</v>
      </c>
      <c r="I588" s="175">
        <v>1132.6199999999999</v>
      </c>
      <c r="J588" s="175">
        <v>12</v>
      </c>
      <c r="K588" s="177"/>
      <c r="L588" s="175">
        <v>1</v>
      </c>
      <c r="M588" s="175">
        <v>1685.11</v>
      </c>
      <c r="N588" s="175">
        <v>1685.11</v>
      </c>
      <c r="O588" s="175"/>
      <c r="P588" s="175"/>
      <c r="Q588" s="175"/>
      <c r="R588" s="175">
        <v>2</v>
      </c>
      <c r="S588" s="175">
        <v>2265.2399999999998</v>
      </c>
      <c r="T588" s="175">
        <v>1132.6199999999999</v>
      </c>
      <c r="U588" s="177"/>
      <c r="V588" s="11"/>
      <c r="W588" s="11"/>
      <c r="X588" s="11"/>
      <c r="Y588" s="11"/>
      <c r="Z588" s="11"/>
      <c r="AA588" s="11"/>
      <c r="AB588" s="11"/>
      <c r="AC588" s="11"/>
      <c r="AD588" s="11"/>
    </row>
    <row r="589" spans="1:30">
      <c r="A589" s="56"/>
      <c r="B589" s="11"/>
      <c r="C589" s="11" t="s">
        <v>208</v>
      </c>
      <c r="D589" s="11"/>
      <c r="E589" s="11" t="s">
        <v>96</v>
      </c>
      <c r="F589" s="175">
        <v>19</v>
      </c>
      <c r="G589" s="175">
        <v>595.35</v>
      </c>
      <c r="H589" s="175">
        <v>9525.6</v>
      </c>
      <c r="I589" s="175">
        <v>501.34736842105298</v>
      </c>
      <c r="J589" s="175">
        <v>11.842105263157899</v>
      </c>
      <c r="K589" s="177"/>
      <c r="L589" s="175">
        <v>16</v>
      </c>
      <c r="M589" s="175">
        <v>2966.52</v>
      </c>
      <c r="N589" s="175">
        <v>988.84</v>
      </c>
      <c r="O589" s="175">
        <v>1</v>
      </c>
      <c r="P589" s="175">
        <v>98.64</v>
      </c>
      <c r="Q589" s="175">
        <v>98.64</v>
      </c>
      <c r="R589" s="175">
        <v>18</v>
      </c>
      <c r="S589" s="175">
        <v>9426.9599999999991</v>
      </c>
      <c r="T589" s="175">
        <v>523.72</v>
      </c>
      <c r="U589" s="177"/>
      <c r="V589" s="11"/>
      <c r="W589" s="11"/>
      <c r="X589" s="11"/>
      <c r="Y589" s="11"/>
      <c r="Z589" s="11"/>
      <c r="AA589" s="11"/>
      <c r="AB589" s="11"/>
      <c r="AC589" s="11"/>
      <c r="AD589" s="11"/>
    </row>
    <row r="590" spans="1:30">
      <c r="A590" s="56"/>
      <c r="B590" s="11"/>
      <c r="C590" s="11" t="s">
        <v>209</v>
      </c>
      <c r="D590" s="11"/>
      <c r="E590" s="11" t="s">
        <v>164</v>
      </c>
      <c r="F590" s="175">
        <v>119</v>
      </c>
      <c r="G590" s="175">
        <v>949.04790123456803</v>
      </c>
      <c r="H590" s="175">
        <v>76872.88</v>
      </c>
      <c r="I590" s="175">
        <v>645.99058823529401</v>
      </c>
      <c r="J590" s="175">
        <v>12.134453781512599</v>
      </c>
      <c r="K590" s="177"/>
      <c r="L590" s="175">
        <v>81</v>
      </c>
      <c r="M590" s="175">
        <v>30546.73</v>
      </c>
      <c r="N590" s="175">
        <v>803.86131578947402</v>
      </c>
      <c r="O590" s="175">
        <v>1</v>
      </c>
      <c r="P590" s="175">
        <v>390.83</v>
      </c>
      <c r="Q590" s="175">
        <v>390.83</v>
      </c>
      <c r="R590" s="175">
        <v>118</v>
      </c>
      <c r="S590" s="175">
        <v>76482.05</v>
      </c>
      <c r="T590" s="175">
        <v>648.15296610169503</v>
      </c>
      <c r="U590" s="177"/>
      <c r="V590" s="11"/>
      <c r="W590" s="11"/>
      <c r="X590" s="11"/>
      <c r="Y590" s="11"/>
      <c r="Z590" s="11"/>
      <c r="AA590" s="11"/>
      <c r="AB590" s="11"/>
      <c r="AC590" s="11"/>
      <c r="AD590" s="11"/>
    </row>
    <row r="591" spans="1:30">
      <c r="A591" s="56"/>
      <c r="B591" s="11"/>
      <c r="C591" s="11" t="s">
        <v>210</v>
      </c>
      <c r="D591" s="11"/>
      <c r="E591" s="11" t="s">
        <v>211</v>
      </c>
      <c r="F591" s="175">
        <v>46</v>
      </c>
      <c r="G591" s="175">
        <v>999.08828571428603</v>
      </c>
      <c r="H591" s="175">
        <v>34968.089999999997</v>
      </c>
      <c r="I591" s="175">
        <v>760.17586956521802</v>
      </c>
      <c r="J591" s="175">
        <v>12.673913043478301</v>
      </c>
      <c r="K591" s="177"/>
      <c r="L591" s="175">
        <v>35</v>
      </c>
      <c r="M591" s="175">
        <v>13527.58</v>
      </c>
      <c r="N591" s="175">
        <v>1229.78</v>
      </c>
      <c r="O591" s="175"/>
      <c r="P591" s="175"/>
      <c r="Q591" s="175"/>
      <c r="R591" s="175">
        <v>46</v>
      </c>
      <c r="S591" s="175">
        <v>34968.089999999997</v>
      </c>
      <c r="T591" s="175">
        <v>760.17586956521802</v>
      </c>
      <c r="U591" s="177"/>
      <c r="V591" s="11"/>
      <c r="W591" s="11"/>
      <c r="X591" s="11"/>
      <c r="Y591" s="11"/>
      <c r="Z591" s="11"/>
      <c r="AA591" s="11"/>
      <c r="AB591" s="11"/>
      <c r="AC591" s="11"/>
      <c r="AD591" s="11"/>
    </row>
    <row r="592" spans="1:30">
      <c r="A592" s="56"/>
      <c r="B592" s="11"/>
      <c r="C592" s="11" t="s">
        <v>517</v>
      </c>
      <c r="D592" s="11"/>
      <c r="E592" s="11" t="s">
        <v>518</v>
      </c>
      <c r="F592" s="175">
        <v>1</v>
      </c>
      <c r="G592" s="175"/>
      <c r="H592" s="175">
        <v>247.89</v>
      </c>
      <c r="I592" s="175">
        <v>247.89</v>
      </c>
      <c r="J592" s="175">
        <v>13</v>
      </c>
      <c r="K592" s="177"/>
      <c r="L592" s="175"/>
      <c r="M592" s="175">
        <v>247.89</v>
      </c>
      <c r="N592" s="175">
        <v>247.89</v>
      </c>
      <c r="O592" s="175"/>
      <c r="P592" s="175"/>
      <c r="Q592" s="175"/>
      <c r="R592" s="175">
        <v>1</v>
      </c>
      <c r="S592" s="175">
        <v>247.89</v>
      </c>
      <c r="T592" s="175">
        <v>247.89</v>
      </c>
      <c r="U592" s="177"/>
      <c r="V592" s="11"/>
      <c r="W592" s="11"/>
      <c r="X592" s="11"/>
      <c r="Y592" s="11"/>
      <c r="Z592" s="11"/>
      <c r="AA592" s="11"/>
      <c r="AB592" s="11"/>
      <c r="AC592" s="11"/>
      <c r="AD592" s="11"/>
    </row>
    <row r="593" spans="1:30">
      <c r="A593" s="56"/>
      <c r="B593" s="11"/>
      <c r="C593" s="11" t="s">
        <v>212</v>
      </c>
      <c r="D593" s="11"/>
      <c r="E593" s="11" t="s">
        <v>110</v>
      </c>
      <c r="F593" s="175">
        <v>1</v>
      </c>
      <c r="G593" s="175">
        <v>876.36</v>
      </c>
      <c r="H593" s="175">
        <v>876.36</v>
      </c>
      <c r="I593" s="175">
        <v>876.36</v>
      </c>
      <c r="J593" s="175">
        <v>13</v>
      </c>
      <c r="K593" s="177"/>
      <c r="L593" s="175">
        <v>1</v>
      </c>
      <c r="M593" s="175"/>
      <c r="N593" s="175"/>
      <c r="O593" s="175"/>
      <c r="P593" s="175"/>
      <c r="Q593" s="175"/>
      <c r="R593" s="175">
        <v>1</v>
      </c>
      <c r="S593" s="175">
        <v>876.36</v>
      </c>
      <c r="T593" s="175">
        <v>876.36</v>
      </c>
      <c r="U593" s="177"/>
      <c r="V593" s="11"/>
      <c r="W593" s="11"/>
      <c r="X593" s="11"/>
      <c r="Y593" s="11"/>
      <c r="Z593" s="11"/>
      <c r="AA593" s="11"/>
      <c r="AB593" s="11"/>
      <c r="AC593" s="11"/>
      <c r="AD593" s="11"/>
    </row>
    <row r="594" spans="1:30">
      <c r="A594" s="56"/>
      <c r="B594" s="11"/>
      <c r="C594" s="11" t="s">
        <v>212</v>
      </c>
      <c r="D594" s="11"/>
      <c r="E594" s="11" t="s">
        <v>122</v>
      </c>
      <c r="F594" s="175">
        <v>12</v>
      </c>
      <c r="G594" s="175">
        <v>733.00400000000002</v>
      </c>
      <c r="H594" s="175">
        <v>7330.04</v>
      </c>
      <c r="I594" s="175">
        <v>610.83666666666704</v>
      </c>
      <c r="J594" s="175">
        <v>11.5</v>
      </c>
      <c r="K594" s="177"/>
      <c r="L594" s="175">
        <v>10</v>
      </c>
      <c r="M594" s="175">
        <v>2421.65</v>
      </c>
      <c r="N594" s="175">
        <v>1210.825</v>
      </c>
      <c r="O594" s="175"/>
      <c r="P594" s="175"/>
      <c r="Q594" s="175"/>
      <c r="R594" s="175">
        <v>12</v>
      </c>
      <c r="S594" s="175">
        <v>7330.04</v>
      </c>
      <c r="T594" s="175">
        <v>610.83666666666704</v>
      </c>
      <c r="U594" s="177"/>
      <c r="V594" s="11"/>
      <c r="W594" s="11"/>
      <c r="X594" s="11"/>
      <c r="Y594" s="11"/>
      <c r="Z594" s="11"/>
      <c r="AA594" s="11"/>
      <c r="AB594" s="11"/>
      <c r="AC594" s="11"/>
      <c r="AD594" s="11"/>
    </row>
    <row r="595" spans="1:30">
      <c r="A595" s="56"/>
      <c r="B595" s="11"/>
      <c r="C595" s="11" t="s">
        <v>213</v>
      </c>
      <c r="D595" s="11"/>
      <c r="E595" s="11" t="s">
        <v>128</v>
      </c>
      <c r="F595" s="175">
        <v>450</v>
      </c>
      <c r="G595" s="175">
        <v>1139.12787545788</v>
      </c>
      <c r="H595" s="175">
        <v>310981.90999999997</v>
      </c>
      <c r="I595" s="175">
        <v>691.07091111111095</v>
      </c>
      <c r="J595" s="175">
        <v>11.953333333333299</v>
      </c>
      <c r="K595" s="177"/>
      <c r="L595" s="175">
        <v>273</v>
      </c>
      <c r="M595" s="175">
        <v>145694.57</v>
      </c>
      <c r="N595" s="175">
        <v>823.13316384180803</v>
      </c>
      <c r="O595" s="175">
        <v>7</v>
      </c>
      <c r="P595" s="175">
        <v>5302.24</v>
      </c>
      <c r="Q595" s="175">
        <v>757.46285714285705</v>
      </c>
      <c r="R595" s="175">
        <v>443</v>
      </c>
      <c r="S595" s="175">
        <v>305679.67</v>
      </c>
      <c r="T595" s="175">
        <v>690.02182844243805</v>
      </c>
      <c r="U595" s="177"/>
      <c r="V595" s="11"/>
      <c r="W595" s="11"/>
      <c r="X595" s="11"/>
      <c r="Y595" s="11"/>
      <c r="Z595" s="11"/>
      <c r="AA595" s="11"/>
      <c r="AB595" s="11"/>
      <c r="AC595" s="11"/>
      <c r="AD595" s="11"/>
    </row>
    <row r="596" spans="1:30">
      <c r="A596" s="56"/>
      <c r="B596" s="11"/>
      <c r="C596" s="11" t="s">
        <v>214</v>
      </c>
      <c r="D596" s="11"/>
      <c r="E596" s="11" t="s">
        <v>148</v>
      </c>
      <c r="F596" s="175">
        <v>36</v>
      </c>
      <c r="G596" s="175">
        <v>887.721</v>
      </c>
      <c r="H596" s="175">
        <v>17754.419999999998</v>
      </c>
      <c r="I596" s="175">
        <v>493.178333333333</v>
      </c>
      <c r="J596" s="175">
        <v>10.7222222222222</v>
      </c>
      <c r="K596" s="177"/>
      <c r="L596" s="175">
        <v>20</v>
      </c>
      <c r="M596" s="175">
        <v>9224.51</v>
      </c>
      <c r="N596" s="175">
        <v>576.53187500000001</v>
      </c>
      <c r="O596" s="175"/>
      <c r="P596" s="175"/>
      <c r="Q596" s="175"/>
      <c r="R596" s="175">
        <v>36</v>
      </c>
      <c r="S596" s="175">
        <v>17754.419999999998</v>
      </c>
      <c r="T596" s="175">
        <v>493.178333333333</v>
      </c>
      <c r="U596" s="177"/>
      <c r="V596" s="11"/>
      <c r="W596" s="11"/>
      <c r="X596" s="11"/>
      <c r="Y596" s="11"/>
      <c r="Z596" s="11"/>
      <c r="AA596" s="11"/>
      <c r="AB596" s="11"/>
      <c r="AC596" s="11"/>
      <c r="AD596" s="11"/>
    </row>
    <row r="597" spans="1:30">
      <c r="A597" s="56"/>
      <c r="B597" s="11"/>
      <c r="C597" s="11" t="s">
        <v>215</v>
      </c>
      <c r="D597" s="11"/>
      <c r="E597" s="11" t="s">
        <v>216</v>
      </c>
      <c r="F597" s="175">
        <v>24</v>
      </c>
      <c r="G597" s="175">
        <v>619.67176470588197</v>
      </c>
      <c r="H597" s="175">
        <v>10534.42</v>
      </c>
      <c r="I597" s="175">
        <v>438.93416666666701</v>
      </c>
      <c r="J597" s="175">
        <v>10.9583333333333</v>
      </c>
      <c r="K597" s="177"/>
      <c r="L597" s="175">
        <v>17</v>
      </c>
      <c r="M597" s="175">
        <v>4973.8900000000003</v>
      </c>
      <c r="N597" s="175">
        <v>710.55571428571398</v>
      </c>
      <c r="O597" s="175"/>
      <c r="P597" s="175"/>
      <c r="Q597" s="175"/>
      <c r="R597" s="175">
        <v>24</v>
      </c>
      <c r="S597" s="175">
        <v>10534.42</v>
      </c>
      <c r="T597" s="175">
        <v>438.93416666666701</v>
      </c>
      <c r="U597" s="177"/>
      <c r="V597" s="11"/>
      <c r="W597" s="11"/>
      <c r="X597" s="11"/>
      <c r="Y597" s="11"/>
      <c r="Z597" s="11"/>
      <c r="AA597" s="11"/>
      <c r="AB597" s="11"/>
      <c r="AC597" s="11"/>
      <c r="AD597" s="11"/>
    </row>
    <row r="598" spans="1:30">
      <c r="A598" s="56"/>
      <c r="B598" s="11"/>
      <c r="C598" s="11" t="s">
        <v>217</v>
      </c>
      <c r="D598" s="11"/>
      <c r="E598" s="11" t="s">
        <v>218</v>
      </c>
      <c r="F598" s="175">
        <v>6</v>
      </c>
      <c r="G598" s="175">
        <v>613.65499999999997</v>
      </c>
      <c r="H598" s="175">
        <v>3681.93</v>
      </c>
      <c r="I598" s="175">
        <v>613.65499999999997</v>
      </c>
      <c r="J598" s="175">
        <v>11</v>
      </c>
      <c r="K598" s="177"/>
      <c r="L598" s="175">
        <v>6</v>
      </c>
      <c r="M598" s="175"/>
      <c r="N598" s="175"/>
      <c r="O598" s="175">
        <v>1</v>
      </c>
      <c r="P598" s="175">
        <v>733.1</v>
      </c>
      <c r="Q598" s="175">
        <v>733.1</v>
      </c>
      <c r="R598" s="175">
        <v>5</v>
      </c>
      <c r="S598" s="175">
        <v>2948.83</v>
      </c>
      <c r="T598" s="175">
        <v>589.76599999999996</v>
      </c>
      <c r="U598" s="177"/>
      <c r="V598" s="11"/>
      <c r="W598" s="11"/>
      <c r="X598" s="11"/>
      <c r="Y598" s="11"/>
      <c r="Z598" s="11"/>
      <c r="AA598" s="11"/>
      <c r="AB598" s="11"/>
      <c r="AC598" s="11"/>
      <c r="AD598" s="11"/>
    </row>
    <row r="599" spans="1:30">
      <c r="A599" s="56"/>
      <c r="B599" s="11"/>
      <c r="C599" s="11" t="s">
        <v>219</v>
      </c>
      <c r="D599" s="11"/>
      <c r="E599" s="11" t="s">
        <v>135</v>
      </c>
      <c r="F599" s="175">
        <v>4</v>
      </c>
      <c r="G599" s="175">
        <v>1021.385</v>
      </c>
      <c r="H599" s="175">
        <v>2042.77</v>
      </c>
      <c r="I599" s="175">
        <v>510.6925</v>
      </c>
      <c r="J599" s="175">
        <v>11.25</v>
      </c>
      <c r="K599" s="177"/>
      <c r="L599" s="175">
        <v>2</v>
      </c>
      <c r="M599" s="175">
        <v>1246.99</v>
      </c>
      <c r="N599" s="175">
        <v>623.495</v>
      </c>
      <c r="O599" s="175"/>
      <c r="P599" s="175"/>
      <c r="Q599" s="175"/>
      <c r="R599" s="175">
        <v>4</v>
      </c>
      <c r="S599" s="175">
        <v>2042.77</v>
      </c>
      <c r="T599" s="175">
        <v>510.6925</v>
      </c>
      <c r="U599" s="177"/>
      <c r="V599" s="11"/>
      <c r="W599" s="11"/>
      <c r="X599" s="11"/>
      <c r="Y599" s="11"/>
      <c r="Z599" s="11"/>
      <c r="AA599" s="11"/>
      <c r="AB599" s="11"/>
      <c r="AC599" s="11"/>
      <c r="AD599" s="11"/>
    </row>
    <row r="600" spans="1:30">
      <c r="A600" s="56"/>
      <c r="B600" s="11"/>
      <c r="C600" s="11" t="s">
        <v>220</v>
      </c>
      <c r="D600" s="11"/>
      <c r="E600" s="11" t="s">
        <v>221</v>
      </c>
      <c r="F600" s="175">
        <v>22</v>
      </c>
      <c r="G600" s="175">
        <v>1141.1430769230799</v>
      </c>
      <c r="H600" s="175">
        <v>14834.86</v>
      </c>
      <c r="I600" s="175">
        <v>674.31181818181801</v>
      </c>
      <c r="J600" s="175">
        <v>11.863636363636401</v>
      </c>
      <c r="K600" s="177"/>
      <c r="L600" s="175">
        <v>13</v>
      </c>
      <c r="M600" s="175">
        <v>7803.05</v>
      </c>
      <c r="N600" s="175">
        <v>867.00555555555604</v>
      </c>
      <c r="O600" s="175">
        <v>1</v>
      </c>
      <c r="P600" s="175">
        <v>1220.8800000000001</v>
      </c>
      <c r="Q600" s="175">
        <v>1220.8800000000001</v>
      </c>
      <c r="R600" s="175">
        <v>21</v>
      </c>
      <c r="S600" s="175">
        <v>13613.98</v>
      </c>
      <c r="T600" s="175">
        <v>648.28476190476204</v>
      </c>
      <c r="U600" s="177"/>
      <c r="V600" s="11"/>
      <c r="W600" s="11"/>
      <c r="X600" s="11"/>
      <c r="Y600" s="11"/>
      <c r="Z600" s="11"/>
      <c r="AA600" s="11"/>
      <c r="AB600" s="11"/>
      <c r="AC600" s="11"/>
      <c r="AD600" s="11"/>
    </row>
    <row r="601" spans="1:30">
      <c r="A601" s="56"/>
      <c r="B601" s="11"/>
      <c r="C601" s="11" t="s">
        <v>519</v>
      </c>
      <c r="D601" s="11"/>
      <c r="E601" s="11" t="s">
        <v>520</v>
      </c>
      <c r="F601" s="175">
        <v>1</v>
      </c>
      <c r="G601" s="175"/>
      <c r="H601" s="175">
        <v>991.83</v>
      </c>
      <c r="I601" s="175">
        <v>991.83</v>
      </c>
      <c r="J601" s="175">
        <v>7</v>
      </c>
      <c r="K601" s="177"/>
      <c r="L601" s="175"/>
      <c r="M601" s="175">
        <v>991.83</v>
      </c>
      <c r="N601" s="175">
        <v>991.83</v>
      </c>
      <c r="O601" s="175"/>
      <c r="P601" s="175"/>
      <c r="Q601" s="175"/>
      <c r="R601" s="175">
        <v>1</v>
      </c>
      <c r="S601" s="175">
        <v>991.83</v>
      </c>
      <c r="T601" s="175">
        <v>991.83</v>
      </c>
      <c r="U601" s="177"/>
      <c r="V601" s="11"/>
      <c r="W601" s="11"/>
      <c r="X601" s="11"/>
      <c r="Y601" s="11"/>
      <c r="Z601" s="11"/>
      <c r="AA601" s="11"/>
      <c r="AB601" s="11"/>
      <c r="AC601" s="11"/>
      <c r="AD601" s="11"/>
    </row>
    <row r="602" spans="1:30">
      <c r="A602" s="56"/>
      <c r="B602" s="11"/>
      <c r="C602" s="11" t="s">
        <v>224</v>
      </c>
      <c r="D602" s="11"/>
      <c r="E602" s="11" t="s">
        <v>106</v>
      </c>
      <c r="F602" s="175">
        <v>5</v>
      </c>
      <c r="G602" s="175">
        <v>1808.7850000000001</v>
      </c>
      <c r="H602" s="175">
        <v>3617.57</v>
      </c>
      <c r="I602" s="175">
        <v>723.51400000000001</v>
      </c>
      <c r="J602" s="175">
        <v>11.8</v>
      </c>
      <c r="K602" s="177"/>
      <c r="L602" s="175">
        <v>2</v>
      </c>
      <c r="M602" s="175">
        <v>2523.21</v>
      </c>
      <c r="N602" s="175">
        <v>841.07</v>
      </c>
      <c r="O602" s="175"/>
      <c r="P602" s="175"/>
      <c r="Q602" s="175"/>
      <c r="R602" s="175">
        <v>5</v>
      </c>
      <c r="S602" s="175">
        <v>3617.57</v>
      </c>
      <c r="T602" s="175">
        <v>723.51400000000001</v>
      </c>
      <c r="U602" s="177"/>
      <c r="V602" s="11"/>
      <c r="W602" s="11"/>
      <c r="X602" s="11"/>
      <c r="Y602" s="11"/>
      <c r="Z602" s="11"/>
      <c r="AA602" s="11"/>
      <c r="AB602" s="11"/>
      <c r="AC602" s="11"/>
      <c r="AD602" s="11"/>
    </row>
    <row r="603" spans="1:30">
      <c r="A603" s="56"/>
      <c r="B603" s="11"/>
      <c r="C603" s="11" t="s">
        <v>225</v>
      </c>
      <c r="D603" s="11"/>
      <c r="E603" s="11" t="s">
        <v>148</v>
      </c>
      <c r="F603" s="175">
        <v>28</v>
      </c>
      <c r="G603" s="175">
        <v>921.37166666666701</v>
      </c>
      <c r="H603" s="175">
        <v>16584.689999999999</v>
      </c>
      <c r="I603" s="175">
        <v>592.31035714285701</v>
      </c>
      <c r="J603" s="175">
        <v>10.535714285714301</v>
      </c>
      <c r="K603" s="177"/>
      <c r="L603" s="175">
        <v>18</v>
      </c>
      <c r="M603" s="175">
        <v>4868.33</v>
      </c>
      <c r="N603" s="175">
        <v>486.83300000000003</v>
      </c>
      <c r="O603" s="175"/>
      <c r="P603" s="175"/>
      <c r="Q603" s="175"/>
      <c r="R603" s="175">
        <v>28</v>
      </c>
      <c r="S603" s="175">
        <v>16584.689999999999</v>
      </c>
      <c r="T603" s="175">
        <v>592.31035714285701</v>
      </c>
      <c r="U603" s="177"/>
      <c r="V603" s="11"/>
      <c r="W603" s="11"/>
      <c r="X603" s="11"/>
      <c r="Y603" s="11"/>
      <c r="Z603" s="11"/>
      <c r="AA603" s="11"/>
      <c r="AB603" s="11"/>
      <c r="AC603" s="11"/>
      <c r="AD603" s="11"/>
    </row>
    <row r="604" spans="1:30">
      <c r="A604" s="56"/>
      <c r="B604" s="11"/>
      <c r="C604" s="11" t="s">
        <v>225</v>
      </c>
      <c r="D604" s="11"/>
      <c r="E604" s="11" t="s">
        <v>189</v>
      </c>
      <c r="F604" s="175">
        <v>1</v>
      </c>
      <c r="G604" s="175"/>
      <c r="H604" s="175">
        <v>636.71</v>
      </c>
      <c r="I604" s="175">
        <v>636.71</v>
      </c>
      <c r="J604" s="175">
        <v>13</v>
      </c>
      <c r="K604" s="177"/>
      <c r="L604" s="175"/>
      <c r="M604" s="175">
        <v>636.71</v>
      </c>
      <c r="N604" s="175">
        <v>636.71</v>
      </c>
      <c r="O604" s="175"/>
      <c r="P604" s="175"/>
      <c r="Q604" s="175"/>
      <c r="R604" s="175">
        <v>1</v>
      </c>
      <c r="S604" s="175">
        <v>636.71</v>
      </c>
      <c r="T604" s="175">
        <v>636.71</v>
      </c>
      <c r="U604" s="177"/>
      <c r="V604" s="11"/>
      <c r="W604" s="11"/>
      <c r="X604" s="11"/>
      <c r="Y604" s="11"/>
      <c r="Z604" s="11"/>
      <c r="AA604" s="11"/>
      <c r="AB604" s="11"/>
      <c r="AC604" s="11"/>
      <c r="AD604" s="11"/>
    </row>
    <row r="605" spans="1:30">
      <c r="A605" s="56"/>
      <c r="B605" s="11"/>
      <c r="C605" s="11" t="s">
        <v>226</v>
      </c>
      <c r="D605" s="11"/>
      <c r="E605" s="11" t="s">
        <v>96</v>
      </c>
      <c r="F605" s="175">
        <v>28</v>
      </c>
      <c r="G605" s="175">
        <v>1509.05705882353</v>
      </c>
      <c r="H605" s="175">
        <v>25653.97</v>
      </c>
      <c r="I605" s="175">
        <v>916.213214285714</v>
      </c>
      <c r="J605" s="175">
        <v>13.035714285714301</v>
      </c>
      <c r="K605" s="177"/>
      <c r="L605" s="175">
        <v>17</v>
      </c>
      <c r="M605" s="175">
        <v>9059.7199999999993</v>
      </c>
      <c r="N605" s="175">
        <v>823.61090909090899</v>
      </c>
      <c r="O605" s="175"/>
      <c r="P605" s="175"/>
      <c r="Q605" s="175"/>
      <c r="R605" s="175">
        <v>28</v>
      </c>
      <c r="S605" s="175">
        <v>25653.97</v>
      </c>
      <c r="T605" s="175">
        <v>916.213214285714</v>
      </c>
      <c r="U605" s="177"/>
      <c r="V605" s="11"/>
      <c r="W605" s="11"/>
      <c r="X605" s="11"/>
      <c r="Y605" s="11"/>
      <c r="Z605" s="11"/>
      <c r="AA605" s="11"/>
      <c r="AB605" s="11"/>
      <c r="AC605" s="11"/>
      <c r="AD605" s="11"/>
    </row>
    <row r="606" spans="1:30">
      <c r="A606" s="56"/>
      <c r="B606" s="11"/>
      <c r="C606" s="11" t="s">
        <v>227</v>
      </c>
      <c r="D606" s="11"/>
      <c r="E606" s="11" t="s">
        <v>228</v>
      </c>
      <c r="F606" s="175">
        <v>2</v>
      </c>
      <c r="G606" s="175">
        <v>85.484999999999999</v>
      </c>
      <c r="H606" s="175">
        <v>170.97</v>
      </c>
      <c r="I606" s="175">
        <v>85.484999999999999</v>
      </c>
      <c r="J606" s="175">
        <v>9</v>
      </c>
      <c r="K606" s="177"/>
      <c r="L606" s="175">
        <v>2</v>
      </c>
      <c r="M606" s="175"/>
      <c r="N606" s="175"/>
      <c r="O606" s="175"/>
      <c r="P606" s="175"/>
      <c r="Q606" s="175"/>
      <c r="R606" s="175">
        <v>2</v>
      </c>
      <c r="S606" s="175">
        <v>170.97</v>
      </c>
      <c r="T606" s="175">
        <v>85.484999999999999</v>
      </c>
      <c r="U606" s="177"/>
      <c r="V606" s="11"/>
      <c r="W606" s="11"/>
      <c r="X606" s="11"/>
      <c r="Y606" s="11"/>
      <c r="Z606" s="11"/>
      <c r="AA606" s="11"/>
      <c r="AB606" s="11"/>
      <c r="AC606" s="11"/>
      <c r="AD606" s="11"/>
    </row>
    <row r="607" spans="1:30">
      <c r="A607" s="56"/>
      <c r="B607" s="11"/>
      <c r="C607" s="11" t="s">
        <v>231</v>
      </c>
      <c r="D607" s="11"/>
      <c r="E607" s="11" t="s">
        <v>232</v>
      </c>
      <c r="F607" s="175">
        <v>229</v>
      </c>
      <c r="G607" s="175">
        <v>804.70459770114996</v>
      </c>
      <c r="H607" s="175">
        <v>140018.6</v>
      </c>
      <c r="I607" s="175">
        <v>611.43493449781704</v>
      </c>
      <c r="J607" s="175">
        <v>10.9301310043668</v>
      </c>
      <c r="K607" s="177"/>
      <c r="L607" s="175">
        <v>174</v>
      </c>
      <c r="M607" s="175">
        <v>38090.1</v>
      </c>
      <c r="N607" s="175">
        <v>692.54727272727303</v>
      </c>
      <c r="O607" s="175">
        <v>2</v>
      </c>
      <c r="P607" s="175">
        <v>1126.68</v>
      </c>
      <c r="Q607" s="175">
        <v>563.34</v>
      </c>
      <c r="R607" s="175">
        <v>227</v>
      </c>
      <c r="S607" s="175">
        <v>138891.92000000001</v>
      </c>
      <c r="T607" s="175">
        <v>611.85867841409697</v>
      </c>
      <c r="U607" s="177"/>
      <c r="V607" s="11"/>
      <c r="W607" s="11"/>
      <c r="X607" s="11"/>
      <c r="Y607" s="11"/>
      <c r="Z607" s="11"/>
      <c r="AA607" s="11"/>
      <c r="AB607" s="11"/>
      <c r="AC607" s="11"/>
      <c r="AD607" s="11"/>
    </row>
    <row r="608" spans="1:30">
      <c r="A608" s="56"/>
      <c r="B608" s="11"/>
      <c r="C608" s="11" t="s">
        <v>231</v>
      </c>
      <c r="D608" s="11"/>
      <c r="E608" s="11" t="s">
        <v>522</v>
      </c>
      <c r="F608" s="175">
        <v>1</v>
      </c>
      <c r="G608" s="175">
        <v>449.61</v>
      </c>
      <c r="H608" s="175">
        <v>449.61</v>
      </c>
      <c r="I608" s="175">
        <v>449.61</v>
      </c>
      <c r="J608" s="175">
        <v>7</v>
      </c>
      <c r="K608" s="177"/>
      <c r="L608" s="175">
        <v>1</v>
      </c>
      <c r="M608" s="175"/>
      <c r="N608" s="175"/>
      <c r="O608" s="175"/>
      <c r="P608" s="175"/>
      <c r="Q608" s="175"/>
      <c r="R608" s="175">
        <v>1</v>
      </c>
      <c r="S608" s="175">
        <v>449.61</v>
      </c>
      <c r="T608" s="175">
        <v>449.61</v>
      </c>
      <c r="U608" s="177"/>
      <c r="V608" s="11"/>
      <c r="W608" s="11"/>
      <c r="X608" s="11"/>
      <c r="Y608" s="11"/>
      <c r="Z608" s="11"/>
      <c r="AA608" s="11"/>
      <c r="AB608" s="11"/>
      <c r="AC608" s="11"/>
      <c r="AD608" s="11"/>
    </row>
    <row r="609" spans="1:30">
      <c r="A609" s="56"/>
      <c r="B609" s="11"/>
      <c r="C609" s="11" t="s">
        <v>233</v>
      </c>
      <c r="D609" s="11"/>
      <c r="E609" s="11" t="s">
        <v>90</v>
      </c>
      <c r="F609" s="175">
        <v>9</v>
      </c>
      <c r="G609" s="175">
        <v>1135.3625</v>
      </c>
      <c r="H609" s="175">
        <v>4541.45</v>
      </c>
      <c r="I609" s="175">
        <v>504.60555555555601</v>
      </c>
      <c r="J609" s="175">
        <v>9.3333333333333304</v>
      </c>
      <c r="K609" s="177"/>
      <c r="L609" s="175">
        <v>4</v>
      </c>
      <c r="M609" s="175">
        <v>3044.26</v>
      </c>
      <c r="N609" s="175">
        <v>608.85199999999998</v>
      </c>
      <c r="O609" s="175">
        <v>1</v>
      </c>
      <c r="P609" s="175">
        <v>395.84</v>
      </c>
      <c r="Q609" s="175">
        <v>395.84</v>
      </c>
      <c r="R609" s="175">
        <v>8</v>
      </c>
      <c r="S609" s="175">
        <v>4145.6099999999997</v>
      </c>
      <c r="T609" s="175">
        <v>518.20124999999996</v>
      </c>
      <c r="U609" s="177"/>
      <c r="V609" s="11"/>
      <c r="W609" s="11"/>
      <c r="X609" s="11"/>
      <c r="Y609" s="11"/>
      <c r="Z609" s="11"/>
      <c r="AA609" s="11"/>
      <c r="AB609" s="11"/>
      <c r="AC609" s="11"/>
      <c r="AD609" s="11"/>
    </row>
    <row r="610" spans="1:30">
      <c r="A610" s="56"/>
      <c r="B610" s="11"/>
      <c r="C610" s="11" t="s">
        <v>234</v>
      </c>
      <c r="D610" s="11"/>
      <c r="E610" s="11" t="s">
        <v>197</v>
      </c>
      <c r="F610" s="175">
        <v>25</v>
      </c>
      <c r="G610" s="175">
        <v>897.98466666666695</v>
      </c>
      <c r="H610" s="175">
        <v>13469.77</v>
      </c>
      <c r="I610" s="175">
        <v>538.79079999999999</v>
      </c>
      <c r="J610" s="175">
        <v>11.24</v>
      </c>
      <c r="K610" s="177"/>
      <c r="L610" s="175">
        <v>15</v>
      </c>
      <c r="M610" s="175">
        <v>5392.65</v>
      </c>
      <c r="N610" s="175">
        <v>539.26499999999999</v>
      </c>
      <c r="O610" s="175"/>
      <c r="P610" s="175"/>
      <c r="Q610" s="175"/>
      <c r="R610" s="175">
        <v>25</v>
      </c>
      <c r="S610" s="175">
        <v>13469.77</v>
      </c>
      <c r="T610" s="175">
        <v>538.79079999999999</v>
      </c>
      <c r="U610" s="177"/>
      <c r="V610" s="11"/>
      <c r="W610" s="11"/>
      <c r="X610" s="11"/>
      <c r="Y610" s="11"/>
      <c r="Z610" s="11"/>
      <c r="AA610" s="11"/>
      <c r="AB610" s="11"/>
      <c r="AC610" s="11"/>
      <c r="AD610" s="11"/>
    </row>
    <row r="611" spans="1:30">
      <c r="A611" s="56"/>
      <c r="B611" s="11"/>
      <c r="C611" s="11" t="s">
        <v>235</v>
      </c>
      <c r="D611" s="11"/>
      <c r="E611" s="11" t="s">
        <v>236</v>
      </c>
      <c r="F611" s="175">
        <v>30</v>
      </c>
      <c r="G611" s="175">
        <v>584.10954545454501</v>
      </c>
      <c r="H611" s="175">
        <v>12850.41</v>
      </c>
      <c r="I611" s="175">
        <v>428.34699999999998</v>
      </c>
      <c r="J611" s="175">
        <v>10.7</v>
      </c>
      <c r="K611" s="177"/>
      <c r="L611" s="175">
        <v>22</v>
      </c>
      <c r="M611" s="175">
        <v>3435.33</v>
      </c>
      <c r="N611" s="175">
        <v>429.41624999999999</v>
      </c>
      <c r="O611" s="175">
        <v>3</v>
      </c>
      <c r="P611" s="175">
        <v>1151.5899999999999</v>
      </c>
      <c r="Q611" s="175">
        <v>383.863333333333</v>
      </c>
      <c r="R611" s="175">
        <v>27</v>
      </c>
      <c r="S611" s="175">
        <v>11698.82</v>
      </c>
      <c r="T611" s="175">
        <v>433.28962962962999</v>
      </c>
      <c r="U611" s="177"/>
      <c r="V611" s="11"/>
      <c r="W611" s="11"/>
      <c r="X611" s="11"/>
      <c r="Y611" s="11"/>
      <c r="Z611" s="11"/>
      <c r="AA611" s="11"/>
      <c r="AB611" s="11"/>
      <c r="AC611" s="11"/>
      <c r="AD611" s="11"/>
    </row>
    <row r="612" spans="1:30">
      <c r="A612" s="56"/>
      <c r="B612" s="11"/>
      <c r="C612" s="11" t="s">
        <v>237</v>
      </c>
      <c r="D612" s="11"/>
      <c r="E612" s="11" t="s">
        <v>238</v>
      </c>
      <c r="F612" s="175">
        <v>97</v>
      </c>
      <c r="G612" s="175">
        <v>861.997192982456</v>
      </c>
      <c r="H612" s="175">
        <v>49133.84</v>
      </c>
      <c r="I612" s="175">
        <v>506.53443298969103</v>
      </c>
      <c r="J612" s="175">
        <v>11.1134020618557</v>
      </c>
      <c r="K612" s="177"/>
      <c r="L612" s="175">
        <v>57</v>
      </c>
      <c r="M612" s="175">
        <v>25364.66</v>
      </c>
      <c r="N612" s="175">
        <v>634.11649999999997</v>
      </c>
      <c r="O612" s="175">
        <v>1</v>
      </c>
      <c r="P612" s="175">
        <v>422.03</v>
      </c>
      <c r="Q612" s="175">
        <v>422.03</v>
      </c>
      <c r="R612" s="175">
        <v>96</v>
      </c>
      <c r="S612" s="175">
        <v>48711.81</v>
      </c>
      <c r="T612" s="175">
        <v>507.41468750000001</v>
      </c>
      <c r="U612" s="177"/>
      <c r="V612" s="11"/>
      <c r="W612" s="11"/>
      <c r="X612" s="11"/>
      <c r="Y612" s="11"/>
      <c r="Z612" s="11"/>
      <c r="AA612" s="11"/>
      <c r="AB612" s="11"/>
      <c r="AC612" s="11"/>
      <c r="AD612" s="11"/>
    </row>
    <row r="613" spans="1:30">
      <c r="A613" s="56"/>
      <c r="B613" s="11"/>
      <c r="C613" s="11" t="s">
        <v>239</v>
      </c>
      <c r="D613" s="11"/>
      <c r="E613" s="11" t="s">
        <v>105</v>
      </c>
      <c r="F613" s="175">
        <v>349</v>
      </c>
      <c r="G613" s="175">
        <v>886.47375</v>
      </c>
      <c r="H613" s="175">
        <v>184386.54</v>
      </c>
      <c r="I613" s="175">
        <v>528.32819484240702</v>
      </c>
      <c r="J613" s="175">
        <v>11.3295128939828</v>
      </c>
      <c r="K613" s="177"/>
      <c r="L613" s="175">
        <v>208</v>
      </c>
      <c r="M613" s="175">
        <v>84887.55</v>
      </c>
      <c r="N613" s="175">
        <v>602.03936170212705</v>
      </c>
      <c r="O613" s="175">
        <v>7</v>
      </c>
      <c r="P613" s="175">
        <v>3415.72</v>
      </c>
      <c r="Q613" s="175">
        <v>487.96</v>
      </c>
      <c r="R613" s="175">
        <v>342</v>
      </c>
      <c r="S613" s="175">
        <v>180970.82</v>
      </c>
      <c r="T613" s="175">
        <v>529.15444444444404</v>
      </c>
      <c r="U613" s="177"/>
      <c r="V613" s="11"/>
      <c r="W613" s="11"/>
      <c r="X613" s="11"/>
      <c r="Y613" s="11"/>
      <c r="Z613" s="11"/>
      <c r="AA613" s="11"/>
      <c r="AB613" s="11"/>
      <c r="AC613" s="11"/>
      <c r="AD613" s="11"/>
    </row>
    <row r="614" spans="1:30">
      <c r="A614" s="56"/>
      <c r="B614" s="11"/>
      <c r="C614" s="11" t="s">
        <v>240</v>
      </c>
      <c r="D614" s="11"/>
      <c r="E614" s="11" t="s">
        <v>241</v>
      </c>
      <c r="F614" s="175">
        <v>15</v>
      </c>
      <c r="G614" s="175">
        <v>860.447</v>
      </c>
      <c r="H614" s="175">
        <v>8604.4699999999993</v>
      </c>
      <c r="I614" s="175">
        <v>573.63133333333303</v>
      </c>
      <c r="J614" s="175">
        <v>11.4</v>
      </c>
      <c r="K614" s="177"/>
      <c r="L614" s="175">
        <v>10</v>
      </c>
      <c r="M614" s="175">
        <v>3906</v>
      </c>
      <c r="N614" s="175">
        <v>781.2</v>
      </c>
      <c r="O614" s="175">
        <v>1</v>
      </c>
      <c r="P614" s="175">
        <v>603.82000000000005</v>
      </c>
      <c r="Q614" s="175">
        <v>603.82000000000005</v>
      </c>
      <c r="R614" s="175">
        <v>14</v>
      </c>
      <c r="S614" s="175">
        <v>8000.65</v>
      </c>
      <c r="T614" s="175">
        <v>571.47500000000002</v>
      </c>
      <c r="U614" s="177"/>
      <c r="V614" s="11"/>
      <c r="W614" s="11"/>
      <c r="X614" s="11"/>
      <c r="Y614" s="11"/>
      <c r="Z614" s="11"/>
      <c r="AA614" s="11"/>
      <c r="AB614" s="11"/>
      <c r="AC614" s="11"/>
      <c r="AD614" s="11"/>
    </row>
    <row r="615" spans="1:30">
      <c r="A615" s="56"/>
      <c r="B615" s="11"/>
      <c r="C615" s="11" t="s">
        <v>243</v>
      </c>
      <c r="D615" s="11"/>
      <c r="E615" s="11" t="s">
        <v>244</v>
      </c>
      <c r="F615" s="175">
        <v>1</v>
      </c>
      <c r="G615" s="175">
        <v>471.81</v>
      </c>
      <c r="H615" s="175">
        <v>471.81</v>
      </c>
      <c r="I615" s="175">
        <v>471.81</v>
      </c>
      <c r="J615" s="175">
        <v>13</v>
      </c>
      <c r="K615" s="177"/>
      <c r="L615" s="175">
        <v>1</v>
      </c>
      <c r="M615" s="175"/>
      <c r="N615" s="175"/>
      <c r="O615" s="175"/>
      <c r="P615" s="175"/>
      <c r="Q615" s="175"/>
      <c r="R615" s="175">
        <v>1</v>
      </c>
      <c r="S615" s="175">
        <v>471.81</v>
      </c>
      <c r="T615" s="175">
        <v>471.81</v>
      </c>
      <c r="U615" s="177"/>
      <c r="V615" s="11"/>
      <c r="W615" s="11"/>
      <c r="X615" s="11"/>
      <c r="Y615" s="11"/>
      <c r="Z615" s="11"/>
      <c r="AA615" s="11"/>
      <c r="AB615" s="11"/>
      <c r="AC615" s="11"/>
      <c r="AD615" s="11"/>
    </row>
    <row r="616" spans="1:30">
      <c r="A616" s="56"/>
      <c r="B616" s="11"/>
      <c r="C616" s="11" t="s">
        <v>245</v>
      </c>
      <c r="D616" s="11"/>
      <c r="E616" s="11" t="s">
        <v>197</v>
      </c>
      <c r="F616" s="175">
        <v>1</v>
      </c>
      <c r="G616" s="175"/>
      <c r="H616" s="175">
        <v>595.9</v>
      </c>
      <c r="I616" s="175">
        <v>595.9</v>
      </c>
      <c r="J616" s="175">
        <v>13</v>
      </c>
      <c r="K616" s="177"/>
      <c r="L616" s="175"/>
      <c r="M616" s="175">
        <v>595.9</v>
      </c>
      <c r="N616" s="175">
        <v>595.9</v>
      </c>
      <c r="O616" s="175"/>
      <c r="P616" s="175"/>
      <c r="Q616" s="175"/>
      <c r="R616" s="175">
        <v>1</v>
      </c>
      <c r="S616" s="175">
        <v>595.9</v>
      </c>
      <c r="T616" s="175">
        <v>595.9</v>
      </c>
      <c r="U616" s="177"/>
      <c r="V616" s="11"/>
      <c r="W616" s="11"/>
      <c r="X616" s="11"/>
      <c r="Y616" s="11"/>
      <c r="Z616" s="11"/>
      <c r="AA616" s="11"/>
      <c r="AB616" s="11"/>
      <c r="AC616" s="11"/>
      <c r="AD616" s="11"/>
    </row>
    <row r="617" spans="1:30">
      <c r="A617" s="56"/>
      <c r="B617" s="11"/>
      <c r="C617" s="11" t="s">
        <v>246</v>
      </c>
      <c r="D617" s="11"/>
      <c r="E617" s="11" t="s">
        <v>247</v>
      </c>
      <c r="F617" s="175">
        <v>25</v>
      </c>
      <c r="G617" s="175">
        <v>1071.61538461538</v>
      </c>
      <c r="H617" s="175">
        <v>13931</v>
      </c>
      <c r="I617" s="175">
        <v>557.24</v>
      </c>
      <c r="J617" s="175">
        <v>11.48</v>
      </c>
      <c r="K617" s="177"/>
      <c r="L617" s="175">
        <v>13</v>
      </c>
      <c r="M617" s="175">
        <v>9020.16</v>
      </c>
      <c r="N617" s="175">
        <v>751.68</v>
      </c>
      <c r="O617" s="175">
        <v>2</v>
      </c>
      <c r="P617" s="175">
        <v>524.13</v>
      </c>
      <c r="Q617" s="175">
        <v>262.065</v>
      </c>
      <c r="R617" s="175">
        <v>23</v>
      </c>
      <c r="S617" s="175">
        <v>13406.87</v>
      </c>
      <c r="T617" s="175">
        <v>582.90739130434804</v>
      </c>
      <c r="U617" s="177"/>
      <c r="V617" s="11"/>
      <c r="W617" s="11"/>
      <c r="X617" s="11"/>
      <c r="Y617" s="11"/>
      <c r="Z617" s="11"/>
      <c r="AA617" s="11"/>
      <c r="AB617" s="11"/>
      <c r="AC617" s="11"/>
      <c r="AD617" s="11"/>
    </row>
    <row r="618" spans="1:30">
      <c r="A618" s="56"/>
      <c r="B618" s="11"/>
      <c r="C618" s="11" t="s">
        <v>248</v>
      </c>
      <c r="D618" s="11"/>
      <c r="E618" s="11" t="s">
        <v>249</v>
      </c>
      <c r="F618" s="175">
        <v>13</v>
      </c>
      <c r="G618" s="175">
        <v>765.65625</v>
      </c>
      <c r="H618" s="175">
        <v>6125.25</v>
      </c>
      <c r="I618" s="175">
        <v>471.17307692307702</v>
      </c>
      <c r="J618" s="175">
        <v>11.384615384615399</v>
      </c>
      <c r="K618" s="177"/>
      <c r="L618" s="175">
        <v>8</v>
      </c>
      <c r="M618" s="175">
        <v>2670.41</v>
      </c>
      <c r="N618" s="175">
        <v>534.08199999999999</v>
      </c>
      <c r="O618" s="175"/>
      <c r="P618" s="175"/>
      <c r="Q618" s="175"/>
      <c r="R618" s="175">
        <v>13</v>
      </c>
      <c r="S618" s="175">
        <v>6125.25</v>
      </c>
      <c r="T618" s="175">
        <v>471.17307692307702</v>
      </c>
      <c r="U618" s="177"/>
      <c r="V618" s="11"/>
      <c r="W618" s="11"/>
      <c r="X618" s="11"/>
      <c r="Y618" s="11"/>
      <c r="Z618" s="11"/>
      <c r="AA618" s="11"/>
      <c r="AB618" s="11"/>
      <c r="AC618" s="11"/>
      <c r="AD618" s="11"/>
    </row>
    <row r="619" spans="1:30">
      <c r="A619" s="56"/>
      <c r="B619" s="11"/>
      <c r="C619" s="11" t="s">
        <v>250</v>
      </c>
      <c r="D619" s="11"/>
      <c r="E619" s="11" t="s">
        <v>251</v>
      </c>
      <c r="F619" s="175">
        <v>10</v>
      </c>
      <c r="G619" s="175">
        <v>1276.095</v>
      </c>
      <c r="H619" s="175">
        <v>7656.57</v>
      </c>
      <c r="I619" s="175">
        <v>765.65700000000004</v>
      </c>
      <c r="J619" s="175">
        <v>14.7</v>
      </c>
      <c r="K619" s="177"/>
      <c r="L619" s="175">
        <v>6</v>
      </c>
      <c r="M619" s="175">
        <v>2078.36</v>
      </c>
      <c r="N619" s="175">
        <v>519.59</v>
      </c>
      <c r="O619" s="175"/>
      <c r="P619" s="175"/>
      <c r="Q619" s="175"/>
      <c r="R619" s="175">
        <v>10</v>
      </c>
      <c r="S619" s="175">
        <v>7656.57</v>
      </c>
      <c r="T619" s="175">
        <v>765.65700000000004</v>
      </c>
      <c r="U619" s="177"/>
      <c r="V619" s="11"/>
      <c r="W619" s="11"/>
      <c r="X619" s="11"/>
      <c r="Y619" s="11"/>
      <c r="Z619" s="11"/>
      <c r="AA619" s="11"/>
      <c r="AB619" s="11"/>
      <c r="AC619" s="11"/>
      <c r="AD619" s="11"/>
    </row>
    <row r="620" spans="1:30">
      <c r="A620" s="56"/>
      <c r="B620" s="11"/>
      <c r="C620" s="11" t="s">
        <v>250</v>
      </c>
      <c r="D620" s="11"/>
      <c r="E620" s="11" t="s">
        <v>267</v>
      </c>
      <c r="F620" s="175">
        <v>1</v>
      </c>
      <c r="G620" s="175">
        <v>103.02</v>
      </c>
      <c r="H620" s="175">
        <v>103.02</v>
      </c>
      <c r="I620" s="175">
        <v>103.02</v>
      </c>
      <c r="J620" s="175">
        <v>12</v>
      </c>
      <c r="K620" s="177"/>
      <c r="L620" s="175">
        <v>1</v>
      </c>
      <c r="M620" s="175"/>
      <c r="N620" s="175"/>
      <c r="O620" s="175"/>
      <c r="P620" s="175"/>
      <c r="Q620" s="175"/>
      <c r="R620" s="175">
        <v>1</v>
      </c>
      <c r="S620" s="175">
        <v>103.02</v>
      </c>
      <c r="T620" s="175">
        <v>103.02</v>
      </c>
      <c r="U620" s="177"/>
      <c r="V620" s="11"/>
      <c r="W620" s="11"/>
      <c r="X620" s="11"/>
      <c r="Y620" s="11"/>
      <c r="Z620" s="11"/>
      <c r="AA620" s="11"/>
      <c r="AB620" s="11"/>
      <c r="AC620" s="11"/>
      <c r="AD620" s="11"/>
    </row>
    <row r="621" spans="1:30">
      <c r="A621" s="56"/>
      <c r="B621" s="11"/>
      <c r="C621" s="11" t="s">
        <v>252</v>
      </c>
      <c r="D621" s="11"/>
      <c r="E621" s="11" t="s">
        <v>96</v>
      </c>
      <c r="F621" s="175">
        <v>261</v>
      </c>
      <c r="G621" s="175">
        <v>832.73506097561005</v>
      </c>
      <c r="H621" s="175">
        <v>136568.54999999999</v>
      </c>
      <c r="I621" s="175">
        <v>523.25114942528796</v>
      </c>
      <c r="J621" s="175">
        <v>10.8429118773946</v>
      </c>
      <c r="K621" s="177"/>
      <c r="L621" s="175">
        <v>164</v>
      </c>
      <c r="M621" s="175">
        <v>60436.12</v>
      </c>
      <c r="N621" s="175">
        <v>623.05278350515505</v>
      </c>
      <c r="O621" s="175">
        <v>2</v>
      </c>
      <c r="P621" s="175">
        <v>419.88</v>
      </c>
      <c r="Q621" s="175">
        <v>209.94</v>
      </c>
      <c r="R621" s="175">
        <v>259</v>
      </c>
      <c r="S621" s="175">
        <v>136148.67000000001</v>
      </c>
      <c r="T621" s="175">
        <v>525.67054054054097</v>
      </c>
      <c r="U621" s="177"/>
      <c r="V621" s="11"/>
      <c r="W621" s="11"/>
      <c r="X621" s="11"/>
      <c r="Y621" s="11"/>
      <c r="Z621" s="11"/>
      <c r="AA621" s="11"/>
      <c r="AB621" s="11"/>
      <c r="AC621" s="11"/>
      <c r="AD621" s="11"/>
    </row>
    <row r="622" spans="1:30">
      <c r="A622" s="56"/>
      <c r="B622" s="11"/>
      <c r="C622" s="11" t="s">
        <v>253</v>
      </c>
      <c r="D622" s="11"/>
      <c r="E622" s="11" t="s">
        <v>254</v>
      </c>
      <c r="F622" s="175">
        <v>10</v>
      </c>
      <c r="G622" s="175">
        <v>2358.4375</v>
      </c>
      <c r="H622" s="175">
        <v>9433.75</v>
      </c>
      <c r="I622" s="175">
        <v>943.375</v>
      </c>
      <c r="J622" s="175">
        <v>9.9</v>
      </c>
      <c r="K622" s="177"/>
      <c r="L622" s="175">
        <v>4</v>
      </c>
      <c r="M622" s="175">
        <v>5533.15</v>
      </c>
      <c r="N622" s="175">
        <v>922.19166666666695</v>
      </c>
      <c r="O622" s="175"/>
      <c r="P622" s="175"/>
      <c r="Q622" s="175"/>
      <c r="R622" s="175">
        <v>10</v>
      </c>
      <c r="S622" s="175">
        <v>9433.75</v>
      </c>
      <c r="T622" s="175">
        <v>943.375</v>
      </c>
      <c r="U622" s="177"/>
      <c r="V622" s="11"/>
      <c r="W622" s="11"/>
      <c r="X622" s="11"/>
      <c r="Y622" s="11"/>
      <c r="Z622" s="11"/>
      <c r="AA622" s="11"/>
      <c r="AB622" s="11"/>
      <c r="AC622" s="11"/>
      <c r="AD622" s="11"/>
    </row>
    <row r="623" spans="1:30">
      <c r="A623" s="56"/>
      <c r="B623" s="11"/>
      <c r="C623" s="11" t="s">
        <v>255</v>
      </c>
      <c r="D623" s="11"/>
      <c r="E623" s="11" t="s">
        <v>230</v>
      </c>
      <c r="F623" s="175">
        <v>3</v>
      </c>
      <c r="G623" s="175">
        <v>460.19</v>
      </c>
      <c r="H623" s="175">
        <v>1380.57</v>
      </c>
      <c r="I623" s="175">
        <v>460.19</v>
      </c>
      <c r="J623" s="175">
        <v>11.6666666666667</v>
      </c>
      <c r="K623" s="177"/>
      <c r="L623" s="175">
        <v>3</v>
      </c>
      <c r="M623" s="175"/>
      <c r="N623" s="175"/>
      <c r="O623" s="175"/>
      <c r="P623" s="175"/>
      <c r="Q623" s="175"/>
      <c r="R623" s="175">
        <v>3</v>
      </c>
      <c r="S623" s="175">
        <v>1380.57</v>
      </c>
      <c r="T623" s="175">
        <v>460.19</v>
      </c>
      <c r="U623" s="177"/>
      <c r="V623" s="11"/>
      <c r="W623" s="11"/>
      <c r="X623" s="11"/>
      <c r="Y623" s="11"/>
      <c r="Z623" s="11"/>
      <c r="AA623" s="11"/>
      <c r="AB623" s="11"/>
      <c r="AC623" s="11"/>
      <c r="AD623" s="11"/>
    </row>
    <row r="624" spans="1:30">
      <c r="A624" s="56"/>
      <c r="B624" s="11"/>
      <c r="C624" s="11" t="s">
        <v>256</v>
      </c>
      <c r="D624" s="11"/>
      <c r="E624" s="11" t="s">
        <v>257</v>
      </c>
      <c r="F624" s="175">
        <v>11</v>
      </c>
      <c r="G624" s="175">
        <v>355.56818181818198</v>
      </c>
      <c r="H624" s="175">
        <v>3911.25</v>
      </c>
      <c r="I624" s="175">
        <v>355.56818181818198</v>
      </c>
      <c r="J624" s="175">
        <v>11.454545454545499</v>
      </c>
      <c r="K624" s="177"/>
      <c r="L624" s="175">
        <v>11</v>
      </c>
      <c r="M624" s="175"/>
      <c r="N624" s="175"/>
      <c r="O624" s="175"/>
      <c r="P624" s="175"/>
      <c r="Q624" s="175"/>
      <c r="R624" s="175">
        <v>11</v>
      </c>
      <c r="S624" s="175">
        <v>3911.25</v>
      </c>
      <c r="T624" s="175">
        <v>355.56818181818198</v>
      </c>
      <c r="U624" s="177"/>
      <c r="V624" s="11"/>
      <c r="W624" s="11"/>
      <c r="X624" s="11"/>
      <c r="Y624" s="11"/>
      <c r="Z624" s="11"/>
      <c r="AA624" s="11"/>
      <c r="AB624" s="11"/>
      <c r="AC624" s="11"/>
      <c r="AD624" s="11"/>
    </row>
    <row r="625" spans="1:30">
      <c r="A625" s="56"/>
      <c r="B625" s="11"/>
      <c r="C625" s="11" t="s">
        <v>258</v>
      </c>
      <c r="D625" s="11"/>
      <c r="E625" s="11" t="s">
        <v>117</v>
      </c>
      <c r="F625" s="175">
        <v>4</v>
      </c>
      <c r="G625" s="175">
        <v>1606.09</v>
      </c>
      <c r="H625" s="175">
        <v>3212.18</v>
      </c>
      <c r="I625" s="175">
        <v>803.04499999999996</v>
      </c>
      <c r="J625" s="175">
        <v>18.75</v>
      </c>
      <c r="K625" s="177"/>
      <c r="L625" s="175">
        <v>2</v>
      </c>
      <c r="M625" s="175">
        <v>2347.48</v>
      </c>
      <c r="N625" s="175">
        <v>1173.74</v>
      </c>
      <c r="O625" s="175"/>
      <c r="P625" s="175"/>
      <c r="Q625" s="175"/>
      <c r="R625" s="175">
        <v>4</v>
      </c>
      <c r="S625" s="175">
        <v>3212.18</v>
      </c>
      <c r="T625" s="175">
        <v>803.04499999999996</v>
      </c>
      <c r="U625" s="177"/>
      <c r="V625" s="11"/>
      <c r="W625" s="11"/>
      <c r="X625" s="11"/>
      <c r="Y625" s="11"/>
      <c r="Z625" s="11"/>
      <c r="AA625" s="11"/>
      <c r="AB625" s="11"/>
      <c r="AC625" s="11"/>
      <c r="AD625" s="11"/>
    </row>
    <row r="626" spans="1:30">
      <c r="A626" s="56"/>
      <c r="B626" s="11"/>
      <c r="C626" s="11" t="s">
        <v>259</v>
      </c>
      <c r="D626" s="11"/>
      <c r="E626" s="11" t="s">
        <v>260</v>
      </c>
      <c r="F626" s="175">
        <v>15</v>
      </c>
      <c r="G626" s="175">
        <v>593.44733333333295</v>
      </c>
      <c r="H626" s="175">
        <v>8901.7099999999991</v>
      </c>
      <c r="I626" s="175">
        <v>593.44733333333295</v>
      </c>
      <c r="J626" s="175">
        <v>10.533333333333299</v>
      </c>
      <c r="K626" s="177"/>
      <c r="L626" s="175">
        <v>15</v>
      </c>
      <c r="M626" s="175"/>
      <c r="N626" s="175"/>
      <c r="O626" s="175"/>
      <c r="P626" s="175"/>
      <c r="Q626" s="175"/>
      <c r="R626" s="175">
        <v>15</v>
      </c>
      <c r="S626" s="175">
        <v>8901.7099999999991</v>
      </c>
      <c r="T626" s="175">
        <v>593.44733333333295</v>
      </c>
      <c r="U626" s="177"/>
      <c r="V626" s="11"/>
      <c r="W626" s="11"/>
      <c r="X626" s="11"/>
      <c r="Y626" s="11"/>
      <c r="Z626" s="11"/>
      <c r="AA626" s="11"/>
      <c r="AB626" s="11"/>
      <c r="AC626" s="11"/>
      <c r="AD626" s="11"/>
    </row>
    <row r="627" spans="1:30">
      <c r="A627" s="56"/>
      <c r="B627" s="11"/>
      <c r="C627" s="11" t="s">
        <v>261</v>
      </c>
      <c r="D627" s="11"/>
      <c r="E627" s="11" t="s">
        <v>262</v>
      </c>
      <c r="F627" s="175">
        <v>16</v>
      </c>
      <c r="G627" s="175">
        <v>423.05933333333297</v>
      </c>
      <c r="H627" s="175">
        <v>6345.89</v>
      </c>
      <c r="I627" s="175">
        <v>396.61812500000002</v>
      </c>
      <c r="J627" s="175">
        <v>9.875</v>
      </c>
      <c r="K627" s="177"/>
      <c r="L627" s="175">
        <v>15</v>
      </c>
      <c r="M627" s="175">
        <v>639.94000000000005</v>
      </c>
      <c r="N627" s="175">
        <v>639.94000000000005</v>
      </c>
      <c r="O627" s="175"/>
      <c r="P627" s="175"/>
      <c r="Q627" s="175"/>
      <c r="R627" s="175">
        <v>16</v>
      </c>
      <c r="S627" s="175">
        <v>6345.89</v>
      </c>
      <c r="T627" s="175">
        <v>396.61812500000002</v>
      </c>
      <c r="U627" s="177"/>
      <c r="V627" s="11"/>
      <c r="W627" s="11"/>
      <c r="X627" s="11"/>
      <c r="Y627" s="11"/>
      <c r="Z627" s="11"/>
      <c r="AA627" s="11"/>
      <c r="AB627" s="11"/>
      <c r="AC627" s="11"/>
      <c r="AD627" s="11"/>
    </row>
    <row r="628" spans="1:30">
      <c r="A628" s="56"/>
      <c r="B628" s="11"/>
      <c r="C628" s="11" t="s">
        <v>266</v>
      </c>
      <c r="D628" s="11"/>
      <c r="E628" s="11" t="s">
        <v>267</v>
      </c>
      <c r="F628" s="175">
        <v>68</v>
      </c>
      <c r="G628" s="175">
        <v>768.70490566037699</v>
      </c>
      <c r="H628" s="175">
        <v>40741.360000000001</v>
      </c>
      <c r="I628" s="175">
        <v>599.13764705882397</v>
      </c>
      <c r="J628" s="175">
        <v>11.602941176470599</v>
      </c>
      <c r="K628" s="177"/>
      <c r="L628" s="175">
        <v>53</v>
      </c>
      <c r="M628" s="175">
        <v>10809.42</v>
      </c>
      <c r="N628" s="175">
        <v>720.62800000000004</v>
      </c>
      <c r="O628" s="175">
        <v>2</v>
      </c>
      <c r="P628" s="175">
        <v>354.3</v>
      </c>
      <c r="Q628" s="175">
        <v>177.15</v>
      </c>
      <c r="R628" s="175">
        <v>66</v>
      </c>
      <c r="S628" s="175">
        <v>40387.06</v>
      </c>
      <c r="T628" s="175">
        <v>611.92515151515101</v>
      </c>
      <c r="U628" s="177"/>
      <c r="V628" s="11"/>
      <c r="W628" s="11"/>
      <c r="X628" s="11"/>
      <c r="Y628" s="11"/>
      <c r="Z628" s="11"/>
      <c r="AA628" s="11"/>
      <c r="AB628" s="11"/>
      <c r="AC628" s="11"/>
      <c r="AD628" s="11"/>
    </row>
    <row r="629" spans="1:30">
      <c r="A629" s="56"/>
      <c r="B629" s="11"/>
      <c r="C629" s="11" t="s">
        <v>268</v>
      </c>
      <c r="D629" s="11"/>
      <c r="E629" s="11" t="s">
        <v>232</v>
      </c>
      <c r="F629" s="175">
        <v>1</v>
      </c>
      <c r="G629" s="175">
        <v>229.38</v>
      </c>
      <c r="H629" s="175">
        <v>229.38</v>
      </c>
      <c r="I629" s="175">
        <v>229.38</v>
      </c>
      <c r="J629" s="175">
        <v>12</v>
      </c>
      <c r="K629" s="177"/>
      <c r="L629" s="175">
        <v>1</v>
      </c>
      <c r="M629" s="175"/>
      <c r="N629" s="175"/>
      <c r="O629" s="175"/>
      <c r="P629" s="175"/>
      <c r="Q629" s="175"/>
      <c r="R629" s="175">
        <v>1</v>
      </c>
      <c r="S629" s="175">
        <v>229.38</v>
      </c>
      <c r="T629" s="175">
        <v>229.38</v>
      </c>
      <c r="U629" s="177"/>
      <c r="V629" s="11"/>
      <c r="W629" s="11"/>
      <c r="X629" s="11"/>
      <c r="Y629" s="11"/>
      <c r="Z629" s="11"/>
      <c r="AA629" s="11"/>
      <c r="AB629" s="11"/>
      <c r="AC629" s="11"/>
      <c r="AD629" s="11"/>
    </row>
    <row r="630" spans="1:30">
      <c r="A630" s="56"/>
      <c r="B630" s="11"/>
      <c r="C630" s="11" t="s">
        <v>273</v>
      </c>
      <c r="D630" s="11"/>
      <c r="E630" s="11" t="s">
        <v>274</v>
      </c>
      <c r="F630" s="175">
        <v>26</v>
      </c>
      <c r="G630" s="175">
        <v>625.25684210526299</v>
      </c>
      <c r="H630" s="175">
        <v>11879.88</v>
      </c>
      <c r="I630" s="175">
        <v>456.91846153846097</v>
      </c>
      <c r="J630" s="175">
        <v>10.807692307692299</v>
      </c>
      <c r="K630" s="177"/>
      <c r="L630" s="175">
        <v>19</v>
      </c>
      <c r="M630" s="175">
        <v>3641.72</v>
      </c>
      <c r="N630" s="175">
        <v>520.24571428571403</v>
      </c>
      <c r="O630" s="175">
        <v>1</v>
      </c>
      <c r="P630" s="175">
        <v>266.48</v>
      </c>
      <c r="Q630" s="175">
        <v>266.48</v>
      </c>
      <c r="R630" s="175">
        <v>25</v>
      </c>
      <c r="S630" s="175">
        <v>11613.4</v>
      </c>
      <c r="T630" s="175">
        <v>464.536</v>
      </c>
      <c r="U630" s="177"/>
      <c r="V630" s="11"/>
      <c r="W630" s="11"/>
      <c r="X630" s="11"/>
      <c r="Y630" s="11"/>
      <c r="Z630" s="11"/>
      <c r="AA630" s="11"/>
      <c r="AB630" s="11"/>
      <c r="AC630" s="11"/>
      <c r="AD630" s="11"/>
    </row>
    <row r="631" spans="1:30">
      <c r="A631" s="56"/>
      <c r="B631" s="11"/>
      <c r="C631" s="11" t="s">
        <v>275</v>
      </c>
      <c r="D631" s="11"/>
      <c r="E631" s="11" t="s">
        <v>276</v>
      </c>
      <c r="F631" s="175">
        <v>32</v>
      </c>
      <c r="G631" s="175">
        <v>1130.45363636364</v>
      </c>
      <c r="H631" s="175">
        <v>24869.98</v>
      </c>
      <c r="I631" s="175">
        <v>777.18687499999999</v>
      </c>
      <c r="J631" s="175">
        <v>12.1875</v>
      </c>
      <c r="K631" s="177"/>
      <c r="L631" s="175">
        <v>22</v>
      </c>
      <c r="M631" s="175">
        <v>6328.75</v>
      </c>
      <c r="N631" s="175">
        <v>632.875</v>
      </c>
      <c r="O631" s="175"/>
      <c r="P631" s="175"/>
      <c r="Q631" s="175"/>
      <c r="R631" s="175">
        <v>32</v>
      </c>
      <c r="S631" s="175">
        <v>24869.98</v>
      </c>
      <c r="T631" s="175">
        <v>777.18687499999999</v>
      </c>
      <c r="U631" s="177"/>
      <c r="V631" s="11"/>
      <c r="W631" s="11"/>
      <c r="X631" s="11"/>
      <c r="Y631" s="11"/>
      <c r="Z631" s="11"/>
      <c r="AA631" s="11"/>
      <c r="AB631" s="11"/>
      <c r="AC631" s="11"/>
      <c r="AD631" s="11"/>
    </row>
    <row r="632" spans="1:30">
      <c r="A632" s="56"/>
      <c r="B632" s="11"/>
      <c r="C632" s="11" t="s">
        <v>277</v>
      </c>
      <c r="D632" s="11"/>
      <c r="E632" s="11" t="s">
        <v>278</v>
      </c>
      <c r="F632" s="175">
        <v>39</v>
      </c>
      <c r="G632" s="175">
        <v>891.48458333333303</v>
      </c>
      <c r="H632" s="175">
        <v>21395.63</v>
      </c>
      <c r="I632" s="175">
        <v>548.60589743589799</v>
      </c>
      <c r="J632" s="175">
        <v>11.025641025641001</v>
      </c>
      <c r="K632" s="177"/>
      <c r="L632" s="175">
        <v>24</v>
      </c>
      <c r="M632" s="175">
        <v>11209.3</v>
      </c>
      <c r="N632" s="175">
        <v>747.28666666666697</v>
      </c>
      <c r="O632" s="175"/>
      <c r="P632" s="175"/>
      <c r="Q632" s="175"/>
      <c r="R632" s="175">
        <v>39</v>
      </c>
      <c r="S632" s="175">
        <v>21395.63</v>
      </c>
      <c r="T632" s="175">
        <v>548.60589743589799</v>
      </c>
      <c r="U632" s="177"/>
      <c r="V632" s="11"/>
      <c r="W632" s="11"/>
      <c r="X632" s="11"/>
      <c r="Y632" s="11"/>
      <c r="Z632" s="11"/>
      <c r="AA632" s="11"/>
      <c r="AB632" s="11"/>
      <c r="AC632" s="11"/>
      <c r="AD632" s="11"/>
    </row>
    <row r="633" spans="1:30">
      <c r="A633" s="56"/>
      <c r="B633" s="11"/>
      <c r="C633" s="11" t="s">
        <v>279</v>
      </c>
      <c r="D633" s="11"/>
      <c r="E633" s="11" t="s">
        <v>152</v>
      </c>
      <c r="F633" s="175">
        <v>123</v>
      </c>
      <c r="G633" s="175">
        <v>879.36804878048804</v>
      </c>
      <c r="H633" s="175">
        <v>72108.179999999993</v>
      </c>
      <c r="I633" s="175">
        <v>586.24536585365797</v>
      </c>
      <c r="J633" s="175">
        <v>11.6178861788618</v>
      </c>
      <c r="K633" s="177"/>
      <c r="L633" s="175">
        <v>82</v>
      </c>
      <c r="M633" s="175">
        <v>37206.339999999997</v>
      </c>
      <c r="N633" s="175">
        <v>907.47170731707297</v>
      </c>
      <c r="O633" s="175">
        <v>5</v>
      </c>
      <c r="P633" s="175">
        <v>2073.11</v>
      </c>
      <c r="Q633" s="175">
        <v>414.62200000000001</v>
      </c>
      <c r="R633" s="175">
        <v>118</v>
      </c>
      <c r="S633" s="175">
        <v>70035.070000000007</v>
      </c>
      <c r="T633" s="175">
        <v>593.51754237288105</v>
      </c>
      <c r="U633" s="177"/>
      <c r="V633" s="11"/>
      <c r="W633" s="11"/>
      <c r="X633" s="11"/>
      <c r="Y633" s="11"/>
      <c r="Z633" s="11"/>
      <c r="AA633" s="11"/>
      <c r="AB633" s="11"/>
      <c r="AC633" s="11"/>
      <c r="AD633" s="11"/>
    </row>
    <row r="634" spans="1:30">
      <c r="A634" s="56"/>
      <c r="B634" s="11"/>
      <c r="C634" s="11" t="s">
        <v>280</v>
      </c>
      <c r="D634" s="11"/>
      <c r="E634" s="11" t="s">
        <v>174</v>
      </c>
      <c r="F634" s="175">
        <v>78</v>
      </c>
      <c r="G634" s="175">
        <v>619.09142857142899</v>
      </c>
      <c r="H634" s="175">
        <v>43336.4</v>
      </c>
      <c r="I634" s="175">
        <v>555.59487179487201</v>
      </c>
      <c r="J634" s="175">
        <v>11.5769230769231</v>
      </c>
      <c r="K634" s="177"/>
      <c r="L634" s="175">
        <v>70</v>
      </c>
      <c r="M634" s="175">
        <v>5879.17</v>
      </c>
      <c r="N634" s="175">
        <v>734.89625000000001</v>
      </c>
      <c r="O634" s="175"/>
      <c r="P634" s="175"/>
      <c r="Q634" s="175"/>
      <c r="R634" s="175">
        <v>78</v>
      </c>
      <c r="S634" s="175">
        <v>43336.4</v>
      </c>
      <c r="T634" s="175">
        <v>555.59487179487201</v>
      </c>
      <c r="U634" s="177"/>
      <c r="V634" s="11"/>
      <c r="W634" s="11"/>
      <c r="X634" s="11"/>
      <c r="Y634" s="11"/>
      <c r="Z634" s="11"/>
      <c r="AA634" s="11"/>
      <c r="AB634" s="11"/>
      <c r="AC634" s="11"/>
      <c r="AD634" s="11"/>
    </row>
    <row r="635" spans="1:30">
      <c r="A635" s="56"/>
      <c r="B635" s="11"/>
      <c r="C635" s="11" t="s">
        <v>281</v>
      </c>
      <c r="D635" s="11"/>
      <c r="E635" s="11" t="s">
        <v>282</v>
      </c>
      <c r="F635" s="175">
        <v>6</v>
      </c>
      <c r="G635" s="175">
        <v>777.20666666666705</v>
      </c>
      <c r="H635" s="175">
        <v>2331.62</v>
      </c>
      <c r="I635" s="175">
        <v>388.60333333333301</v>
      </c>
      <c r="J635" s="175">
        <v>9.8333333333333304</v>
      </c>
      <c r="K635" s="177"/>
      <c r="L635" s="175">
        <v>3</v>
      </c>
      <c r="M635" s="175">
        <v>1264.06</v>
      </c>
      <c r="N635" s="175">
        <v>421.35333333333301</v>
      </c>
      <c r="O635" s="175"/>
      <c r="P635" s="175"/>
      <c r="Q635" s="175"/>
      <c r="R635" s="175">
        <v>6</v>
      </c>
      <c r="S635" s="175">
        <v>2331.62</v>
      </c>
      <c r="T635" s="175">
        <v>388.60333333333301</v>
      </c>
      <c r="U635" s="177"/>
      <c r="V635" s="11"/>
      <c r="W635" s="11"/>
      <c r="X635" s="11"/>
      <c r="Y635" s="11"/>
      <c r="Z635" s="11"/>
      <c r="AA635" s="11"/>
      <c r="AB635" s="11"/>
      <c r="AC635" s="11"/>
      <c r="AD635" s="11"/>
    </row>
    <row r="636" spans="1:30">
      <c r="A636" s="56"/>
      <c r="B636" s="11"/>
      <c r="C636" s="11" t="s">
        <v>285</v>
      </c>
      <c r="D636" s="11"/>
      <c r="E636" s="11" t="s">
        <v>286</v>
      </c>
      <c r="F636" s="175">
        <v>14</v>
      </c>
      <c r="G636" s="175">
        <v>772.75099999999998</v>
      </c>
      <c r="H636" s="175">
        <v>7727.51</v>
      </c>
      <c r="I636" s="175">
        <v>551.96500000000003</v>
      </c>
      <c r="J636" s="175">
        <v>10.8571428571429</v>
      </c>
      <c r="K636" s="177"/>
      <c r="L636" s="175">
        <v>10</v>
      </c>
      <c r="M636" s="175">
        <v>1995.19</v>
      </c>
      <c r="N636" s="175">
        <v>498.79750000000001</v>
      </c>
      <c r="O636" s="175"/>
      <c r="P636" s="175"/>
      <c r="Q636" s="175"/>
      <c r="R636" s="175">
        <v>14</v>
      </c>
      <c r="S636" s="175">
        <v>7727.51</v>
      </c>
      <c r="T636" s="175">
        <v>551.96500000000003</v>
      </c>
      <c r="U636" s="177"/>
      <c r="V636" s="11"/>
      <c r="W636" s="11"/>
      <c r="X636" s="11"/>
      <c r="Y636" s="11"/>
      <c r="Z636" s="11"/>
      <c r="AA636" s="11"/>
      <c r="AB636" s="11"/>
      <c r="AC636" s="11"/>
      <c r="AD636" s="11"/>
    </row>
    <row r="637" spans="1:30">
      <c r="A637" s="56"/>
      <c r="B637" s="11"/>
      <c r="C637" s="11" t="s">
        <v>287</v>
      </c>
      <c r="D637" s="11"/>
      <c r="E637" s="11" t="s">
        <v>174</v>
      </c>
      <c r="F637" s="175">
        <v>684</v>
      </c>
      <c r="G637" s="175">
        <v>592.57848987108696</v>
      </c>
      <c r="H637" s="175">
        <v>321770.12</v>
      </c>
      <c r="I637" s="175">
        <v>470.424152046784</v>
      </c>
      <c r="J637" s="175">
        <v>11.0482456140351</v>
      </c>
      <c r="K637" s="177"/>
      <c r="L637" s="175">
        <v>543</v>
      </c>
      <c r="M637" s="175">
        <v>77687.520000000004</v>
      </c>
      <c r="N637" s="175">
        <v>550.97531914893602</v>
      </c>
      <c r="O637" s="175">
        <v>17</v>
      </c>
      <c r="P637" s="175">
        <v>8070.3</v>
      </c>
      <c r="Q637" s="175">
        <v>474.72352941176501</v>
      </c>
      <c r="R637" s="175">
        <v>667</v>
      </c>
      <c r="S637" s="175">
        <v>313699.82</v>
      </c>
      <c r="T637" s="175">
        <v>470.314572713644</v>
      </c>
      <c r="U637" s="177"/>
      <c r="V637" s="11"/>
      <c r="W637" s="11"/>
      <c r="X637" s="11"/>
      <c r="Y637" s="11"/>
      <c r="Z637" s="11"/>
      <c r="AA637" s="11"/>
      <c r="AB637" s="11"/>
      <c r="AC637" s="11"/>
      <c r="AD637" s="11"/>
    </row>
    <row r="638" spans="1:30">
      <c r="A638" s="56"/>
      <c r="B638" s="11"/>
      <c r="C638" s="11" t="s">
        <v>288</v>
      </c>
      <c r="D638" s="11"/>
      <c r="E638" s="11" t="s">
        <v>289</v>
      </c>
      <c r="F638" s="175">
        <v>79</v>
      </c>
      <c r="G638" s="175">
        <v>754.54524590163896</v>
      </c>
      <c r="H638" s="175">
        <v>46027.26</v>
      </c>
      <c r="I638" s="175">
        <v>582.62354430379696</v>
      </c>
      <c r="J638" s="175">
        <v>11.126582278480999</v>
      </c>
      <c r="K638" s="177"/>
      <c r="L638" s="175">
        <v>61</v>
      </c>
      <c r="M638" s="175">
        <v>15874.24</v>
      </c>
      <c r="N638" s="175">
        <v>881.90222222222201</v>
      </c>
      <c r="O638" s="175"/>
      <c r="P638" s="175"/>
      <c r="Q638" s="175"/>
      <c r="R638" s="175">
        <v>79</v>
      </c>
      <c r="S638" s="175">
        <v>46027.26</v>
      </c>
      <c r="T638" s="175">
        <v>582.62354430379696</v>
      </c>
      <c r="U638" s="177"/>
      <c r="V638" s="11"/>
      <c r="W638" s="11"/>
      <c r="X638" s="11"/>
      <c r="Y638" s="11"/>
      <c r="Z638" s="11"/>
      <c r="AA638" s="11"/>
      <c r="AB638" s="11"/>
      <c r="AC638" s="11"/>
      <c r="AD638" s="11"/>
    </row>
    <row r="639" spans="1:30">
      <c r="A639" s="56"/>
      <c r="B639" s="11"/>
      <c r="C639" s="11" t="s">
        <v>290</v>
      </c>
      <c r="D639" s="11"/>
      <c r="E639" s="11" t="s">
        <v>117</v>
      </c>
      <c r="F639" s="175">
        <v>11</v>
      </c>
      <c r="G639" s="175">
        <v>771.99125000000004</v>
      </c>
      <c r="H639" s="175">
        <v>6175.93</v>
      </c>
      <c r="I639" s="175">
        <v>561.44818181818198</v>
      </c>
      <c r="J639" s="175">
        <v>12.2727272727273</v>
      </c>
      <c r="K639" s="177"/>
      <c r="L639" s="175">
        <v>8</v>
      </c>
      <c r="M639" s="175">
        <v>1954.21</v>
      </c>
      <c r="N639" s="175">
        <v>651.40333333333297</v>
      </c>
      <c r="O639" s="175"/>
      <c r="P639" s="175"/>
      <c r="Q639" s="175"/>
      <c r="R639" s="175">
        <v>11</v>
      </c>
      <c r="S639" s="175">
        <v>6175.93</v>
      </c>
      <c r="T639" s="175">
        <v>561.44818181818198</v>
      </c>
      <c r="U639" s="177"/>
      <c r="V639" s="11"/>
      <c r="W639" s="11"/>
      <c r="X639" s="11"/>
      <c r="Y639" s="11"/>
      <c r="Z639" s="11"/>
      <c r="AA639" s="11"/>
      <c r="AB639" s="11"/>
      <c r="AC639" s="11"/>
      <c r="AD639" s="11"/>
    </row>
    <row r="640" spans="1:30">
      <c r="A640" s="56"/>
      <c r="B640" s="11"/>
      <c r="C640" s="11" t="s">
        <v>291</v>
      </c>
      <c r="D640" s="11"/>
      <c r="E640" s="11" t="s">
        <v>292</v>
      </c>
      <c r="F640" s="175">
        <v>9</v>
      </c>
      <c r="G640" s="175">
        <v>665.33571428571395</v>
      </c>
      <c r="H640" s="175">
        <v>4657.3500000000004</v>
      </c>
      <c r="I640" s="175">
        <v>517.48333333333301</v>
      </c>
      <c r="J640" s="175">
        <v>9.8888888888888893</v>
      </c>
      <c r="K640" s="177"/>
      <c r="L640" s="175">
        <v>7</v>
      </c>
      <c r="M640" s="175">
        <v>217.51</v>
      </c>
      <c r="N640" s="175">
        <v>108.755</v>
      </c>
      <c r="O640" s="175"/>
      <c r="P640" s="175"/>
      <c r="Q640" s="175"/>
      <c r="R640" s="175">
        <v>9</v>
      </c>
      <c r="S640" s="175">
        <v>4657.3500000000004</v>
      </c>
      <c r="T640" s="175">
        <v>517.48333333333301</v>
      </c>
      <c r="U640" s="177"/>
      <c r="V640" s="11"/>
      <c r="W640" s="11"/>
      <c r="X640" s="11"/>
      <c r="Y640" s="11"/>
      <c r="Z640" s="11"/>
      <c r="AA640" s="11"/>
      <c r="AB640" s="11"/>
      <c r="AC640" s="11"/>
      <c r="AD640" s="11"/>
    </row>
    <row r="641" spans="1:30">
      <c r="A641" s="56"/>
      <c r="B641" s="11"/>
      <c r="C641" s="11" t="s">
        <v>293</v>
      </c>
      <c r="D641" s="11"/>
      <c r="E641" s="11" t="s">
        <v>117</v>
      </c>
      <c r="F641" s="175">
        <v>4</v>
      </c>
      <c r="G641" s="175">
        <v>2153.4749999999999</v>
      </c>
      <c r="H641" s="175">
        <v>4306.95</v>
      </c>
      <c r="I641" s="175">
        <v>1076.7375</v>
      </c>
      <c r="J641" s="175">
        <v>31.75</v>
      </c>
      <c r="K641" s="177"/>
      <c r="L641" s="175">
        <v>2</v>
      </c>
      <c r="M641" s="175">
        <v>993.98</v>
      </c>
      <c r="N641" s="175">
        <v>496.99</v>
      </c>
      <c r="O641" s="175"/>
      <c r="P641" s="175"/>
      <c r="Q641" s="175"/>
      <c r="R641" s="175">
        <v>4</v>
      </c>
      <c r="S641" s="175">
        <v>4306.95</v>
      </c>
      <c r="T641" s="175">
        <v>1076.7375</v>
      </c>
      <c r="U641" s="177"/>
      <c r="V641" s="11"/>
      <c r="W641" s="11"/>
      <c r="X641" s="11"/>
      <c r="Y641" s="11"/>
      <c r="Z641" s="11"/>
      <c r="AA641" s="11"/>
      <c r="AB641" s="11"/>
      <c r="AC641" s="11"/>
      <c r="AD641" s="11"/>
    </row>
    <row r="642" spans="1:30">
      <c r="A642" s="56"/>
      <c r="B642" s="11"/>
      <c r="C642" s="11" t="s">
        <v>294</v>
      </c>
      <c r="D642" s="11"/>
      <c r="E642" s="11" t="s">
        <v>197</v>
      </c>
      <c r="F642" s="175">
        <v>7</v>
      </c>
      <c r="G642" s="175">
        <v>808.37</v>
      </c>
      <c r="H642" s="175">
        <v>3233.48</v>
      </c>
      <c r="I642" s="175">
        <v>461.92571428571398</v>
      </c>
      <c r="J642" s="175">
        <v>11</v>
      </c>
      <c r="K642" s="177"/>
      <c r="L642" s="175">
        <v>4</v>
      </c>
      <c r="M642" s="175">
        <v>1708.97</v>
      </c>
      <c r="N642" s="175">
        <v>569.65666666666698</v>
      </c>
      <c r="O642" s="175"/>
      <c r="P642" s="175"/>
      <c r="Q642" s="175"/>
      <c r="R642" s="175">
        <v>7</v>
      </c>
      <c r="S642" s="175">
        <v>3233.48</v>
      </c>
      <c r="T642" s="175">
        <v>461.92571428571398</v>
      </c>
      <c r="U642" s="177"/>
      <c r="V642" s="11"/>
      <c r="W642" s="11"/>
      <c r="X642" s="11"/>
      <c r="Y642" s="11"/>
      <c r="Z642" s="11"/>
      <c r="AA642" s="11"/>
      <c r="AB642" s="11"/>
      <c r="AC642" s="11"/>
      <c r="AD642" s="11"/>
    </row>
    <row r="643" spans="1:30">
      <c r="A643" s="56"/>
      <c r="B643" s="11"/>
      <c r="C643" s="11" t="s">
        <v>295</v>
      </c>
      <c r="D643" s="11"/>
      <c r="E643" s="11" t="s">
        <v>296</v>
      </c>
      <c r="F643" s="175">
        <v>46</v>
      </c>
      <c r="G643" s="175">
        <v>872.87028571428596</v>
      </c>
      <c r="H643" s="175">
        <v>30550.46</v>
      </c>
      <c r="I643" s="175">
        <v>664.14043478260896</v>
      </c>
      <c r="J643" s="175">
        <v>12.3478260869565</v>
      </c>
      <c r="K643" s="177"/>
      <c r="L643" s="175">
        <v>35</v>
      </c>
      <c r="M643" s="175">
        <v>9094.77</v>
      </c>
      <c r="N643" s="175">
        <v>826.79727272727303</v>
      </c>
      <c r="O643" s="175"/>
      <c r="P643" s="175"/>
      <c r="Q643" s="175"/>
      <c r="R643" s="175">
        <v>46</v>
      </c>
      <c r="S643" s="175">
        <v>30550.46</v>
      </c>
      <c r="T643" s="175">
        <v>664.14043478260896</v>
      </c>
      <c r="U643" s="177"/>
      <c r="V643" s="11"/>
      <c r="W643" s="11"/>
      <c r="X643" s="11"/>
      <c r="Y643" s="11"/>
      <c r="Z643" s="11"/>
      <c r="AA643" s="11"/>
      <c r="AB643" s="11"/>
      <c r="AC643" s="11"/>
      <c r="AD643" s="11"/>
    </row>
    <row r="644" spans="1:30">
      <c r="A644" s="56"/>
      <c r="B644" s="11"/>
      <c r="C644" s="11" t="s">
        <v>297</v>
      </c>
      <c r="D644" s="11"/>
      <c r="E644" s="11" t="s">
        <v>118</v>
      </c>
      <c r="F644" s="175">
        <v>365</v>
      </c>
      <c r="G644" s="175">
        <v>786.30740740740805</v>
      </c>
      <c r="H644" s="175">
        <v>191072.7</v>
      </c>
      <c r="I644" s="175">
        <v>523.48684931506898</v>
      </c>
      <c r="J644" s="175">
        <v>11.1013698630137</v>
      </c>
      <c r="K644" s="177"/>
      <c r="L644" s="175">
        <v>243</v>
      </c>
      <c r="M644" s="175">
        <v>78011.649999999994</v>
      </c>
      <c r="N644" s="175">
        <v>639.43975409836105</v>
      </c>
      <c r="O644" s="175">
        <v>3</v>
      </c>
      <c r="P644" s="175">
        <v>914.86</v>
      </c>
      <c r="Q644" s="175">
        <v>304.95333333333298</v>
      </c>
      <c r="R644" s="175">
        <v>362</v>
      </c>
      <c r="S644" s="175">
        <v>190157.84</v>
      </c>
      <c r="T644" s="175">
        <v>525.297900552486</v>
      </c>
      <c r="U644" s="177"/>
      <c r="V644" s="11"/>
      <c r="W644" s="11"/>
      <c r="X644" s="11"/>
      <c r="Y644" s="11"/>
      <c r="Z644" s="11"/>
      <c r="AA644" s="11"/>
      <c r="AB644" s="11"/>
      <c r="AC644" s="11"/>
      <c r="AD644" s="11"/>
    </row>
    <row r="645" spans="1:30">
      <c r="A645" s="56"/>
      <c r="B645" s="11"/>
      <c r="C645" s="11" t="s">
        <v>298</v>
      </c>
      <c r="D645" s="11"/>
      <c r="E645" s="11" t="s">
        <v>299</v>
      </c>
      <c r="F645" s="175">
        <v>14</v>
      </c>
      <c r="G645" s="175">
        <v>849.27555555555602</v>
      </c>
      <c r="H645" s="175">
        <v>7643.48</v>
      </c>
      <c r="I645" s="175">
        <v>545.96285714285705</v>
      </c>
      <c r="J645" s="175">
        <v>10.5</v>
      </c>
      <c r="K645" s="177"/>
      <c r="L645" s="175">
        <v>9</v>
      </c>
      <c r="M645" s="175">
        <v>2615.06</v>
      </c>
      <c r="N645" s="175">
        <v>523.01199999999994</v>
      </c>
      <c r="O645" s="175"/>
      <c r="P645" s="175"/>
      <c r="Q645" s="175"/>
      <c r="R645" s="175">
        <v>14</v>
      </c>
      <c r="S645" s="175">
        <v>7643.48</v>
      </c>
      <c r="T645" s="175">
        <v>545.96285714285705</v>
      </c>
      <c r="U645" s="177"/>
      <c r="V645" s="11"/>
      <c r="W645" s="11"/>
      <c r="X645" s="11"/>
      <c r="Y645" s="11"/>
      <c r="Z645" s="11"/>
      <c r="AA645" s="11"/>
      <c r="AB645" s="11"/>
      <c r="AC645" s="11"/>
      <c r="AD645" s="11"/>
    </row>
    <row r="646" spans="1:30">
      <c r="A646" s="56"/>
      <c r="B646" s="11"/>
      <c r="C646" s="11" t="s">
        <v>300</v>
      </c>
      <c r="D646" s="11"/>
      <c r="E646" s="11" t="s">
        <v>301</v>
      </c>
      <c r="F646" s="175">
        <v>208</v>
      </c>
      <c r="G646" s="175">
        <v>652.95941176470603</v>
      </c>
      <c r="H646" s="175">
        <v>111003.1</v>
      </c>
      <c r="I646" s="175">
        <v>533.66875000000005</v>
      </c>
      <c r="J646" s="175">
        <v>11.466346153846199</v>
      </c>
      <c r="K646" s="177"/>
      <c r="L646" s="175">
        <v>170</v>
      </c>
      <c r="M646" s="175">
        <v>23672.77</v>
      </c>
      <c r="N646" s="175">
        <v>622.96763157894804</v>
      </c>
      <c r="O646" s="175">
        <v>2</v>
      </c>
      <c r="P646" s="175">
        <v>531.78</v>
      </c>
      <c r="Q646" s="175">
        <v>265.89</v>
      </c>
      <c r="R646" s="175">
        <v>206</v>
      </c>
      <c r="S646" s="175">
        <v>110471.32</v>
      </c>
      <c r="T646" s="175">
        <v>536.26854368932004</v>
      </c>
      <c r="U646" s="177"/>
      <c r="V646" s="11"/>
      <c r="W646" s="11"/>
      <c r="X646" s="11"/>
      <c r="Y646" s="11"/>
      <c r="Z646" s="11"/>
      <c r="AA646" s="11"/>
      <c r="AB646" s="11"/>
      <c r="AC646" s="11"/>
      <c r="AD646" s="11"/>
    </row>
    <row r="647" spans="1:30">
      <c r="A647" s="56"/>
      <c r="B647" s="11"/>
      <c r="C647" s="11" t="s">
        <v>302</v>
      </c>
      <c r="D647" s="11"/>
      <c r="E647" s="11" t="s">
        <v>303</v>
      </c>
      <c r="F647" s="175">
        <v>59</v>
      </c>
      <c r="G647" s="175">
        <v>620.70782608695697</v>
      </c>
      <c r="H647" s="175">
        <v>28552.560000000001</v>
      </c>
      <c r="I647" s="175">
        <v>483.941694915254</v>
      </c>
      <c r="J647" s="175">
        <v>10.9322033898305</v>
      </c>
      <c r="K647" s="177"/>
      <c r="L647" s="175">
        <v>46</v>
      </c>
      <c r="M647" s="175">
        <v>7304.76</v>
      </c>
      <c r="N647" s="175">
        <v>561.904615384615</v>
      </c>
      <c r="O647" s="175"/>
      <c r="P647" s="175"/>
      <c r="Q647" s="175"/>
      <c r="R647" s="175">
        <v>59</v>
      </c>
      <c r="S647" s="175">
        <v>28552.560000000001</v>
      </c>
      <c r="T647" s="175">
        <v>483.941694915254</v>
      </c>
      <c r="U647" s="177"/>
      <c r="V647" s="11"/>
      <c r="W647" s="11"/>
      <c r="X647" s="11"/>
      <c r="Y647" s="11"/>
      <c r="Z647" s="11"/>
      <c r="AA647" s="11"/>
      <c r="AB647" s="11"/>
      <c r="AC647" s="11"/>
      <c r="AD647" s="11"/>
    </row>
    <row r="648" spans="1:30">
      <c r="A648" s="56"/>
      <c r="B648" s="11"/>
      <c r="C648" s="11" t="s">
        <v>304</v>
      </c>
      <c r="D648" s="11"/>
      <c r="E648" s="11" t="s">
        <v>276</v>
      </c>
      <c r="F648" s="175">
        <v>91</v>
      </c>
      <c r="G648" s="175">
        <v>939.31678571428495</v>
      </c>
      <c r="H648" s="175">
        <v>52601.74</v>
      </c>
      <c r="I648" s="175">
        <v>578.04109890109896</v>
      </c>
      <c r="J648" s="175">
        <v>11.285714285714301</v>
      </c>
      <c r="K648" s="177"/>
      <c r="L648" s="175">
        <v>56</v>
      </c>
      <c r="M648" s="175">
        <v>18286.72</v>
      </c>
      <c r="N648" s="175">
        <v>522.477714285714</v>
      </c>
      <c r="O648" s="175">
        <v>1</v>
      </c>
      <c r="P648" s="175">
        <v>311.10000000000002</v>
      </c>
      <c r="Q648" s="175">
        <v>311.10000000000002</v>
      </c>
      <c r="R648" s="175">
        <v>90</v>
      </c>
      <c r="S648" s="175">
        <v>52290.64</v>
      </c>
      <c r="T648" s="175">
        <v>581.00711111111104</v>
      </c>
      <c r="U648" s="177"/>
      <c r="V648" s="11"/>
      <c r="W648" s="11"/>
      <c r="X648" s="11"/>
      <c r="Y648" s="11"/>
      <c r="Z648" s="11"/>
      <c r="AA648" s="11"/>
      <c r="AB648" s="11"/>
      <c r="AC648" s="11"/>
      <c r="AD648" s="11"/>
    </row>
    <row r="649" spans="1:30">
      <c r="A649" s="56"/>
      <c r="B649" s="11"/>
      <c r="C649" s="11" t="s">
        <v>305</v>
      </c>
      <c r="D649" s="11"/>
      <c r="E649" s="11" t="s">
        <v>120</v>
      </c>
      <c r="F649" s="175">
        <v>45</v>
      </c>
      <c r="G649" s="175">
        <v>691.84121212121204</v>
      </c>
      <c r="H649" s="175">
        <v>22830.76</v>
      </c>
      <c r="I649" s="175">
        <v>507.35022222222199</v>
      </c>
      <c r="J649" s="175">
        <v>11.6666666666667</v>
      </c>
      <c r="K649" s="177"/>
      <c r="L649" s="175">
        <v>33</v>
      </c>
      <c r="M649" s="175">
        <v>6426.34</v>
      </c>
      <c r="N649" s="175">
        <v>535.52833333333297</v>
      </c>
      <c r="O649" s="175">
        <v>2</v>
      </c>
      <c r="P649" s="175">
        <v>1438.67</v>
      </c>
      <c r="Q649" s="175">
        <v>719.33500000000004</v>
      </c>
      <c r="R649" s="175">
        <v>43</v>
      </c>
      <c r="S649" s="175">
        <v>21392.09</v>
      </c>
      <c r="T649" s="175">
        <v>497.49046511627898</v>
      </c>
      <c r="U649" s="177"/>
      <c r="V649" s="11"/>
      <c r="W649" s="11"/>
      <c r="X649" s="11"/>
      <c r="Y649" s="11"/>
      <c r="Z649" s="11"/>
      <c r="AA649" s="11"/>
      <c r="AB649" s="11"/>
      <c r="AC649" s="11"/>
      <c r="AD649" s="11"/>
    </row>
    <row r="650" spans="1:30">
      <c r="A650" s="56"/>
      <c r="B650" s="11"/>
      <c r="C650" s="11" t="s">
        <v>307</v>
      </c>
      <c r="D650" s="11"/>
      <c r="E650" s="11" t="s">
        <v>308</v>
      </c>
      <c r="F650" s="175">
        <v>2</v>
      </c>
      <c r="G650" s="175"/>
      <c r="H650" s="175">
        <v>1377.61</v>
      </c>
      <c r="I650" s="175">
        <v>688.80499999999995</v>
      </c>
      <c r="J650" s="175">
        <v>12.5</v>
      </c>
      <c r="K650" s="177"/>
      <c r="L650" s="175"/>
      <c r="M650" s="175">
        <v>1377.61</v>
      </c>
      <c r="N650" s="175">
        <v>688.80499999999995</v>
      </c>
      <c r="O650" s="175"/>
      <c r="P650" s="175"/>
      <c r="Q650" s="175"/>
      <c r="R650" s="175">
        <v>2</v>
      </c>
      <c r="S650" s="175">
        <v>1377.61</v>
      </c>
      <c r="T650" s="175">
        <v>688.80499999999995</v>
      </c>
      <c r="U650" s="177"/>
      <c r="V650" s="11"/>
      <c r="W650" s="11"/>
      <c r="X650" s="11"/>
      <c r="Y650" s="11"/>
      <c r="Z650" s="11"/>
      <c r="AA650" s="11"/>
      <c r="AB650" s="11"/>
      <c r="AC650" s="11"/>
      <c r="AD650" s="11"/>
    </row>
    <row r="651" spans="1:30">
      <c r="A651" s="56"/>
      <c r="B651" s="11"/>
      <c r="C651" s="11" t="s">
        <v>309</v>
      </c>
      <c r="D651" s="11"/>
      <c r="E651" s="11" t="s">
        <v>160</v>
      </c>
      <c r="F651" s="175">
        <v>9</v>
      </c>
      <c r="G651" s="175">
        <v>1652.9380000000001</v>
      </c>
      <c r="H651" s="175">
        <v>8264.69</v>
      </c>
      <c r="I651" s="175">
        <v>918.298888888889</v>
      </c>
      <c r="J651" s="175">
        <v>11.8888888888889</v>
      </c>
      <c r="K651" s="177"/>
      <c r="L651" s="175">
        <v>5</v>
      </c>
      <c r="M651" s="175">
        <v>4609.3599999999997</v>
      </c>
      <c r="N651" s="175">
        <v>1152.3399999999999</v>
      </c>
      <c r="O651" s="175"/>
      <c r="P651" s="175"/>
      <c r="Q651" s="175"/>
      <c r="R651" s="175">
        <v>9</v>
      </c>
      <c r="S651" s="175">
        <v>8264.69</v>
      </c>
      <c r="T651" s="175">
        <v>918.298888888889</v>
      </c>
      <c r="U651" s="177"/>
      <c r="V651" s="11"/>
      <c r="W651" s="11"/>
      <c r="X651" s="11"/>
      <c r="Y651" s="11"/>
      <c r="Z651" s="11"/>
      <c r="AA651" s="11"/>
      <c r="AB651" s="11"/>
      <c r="AC651" s="11"/>
      <c r="AD651" s="11"/>
    </row>
    <row r="652" spans="1:30">
      <c r="A652" s="56"/>
      <c r="B652" s="11"/>
      <c r="C652" s="11" t="s">
        <v>310</v>
      </c>
      <c r="D652" s="11"/>
      <c r="E652" s="11" t="s">
        <v>122</v>
      </c>
      <c r="F652" s="175">
        <v>714</v>
      </c>
      <c r="G652" s="175">
        <v>775.97781753130505</v>
      </c>
      <c r="H652" s="175">
        <v>433771.6</v>
      </c>
      <c r="I652" s="175">
        <v>607.52324929971996</v>
      </c>
      <c r="J652" s="175">
        <v>11.291316526610601</v>
      </c>
      <c r="K652" s="177"/>
      <c r="L652" s="175">
        <v>559</v>
      </c>
      <c r="M652" s="175">
        <v>133381.19</v>
      </c>
      <c r="N652" s="175">
        <v>860.52380645161202</v>
      </c>
      <c r="O652" s="175">
        <v>11</v>
      </c>
      <c r="P652" s="175">
        <v>5736.47</v>
      </c>
      <c r="Q652" s="175">
        <v>521.49727272727296</v>
      </c>
      <c r="R652" s="175">
        <v>703</v>
      </c>
      <c r="S652" s="175">
        <v>428035.13</v>
      </c>
      <c r="T652" s="175">
        <v>608.86931721194799</v>
      </c>
      <c r="U652" s="177"/>
      <c r="V652" s="11"/>
      <c r="W652" s="11"/>
      <c r="X652" s="11"/>
      <c r="Y652" s="11"/>
      <c r="Z652" s="11"/>
      <c r="AA652" s="11"/>
      <c r="AB652" s="11"/>
      <c r="AC652" s="11"/>
      <c r="AD652" s="11"/>
    </row>
    <row r="653" spans="1:30">
      <c r="A653" s="56"/>
      <c r="B653" s="11"/>
      <c r="C653" s="11" t="s">
        <v>311</v>
      </c>
      <c r="D653" s="11"/>
      <c r="E653" s="11" t="s">
        <v>144</v>
      </c>
      <c r="F653" s="175">
        <v>25</v>
      </c>
      <c r="G653" s="175">
        <v>1326.636</v>
      </c>
      <c r="H653" s="175">
        <v>13266.36</v>
      </c>
      <c r="I653" s="175">
        <v>530.65440000000001</v>
      </c>
      <c r="J653" s="175">
        <v>11.28</v>
      </c>
      <c r="K653" s="177"/>
      <c r="L653" s="175">
        <v>10</v>
      </c>
      <c r="M653" s="175">
        <v>9596.24</v>
      </c>
      <c r="N653" s="175">
        <v>639.74933333333297</v>
      </c>
      <c r="O653" s="175">
        <v>3</v>
      </c>
      <c r="P653" s="175">
        <v>1169.82</v>
      </c>
      <c r="Q653" s="175">
        <v>389.94</v>
      </c>
      <c r="R653" s="175">
        <v>22</v>
      </c>
      <c r="S653" s="175">
        <v>12096.54</v>
      </c>
      <c r="T653" s="175">
        <v>549.84272727272696</v>
      </c>
      <c r="U653" s="177"/>
      <c r="V653" s="11"/>
      <c r="W653" s="11"/>
      <c r="X653" s="11"/>
      <c r="Y653" s="11"/>
      <c r="Z653" s="11"/>
      <c r="AA653" s="11"/>
      <c r="AB653" s="11"/>
      <c r="AC653" s="11"/>
      <c r="AD653" s="11"/>
    </row>
    <row r="654" spans="1:30">
      <c r="A654" s="56"/>
      <c r="B654" s="11"/>
      <c r="C654" s="11" t="s">
        <v>312</v>
      </c>
      <c r="D654" s="11"/>
      <c r="E654" s="11" t="s">
        <v>100</v>
      </c>
      <c r="F654" s="175">
        <v>1</v>
      </c>
      <c r="G654" s="175">
        <v>131.44</v>
      </c>
      <c r="H654" s="175">
        <v>131.44</v>
      </c>
      <c r="I654" s="175">
        <v>131.44</v>
      </c>
      <c r="J654" s="175">
        <v>13</v>
      </c>
      <c r="K654" s="177"/>
      <c r="L654" s="175">
        <v>1</v>
      </c>
      <c r="M654" s="175"/>
      <c r="N654" s="175"/>
      <c r="O654" s="175">
        <v>1</v>
      </c>
      <c r="P654" s="175">
        <v>131.44</v>
      </c>
      <c r="Q654" s="175">
        <v>131.44</v>
      </c>
      <c r="R654" s="175"/>
      <c r="S654" s="175"/>
      <c r="T654" s="175"/>
      <c r="U654" s="177"/>
      <c r="V654" s="11"/>
      <c r="W654" s="11"/>
      <c r="X654" s="11"/>
      <c r="Y654" s="11"/>
      <c r="Z654" s="11"/>
      <c r="AA654" s="11"/>
      <c r="AB654" s="11"/>
      <c r="AC654" s="11"/>
      <c r="AD654" s="11"/>
    </row>
    <row r="655" spans="1:30">
      <c r="A655" s="56"/>
      <c r="B655" s="11"/>
      <c r="C655" s="11" t="s">
        <v>312</v>
      </c>
      <c r="D655" s="11"/>
      <c r="E655" s="11" t="s">
        <v>110</v>
      </c>
      <c r="F655" s="175">
        <v>239</v>
      </c>
      <c r="G655" s="175">
        <v>927.94345679012304</v>
      </c>
      <c r="H655" s="175">
        <v>150326.84</v>
      </c>
      <c r="I655" s="175">
        <v>628.98259414225902</v>
      </c>
      <c r="J655" s="175">
        <v>11.481171548117199</v>
      </c>
      <c r="K655" s="177"/>
      <c r="L655" s="175">
        <v>162</v>
      </c>
      <c r="M655" s="175">
        <v>57006.04</v>
      </c>
      <c r="N655" s="175">
        <v>740.33818181818197</v>
      </c>
      <c r="O655" s="175">
        <v>4</v>
      </c>
      <c r="P655" s="175">
        <v>1671.47</v>
      </c>
      <c r="Q655" s="175">
        <v>417.86750000000001</v>
      </c>
      <c r="R655" s="175">
        <v>235</v>
      </c>
      <c r="S655" s="175">
        <v>148655.37</v>
      </c>
      <c r="T655" s="175">
        <v>632.57604255319097</v>
      </c>
      <c r="U655" s="177"/>
      <c r="V655" s="11"/>
      <c r="W655" s="11"/>
      <c r="X655" s="11"/>
      <c r="Y655" s="11"/>
      <c r="Z655" s="11"/>
      <c r="AA655" s="11"/>
      <c r="AB655" s="11"/>
      <c r="AC655" s="11"/>
      <c r="AD655" s="11"/>
    </row>
    <row r="656" spans="1:30">
      <c r="A656" s="56"/>
      <c r="B656" s="11"/>
      <c r="C656" s="11" t="s">
        <v>313</v>
      </c>
      <c r="D656" s="11"/>
      <c r="E656" s="11" t="s">
        <v>314</v>
      </c>
      <c r="F656" s="175">
        <v>40</v>
      </c>
      <c r="G656" s="175">
        <v>1275.2467857142899</v>
      </c>
      <c r="H656" s="175">
        <v>35706.910000000003</v>
      </c>
      <c r="I656" s="175">
        <v>892.67274999999995</v>
      </c>
      <c r="J656" s="175">
        <v>12.275</v>
      </c>
      <c r="K656" s="177"/>
      <c r="L656" s="175">
        <v>28</v>
      </c>
      <c r="M656" s="175">
        <v>10353.99</v>
      </c>
      <c r="N656" s="175">
        <v>862.83249999999998</v>
      </c>
      <c r="O656" s="175">
        <v>2</v>
      </c>
      <c r="P656" s="175">
        <v>1581.35</v>
      </c>
      <c r="Q656" s="175">
        <v>790.67499999999995</v>
      </c>
      <c r="R656" s="175">
        <v>38</v>
      </c>
      <c r="S656" s="175">
        <v>34125.56</v>
      </c>
      <c r="T656" s="175">
        <v>898.04105263157896</v>
      </c>
      <c r="U656" s="177"/>
      <c r="V656" s="11"/>
      <c r="W656" s="11"/>
      <c r="X656" s="11"/>
      <c r="Y656" s="11"/>
      <c r="Z656" s="11"/>
      <c r="AA656" s="11"/>
      <c r="AB656" s="11"/>
      <c r="AC656" s="11"/>
      <c r="AD656" s="11"/>
    </row>
    <row r="657" spans="1:30">
      <c r="A657" s="56"/>
      <c r="B657" s="11"/>
      <c r="C657" s="11" t="s">
        <v>315</v>
      </c>
      <c r="D657" s="11"/>
      <c r="E657" s="11" t="s">
        <v>316</v>
      </c>
      <c r="F657" s="175">
        <v>36</v>
      </c>
      <c r="G657" s="175">
        <v>1239.2625</v>
      </c>
      <c r="H657" s="175">
        <v>29742.3</v>
      </c>
      <c r="I657" s="175">
        <v>826.17499999999995</v>
      </c>
      <c r="J657" s="175">
        <v>11.6111111111111</v>
      </c>
      <c r="K657" s="177"/>
      <c r="L657" s="175">
        <v>24</v>
      </c>
      <c r="M657" s="175">
        <v>16897.669999999998</v>
      </c>
      <c r="N657" s="175">
        <v>1408.13916666667</v>
      </c>
      <c r="O657" s="175"/>
      <c r="P657" s="175"/>
      <c r="Q657" s="175"/>
      <c r="R657" s="175">
        <v>36</v>
      </c>
      <c r="S657" s="175">
        <v>29742.3</v>
      </c>
      <c r="T657" s="175">
        <v>826.17499999999995</v>
      </c>
      <c r="U657" s="177"/>
      <c r="V657" s="11"/>
      <c r="W657" s="11"/>
      <c r="X657" s="11"/>
      <c r="Y657" s="11"/>
      <c r="Z657" s="11"/>
      <c r="AA657" s="11"/>
      <c r="AB657" s="11"/>
      <c r="AC657" s="11"/>
      <c r="AD657" s="11"/>
    </row>
    <row r="658" spans="1:30">
      <c r="A658" s="56"/>
      <c r="B658" s="11"/>
      <c r="C658" s="11" t="s">
        <v>317</v>
      </c>
      <c r="D658" s="11"/>
      <c r="E658" s="11" t="s">
        <v>152</v>
      </c>
      <c r="F658" s="175">
        <v>863</v>
      </c>
      <c r="G658" s="175">
        <v>960.09873015872995</v>
      </c>
      <c r="H658" s="175">
        <v>483889.76</v>
      </c>
      <c r="I658" s="175">
        <v>560.70655851680203</v>
      </c>
      <c r="J658" s="175">
        <v>11.493626882966399</v>
      </c>
      <c r="K658" s="177"/>
      <c r="L658" s="175">
        <v>504</v>
      </c>
      <c r="M658" s="175">
        <v>245541.6</v>
      </c>
      <c r="N658" s="175">
        <v>683.95988857938698</v>
      </c>
      <c r="O658" s="175">
        <v>20</v>
      </c>
      <c r="P658" s="175">
        <v>9331.68</v>
      </c>
      <c r="Q658" s="175">
        <v>466.584</v>
      </c>
      <c r="R658" s="175">
        <v>843</v>
      </c>
      <c r="S658" s="175">
        <v>474558.08</v>
      </c>
      <c r="T658" s="175">
        <v>562.93959667852903</v>
      </c>
      <c r="U658" s="177"/>
      <c r="V658" s="11"/>
      <c r="W658" s="11"/>
      <c r="X658" s="11"/>
      <c r="Y658" s="11"/>
      <c r="Z658" s="11"/>
      <c r="AA658" s="11"/>
      <c r="AB658" s="11"/>
      <c r="AC658" s="11"/>
      <c r="AD658" s="11"/>
    </row>
    <row r="659" spans="1:30">
      <c r="A659" s="56"/>
      <c r="B659" s="11"/>
      <c r="C659" s="11" t="s">
        <v>318</v>
      </c>
      <c r="D659" s="11"/>
      <c r="E659" s="11" t="s">
        <v>319</v>
      </c>
      <c r="F659" s="175">
        <v>11</v>
      </c>
      <c r="G659" s="175">
        <v>618.01</v>
      </c>
      <c r="H659" s="175">
        <v>4944.08</v>
      </c>
      <c r="I659" s="175">
        <v>449.46181818181799</v>
      </c>
      <c r="J659" s="175">
        <v>13</v>
      </c>
      <c r="K659" s="177"/>
      <c r="L659" s="175">
        <v>8</v>
      </c>
      <c r="M659" s="175">
        <v>1861.92</v>
      </c>
      <c r="N659" s="175">
        <v>620.64</v>
      </c>
      <c r="O659" s="175">
        <v>1</v>
      </c>
      <c r="P659" s="175">
        <v>236.27</v>
      </c>
      <c r="Q659" s="175">
        <v>236.27</v>
      </c>
      <c r="R659" s="175">
        <v>10</v>
      </c>
      <c r="S659" s="175">
        <v>4707.8100000000004</v>
      </c>
      <c r="T659" s="175">
        <v>470.78100000000001</v>
      </c>
      <c r="U659" s="177"/>
      <c r="V659" s="11"/>
      <c r="W659" s="11"/>
      <c r="X659" s="11"/>
      <c r="Y659" s="11"/>
      <c r="Z659" s="11"/>
      <c r="AA659" s="11"/>
      <c r="AB659" s="11"/>
      <c r="AC659" s="11"/>
      <c r="AD659" s="11"/>
    </row>
    <row r="660" spans="1:30">
      <c r="A660" s="56"/>
      <c r="B660" s="11"/>
      <c r="C660" s="11" t="s">
        <v>320</v>
      </c>
      <c r="D660" s="11"/>
      <c r="E660" s="11" t="s">
        <v>321</v>
      </c>
      <c r="F660" s="175">
        <v>49</v>
      </c>
      <c r="G660" s="175">
        <v>666.93727272727301</v>
      </c>
      <c r="H660" s="175">
        <v>22008.93</v>
      </c>
      <c r="I660" s="175">
        <v>449.16183673469402</v>
      </c>
      <c r="J660" s="175">
        <v>11.081632653061201</v>
      </c>
      <c r="K660" s="177"/>
      <c r="L660" s="175">
        <v>33</v>
      </c>
      <c r="M660" s="175">
        <v>8749.41</v>
      </c>
      <c r="N660" s="175">
        <v>546.83812499999999</v>
      </c>
      <c r="O660" s="175">
        <v>2</v>
      </c>
      <c r="P660" s="175">
        <v>666.84</v>
      </c>
      <c r="Q660" s="175">
        <v>333.42</v>
      </c>
      <c r="R660" s="175">
        <v>47</v>
      </c>
      <c r="S660" s="175">
        <v>21342.09</v>
      </c>
      <c r="T660" s="175">
        <v>454.08702127659598</v>
      </c>
      <c r="U660" s="177"/>
      <c r="V660" s="11"/>
      <c r="W660" s="11"/>
      <c r="X660" s="11"/>
      <c r="Y660" s="11"/>
      <c r="Z660" s="11"/>
      <c r="AA660" s="11"/>
      <c r="AB660" s="11"/>
      <c r="AC660" s="11"/>
      <c r="AD660" s="11"/>
    </row>
    <row r="661" spans="1:30">
      <c r="A661" s="56"/>
      <c r="B661" s="11"/>
      <c r="C661" s="11" t="s">
        <v>322</v>
      </c>
      <c r="D661" s="11"/>
      <c r="E661" s="11" t="s">
        <v>323</v>
      </c>
      <c r="F661" s="175">
        <v>22</v>
      </c>
      <c r="G661" s="175">
        <v>939.81230769230797</v>
      </c>
      <c r="H661" s="175">
        <v>12217.56</v>
      </c>
      <c r="I661" s="175">
        <v>555.34363636363605</v>
      </c>
      <c r="J661" s="175">
        <v>11.181818181818199</v>
      </c>
      <c r="K661" s="177"/>
      <c r="L661" s="175">
        <v>13</v>
      </c>
      <c r="M661" s="175">
        <v>7339.13</v>
      </c>
      <c r="N661" s="175">
        <v>815.45888888888896</v>
      </c>
      <c r="O661" s="175"/>
      <c r="P661" s="175"/>
      <c r="Q661" s="175"/>
      <c r="R661" s="175">
        <v>22</v>
      </c>
      <c r="S661" s="175">
        <v>12217.56</v>
      </c>
      <c r="T661" s="175">
        <v>555.34363636363605</v>
      </c>
      <c r="U661" s="177"/>
      <c r="V661" s="11"/>
      <c r="W661" s="11"/>
      <c r="X661" s="11"/>
      <c r="Y661" s="11"/>
      <c r="Z661" s="11"/>
      <c r="AA661" s="11"/>
      <c r="AB661" s="11"/>
      <c r="AC661" s="11"/>
      <c r="AD661" s="11"/>
    </row>
    <row r="662" spans="1:30">
      <c r="A662" s="56"/>
      <c r="B662" s="11"/>
      <c r="C662" s="11" t="s">
        <v>324</v>
      </c>
      <c r="D662" s="11"/>
      <c r="E662" s="11" t="s">
        <v>106</v>
      </c>
      <c r="F662" s="175">
        <v>44</v>
      </c>
      <c r="G662" s="175">
        <v>857.94645161290305</v>
      </c>
      <c r="H662" s="175">
        <v>26596.34</v>
      </c>
      <c r="I662" s="175">
        <v>604.46227272727299</v>
      </c>
      <c r="J662" s="175">
        <v>11.181818181818199</v>
      </c>
      <c r="K662" s="177"/>
      <c r="L662" s="175">
        <v>31</v>
      </c>
      <c r="M662" s="175">
        <v>11017.54</v>
      </c>
      <c r="N662" s="175">
        <v>847.50307692307695</v>
      </c>
      <c r="O662" s="175">
        <v>2</v>
      </c>
      <c r="P662" s="175">
        <v>1419.42</v>
      </c>
      <c r="Q662" s="175">
        <v>709.71</v>
      </c>
      <c r="R662" s="175">
        <v>42</v>
      </c>
      <c r="S662" s="175">
        <v>25176.92</v>
      </c>
      <c r="T662" s="175">
        <v>599.45047619047602</v>
      </c>
      <c r="U662" s="177"/>
      <c r="V662" s="11"/>
      <c r="W662" s="11"/>
      <c r="X662" s="11"/>
      <c r="Y662" s="11"/>
      <c r="Z662" s="11"/>
      <c r="AA662" s="11"/>
      <c r="AB662" s="11"/>
      <c r="AC662" s="11"/>
      <c r="AD662" s="11"/>
    </row>
    <row r="663" spans="1:30">
      <c r="A663" s="56"/>
      <c r="B663" s="11"/>
      <c r="C663" s="11" t="s">
        <v>325</v>
      </c>
      <c r="D663" s="11"/>
      <c r="E663" s="11" t="s">
        <v>89</v>
      </c>
      <c r="F663" s="175">
        <v>2</v>
      </c>
      <c r="G663" s="175"/>
      <c r="H663" s="175">
        <v>1782.3</v>
      </c>
      <c r="I663" s="175">
        <v>891.15</v>
      </c>
      <c r="J663" s="175">
        <v>13</v>
      </c>
      <c r="K663" s="177"/>
      <c r="L663" s="175"/>
      <c r="M663" s="175">
        <v>1782.3</v>
      </c>
      <c r="N663" s="175">
        <v>891.15</v>
      </c>
      <c r="O663" s="175"/>
      <c r="P663" s="175"/>
      <c r="Q663" s="175"/>
      <c r="R663" s="175">
        <v>2</v>
      </c>
      <c r="S663" s="175">
        <v>1782.3</v>
      </c>
      <c r="T663" s="175">
        <v>891.15</v>
      </c>
      <c r="U663" s="177"/>
      <c r="V663" s="11"/>
      <c r="W663" s="11"/>
      <c r="X663" s="11"/>
      <c r="Y663" s="11"/>
      <c r="Z663" s="11"/>
      <c r="AA663" s="11"/>
      <c r="AB663" s="11"/>
      <c r="AC663" s="11"/>
      <c r="AD663" s="11"/>
    </row>
    <row r="664" spans="1:30">
      <c r="A664" s="56"/>
      <c r="B664" s="11"/>
      <c r="C664" s="11" t="s">
        <v>326</v>
      </c>
      <c r="D664" s="11"/>
      <c r="E664" s="11" t="s">
        <v>327</v>
      </c>
      <c r="F664" s="175">
        <v>32</v>
      </c>
      <c r="G664" s="175">
        <v>1131.325</v>
      </c>
      <c r="H664" s="175">
        <v>22626.5</v>
      </c>
      <c r="I664" s="175">
        <v>707.078125</v>
      </c>
      <c r="J664" s="175">
        <v>11.21875</v>
      </c>
      <c r="K664" s="177"/>
      <c r="L664" s="175">
        <v>20</v>
      </c>
      <c r="M664" s="175">
        <v>12714.35</v>
      </c>
      <c r="N664" s="175">
        <v>1059.5291666666701</v>
      </c>
      <c r="O664" s="175">
        <v>1</v>
      </c>
      <c r="P664" s="175">
        <v>93.9</v>
      </c>
      <c r="Q664" s="175">
        <v>93.9</v>
      </c>
      <c r="R664" s="175">
        <v>31</v>
      </c>
      <c r="S664" s="175">
        <v>22532.6</v>
      </c>
      <c r="T664" s="175">
        <v>726.85806451612905</v>
      </c>
      <c r="U664" s="177"/>
      <c r="V664" s="11"/>
      <c r="W664" s="11"/>
      <c r="X664" s="11"/>
      <c r="Y664" s="11"/>
      <c r="Z664" s="11"/>
      <c r="AA664" s="11"/>
      <c r="AB664" s="11"/>
      <c r="AC664" s="11"/>
      <c r="AD664" s="11"/>
    </row>
    <row r="665" spans="1:30">
      <c r="A665" s="56"/>
      <c r="B665" s="11"/>
      <c r="C665" s="11" t="s">
        <v>328</v>
      </c>
      <c r="D665" s="11"/>
      <c r="E665" s="11" t="s">
        <v>329</v>
      </c>
      <c r="F665" s="175">
        <v>152</v>
      </c>
      <c r="G665" s="175">
        <v>846.15569105690997</v>
      </c>
      <c r="H665" s="175">
        <v>104077.15</v>
      </c>
      <c r="I665" s="175">
        <v>684.71809210526305</v>
      </c>
      <c r="J665" s="175">
        <v>11.2631578947368</v>
      </c>
      <c r="K665" s="177"/>
      <c r="L665" s="175">
        <v>123</v>
      </c>
      <c r="M665" s="175">
        <v>27708.65</v>
      </c>
      <c r="N665" s="175">
        <v>955.47068965517201</v>
      </c>
      <c r="O665" s="175">
        <v>2</v>
      </c>
      <c r="P665" s="175">
        <v>882.85</v>
      </c>
      <c r="Q665" s="175">
        <v>441.42500000000001</v>
      </c>
      <c r="R665" s="175">
        <v>150</v>
      </c>
      <c r="S665" s="175">
        <v>103194.3</v>
      </c>
      <c r="T665" s="175">
        <v>687.96199999999999</v>
      </c>
      <c r="U665" s="177"/>
      <c r="V665" s="11"/>
      <c r="W665" s="11"/>
      <c r="X665" s="11"/>
      <c r="Y665" s="11"/>
      <c r="Z665" s="11"/>
      <c r="AA665" s="11"/>
      <c r="AB665" s="11"/>
      <c r="AC665" s="11"/>
      <c r="AD665" s="11"/>
    </row>
    <row r="666" spans="1:30">
      <c r="A666" s="56"/>
      <c r="B666" s="11"/>
      <c r="C666" s="11" t="s">
        <v>330</v>
      </c>
      <c r="D666" s="11"/>
      <c r="E666" s="11" t="s">
        <v>206</v>
      </c>
      <c r="F666" s="175">
        <v>21</v>
      </c>
      <c r="G666" s="175">
        <v>1055.05181818182</v>
      </c>
      <c r="H666" s="175">
        <v>11605.57</v>
      </c>
      <c r="I666" s="175">
        <v>552.64619047618999</v>
      </c>
      <c r="J666" s="175">
        <v>11.7619047619048</v>
      </c>
      <c r="K666" s="177"/>
      <c r="L666" s="175">
        <v>11</v>
      </c>
      <c r="M666" s="175">
        <v>6300.74</v>
      </c>
      <c r="N666" s="175">
        <v>630.07399999999996</v>
      </c>
      <c r="O666" s="175"/>
      <c r="P666" s="175"/>
      <c r="Q666" s="175"/>
      <c r="R666" s="175">
        <v>21</v>
      </c>
      <c r="S666" s="175">
        <v>11605.57</v>
      </c>
      <c r="T666" s="175">
        <v>552.64619047618999</v>
      </c>
      <c r="U666" s="177"/>
      <c r="V666" s="11"/>
      <c r="W666" s="11"/>
      <c r="X666" s="11"/>
      <c r="Y666" s="11"/>
      <c r="Z666" s="11"/>
      <c r="AA666" s="11"/>
      <c r="AB666" s="11"/>
      <c r="AC666" s="11"/>
      <c r="AD666" s="11"/>
    </row>
    <row r="667" spans="1:30">
      <c r="A667" s="56"/>
      <c r="B667" s="11"/>
      <c r="C667" s="11" t="s">
        <v>331</v>
      </c>
      <c r="D667" s="11"/>
      <c r="E667" s="11" t="s">
        <v>96</v>
      </c>
      <c r="F667" s="175">
        <v>12</v>
      </c>
      <c r="G667" s="175">
        <v>813.57500000000005</v>
      </c>
      <c r="H667" s="175">
        <v>6508.6</v>
      </c>
      <c r="I667" s="175">
        <v>542.38333333333298</v>
      </c>
      <c r="J667" s="175">
        <v>11.9166666666667</v>
      </c>
      <c r="K667" s="177"/>
      <c r="L667" s="175">
        <v>8</v>
      </c>
      <c r="M667" s="175">
        <v>1744.09</v>
      </c>
      <c r="N667" s="175">
        <v>436.02249999999998</v>
      </c>
      <c r="O667" s="175"/>
      <c r="P667" s="175"/>
      <c r="Q667" s="175"/>
      <c r="R667" s="175">
        <v>12</v>
      </c>
      <c r="S667" s="175">
        <v>6508.6</v>
      </c>
      <c r="T667" s="175">
        <v>542.38333333333298</v>
      </c>
      <c r="U667" s="177"/>
      <c r="V667" s="11"/>
      <c r="W667" s="11"/>
      <c r="X667" s="11"/>
      <c r="Y667" s="11"/>
      <c r="Z667" s="11"/>
      <c r="AA667" s="11"/>
      <c r="AB667" s="11"/>
      <c r="AC667" s="11"/>
      <c r="AD667" s="11"/>
    </row>
    <row r="668" spans="1:30">
      <c r="A668" s="56"/>
      <c r="B668" s="11"/>
      <c r="C668" s="11" t="s">
        <v>332</v>
      </c>
      <c r="D668" s="11"/>
      <c r="E668" s="11" t="s">
        <v>160</v>
      </c>
      <c r="F668" s="175">
        <v>1</v>
      </c>
      <c r="G668" s="175">
        <v>229.62</v>
      </c>
      <c r="H668" s="175">
        <v>229.62</v>
      </c>
      <c r="I668" s="175">
        <v>229.62</v>
      </c>
      <c r="J668" s="175">
        <v>7</v>
      </c>
      <c r="K668" s="177"/>
      <c r="L668" s="175">
        <v>1</v>
      </c>
      <c r="M668" s="175"/>
      <c r="N668" s="175"/>
      <c r="O668" s="175"/>
      <c r="P668" s="175"/>
      <c r="Q668" s="175"/>
      <c r="R668" s="175">
        <v>1</v>
      </c>
      <c r="S668" s="175">
        <v>229.62</v>
      </c>
      <c r="T668" s="175">
        <v>229.62</v>
      </c>
      <c r="U668" s="177"/>
      <c r="V668" s="11"/>
      <c r="W668" s="11"/>
      <c r="X668" s="11"/>
      <c r="Y668" s="11"/>
      <c r="Z668" s="11"/>
      <c r="AA668" s="11"/>
      <c r="AB668" s="11"/>
      <c r="AC668" s="11"/>
      <c r="AD668" s="11"/>
    </row>
    <row r="669" spans="1:30">
      <c r="A669" s="56"/>
      <c r="B669" s="11"/>
      <c r="C669" s="11" t="s">
        <v>332</v>
      </c>
      <c r="D669" s="11"/>
      <c r="E669" s="11" t="s">
        <v>284</v>
      </c>
      <c r="F669" s="175">
        <v>22</v>
      </c>
      <c r="G669" s="175">
        <v>497.41833333333301</v>
      </c>
      <c r="H669" s="175">
        <v>8953.5300000000007</v>
      </c>
      <c r="I669" s="175">
        <v>406.97863636363599</v>
      </c>
      <c r="J669" s="175">
        <v>12.181818181818199</v>
      </c>
      <c r="K669" s="177"/>
      <c r="L669" s="175">
        <v>18</v>
      </c>
      <c r="M669" s="175">
        <v>1832.85</v>
      </c>
      <c r="N669" s="175">
        <v>458.21249999999998</v>
      </c>
      <c r="O669" s="175"/>
      <c r="P669" s="175"/>
      <c r="Q669" s="175"/>
      <c r="R669" s="175">
        <v>22</v>
      </c>
      <c r="S669" s="175">
        <v>8953.5300000000007</v>
      </c>
      <c r="T669" s="175">
        <v>406.97863636363599</v>
      </c>
      <c r="U669" s="177"/>
      <c r="V669" s="11"/>
      <c r="W669" s="11"/>
      <c r="X669" s="11"/>
      <c r="Y669" s="11"/>
      <c r="Z669" s="11"/>
      <c r="AA669" s="11"/>
      <c r="AB669" s="11"/>
      <c r="AC669" s="11"/>
      <c r="AD669" s="11"/>
    </row>
    <row r="670" spans="1:30">
      <c r="A670" s="56"/>
      <c r="B670" s="11"/>
      <c r="C670" s="11" t="s">
        <v>333</v>
      </c>
      <c r="D670" s="11"/>
      <c r="E670" s="11" t="s">
        <v>230</v>
      </c>
      <c r="F670" s="175">
        <v>115</v>
      </c>
      <c r="G670" s="175">
        <v>674.499569892473</v>
      </c>
      <c r="H670" s="175">
        <v>62728.46</v>
      </c>
      <c r="I670" s="175">
        <v>545.46486956521699</v>
      </c>
      <c r="J670" s="175">
        <v>10.6173913043478</v>
      </c>
      <c r="K670" s="177"/>
      <c r="L670" s="175">
        <v>93</v>
      </c>
      <c r="M670" s="175">
        <v>14058.15</v>
      </c>
      <c r="N670" s="175">
        <v>639.00681818181795</v>
      </c>
      <c r="O670" s="175">
        <v>3</v>
      </c>
      <c r="P670" s="175">
        <v>2003.11</v>
      </c>
      <c r="Q670" s="175">
        <v>667.70333333333303</v>
      </c>
      <c r="R670" s="175">
        <v>112</v>
      </c>
      <c r="S670" s="175">
        <v>60725.35</v>
      </c>
      <c r="T670" s="175">
        <v>542.19062499999995</v>
      </c>
      <c r="U670" s="177"/>
      <c r="V670" s="11"/>
      <c r="W670" s="11"/>
      <c r="X670" s="11"/>
      <c r="Y670" s="11"/>
      <c r="Z670" s="11"/>
      <c r="AA670" s="11"/>
      <c r="AB670" s="11"/>
      <c r="AC670" s="11"/>
      <c r="AD670" s="11"/>
    </row>
    <row r="671" spans="1:30">
      <c r="A671" s="56"/>
      <c r="B671" s="11"/>
      <c r="C671" s="11" t="s">
        <v>334</v>
      </c>
      <c r="D671" s="11"/>
      <c r="E671" s="11" t="s">
        <v>335</v>
      </c>
      <c r="F671" s="175">
        <v>16</v>
      </c>
      <c r="G671" s="175">
        <v>586.194166666667</v>
      </c>
      <c r="H671" s="175">
        <v>7034.33</v>
      </c>
      <c r="I671" s="175">
        <v>439.645625</v>
      </c>
      <c r="J671" s="175">
        <v>11.6875</v>
      </c>
      <c r="K671" s="177"/>
      <c r="L671" s="175">
        <v>12</v>
      </c>
      <c r="M671" s="175">
        <v>1517.64</v>
      </c>
      <c r="N671" s="175">
        <v>379.41</v>
      </c>
      <c r="O671" s="175"/>
      <c r="P671" s="175"/>
      <c r="Q671" s="175"/>
      <c r="R671" s="175">
        <v>16</v>
      </c>
      <c r="S671" s="175">
        <v>7034.33</v>
      </c>
      <c r="T671" s="175">
        <v>439.645625</v>
      </c>
      <c r="U671" s="177"/>
      <c r="V671" s="11"/>
      <c r="W671" s="11"/>
      <c r="X671" s="11"/>
      <c r="Y671" s="11"/>
      <c r="Z671" s="11"/>
      <c r="AA671" s="11"/>
      <c r="AB671" s="11"/>
      <c r="AC671" s="11"/>
      <c r="AD671" s="11"/>
    </row>
    <row r="672" spans="1:30">
      <c r="A672" s="56"/>
      <c r="B672" s="11"/>
      <c r="C672" s="11" t="s">
        <v>336</v>
      </c>
      <c r="D672" s="11"/>
      <c r="E672" s="11" t="s">
        <v>337</v>
      </c>
      <c r="F672" s="175">
        <v>33</v>
      </c>
      <c r="G672" s="175">
        <v>576.19692307692299</v>
      </c>
      <c r="H672" s="175">
        <v>14981.12</v>
      </c>
      <c r="I672" s="175">
        <v>453.97333333333302</v>
      </c>
      <c r="J672" s="175">
        <v>10.2727272727273</v>
      </c>
      <c r="K672" s="177"/>
      <c r="L672" s="175">
        <v>26</v>
      </c>
      <c r="M672" s="175">
        <v>4503.33</v>
      </c>
      <c r="N672" s="175">
        <v>643.33285714285705</v>
      </c>
      <c r="O672" s="175">
        <v>1</v>
      </c>
      <c r="P672" s="175">
        <v>362.46</v>
      </c>
      <c r="Q672" s="175">
        <v>362.46</v>
      </c>
      <c r="R672" s="175">
        <v>32</v>
      </c>
      <c r="S672" s="175">
        <v>14618.66</v>
      </c>
      <c r="T672" s="175">
        <v>456.833125</v>
      </c>
      <c r="U672" s="177"/>
      <c r="V672" s="11"/>
      <c r="W672" s="11"/>
      <c r="X672" s="11"/>
      <c r="Y672" s="11"/>
      <c r="Z672" s="11"/>
      <c r="AA672" s="11"/>
      <c r="AB672" s="11"/>
      <c r="AC672" s="11"/>
      <c r="AD672" s="11"/>
    </row>
    <row r="673" spans="1:30">
      <c r="A673" s="56"/>
      <c r="B673" s="11"/>
      <c r="C673" s="11" t="s">
        <v>338</v>
      </c>
      <c r="D673" s="11"/>
      <c r="E673" s="11" t="s">
        <v>339</v>
      </c>
      <c r="F673" s="175">
        <v>19</v>
      </c>
      <c r="G673" s="175">
        <v>1003.4992307692301</v>
      </c>
      <c r="H673" s="175">
        <v>13045.49</v>
      </c>
      <c r="I673" s="175">
        <v>686.60473684210501</v>
      </c>
      <c r="J673" s="175">
        <v>11.3157894736842</v>
      </c>
      <c r="K673" s="177"/>
      <c r="L673" s="175">
        <v>13</v>
      </c>
      <c r="M673" s="175">
        <v>6027.4</v>
      </c>
      <c r="N673" s="175">
        <v>1004.56666666667</v>
      </c>
      <c r="O673" s="175"/>
      <c r="P673" s="175"/>
      <c r="Q673" s="175"/>
      <c r="R673" s="175">
        <v>19</v>
      </c>
      <c r="S673" s="175">
        <v>13045.49</v>
      </c>
      <c r="T673" s="175">
        <v>686.60473684210501</v>
      </c>
      <c r="U673" s="177"/>
      <c r="V673" s="11"/>
      <c r="W673" s="11"/>
      <c r="X673" s="11"/>
      <c r="Y673" s="11"/>
      <c r="Z673" s="11"/>
      <c r="AA673" s="11"/>
      <c r="AB673" s="11"/>
      <c r="AC673" s="11"/>
      <c r="AD673" s="11"/>
    </row>
    <row r="674" spans="1:30">
      <c r="A674" s="56"/>
      <c r="B674" s="11"/>
      <c r="C674" s="11" t="s">
        <v>340</v>
      </c>
      <c r="D674" s="11"/>
      <c r="E674" s="11" t="s">
        <v>341</v>
      </c>
      <c r="F674" s="175">
        <v>127</v>
      </c>
      <c r="G674" s="175">
        <v>688.71056603773604</v>
      </c>
      <c r="H674" s="175">
        <v>73003.320000000007</v>
      </c>
      <c r="I674" s="175">
        <v>574.82929133858204</v>
      </c>
      <c r="J674" s="175">
        <v>11.3622047244094</v>
      </c>
      <c r="K674" s="177"/>
      <c r="L674" s="175">
        <v>106</v>
      </c>
      <c r="M674" s="175">
        <v>17390.32</v>
      </c>
      <c r="N674" s="175">
        <v>828.11047619047599</v>
      </c>
      <c r="O674" s="175">
        <v>2</v>
      </c>
      <c r="P674" s="175">
        <v>2857.02</v>
      </c>
      <c r="Q674" s="175">
        <v>1428.51</v>
      </c>
      <c r="R674" s="175">
        <v>125</v>
      </c>
      <c r="S674" s="175">
        <v>70146.3</v>
      </c>
      <c r="T674" s="175">
        <v>561.17039999999997</v>
      </c>
      <c r="U674" s="177"/>
      <c r="V674" s="11"/>
      <c r="W674" s="11"/>
      <c r="X674" s="11"/>
      <c r="Y674" s="11"/>
      <c r="Z674" s="11"/>
      <c r="AA674" s="11"/>
      <c r="AB674" s="11"/>
      <c r="AC674" s="11"/>
      <c r="AD674" s="11"/>
    </row>
    <row r="675" spans="1:30">
      <c r="A675" s="56"/>
      <c r="B675" s="11"/>
      <c r="C675" s="11" t="s">
        <v>342</v>
      </c>
      <c r="D675" s="11"/>
      <c r="E675" s="11" t="s">
        <v>343</v>
      </c>
      <c r="F675" s="175">
        <v>122</v>
      </c>
      <c r="G675" s="175">
        <v>669.70858974358998</v>
      </c>
      <c r="H675" s="175">
        <v>52237.27</v>
      </c>
      <c r="I675" s="175">
        <v>428.17434426229499</v>
      </c>
      <c r="J675" s="175">
        <v>11.286885245901599</v>
      </c>
      <c r="K675" s="177"/>
      <c r="L675" s="175">
        <v>78</v>
      </c>
      <c r="M675" s="175">
        <v>21111</v>
      </c>
      <c r="N675" s="175">
        <v>479.79545454545502</v>
      </c>
      <c r="O675" s="175">
        <v>2</v>
      </c>
      <c r="P675" s="175">
        <v>900.99</v>
      </c>
      <c r="Q675" s="175">
        <v>450.495</v>
      </c>
      <c r="R675" s="175">
        <v>120</v>
      </c>
      <c r="S675" s="175">
        <v>51336.28</v>
      </c>
      <c r="T675" s="175">
        <v>427.80233333333302</v>
      </c>
      <c r="U675" s="177"/>
      <c r="V675" s="11"/>
      <c r="W675" s="11"/>
      <c r="X675" s="11"/>
      <c r="Y675" s="11"/>
      <c r="Z675" s="11"/>
      <c r="AA675" s="11"/>
      <c r="AB675" s="11"/>
      <c r="AC675" s="11"/>
      <c r="AD675" s="11"/>
    </row>
    <row r="676" spans="1:30">
      <c r="A676" s="56"/>
      <c r="B676" s="11"/>
      <c r="C676" s="11" t="s">
        <v>344</v>
      </c>
      <c r="D676" s="11"/>
      <c r="E676" s="11" t="s">
        <v>345</v>
      </c>
      <c r="F676" s="175">
        <v>29</v>
      </c>
      <c r="G676" s="175">
        <v>715.33173913043504</v>
      </c>
      <c r="H676" s="175">
        <v>16452.63</v>
      </c>
      <c r="I676" s="175">
        <v>567.33206896551701</v>
      </c>
      <c r="J676" s="175">
        <v>10.965517241379301</v>
      </c>
      <c r="K676" s="177"/>
      <c r="L676" s="175">
        <v>23</v>
      </c>
      <c r="M676" s="175">
        <v>4375.9399999999996</v>
      </c>
      <c r="N676" s="175">
        <v>729.32333333333304</v>
      </c>
      <c r="O676" s="175"/>
      <c r="P676" s="175"/>
      <c r="Q676" s="175"/>
      <c r="R676" s="175">
        <v>29</v>
      </c>
      <c r="S676" s="175">
        <v>16452.63</v>
      </c>
      <c r="T676" s="175">
        <v>567.33206896551701</v>
      </c>
      <c r="U676" s="177"/>
      <c r="V676" s="11"/>
      <c r="W676" s="11"/>
      <c r="X676" s="11"/>
      <c r="Y676" s="11"/>
      <c r="Z676" s="11"/>
      <c r="AA676" s="11"/>
      <c r="AB676" s="11"/>
      <c r="AC676" s="11"/>
      <c r="AD676" s="11"/>
    </row>
    <row r="677" spans="1:30">
      <c r="A677" s="56"/>
      <c r="B677" s="11"/>
      <c r="C677" s="11" t="s">
        <v>346</v>
      </c>
      <c r="D677" s="11"/>
      <c r="E677" s="11" t="s">
        <v>347</v>
      </c>
      <c r="F677" s="175">
        <v>14</v>
      </c>
      <c r="G677" s="175">
        <v>820.26</v>
      </c>
      <c r="H677" s="175">
        <v>6562.08</v>
      </c>
      <c r="I677" s="175">
        <v>468.72</v>
      </c>
      <c r="J677" s="175">
        <v>11.3571428571429</v>
      </c>
      <c r="K677" s="177"/>
      <c r="L677" s="175">
        <v>8</v>
      </c>
      <c r="M677" s="175">
        <v>2973.23</v>
      </c>
      <c r="N677" s="175">
        <v>495.53833333333301</v>
      </c>
      <c r="O677" s="175"/>
      <c r="P677" s="175"/>
      <c r="Q677" s="175"/>
      <c r="R677" s="175">
        <v>14</v>
      </c>
      <c r="S677" s="175">
        <v>6562.08</v>
      </c>
      <c r="T677" s="175">
        <v>468.72</v>
      </c>
      <c r="U677" s="177"/>
      <c r="V677" s="11"/>
      <c r="W677" s="11"/>
      <c r="X677" s="11"/>
      <c r="Y677" s="11"/>
      <c r="Z677" s="11"/>
      <c r="AA677" s="11"/>
      <c r="AB677" s="11"/>
      <c r="AC677" s="11"/>
      <c r="AD677" s="11"/>
    </row>
    <row r="678" spans="1:30">
      <c r="A678" s="56"/>
      <c r="B678" s="11"/>
      <c r="C678" s="11" t="s">
        <v>348</v>
      </c>
      <c r="D678" s="11"/>
      <c r="E678" s="11" t="s">
        <v>120</v>
      </c>
      <c r="F678" s="175">
        <v>26</v>
      </c>
      <c r="G678" s="175">
        <v>1022.3425</v>
      </c>
      <c r="H678" s="175">
        <v>16357.48</v>
      </c>
      <c r="I678" s="175">
        <v>629.13384615384598</v>
      </c>
      <c r="J678" s="175">
        <v>12.5769230769231</v>
      </c>
      <c r="K678" s="177"/>
      <c r="L678" s="175">
        <v>16</v>
      </c>
      <c r="M678" s="175">
        <v>5236</v>
      </c>
      <c r="N678" s="175">
        <v>523.6</v>
      </c>
      <c r="O678" s="175"/>
      <c r="P678" s="175"/>
      <c r="Q678" s="175"/>
      <c r="R678" s="175">
        <v>26</v>
      </c>
      <c r="S678" s="175">
        <v>16357.48</v>
      </c>
      <c r="T678" s="175">
        <v>629.13384615384598</v>
      </c>
      <c r="U678" s="177"/>
      <c r="V678" s="11"/>
      <c r="W678" s="11"/>
      <c r="X678" s="11"/>
      <c r="Y678" s="11"/>
      <c r="Z678" s="11"/>
      <c r="AA678" s="11"/>
      <c r="AB678" s="11"/>
      <c r="AC678" s="11"/>
      <c r="AD678" s="11"/>
    </row>
    <row r="679" spans="1:30">
      <c r="A679" s="56"/>
      <c r="B679" s="11"/>
      <c r="C679" s="11" t="s">
        <v>348</v>
      </c>
      <c r="D679" s="11"/>
      <c r="E679" s="11" t="s">
        <v>345</v>
      </c>
      <c r="F679" s="175">
        <v>1</v>
      </c>
      <c r="G679" s="175">
        <v>83.36</v>
      </c>
      <c r="H679" s="175">
        <v>83.36</v>
      </c>
      <c r="I679" s="175">
        <v>83.36</v>
      </c>
      <c r="J679" s="175">
        <v>6</v>
      </c>
      <c r="K679" s="177"/>
      <c r="L679" s="175">
        <v>1</v>
      </c>
      <c r="M679" s="175"/>
      <c r="N679" s="175"/>
      <c r="O679" s="175"/>
      <c r="P679" s="175"/>
      <c r="Q679" s="175"/>
      <c r="R679" s="175">
        <v>1</v>
      </c>
      <c r="S679" s="175">
        <v>83.36</v>
      </c>
      <c r="T679" s="175">
        <v>83.36</v>
      </c>
      <c r="U679" s="177"/>
      <c r="V679" s="11"/>
      <c r="W679" s="11"/>
      <c r="X679" s="11"/>
      <c r="Y679" s="11"/>
      <c r="Z679" s="11"/>
      <c r="AA679" s="11"/>
      <c r="AB679" s="11"/>
      <c r="AC679" s="11"/>
      <c r="AD679" s="11"/>
    </row>
    <row r="680" spans="1:30">
      <c r="A680" s="56"/>
      <c r="B680" s="11"/>
      <c r="C680" s="11" t="s">
        <v>349</v>
      </c>
      <c r="D680" s="11"/>
      <c r="E680" s="11" t="s">
        <v>206</v>
      </c>
      <c r="F680" s="175">
        <v>35</v>
      </c>
      <c r="G680" s="175">
        <v>1441.4243750000001</v>
      </c>
      <c r="H680" s="175">
        <v>23062.79</v>
      </c>
      <c r="I680" s="175">
        <v>658.93685714285698</v>
      </c>
      <c r="J680" s="175">
        <v>15.3714285714286</v>
      </c>
      <c r="K680" s="177"/>
      <c r="L680" s="175">
        <v>16</v>
      </c>
      <c r="M680" s="175">
        <v>12396.13</v>
      </c>
      <c r="N680" s="175">
        <v>652.42789473684195</v>
      </c>
      <c r="O680" s="175">
        <v>1</v>
      </c>
      <c r="P680" s="175">
        <v>272.39</v>
      </c>
      <c r="Q680" s="175">
        <v>272.39</v>
      </c>
      <c r="R680" s="175">
        <v>34</v>
      </c>
      <c r="S680" s="175">
        <v>22790.400000000001</v>
      </c>
      <c r="T680" s="175">
        <v>670.30588235294101</v>
      </c>
      <c r="U680" s="177"/>
      <c r="V680" s="11"/>
      <c r="W680" s="11"/>
      <c r="X680" s="11"/>
      <c r="Y680" s="11"/>
      <c r="Z680" s="11"/>
      <c r="AA680" s="11"/>
      <c r="AB680" s="11"/>
      <c r="AC680" s="11"/>
      <c r="AD680" s="11"/>
    </row>
    <row r="681" spans="1:30">
      <c r="A681" s="56"/>
      <c r="B681" s="11"/>
      <c r="C681" s="11" t="s">
        <v>350</v>
      </c>
      <c r="D681" s="11"/>
      <c r="E681" s="11" t="s">
        <v>351</v>
      </c>
      <c r="F681" s="175">
        <v>214</v>
      </c>
      <c r="G681" s="175">
        <v>934.79634146341402</v>
      </c>
      <c r="H681" s="175">
        <v>114979.95</v>
      </c>
      <c r="I681" s="175">
        <v>537.28948598130796</v>
      </c>
      <c r="J681" s="175">
        <v>11.817757009345801</v>
      </c>
      <c r="K681" s="177"/>
      <c r="L681" s="175">
        <v>123</v>
      </c>
      <c r="M681" s="175">
        <v>60914.3</v>
      </c>
      <c r="N681" s="175">
        <v>669.38791208791201</v>
      </c>
      <c r="O681" s="175">
        <v>6</v>
      </c>
      <c r="P681" s="175">
        <v>2843.82</v>
      </c>
      <c r="Q681" s="175">
        <v>473.97</v>
      </c>
      <c r="R681" s="175">
        <v>208</v>
      </c>
      <c r="S681" s="175">
        <v>112136.13</v>
      </c>
      <c r="T681" s="175">
        <v>539.11600961538397</v>
      </c>
      <c r="U681" s="177"/>
      <c r="V681" s="11"/>
      <c r="W681" s="11"/>
      <c r="X681" s="11"/>
      <c r="Y681" s="11"/>
      <c r="Z681" s="11"/>
      <c r="AA681" s="11"/>
      <c r="AB681" s="11"/>
      <c r="AC681" s="11"/>
      <c r="AD681" s="11"/>
    </row>
    <row r="682" spans="1:30">
      <c r="A682" s="56"/>
      <c r="B682" s="11"/>
      <c r="C682" s="11" t="s">
        <v>352</v>
      </c>
      <c r="D682" s="11"/>
      <c r="E682" s="11" t="s">
        <v>353</v>
      </c>
      <c r="F682" s="175">
        <v>39</v>
      </c>
      <c r="G682" s="175">
        <v>717.52444444444404</v>
      </c>
      <c r="H682" s="175">
        <v>19373.16</v>
      </c>
      <c r="I682" s="175">
        <v>496.74769230769198</v>
      </c>
      <c r="J682" s="175">
        <v>10.564102564102599</v>
      </c>
      <c r="K682" s="177"/>
      <c r="L682" s="175">
        <v>27</v>
      </c>
      <c r="M682" s="175">
        <v>6687.11</v>
      </c>
      <c r="N682" s="175">
        <v>557.25916666666706</v>
      </c>
      <c r="O682" s="175">
        <v>2</v>
      </c>
      <c r="P682" s="175">
        <v>1031.53</v>
      </c>
      <c r="Q682" s="175">
        <v>515.76499999999999</v>
      </c>
      <c r="R682" s="175">
        <v>37</v>
      </c>
      <c r="S682" s="175">
        <v>18341.63</v>
      </c>
      <c r="T682" s="175">
        <v>495.71972972972998</v>
      </c>
      <c r="U682" s="177"/>
      <c r="V682" s="11"/>
      <c r="W682" s="11"/>
      <c r="X682" s="11"/>
      <c r="Y682" s="11"/>
      <c r="Z682" s="11"/>
      <c r="AA682" s="11"/>
      <c r="AB682" s="11"/>
      <c r="AC682" s="11"/>
      <c r="AD682" s="11"/>
    </row>
    <row r="683" spans="1:30">
      <c r="A683" s="56"/>
      <c r="B683" s="11"/>
      <c r="C683" s="11" t="s">
        <v>354</v>
      </c>
      <c r="D683" s="11"/>
      <c r="E683" s="11" t="s">
        <v>154</v>
      </c>
      <c r="F683" s="175">
        <v>260</v>
      </c>
      <c r="G683" s="175">
        <v>804.95632978723404</v>
      </c>
      <c r="H683" s="175">
        <v>151331.79</v>
      </c>
      <c r="I683" s="175">
        <v>582.04534615384603</v>
      </c>
      <c r="J683" s="175">
        <v>11.592307692307701</v>
      </c>
      <c r="K683" s="177"/>
      <c r="L683" s="175">
        <v>188</v>
      </c>
      <c r="M683" s="175">
        <v>49247.54</v>
      </c>
      <c r="N683" s="175">
        <v>683.99361111111102</v>
      </c>
      <c r="O683" s="175">
        <v>9</v>
      </c>
      <c r="P683" s="175">
        <v>4159.8900000000003</v>
      </c>
      <c r="Q683" s="175">
        <v>462.21</v>
      </c>
      <c r="R683" s="175">
        <v>251</v>
      </c>
      <c r="S683" s="175">
        <v>147171.9</v>
      </c>
      <c r="T683" s="175">
        <v>586.34223107569699</v>
      </c>
      <c r="U683" s="177"/>
      <c r="V683" s="11"/>
      <c r="W683" s="11"/>
      <c r="X683" s="11"/>
      <c r="Y683" s="11"/>
      <c r="Z683" s="11"/>
      <c r="AA683" s="11"/>
      <c r="AB683" s="11"/>
      <c r="AC683" s="11"/>
      <c r="AD683" s="11"/>
    </row>
    <row r="684" spans="1:30">
      <c r="A684" s="56"/>
      <c r="B684" s="11"/>
      <c r="C684" s="11" t="s">
        <v>355</v>
      </c>
      <c r="D684" s="11"/>
      <c r="E684" s="11" t="s">
        <v>356</v>
      </c>
      <c r="F684" s="175">
        <v>265</v>
      </c>
      <c r="G684" s="175">
        <v>968.29188679245306</v>
      </c>
      <c r="H684" s="175">
        <v>153958.41</v>
      </c>
      <c r="I684" s="175">
        <v>580.97513207547195</v>
      </c>
      <c r="J684" s="175">
        <v>11.1811320754717</v>
      </c>
      <c r="K684" s="177"/>
      <c r="L684" s="175">
        <v>159</v>
      </c>
      <c r="M684" s="175">
        <v>79711.77</v>
      </c>
      <c r="N684" s="175">
        <v>751.99783018867902</v>
      </c>
      <c r="O684" s="175">
        <v>5</v>
      </c>
      <c r="P684" s="175">
        <v>1951.09</v>
      </c>
      <c r="Q684" s="175">
        <v>390.21800000000002</v>
      </c>
      <c r="R684" s="175">
        <v>260</v>
      </c>
      <c r="S684" s="175">
        <v>152007.32</v>
      </c>
      <c r="T684" s="175">
        <v>584.64353846153904</v>
      </c>
      <c r="U684" s="177"/>
      <c r="V684" s="11"/>
      <c r="W684" s="11"/>
      <c r="X684" s="11"/>
      <c r="Y684" s="11"/>
      <c r="Z684" s="11"/>
      <c r="AA684" s="11"/>
      <c r="AB684" s="11"/>
      <c r="AC684" s="11"/>
      <c r="AD684" s="11"/>
    </row>
    <row r="685" spans="1:30">
      <c r="A685" s="56"/>
      <c r="B685" s="11"/>
      <c r="C685" s="11" t="s">
        <v>357</v>
      </c>
      <c r="D685" s="11"/>
      <c r="E685" s="11" t="s">
        <v>124</v>
      </c>
      <c r="F685" s="175">
        <v>31</v>
      </c>
      <c r="G685" s="175">
        <v>905.38130434782602</v>
      </c>
      <c r="H685" s="175">
        <v>20823.77</v>
      </c>
      <c r="I685" s="175">
        <v>671.73451612903204</v>
      </c>
      <c r="J685" s="175">
        <v>12.5161290322581</v>
      </c>
      <c r="K685" s="177"/>
      <c r="L685" s="175">
        <v>23</v>
      </c>
      <c r="M685" s="175">
        <v>5588.55</v>
      </c>
      <c r="N685" s="175">
        <v>698.56875000000002</v>
      </c>
      <c r="O685" s="175"/>
      <c r="P685" s="175"/>
      <c r="Q685" s="175"/>
      <c r="R685" s="175">
        <v>31</v>
      </c>
      <c r="S685" s="175">
        <v>20823.77</v>
      </c>
      <c r="T685" s="175">
        <v>671.73451612903204</v>
      </c>
      <c r="U685" s="177"/>
      <c r="V685" s="11"/>
      <c r="W685" s="11"/>
      <c r="X685" s="11"/>
      <c r="Y685" s="11"/>
      <c r="Z685" s="11"/>
      <c r="AA685" s="11"/>
      <c r="AB685" s="11"/>
      <c r="AC685" s="11"/>
      <c r="AD685" s="11"/>
    </row>
    <row r="686" spans="1:30">
      <c r="A686" s="56"/>
      <c r="B686" s="11"/>
      <c r="C686" s="11" t="s">
        <v>358</v>
      </c>
      <c r="D686" s="11"/>
      <c r="E686" s="11" t="s">
        <v>359</v>
      </c>
      <c r="F686" s="175">
        <v>4</v>
      </c>
      <c r="G686" s="175">
        <v>1179.145</v>
      </c>
      <c r="H686" s="175">
        <v>2358.29</v>
      </c>
      <c r="I686" s="175">
        <v>589.57249999999999</v>
      </c>
      <c r="J686" s="175">
        <v>12.75</v>
      </c>
      <c r="K686" s="177"/>
      <c r="L686" s="175">
        <v>2</v>
      </c>
      <c r="M686" s="175">
        <v>1808.94</v>
      </c>
      <c r="N686" s="175">
        <v>904.47</v>
      </c>
      <c r="O686" s="175"/>
      <c r="P686" s="175"/>
      <c r="Q686" s="175"/>
      <c r="R686" s="175">
        <v>4</v>
      </c>
      <c r="S686" s="175">
        <v>2358.29</v>
      </c>
      <c r="T686" s="175">
        <v>589.57249999999999</v>
      </c>
      <c r="U686" s="177"/>
      <c r="V686" s="11"/>
      <c r="W686" s="11"/>
      <c r="X686" s="11"/>
      <c r="Y686" s="11"/>
      <c r="Z686" s="11"/>
      <c r="AA686" s="11"/>
      <c r="AB686" s="11"/>
      <c r="AC686" s="11"/>
      <c r="AD686" s="11"/>
    </row>
    <row r="687" spans="1:30">
      <c r="A687" s="56"/>
      <c r="B687" s="11"/>
      <c r="C687" s="11" t="s">
        <v>360</v>
      </c>
      <c r="D687" s="11"/>
      <c r="E687" s="11" t="s">
        <v>174</v>
      </c>
      <c r="F687" s="175">
        <v>356</v>
      </c>
      <c r="G687" s="175">
        <v>887.591067961166</v>
      </c>
      <c r="H687" s="175">
        <v>182843.76</v>
      </c>
      <c r="I687" s="175">
        <v>513.60606741573099</v>
      </c>
      <c r="J687" s="175">
        <v>11.247191011236</v>
      </c>
      <c r="K687" s="177"/>
      <c r="L687" s="175">
        <v>206</v>
      </c>
      <c r="M687" s="175">
        <v>101820.49</v>
      </c>
      <c r="N687" s="175">
        <v>678.80326666666701</v>
      </c>
      <c r="O687" s="175">
        <v>14</v>
      </c>
      <c r="P687" s="175">
        <v>7916.17</v>
      </c>
      <c r="Q687" s="175">
        <v>565.44071428571397</v>
      </c>
      <c r="R687" s="175">
        <v>342</v>
      </c>
      <c r="S687" s="175">
        <v>174927.59</v>
      </c>
      <c r="T687" s="175">
        <v>511.48418128654998</v>
      </c>
      <c r="U687" s="177"/>
      <c r="V687" s="11"/>
      <c r="W687" s="11"/>
      <c r="X687" s="11"/>
      <c r="Y687" s="11"/>
      <c r="Z687" s="11"/>
      <c r="AA687" s="11"/>
      <c r="AB687" s="11"/>
      <c r="AC687" s="11"/>
      <c r="AD687" s="11"/>
    </row>
    <row r="688" spans="1:30">
      <c r="A688" s="56"/>
      <c r="B688" s="11"/>
      <c r="C688" s="11" t="s">
        <v>361</v>
      </c>
      <c r="D688" s="11"/>
      <c r="E688" s="11" t="s">
        <v>89</v>
      </c>
      <c r="F688" s="175">
        <v>22</v>
      </c>
      <c r="G688" s="175">
        <v>2191.7509090909102</v>
      </c>
      <c r="H688" s="175">
        <v>24109.26</v>
      </c>
      <c r="I688" s="175">
        <v>1095.8754545454501</v>
      </c>
      <c r="J688" s="175">
        <v>15.5</v>
      </c>
      <c r="K688" s="177"/>
      <c r="L688" s="175">
        <v>11</v>
      </c>
      <c r="M688" s="175">
        <v>7112.95</v>
      </c>
      <c r="N688" s="175">
        <v>646.63181818181795</v>
      </c>
      <c r="O688" s="175">
        <v>1</v>
      </c>
      <c r="P688" s="175">
        <v>57.45</v>
      </c>
      <c r="Q688" s="175">
        <v>57.45</v>
      </c>
      <c r="R688" s="175">
        <v>21</v>
      </c>
      <c r="S688" s="175">
        <v>24051.81</v>
      </c>
      <c r="T688" s="175">
        <v>1145.32428571429</v>
      </c>
      <c r="U688" s="177"/>
      <c r="V688" s="11"/>
      <c r="W688" s="11"/>
      <c r="X688" s="11"/>
      <c r="Y688" s="11"/>
      <c r="Z688" s="11"/>
      <c r="AA688" s="11"/>
      <c r="AB688" s="11"/>
      <c r="AC688" s="11"/>
      <c r="AD688" s="11"/>
    </row>
    <row r="689" spans="1:30">
      <c r="A689" s="56"/>
      <c r="B689" s="11"/>
      <c r="C689" s="11" t="s">
        <v>362</v>
      </c>
      <c r="D689" s="11"/>
      <c r="E689" s="11" t="s">
        <v>363</v>
      </c>
      <c r="F689" s="175">
        <v>128</v>
      </c>
      <c r="G689" s="175">
        <v>705.16609195402305</v>
      </c>
      <c r="H689" s="175">
        <v>61349.45</v>
      </c>
      <c r="I689" s="175">
        <v>479.29257812499998</v>
      </c>
      <c r="J689" s="175">
        <v>10.5</v>
      </c>
      <c r="K689" s="177"/>
      <c r="L689" s="175">
        <v>87</v>
      </c>
      <c r="M689" s="175">
        <v>20755.169999999998</v>
      </c>
      <c r="N689" s="175">
        <v>506.22365853658499</v>
      </c>
      <c r="O689" s="175">
        <v>2</v>
      </c>
      <c r="P689" s="175">
        <v>768.61</v>
      </c>
      <c r="Q689" s="175">
        <v>384.30500000000001</v>
      </c>
      <c r="R689" s="175">
        <v>126</v>
      </c>
      <c r="S689" s="175">
        <v>60580.84</v>
      </c>
      <c r="T689" s="175">
        <v>480.80031746031801</v>
      </c>
      <c r="U689" s="177"/>
      <c r="V689" s="11"/>
      <c r="W689" s="11"/>
      <c r="X689" s="11"/>
      <c r="Y689" s="11"/>
      <c r="Z689" s="11"/>
      <c r="AA689" s="11"/>
      <c r="AB689" s="11"/>
      <c r="AC689" s="11"/>
      <c r="AD689" s="11"/>
    </row>
    <row r="690" spans="1:30">
      <c r="A690" s="56"/>
      <c r="B690" s="11"/>
      <c r="C690" s="11" t="s">
        <v>365</v>
      </c>
      <c r="D690" s="11"/>
      <c r="E690" s="11" t="s">
        <v>100</v>
      </c>
      <c r="F690" s="175">
        <v>517</v>
      </c>
      <c r="G690" s="175">
        <v>897.42856677524401</v>
      </c>
      <c r="H690" s="175">
        <v>275510.57</v>
      </c>
      <c r="I690" s="175">
        <v>532.90245647969004</v>
      </c>
      <c r="J690" s="175">
        <v>11.3384912959381</v>
      </c>
      <c r="K690" s="177"/>
      <c r="L690" s="175">
        <v>307</v>
      </c>
      <c r="M690" s="175">
        <v>128825.99</v>
      </c>
      <c r="N690" s="175">
        <v>613.45709523809501</v>
      </c>
      <c r="O690" s="175">
        <v>21</v>
      </c>
      <c r="P690" s="175">
        <v>11334.33</v>
      </c>
      <c r="Q690" s="175">
        <v>539.73</v>
      </c>
      <c r="R690" s="175">
        <v>496</v>
      </c>
      <c r="S690" s="175">
        <v>264176.24</v>
      </c>
      <c r="T690" s="175">
        <v>532.61338709677398</v>
      </c>
      <c r="U690" s="177"/>
      <c r="V690" s="11"/>
      <c r="W690" s="11"/>
      <c r="X690" s="11"/>
      <c r="Y690" s="11"/>
      <c r="Z690" s="11"/>
      <c r="AA690" s="11"/>
      <c r="AB690" s="11"/>
      <c r="AC690" s="11"/>
      <c r="AD690" s="11"/>
    </row>
    <row r="691" spans="1:30">
      <c r="A691" s="56"/>
      <c r="B691" s="11"/>
      <c r="C691" s="11" t="s">
        <v>366</v>
      </c>
      <c r="D691" s="11"/>
      <c r="E691" s="11" t="s">
        <v>367</v>
      </c>
      <c r="F691" s="175">
        <v>49</v>
      </c>
      <c r="G691" s="175">
        <v>683.28764705882304</v>
      </c>
      <c r="H691" s="175">
        <v>23231.78</v>
      </c>
      <c r="I691" s="175">
        <v>474.11795918367301</v>
      </c>
      <c r="J691" s="175">
        <v>10.7755102040816</v>
      </c>
      <c r="K691" s="177"/>
      <c r="L691" s="175">
        <v>34</v>
      </c>
      <c r="M691" s="175">
        <v>7694.55</v>
      </c>
      <c r="N691" s="175">
        <v>512.97</v>
      </c>
      <c r="O691" s="175">
        <v>1</v>
      </c>
      <c r="P691" s="175">
        <v>663.72</v>
      </c>
      <c r="Q691" s="175">
        <v>663.72</v>
      </c>
      <c r="R691" s="175">
        <v>48</v>
      </c>
      <c r="S691" s="175">
        <v>22568.06</v>
      </c>
      <c r="T691" s="175">
        <v>470.167916666667</v>
      </c>
      <c r="U691" s="177"/>
      <c r="V691" s="11"/>
      <c r="W691" s="11"/>
      <c r="X691" s="11"/>
      <c r="Y691" s="11"/>
      <c r="Z691" s="11"/>
      <c r="AA691" s="11"/>
      <c r="AB691" s="11"/>
      <c r="AC691" s="11"/>
      <c r="AD691" s="11"/>
    </row>
    <row r="692" spans="1:30">
      <c r="A692" s="56"/>
      <c r="B692" s="11"/>
      <c r="C692" s="11" t="s">
        <v>369</v>
      </c>
      <c r="D692" s="11"/>
      <c r="E692" s="11" t="s">
        <v>370</v>
      </c>
      <c r="F692" s="175">
        <v>12</v>
      </c>
      <c r="G692" s="175">
        <v>648.30727272727302</v>
      </c>
      <c r="H692" s="175">
        <v>7131.38</v>
      </c>
      <c r="I692" s="175">
        <v>594.28166666666698</v>
      </c>
      <c r="J692" s="175">
        <v>12.1666666666667</v>
      </c>
      <c r="K692" s="177"/>
      <c r="L692" s="175">
        <v>11</v>
      </c>
      <c r="M692" s="175">
        <v>890.12</v>
      </c>
      <c r="N692" s="175">
        <v>890.12</v>
      </c>
      <c r="O692" s="175"/>
      <c r="P692" s="175"/>
      <c r="Q692" s="175"/>
      <c r="R692" s="175">
        <v>12</v>
      </c>
      <c r="S692" s="175">
        <v>7131.38</v>
      </c>
      <c r="T692" s="175">
        <v>594.28166666666698</v>
      </c>
      <c r="U692" s="177"/>
      <c r="V692" s="11"/>
      <c r="W692" s="11"/>
      <c r="X692" s="11"/>
      <c r="Y692" s="11"/>
      <c r="Z692" s="11"/>
      <c r="AA692" s="11"/>
      <c r="AB692" s="11"/>
      <c r="AC692" s="11"/>
      <c r="AD692" s="11"/>
    </row>
    <row r="693" spans="1:30">
      <c r="A693" s="56"/>
      <c r="B693" s="11"/>
      <c r="C693" s="11" t="s">
        <v>557</v>
      </c>
      <c r="D693" s="11"/>
      <c r="E693" s="11" t="s">
        <v>370</v>
      </c>
      <c r="F693" s="175">
        <v>1</v>
      </c>
      <c r="G693" s="175">
        <v>384.89</v>
      </c>
      <c r="H693" s="175">
        <v>384.89</v>
      </c>
      <c r="I693" s="175">
        <v>384.89</v>
      </c>
      <c r="J693" s="175">
        <v>7</v>
      </c>
      <c r="K693" s="177"/>
      <c r="L693" s="175">
        <v>1</v>
      </c>
      <c r="M693" s="175"/>
      <c r="N693" s="175"/>
      <c r="O693" s="175"/>
      <c r="P693" s="175"/>
      <c r="Q693" s="175"/>
      <c r="R693" s="175">
        <v>1</v>
      </c>
      <c r="S693" s="175">
        <v>384.89</v>
      </c>
      <c r="T693" s="175">
        <v>384.89</v>
      </c>
      <c r="U693" s="177"/>
      <c r="V693" s="11"/>
      <c r="W693" s="11"/>
      <c r="X693" s="11"/>
      <c r="Y693" s="11"/>
      <c r="Z693" s="11"/>
      <c r="AA693" s="11"/>
      <c r="AB693" s="11"/>
      <c r="AC693" s="11"/>
      <c r="AD693" s="11"/>
    </row>
    <row r="694" spans="1:30">
      <c r="A694" s="56"/>
      <c r="B694" s="11"/>
      <c r="C694" s="11" t="s">
        <v>371</v>
      </c>
      <c r="D694" s="11"/>
      <c r="E694" s="11" t="s">
        <v>372</v>
      </c>
      <c r="F694" s="175">
        <v>39</v>
      </c>
      <c r="G694" s="175">
        <v>1365.1089999999999</v>
      </c>
      <c r="H694" s="175">
        <v>27302.18</v>
      </c>
      <c r="I694" s="175">
        <v>700.05589743589701</v>
      </c>
      <c r="J694" s="175">
        <v>11.2564102564103</v>
      </c>
      <c r="K694" s="177"/>
      <c r="L694" s="175">
        <v>20</v>
      </c>
      <c r="M694" s="175">
        <v>20382.84</v>
      </c>
      <c r="N694" s="175">
        <v>1072.78105263158</v>
      </c>
      <c r="O694" s="175"/>
      <c r="P694" s="175"/>
      <c r="Q694" s="175"/>
      <c r="R694" s="175">
        <v>39</v>
      </c>
      <c r="S694" s="175">
        <v>27302.18</v>
      </c>
      <c r="T694" s="175">
        <v>700.05589743589701</v>
      </c>
      <c r="U694" s="177"/>
      <c r="V694" s="11"/>
      <c r="W694" s="11"/>
      <c r="X694" s="11"/>
      <c r="Y694" s="11"/>
      <c r="Z694" s="11"/>
      <c r="AA694" s="11"/>
      <c r="AB694" s="11"/>
      <c r="AC694" s="11"/>
      <c r="AD694" s="11"/>
    </row>
    <row r="695" spans="1:30">
      <c r="A695" s="56"/>
      <c r="B695" s="11"/>
      <c r="C695" s="11" t="s">
        <v>373</v>
      </c>
      <c r="D695" s="11"/>
      <c r="E695" s="11" t="s">
        <v>374</v>
      </c>
      <c r="F695" s="175">
        <v>20</v>
      </c>
      <c r="G695" s="175">
        <v>1248.5563636363599</v>
      </c>
      <c r="H695" s="175">
        <v>13734.12</v>
      </c>
      <c r="I695" s="175">
        <v>686.70600000000002</v>
      </c>
      <c r="J695" s="175">
        <v>11.1</v>
      </c>
      <c r="K695" s="177"/>
      <c r="L695" s="175">
        <v>11</v>
      </c>
      <c r="M695" s="175">
        <v>8675.73</v>
      </c>
      <c r="N695" s="175">
        <v>963.97</v>
      </c>
      <c r="O695" s="175"/>
      <c r="P695" s="175"/>
      <c r="Q695" s="175"/>
      <c r="R695" s="175">
        <v>20</v>
      </c>
      <c r="S695" s="175">
        <v>13734.12</v>
      </c>
      <c r="T695" s="175">
        <v>686.70600000000002</v>
      </c>
      <c r="U695" s="177"/>
      <c r="V695" s="11"/>
      <c r="W695" s="11"/>
      <c r="X695" s="11"/>
      <c r="Y695" s="11"/>
      <c r="Z695" s="11"/>
      <c r="AA695" s="11"/>
      <c r="AB695" s="11"/>
      <c r="AC695" s="11"/>
      <c r="AD695" s="11"/>
    </row>
    <row r="696" spans="1:30">
      <c r="A696" s="56"/>
      <c r="B696" s="11"/>
      <c r="C696" s="11" t="s">
        <v>375</v>
      </c>
      <c r="D696" s="11"/>
      <c r="E696" s="11" t="s">
        <v>376</v>
      </c>
      <c r="F696" s="175">
        <v>32</v>
      </c>
      <c r="G696" s="175">
        <v>600.80999999999995</v>
      </c>
      <c r="H696" s="175">
        <v>13818.63</v>
      </c>
      <c r="I696" s="175">
        <v>431.83218749999997</v>
      </c>
      <c r="J696" s="175">
        <v>11.8125</v>
      </c>
      <c r="K696" s="177"/>
      <c r="L696" s="175">
        <v>23</v>
      </c>
      <c r="M696" s="175">
        <v>4859.07</v>
      </c>
      <c r="N696" s="175">
        <v>539.89666666666699</v>
      </c>
      <c r="O696" s="175">
        <v>1</v>
      </c>
      <c r="P696" s="175">
        <v>213.84</v>
      </c>
      <c r="Q696" s="175">
        <v>213.84</v>
      </c>
      <c r="R696" s="175">
        <v>31</v>
      </c>
      <c r="S696" s="175">
        <v>13604.79</v>
      </c>
      <c r="T696" s="175">
        <v>438.86419354838699</v>
      </c>
      <c r="U696" s="177"/>
      <c r="V696" s="11"/>
      <c r="W696" s="11"/>
      <c r="X696" s="11"/>
      <c r="Y696" s="11"/>
      <c r="Z696" s="11"/>
      <c r="AA696" s="11"/>
      <c r="AB696" s="11"/>
      <c r="AC696" s="11"/>
      <c r="AD696" s="11"/>
    </row>
    <row r="697" spans="1:30">
      <c r="A697" s="56"/>
      <c r="B697" s="11"/>
      <c r="C697" s="11" t="s">
        <v>377</v>
      </c>
      <c r="D697" s="11"/>
      <c r="E697" s="11" t="s">
        <v>376</v>
      </c>
      <c r="F697" s="175">
        <v>4</v>
      </c>
      <c r="G697" s="175">
        <v>1367.415</v>
      </c>
      <c r="H697" s="175">
        <v>2734.83</v>
      </c>
      <c r="I697" s="175">
        <v>683.70749999999998</v>
      </c>
      <c r="J697" s="175">
        <v>11.5</v>
      </c>
      <c r="K697" s="177"/>
      <c r="L697" s="175">
        <v>2</v>
      </c>
      <c r="M697" s="175">
        <v>1680.16</v>
      </c>
      <c r="N697" s="175">
        <v>840.08</v>
      </c>
      <c r="O697" s="175"/>
      <c r="P697" s="175"/>
      <c r="Q697" s="175"/>
      <c r="R697" s="175">
        <v>4</v>
      </c>
      <c r="S697" s="175">
        <v>2734.83</v>
      </c>
      <c r="T697" s="175">
        <v>683.70749999999998</v>
      </c>
      <c r="U697" s="177"/>
      <c r="V697" s="11"/>
      <c r="W697" s="11"/>
      <c r="X697" s="11"/>
      <c r="Y697" s="11"/>
      <c r="Z697" s="11"/>
      <c r="AA697" s="11"/>
      <c r="AB697" s="11"/>
      <c r="AC697" s="11"/>
      <c r="AD697" s="11"/>
    </row>
    <row r="698" spans="1:30">
      <c r="A698" s="56"/>
      <c r="B698" s="11"/>
      <c r="C698" s="11" t="s">
        <v>475</v>
      </c>
      <c r="D698" s="11"/>
      <c r="E698" s="11" t="s">
        <v>351</v>
      </c>
      <c r="F698" s="175">
        <v>5</v>
      </c>
      <c r="G698" s="175">
        <v>746.92</v>
      </c>
      <c r="H698" s="175">
        <v>2987.68</v>
      </c>
      <c r="I698" s="175">
        <v>597.53599999999994</v>
      </c>
      <c r="J698" s="175">
        <v>10</v>
      </c>
      <c r="K698" s="177"/>
      <c r="L698" s="175">
        <v>4</v>
      </c>
      <c r="M698" s="175">
        <v>712.4</v>
      </c>
      <c r="N698" s="175">
        <v>712.4</v>
      </c>
      <c r="O698" s="175"/>
      <c r="P698" s="175"/>
      <c r="Q698" s="175"/>
      <c r="R698" s="175">
        <v>5</v>
      </c>
      <c r="S698" s="175">
        <v>2987.68</v>
      </c>
      <c r="T698" s="175">
        <v>597.53599999999994</v>
      </c>
      <c r="U698" s="177"/>
      <c r="V698" s="11"/>
      <c r="W698" s="11"/>
      <c r="X698" s="11"/>
      <c r="Y698" s="11"/>
      <c r="Z698" s="11"/>
      <c r="AA698" s="11"/>
      <c r="AB698" s="11"/>
      <c r="AC698" s="11"/>
      <c r="AD698" s="11"/>
    </row>
    <row r="699" spans="1:30">
      <c r="A699" s="56"/>
      <c r="B699" s="11"/>
      <c r="C699" s="11" t="s">
        <v>378</v>
      </c>
      <c r="D699" s="11"/>
      <c r="E699" s="11" t="s">
        <v>92</v>
      </c>
      <c r="F699" s="175">
        <v>1</v>
      </c>
      <c r="G699" s="175">
        <v>554.58000000000004</v>
      </c>
      <c r="H699" s="175">
        <v>554.58000000000004</v>
      </c>
      <c r="I699" s="175">
        <v>554.58000000000004</v>
      </c>
      <c r="J699" s="175">
        <v>12</v>
      </c>
      <c r="K699" s="177"/>
      <c r="L699" s="175">
        <v>1</v>
      </c>
      <c r="M699" s="175"/>
      <c r="N699" s="175"/>
      <c r="O699" s="175"/>
      <c r="P699" s="175"/>
      <c r="Q699" s="175"/>
      <c r="R699" s="175">
        <v>1</v>
      </c>
      <c r="S699" s="175">
        <v>554.58000000000004</v>
      </c>
      <c r="T699" s="175">
        <v>554.58000000000004</v>
      </c>
      <c r="U699" s="177"/>
      <c r="V699" s="11"/>
      <c r="W699" s="11"/>
      <c r="X699" s="11"/>
      <c r="Y699" s="11"/>
      <c r="Z699" s="11"/>
      <c r="AA699" s="11"/>
      <c r="AB699" s="11"/>
      <c r="AC699" s="11"/>
      <c r="AD699" s="11"/>
    </row>
    <row r="700" spans="1:30">
      <c r="A700" s="56"/>
      <c r="B700" s="11"/>
      <c r="C700" s="11" t="s">
        <v>378</v>
      </c>
      <c r="D700" s="11"/>
      <c r="E700" s="11" t="s">
        <v>379</v>
      </c>
      <c r="F700" s="175">
        <v>16</v>
      </c>
      <c r="G700" s="175">
        <v>1027.0491666666701</v>
      </c>
      <c r="H700" s="175">
        <v>12324.59</v>
      </c>
      <c r="I700" s="175">
        <v>770.28687500000001</v>
      </c>
      <c r="J700" s="175">
        <v>10.75</v>
      </c>
      <c r="K700" s="177"/>
      <c r="L700" s="175">
        <v>12</v>
      </c>
      <c r="M700" s="175">
        <v>5103.79</v>
      </c>
      <c r="N700" s="175">
        <v>1275.9475</v>
      </c>
      <c r="O700" s="175">
        <v>1</v>
      </c>
      <c r="P700" s="175">
        <v>1204</v>
      </c>
      <c r="Q700" s="175">
        <v>1204</v>
      </c>
      <c r="R700" s="175">
        <v>15</v>
      </c>
      <c r="S700" s="175">
        <v>11120.59</v>
      </c>
      <c r="T700" s="175">
        <v>741.37266666666699</v>
      </c>
      <c r="U700" s="177"/>
      <c r="V700" s="11"/>
      <c r="W700" s="11"/>
      <c r="X700" s="11"/>
      <c r="Y700" s="11"/>
      <c r="Z700" s="11"/>
      <c r="AA700" s="11"/>
      <c r="AB700" s="11"/>
      <c r="AC700" s="11"/>
      <c r="AD700" s="11"/>
    </row>
    <row r="701" spans="1:30">
      <c r="A701" s="56"/>
      <c r="B701" s="11"/>
      <c r="C701" s="11" t="s">
        <v>380</v>
      </c>
      <c r="D701" s="11"/>
      <c r="E701" s="11" t="s">
        <v>381</v>
      </c>
      <c r="F701" s="175">
        <v>8</v>
      </c>
      <c r="G701" s="175">
        <v>721.70833333333303</v>
      </c>
      <c r="H701" s="175">
        <v>4330.25</v>
      </c>
      <c r="I701" s="175">
        <v>541.28125</v>
      </c>
      <c r="J701" s="175">
        <v>11.5</v>
      </c>
      <c r="K701" s="177"/>
      <c r="L701" s="175">
        <v>6</v>
      </c>
      <c r="M701" s="175">
        <v>1388</v>
      </c>
      <c r="N701" s="175">
        <v>694</v>
      </c>
      <c r="O701" s="175"/>
      <c r="P701" s="175"/>
      <c r="Q701" s="175"/>
      <c r="R701" s="175">
        <v>8</v>
      </c>
      <c r="S701" s="175">
        <v>4330.25</v>
      </c>
      <c r="T701" s="175">
        <v>541.28125</v>
      </c>
      <c r="U701" s="177"/>
      <c r="V701" s="11"/>
      <c r="W701" s="11"/>
      <c r="X701" s="11"/>
      <c r="Y701" s="11"/>
      <c r="Z701" s="11"/>
      <c r="AA701" s="11"/>
      <c r="AB701" s="11"/>
      <c r="AC701" s="11"/>
      <c r="AD701" s="11"/>
    </row>
    <row r="702" spans="1:30">
      <c r="A702" s="56"/>
      <c r="B702" s="11"/>
      <c r="C702" s="11" t="s">
        <v>382</v>
      </c>
      <c r="D702" s="11"/>
      <c r="E702" s="11" t="s">
        <v>383</v>
      </c>
      <c r="F702" s="175">
        <v>87</v>
      </c>
      <c r="G702" s="175">
        <v>728.70847457627201</v>
      </c>
      <c r="H702" s="175">
        <v>42993.8</v>
      </c>
      <c r="I702" s="175">
        <v>494.18160919540298</v>
      </c>
      <c r="J702" s="175">
        <v>11.540229885057499</v>
      </c>
      <c r="K702" s="177"/>
      <c r="L702" s="175">
        <v>59</v>
      </c>
      <c r="M702" s="175">
        <v>20137.82</v>
      </c>
      <c r="N702" s="175">
        <v>719.20785714285705</v>
      </c>
      <c r="O702" s="175">
        <v>3</v>
      </c>
      <c r="P702" s="175">
        <v>937.58</v>
      </c>
      <c r="Q702" s="175">
        <v>312.52666666666698</v>
      </c>
      <c r="R702" s="175">
        <v>84</v>
      </c>
      <c r="S702" s="175">
        <v>42056.22</v>
      </c>
      <c r="T702" s="175">
        <v>500.66928571428599</v>
      </c>
      <c r="U702" s="177"/>
      <c r="V702" s="11"/>
      <c r="W702" s="11"/>
      <c r="X702" s="11"/>
      <c r="Y702" s="11"/>
      <c r="Z702" s="11"/>
      <c r="AA702" s="11"/>
      <c r="AB702" s="11"/>
      <c r="AC702" s="11"/>
      <c r="AD702" s="11"/>
    </row>
    <row r="703" spans="1:30">
      <c r="A703" s="56"/>
      <c r="B703" s="11"/>
      <c r="C703" s="11" t="s">
        <v>384</v>
      </c>
      <c r="D703" s="11"/>
      <c r="E703" s="11" t="s">
        <v>96</v>
      </c>
      <c r="F703" s="175">
        <v>5</v>
      </c>
      <c r="G703" s="175">
        <v>497.07799999999997</v>
      </c>
      <c r="H703" s="175">
        <v>2485.39</v>
      </c>
      <c r="I703" s="175">
        <v>497.07799999999997</v>
      </c>
      <c r="J703" s="175">
        <v>11.6</v>
      </c>
      <c r="K703" s="177"/>
      <c r="L703" s="175">
        <v>5</v>
      </c>
      <c r="M703" s="175"/>
      <c r="N703" s="175"/>
      <c r="O703" s="175"/>
      <c r="P703" s="175"/>
      <c r="Q703" s="175"/>
      <c r="R703" s="175">
        <v>5</v>
      </c>
      <c r="S703" s="175">
        <v>2485.39</v>
      </c>
      <c r="T703" s="175">
        <v>497.07799999999997</v>
      </c>
      <c r="U703" s="177"/>
      <c r="V703" s="11"/>
      <c r="W703" s="11"/>
      <c r="X703" s="11"/>
      <c r="Y703" s="11"/>
      <c r="Z703" s="11"/>
      <c r="AA703" s="11"/>
      <c r="AB703" s="11"/>
      <c r="AC703" s="11"/>
      <c r="AD703" s="11"/>
    </row>
    <row r="704" spans="1:30">
      <c r="A704" s="56"/>
      <c r="B704" s="11"/>
      <c r="C704" s="11" t="s">
        <v>385</v>
      </c>
      <c r="D704" s="11"/>
      <c r="E704" s="11" t="s">
        <v>386</v>
      </c>
      <c r="F704" s="175">
        <v>34</v>
      </c>
      <c r="G704" s="175">
        <v>928.93115384615396</v>
      </c>
      <c r="H704" s="175">
        <v>24152.21</v>
      </c>
      <c r="I704" s="175">
        <v>710.35911764705895</v>
      </c>
      <c r="J704" s="175">
        <v>11.5588235294118</v>
      </c>
      <c r="K704" s="177"/>
      <c r="L704" s="175">
        <v>26</v>
      </c>
      <c r="M704" s="175">
        <v>5802.34</v>
      </c>
      <c r="N704" s="175">
        <v>725.29250000000002</v>
      </c>
      <c r="O704" s="175">
        <v>1</v>
      </c>
      <c r="P704" s="175">
        <v>715.31</v>
      </c>
      <c r="Q704" s="175">
        <v>715.31</v>
      </c>
      <c r="R704" s="175">
        <v>33</v>
      </c>
      <c r="S704" s="175">
        <v>23436.9</v>
      </c>
      <c r="T704" s="175">
        <v>710.20909090909095</v>
      </c>
      <c r="U704" s="177"/>
      <c r="V704" s="11"/>
      <c r="W704" s="11"/>
      <c r="X704" s="11"/>
      <c r="Y704" s="11"/>
      <c r="Z704" s="11"/>
      <c r="AA704" s="11"/>
      <c r="AB704" s="11"/>
      <c r="AC704" s="11"/>
      <c r="AD704" s="11"/>
    </row>
    <row r="705" spans="1:30">
      <c r="A705" s="56"/>
      <c r="B705" s="11"/>
      <c r="C705" s="11" t="s">
        <v>387</v>
      </c>
      <c r="D705" s="11"/>
      <c r="E705" s="11" t="s">
        <v>299</v>
      </c>
      <c r="F705" s="175">
        <v>278</v>
      </c>
      <c r="G705" s="175">
        <v>1041.0472222222199</v>
      </c>
      <c r="H705" s="175">
        <v>168649.65</v>
      </c>
      <c r="I705" s="175">
        <v>606.65341726618601</v>
      </c>
      <c r="J705" s="175">
        <v>11.9496402877698</v>
      </c>
      <c r="K705" s="177"/>
      <c r="L705" s="175">
        <v>162</v>
      </c>
      <c r="M705" s="175">
        <v>89384.88</v>
      </c>
      <c r="N705" s="175">
        <v>770.55931034482796</v>
      </c>
      <c r="O705" s="175">
        <v>8</v>
      </c>
      <c r="P705" s="175">
        <v>6798.68</v>
      </c>
      <c r="Q705" s="175">
        <v>849.83500000000004</v>
      </c>
      <c r="R705" s="175">
        <v>270</v>
      </c>
      <c r="S705" s="175">
        <v>161850.97</v>
      </c>
      <c r="T705" s="175">
        <v>599.44803703703599</v>
      </c>
      <c r="U705" s="177"/>
      <c r="V705" s="11"/>
      <c r="W705" s="11"/>
      <c r="X705" s="11"/>
      <c r="Y705" s="11"/>
      <c r="Z705" s="11"/>
      <c r="AA705" s="11"/>
      <c r="AB705" s="11"/>
      <c r="AC705" s="11"/>
      <c r="AD705" s="11"/>
    </row>
    <row r="706" spans="1:30">
      <c r="A706" s="56"/>
      <c r="B706" s="11"/>
      <c r="C706" s="11" t="s">
        <v>388</v>
      </c>
      <c r="D706" s="11"/>
      <c r="E706" s="11" t="s">
        <v>110</v>
      </c>
      <c r="F706" s="175">
        <v>2</v>
      </c>
      <c r="G706" s="175">
        <v>674.81500000000005</v>
      </c>
      <c r="H706" s="175">
        <v>1349.63</v>
      </c>
      <c r="I706" s="175">
        <v>674.81500000000005</v>
      </c>
      <c r="J706" s="175">
        <v>10</v>
      </c>
      <c r="K706" s="177"/>
      <c r="L706" s="175">
        <v>2</v>
      </c>
      <c r="M706" s="175"/>
      <c r="N706" s="175"/>
      <c r="O706" s="175"/>
      <c r="P706" s="175"/>
      <c r="Q706" s="175"/>
      <c r="R706" s="175">
        <v>2</v>
      </c>
      <c r="S706" s="175">
        <v>1349.63</v>
      </c>
      <c r="T706" s="175">
        <v>674.81500000000005</v>
      </c>
      <c r="U706" s="177"/>
      <c r="V706" s="11"/>
      <c r="W706" s="11"/>
      <c r="X706" s="11"/>
      <c r="Y706" s="11"/>
      <c r="Z706" s="11"/>
      <c r="AA706" s="11"/>
      <c r="AB706" s="11"/>
      <c r="AC706" s="11"/>
      <c r="AD706" s="11"/>
    </row>
    <row r="707" spans="1:30">
      <c r="A707" s="56"/>
      <c r="B707" s="11"/>
      <c r="C707" s="11" t="s">
        <v>388</v>
      </c>
      <c r="D707" s="11"/>
      <c r="E707" s="11" t="s">
        <v>389</v>
      </c>
      <c r="F707" s="175">
        <v>11</v>
      </c>
      <c r="G707" s="175">
        <v>505.62818181818199</v>
      </c>
      <c r="H707" s="175">
        <v>5561.91</v>
      </c>
      <c r="I707" s="175">
        <v>505.62818181818199</v>
      </c>
      <c r="J707" s="175">
        <v>9.4545454545454604</v>
      </c>
      <c r="K707" s="177"/>
      <c r="L707" s="175">
        <v>11</v>
      </c>
      <c r="M707" s="175"/>
      <c r="N707" s="175"/>
      <c r="O707" s="175"/>
      <c r="P707" s="175"/>
      <c r="Q707" s="175"/>
      <c r="R707" s="175">
        <v>11</v>
      </c>
      <c r="S707" s="175">
        <v>5561.91</v>
      </c>
      <c r="T707" s="175">
        <v>505.62818181818199</v>
      </c>
      <c r="U707" s="177"/>
      <c r="V707" s="11"/>
      <c r="W707" s="11"/>
      <c r="X707" s="11"/>
      <c r="Y707" s="11"/>
      <c r="Z707" s="11"/>
      <c r="AA707" s="11"/>
      <c r="AB707" s="11"/>
      <c r="AC707" s="11"/>
      <c r="AD707" s="11"/>
    </row>
    <row r="708" spans="1:30">
      <c r="A708" s="56"/>
      <c r="B708" s="11"/>
      <c r="C708" s="11" t="s">
        <v>388</v>
      </c>
      <c r="D708" s="11"/>
      <c r="E708" s="11" t="s">
        <v>122</v>
      </c>
      <c r="F708" s="175">
        <v>7</v>
      </c>
      <c r="G708" s="175">
        <v>676.34857142857197</v>
      </c>
      <c r="H708" s="175">
        <v>4734.4399999999996</v>
      </c>
      <c r="I708" s="175">
        <v>676.34857142857197</v>
      </c>
      <c r="J708" s="175">
        <v>10.4285714285714</v>
      </c>
      <c r="K708" s="177"/>
      <c r="L708" s="175">
        <v>7</v>
      </c>
      <c r="M708" s="175"/>
      <c r="N708" s="175"/>
      <c r="O708" s="175"/>
      <c r="P708" s="175"/>
      <c r="Q708" s="175"/>
      <c r="R708" s="175">
        <v>7</v>
      </c>
      <c r="S708" s="175">
        <v>4734.4399999999996</v>
      </c>
      <c r="T708" s="175">
        <v>676.34857142857197</v>
      </c>
      <c r="U708" s="177"/>
      <c r="V708" s="11"/>
      <c r="W708" s="11"/>
      <c r="X708" s="11"/>
      <c r="Y708" s="11"/>
      <c r="Z708" s="11"/>
      <c r="AA708" s="11"/>
      <c r="AB708" s="11"/>
      <c r="AC708" s="11"/>
      <c r="AD708" s="11"/>
    </row>
    <row r="709" spans="1:30">
      <c r="A709" s="56"/>
      <c r="B709" s="11"/>
      <c r="C709" s="11" t="s">
        <v>390</v>
      </c>
      <c r="D709" s="11"/>
      <c r="E709" s="11" t="s">
        <v>391</v>
      </c>
      <c r="F709" s="175">
        <v>25</v>
      </c>
      <c r="G709" s="175">
        <v>552.62238095238104</v>
      </c>
      <c r="H709" s="175">
        <v>11605.07</v>
      </c>
      <c r="I709" s="175">
        <v>464.20280000000002</v>
      </c>
      <c r="J709" s="175">
        <v>11.24</v>
      </c>
      <c r="K709" s="177"/>
      <c r="L709" s="175">
        <v>21</v>
      </c>
      <c r="M709" s="175">
        <v>2390.48</v>
      </c>
      <c r="N709" s="175">
        <v>597.62</v>
      </c>
      <c r="O709" s="175"/>
      <c r="P709" s="175"/>
      <c r="Q709" s="175"/>
      <c r="R709" s="175">
        <v>25</v>
      </c>
      <c r="S709" s="175">
        <v>11605.07</v>
      </c>
      <c r="T709" s="175">
        <v>464.20280000000002</v>
      </c>
      <c r="U709" s="177"/>
      <c r="V709" s="11"/>
      <c r="W709" s="11"/>
      <c r="X709" s="11"/>
      <c r="Y709" s="11"/>
      <c r="Z709" s="11"/>
      <c r="AA709" s="11"/>
      <c r="AB709" s="11"/>
      <c r="AC709" s="11"/>
      <c r="AD709" s="11"/>
    </row>
    <row r="710" spans="1:30">
      <c r="A710" s="56"/>
      <c r="B710" s="11"/>
      <c r="C710" s="11" t="s">
        <v>392</v>
      </c>
      <c r="D710" s="11"/>
      <c r="E710" s="11" t="s">
        <v>135</v>
      </c>
      <c r="F710" s="175">
        <v>2</v>
      </c>
      <c r="G710" s="175">
        <v>160.08000000000001</v>
      </c>
      <c r="H710" s="175">
        <v>320.16000000000003</v>
      </c>
      <c r="I710" s="175">
        <v>160.08000000000001</v>
      </c>
      <c r="J710" s="175">
        <v>10</v>
      </c>
      <c r="K710" s="177"/>
      <c r="L710" s="175">
        <v>2</v>
      </c>
      <c r="M710" s="175"/>
      <c r="N710" s="175"/>
      <c r="O710" s="175"/>
      <c r="P710" s="175"/>
      <c r="Q710" s="175"/>
      <c r="R710" s="175">
        <v>2</v>
      </c>
      <c r="S710" s="175">
        <v>320.16000000000003</v>
      </c>
      <c r="T710" s="175">
        <v>160.08000000000001</v>
      </c>
      <c r="U710" s="177"/>
      <c r="V710" s="11"/>
      <c r="W710" s="11"/>
      <c r="X710" s="11"/>
      <c r="Y710" s="11"/>
      <c r="Z710" s="11"/>
      <c r="AA710" s="11"/>
      <c r="AB710" s="11"/>
      <c r="AC710" s="11"/>
      <c r="AD710" s="11"/>
    </row>
    <row r="711" spans="1:30">
      <c r="A711" s="56"/>
      <c r="B711" s="11"/>
      <c r="C711" s="11" t="s">
        <v>394</v>
      </c>
      <c r="D711" s="11"/>
      <c r="E711" s="11" t="s">
        <v>345</v>
      </c>
      <c r="F711" s="175">
        <v>41</v>
      </c>
      <c r="G711" s="175">
        <v>1025.6875862069001</v>
      </c>
      <c r="H711" s="175">
        <v>29744.94</v>
      </c>
      <c r="I711" s="175">
        <v>725.48634146341499</v>
      </c>
      <c r="J711" s="175">
        <v>11.4878048780488</v>
      </c>
      <c r="K711" s="177"/>
      <c r="L711" s="175">
        <v>29</v>
      </c>
      <c r="M711" s="175">
        <v>11969.26</v>
      </c>
      <c r="N711" s="175">
        <v>997.43833333333305</v>
      </c>
      <c r="O711" s="175"/>
      <c r="P711" s="175"/>
      <c r="Q711" s="175"/>
      <c r="R711" s="175">
        <v>41</v>
      </c>
      <c r="S711" s="175">
        <v>29744.94</v>
      </c>
      <c r="T711" s="175">
        <v>725.48634146341499</v>
      </c>
      <c r="U711" s="177"/>
      <c r="V711" s="11"/>
      <c r="W711" s="11"/>
      <c r="X711" s="11"/>
      <c r="Y711" s="11"/>
      <c r="Z711" s="11"/>
      <c r="AA711" s="11"/>
      <c r="AB711" s="11"/>
      <c r="AC711" s="11"/>
      <c r="AD711" s="11"/>
    </row>
    <row r="712" spans="1:30">
      <c r="A712" s="56"/>
      <c r="B712" s="11"/>
      <c r="C712" s="11" t="s">
        <v>395</v>
      </c>
      <c r="D712" s="11"/>
      <c r="E712" s="11" t="s">
        <v>115</v>
      </c>
      <c r="F712" s="175">
        <v>320</v>
      </c>
      <c r="G712" s="175">
        <v>850.81129186602902</v>
      </c>
      <c r="H712" s="175">
        <v>177819.56</v>
      </c>
      <c r="I712" s="175">
        <v>555.68612499999995</v>
      </c>
      <c r="J712" s="175">
        <v>11.378125000000001</v>
      </c>
      <c r="K712" s="177"/>
      <c r="L712" s="175">
        <v>209</v>
      </c>
      <c r="M712" s="175">
        <v>74327.48</v>
      </c>
      <c r="N712" s="175">
        <v>669.61693693693701</v>
      </c>
      <c r="O712" s="175">
        <v>6</v>
      </c>
      <c r="P712" s="175">
        <v>3485.67</v>
      </c>
      <c r="Q712" s="175">
        <v>580.94500000000005</v>
      </c>
      <c r="R712" s="175">
        <v>314</v>
      </c>
      <c r="S712" s="175">
        <v>174333.89</v>
      </c>
      <c r="T712" s="175">
        <v>555.20347133758003</v>
      </c>
      <c r="U712" s="177"/>
      <c r="V712" s="11"/>
      <c r="W712" s="11"/>
      <c r="X712" s="11"/>
      <c r="Y712" s="11"/>
      <c r="Z712" s="11"/>
      <c r="AA712" s="11"/>
      <c r="AB712" s="11"/>
      <c r="AC712" s="11"/>
      <c r="AD712" s="11"/>
    </row>
    <row r="713" spans="1:30">
      <c r="A713" s="56"/>
      <c r="B713" s="11"/>
      <c r="C713" s="11" t="s">
        <v>396</v>
      </c>
      <c r="D713" s="11"/>
      <c r="E713" s="11" t="s">
        <v>359</v>
      </c>
      <c r="F713" s="175">
        <v>2</v>
      </c>
      <c r="G713" s="175"/>
      <c r="H713" s="175">
        <v>452.83</v>
      </c>
      <c r="I713" s="175">
        <v>226.41499999999999</v>
      </c>
      <c r="J713" s="175">
        <v>7</v>
      </c>
      <c r="K713" s="177"/>
      <c r="L713" s="175"/>
      <c r="M713" s="175">
        <v>452.83</v>
      </c>
      <c r="N713" s="175">
        <v>226.41499999999999</v>
      </c>
      <c r="O713" s="175"/>
      <c r="P713" s="175"/>
      <c r="Q713" s="175"/>
      <c r="R713" s="175">
        <v>2</v>
      </c>
      <c r="S713" s="175">
        <v>452.83</v>
      </c>
      <c r="T713" s="175">
        <v>226.41499999999999</v>
      </c>
      <c r="U713" s="177"/>
      <c r="V713" s="11"/>
      <c r="W713" s="11"/>
      <c r="X713" s="11"/>
      <c r="Y713" s="11"/>
      <c r="Z713" s="11"/>
      <c r="AA713" s="11"/>
      <c r="AB713" s="11"/>
      <c r="AC713" s="11"/>
      <c r="AD713" s="11"/>
    </row>
    <row r="714" spans="1:30">
      <c r="A714" s="56"/>
      <c r="B714" s="11"/>
      <c r="C714" s="11" t="s">
        <v>397</v>
      </c>
      <c r="D714" s="11"/>
      <c r="E714" s="11" t="s">
        <v>398</v>
      </c>
      <c r="F714" s="175">
        <v>9</v>
      </c>
      <c r="G714" s="175">
        <v>1454.0725</v>
      </c>
      <c r="H714" s="175">
        <v>5816.29</v>
      </c>
      <c r="I714" s="175">
        <v>646.25444444444395</v>
      </c>
      <c r="J714" s="175">
        <v>10.1111111111111</v>
      </c>
      <c r="K714" s="177"/>
      <c r="L714" s="175">
        <v>4</v>
      </c>
      <c r="M714" s="175">
        <v>4197.68</v>
      </c>
      <c r="N714" s="175">
        <v>839.53599999999994</v>
      </c>
      <c r="O714" s="175"/>
      <c r="P714" s="175"/>
      <c r="Q714" s="175"/>
      <c r="R714" s="175">
        <v>9</v>
      </c>
      <c r="S714" s="175">
        <v>5816.29</v>
      </c>
      <c r="T714" s="175">
        <v>646.25444444444395</v>
      </c>
      <c r="U714" s="177"/>
      <c r="V714" s="11"/>
      <c r="W714" s="11"/>
      <c r="X714" s="11"/>
      <c r="Y714" s="11"/>
      <c r="Z714" s="11"/>
      <c r="AA714" s="11"/>
      <c r="AB714" s="11"/>
      <c r="AC714" s="11"/>
      <c r="AD714" s="11"/>
    </row>
    <row r="715" spans="1:30">
      <c r="A715" s="56"/>
      <c r="B715" s="11"/>
      <c r="C715" s="11" t="s">
        <v>399</v>
      </c>
      <c r="D715" s="11"/>
      <c r="E715" s="11" t="s">
        <v>117</v>
      </c>
      <c r="F715" s="175">
        <v>11</v>
      </c>
      <c r="G715" s="175">
        <v>1232.9442857142899</v>
      </c>
      <c r="H715" s="175">
        <v>8630.61</v>
      </c>
      <c r="I715" s="175">
        <v>784.600909090909</v>
      </c>
      <c r="J715" s="175">
        <v>15</v>
      </c>
      <c r="K715" s="177"/>
      <c r="L715" s="175">
        <v>7</v>
      </c>
      <c r="M715" s="175">
        <v>1834.12</v>
      </c>
      <c r="N715" s="175">
        <v>458.53</v>
      </c>
      <c r="O715" s="175"/>
      <c r="P715" s="175"/>
      <c r="Q715" s="175"/>
      <c r="R715" s="175">
        <v>11</v>
      </c>
      <c r="S715" s="175">
        <v>8630.61</v>
      </c>
      <c r="T715" s="175">
        <v>784.600909090909</v>
      </c>
      <c r="U715" s="177"/>
      <c r="V715" s="11"/>
      <c r="W715" s="11"/>
      <c r="X715" s="11"/>
      <c r="Y715" s="11"/>
      <c r="Z715" s="11"/>
      <c r="AA715" s="11"/>
      <c r="AB715" s="11"/>
      <c r="AC715" s="11"/>
      <c r="AD715" s="11"/>
    </row>
    <row r="716" spans="1:30">
      <c r="A716" s="56"/>
      <c r="B716" s="11"/>
      <c r="C716" s="11" t="s">
        <v>400</v>
      </c>
      <c r="D716" s="11"/>
      <c r="E716" s="11" t="s">
        <v>128</v>
      </c>
      <c r="F716" s="175">
        <v>887</v>
      </c>
      <c r="G716" s="175">
        <v>953.546831119545</v>
      </c>
      <c r="H716" s="175">
        <v>502519.18</v>
      </c>
      <c r="I716" s="175">
        <v>566.537970687712</v>
      </c>
      <c r="J716" s="175">
        <v>11.3291995490417</v>
      </c>
      <c r="K716" s="177"/>
      <c r="L716" s="175">
        <v>527</v>
      </c>
      <c r="M716" s="175">
        <v>227044.86</v>
      </c>
      <c r="N716" s="175">
        <v>630.68016666666699</v>
      </c>
      <c r="O716" s="175">
        <v>28</v>
      </c>
      <c r="P716" s="175">
        <v>11149.5</v>
      </c>
      <c r="Q716" s="175">
        <v>398.19642857142799</v>
      </c>
      <c r="R716" s="175">
        <v>859</v>
      </c>
      <c r="S716" s="175">
        <v>491369.68</v>
      </c>
      <c r="T716" s="175">
        <v>572.02523864959301</v>
      </c>
      <c r="U716" s="177"/>
      <c r="V716" s="11"/>
      <c r="W716" s="11"/>
      <c r="X716" s="11"/>
      <c r="Y716" s="11"/>
      <c r="Z716" s="11"/>
      <c r="AA716" s="11"/>
      <c r="AB716" s="11"/>
      <c r="AC716" s="11"/>
      <c r="AD716" s="11"/>
    </row>
    <row r="717" spans="1:30">
      <c r="A717" s="56"/>
      <c r="B717" s="11"/>
      <c r="C717" s="11" t="s">
        <v>400</v>
      </c>
      <c r="D717" s="11"/>
      <c r="E717" s="11" t="s">
        <v>401</v>
      </c>
      <c r="F717" s="175">
        <v>1</v>
      </c>
      <c r="G717" s="175"/>
      <c r="H717" s="175">
        <v>858.94</v>
      </c>
      <c r="I717" s="175">
        <v>858.94</v>
      </c>
      <c r="J717" s="175">
        <v>13</v>
      </c>
      <c r="K717" s="177"/>
      <c r="L717" s="175"/>
      <c r="M717" s="175">
        <v>858.94</v>
      </c>
      <c r="N717" s="175">
        <v>858.94</v>
      </c>
      <c r="O717" s="175"/>
      <c r="P717" s="175"/>
      <c r="Q717" s="175"/>
      <c r="R717" s="175">
        <v>1</v>
      </c>
      <c r="S717" s="175">
        <v>858.94</v>
      </c>
      <c r="T717" s="175">
        <v>858.94</v>
      </c>
      <c r="U717" s="177"/>
      <c r="V717" s="11"/>
      <c r="W717" s="11"/>
      <c r="X717" s="11"/>
      <c r="Y717" s="11"/>
      <c r="Z717" s="11"/>
      <c r="AA717" s="11"/>
      <c r="AB717" s="11"/>
      <c r="AC717" s="11"/>
      <c r="AD717" s="11"/>
    </row>
    <row r="718" spans="1:30">
      <c r="A718" s="56"/>
      <c r="B718" s="11"/>
      <c r="C718" s="11" t="s">
        <v>402</v>
      </c>
      <c r="D718" s="11"/>
      <c r="E718" s="11" t="s">
        <v>89</v>
      </c>
      <c r="F718" s="175">
        <v>1</v>
      </c>
      <c r="G718" s="175">
        <v>475.73</v>
      </c>
      <c r="H718" s="175">
        <v>475.73</v>
      </c>
      <c r="I718" s="175">
        <v>475.73</v>
      </c>
      <c r="J718" s="175">
        <v>13</v>
      </c>
      <c r="K718" s="177"/>
      <c r="L718" s="175">
        <v>1</v>
      </c>
      <c r="M718" s="175"/>
      <c r="N718" s="175"/>
      <c r="O718" s="175"/>
      <c r="P718" s="175"/>
      <c r="Q718" s="175"/>
      <c r="R718" s="175">
        <v>1</v>
      </c>
      <c r="S718" s="175">
        <v>475.73</v>
      </c>
      <c r="T718" s="175">
        <v>475.73</v>
      </c>
      <c r="U718" s="177"/>
      <c r="V718" s="11"/>
      <c r="W718" s="11"/>
      <c r="X718" s="11"/>
      <c r="Y718" s="11"/>
      <c r="Z718" s="11"/>
      <c r="AA718" s="11"/>
      <c r="AB718" s="11"/>
      <c r="AC718" s="11"/>
      <c r="AD718" s="11"/>
    </row>
    <row r="719" spans="1:30">
      <c r="A719" s="56"/>
      <c r="B719" s="11"/>
      <c r="C719" s="11" t="s">
        <v>402</v>
      </c>
      <c r="D719" s="11"/>
      <c r="E719" s="11" t="s">
        <v>90</v>
      </c>
      <c r="F719" s="175">
        <v>73</v>
      </c>
      <c r="G719" s="175">
        <v>1192.56891891892</v>
      </c>
      <c r="H719" s="175">
        <v>44125.05</v>
      </c>
      <c r="I719" s="175">
        <v>604.45273972602695</v>
      </c>
      <c r="J719" s="175">
        <v>11.5205479452055</v>
      </c>
      <c r="K719" s="177"/>
      <c r="L719" s="175">
        <v>37</v>
      </c>
      <c r="M719" s="175">
        <v>19789.439999999999</v>
      </c>
      <c r="N719" s="175">
        <v>549.70666666666705</v>
      </c>
      <c r="O719" s="175">
        <v>1</v>
      </c>
      <c r="P719" s="175">
        <v>476.15</v>
      </c>
      <c r="Q719" s="175">
        <v>476.15</v>
      </c>
      <c r="R719" s="175">
        <v>72</v>
      </c>
      <c r="S719" s="175">
        <v>43648.9</v>
      </c>
      <c r="T719" s="175">
        <v>606.23472222222199</v>
      </c>
      <c r="U719" s="177"/>
      <c r="V719" s="11"/>
      <c r="W719" s="11"/>
      <c r="X719" s="11"/>
      <c r="Y719" s="11"/>
      <c r="Z719" s="11"/>
      <c r="AA719" s="11"/>
      <c r="AB719" s="11"/>
      <c r="AC719" s="11"/>
      <c r="AD719" s="11"/>
    </row>
    <row r="720" spans="1:30">
      <c r="A720" s="56"/>
      <c r="B720" s="11"/>
      <c r="C720" s="11" t="s">
        <v>403</v>
      </c>
      <c r="D720" s="11"/>
      <c r="E720" s="11" t="s">
        <v>262</v>
      </c>
      <c r="F720" s="175">
        <v>13</v>
      </c>
      <c r="G720" s="175">
        <v>533.08000000000004</v>
      </c>
      <c r="H720" s="175">
        <v>5330.8</v>
      </c>
      <c r="I720" s="175">
        <v>410.06153846153802</v>
      </c>
      <c r="J720" s="175">
        <v>9.6153846153846096</v>
      </c>
      <c r="K720" s="177"/>
      <c r="L720" s="175">
        <v>10</v>
      </c>
      <c r="M720" s="175">
        <v>1063.72</v>
      </c>
      <c r="N720" s="175">
        <v>354.57333333333298</v>
      </c>
      <c r="O720" s="175"/>
      <c r="P720" s="175"/>
      <c r="Q720" s="175"/>
      <c r="R720" s="175">
        <v>13</v>
      </c>
      <c r="S720" s="175">
        <v>5330.8</v>
      </c>
      <c r="T720" s="175">
        <v>410.06153846153802</v>
      </c>
      <c r="U720" s="177"/>
      <c r="V720" s="11"/>
      <c r="W720" s="11"/>
      <c r="X720" s="11"/>
      <c r="Y720" s="11"/>
      <c r="Z720" s="11"/>
      <c r="AA720" s="11"/>
      <c r="AB720" s="11"/>
      <c r="AC720" s="11"/>
      <c r="AD720" s="11"/>
    </row>
    <row r="721" spans="1:30">
      <c r="A721" s="56"/>
      <c r="B721" s="11"/>
      <c r="C721" s="11" t="s">
        <v>404</v>
      </c>
      <c r="D721" s="11"/>
      <c r="E721" s="11" t="s">
        <v>405</v>
      </c>
      <c r="F721" s="175">
        <v>188</v>
      </c>
      <c r="G721" s="175">
        <v>830.126513761468</v>
      </c>
      <c r="H721" s="175">
        <v>90483.79</v>
      </c>
      <c r="I721" s="175">
        <v>481.29675531914899</v>
      </c>
      <c r="J721" s="175">
        <v>11.4627659574468</v>
      </c>
      <c r="K721" s="177"/>
      <c r="L721" s="175">
        <v>109</v>
      </c>
      <c r="M721" s="175">
        <v>45735.17</v>
      </c>
      <c r="N721" s="175">
        <v>578.926202531645</v>
      </c>
      <c r="O721" s="175">
        <v>4</v>
      </c>
      <c r="P721" s="175">
        <v>2705.87</v>
      </c>
      <c r="Q721" s="175">
        <v>676.46749999999997</v>
      </c>
      <c r="R721" s="175">
        <v>184</v>
      </c>
      <c r="S721" s="175">
        <v>87777.919999999998</v>
      </c>
      <c r="T721" s="175">
        <v>477.05391304347802</v>
      </c>
      <c r="U721" s="177"/>
      <c r="V721" s="11"/>
      <c r="W721" s="11"/>
      <c r="X721" s="11"/>
      <c r="Y721" s="11"/>
      <c r="Z721" s="11"/>
      <c r="AA721" s="11"/>
      <c r="AB721" s="11"/>
      <c r="AC721" s="11"/>
      <c r="AD721" s="11"/>
    </row>
    <row r="722" spans="1:30">
      <c r="A722" s="56"/>
      <c r="B722" s="11"/>
      <c r="C722" s="11" t="s">
        <v>406</v>
      </c>
      <c r="D722" s="11"/>
      <c r="E722" s="11" t="s">
        <v>407</v>
      </c>
      <c r="F722" s="175">
        <v>21</v>
      </c>
      <c r="G722" s="175">
        <v>977.288571428571</v>
      </c>
      <c r="H722" s="175">
        <v>13682.04</v>
      </c>
      <c r="I722" s="175">
        <v>651.525714285714</v>
      </c>
      <c r="J722" s="175">
        <v>10.2380952380952</v>
      </c>
      <c r="K722" s="177"/>
      <c r="L722" s="175">
        <v>14</v>
      </c>
      <c r="M722" s="175">
        <v>4617.7</v>
      </c>
      <c r="N722" s="175">
        <v>659.67142857142903</v>
      </c>
      <c r="O722" s="175"/>
      <c r="P722" s="175"/>
      <c r="Q722" s="175"/>
      <c r="R722" s="175">
        <v>21</v>
      </c>
      <c r="S722" s="175">
        <v>13682.04</v>
      </c>
      <c r="T722" s="175">
        <v>651.525714285714</v>
      </c>
      <c r="U722" s="177"/>
      <c r="V722" s="11"/>
      <c r="W722" s="11"/>
      <c r="X722" s="11"/>
      <c r="Y722" s="11"/>
      <c r="Z722" s="11"/>
      <c r="AA722" s="11"/>
      <c r="AB722" s="11"/>
      <c r="AC722" s="11"/>
      <c r="AD722" s="11"/>
    </row>
    <row r="723" spans="1:30">
      <c r="A723" s="56"/>
      <c r="B723" s="11"/>
      <c r="C723" s="11" t="s">
        <v>408</v>
      </c>
      <c r="D723" s="11"/>
      <c r="E723" s="11" t="s">
        <v>409</v>
      </c>
      <c r="F723" s="175">
        <v>12</v>
      </c>
      <c r="G723" s="175">
        <v>1682.60142857143</v>
      </c>
      <c r="H723" s="175">
        <v>11778.21</v>
      </c>
      <c r="I723" s="175">
        <v>981.51750000000004</v>
      </c>
      <c r="J723" s="175">
        <v>12.4166666666667</v>
      </c>
      <c r="K723" s="177"/>
      <c r="L723" s="175">
        <v>7</v>
      </c>
      <c r="M723" s="175">
        <v>6474.99</v>
      </c>
      <c r="N723" s="175">
        <v>1294.998</v>
      </c>
      <c r="O723" s="175"/>
      <c r="P723" s="175"/>
      <c r="Q723" s="175"/>
      <c r="R723" s="175">
        <v>12</v>
      </c>
      <c r="S723" s="175">
        <v>11778.21</v>
      </c>
      <c r="T723" s="175">
        <v>981.51750000000004</v>
      </c>
      <c r="U723" s="177"/>
      <c r="V723" s="11"/>
      <c r="W723" s="11"/>
      <c r="X723" s="11"/>
      <c r="Y723" s="11"/>
      <c r="Z723" s="11"/>
      <c r="AA723" s="11"/>
      <c r="AB723" s="11"/>
      <c r="AC723" s="11"/>
      <c r="AD723" s="11"/>
    </row>
    <row r="724" spans="1:30">
      <c r="A724" s="56"/>
      <c r="B724" s="11"/>
      <c r="C724" s="11" t="s">
        <v>410</v>
      </c>
      <c r="D724" s="11"/>
      <c r="E724" s="11" t="s">
        <v>267</v>
      </c>
      <c r="F724" s="175">
        <v>14</v>
      </c>
      <c r="G724" s="175">
        <v>766.24599999999998</v>
      </c>
      <c r="H724" s="175">
        <v>7662.46</v>
      </c>
      <c r="I724" s="175">
        <v>547.318571428572</v>
      </c>
      <c r="J724" s="175">
        <v>10.214285714285699</v>
      </c>
      <c r="K724" s="177"/>
      <c r="L724" s="175">
        <v>10</v>
      </c>
      <c r="M724" s="175">
        <v>2651.24</v>
      </c>
      <c r="N724" s="175">
        <v>662.81</v>
      </c>
      <c r="O724" s="175"/>
      <c r="P724" s="175"/>
      <c r="Q724" s="175"/>
      <c r="R724" s="175">
        <v>14</v>
      </c>
      <c r="S724" s="175">
        <v>7662.46</v>
      </c>
      <c r="T724" s="175">
        <v>547.318571428572</v>
      </c>
      <c r="U724" s="177"/>
      <c r="V724" s="11"/>
      <c r="W724" s="11"/>
      <c r="X724" s="11"/>
      <c r="Y724" s="11"/>
      <c r="Z724" s="11"/>
      <c r="AA724" s="11"/>
      <c r="AB724" s="11"/>
      <c r="AC724" s="11"/>
      <c r="AD724" s="11"/>
    </row>
    <row r="725" spans="1:30">
      <c r="A725" s="56"/>
      <c r="B725" s="11"/>
      <c r="C725" s="11" t="s">
        <v>411</v>
      </c>
      <c r="D725" s="11"/>
      <c r="E725" s="11" t="s">
        <v>160</v>
      </c>
      <c r="F725" s="175">
        <v>2</v>
      </c>
      <c r="G725" s="175">
        <v>381.93</v>
      </c>
      <c r="H725" s="175">
        <v>381.93</v>
      </c>
      <c r="I725" s="175">
        <v>190.965</v>
      </c>
      <c r="J725" s="175">
        <v>10</v>
      </c>
      <c r="K725" s="177"/>
      <c r="L725" s="175">
        <v>1</v>
      </c>
      <c r="M725" s="175">
        <v>288.62</v>
      </c>
      <c r="N725" s="175">
        <v>288.62</v>
      </c>
      <c r="O725" s="175"/>
      <c r="P725" s="175"/>
      <c r="Q725" s="175"/>
      <c r="R725" s="175">
        <v>2</v>
      </c>
      <c r="S725" s="175">
        <v>381.93</v>
      </c>
      <c r="T725" s="175">
        <v>190.965</v>
      </c>
      <c r="U725" s="177"/>
      <c r="V725" s="11"/>
      <c r="W725" s="11"/>
      <c r="X725" s="11"/>
      <c r="Y725" s="11"/>
      <c r="Z725" s="11"/>
      <c r="AA725" s="11"/>
      <c r="AB725" s="11"/>
      <c r="AC725" s="11"/>
      <c r="AD725" s="11"/>
    </row>
    <row r="726" spans="1:30">
      <c r="A726" s="56"/>
      <c r="B726" s="11"/>
      <c r="C726" s="11" t="s">
        <v>412</v>
      </c>
      <c r="D726" s="11"/>
      <c r="E726" s="11" t="s">
        <v>124</v>
      </c>
      <c r="F726" s="175">
        <v>4</v>
      </c>
      <c r="G726" s="175">
        <v>2865.45</v>
      </c>
      <c r="H726" s="175">
        <v>2865.45</v>
      </c>
      <c r="I726" s="175">
        <v>716.36249999999995</v>
      </c>
      <c r="J726" s="175">
        <v>9.75</v>
      </c>
      <c r="K726" s="177"/>
      <c r="L726" s="175">
        <v>1</v>
      </c>
      <c r="M726" s="175">
        <v>2292.0100000000002</v>
      </c>
      <c r="N726" s="175">
        <v>764.00333333333299</v>
      </c>
      <c r="O726" s="175"/>
      <c r="P726" s="175"/>
      <c r="Q726" s="175"/>
      <c r="R726" s="175">
        <v>4</v>
      </c>
      <c r="S726" s="175">
        <v>2865.45</v>
      </c>
      <c r="T726" s="175">
        <v>716.36249999999995</v>
      </c>
      <c r="U726" s="177"/>
      <c r="V726" s="11"/>
      <c r="W726" s="11"/>
      <c r="X726" s="11"/>
      <c r="Y726" s="11"/>
      <c r="Z726" s="11"/>
      <c r="AA726" s="11"/>
      <c r="AB726" s="11"/>
      <c r="AC726" s="11"/>
      <c r="AD726" s="11"/>
    </row>
    <row r="727" spans="1:30">
      <c r="A727" s="56"/>
      <c r="B727" s="11"/>
      <c r="C727" s="11" t="s">
        <v>413</v>
      </c>
      <c r="D727" s="11"/>
      <c r="E727" s="11" t="s">
        <v>110</v>
      </c>
      <c r="F727" s="175">
        <v>33</v>
      </c>
      <c r="G727" s="175">
        <v>778.9248</v>
      </c>
      <c r="H727" s="175">
        <v>19473.12</v>
      </c>
      <c r="I727" s="175">
        <v>590.09454545454503</v>
      </c>
      <c r="J727" s="175">
        <v>11.5151515151515</v>
      </c>
      <c r="K727" s="177"/>
      <c r="L727" s="175">
        <v>25</v>
      </c>
      <c r="M727" s="175">
        <v>7754.06</v>
      </c>
      <c r="N727" s="175">
        <v>969.25750000000005</v>
      </c>
      <c r="O727" s="175"/>
      <c r="P727" s="175"/>
      <c r="Q727" s="175"/>
      <c r="R727" s="175">
        <v>33</v>
      </c>
      <c r="S727" s="175">
        <v>19473.12</v>
      </c>
      <c r="T727" s="175">
        <v>590.09454545454503</v>
      </c>
      <c r="U727" s="177"/>
      <c r="V727" s="11"/>
      <c r="W727" s="11"/>
      <c r="X727" s="11"/>
      <c r="Y727" s="11"/>
      <c r="Z727" s="11"/>
      <c r="AA727" s="11"/>
      <c r="AB727" s="11"/>
      <c r="AC727" s="11"/>
      <c r="AD727" s="11"/>
    </row>
    <row r="728" spans="1:30">
      <c r="A728" s="56"/>
      <c r="B728" s="11"/>
      <c r="C728" s="11" t="s">
        <v>414</v>
      </c>
      <c r="D728" s="11"/>
      <c r="E728" s="11" t="s">
        <v>415</v>
      </c>
      <c r="F728" s="175">
        <v>7</v>
      </c>
      <c r="G728" s="175">
        <v>1373.17</v>
      </c>
      <c r="H728" s="175">
        <v>6865.85</v>
      </c>
      <c r="I728" s="175">
        <v>980.83571428571395</v>
      </c>
      <c r="J728" s="175">
        <v>24</v>
      </c>
      <c r="K728" s="177"/>
      <c r="L728" s="175">
        <v>5</v>
      </c>
      <c r="M728" s="175">
        <v>436.03</v>
      </c>
      <c r="N728" s="175">
        <v>218.01499999999999</v>
      </c>
      <c r="O728" s="175"/>
      <c r="P728" s="175"/>
      <c r="Q728" s="175"/>
      <c r="R728" s="175">
        <v>7</v>
      </c>
      <c r="S728" s="175">
        <v>6865.85</v>
      </c>
      <c r="T728" s="175">
        <v>980.83571428571395</v>
      </c>
      <c r="U728" s="177"/>
      <c r="V728" s="11"/>
      <c r="W728" s="11"/>
      <c r="X728" s="11"/>
      <c r="Y728" s="11"/>
      <c r="Z728" s="11"/>
      <c r="AA728" s="11"/>
      <c r="AB728" s="11"/>
      <c r="AC728" s="11"/>
      <c r="AD728" s="11"/>
    </row>
    <row r="729" spans="1:30">
      <c r="A729" s="56"/>
      <c r="B729" s="11"/>
      <c r="C729" s="11" t="s">
        <v>417</v>
      </c>
      <c r="D729" s="11"/>
      <c r="E729" s="11" t="s">
        <v>418</v>
      </c>
      <c r="F729" s="175">
        <v>145</v>
      </c>
      <c r="G729" s="175">
        <v>555.51279999999997</v>
      </c>
      <c r="H729" s="175">
        <v>69439.100000000006</v>
      </c>
      <c r="I729" s="175">
        <v>478.89034482758598</v>
      </c>
      <c r="J729" s="175">
        <v>11.2620689655172</v>
      </c>
      <c r="K729" s="177"/>
      <c r="L729" s="175">
        <v>125</v>
      </c>
      <c r="M729" s="175">
        <v>11032.16</v>
      </c>
      <c r="N729" s="175">
        <v>551.60799999999995</v>
      </c>
      <c r="O729" s="175">
        <v>2</v>
      </c>
      <c r="P729" s="175">
        <v>1143.19</v>
      </c>
      <c r="Q729" s="175">
        <v>571.59500000000003</v>
      </c>
      <c r="R729" s="175">
        <v>143</v>
      </c>
      <c r="S729" s="175">
        <v>68295.91</v>
      </c>
      <c r="T729" s="175">
        <v>477.59377622377599</v>
      </c>
      <c r="U729" s="177"/>
      <c r="V729" s="11"/>
      <c r="W729" s="11"/>
      <c r="X729" s="11"/>
      <c r="Y729" s="11"/>
      <c r="Z729" s="11"/>
      <c r="AA729" s="11"/>
      <c r="AB729" s="11"/>
      <c r="AC729" s="11"/>
      <c r="AD729" s="11"/>
    </row>
    <row r="730" spans="1:30">
      <c r="A730" s="56"/>
      <c r="B730" s="11"/>
      <c r="C730" s="11" t="s">
        <v>419</v>
      </c>
      <c r="D730" s="11"/>
      <c r="E730" s="11" t="s">
        <v>420</v>
      </c>
      <c r="F730" s="175">
        <v>1</v>
      </c>
      <c r="G730" s="175">
        <v>372.83</v>
      </c>
      <c r="H730" s="175">
        <v>372.83</v>
      </c>
      <c r="I730" s="175">
        <v>372.83</v>
      </c>
      <c r="J730" s="175">
        <v>7</v>
      </c>
      <c r="K730" s="177"/>
      <c r="L730" s="175">
        <v>1</v>
      </c>
      <c r="M730" s="175"/>
      <c r="N730" s="175"/>
      <c r="O730" s="175"/>
      <c r="P730" s="175"/>
      <c r="Q730" s="175"/>
      <c r="R730" s="175">
        <v>1</v>
      </c>
      <c r="S730" s="175">
        <v>372.83</v>
      </c>
      <c r="T730" s="175">
        <v>372.83</v>
      </c>
      <c r="U730" s="177"/>
      <c r="V730" s="11"/>
      <c r="W730" s="11"/>
      <c r="X730" s="11"/>
      <c r="Y730" s="11"/>
      <c r="Z730" s="11"/>
      <c r="AA730" s="11"/>
      <c r="AB730" s="11"/>
      <c r="AC730" s="11"/>
      <c r="AD730" s="11"/>
    </row>
    <row r="731" spans="1:30">
      <c r="A731" s="56"/>
      <c r="B731" s="11"/>
      <c r="C731" s="11" t="s">
        <v>421</v>
      </c>
      <c r="D731" s="11"/>
      <c r="E731" s="11" t="s">
        <v>117</v>
      </c>
      <c r="F731" s="175">
        <v>12</v>
      </c>
      <c r="G731" s="175">
        <v>753.68444444444401</v>
      </c>
      <c r="H731" s="175">
        <v>6783.16</v>
      </c>
      <c r="I731" s="175">
        <v>565.26333333333298</v>
      </c>
      <c r="J731" s="175">
        <v>10.9166666666667</v>
      </c>
      <c r="K731" s="177"/>
      <c r="L731" s="175">
        <v>9</v>
      </c>
      <c r="M731" s="175">
        <v>3190.04</v>
      </c>
      <c r="N731" s="175">
        <v>1063.34666666667</v>
      </c>
      <c r="O731" s="175"/>
      <c r="P731" s="175"/>
      <c r="Q731" s="175"/>
      <c r="R731" s="175">
        <v>12</v>
      </c>
      <c r="S731" s="175">
        <v>6783.16</v>
      </c>
      <c r="T731" s="175">
        <v>565.26333333333298</v>
      </c>
      <c r="U731" s="177"/>
      <c r="V731" s="11"/>
      <c r="W731" s="11"/>
      <c r="X731" s="11"/>
      <c r="Y731" s="11"/>
      <c r="Z731" s="11"/>
      <c r="AA731" s="11"/>
      <c r="AB731" s="11"/>
      <c r="AC731" s="11"/>
      <c r="AD731" s="11"/>
    </row>
    <row r="732" spans="1:30">
      <c r="A732" s="56"/>
      <c r="B732" s="11"/>
      <c r="C732" s="11" t="s">
        <v>422</v>
      </c>
      <c r="D732" s="11"/>
      <c r="E732" s="11" t="s">
        <v>144</v>
      </c>
      <c r="F732" s="175">
        <v>18</v>
      </c>
      <c r="G732" s="175">
        <v>1121.8225</v>
      </c>
      <c r="H732" s="175">
        <v>13461.87</v>
      </c>
      <c r="I732" s="175">
        <v>747.881666666667</v>
      </c>
      <c r="J732" s="175">
        <v>10.5</v>
      </c>
      <c r="K732" s="177"/>
      <c r="L732" s="175">
        <v>12</v>
      </c>
      <c r="M732" s="175">
        <v>6524.04</v>
      </c>
      <c r="N732" s="175">
        <v>1087.3399999999999</v>
      </c>
      <c r="O732" s="175"/>
      <c r="P732" s="175"/>
      <c r="Q732" s="175"/>
      <c r="R732" s="175">
        <v>18</v>
      </c>
      <c r="S732" s="175">
        <v>13461.87</v>
      </c>
      <c r="T732" s="175">
        <v>747.881666666667</v>
      </c>
      <c r="U732" s="177"/>
      <c r="V732" s="11"/>
      <c r="W732" s="11"/>
      <c r="X732" s="11"/>
      <c r="Y732" s="11"/>
      <c r="Z732" s="11"/>
      <c r="AA732" s="11"/>
      <c r="AB732" s="11"/>
      <c r="AC732" s="11"/>
      <c r="AD732" s="11"/>
    </row>
    <row r="733" spans="1:30">
      <c r="A733" s="56"/>
      <c r="B733" s="11"/>
      <c r="C733" s="11" t="s">
        <v>423</v>
      </c>
      <c r="D733" s="11"/>
      <c r="E733" s="11" t="s">
        <v>103</v>
      </c>
      <c r="F733" s="175">
        <v>341</v>
      </c>
      <c r="G733" s="175">
        <v>661.10383802816898</v>
      </c>
      <c r="H733" s="175">
        <v>187753.49</v>
      </c>
      <c r="I733" s="175">
        <v>550.59674486803499</v>
      </c>
      <c r="J733" s="175">
        <v>11.017595307917899</v>
      </c>
      <c r="K733" s="177"/>
      <c r="L733" s="175">
        <v>284</v>
      </c>
      <c r="M733" s="175">
        <v>40254.51</v>
      </c>
      <c r="N733" s="175">
        <v>706.21947368421104</v>
      </c>
      <c r="O733" s="175">
        <v>2</v>
      </c>
      <c r="P733" s="175">
        <v>1534.45</v>
      </c>
      <c r="Q733" s="175">
        <v>767.22500000000002</v>
      </c>
      <c r="R733" s="175">
        <v>339</v>
      </c>
      <c r="S733" s="175">
        <v>186219.04</v>
      </c>
      <c r="T733" s="175">
        <v>549.31870206489702</v>
      </c>
      <c r="U733" s="177"/>
      <c r="V733" s="11"/>
      <c r="W733" s="11"/>
      <c r="X733" s="11"/>
      <c r="Y733" s="11"/>
      <c r="Z733" s="11"/>
      <c r="AA733" s="11"/>
      <c r="AB733" s="11"/>
      <c r="AC733" s="11"/>
      <c r="AD733" s="11"/>
    </row>
    <row r="734" spans="1:30">
      <c r="A734" s="56"/>
      <c r="B734" s="11"/>
      <c r="C734" s="11" t="s">
        <v>424</v>
      </c>
      <c r="D734" s="11"/>
      <c r="E734" s="11" t="s">
        <v>96</v>
      </c>
      <c r="F734" s="175">
        <v>11</v>
      </c>
      <c r="G734" s="175">
        <v>648.46900000000005</v>
      </c>
      <c r="H734" s="175">
        <v>6484.69</v>
      </c>
      <c r="I734" s="175">
        <v>589.51727272727305</v>
      </c>
      <c r="J734" s="175">
        <v>11.909090909090899</v>
      </c>
      <c r="K734" s="177"/>
      <c r="L734" s="175">
        <v>10</v>
      </c>
      <c r="M734" s="175">
        <v>1735.16</v>
      </c>
      <c r="N734" s="175">
        <v>1735.16</v>
      </c>
      <c r="O734" s="175"/>
      <c r="P734" s="175"/>
      <c r="Q734" s="175"/>
      <c r="R734" s="175">
        <v>11</v>
      </c>
      <c r="S734" s="175">
        <v>6484.69</v>
      </c>
      <c r="T734" s="175">
        <v>589.51727272727305</v>
      </c>
      <c r="U734" s="177"/>
      <c r="V734" s="11"/>
      <c r="W734" s="11"/>
      <c r="X734" s="11"/>
      <c r="Y734" s="11"/>
      <c r="Z734" s="11"/>
      <c r="AA734" s="11"/>
      <c r="AB734" s="11"/>
      <c r="AC734" s="11"/>
      <c r="AD734" s="11"/>
    </row>
    <row r="735" spans="1:30">
      <c r="A735" s="56"/>
      <c r="B735" s="11"/>
      <c r="C735" s="11" t="s">
        <v>425</v>
      </c>
      <c r="D735" s="11"/>
      <c r="E735" s="11" t="s">
        <v>267</v>
      </c>
      <c r="F735" s="175">
        <v>1</v>
      </c>
      <c r="G735" s="175">
        <v>720.97</v>
      </c>
      <c r="H735" s="175">
        <v>720.97</v>
      </c>
      <c r="I735" s="175">
        <v>720.97</v>
      </c>
      <c r="J735" s="175">
        <v>13</v>
      </c>
      <c r="K735" s="177"/>
      <c r="L735" s="175">
        <v>1</v>
      </c>
      <c r="M735" s="175"/>
      <c r="N735" s="175"/>
      <c r="O735" s="175"/>
      <c r="P735" s="175"/>
      <c r="Q735" s="175"/>
      <c r="R735" s="175">
        <v>1</v>
      </c>
      <c r="S735" s="175">
        <v>720.97</v>
      </c>
      <c r="T735" s="175">
        <v>720.97</v>
      </c>
      <c r="U735" s="177"/>
      <c r="V735" s="11"/>
      <c r="W735" s="11"/>
      <c r="X735" s="11"/>
      <c r="Y735" s="11"/>
      <c r="Z735" s="11"/>
      <c r="AA735" s="11"/>
      <c r="AB735" s="11"/>
      <c r="AC735" s="11"/>
      <c r="AD735" s="11"/>
    </row>
    <row r="736" spans="1:30">
      <c r="A736" s="56"/>
      <c r="B736" s="11"/>
      <c r="C736" s="11" t="s">
        <v>426</v>
      </c>
      <c r="D736" s="11"/>
      <c r="E736" s="11" t="s">
        <v>92</v>
      </c>
      <c r="F736" s="175">
        <v>43</v>
      </c>
      <c r="G736" s="175">
        <v>897.64217391304305</v>
      </c>
      <c r="H736" s="175">
        <v>20645.77</v>
      </c>
      <c r="I736" s="175">
        <v>480.13418604651201</v>
      </c>
      <c r="J736" s="175">
        <v>10.5813953488372</v>
      </c>
      <c r="K736" s="177"/>
      <c r="L736" s="175">
        <v>23</v>
      </c>
      <c r="M736" s="175">
        <v>10648.26</v>
      </c>
      <c r="N736" s="175">
        <v>532.41300000000001</v>
      </c>
      <c r="O736" s="175"/>
      <c r="P736" s="175"/>
      <c r="Q736" s="175"/>
      <c r="R736" s="175">
        <v>43</v>
      </c>
      <c r="S736" s="175">
        <v>20645.77</v>
      </c>
      <c r="T736" s="175">
        <v>480.13418604651201</v>
      </c>
      <c r="U736" s="177"/>
      <c r="V736" s="11"/>
      <c r="W736" s="11"/>
      <c r="X736" s="11"/>
      <c r="Y736" s="11"/>
      <c r="Z736" s="11"/>
      <c r="AA736" s="11"/>
      <c r="AB736" s="11"/>
      <c r="AC736" s="11"/>
      <c r="AD736" s="11"/>
    </row>
    <row r="737" spans="1:30">
      <c r="A737" s="56"/>
      <c r="B737" s="11"/>
      <c r="C737" s="11" t="s">
        <v>427</v>
      </c>
      <c r="D737" s="11"/>
      <c r="E737" s="11" t="s">
        <v>148</v>
      </c>
      <c r="F737" s="175">
        <v>3</v>
      </c>
      <c r="G737" s="175">
        <v>266.13</v>
      </c>
      <c r="H737" s="175">
        <v>798.39</v>
      </c>
      <c r="I737" s="175">
        <v>266.13</v>
      </c>
      <c r="J737" s="175">
        <v>11.3333333333333</v>
      </c>
      <c r="K737" s="177"/>
      <c r="L737" s="175">
        <v>3</v>
      </c>
      <c r="M737" s="175"/>
      <c r="N737" s="175"/>
      <c r="O737" s="175"/>
      <c r="P737" s="175"/>
      <c r="Q737" s="175"/>
      <c r="R737" s="175">
        <v>3</v>
      </c>
      <c r="S737" s="175">
        <v>798.39</v>
      </c>
      <c r="T737" s="175">
        <v>266.13</v>
      </c>
      <c r="U737" s="177"/>
      <c r="V737" s="11"/>
      <c r="W737" s="11"/>
      <c r="X737" s="11"/>
      <c r="Y737" s="11"/>
      <c r="Z737" s="11"/>
      <c r="AA737" s="11"/>
      <c r="AB737" s="11"/>
      <c r="AC737" s="11"/>
      <c r="AD737" s="11"/>
    </row>
    <row r="738" spans="1:30">
      <c r="A738" s="56"/>
      <c r="B738" s="11"/>
      <c r="C738" s="11" t="s">
        <v>428</v>
      </c>
      <c r="D738" s="11"/>
      <c r="E738" s="11" t="s">
        <v>429</v>
      </c>
      <c r="F738" s="175">
        <v>12</v>
      </c>
      <c r="G738" s="175">
        <v>1621.6679999999999</v>
      </c>
      <c r="H738" s="175">
        <v>8108.34</v>
      </c>
      <c r="I738" s="175">
        <v>675.69500000000005</v>
      </c>
      <c r="J738" s="175">
        <v>11.6666666666667</v>
      </c>
      <c r="K738" s="177"/>
      <c r="L738" s="175">
        <v>5</v>
      </c>
      <c r="M738" s="175">
        <v>5155.72</v>
      </c>
      <c r="N738" s="175">
        <v>736.53142857142905</v>
      </c>
      <c r="O738" s="175"/>
      <c r="P738" s="175"/>
      <c r="Q738" s="175"/>
      <c r="R738" s="175">
        <v>12</v>
      </c>
      <c r="S738" s="175">
        <v>8108.34</v>
      </c>
      <c r="T738" s="175">
        <v>675.69500000000005</v>
      </c>
      <c r="U738" s="177"/>
      <c r="V738" s="11"/>
      <c r="W738" s="11"/>
      <c r="X738" s="11"/>
      <c r="Y738" s="11"/>
      <c r="Z738" s="11"/>
      <c r="AA738" s="11"/>
      <c r="AB738" s="11"/>
      <c r="AC738" s="11"/>
      <c r="AD738" s="11"/>
    </row>
    <row r="739" spans="1:30">
      <c r="A739" s="56"/>
      <c r="B739" s="11"/>
      <c r="C739" s="11" t="s">
        <v>428</v>
      </c>
      <c r="D739" s="11"/>
      <c r="E739" s="11" t="s">
        <v>124</v>
      </c>
      <c r="F739" s="175">
        <v>1</v>
      </c>
      <c r="G739" s="175">
        <v>997.53</v>
      </c>
      <c r="H739" s="175">
        <v>997.53</v>
      </c>
      <c r="I739" s="175">
        <v>997.53</v>
      </c>
      <c r="J739" s="175">
        <v>13</v>
      </c>
      <c r="K739" s="177"/>
      <c r="L739" s="175">
        <v>1</v>
      </c>
      <c r="M739" s="175"/>
      <c r="N739" s="175"/>
      <c r="O739" s="175"/>
      <c r="P739" s="175"/>
      <c r="Q739" s="175"/>
      <c r="R739" s="175">
        <v>1</v>
      </c>
      <c r="S739" s="175">
        <v>997.53</v>
      </c>
      <c r="T739" s="175">
        <v>997.53</v>
      </c>
      <c r="U739" s="177"/>
      <c r="V739" s="11"/>
      <c r="W739" s="11"/>
      <c r="X739" s="11"/>
      <c r="Y739" s="11"/>
      <c r="Z739" s="11"/>
      <c r="AA739" s="11"/>
      <c r="AB739" s="11"/>
      <c r="AC739" s="11"/>
      <c r="AD739" s="11"/>
    </row>
    <row r="740" spans="1:30">
      <c r="A740" s="56"/>
      <c r="B740" s="11"/>
      <c r="C740" s="11" t="s">
        <v>430</v>
      </c>
      <c r="D740" s="11"/>
      <c r="E740" s="11" t="s">
        <v>206</v>
      </c>
      <c r="F740" s="175">
        <v>439</v>
      </c>
      <c r="G740" s="175">
        <v>859.17208178438602</v>
      </c>
      <c r="H740" s="175">
        <v>231117.29</v>
      </c>
      <c r="I740" s="175">
        <v>526.46307517084301</v>
      </c>
      <c r="J740" s="175">
        <v>11.455580865603601</v>
      </c>
      <c r="K740" s="177"/>
      <c r="L740" s="175">
        <v>269</v>
      </c>
      <c r="M740" s="175">
        <v>112421.67</v>
      </c>
      <c r="N740" s="175">
        <v>661.30394117647097</v>
      </c>
      <c r="O740" s="175">
        <v>23</v>
      </c>
      <c r="P740" s="175">
        <v>10806.57</v>
      </c>
      <c r="Q740" s="175">
        <v>469.85086956521701</v>
      </c>
      <c r="R740" s="175">
        <v>416</v>
      </c>
      <c r="S740" s="175">
        <v>220310.72</v>
      </c>
      <c r="T740" s="175">
        <v>529.59307692307698</v>
      </c>
      <c r="U740" s="177"/>
      <c r="V740" s="11"/>
      <c r="W740" s="11"/>
      <c r="X740" s="11"/>
      <c r="Y740" s="11"/>
      <c r="Z740" s="11"/>
      <c r="AA740" s="11"/>
      <c r="AB740" s="11"/>
      <c r="AC740" s="11"/>
      <c r="AD740" s="11"/>
    </row>
    <row r="741" spans="1:30">
      <c r="A741" s="56"/>
      <c r="B741" s="11"/>
      <c r="C741" s="11" t="s">
        <v>431</v>
      </c>
      <c r="D741" s="11"/>
      <c r="E741" s="11" t="s">
        <v>127</v>
      </c>
      <c r="F741" s="175">
        <v>356</v>
      </c>
      <c r="G741" s="175">
        <v>878.89030434782603</v>
      </c>
      <c r="H741" s="175">
        <v>202144.77</v>
      </c>
      <c r="I741" s="175">
        <v>567.82238764044996</v>
      </c>
      <c r="J741" s="175">
        <v>11.314606741573</v>
      </c>
      <c r="K741" s="177"/>
      <c r="L741" s="175">
        <v>230</v>
      </c>
      <c r="M741" s="175">
        <v>89192.76</v>
      </c>
      <c r="N741" s="175">
        <v>707.87904761904701</v>
      </c>
      <c r="O741" s="175">
        <v>7</v>
      </c>
      <c r="P741" s="175">
        <v>3080.43</v>
      </c>
      <c r="Q741" s="175">
        <v>440.06142857142902</v>
      </c>
      <c r="R741" s="175">
        <v>349</v>
      </c>
      <c r="S741" s="175">
        <v>199064.34</v>
      </c>
      <c r="T741" s="175">
        <v>570.38492836676198</v>
      </c>
      <c r="U741" s="177"/>
      <c r="V741" s="11"/>
      <c r="W741" s="11"/>
      <c r="X741" s="11"/>
      <c r="Y741" s="11"/>
      <c r="Z741" s="11"/>
      <c r="AA741" s="11"/>
      <c r="AB741" s="11"/>
      <c r="AC741" s="11"/>
      <c r="AD741" s="11"/>
    </row>
    <row r="742" spans="1:30">
      <c r="A742" s="56"/>
      <c r="B742" s="11"/>
      <c r="C742" s="11" t="s">
        <v>432</v>
      </c>
      <c r="D742" s="11"/>
      <c r="E742" s="11" t="s">
        <v>135</v>
      </c>
      <c r="F742" s="175">
        <v>2</v>
      </c>
      <c r="G742" s="175"/>
      <c r="H742" s="175">
        <v>982.66</v>
      </c>
      <c r="I742" s="175">
        <v>491.33</v>
      </c>
      <c r="J742" s="175">
        <v>7.5</v>
      </c>
      <c r="K742" s="177"/>
      <c r="L742" s="175"/>
      <c r="M742" s="175">
        <v>982.66</v>
      </c>
      <c r="N742" s="175">
        <v>491.33</v>
      </c>
      <c r="O742" s="175">
        <v>1</v>
      </c>
      <c r="P742" s="175">
        <v>367.07</v>
      </c>
      <c r="Q742" s="175">
        <v>367.07</v>
      </c>
      <c r="R742" s="175">
        <v>1</v>
      </c>
      <c r="S742" s="175">
        <v>615.59</v>
      </c>
      <c r="T742" s="175">
        <v>615.59</v>
      </c>
      <c r="U742" s="177"/>
      <c r="V742" s="11"/>
      <c r="W742" s="11"/>
      <c r="X742" s="11"/>
      <c r="Y742" s="11"/>
      <c r="Z742" s="11"/>
      <c r="AA742" s="11"/>
      <c r="AB742" s="11"/>
      <c r="AC742" s="11"/>
      <c r="AD742" s="11"/>
    </row>
    <row r="743" spans="1:30">
      <c r="A743" s="56"/>
      <c r="B743" s="11"/>
      <c r="C743" s="11" t="s">
        <v>434</v>
      </c>
      <c r="D743" s="11"/>
      <c r="E743" s="11" t="s">
        <v>435</v>
      </c>
      <c r="F743" s="175">
        <v>173</v>
      </c>
      <c r="G743" s="175">
        <v>677.91325925925901</v>
      </c>
      <c r="H743" s="175">
        <v>91518.29</v>
      </c>
      <c r="I743" s="175">
        <v>529.00745664739895</v>
      </c>
      <c r="J743" s="175">
        <v>11.439306358381501</v>
      </c>
      <c r="K743" s="177"/>
      <c r="L743" s="175">
        <v>135</v>
      </c>
      <c r="M743" s="175">
        <v>23032.7</v>
      </c>
      <c r="N743" s="175">
        <v>606.12368421052599</v>
      </c>
      <c r="O743" s="175">
        <v>1</v>
      </c>
      <c r="P743" s="175">
        <v>312.38</v>
      </c>
      <c r="Q743" s="175">
        <v>312.38</v>
      </c>
      <c r="R743" s="175">
        <v>172</v>
      </c>
      <c r="S743" s="175">
        <v>91205.91</v>
      </c>
      <c r="T743" s="175">
        <v>530.26691860465098</v>
      </c>
      <c r="U743" s="177"/>
      <c r="V743" s="11"/>
      <c r="W743" s="11"/>
      <c r="X743" s="11"/>
      <c r="Y743" s="11"/>
      <c r="Z743" s="11"/>
      <c r="AA743" s="11"/>
      <c r="AB743" s="11"/>
      <c r="AC743" s="11"/>
      <c r="AD743" s="11"/>
    </row>
    <row r="744" spans="1:30">
      <c r="A744" s="56"/>
      <c r="B744" s="11"/>
      <c r="C744" s="11" t="s">
        <v>436</v>
      </c>
      <c r="D744" s="11"/>
      <c r="E744" s="11" t="s">
        <v>189</v>
      </c>
      <c r="F744" s="175">
        <v>212</v>
      </c>
      <c r="G744" s="175">
        <v>892.83028776978404</v>
      </c>
      <c r="H744" s="175">
        <v>124103.41</v>
      </c>
      <c r="I744" s="175">
        <v>585.39344339622596</v>
      </c>
      <c r="J744" s="175">
        <v>11.405660377358499</v>
      </c>
      <c r="K744" s="177"/>
      <c r="L744" s="175">
        <v>139</v>
      </c>
      <c r="M744" s="175">
        <v>50595.839999999997</v>
      </c>
      <c r="N744" s="175">
        <v>693.09369863013706</v>
      </c>
      <c r="O744" s="175">
        <v>9</v>
      </c>
      <c r="P744" s="175">
        <v>5005.2299999999996</v>
      </c>
      <c r="Q744" s="175">
        <v>556.136666666667</v>
      </c>
      <c r="R744" s="175">
        <v>203</v>
      </c>
      <c r="S744" s="175">
        <v>119098.18</v>
      </c>
      <c r="T744" s="175">
        <v>586.69054187192103</v>
      </c>
      <c r="U744" s="177"/>
      <c r="V744" s="11"/>
      <c r="W744" s="11"/>
      <c r="X744" s="11"/>
      <c r="Y744" s="11"/>
      <c r="Z744" s="11"/>
      <c r="AA744" s="11"/>
      <c r="AB744" s="11"/>
      <c r="AC744" s="11"/>
      <c r="AD744" s="11"/>
    </row>
    <row r="745" spans="1:30">
      <c r="A745" s="56"/>
      <c r="B745" s="11"/>
      <c r="C745" s="11" t="s">
        <v>437</v>
      </c>
      <c r="D745" s="11"/>
      <c r="E745" s="11" t="s">
        <v>267</v>
      </c>
      <c r="F745" s="175">
        <v>90</v>
      </c>
      <c r="G745" s="175">
        <v>968.04025974026001</v>
      </c>
      <c r="H745" s="175">
        <v>74539.100000000006</v>
      </c>
      <c r="I745" s="175">
        <v>828.21222222222195</v>
      </c>
      <c r="J745" s="175">
        <v>11.977777777777799</v>
      </c>
      <c r="K745" s="177"/>
      <c r="L745" s="175">
        <v>77</v>
      </c>
      <c r="M745" s="175">
        <v>21867.97</v>
      </c>
      <c r="N745" s="175">
        <v>1682.15153846154</v>
      </c>
      <c r="O745" s="175">
        <v>1</v>
      </c>
      <c r="P745" s="175">
        <v>141.29</v>
      </c>
      <c r="Q745" s="175">
        <v>141.29</v>
      </c>
      <c r="R745" s="175">
        <v>89</v>
      </c>
      <c r="S745" s="175">
        <v>74397.81</v>
      </c>
      <c r="T745" s="175">
        <v>835.930449438202</v>
      </c>
      <c r="U745" s="177"/>
      <c r="V745" s="11"/>
      <c r="W745" s="11"/>
      <c r="X745" s="11"/>
      <c r="Y745" s="11"/>
      <c r="Z745" s="11"/>
      <c r="AA745" s="11"/>
      <c r="AB745" s="11"/>
      <c r="AC745" s="11"/>
      <c r="AD745" s="11"/>
    </row>
    <row r="746" spans="1:30">
      <c r="A746" s="56"/>
      <c r="B746" s="11"/>
      <c r="C746" s="11" t="s">
        <v>438</v>
      </c>
      <c r="D746" s="11"/>
      <c r="E746" s="11" t="s">
        <v>439</v>
      </c>
      <c r="F746" s="175">
        <v>36</v>
      </c>
      <c r="G746" s="175">
        <v>846.72551724137895</v>
      </c>
      <c r="H746" s="175">
        <v>24555.040000000001</v>
      </c>
      <c r="I746" s="175">
        <v>682.08444444444399</v>
      </c>
      <c r="J746" s="175">
        <v>11.5277777777778</v>
      </c>
      <c r="K746" s="177"/>
      <c r="L746" s="175">
        <v>29</v>
      </c>
      <c r="M746" s="175">
        <v>6782.2</v>
      </c>
      <c r="N746" s="175">
        <v>968.88571428571402</v>
      </c>
      <c r="O746" s="175">
        <v>2</v>
      </c>
      <c r="P746" s="175">
        <v>1806.57</v>
      </c>
      <c r="Q746" s="175">
        <v>903.28499999999997</v>
      </c>
      <c r="R746" s="175">
        <v>34</v>
      </c>
      <c r="S746" s="175">
        <v>22748.47</v>
      </c>
      <c r="T746" s="175">
        <v>669.07264705882403</v>
      </c>
      <c r="U746" s="177"/>
      <c r="V746" s="11"/>
      <c r="W746" s="11"/>
      <c r="X746" s="11"/>
      <c r="Y746" s="11"/>
      <c r="Z746" s="11"/>
      <c r="AA746" s="11"/>
      <c r="AB746" s="11"/>
      <c r="AC746" s="11"/>
      <c r="AD746" s="11"/>
    </row>
    <row r="747" spans="1:30">
      <c r="A747" s="56"/>
      <c r="B747" s="11"/>
      <c r="C747" s="11" t="s">
        <v>441</v>
      </c>
      <c r="D747" s="11"/>
      <c r="E747" s="11" t="s">
        <v>274</v>
      </c>
      <c r="F747" s="175">
        <v>14</v>
      </c>
      <c r="G747" s="175">
        <v>563.863333333333</v>
      </c>
      <c r="H747" s="175">
        <v>6766.36</v>
      </c>
      <c r="I747" s="175">
        <v>483.31142857142902</v>
      </c>
      <c r="J747" s="175">
        <v>11.6428571428571</v>
      </c>
      <c r="K747" s="177"/>
      <c r="L747" s="175">
        <v>12</v>
      </c>
      <c r="M747" s="175">
        <v>496.65</v>
      </c>
      <c r="N747" s="175">
        <v>248.32499999999999</v>
      </c>
      <c r="O747" s="175"/>
      <c r="P747" s="175"/>
      <c r="Q747" s="175"/>
      <c r="R747" s="175">
        <v>14</v>
      </c>
      <c r="S747" s="175">
        <v>6766.36</v>
      </c>
      <c r="T747" s="175">
        <v>483.31142857142902</v>
      </c>
      <c r="U747" s="177"/>
      <c r="V747" s="11"/>
      <c r="W747" s="11"/>
      <c r="X747" s="11"/>
      <c r="Y747" s="11"/>
      <c r="Z747" s="11"/>
      <c r="AA747" s="11"/>
      <c r="AB747" s="11"/>
      <c r="AC747" s="11"/>
      <c r="AD747" s="11"/>
    </row>
    <row r="748" spans="1:30">
      <c r="A748" s="56"/>
      <c r="B748" s="11"/>
      <c r="C748" s="11" t="s">
        <v>443</v>
      </c>
      <c r="D748" s="11"/>
      <c r="E748" s="11" t="s">
        <v>112</v>
      </c>
      <c r="F748" s="175">
        <v>4</v>
      </c>
      <c r="G748" s="175">
        <v>1728.0450000000001</v>
      </c>
      <c r="H748" s="175">
        <v>3456.09</v>
      </c>
      <c r="I748" s="175">
        <v>864.02250000000004</v>
      </c>
      <c r="J748" s="175">
        <v>13</v>
      </c>
      <c r="K748" s="177"/>
      <c r="L748" s="175">
        <v>2</v>
      </c>
      <c r="M748" s="175">
        <v>3067.76</v>
      </c>
      <c r="N748" s="175">
        <v>1533.88</v>
      </c>
      <c r="O748" s="175"/>
      <c r="P748" s="175"/>
      <c r="Q748" s="175"/>
      <c r="R748" s="175">
        <v>4</v>
      </c>
      <c r="S748" s="175">
        <v>3456.09</v>
      </c>
      <c r="T748" s="175">
        <v>864.02250000000004</v>
      </c>
      <c r="U748" s="177"/>
      <c r="V748" s="11"/>
      <c r="W748" s="11"/>
      <c r="X748" s="11"/>
      <c r="Y748" s="11"/>
      <c r="Z748" s="11"/>
      <c r="AA748" s="11"/>
      <c r="AB748" s="11"/>
      <c r="AC748" s="11"/>
      <c r="AD748" s="11"/>
    </row>
    <row r="749" spans="1:30">
      <c r="A749" s="56"/>
      <c r="B749" s="11"/>
      <c r="C749" s="11" t="s">
        <v>444</v>
      </c>
      <c r="D749" s="11"/>
      <c r="E749" s="11" t="s">
        <v>168</v>
      </c>
      <c r="F749" s="175">
        <v>57</v>
      </c>
      <c r="G749" s="175">
        <v>897.27131578947399</v>
      </c>
      <c r="H749" s="175">
        <v>34096.31</v>
      </c>
      <c r="I749" s="175">
        <v>598.18087719298296</v>
      </c>
      <c r="J749" s="175">
        <v>11.2982456140351</v>
      </c>
      <c r="K749" s="177"/>
      <c r="L749" s="175">
        <v>38</v>
      </c>
      <c r="M749" s="175">
        <v>13602</v>
      </c>
      <c r="N749" s="175">
        <v>715.89473684210498</v>
      </c>
      <c r="O749" s="175">
        <v>3</v>
      </c>
      <c r="P749" s="175">
        <v>2593.91</v>
      </c>
      <c r="Q749" s="175">
        <v>864.636666666667</v>
      </c>
      <c r="R749" s="175">
        <v>54</v>
      </c>
      <c r="S749" s="175">
        <v>31502.400000000001</v>
      </c>
      <c r="T749" s="175">
        <v>583.37777777777796</v>
      </c>
      <c r="U749" s="177"/>
      <c r="V749" s="11"/>
      <c r="W749" s="11"/>
      <c r="X749" s="11"/>
      <c r="Y749" s="11"/>
      <c r="Z749" s="11"/>
      <c r="AA749" s="11"/>
      <c r="AB749" s="11"/>
      <c r="AC749" s="11"/>
      <c r="AD749" s="11"/>
    </row>
    <row r="750" spans="1:30">
      <c r="A750" s="56"/>
      <c r="B750" s="11"/>
      <c r="C750" s="11" t="s">
        <v>445</v>
      </c>
      <c r="D750" s="11"/>
      <c r="E750" s="11" t="s">
        <v>197</v>
      </c>
      <c r="F750" s="175">
        <v>4</v>
      </c>
      <c r="G750" s="175">
        <v>744.886666666667</v>
      </c>
      <c r="H750" s="175">
        <v>2234.66</v>
      </c>
      <c r="I750" s="175">
        <v>558.66499999999996</v>
      </c>
      <c r="J750" s="175">
        <v>12</v>
      </c>
      <c r="K750" s="177"/>
      <c r="L750" s="175">
        <v>3</v>
      </c>
      <c r="M750" s="175">
        <v>894.35</v>
      </c>
      <c r="N750" s="175">
        <v>894.35</v>
      </c>
      <c r="O750" s="175"/>
      <c r="P750" s="175"/>
      <c r="Q750" s="175"/>
      <c r="R750" s="175">
        <v>4</v>
      </c>
      <c r="S750" s="175">
        <v>2234.66</v>
      </c>
      <c r="T750" s="175">
        <v>558.66499999999996</v>
      </c>
      <c r="U750" s="177"/>
      <c r="V750" s="11"/>
      <c r="W750" s="11"/>
      <c r="X750" s="11"/>
      <c r="Y750" s="11"/>
      <c r="Z750" s="11"/>
      <c r="AA750" s="11"/>
      <c r="AB750" s="11"/>
      <c r="AC750" s="11"/>
      <c r="AD750" s="11"/>
    </row>
    <row r="751" spans="1:30">
      <c r="A751" s="56"/>
      <c r="B751" s="11"/>
      <c r="C751" s="11" t="s">
        <v>446</v>
      </c>
      <c r="D751" s="11"/>
      <c r="E751" s="11" t="s">
        <v>195</v>
      </c>
      <c r="F751" s="175">
        <v>124</v>
      </c>
      <c r="G751" s="175">
        <v>712.07435643564395</v>
      </c>
      <c r="H751" s="175">
        <v>71919.509999999995</v>
      </c>
      <c r="I751" s="175">
        <v>579.99604838709695</v>
      </c>
      <c r="J751" s="175">
        <v>11.2822580645161</v>
      </c>
      <c r="K751" s="177"/>
      <c r="L751" s="175">
        <v>101</v>
      </c>
      <c r="M751" s="175">
        <v>15766.79</v>
      </c>
      <c r="N751" s="175">
        <v>685.51260869565203</v>
      </c>
      <c r="O751" s="175">
        <v>2</v>
      </c>
      <c r="P751" s="175">
        <v>1111.58</v>
      </c>
      <c r="Q751" s="175">
        <v>555.79</v>
      </c>
      <c r="R751" s="175">
        <v>122</v>
      </c>
      <c r="S751" s="175">
        <v>70807.929999999993</v>
      </c>
      <c r="T751" s="175">
        <v>580.39286885245895</v>
      </c>
      <c r="U751" s="177"/>
      <c r="V751" s="11"/>
      <c r="W751" s="11"/>
      <c r="X751" s="11"/>
      <c r="Y751" s="11"/>
      <c r="Z751" s="11"/>
      <c r="AA751" s="11"/>
      <c r="AB751" s="11"/>
      <c r="AC751" s="11"/>
      <c r="AD751" s="11"/>
    </row>
    <row r="752" spans="1:30">
      <c r="A752" s="56"/>
      <c r="B752" s="11"/>
      <c r="C752" s="11" t="s">
        <v>447</v>
      </c>
      <c r="D752" s="11"/>
      <c r="E752" s="11" t="s">
        <v>448</v>
      </c>
      <c r="F752" s="175">
        <v>94</v>
      </c>
      <c r="G752" s="175">
        <v>794.15714285714296</v>
      </c>
      <c r="H752" s="175">
        <v>50031.9</v>
      </c>
      <c r="I752" s="175">
        <v>532.25425531914902</v>
      </c>
      <c r="J752" s="175">
        <v>11.4574468085106</v>
      </c>
      <c r="K752" s="177"/>
      <c r="L752" s="175">
        <v>63</v>
      </c>
      <c r="M752" s="175">
        <v>20577.55</v>
      </c>
      <c r="N752" s="175">
        <v>663.79193548387104</v>
      </c>
      <c r="O752" s="175">
        <v>1</v>
      </c>
      <c r="P752" s="175">
        <v>232.43</v>
      </c>
      <c r="Q752" s="175">
        <v>232.43</v>
      </c>
      <c r="R752" s="175">
        <v>93</v>
      </c>
      <c r="S752" s="175">
        <v>49799.47</v>
      </c>
      <c r="T752" s="175">
        <v>535.478172043011</v>
      </c>
      <c r="U752" s="177"/>
      <c r="V752" s="11"/>
      <c r="W752" s="11"/>
      <c r="X752" s="11"/>
      <c r="Y752" s="11"/>
      <c r="Z752" s="11"/>
      <c r="AA752" s="11"/>
      <c r="AB752" s="11"/>
      <c r="AC752" s="11"/>
      <c r="AD752" s="11"/>
    </row>
    <row r="753" spans="1:30">
      <c r="A753" s="56"/>
      <c r="B753" s="11"/>
      <c r="C753" s="11" t="s">
        <v>449</v>
      </c>
      <c r="D753" s="11"/>
      <c r="E753" s="11" t="s">
        <v>160</v>
      </c>
      <c r="F753" s="175">
        <v>25</v>
      </c>
      <c r="G753" s="175">
        <v>641.58210526315804</v>
      </c>
      <c r="H753" s="175">
        <v>12190.06</v>
      </c>
      <c r="I753" s="175">
        <v>487.60239999999999</v>
      </c>
      <c r="J753" s="175">
        <v>10.16</v>
      </c>
      <c r="K753" s="177"/>
      <c r="L753" s="175">
        <v>19</v>
      </c>
      <c r="M753" s="175">
        <v>2120.94</v>
      </c>
      <c r="N753" s="175">
        <v>353.49</v>
      </c>
      <c r="O753" s="175"/>
      <c r="P753" s="175"/>
      <c r="Q753" s="175"/>
      <c r="R753" s="175">
        <v>25</v>
      </c>
      <c r="S753" s="175">
        <v>12190.06</v>
      </c>
      <c r="T753" s="175">
        <v>487.60239999999999</v>
      </c>
      <c r="U753" s="177"/>
      <c r="V753" s="11"/>
      <c r="W753" s="11"/>
      <c r="X753" s="11"/>
      <c r="Y753" s="11"/>
      <c r="Z753" s="11"/>
      <c r="AA753" s="11"/>
      <c r="AB753" s="11"/>
      <c r="AC753" s="11"/>
      <c r="AD753" s="11"/>
    </row>
    <row r="754" spans="1:30">
      <c r="A754" s="56"/>
      <c r="B754" s="11"/>
      <c r="C754" s="11" t="s">
        <v>450</v>
      </c>
      <c r="D754" s="11"/>
      <c r="E754" s="11" t="s">
        <v>122</v>
      </c>
      <c r="F754" s="175">
        <v>26</v>
      </c>
      <c r="G754" s="175">
        <v>1764.2442857142901</v>
      </c>
      <c r="H754" s="175">
        <v>24699.42</v>
      </c>
      <c r="I754" s="175">
        <v>949.977692307692</v>
      </c>
      <c r="J754" s="175">
        <v>11.846153846153801</v>
      </c>
      <c r="K754" s="177"/>
      <c r="L754" s="175">
        <v>14</v>
      </c>
      <c r="M754" s="175">
        <v>9247.2999999999993</v>
      </c>
      <c r="N754" s="175">
        <v>770.60833333333301</v>
      </c>
      <c r="O754" s="175"/>
      <c r="P754" s="175"/>
      <c r="Q754" s="175"/>
      <c r="R754" s="175">
        <v>26</v>
      </c>
      <c r="S754" s="175">
        <v>24699.42</v>
      </c>
      <c r="T754" s="175">
        <v>949.977692307692</v>
      </c>
      <c r="U754" s="177"/>
      <c r="V754" s="11"/>
      <c r="W754" s="11"/>
      <c r="X754" s="11"/>
      <c r="Y754" s="11"/>
      <c r="Z754" s="11"/>
      <c r="AA754" s="11"/>
      <c r="AB754" s="11"/>
      <c r="AC754" s="11"/>
      <c r="AD754" s="11"/>
    </row>
    <row r="755" spans="1:30">
      <c r="A755" s="56"/>
      <c r="B755" s="11"/>
      <c r="C755" s="11" t="s">
        <v>451</v>
      </c>
      <c r="D755" s="11"/>
      <c r="E755" s="11" t="s">
        <v>452</v>
      </c>
      <c r="F755" s="175">
        <v>36</v>
      </c>
      <c r="G755" s="175">
        <v>1355.9668965517201</v>
      </c>
      <c r="H755" s="175">
        <v>39323.040000000001</v>
      </c>
      <c r="I755" s="175">
        <v>1092.30666666667</v>
      </c>
      <c r="J755" s="175">
        <v>12.6944444444444</v>
      </c>
      <c r="K755" s="177"/>
      <c r="L755" s="175">
        <v>29</v>
      </c>
      <c r="M755" s="175">
        <v>3581.84</v>
      </c>
      <c r="N755" s="175">
        <v>511.69142857142901</v>
      </c>
      <c r="O755" s="175">
        <v>2</v>
      </c>
      <c r="P755" s="175">
        <v>2050.7399999999998</v>
      </c>
      <c r="Q755" s="175">
        <v>1025.3699999999999</v>
      </c>
      <c r="R755" s="175">
        <v>34</v>
      </c>
      <c r="S755" s="175">
        <v>37272.300000000003</v>
      </c>
      <c r="T755" s="175">
        <v>1096.24411764706</v>
      </c>
      <c r="U755" s="177"/>
      <c r="V755" s="11"/>
      <c r="W755" s="11"/>
      <c r="X755" s="11"/>
      <c r="Y755" s="11"/>
      <c r="Z755" s="11"/>
      <c r="AA755" s="11"/>
      <c r="AB755" s="11"/>
      <c r="AC755" s="11"/>
      <c r="AD755" s="11"/>
    </row>
    <row r="756" spans="1:30">
      <c r="A756" s="56"/>
      <c r="B756" s="11"/>
      <c r="C756" s="11" t="s">
        <v>453</v>
      </c>
      <c r="D756" s="11"/>
      <c r="E756" s="11" t="s">
        <v>244</v>
      </c>
      <c r="F756" s="175">
        <v>256</v>
      </c>
      <c r="G756" s="175">
        <v>593.65015384615401</v>
      </c>
      <c r="H756" s="175">
        <v>115761.78</v>
      </c>
      <c r="I756" s="175">
        <v>452.194453125</v>
      </c>
      <c r="J756" s="175">
        <v>10.62890625</v>
      </c>
      <c r="K756" s="177"/>
      <c r="L756" s="175">
        <v>195</v>
      </c>
      <c r="M756" s="175">
        <v>27789.25</v>
      </c>
      <c r="N756" s="175">
        <v>455.56147540983602</v>
      </c>
      <c r="O756" s="175">
        <v>5</v>
      </c>
      <c r="P756" s="175">
        <v>1557.23</v>
      </c>
      <c r="Q756" s="175">
        <v>311.44600000000003</v>
      </c>
      <c r="R756" s="175">
        <v>251</v>
      </c>
      <c r="S756" s="175">
        <v>114204.55</v>
      </c>
      <c r="T756" s="175">
        <v>454.99820717131502</v>
      </c>
      <c r="U756" s="177"/>
      <c r="V756" s="11"/>
      <c r="W756" s="11"/>
      <c r="X756" s="11"/>
      <c r="Y756" s="11"/>
      <c r="Z756" s="11"/>
      <c r="AA756" s="11"/>
      <c r="AB756" s="11"/>
      <c r="AC756" s="11"/>
      <c r="AD756" s="11"/>
    </row>
    <row r="757" spans="1:30">
      <c r="A757" s="56"/>
      <c r="B757" s="11"/>
      <c r="C757" s="11" t="s">
        <v>454</v>
      </c>
      <c r="D757" s="11"/>
      <c r="E757" s="11" t="s">
        <v>156</v>
      </c>
      <c r="F757" s="175">
        <v>726</v>
      </c>
      <c r="G757" s="175">
        <v>958.95013667425906</v>
      </c>
      <c r="H757" s="175">
        <v>420979.11</v>
      </c>
      <c r="I757" s="175">
        <v>579.86103305785105</v>
      </c>
      <c r="J757" s="175">
        <v>11.190082644628101</v>
      </c>
      <c r="K757" s="177"/>
      <c r="L757" s="175">
        <v>439</v>
      </c>
      <c r="M757" s="175">
        <v>196202.11</v>
      </c>
      <c r="N757" s="175">
        <v>683.63104529616703</v>
      </c>
      <c r="O757" s="175">
        <v>16</v>
      </c>
      <c r="P757" s="175">
        <v>9136.5499999999993</v>
      </c>
      <c r="Q757" s="175">
        <v>571.03437499999995</v>
      </c>
      <c r="R757" s="175">
        <v>710</v>
      </c>
      <c r="S757" s="175">
        <v>411842.56</v>
      </c>
      <c r="T757" s="175">
        <v>580.05994366197103</v>
      </c>
      <c r="U757" s="177"/>
      <c r="V757" s="11"/>
      <c r="W757" s="11"/>
      <c r="X757" s="11"/>
      <c r="Y757" s="11"/>
      <c r="Z757" s="11"/>
      <c r="AA757" s="11"/>
      <c r="AB757" s="11"/>
      <c r="AC757" s="11"/>
      <c r="AD757" s="11"/>
    </row>
    <row r="758" spans="1:30">
      <c r="A758" s="56"/>
      <c r="B758" s="11"/>
      <c r="C758" s="11" t="s">
        <v>455</v>
      </c>
      <c r="D758" s="11"/>
      <c r="E758" s="11" t="s">
        <v>230</v>
      </c>
      <c r="F758" s="175">
        <v>16</v>
      </c>
      <c r="G758" s="175">
        <v>904.67250000000001</v>
      </c>
      <c r="H758" s="175">
        <v>7237.38</v>
      </c>
      <c r="I758" s="175">
        <v>452.33625000000001</v>
      </c>
      <c r="J758" s="175">
        <v>11.875</v>
      </c>
      <c r="K758" s="177"/>
      <c r="L758" s="175">
        <v>8</v>
      </c>
      <c r="M758" s="175">
        <v>4481.9799999999996</v>
      </c>
      <c r="N758" s="175">
        <v>560.24749999999995</v>
      </c>
      <c r="O758" s="175">
        <v>1</v>
      </c>
      <c r="P758" s="175">
        <v>554.1</v>
      </c>
      <c r="Q758" s="175">
        <v>554.1</v>
      </c>
      <c r="R758" s="175">
        <v>15</v>
      </c>
      <c r="S758" s="175">
        <v>6683.28</v>
      </c>
      <c r="T758" s="175">
        <v>445.55200000000002</v>
      </c>
      <c r="U758" s="177"/>
      <c r="V758" s="11"/>
      <c r="W758" s="11"/>
      <c r="X758" s="11"/>
      <c r="Y758" s="11"/>
      <c r="Z758" s="11"/>
      <c r="AA758" s="11"/>
      <c r="AB758" s="11"/>
      <c r="AC758" s="11"/>
      <c r="AD758" s="11"/>
    </row>
    <row r="759" spans="1:30">
      <c r="A759" s="56"/>
      <c r="B759" s="11"/>
      <c r="C759" s="11" t="s">
        <v>456</v>
      </c>
      <c r="D759" s="11"/>
      <c r="E759" s="11" t="s">
        <v>457</v>
      </c>
      <c r="F759" s="175">
        <v>16</v>
      </c>
      <c r="G759" s="175">
        <v>1359.03428571429</v>
      </c>
      <c r="H759" s="175">
        <v>9513.24</v>
      </c>
      <c r="I759" s="175">
        <v>594.57749999999999</v>
      </c>
      <c r="J759" s="175">
        <v>10.4375</v>
      </c>
      <c r="K759" s="177"/>
      <c r="L759" s="175">
        <v>7</v>
      </c>
      <c r="M759" s="175">
        <v>6258.14</v>
      </c>
      <c r="N759" s="175">
        <v>695.34888888888895</v>
      </c>
      <c r="O759" s="175">
        <v>1</v>
      </c>
      <c r="P759" s="175">
        <v>371.13</v>
      </c>
      <c r="Q759" s="175">
        <v>371.13</v>
      </c>
      <c r="R759" s="175">
        <v>15</v>
      </c>
      <c r="S759" s="175">
        <v>9142.11</v>
      </c>
      <c r="T759" s="175">
        <v>609.47400000000005</v>
      </c>
      <c r="U759" s="177"/>
      <c r="V759" s="11"/>
      <c r="W759" s="11"/>
      <c r="X759" s="11"/>
      <c r="Y759" s="11"/>
      <c r="Z759" s="11"/>
      <c r="AA759" s="11"/>
      <c r="AB759" s="11"/>
      <c r="AC759" s="11"/>
      <c r="AD759" s="11"/>
    </row>
    <row r="760" spans="1:30">
      <c r="A760" s="56"/>
      <c r="B760" s="11"/>
      <c r="C760" s="11" t="s">
        <v>458</v>
      </c>
      <c r="D760" s="11"/>
      <c r="E760" s="11" t="s">
        <v>124</v>
      </c>
      <c r="F760" s="175">
        <v>67</v>
      </c>
      <c r="G760" s="175">
        <v>1390.3991836734699</v>
      </c>
      <c r="H760" s="175">
        <v>68129.56</v>
      </c>
      <c r="I760" s="175">
        <v>1016.85910447761</v>
      </c>
      <c r="J760" s="175">
        <v>11.164179104477601</v>
      </c>
      <c r="K760" s="177"/>
      <c r="L760" s="175">
        <v>49</v>
      </c>
      <c r="M760" s="175">
        <v>45752.82</v>
      </c>
      <c r="N760" s="175">
        <v>2541.8233333333301</v>
      </c>
      <c r="O760" s="175"/>
      <c r="P760" s="175"/>
      <c r="Q760" s="175"/>
      <c r="R760" s="175">
        <v>67</v>
      </c>
      <c r="S760" s="175">
        <v>68129.56</v>
      </c>
      <c r="T760" s="175">
        <v>1016.85910447761</v>
      </c>
      <c r="U760" s="177"/>
      <c r="V760" s="11"/>
      <c r="W760" s="11"/>
      <c r="X760" s="11"/>
      <c r="Y760" s="11"/>
      <c r="Z760" s="11"/>
      <c r="AA760" s="11"/>
      <c r="AB760" s="11"/>
      <c r="AC760" s="11"/>
      <c r="AD760" s="11"/>
    </row>
    <row r="761" spans="1:30">
      <c r="A761" s="56"/>
      <c r="B761" s="11"/>
      <c r="C761" s="11" t="s">
        <v>545</v>
      </c>
      <c r="D761" s="11"/>
      <c r="E761" s="11" t="s">
        <v>546</v>
      </c>
      <c r="F761" s="175">
        <v>1</v>
      </c>
      <c r="G761" s="175">
        <v>143.38999999999999</v>
      </c>
      <c r="H761" s="175">
        <v>143.38999999999999</v>
      </c>
      <c r="I761" s="175">
        <v>143.38999999999999</v>
      </c>
      <c r="J761" s="175">
        <v>7</v>
      </c>
      <c r="K761" s="177"/>
      <c r="L761" s="175">
        <v>1</v>
      </c>
      <c r="M761" s="175"/>
      <c r="N761" s="175"/>
      <c r="O761" s="175"/>
      <c r="P761" s="175"/>
      <c r="Q761" s="175"/>
      <c r="R761" s="175">
        <v>1</v>
      </c>
      <c r="S761" s="175">
        <v>143.38999999999999</v>
      </c>
      <c r="T761" s="175">
        <v>143.38999999999999</v>
      </c>
      <c r="U761" s="177"/>
      <c r="V761" s="11"/>
      <c r="W761" s="11"/>
      <c r="X761" s="11"/>
      <c r="Y761" s="11"/>
      <c r="Z761" s="11"/>
      <c r="AA761" s="11"/>
      <c r="AB761" s="11"/>
      <c r="AC761" s="11"/>
      <c r="AD761" s="11"/>
    </row>
    <row r="762" spans="1:30" ht="15" thickBot="1">
      <c r="A762" s="56"/>
      <c r="B762" s="11"/>
      <c r="C762" s="11" t="s">
        <v>459</v>
      </c>
      <c r="D762" s="11"/>
      <c r="E762" s="11" t="s">
        <v>359</v>
      </c>
      <c r="F762" s="175">
        <v>119</v>
      </c>
      <c r="G762" s="175">
        <v>1132.5147222222199</v>
      </c>
      <c r="H762" s="175">
        <v>81541.06</v>
      </c>
      <c r="I762" s="175">
        <v>685.21899159663894</v>
      </c>
      <c r="J762" s="175">
        <v>11.8487394957983</v>
      </c>
      <c r="K762" s="177"/>
      <c r="L762" s="175">
        <v>72</v>
      </c>
      <c r="M762" s="175">
        <v>39911.050000000003</v>
      </c>
      <c r="N762" s="175">
        <v>849.17127659574498</v>
      </c>
      <c r="O762" s="175">
        <v>1</v>
      </c>
      <c r="P762" s="175">
        <v>296.74</v>
      </c>
      <c r="Q762" s="175">
        <v>296.74</v>
      </c>
      <c r="R762" s="175">
        <v>118</v>
      </c>
      <c r="S762" s="175">
        <v>81244.320000000007</v>
      </c>
      <c r="T762" s="175">
        <v>688.51118644067799</v>
      </c>
      <c r="U762" s="177"/>
      <c r="V762" s="11"/>
      <c r="W762" s="11"/>
      <c r="X762" s="11"/>
      <c r="Y762" s="11"/>
      <c r="Z762" s="11"/>
      <c r="AA762" s="11"/>
      <c r="AB762" s="11"/>
      <c r="AC762" s="11"/>
      <c r="AD762" s="11"/>
    </row>
    <row r="763" spans="1:30" ht="15" thickBot="1">
      <c r="A763" s="56"/>
      <c r="B763" s="94" t="s">
        <v>55</v>
      </c>
      <c r="C763" s="101"/>
      <c r="D763" s="101"/>
      <c r="E763" s="101"/>
      <c r="F763" s="180">
        <f>SUM(F517:F762)</f>
        <v>20162</v>
      </c>
      <c r="G763" s="176">
        <f t="shared" ref="G763:T763" si="2">SUM(G517:G762)</f>
        <v>203846.64798624895</v>
      </c>
      <c r="H763" s="180">
        <f t="shared" si="2"/>
        <v>11421713.959999997</v>
      </c>
      <c r="I763" s="176">
        <f t="shared" si="2"/>
        <v>146416.43747825801</v>
      </c>
      <c r="J763" s="176">
        <f t="shared" si="2"/>
        <v>2833.7257502163447</v>
      </c>
      <c r="K763" s="177">
        <f t="shared" si="2"/>
        <v>0</v>
      </c>
      <c r="L763" s="181">
        <f t="shared" si="2"/>
        <v>13416</v>
      </c>
      <c r="M763" s="180">
        <f t="shared" si="2"/>
        <v>4645739.93</v>
      </c>
      <c r="N763" s="176">
        <f t="shared" si="2"/>
        <v>155604.08844209745</v>
      </c>
      <c r="O763" s="180">
        <f t="shared" si="2"/>
        <v>427</v>
      </c>
      <c r="P763" s="180">
        <f t="shared" si="2"/>
        <v>211679.36000000004</v>
      </c>
      <c r="Q763" s="176">
        <f t="shared" si="2"/>
        <v>49659.952713370905</v>
      </c>
      <c r="R763" s="180">
        <f t="shared" si="2"/>
        <v>19735</v>
      </c>
      <c r="S763" s="180">
        <f t="shared" si="2"/>
        <v>11210034.6</v>
      </c>
      <c r="T763" s="176">
        <f t="shared" si="2"/>
        <v>146591.35362695172</v>
      </c>
      <c r="U763" s="177"/>
      <c r="V763" s="98"/>
      <c r="W763" s="96"/>
      <c r="X763" s="100" t="s">
        <v>56</v>
      </c>
      <c r="Y763" s="96"/>
      <c r="Z763" s="96"/>
      <c r="AA763" s="100" t="s">
        <v>56</v>
      </c>
      <c r="AB763" s="96"/>
      <c r="AC763" s="96"/>
      <c r="AD763" s="102" t="s">
        <v>56</v>
      </c>
    </row>
    <row r="764" spans="1:30" s="4" customFormat="1" ht="13.2">
      <c r="A764" s="56"/>
      <c r="L764" s="51"/>
      <c r="V764" s="51"/>
    </row>
    <row r="765" spans="1:30" ht="66">
      <c r="A765" s="56" t="s">
        <v>79</v>
      </c>
      <c r="B765" s="57" t="s">
        <v>57</v>
      </c>
      <c r="C765" s="57" t="s">
        <v>38</v>
      </c>
      <c r="D765" s="57" t="s">
        <v>39</v>
      </c>
      <c r="E765" s="57" t="s">
        <v>40</v>
      </c>
      <c r="F765" s="69" t="s">
        <v>593</v>
      </c>
      <c r="G765" s="69" t="s">
        <v>571</v>
      </c>
      <c r="H765" s="69" t="s">
        <v>594</v>
      </c>
      <c r="I765" s="69" t="s">
        <v>573</v>
      </c>
      <c r="J765" s="69" t="s">
        <v>574</v>
      </c>
      <c r="K765" s="71"/>
      <c r="L765" s="69" t="s">
        <v>575</v>
      </c>
      <c r="M765" s="69" t="s">
        <v>595</v>
      </c>
      <c r="N765" s="69" t="s">
        <v>577</v>
      </c>
      <c r="O765" s="69" t="s">
        <v>578</v>
      </c>
      <c r="P765" s="69" t="s">
        <v>579</v>
      </c>
      <c r="Q765" s="69" t="s">
        <v>580</v>
      </c>
      <c r="R765" s="58" t="s">
        <v>581</v>
      </c>
      <c r="S765" s="58" t="s">
        <v>582</v>
      </c>
      <c r="T765" s="58" t="s">
        <v>583</v>
      </c>
      <c r="U765" s="73"/>
      <c r="V765" s="58" t="s">
        <v>584</v>
      </c>
      <c r="W765" s="58" t="s">
        <v>585</v>
      </c>
      <c r="X765" s="58" t="s">
        <v>586</v>
      </c>
      <c r="Y765" s="58" t="s">
        <v>587</v>
      </c>
      <c r="Z765" s="58" t="s">
        <v>588</v>
      </c>
      <c r="AA765" s="58" t="s">
        <v>589</v>
      </c>
      <c r="AB765" s="58" t="s">
        <v>590</v>
      </c>
      <c r="AC765" s="58" t="s">
        <v>591</v>
      </c>
      <c r="AD765" s="58" t="s">
        <v>592</v>
      </c>
    </row>
    <row r="766" spans="1:30">
      <c r="A766" s="56"/>
      <c r="B766" s="11"/>
      <c r="C766" s="11" t="s">
        <v>88</v>
      </c>
      <c r="D766" s="11"/>
      <c r="E766" s="11" t="s">
        <v>89</v>
      </c>
      <c r="F766" s="175">
        <v>5</v>
      </c>
      <c r="G766" s="175">
        <v>9422.5949999999993</v>
      </c>
      <c r="H766" s="175">
        <v>18845.189999999999</v>
      </c>
      <c r="I766" s="175">
        <v>3769.038</v>
      </c>
      <c r="J766" s="175">
        <v>10.4</v>
      </c>
      <c r="K766" s="177"/>
      <c r="L766" s="175">
        <v>2</v>
      </c>
      <c r="M766" s="175">
        <v>12032.2</v>
      </c>
      <c r="N766" s="175">
        <v>4010.7333333333299</v>
      </c>
      <c r="O766" s="175"/>
      <c r="P766" s="175"/>
      <c r="Q766" s="175"/>
      <c r="R766" s="175">
        <v>5</v>
      </c>
      <c r="S766" s="175">
        <v>18845.189999999999</v>
      </c>
      <c r="T766" s="175">
        <v>3769.038</v>
      </c>
      <c r="V766" s="11"/>
      <c r="W766" s="11"/>
      <c r="X766" s="11"/>
      <c r="Y766" s="11"/>
      <c r="Z766" s="11"/>
      <c r="AA766" s="11"/>
      <c r="AB766" s="11"/>
      <c r="AC766" s="11"/>
      <c r="AD766" s="11"/>
    </row>
    <row r="767" spans="1:30">
      <c r="A767" s="56"/>
      <c r="B767" s="11"/>
      <c r="C767" s="11" t="s">
        <v>88</v>
      </c>
      <c r="D767" s="11"/>
      <c r="E767" s="11" t="s">
        <v>90</v>
      </c>
      <c r="F767" s="175">
        <v>2</v>
      </c>
      <c r="G767" s="175">
        <v>932.63</v>
      </c>
      <c r="H767" s="175">
        <v>932.63</v>
      </c>
      <c r="I767" s="175">
        <v>466.315</v>
      </c>
      <c r="J767" s="175">
        <v>12.5</v>
      </c>
      <c r="K767" s="177"/>
      <c r="L767" s="175">
        <v>1</v>
      </c>
      <c r="M767" s="175">
        <v>788.91</v>
      </c>
      <c r="N767" s="175">
        <v>788.91</v>
      </c>
      <c r="O767" s="175"/>
      <c r="P767" s="175"/>
      <c r="Q767" s="175"/>
      <c r="R767" s="175">
        <v>2</v>
      </c>
      <c r="S767" s="175">
        <v>932.63</v>
      </c>
      <c r="T767" s="175">
        <v>466.315</v>
      </c>
      <c r="V767" s="11"/>
      <c r="W767" s="11"/>
      <c r="X767" s="11"/>
      <c r="Y767" s="11"/>
      <c r="Z767" s="11"/>
      <c r="AA767" s="11"/>
      <c r="AB767" s="11"/>
      <c r="AC767" s="11"/>
      <c r="AD767" s="11"/>
    </row>
    <row r="768" spans="1:30">
      <c r="A768" s="56"/>
      <c r="B768" s="11"/>
      <c r="C768" s="11" t="s">
        <v>91</v>
      </c>
      <c r="D768" s="11"/>
      <c r="E768" s="11" t="s">
        <v>92</v>
      </c>
      <c r="F768" s="175">
        <v>1</v>
      </c>
      <c r="G768" s="175">
        <v>4588.2299999999996</v>
      </c>
      <c r="H768" s="175">
        <v>4588.2299999999996</v>
      </c>
      <c r="I768" s="175">
        <v>4588.2299999999996</v>
      </c>
      <c r="J768" s="175">
        <v>37</v>
      </c>
      <c r="K768" s="177"/>
      <c r="L768" s="175">
        <v>1</v>
      </c>
      <c r="M768" s="175"/>
      <c r="N768" s="175"/>
      <c r="O768" s="175"/>
      <c r="P768" s="175"/>
      <c r="Q768" s="175"/>
      <c r="R768" s="175">
        <v>1</v>
      </c>
      <c r="S768" s="175">
        <v>4588.2299999999996</v>
      </c>
      <c r="T768" s="175">
        <v>4588.2299999999996</v>
      </c>
      <c r="V768" s="11"/>
      <c r="W768" s="11"/>
      <c r="X768" s="11"/>
      <c r="Y768" s="11"/>
      <c r="Z768" s="11"/>
      <c r="AA768" s="11"/>
      <c r="AB768" s="11"/>
      <c r="AC768" s="11"/>
      <c r="AD768" s="11"/>
    </row>
    <row r="769" spans="1:30">
      <c r="A769" s="56"/>
      <c r="B769" s="11"/>
      <c r="C769" s="11" t="s">
        <v>93</v>
      </c>
      <c r="D769" s="11"/>
      <c r="E769" s="11" t="s">
        <v>94</v>
      </c>
      <c r="F769" s="175">
        <v>1</v>
      </c>
      <c r="G769" s="175">
        <v>611.4</v>
      </c>
      <c r="H769" s="175">
        <v>611.4</v>
      </c>
      <c r="I769" s="175">
        <v>611.4</v>
      </c>
      <c r="J769" s="175">
        <v>13</v>
      </c>
      <c r="K769" s="177"/>
      <c r="L769" s="175">
        <v>1</v>
      </c>
      <c r="M769" s="175"/>
      <c r="N769" s="175"/>
      <c r="O769" s="175"/>
      <c r="P769" s="175"/>
      <c r="Q769" s="175"/>
      <c r="R769" s="175">
        <v>1</v>
      </c>
      <c r="S769" s="175">
        <v>611.4</v>
      </c>
      <c r="T769" s="175">
        <v>611.4</v>
      </c>
      <c r="V769" s="11"/>
      <c r="W769" s="11"/>
      <c r="X769" s="11"/>
      <c r="Y769" s="11"/>
      <c r="Z769" s="11"/>
      <c r="AA769" s="11"/>
      <c r="AB769" s="11"/>
      <c r="AC769" s="11"/>
      <c r="AD769" s="11"/>
    </row>
    <row r="770" spans="1:30">
      <c r="A770" s="56"/>
      <c r="B770" s="11"/>
      <c r="C770" s="11" t="s">
        <v>97</v>
      </c>
      <c r="D770" s="11"/>
      <c r="E770" s="11" t="s">
        <v>98</v>
      </c>
      <c r="F770" s="175">
        <v>7</v>
      </c>
      <c r="G770" s="175">
        <v>15418</v>
      </c>
      <c r="H770" s="175">
        <v>15418</v>
      </c>
      <c r="I770" s="175">
        <v>2202.5714285714298</v>
      </c>
      <c r="J770" s="175">
        <v>10.1428571428571</v>
      </c>
      <c r="K770" s="177"/>
      <c r="L770" s="175">
        <v>1</v>
      </c>
      <c r="M770" s="175">
        <v>14558.1</v>
      </c>
      <c r="N770" s="175">
        <v>2426.35</v>
      </c>
      <c r="O770" s="175"/>
      <c r="P770" s="175"/>
      <c r="Q770" s="175"/>
      <c r="R770" s="175">
        <v>7</v>
      </c>
      <c r="S770" s="175">
        <v>15418</v>
      </c>
      <c r="T770" s="175">
        <v>2202.5714285714298</v>
      </c>
      <c r="V770" s="11"/>
      <c r="W770" s="11"/>
      <c r="X770" s="11"/>
      <c r="Y770" s="11"/>
      <c r="Z770" s="11"/>
      <c r="AA770" s="11"/>
      <c r="AB770" s="11"/>
      <c r="AC770" s="11"/>
      <c r="AD770" s="11"/>
    </row>
    <row r="771" spans="1:30">
      <c r="A771" s="56"/>
      <c r="B771" s="11"/>
      <c r="C771" s="11" t="s">
        <v>99</v>
      </c>
      <c r="D771" s="11"/>
      <c r="E771" s="11" t="s">
        <v>101</v>
      </c>
      <c r="F771" s="175">
        <v>23</v>
      </c>
      <c r="G771" s="175">
        <v>3447.7460000000001</v>
      </c>
      <c r="H771" s="175">
        <v>51716.19</v>
      </c>
      <c r="I771" s="175">
        <v>2248.5300000000002</v>
      </c>
      <c r="J771" s="175">
        <v>13.2608695652174</v>
      </c>
      <c r="K771" s="177"/>
      <c r="L771" s="175">
        <v>15</v>
      </c>
      <c r="M771" s="175">
        <v>7474.82</v>
      </c>
      <c r="N771" s="175">
        <v>934.35249999999996</v>
      </c>
      <c r="O771" s="175">
        <v>1</v>
      </c>
      <c r="P771" s="175">
        <v>6770.97</v>
      </c>
      <c r="Q771" s="175">
        <v>6770.97</v>
      </c>
      <c r="R771" s="175">
        <v>22</v>
      </c>
      <c r="S771" s="175">
        <v>44945.22</v>
      </c>
      <c r="T771" s="175">
        <v>2042.96454545455</v>
      </c>
      <c r="V771" s="11"/>
      <c r="W771" s="11"/>
      <c r="X771" s="11"/>
      <c r="Y771" s="11"/>
      <c r="Z771" s="11"/>
      <c r="AA771" s="11"/>
      <c r="AB771" s="11"/>
      <c r="AC771" s="11"/>
      <c r="AD771" s="11"/>
    </row>
    <row r="772" spans="1:30">
      <c r="A772" s="56"/>
      <c r="B772" s="11"/>
      <c r="C772" s="11" t="s">
        <v>107</v>
      </c>
      <c r="D772" s="11"/>
      <c r="E772" s="11" t="s">
        <v>108</v>
      </c>
      <c r="F772" s="175">
        <v>1</v>
      </c>
      <c r="G772" s="175">
        <v>712.91</v>
      </c>
      <c r="H772" s="175">
        <v>712.91</v>
      </c>
      <c r="I772" s="175">
        <v>712.91</v>
      </c>
      <c r="J772" s="175">
        <v>7</v>
      </c>
      <c r="K772" s="177"/>
      <c r="L772" s="175">
        <v>1</v>
      </c>
      <c r="M772" s="175"/>
      <c r="N772" s="175"/>
      <c r="O772" s="175"/>
      <c r="P772" s="175"/>
      <c r="Q772" s="175"/>
      <c r="R772" s="175">
        <v>1</v>
      </c>
      <c r="S772" s="175">
        <v>712.91</v>
      </c>
      <c r="T772" s="175">
        <v>712.91</v>
      </c>
      <c r="V772" s="11"/>
      <c r="W772" s="11"/>
      <c r="X772" s="11"/>
      <c r="Y772" s="11"/>
      <c r="Z772" s="11"/>
      <c r="AA772" s="11"/>
      <c r="AB772" s="11"/>
      <c r="AC772" s="11"/>
      <c r="AD772" s="11"/>
    </row>
    <row r="773" spans="1:30">
      <c r="A773" s="56"/>
      <c r="B773" s="11"/>
      <c r="C773" s="11" t="s">
        <v>109</v>
      </c>
      <c r="D773" s="11"/>
      <c r="E773" s="11" t="s">
        <v>110</v>
      </c>
      <c r="F773" s="175">
        <v>3</v>
      </c>
      <c r="G773" s="175"/>
      <c r="H773" s="175">
        <v>10667.44</v>
      </c>
      <c r="I773" s="175">
        <v>3555.8133333333299</v>
      </c>
      <c r="J773" s="175">
        <v>19</v>
      </c>
      <c r="K773" s="177"/>
      <c r="L773" s="175"/>
      <c r="M773" s="175">
        <v>10667.44</v>
      </c>
      <c r="N773" s="175">
        <v>3555.8133333333299</v>
      </c>
      <c r="O773" s="175"/>
      <c r="P773" s="175"/>
      <c r="Q773" s="175"/>
      <c r="R773" s="175">
        <v>3</v>
      </c>
      <c r="S773" s="175">
        <v>10667.44</v>
      </c>
      <c r="T773" s="175">
        <v>3555.8133333333299</v>
      </c>
      <c r="V773" s="11"/>
      <c r="W773" s="11"/>
      <c r="X773" s="11"/>
      <c r="Y773" s="11"/>
      <c r="Z773" s="11"/>
      <c r="AA773" s="11"/>
      <c r="AB773" s="11"/>
      <c r="AC773" s="11"/>
      <c r="AD773" s="11"/>
    </row>
    <row r="774" spans="1:30">
      <c r="A774" s="56"/>
      <c r="B774" s="11"/>
      <c r="C774" s="11" t="s">
        <v>111</v>
      </c>
      <c r="D774" s="11"/>
      <c r="E774" s="11" t="s">
        <v>113</v>
      </c>
      <c r="F774" s="175">
        <v>1</v>
      </c>
      <c r="G774" s="175">
        <v>5459.51</v>
      </c>
      <c r="H774" s="175">
        <v>5459.51</v>
      </c>
      <c r="I774" s="175">
        <v>5459.51</v>
      </c>
      <c r="J774" s="175">
        <v>7</v>
      </c>
      <c r="K774" s="177"/>
      <c r="L774" s="175">
        <v>1</v>
      </c>
      <c r="M774" s="175"/>
      <c r="N774" s="175"/>
      <c r="O774" s="175"/>
      <c r="P774" s="175"/>
      <c r="Q774" s="175"/>
      <c r="R774" s="175">
        <v>1</v>
      </c>
      <c r="S774" s="175">
        <v>5459.51</v>
      </c>
      <c r="T774" s="175">
        <v>5459.51</v>
      </c>
      <c r="V774" s="11"/>
      <c r="W774" s="11"/>
      <c r="X774" s="11"/>
      <c r="Y774" s="11"/>
      <c r="Z774" s="11"/>
      <c r="AA774" s="11"/>
      <c r="AB774" s="11"/>
      <c r="AC774" s="11"/>
      <c r="AD774" s="11"/>
    </row>
    <row r="775" spans="1:30">
      <c r="A775" s="56"/>
      <c r="B775" s="11"/>
      <c r="C775" s="11" t="s">
        <v>116</v>
      </c>
      <c r="D775" s="11"/>
      <c r="E775" s="11" t="s">
        <v>117</v>
      </c>
      <c r="F775" s="175">
        <v>11</v>
      </c>
      <c r="G775" s="175">
        <v>2319.4775</v>
      </c>
      <c r="H775" s="175">
        <v>18555.82</v>
      </c>
      <c r="I775" s="175">
        <v>1686.8927272727301</v>
      </c>
      <c r="J775" s="175">
        <v>11.909090909090899</v>
      </c>
      <c r="K775" s="177"/>
      <c r="L775" s="175">
        <v>8</v>
      </c>
      <c r="M775" s="175">
        <v>3411.15</v>
      </c>
      <c r="N775" s="175">
        <v>1137.05</v>
      </c>
      <c r="O775" s="175"/>
      <c r="P775" s="175"/>
      <c r="Q775" s="175"/>
      <c r="R775" s="175">
        <v>11</v>
      </c>
      <c r="S775" s="175">
        <v>18555.82</v>
      </c>
      <c r="T775" s="175">
        <v>1686.8927272727301</v>
      </c>
      <c r="V775" s="11"/>
      <c r="W775" s="11"/>
      <c r="X775" s="11"/>
      <c r="Y775" s="11"/>
      <c r="Z775" s="11"/>
      <c r="AA775" s="11"/>
      <c r="AB775" s="11"/>
      <c r="AC775" s="11"/>
      <c r="AD775" s="11"/>
    </row>
    <row r="776" spans="1:30">
      <c r="A776" s="56"/>
      <c r="B776" s="11"/>
      <c r="C776" s="11" t="s">
        <v>121</v>
      </c>
      <c r="D776" s="11"/>
      <c r="E776" s="11" t="s">
        <v>122</v>
      </c>
      <c r="F776" s="175">
        <v>1</v>
      </c>
      <c r="G776" s="175"/>
      <c r="H776" s="175">
        <v>4451.9799999999996</v>
      </c>
      <c r="I776" s="175">
        <v>4451.9799999999996</v>
      </c>
      <c r="J776" s="175">
        <v>13</v>
      </c>
      <c r="K776" s="177"/>
      <c r="L776" s="175"/>
      <c r="M776" s="175">
        <v>4451.9799999999996</v>
      </c>
      <c r="N776" s="175">
        <v>4451.9799999999996</v>
      </c>
      <c r="O776" s="175"/>
      <c r="P776" s="175"/>
      <c r="Q776" s="175"/>
      <c r="R776" s="175">
        <v>1</v>
      </c>
      <c r="S776" s="175">
        <v>4451.9799999999996</v>
      </c>
      <c r="T776" s="175">
        <v>4451.9799999999996</v>
      </c>
      <c r="V776" s="11"/>
      <c r="W776" s="11"/>
      <c r="X776" s="11"/>
      <c r="Y776" s="11"/>
      <c r="Z776" s="11"/>
      <c r="AA776" s="11"/>
      <c r="AB776" s="11"/>
      <c r="AC776" s="11"/>
      <c r="AD776" s="11"/>
    </row>
    <row r="777" spans="1:30">
      <c r="A777" s="56"/>
      <c r="B777" s="11"/>
      <c r="C777" s="11" t="s">
        <v>123</v>
      </c>
      <c r="D777" s="11"/>
      <c r="E777" s="11" t="s">
        <v>124</v>
      </c>
      <c r="F777" s="175">
        <v>1</v>
      </c>
      <c r="G777" s="175">
        <v>433.75</v>
      </c>
      <c r="H777" s="175">
        <v>433.75</v>
      </c>
      <c r="I777" s="175">
        <v>433.75</v>
      </c>
      <c r="J777" s="175">
        <v>12</v>
      </c>
      <c r="K777" s="177"/>
      <c r="L777" s="175">
        <v>1</v>
      </c>
      <c r="M777" s="175"/>
      <c r="N777" s="175"/>
      <c r="O777" s="175"/>
      <c r="P777" s="175"/>
      <c r="Q777" s="175"/>
      <c r="R777" s="175">
        <v>1</v>
      </c>
      <c r="S777" s="175">
        <v>433.75</v>
      </c>
      <c r="T777" s="175">
        <v>433.75</v>
      </c>
      <c r="V777" s="11"/>
      <c r="W777" s="11"/>
      <c r="X777" s="11"/>
      <c r="Y777" s="11"/>
      <c r="Z777" s="11"/>
      <c r="AA777" s="11"/>
      <c r="AB777" s="11"/>
      <c r="AC777" s="11"/>
      <c r="AD777" s="11"/>
    </row>
    <row r="778" spans="1:30">
      <c r="A778" s="56"/>
      <c r="B778" s="11"/>
      <c r="C778" s="11" t="s">
        <v>125</v>
      </c>
      <c r="D778" s="11"/>
      <c r="E778" s="11" t="s">
        <v>92</v>
      </c>
      <c r="F778" s="175">
        <v>6</v>
      </c>
      <c r="G778" s="175">
        <v>2526.6149999999998</v>
      </c>
      <c r="H778" s="175">
        <v>5053.2299999999996</v>
      </c>
      <c r="I778" s="175">
        <v>842.20500000000004</v>
      </c>
      <c r="J778" s="175">
        <v>7.8333333333333304</v>
      </c>
      <c r="K778" s="177"/>
      <c r="L778" s="175">
        <v>2</v>
      </c>
      <c r="M778" s="175">
        <v>2844.66</v>
      </c>
      <c r="N778" s="175">
        <v>711.16499999999996</v>
      </c>
      <c r="O778" s="175"/>
      <c r="P778" s="175"/>
      <c r="Q778" s="175"/>
      <c r="R778" s="175">
        <v>6</v>
      </c>
      <c r="S778" s="175">
        <v>5053.2299999999996</v>
      </c>
      <c r="T778" s="175">
        <v>842.20500000000004</v>
      </c>
      <c r="V778" s="11"/>
      <c r="W778" s="11"/>
      <c r="X778" s="11"/>
      <c r="Y778" s="11"/>
      <c r="Z778" s="11"/>
      <c r="AA778" s="11"/>
      <c r="AB778" s="11"/>
      <c r="AC778" s="11"/>
      <c r="AD778" s="11"/>
    </row>
    <row r="779" spans="1:30">
      <c r="A779" s="56"/>
      <c r="B779" s="11"/>
      <c r="C779" s="11" t="s">
        <v>132</v>
      </c>
      <c r="D779" s="11"/>
      <c r="E779" s="11" t="s">
        <v>133</v>
      </c>
      <c r="F779" s="175">
        <v>1</v>
      </c>
      <c r="G779" s="175"/>
      <c r="H779" s="175">
        <v>1211.01</v>
      </c>
      <c r="I779" s="175">
        <v>1211.01</v>
      </c>
      <c r="J779" s="175">
        <v>25</v>
      </c>
      <c r="K779" s="177"/>
      <c r="L779" s="175"/>
      <c r="M779" s="175">
        <v>6337.42</v>
      </c>
      <c r="N779" s="175">
        <v>6337.42</v>
      </c>
      <c r="O779" s="175"/>
      <c r="P779" s="175"/>
      <c r="Q779" s="175"/>
      <c r="R779" s="175">
        <v>1</v>
      </c>
      <c r="S779" s="175">
        <v>1211.01</v>
      </c>
      <c r="T779" s="175">
        <v>1211.01</v>
      </c>
      <c r="V779" s="11"/>
      <c r="W779" s="11"/>
      <c r="X779" s="11"/>
      <c r="Y779" s="11"/>
      <c r="Z779" s="11"/>
      <c r="AA779" s="11"/>
      <c r="AB779" s="11"/>
      <c r="AC779" s="11"/>
      <c r="AD779" s="11"/>
    </row>
    <row r="780" spans="1:30">
      <c r="A780" s="56"/>
      <c r="B780" s="11"/>
      <c r="C780" s="11" t="s">
        <v>134</v>
      </c>
      <c r="D780" s="11"/>
      <c r="E780" s="11" t="s">
        <v>135</v>
      </c>
      <c r="F780" s="175">
        <v>17</v>
      </c>
      <c r="G780" s="175">
        <v>2045.4390000000001</v>
      </c>
      <c r="H780" s="175">
        <v>20454.39</v>
      </c>
      <c r="I780" s="175">
        <v>1203.19941176471</v>
      </c>
      <c r="J780" s="175">
        <v>11.0588235294118</v>
      </c>
      <c r="K780" s="177"/>
      <c r="L780" s="175">
        <v>10</v>
      </c>
      <c r="M780" s="175">
        <v>7885.45</v>
      </c>
      <c r="N780" s="175">
        <v>1126.49285714286</v>
      </c>
      <c r="O780" s="175"/>
      <c r="P780" s="175"/>
      <c r="Q780" s="175"/>
      <c r="R780" s="175">
        <v>17</v>
      </c>
      <c r="S780" s="175">
        <v>20454.39</v>
      </c>
      <c r="T780" s="175">
        <v>1203.19941176471</v>
      </c>
      <c r="V780" s="11"/>
      <c r="W780" s="11"/>
      <c r="X780" s="11"/>
      <c r="Y780" s="11"/>
      <c r="Z780" s="11"/>
      <c r="AA780" s="11"/>
      <c r="AB780" s="11"/>
      <c r="AC780" s="11"/>
      <c r="AD780" s="11"/>
    </row>
    <row r="781" spans="1:30">
      <c r="A781" s="56"/>
      <c r="B781" s="11"/>
      <c r="C781" s="11" t="s">
        <v>137</v>
      </c>
      <c r="D781" s="11"/>
      <c r="E781" s="11" t="s">
        <v>138</v>
      </c>
      <c r="F781" s="175">
        <v>1</v>
      </c>
      <c r="G781" s="175"/>
      <c r="H781" s="175">
        <v>380.38</v>
      </c>
      <c r="I781" s="175">
        <v>380.38</v>
      </c>
      <c r="J781" s="175">
        <v>7</v>
      </c>
      <c r="K781" s="177"/>
      <c r="L781" s="175"/>
      <c r="M781" s="175">
        <v>380.38</v>
      </c>
      <c r="N781" s="175">
        <v>380.38</v>
      </c>
      <c r="O781" s="175"/>
      <c r="P781" s="175"/>
      <c r="Q781" s="175"/>
      <c r="R781" s="175">
        <v>1</v>
      </c>
      <c r="S781" s="175">
        <v>380.38</v>
      </c>
      <c r="T781" s="175">
        <v>380.38</v>
      </c>
      <c r="V781" s="11"/>
      <c r="W781" s="11"/>
      <c r="X781" s="11"/>
      <c r="Y781" s="11"/>
      <c r="Z781" s="11"/>
      <c r="AA781" s="11"/>
      <c r="AB781" s="11"/>
      <c r="AC781" s="11"/>
      <c r="AD781" s="11"/>
    </row>
    <row r="782" spans="1:30">
      <c r="A782" s="56"/>
      <c r="B782" s="11"/>
      <c r="C782" s="11" t="s">
        <v>141</v>
      </c>
      <c r="D782" s="11"/>
      <c r="E782" s="11" t="s">
        <v>142</v>
      </c>
      <c r="F782" s="175">
        <v>2</v>
      </c>
      <c r="G782" s="175"/>
      <c r="H782" s="175">
        <v>1176.78</v>
      </c>
      <c r="I782" s="175">
        <v>588.39</v>
      </c>
      <c r="J782" s="175">
        <v>4.5</v>
      </c>
      <c r="K782" s="177"/>
      <c r="L782" s="175"/>
      <c r="M782" s="175">
        <v>1176.78</v>
      </c>
      <c r="N782" s="175">
        <v>588.39</v>
      </c>
      <c r="O782" s="175"/>
      <c r="P782" s="175"/>
      <c r="Q782" s="175"/>
      <c r="R782" s="175">
        <v>2</v>
      </c>
      <c r="S782" s="175">
        <v>1176.78</v>
      </c>
      <c r="T782" s="175">
        <v>588.39</v>
      </c>
      <c r="V782" s="11"/>
      <c r="W782" s="11"/>
      <c r="X782" s="11"/>
      <c r="Y782" s="11"/>
      <c r="Z782" s="11"/>
      <c r="AA782" s="11"/>
      <c r="AB782" s="11"/>
      <c r="AC782" s="11"/>
      <c r="AD782" s="11"/>
    </row>
    <row r="783" spans="1:30">
      <c r="A783" s="56"/>
      <c r="B783" s="11"/>
      <c r="C783" s="11" t="s">
        <v>143</v>
      </c>
      <c r="D783" s="11"/>
      <c r="E783" s="11" t="s">
        <v>144</v>
      </c>
      <c r="F783" s="175">
        <v>1</v>
      </c>
      <c r="G783" s="175"/>
      <c r="H783" s="175">
        <v>2540.25</v>
      </c>
      <c r="I783" s="175">
        <v>2540.25</v>
      </c>
      <c r="J783" s="175">
        <v>12</v>
      </c>
      <c r="K783" s="177"/>
      <c r="L783" s="175"/>
      <c r="M783" s="175">
        <v>2540.25</v>
      </c>
      <c r="N783" s="175">
        <v>2540.25</v>
      </c>
      <c r="O783" s="175"/>
      <c r="P783" s="175"/>
      <c r="Q783" s="175"/>
      <c r="R783" s="175">
        <v>1</v>
      </c>
      <c r="S783" s="175">
        <v>2540.25</v>
      </c>
      <c r="T783" s="175">
        <v>2540.25</v>
      </c>
      <c r="V783" s="11"/>
      <c r="W783" s="11"/>
      <c r="X783" s="11"/>
      <c r="Y783" s="11"/>
      <c r="Z783" s="11"/>
      <c r="AA783" s="11"/>
      <c r="AB783" s="11"/>
      <c r="AC783" s="11"/>
      <c r="AD783" s="11"/>
    </row>
    <row r="784" spans="1:30">
      <c r="A784" s="56"/>
      <c r="B784" s="11"/>
      <c r="C784" s="11" t="s">
        <v>147</v>
      </c>
      <c r="D784" s="11"/>
      <c r="E784" s="11" t="s">
        <v>148</v>
      </c>
      <c r="F784" s="175">
        <v>1</v>
      </c>
      <c r="G784" s="175"/>
      <c r="H784" s="175">
        <v>200.12</v>
      </c>
      <c r="I784" s="175">
        <v>200.12</v>
      </c>
      <c r="J784" s="175">
        <v>13</v>
      </c>
      <c r="K784" s="177"/>
      <c r="L784" s="175"/>
      <c r="M784" s="175">
        <v>200.12</v>
      </c>
      <c r="N784" s="175">
        <v>200.12</v>
      </c>
      <c r="O784" s="175"/>
      <c r="P784" s="175"/>
      <c r="Q784" s="175"/>
      <c r="R784" s="175">
        <v>1</v>
      </c>
      <c r="S784" s="175">
        <v>200.12</v>
      </c>
      <c r="T784" s="175">
        <v>200.12</v>
      </c>
      <c r="V784" s="11"/>
      <c r="W784" s="11"/>
      <c r="X784" s="11"/>
      <c r="Y784" s="11"/>
      <c r="Z784" s="11"/>
      <c r="AA784" s="11"/>
      <c r="AB784" s="11"/>
      <c r="AC784" s="11"/>
      <c r="AD784" s="11"/>
    </row>
    <row r="785" spans="1:30">
      <c r="A785" s="56"/>
      <c r="B785" s="11"/>
      <c r="C785" s="11" t="s">
        <v>147</v>
      </c>
      <c r="D785" s="11"/>
      <c r="E785" s="11" t="s">
        <v>144</v>
      </c>
      <c r="F785" s="175">
        <v>4</v>
      </c>
      <c r="G785" s="175">
        <v>1901.57</v>
      </c>
      <c r="H785" s="175">
        <v>7606.28</v>
      </c>
      <c r="I785" s="175">
        <v>1901.57</v>
      </c>
      <c r="J785" s="175">
        <v>11</v>
      </c>
      <c r="K785" s="177"/>
      <c r="L785" s="175">
        <v>4</v>
      </c>
      <c r="M785" s="175"/>
      <c r="N785" s="175"/>
      <c r="O785" s="175"/>
      <c r="P785" s="175"/>
      <c r="Q785" s="175"/>
      <c r="R785" s="175">
        <v>4</v>
      </c>
      <c r="S785" s="175">
        <v>7606.28</v>
      </c>
      <c r="T785" s="175">
        <v>1901.57</v>
      </c>
      <c r="V785" s="11"/>
      <c r="W785" s="11"/>
      <c r="X785" s="11"/>
      <c r="Y785" s="11"/>
      <c r="Z785" s="11"/>
      <c r="AA785" s="11"/>
      <c r="AB785" s="11"/>
      <c r="AC785" s="11"/>
      <c r="AD785" s="11"/>
    </row>
    <row r="786" spans="1:30">
      <c r="A786" s="56"/>
      <c r="B786" s="11"/>
      <c r="C786" s="11" t="s">
        <v>150</v>
      </c>
      <c r="D786" s="11"/>
      <c r="E786" s="11" t="s">
        <v>100</v>
      </c>
      <c r="F786" s="175">
        <v>1</v>
      </c>
      <c r="G786" s="175">
        <v>684.05</v>
      </c>
      <c r="H786" s="175">
        <v>684.05</v>
      </c>
      <c r="I786" s="175">
        <v>684.05</v>
      </c>
      <c r="J786" s="175">
        <v>12</v>
      </c>
      <c r="K786" s="177"/>
      <c r="L786" s="175">
        <v>1</v>
      </c>
      <c r="M786" s="175"/>
      <c r="N786" s="175"/>
      <c r="O786" s="175"/>
      <c r="P786" s="175"/>
      <c r="Q786" s="175"/>
      <c r="R786" s="175">
        <v>1</v>
      </c>
      <c r="S786" s="175">
        <v>684.05</v>
      </c>
      <c r="T786" s="175">
        <v>684.05</v>
      </c>
      <c r="V786" s="11"/>
      <c r="W786" s="11"/>
      <c r="X786" s="11"/>
      <c r="Y786" s="11"/>
      <c r="Z786" s="11"/>
      <c r="AA786" s="11"/>
      <c r="AB786" s="11"/>
      <c r="AC786" s="11"/>
      <c r="AD786" s="11"/>
    </row>
    <row r="787" spans="1:30">
      <c r="A787" s="56"/>
      <c r="B787" s="11"/>
      <c r="C787" s="11" t="s">
        <v>153</v>
      </c>
      <c r="D787" s="11"/>
      <c r="E787" s="11" t="s">
        <v>154</v>
      </c>
      <c r="F787" s="175">
        <v>2</v>
      </c>
      <c r="G787" s="175">
        <v>2417.0300000000002</v>
      </c>
      <c r="H787" s="175">
        <v>2417.0300000000002</v>
      </c>
      <c r="I787" s="175">
        <v>1208.5150000000001</v>
      </c>
      <c r="J787" s="175">
        <v>6.5</v>
      </c>
      <c r="K787" s="177"/>
      <c r="L787" s="175">
        <v>1</v>
      </c>
      <c r="M787" s="175">
        <v>2093.16</v>
      </c>
      <c r="N787" s="175">
        <v>2093.16</v>
      </c>
      <c r="O787" s="175"/>
      <c r="P787" s="175"/>
      <c r="Q787" s="175"/>
      <c r="R787" s="175">
        <v>2</v>
      </c>
      <c r="S787" s="175">
        <v>2417.0300000000002</v>
      </c>
      <c r="T787" s="175">
        <v>1208.5150000000001</v>
      </c>
      <c r="V787" s="11"/>
      <c r="W787" s="11"/>
      <c r="X787" s="11"/>
      <c r="Y787" s="11"/>
      <c r="Z787" s="11"/>
      <c r="AA787" s="11"/>
      <c r="AB787" s="11"/>
      <c r="AC787" s="11"/>
      <c r="AD787" s="11"/>
    </row>
    <row r="788" spans="1:30">
      <c r="A788" s="56"/>
      <c r="B788" s="11"/>
      <c r="C788" s="11" t="s">
        <v>157</v>
      </c>
      <c r="D788" s="11"/>
      <c r="E788" s="11" t="s">
        <v>158</v>
      </c>
      <c r="F788" s="175">
        <v>1</v>
      </c>
      <c r="G788" s="175">
        <v>2208.83</v>
      </c>
      <c r="H788" s="175">
        <v>2208.83</v>
      </c>
      <c r="I788" s="175">
        <v>2208.83</v>
      </c>
      <c r="J788" s="175">
        <v>6</v>
      </c>
      <c r="K788" s="177"/>
      <c r="L788" s="175">
        <v>1</v>
      </c>
      <c r="M788" s="175"/>
      <c r="N788" s="175"/>
      <c r="O788" s="175"/>
      <c r="P788" s="175"/>
      <c r="Q788" s="175"/>
      <c r="R788" s="175">
        <v>1</v>
      </c>
      <c r="S788" s="175">
        <v>2208.83</v>
      </c>
      <c r="T788" s="175">
        <v>2208.83</v>
      </c>
      <c r="V788" s="11"/>
      <c r="W788" s="11"/>
      <c r="X788" s="11"/>
      <c r="Y788" s="11"/>
      <c r="Z788" s="11"/>
      <c r="AA788" s="11"/>
      <c r="AB788" s="11"/>
      <c r="AC788" s="11"/>
      <c r="AD788" s="11"/>
    </row>
    <row r="789" spans="1:30">
      <c r="A789" s="56"/>
      <c r="B789" s="11"/>
      <c r="C789" s="11" t="s">
        <v>161</v>
      </c>
      <c r="D789" s="11"/>
      <c r="E789" s="11" t="s">
        <v>162</v>
      </c>
      <c r="F789" s="175">
        <v>1</v>
      </c>
      <c r="G789" s="175"/>
      <c r="H789" s="175">
        <v>497.8</v>
      </c>
      <c r="I789" s="175">
        <v>497.8</v>
      </c>
      <c r="J789" s="175">
        <v>13</v>
      </c>
      <c r="K789" s="177"/>
      <c r="L789" s="175"/>
      <c r="M789" s="175">
        <v>497.8</v>
      </c>
      <c r="N789" s="175">
        <v>497.8</v>
      </c>
      <c r="O789" s="175"/>
      <c r="P789" s="175"/>
      <c r="Q789" s="175"/>
      <c r="R789" s="175">
        <v>1</v>
      </c>
      <c r="S789" s="175">
        <v>497.8</v>
      </c>
      <c r="T789" s="175">
        <v>497.8</v>
      </c>
      <c r="V789" s="11"/>
      <c r="W789" s="11"/>
      <c r="X789" s="11"/>
      <c r="Y789" s="11"/>
      <c r="Z789" s="11"/>
      <c r="AA789" s="11"/>
      <c r="AB789" s="11"/>
      <c r="AC789" s="11"/>
      <c r="AD789" s="11"/>
    </row>
    <row r="790" spans="1:30">
      <c r="A790" s="56"/>
      <c r="B790" s="11"/>
      <c r="C790" s="11" t="s">
        <v>165</v>
      </c>
      <c r="D790" s="11"/>
      <c r="E790" s="11" t="s">
        <v>166</v>
      </c>
      <c r="F790" s="175">
        <v>1</v>
      </c>
      <c r="G790" s="175">
        <v>127.34</v>
      </c>
      <c r="H790" s="175">
        <v>127.34</v>
      </c>
      <c r="I790" s="175">
        <v>127.34</v>
      </c>
      <c r="J790" s="175">
        <v>6</v>
      </c>
      <c r="K790" s="177"/>
      <c r="L790" s="175">
        <v>1</v>
      </c>
      <c r="M790" s="175"/>
      <c r="N790" s="175"/>
      <c r="O790" s="175"/>
      <c r="P790" s="175"/>
      <c r="Q790" s="175"/>
      <c r="R790" s="175">
        <v>1</v>
      </c>
      <c r="S790" s="175">
        <v>127.34</v>
      </c>
      <c r="T790" s="175">
        <v>127.34</v>
      </c>
      <c r="V790" s="11"/>
      <c r="W790" s="11"/>
      <c r="X790" s="11"/>
      <c r="Y790" s="11"/>
      <c r="Z790" s="11"/>
      <c r="AA790" s="11"/>
      <c r="AB790" s="11"/>
      <c r="AC790" s="11"/>
      <c r="AD790" s="11"/>
    </row>
    <row r="791" spans="1:30">
      <c r="A791" s="56"/>
      <c r="B791" s="11"/>
      <c r="C791" s="11" t="s">
        <v>167</v>
      </c>
      <c r="D791" s="11"/>
      <c r="E791" s="11" t="s">
        <v>168</v>
      </c>
      <c r="F791" s="175">
        <v>3</v>
      </c>
      <c r="G791" s="175"/>
      <c r="H791" s="175">
        <v>1519.87</v>
      </c>
      <c r="I791" s="175">
        <v>506.62333333333299</v>
      </c>
      <c r="J791" s="175">
        <v>9</v>
      </c>
      <c r="K791" s="177"/>
      <c r="L791" s="175"/>
      <c r="M791" s="175">
        <v>1886.96</v>
      </c>
      <c r="N791" s="175">
        <v>628.98666666666702</v>
      </c>
      <c r="O791" s="175"/>
      <c r="P791" s="175"/>
      <c r="Q791" s="175"/>
      <c r="R791" s="175">
        <v>3</v>
      </c>
      <c r="S791" s="175">
        <v>1519.87</v>
      </c>
      <c r="T791" s="175">
        <v>506.62333333333299</v>
      </c>
      <c r="V791" s="11"/>
      <c r="W791" s="11"/>
      <c r="X791" s="11"/>
      <c r="Y791" s="11"/>
      <c r="Z791" s="11"/>
      <c r="AA791" s="11"/>
      <c r="AB791" s="11"/>
      <c r="AC791" s="11"/>
      <c r="AD791" s="11"/>
    </row>
    <row r="792" spans="1:30">
      <c r="A792" s="56"/>
      <c r="B792" s="11"/>
      <c r="C792" s="11" t="s">
        <v>169</v>
      </c>
      <c r="D792" s="11"/>
      <c r="E792" s="11" t="s">
        <v>170</v>
      </c>
      <c r="F792" s="175">
        <v>1</v>
      </c>
      <c r="G792" s="175">
        <v>623.30999999999995</v>
      </c>
      <c r="H792" s="175">
        <v>623.30999999999995</v>
      </c>
      <c r="I792" s="175">
        <v>623.30999999999995</v>
      </c>
      <c r="J792" s="175">
        <v>12</v>
      </c>
      <c r="K792" s="177"/>
      <c r="L792" s="175">
        <v>1</v>
      </c>
      <c r="M792" s="175"/>
      <c r="N792" s="175"/>
      <c r="O792" s="175"/>
      <c r="P792" s="175"/>
      <c r="Q792" s="175"/>
      <c r="R792" s="175">
        <v>1</v>
      </c>
      <c r="S792" s="175">
        <v>623.30999999999995</v>
      </c>
      <c r="T792" s="175">
        <v>623.30999999999995</v>
      </c>
      <c r="V792" s="11"/>
      <c r="W792" s="11"/>
      <c r="X792" s="11"/>
      <c r="Y792" s="11"/>
      <c r="Z792" s="11"/>
      <c r="AA792" s="11"/>
      <c r="AB792" s="11"/>
      <c r="AC792" s="11"/>
      <c r="AD792" s="11"/>
    </row>
    <row r="793" spans="1:30">
      <c r="A793" s="56"/>
      <c r="B793" s="11"/>
      <c r="C793" s="11" t="s">
        <v>171</v>
      </c>
      <c r="D793" s="11"/>
      <c r="E793" s="11" t="s">
        <v>172</v>
      </c>
      <c r="F793" s="175">
        <v>2</v>
      </c>
      <c r="G793" s="175"/>
      <c r="H793" s="175">
        <v>1078.3900000000001</v>
      </c>
      <c r="I793" s="175">
        <v>539.19500000000005</v>
      </c>
      <c r="J793" s="175">
        <v>10</v>
      </c>
      <c r="K793" s="177"/>
      <c r="L793" s="175"/>
      <c r="M793" s="175">
        <v>1078.3900000000001</v>
      </c>
      <c r="N793" s="175">
        <v>539.19500000000005</v>
      </c>
      <c r="O793" s="175"/>
      <c r="P793" s="175"/>
      <c r="Q793" s="175"/>
      <c r="R793" s="175">
        <v>2</v>
      </c>
      <c r="S793" s="175">
        <v>1078.3900000000001</v>
      </c>
      <c r="T793" s="175">
        <v>539.19500000000005</v>
      </c>
      <c r="V793" s="11"/>
      <c r="W793" s="11"/>
      <c r="X793" s="11"/>
      <c r="Y793" s="11"/>
      <c r="Z793" s="11"/>
      <c r="AA793" s="11"/>
      <c r="AB793" s="11"/>
      <c r="AC793" s="11"/>
      <c r="AD793" s="11"/>
    </row>
    <row r="794" spans="1:30">
      <c r="A794" s="56"/>
      <c r="B794" s="11"/>
      <c r="C794" s="11" t="s">
        <v>173</v>
      </c>
      <c r="D794" s="11"/>
      <c r="E794" s="11" t="s">
        <v>174</v>
      </c>
      <c r="F794" s="175">
        <v>4</v>
      </c>
      <c r="G794" s="175">
        <v>13456.71</v>
      </c>
      <c r="H794" s="175">
        <v>13456.71</v>
      </c>
      <c r="I794" s="175">
        <v>3364.1774999999998</v>
      </c>
      <c r="J794" s="175">
        <v>9.5</v>
      </c>
      <c r="K794" s="177"/>
      <c r="L794" s="175">
        <v>1</v>
      </c>
      <c r="M794" s="175">
        <v>11990.44</v>
      </c>
      <c r="N794" s="175">
        <v>3996.8133333333299</v>
      </c>
      <c r="O794" s="175"/>
      <c r="P794" s="175"/>
      <c r="Q794" s="175"/>
      <c r="R794" s="175">
        <v>4</v>
      </c>
      <c r="S794" s="175">
        <v>13456.71</v>
      </c>
      <c r="T794" s="175">
        <v>3364.1774999999998</v>
      </c>
      <c r="V794" s="11"/>
      <c r="W794" s="11"/>
      <c r="X794" s="11"/>
      <c r="Y794" s="11"/>
      <c r="Z794" s="11"/>
      <c r="AA794" s="11"/>
      <c r="AB794" s="11"/>
      <c r="AC794" s="11"/>
      <c r="AD794" s="11"/>
    </row>
    <row r="795" spans="1:30">
      <c r="A795" s="56"/>
      <c r="B795" s="11"/>
      <c r="C795" s="11" t="s">
        <v>175</v>
      </c>
      <c r="D795" s="11"/>
      <c r="E795" s="11" t="s">
        <v>144</v>
      </c>
      <c r="F795" s="175">
        <v>1</v>
      </c>
      <c r="G795" s="175"/>
      <c r="H795" s="175">
        <v>482.95</v>
      </c>
      <c r="I795" s="175">
        <v>482.95</v>
      </c>
      <c r="J795" s="175">
        <v>12</v>
      </c>
      <c r="K795" s="177"/>
      <c r="L795" s="175"/>
      <c r="M795" s="175">
        <v>1206</v>
      </c>
      <c r="N795" s="175">
        <v>1206</v>
      </c>
      <c r="O795" s="175"/>
      <c r="P795" s="175"/>
      <c r="Q795" s="175"/>
      <c r="R795" s="175">
        <v>1</v>
      </c>
      <c r="S795" s="175">
        <v>482.95</v>
      </c>
      <c r="T795" s="175">
        <v>482.95</v>
      </c>
      <c r="V795" s="11"/>
      <c r="W795" s="11"/>
      <c r="X795" s="11"/>
      <c r="Y795" s="11"/>
      <c r="Z795" s="11"/>
      <c r="AA795" s="11"/>
      <c r="AB795" s="11"/>
      <c r="AC795" s="11"/>
      <c r="AD795" s="11"/>
    </row>
    <row r="796" spans="1:30">
      <c r="A796" s="56"/>
      <c r="B796" s="11"/>
      <c r="C796" s="11" t="s">
        <v>179</v>
      </c>
      <c r="D796" s="11"/>
      <c r="E796" s="11" t="s">
        <v>180</v>
      </c>
      <c r="F796" s="175">
        <v>1</v>
      </c>
      <c r="G796" s="175">
        <v>2778.84</v>
      </c>
      <c r="H796" s="175">
        <v>2778.84</v>
      </c>
      <c r="I796" s="175">
        <v>2778.84</v>
      </c>
      <c r="J796" s="175">
        <v>12</v>
      </c>
      <c r="K796" s="177"/>
      <c r="L796" s="175">
        <v>1</v>
      </c>
      <c r="M796" s="175"/>
      <c r="N796" s="175"/>
      <c r="O796" s="175"/>
      <c r="P796" s="175"/>
      <c r="Q796" s="175"/>
      <c r="R796" s="175">
        <v>1</v>
      </c>
      <c r="S796" s="175">
        <v>2778.84</v>
      </c>
      <c r="T796" s="175">
        <v>2778.84</v>
      </c>
      <c r="V796" s="11"/>
      <c r="W796" s="11"/>
      <c r="X796" s="11"/>
      <c r="Y796" s="11"/>
      <c r="Z796" s="11"/>
      <c r="AA796" s="11"/>
      <c r="AB796" s="11"/>
      <c r="AC796" s="11"/>
      <c r="AD796" s="11"/>
    </row>
    <row r="797" spans="1:30">
      <c r="A797" s="56"/>
      <c r="B797" s="11"/>
      <c r="C797" s="11" t="s">
        <v>181</v>
      </c>
      <c r="D797" s="11"/>
      <c r="E797" s="11" t="s">
        <v>124</v>
      </c>
      <c r="F797" s="175">
        <v>1</v>
      </c>
      <c r="G797" s="175">
        <v>9782.67</v>
      </c>
      <c r="H797" s="175">
        <v>9782.67</v>
      </c>
      <c r="I797" s="175">
        <v>9782.67</v>
      </c>
      <c r="J797" s="175">
        <v>13</v>
      </c>
      <c r="K797" s="177"/>
      <c r="L797" s="175">
        <v>1</v>
      </c>
      <c r="M797" s="175"/>
      <c r="N797" s="175"/>
      <c r="O797" s="175"/>
      <c r="P797" s="175"/>
      <c r="Q797" s="175"/>
      <c r="R797" s="175">
        <v>1</v>
      </c>
      <c r="S797" s="175">
        <v>9782.67</v>
      </c>
      <c r="T797" s="175">
        <v>9782.67</v>
      </c>
      <c r="V797" s="11"/>
      <c r="W797" s="11"/>
      <c r="X797" s="11"/>
      <c r="Y797" s="11"/>
      <c r="Z797" s="11"/>
      <c r="AA797" s="11"/>
      <c r="AB797" s="11"/>
      <c r="AC797" s="11"/>
      <c r="AD797" s="11"/>
    </row>
    <row r="798" spans="1:30">
      <c r="A798" s="56"/>
      <c r="B798" s="11"/>
      <c r="C798" s="11" t="s">
        <v>188</v>
      </c>
      <c r="D798" s="11"/>
      <c r="E798" s="11" t="s">
        <v>189</v>
      </c>
      <c r="F798" s="175">
        <v>1</v>
      </c>
      <c r="G798" s="175">
        <v>220.56</v>
      </c>
      <c r="H798" s="175">
        <v>220.56</v>
      </c>
      <c r="I798" s="175">
        <v>220.56</v>
      </c>
      <c r="J798" s="175">
        <v>7</v>
      </c>
      <c r="K798" s="177"/>
      <c r="L798" s="175">
        <v>1</v>
      </c>
      <c r="M798" s="175"/>
      <c r="N798" s="175"/>
      <c r="O798" s="175"/>
      <c r="P798" s="175"/>
      <c r="Q798" s="175"/>
      <c r="R798" s="175">
        <v>1</v>
      </c>
      <c r="S798" s="175">
        <v>220.56</v>
      </c>
      <c r="T798" s="175">
        <v>220.56</v>
      </c>
      <c r="V798" s="11"/>
      <c r="W798" s="11"/>
      <c r="X798" s="11"/>
      <c r="Y798" s="11"/>
      <c r="Z798" s="11"/>
      <c r="AA798" s="11"/>
      <c r="AB798" s="11"/>
      <c r="AC798" s="11"/>
      <c r="AD798" s="11"/>
    </row>
    <row r="799" spans="1:30">
      <c r="A799" s="56"/>
      <c r="B799" s="11"/>
      <c r="C799" s="11" t="s">
        <v>196</v>
      </c>
      <c r="D799" s="11"/>
      <c r="E799" s="11" t="s">
        <v>197</v>
      </c>
      <c r="F799" s="175">
        <v>1</v>
      </c>
      <c r="G799" s="175">
        <v>921.85</v>
      </c>
      <c r="H799" s="175">
        <v>921.85</v>
      </c>
      <c r="I799" s="175">
        <v>921.85</v>
      </c>
      <c r="J799" s="175">
        <v>7</v>
      </c>
      <c r="K799" s="177"/>
      <c r="L799" s="175">
        <v>1</v>
      </c>
      <c r="M799" s="175"/>
      <c r="N799" s="175"/>
      <c r="O799" s="175"/>
      <c r="P799" s="175"/>
      <c r="Q799" s="175"/>
      <c r="R799" s="175">
        <v>1</v>
      </c>
      <c r="S799" s="175">
        <v>921.85</v>
      </c>
      <c r="T799" s="175">
        <v>921.85</v>
      </c>
      <c r="V799" s="11"/>
      <c r="W799" s="11"/>
      <c r="X799" s="11"/>
      <c r="Y799" s="11"/>
      <c r="Z799" s="11"/>
      <c r="AA799" s="11"/>
      <c r="AB799" s="11"/>
      <c r="AC799" s="11"/>
      <c r="AD799" s="11"/>
    </row>
    <row r="800" spans="1:30">
      <c r="A800" s="56"/>
      <c r="B800" s="11"/>
      <c r="C800" s="11" t="s">
        <v>202</v>
      </c>
      <c r="D800" s="11"/>
      <c r="E800" s="11" t="s">
        <v>203</v>
      </c>
      <c r="F800" s="175">
        <v>1</v>
      </c>
      <c r="G800" s="175"/>
      <c r="H800" s="175">
        <v>100.45</v>
      </c>
      <c r="I800" s="175">
        <v>100.45</v>
      </c>
      <c r="J800" s="175">
        <v>6</v>
      </c>
      <c r="K800" s="177"/>
      <c r="L800" s="175"/>
      <c r="M800" s="175">
        <v>435.14</v>
      </c>
      <c r="N800" s="175">
        <v>435.14</v>
      </c>
      <c r="O800" s="175"/>
      <c r="P800" s="175"/>
      <c r="Q800" s="175"/>
      <c r="R800" s="175">
        <v>1</v>
      </c>
      <c r="S800" s="175">
        <v>100.45</v>
      </c>
      <c r="T800" s="175">
        <v>100.45</v>
      </c>
      <c r="V800" s="11"/>
      <c r="W800" s="11"/>
      <c r="X800" s="11"/>
      <c r="Y800" s="11"/>
      <c r="Z800" s="11"/>
      <c r="AA800" s="11"/>
      <c r="AB800" s="11"/>
      <c r="AC800" s="11"/>
      <c r="AD800" s="11"/>
    </row>
    <row r="801" spans="1:30">
      <c r="A801" s="56"/>
      <c r="B801" s="11"/>
      <c r="C801" s="11" t="s">
        <v>205</v>
      </c>
      <c r="D801" s="11"/>
      <c r="E801" s="11" t="s">
        <v>197</v>
      </c>
      <c r="F801" s="175">
        <v>7</v>
      </c>
      <c r="G801" s="175">
        <v>1136.4449999999999</v>
      </c>
      <c r="H801" s="175">
        <v>6818.67</v>
      </c>
      <c r="I801" s="175">
        <v>974.09571428571405</v>
      </c>
      <c r="J801" s="175">
        <v>12.1428571428571</v>
      </c>
      <c r="K801" s="177"/>
      <c r="L801" s="175">
        <v>6</v>
      </c>
      <c r="M801" s="175">
        <v>401.98</v>
      </c>
      <c r="N801" s="175">
        <v>401.98</v>
      </c>
      <c r="O801" s="175"/>
      <c r="P801" s="175"/>
      <c r="Q801" s="175"/>
      <c r="R801" s="175">
        <v>7</v>
      </c>
      <c r="S801" s="175">
        <v>6818.67</v>
      </c>
      <c r="T801" s="175">
        <v>974.09571428571405</v>
      </c>
      <c r="V801" s="11"/>
      <c r="W801" s="11"/>
      <c r="X801" s="11"/>
      <c r="Y801" s="11"/>
      <c r="Z801" s="11"/>
      <c r="AA801" s="11"/>
      <c r="AB801" s="11"/>
      <c r="AC801" s="11"/>
      <c r="AD801" s="11"/>
    </row>
    <row r="802" spans="1:30">
      <c r="A802" s="56"/>
      <c r="B802" s="11"/>
      <c r="C802" s="11" t="s">
        <v>205</v>
      </c>
      <c r="D802" s="11"/>
      <c r="E802" s="11" t="s">
        <v>110</v>
      </c>
      <c r="F802" s="175">
        <v>3</v>
      </c>
      <c r="G802" s="175">
        <v>14268.04</v>
      </c>
      <c r="H802" s="175">
        <v>14268.04</v>
      </c>
      <c r="I802" s="175">
        <v>4756.0133333333297</v>
      </c>
      <c r="J802" s="175">
        <v>19</v>
      </c>
      <c r="K802" s="177"/>
      <c r="L802" s="175">
        <v>1</v>
      </c>
      <c r="M802" s="175">
        <v>13611.87</v>
      </c>
      <c r="N802" s="175">
        <v>6805.9350000000004</v>
      </c>
      <c r="O802" s="175"/>
      <c r="P802" s="175"/>
      <c r="Q802" s="175"/>
      <c r="R802" s="175">
        <v>3</v>
      </c>
      <c r="S802" s="175">
        <v>14268.04</v>
      </c>
      <c r="T802" s="175">
        <v>4756.0133333333297</v>
      </c>
      <c r="V802" s="11"/>
      <c r="W802" s="11"/>
      <c r="X802" s="11"/>
      <c r="Y802" s="11"/>
      <c r="Z802" s="11"/>
      <c r="AA802" s="11"/>
      <c r="AB802" s="11"/>
      <c r="AC802" s="11"/>
      <c r="AD802" s="11"/>
    </row>
    <row r="803" spans="1:30">
      <c r="A803" s="56"/>
      <c r="B803" s="11"/>
      <c r="C803" s="11" t="s">
        <v>209</v>
      </c>
      <c r="D803" s="11"/>
      <c r="E803" s="11" t="s">
        <v>164</v>
      </c>
      <c r="F803" s="175">
        <v>1</v>
      </c>
      <c r="G803" s="175"/>
      <c r="H803" s="175">
        <v>595.02</v>
      </c>
      <c r="I803" s="175">
        <v>595.02</v>
      </c>
      <c r="J803" s="175">
        <v>13</v>
      </c>
      <c r="K803" s="177"/>
      <c r="L803" s="175"/>
      <c r="M803" s="175">
        <v>595.02</v>
      </c>
      <c r="N803" s="175">
        <v>595.02</v>
      </c>
      <c r="O803" s="175"/>
      <c r="P803" s="175"/>
      <c r="Q803" s="175"/>
      <c r="R803" s="175">
        <v>1</v>
      </c>
      <c r="S803" s="175">
        <v>595.02</v>
      </c>
      <c r="T803" s="175">
        <v>595.02</v>
      </c>
      <c r="V803" s="11"/>
      <c r="W803" s="11"/>
      <c r="X803" s="11"/>
      <c r="Y803" s="11"/>
      <c r="Z803" s="11"/>
      <c r="AA803" s="11"/>
      <c r="AB803" s="11"/>
      <c r="AC803" s="11"/>
      <c r="AD803" s="11"/>
    </row>
    <row r="804" spans="1:30">
      <c r="A804" s="56"/>
      <c r="B804" s="11"/>
      <c r="C804" s="11" t="s">
        <v>210</v>
      </c>
      <c r="D804" s="11"/>
      <c r="E804" s="11" t="s">
        <v>211</v>
      </c>
      <c r="F804" s="175">
        <v>2</v>
      </c>
      <c r="G804" s="175">
        <v>20595.95</v>
      </c>
      <c r="H804" s="175">
        <v>20595.95</v>
      </c>
      <c r="I804" s="175">
        <v>10297.975</v>
      </c>
      <c r="J804" s="175">
        <v>22</v>
      </c>
      <c r="K804" s="177"/>
      <c r="L804" s="175">
        <v>1</v>
      </c>
      <c r="M804" s="175">
        <v>1215.21</v>
      </c>
      <c r="N804" s="175">
        <v>1215.21</v>
      </c>
      <c r="O804" s="175"/>
      <c r="P804" s="175"/>
      <c r="Q804" s="175"/>
      <c r="R804" s="175">
        <v>2</v>
      </c>
      <c r="S804" s="175">
        <v>20595.95</v>
      </c>
      <c r="T804" s="175">
        <v>10297.975</v>
      </c>
      <c r="V804" s="11"/>
      <c r="W804" s="11"/>
      <c r="X804" s="11"/>
      <c r="Y804" s="11"/>
      <c r="Z804" s="11"/>
      <c r="AA804" s="11"/>
      <c r="AB804" s="11"/>
      <c r="AC804" s="11"/>
      <c r="AD804" s="11"/>
    </row>
    <row r="805" spans="1:30">
      <c r="A805" s="56"/>
      <c r="B805" s="11"/>
      <c r="C805" s="11" t="s">
        <v>213</v>
      </c>
      <c r="D805" s="11"/>
      <c r="E805" s="11" t="s">
        <v>128</v>
      </c>
      <c r="F805" s="175">
        <v>1</v>
      </c>
      <c r="G805" s="175">
        <v>383.08</v>
      </c>
      <c r="H805" s="175">
        <v>383.08</v>
      </c>
      <c r="I805" s="175">
        <v>383.08</v>
      </c>
      <c r="J805" s="175">
        <v>6</v>
      </c>
      <c r="K805" s="177"/>
      <c r="L805" s="175">
        <v>1</v>
      </c>
      <c r="M805" s="175"/>
      <c r="N805" s="175"/>
      <c r="O805" s="175"/>
      <c r="P805" s="175"/>
      <c r="Q805" s="175"/>
      <c r="R805" s="175">
        <v>1</v>
      </c>
      <c r="S805" s="175">
        <v>383.08</v>
      </c>
      <c r="T805" s="175">
        <v>383.08</v>
      </c>
      <c r="V805" s="11"/>
      <c r="W805" s="11"/>
      <c r="X805" s="11"/>
      <c r="Y805" s="11"/>
      <c r="Z805" s="11"/>
      <c r="AA805" s="11"/>
      <c r="AB805" s="11"/>
      <c r="AC805" s="11"/>
      <c r="AD805" s="11"/>
    </row>
    <row r="806" spans="1:30">
      <c r="A806" s="56"/>
      <c r="B806" s="11"/>
      <c r="C806" s="11" t="s">
        <v>214</v>
      </c>
      <c r="D806" s="11"/>
      <c r="E806" s="11" t="s">
        <v>148</v>
      </c>
      <c r="F806" s="175">
        <v>1</v>
      </c>
      <c r="G806" s="175">
        <v>1458.75</v>
      </c>
      <c r="H806" s="175">
        <v>1458.75</v>
      </c>
      <c r="I806" s="175">
        <v>1458.75</v>
      </c>
      <c r="J806" s="175">
        <v>11</v>
      </c>
      <c r="K806" s="177"/>
      <c r="L806" s="175">
        <v>1</v>
      </c>
      <c r="M806" s="175"/>
      <c r="N806" s="175"/>
      <c r="O806" s="175"/>
      <c r="P806" s="175"/>
      <c r="Q806" s="175"/>
      <c r="R806" s="175">
        <v>1</v>
      </c>
      <c r="S806" s="175">
        <v>1458.75</v>
      </c>
      <c r="T806" s="175">
        <v>1458.75</v>
      </c>
      <c r="V806" s="11"/>
      <c r="W806" s="11"/>
      <c r="X806" s="11"/>
      <c r="Y806" s="11"/>
      <c r="Z806" s="11"/>
      <c r="AA806" s="11"/>
      <c r="AB806" s="11"/>
      <c r="AC806" s="11"/>
      <c r="AD806" s="11"/>
    </row>
    <row r="807" spans="1:30">
      <c r="A807" s="56"/>
      <c r="B807" s="11"/>
      <c r="C807" s="11" t="s">
        <v>217</v>
      </c>
      <c r="D807" s="11"/>
      <c r="E807" s="11" t="s">
        <v>218</v>
      </c>
      <c r="F807" s="175">
        <v>1</v>
      </c>
      <c r="G807" s="175"/>
      <c r="H807" s="175">
        <v>498.32</v>
      </c>
      <c r="I807" s="175">
        <v>498.32</v>
      </c>
      <c r="J807" s="175">
        <v>14</v>
      </c>
      <c r="K807" s="177"/>
      <c r="L807" s="175"/>
      <c r="M807" s="175">
        <v>2802.15</v>
      </c>
      <c r="N807" s="175">
        <v>2802.15</v>
      </c>
      <c r="O807" s="175"/>
      <c r="P807" s="175"/>
      <c r="Q807" s="175"/>
      <c r="R807" s="175">
        <v>1</v>
      </c>
      <c r="S807" s="175">
        <v>498.32</v>
      </c>
      <c r="T807" s="175">
        <v>498.32</v>
      </c>
      <c r="V807" s="11"/>
      <c r="W807" s="11"/>
      <c r="X807" s="11"/>
      <c r="Y807" s="11"/>
      <c r="Z807" s="11"/>
      <c r="AA807" s="11"/>
      <c r="AB807" s="11"/>
      <c r="AC807" s="11"/>
      <c r="AD807" s="11"/>
    </row>
    <row r="808" spans="1:30">
      <c r="A808" s="56"/>
      <c r="B808" s="11"/>
      <c r="C808" s="11" t="s">
        <v>227</v>
      </c>
      <c r="D808" s="11"/>
      <c r="E808" s="11" t="s">
        <v>228</v>
      </c>
      <c r="F808" s="175">
        <v>2</v>
      </c>
      <c r="G808" s="175">
        <v>348.08499999999998</v>
      </c>
      <c r="H808" s="175">
        <v>696.17</v>
      </c>
      <c r="I808" s="175">
        <v>348.08499999999998</v>
      </c>
      <c r="J808" s="175">
        <v>12</v>
      </c>
      <c r="K808" s="177"/>
      <c r="L808" s="175">
        <v>2</v>
      </c>
      <c r="M808" s="175"/>
      <c r="N808" s="175"/>
      <c r="O808" s="175"/>
      <c r="P808" s="175"/>
      <c r="Q808" s="175"/>
      <c r="R808" s="175">
        <v>2</v>
      </c>
      <c r="S808" s="175">
        <v>696.17</v>
      </c>
      <c r="T808" s="175">
        <v>348.08499999999998</v>
      </c>
      <c r="V808" s="11"/>
      <c r="W808" s="11"/>
      <c r="X808" s="11"/>
      <c r="Y808" s="11"/>
      <c r="Z808" s="11"/>
      <c r="AA808" s="11"/>
      <c r="AB808" s="11"/>
      <c r="AC808" s="11"/>
      <c r="AD808" s="11"/>
    </row>
    <row r="809" spans="1:30">
      <c r="A809" s="56"/>
      <c r="B809" s="11"/>
      <c r="C809" s="11" t="s">
        <v>229</v>
      </c>
      <c r="D809" s="11"/>
      <c r="E809" s="11" t="s">
        <v>230</v>
      </c>
      <c r="F809" s="175">
        <v>1</v>
      </c>
      <c r="G809" s="175"/>
      <c r="H809" s="175">
        <v>4132.5200000000004</v>
      </c>
      <c r="I809" s="175">
        <v>4132.5200000000004</v>
      </c>
      <c r="J809" s="175">
        <v>12</v>
      </c>
      <c r="K809" s="177"/>
      <c r="L809" s="175"/>
      <c r="M809" s="175">
        <v>4132.5200000000004</v>
      </c>
      <c r="N809" s="175">
        <v>4132.5200000000004</v>
      </c>
      <c r="O809" s="175"/>
      <c r="P809" s="175"/>
      <c r="Q809" s="175"/>
      <c r="R809" s="175">
        <v>1</v>
      </c>
      <c r="S809" s="175">
        <v>4132.5200000000004</v>
      </c>
      <c r="T809" s="175">
        <v>4132.5200000000004</v>
      </c>
      <c r="V809" s="11"/>
      <c r="W809" s="11"/>
      <c r="X809" s="11"/>
      <c r="Y809" s="11"/>
      <c r="Z809" s="11"/>
      <c r="AA809" s="11"/>
      <c r="AB809" s="11"/>
      <c r="AC809" s="11"/>
      <c r="AD809" s="11"/>
    </row>
    <row r="810" spans="1:30">
      <c r="A810" s="56"/>
      <c r="B810" s="11"/>
      <c r="C810" s="11" t="s">
        <v>231</v>
      </c>
      <c r="D810" s="11"/>
      <c r="E810" s="11" t="s">
        <v>232</v>
      </c>
      <c r="F810" s="175">
        <v>2</v>
      </c>
      <c r="G810" s="175">
        <v>1537.43</v>
      </c>
      <c r="H810" s="175">
        <v>3074.86</v>
      </c>
      <c r="I810" s="175">
        <v>1537.43</v>
      </c>
      <c r="J810" s="175">
        <v>11.5</v>
      </c>
      <c r="K810" s="177"/>
      <c r="L810" s="175">
        <v>2</v>
      </c>
      <c r="M810" s="175"/>
      <c r="N810" s="175"/>
      <c r="O810" s="175"/>
      <c r="P810" s="175"/>
      <c r="Q810" s="175"/>
      <c r="R810" s="175">
        <v>2</v>
      </c>
      <c r="S810" s="175">
        <v>3074.86</v>
      </c>
      <c r="T810" s="175">
        <v>1537.43</v>
      </c>
      <c r="V810" s="11"/>
      <c r="W810" s="11"/>
      <c r="X810" s="11"/>
      <c r="Y810" s="11"/>
      <c r="Z810" s="11"/>
      <c r="AA810" s="11"/>
      <c r="AB810" s="11"/>
      <c r="AC810" s="11"/>
      <c r="AD810" s="11"/>
    </row>
    <row r="811" spans="1:30">
      <c r="A811" s="56"/>
      <c r="B811" s="11"/>
      <c r="C811" s="11" t="s">
        <v>234</v>
      </c>
      <c r="D811" s="11"/>
      <c r="E811" s="11" t="s">
        <v>197</v>
      </c>
      <c r="F811" s="175">
        <v>1</v>
      </c>
      <c r="G811" s="175"/>
      <c r="H811" s="175">
        <v>999.81</v>
      </c>
      <c r="I811" s="175">
        <v>999.81</v>
      </c>
      <c r="J811" s="175">
        <v>7</v>
      </c>
      <c r="K811" s="177"/>
      <c r="L811" s="175"/>
      <c r="M811" s="175">
        <v>999.81</v>
      </c>
      <c r="N811" s="175">
        <v>999.81</v>
      </c>
      <c r="O811" s="175">
        <v>1</v>
      </c>
      <c r="P811" s="175">
        <v>999.81</v>
      </c>
      <c r="Q811" s="175">
        <v>999.81</v>
      </c>
      <c r="R811" s="175"/>
      <c r="S811" s="175"/>
      <c r="T811" s="175"/>
      <c r="V811" s="11"/>
      <c r="W811" s="11"/>
      <c r="X811" s="11"/>
      <c r="Y811" s="11"/>
      <c r="Z811" s="11"/>
      <c r="AA811" s="11"/>
      <c r="AB811" s="11"/>
      <c r="AC811" s="11"/>
      <c r="AD811" s="11"/>
    </row>
    <row r="812" spans="1:30">
      <c r="A812" s="56"/>
      <c r="B812" s="11"/>
      <c r="C812" s="11" t="s">
        <v>235</v>
      </c>
      <c r="D812" s="11"/>
      <c r="E812" s="11" t="s">
        <v>236</v>
      </c>
      <c r="F812" s="175">
        <v>2</v>
      </c>
      <c r="G812" s="175"/>
      <c r="H812" s="175">
        <v>1328.12</v>
      </c>
      <c r="I812" s="175">
        <v>664.06</v>
      </c>
      <c r="J812" s="175">
        <v>9</v>
      </c>
      <c r="K812" s="177"/>
      <c r="L812" s="175"/>
      <c r="M812" s="175">
        <v>1328.12</v>
      </c>
      <c r="N812" s="175">
        <v>664.06</v>
      </c>
      <c r="O812" s="175"/>
      <c r="P812" s="175"/>
      <c r="Q812" s="175"/>
      <c r="R812" s="175">
        <v>2</v>
      </c>
      <c r="S812" s="175">
        <v>1328.12</v>
      </c>
      <c r="T812" s="175">
        <v>664.06</v>
      </c>
      <c r="V812" s="11"/>
      <c r="W812" s="11"/>
      <c r="X812" s="11"/>
      <c r="Y812" s="11"/>
      <c r="Z812" s="11"/>
      <c r="AA812" s="11"/>
      <c r="AB812" s="11"/>
      <c r="AC812" s="11"/>
      <c r="AD812" s="11"/>
    </row>
    <row r="813" spans="1:30">
      <c r="A813" s="56"/>
      <c r="B813" s="11"/>
      <c r="C813" s="11" t="s">
        <v>237</v>
      </c>
      <c r="D813" s="11"/>
      <c r="E813" s="11" t="s">
        <v>238</v>
      </c>
      <c r="F813" s="175">
        <v>1</v>
      </c>
      <c r="G813" s="175">
        <v>1603</v>
      </c>
      <c r="H813" s="175">
        <v>1603</v>
      </c>
      <c r="I813" s="175">
        <v>1603</v>
      </c>
      <c r="J813" s="175">
        <v>12</v>
      </c>
      <c r="K813" s="177"/>
      <c r="L813" s="175">
        <v>1</v>
      </c>
      <c r="M813" s="175"/>
      <c r="N813" s="175"/>
      <c r="O813" s="175"/>
      <c r="P813" s="175"/>
      <c r="Q813" s="175"/>
      <c r="R813" s="175">
        <v>1</v>
      </c>
      <c r="S813" s="175">
        <v>1603</v>
      </c>
      <c r="T813" s="175">
        <v>1603</v>
      </c>
      <c r="V813" s="11"/>
      <c r="W813" s="11"/>
      <c r="X813" s="11"/>
      <c r="Y813" s="11"/>
      <c r="Z813" s="11"/>
      <c r="AA813" s="11"/>
      <c r="AB813" s="11"/>
      <c r="AC813" s="11"/>
      <c r="AD813" s="11"/>
    </row>
    <row r="814" spans="1:30">
      <c r="A814" s="56"/>
      <c r="B814" s="11"/>
      <c r="C814" s="11" t="s">
        <v>239</v>
      </c>
      <c r="D814" s="11"/>
      <c r="E814" s="11" t="s">
        <v>105</v>
      </c>
      <c r="F814" s="175">
        <v>9</v>
      </c>
      <c r="G814" s="175">
        <v>3511.02833333333</v>
      </c>
      <c r="H814" s="175">
        <v>21066.17</v>
      </c>
      <c r="I814" s="175">
        <v>2340.6855555555499</v>
      </c>
      <c r="J814" s="175">
        <v>8.6666666666666696</v>
      </c>
      <c r="K814" s="177"/>
      <c r="L814" s="175">
        <v>6</v>
      </c>
      <c r="M814" s="175">
        <v>4358.66</v>
      </c>
      <c r="N814" s="175">
        <v>1452.88666666667</v>
      </c>
      <c r="O814" s="175">
        <v>1</v>
      </c>
      <c r="P814" s="175">
        <v>2240.48</v>
      </c>
      <c r="Q814" s="175">
        <v>2240.48</v>
      </c>
      <c r="R814" s="175">
        <v>8</v>
      </c>
      <c r="S814" s="175">
        <v>18825.689999999999</v>
      </c>
      <c r="T814" s="175">
        <v>2353.2112499999998</v>
      </c>
      <c r="V814" s="11"/>
      <c r="W814" s="11"/>
      <c r="X814" s="11"/>
      <c r="Y814" s="11"/>
      <c r="Z814" s="11"/>
      <c r="AA814" s="11"/>
      <c r="AB814" s="11"/>
      <c r="AC814" s="11"/>
      <c r="AD814" s="11"/>
    </row>
    <row r="815" spans="1:30">
      <c r="A815" s="56"/>
      <c r="B815" s="11"/>
      <c r="C815" s="11" t="s">
        <v>246</v>
      </c>
      <c r="D815" s="11"/>
      <c r="E815" s="11" t="s">
        <v>247</v>
      </c>
      <c r="F815" s="175">
        <v>1</v>
      </c>
      <c r="G815" s="175">
        <v>931.36</v>
      </c>
      <c r="H815" s="175">
        <v>931.36</v>
      </c>
      <c r="I815" s="175">
        <v>931.36</v>
      </c>
      <c r="J815" s="175">
        <v>12</v>
      </c>
      <c r="K815" s="177"/>
      <c r="L815" s="175">
        <v>1</v>
      </c>
      <c r="M815" s="175"/>
      <c r="N815" s="175"/>
      <c r="O815" s="175"/>
      <c r="P815" s="175"/>
      <c r="Q815" s="175"/>
      <c r="R815" s="175">
        <v>1</v>
      </c>
      <c r="S815" s="175">
        <v>931.36</v>
      </c>
      <c r="T815" s="175">
        <v>931.36</v>
      </c>
      <c r="V815" s="11"/>
      <c r="W815" s="11"/>
      <c r="X815" s="11"/>
      <c r="Y815" s="11"/>
      <c r="Z815" s="11"/>
      <c r="AA815" s="11"/>
      <c r="AB815" s="11"/>
      <c r="AC815" s="11"/>
      <c r="AD815" s="11"/>
    </row>
    <row r="816" spans="1:30">
      <c r="A816" s="56"/>
      <c r="B816" s="11"/>
      <c r="C816" s="11" t="s">
        <v>250</v>
      </c>
      <c r="D816" s="11"/>
      <c r="E816" s="11" t="s">
        <v>251</v>
      </c>
      <c r="F816" s="175">
        <v>1</v>
      </c>
      <c r="G816" s="175"/>
      <c r="H816" s="175">
        <v>8609.9500000000007</v>
      </c>
      <c r="I816" s="175">
        <v>8609.9500000000007</v>
      </c>
      <c r="J816" s="175">
        <v>12</v>
      </c>
      <c r="K816" s="177"/>
      <c r="L816" s="175"/>
      <c r="M816" s="175">
        <v>8609.9500000000007</v>
      </c>
      <c r="N816" s="175">
        <v>8609.9500000000007</v>
      </c>
      <c r="O816" s="175"/>
      <c r="P816" s="175"/>
      <c r="Q816" s="175"/>
      <c r="R816" s="175">
        <v>1</v>
      </c>
      <c r="S816" s="175">
        <v>8609.9500000000007</v>
      </c>
      <c r="T816" s="175">
        <v>8609.9500000000007</v>
      </c>
      <c r="V816" s="11"/>
      <c r="W816" s="11"/>
      <c r="X816" s="11"/>
      <c r="Y816" s="11"/>
      <c r="Z816" s="11"/>
      <c r="AA816" s="11"/>
      <c r="AB816" s="11"/>
      <c r="AC816" s="11"/>
      <c r="AD816" s="11"/>
    </row>
    <row r="817" spans="1:30">
      <c r="A817" s="56"/>
      <c r="B817" s="11"/>
      <c r="C817" s="11" t="s">
        <v>252</v>
      </c>
      <c r="D817" s="11"/>
      <c r="E817" s="11" t="s">
        <v>96</v>
      </c>
      <c r="F817" s="175">
        <v>9</v>
      </c>
      <c r="G817" s="175">
        <v>2744.3580000000002</v>
      </c>
      <c r="H817" s="175">
        <v>13721.79</v>
      </c>
      <c r="I817" s="175">
        <v>1524.64333333333</v>
      </c>
      <c r="J817" s="175">
        <v>9.5555555555555607</v>
      </c>
      <c r="K817" s="177"/>
      <c r="L817" s="175">
        <v>5</v>
      </c>
      <c r="M817" s="175">
        <v>12077.82</v>
      </c>
      <c r="N817" s="175">
        <v>3019.4549999999999</v>
      </c>
      <c r="O817" s="175">
        <v>1</v>
      </c>
      <c r="P817" s="175">
        <v>4867.55</v>
      </c>
      <c r="Q817" s="175">
        <v>4867.55</v>
      </c>
      <c r="R817" s="175">
        <v>8</v>
      </c>
      <c r="S817" s="175">
        <v>8854.24</v>
      </c>
      <c r="T817" s="175">
        <v>1106.78</v>
      </c>
      <c r="V817" s="11"/>
      <c r="W817" s="11"/>
      <c r="X817" s="11"/>
      <c r="Y817" s="11"/>
      <c r="Z817" s="11"/>
      <c r="AA817" s="11"/>
      <c r="AB817" s="11"/>
      <c r="AC817" s="11"/>
      <c r="AD817" s="11"/>
    </row>
    <row r="818" spans="1:30">
      <c r="A818" s="56"/>
      <c r="B818" s="11"/>
      <c r="C818" s="11" t="s">
        <v>256</v>
      </c>
      <c r="D818" s="11"/>
      <c r="E818" s="11" t="s">
        <v>257</v>
      </c>
      <c r="F818" s="175">
        <v>1</v>
      </c>
      <c r="G818" s="175"/>
      <c r="H818" s="175">
        <v>401.38</v>
      </c>
      <c r="I818" s="175">
        <v>401.38</v>
      </c>
      <c r="J818" s="175">
        <v>12</v>
      </c>
      <c r="K818" s="177"/>
      <c r="L818" s="175"/>
      <c r="M818" s="175">
        <v>401.38</v>
      </c>
      <c r="N818" s="175">
        <v>401.38</v>
      </c>
      <c r="O818" s="175"/>
      <c r="P818" s="175"/>
      <c r="Q818" s="175"/>
      <c r="R818" s="175">
        <v>1</v>
      </c>
      <c r="S818" s="175">
        <v>401.38</v>
      </c>
      <c r="T818" s="175">
        <v>401.38</v>
      </c>
      <c r="V818" s="11"/>
      <c r="W818" s="11"/>
      <c r="X818" s="11"/>
      <c r="Y818" s="11"/>
      <c r="Z818" s="11"/>
      <c r="AA818" s="11"/>
      <c r="AB818" s="11"/>
      <c r="AC818" s="11"/>
      <c r="AD818" s="11"/>
    </row>
    <row r="819" spans="1:30">
      <c r="A819" s="56"/>
      <c r="B819" s="11"/>
      <c r="C819" s="11" t="s">
        <v>258</v>
      </c>
      <c r="D819" s="11"/>
      <c r="E819" s="11" t="s">
        <v>117</v>
      </c>
      <c r="F819" s="175">
        <v>1</v>
      </c>
      <c r="G819" s="175"/>
      <c r="H819" s="175">
        <v>1311.35</v>
      </c>
      <c r="I819" s="175">
        <v>1311.35</v>
      </c>
      <c r="J819" s="175">
        <v>12</v>
      </c>
      <c r="K819" s="177"/>
      <c r="L819" s="175"/>
      <c r="M819" s="175">
        <v>1311.35</v>
      </c>
      <c r="N819" s="175">
        <v>1311.35</v>
      </c>
      <c r="O819" s="175"/>
      <c r="P819" s="175"/>
      <c r="Q819" s="175"/>
      <c r="R819" s="175">
        <v>1</v>
      </c>
      <c r="S819" s="175">
        <v>1311.35</v>
      </c>
      <c r="T819" s="175">
        <v>1311.35</v>
      </c>
      <c r="V819" s="11"/>
      <c r="W819" s="11"/>
      <c r="X819" s="11"/>
      <c r="Y819" s="11"/>
      <c r="Z819" s="11"/>
      <c r="AA819" s="11"/>
      <c r="AB819" s="11"/>
      <c r="AC819" s="11"/>
      <c r="AD819" s="11"/>
    </row>
    <row r="820" spans="1:30">
      <c r="A820" s="56"/>
      <c r="B820" s="11"/>
      <c r="C820" s="11" t="s">
        <v>266</v>
      </c>
      <c r="D820" s="11"/>
      <c r="E820" s="11" t="s">
        <v>267</v>
      </c>
      <c r="F820" s="175">
        <v>1</v>
      </c>
      <c r="G820" s="175">
        <v>425.31</v>
      </c>
      <c r="H820" s="175">
        <v>425.31</v>
      </c>
      <c r="I820" s="175">
        <v>425.31</v>
      </c>
      <c r="J820" s="175">
        <v>12</v>
      </c>
      <c r="K820" s="177"/>
      <c r="L820" s="175">
        <v>1</v>
      </c>
      <c r="M820" s="175"/>
      <c r="N820" s="175"/>
      <c r="O820" s="175"/>
      <c r="P820" s="175"/>
      <c r="Q820" s="175"/>
      <c r="R820" s="175">
        <v>1</v>
      </c>
      <c r="S820" s="175">
        <v>425.31</v>
      </c>
      <c r="T820" s="175">
        <v>425.31</v>
      </c>
      <c r="V820" s="11"/>
      <c r="W820" s="11"/>
      <c r="X820" s="11"/>
      <c r="Y820" s="11"/>
      <c r="Z820" s="11"/>
      <c r="AA820" s="11"/>
      <c r="AB820" s="11"/>
      <c r="AC820" s="11"/>
      <c r="AD820" s="11"/>
    </row>
    <row r="821" spans="1:30">
      <c r="A821" s="56"/>
      <c r="B821" s="11"/>
      <c r="C821" s="11" t="s">
        <v>273</v>
      </c>
      <c r="D821" s="11"/>
      <c r="E821" s="11" t="s">
        <v>274</v>
      </c>
      <c r="F821" s="175">
        <v>2</v>
      </c>
      <c r="G821" s="175">
        <v>4739.82</v>
      </c>
      <c r="H821" s="175">
        <v>4739.82</v>
      </c>
      <c r="I821" s="175">
        <v>2369.91</v>
      </c>
      <c r="J821" s="175">
        <v>10</v>
      </c>
      <c r="K821" s="177"/>
      <c r="L821" s="175">
        <v>1</v>
      </c>
      <c r="M821" s="175">
        <v>3527.88</v>
      </c>
      <c r="N821" s="175">
        <v>3527.88</v>
      </c>
      <c r="O821" s="175"/>
      <c r="P821" s="175"/>
      <c r="Q821" s="175"/>
      <c r="R821" s="175">
        <v>2</v>
      </c>
      <c r="S821" s="175">
        <v>4739.82</v>
      </c>
      <c r="T821" s="175">
        <v>2369.91</v>
      </c>
      <c r="V821" s="11"/>
      <c r="W821" s="11"/>
      <c r="X821" s="11"/>
      <c r="Y821" s="11"/>
      <c r="Z821" s="11"/>
      <c r="AA821" s="11"/>
      <c r="AB821" s="11"/>
      <c r="AC821" s="11"/>
      <c r="AD821" s="11"/>
    </row>
    <row r="822" spans="1:30">
      <c r="A822" s="56"/>
      <c r="B822" s="11"/>
      <c r="C822" s="11" t="s">
        <v>275</v>
      </c>
      <c r="D822" s="11"/>
      <c r="E822" s="11" t="s">
        <v>276</v>
      </c>
      <c r="F822" s="175">
        <v>2</v>
      </c>
      <c r="G822" s="175"/>
      <c r="H822" s="175">
        <v>995.35</v>
      </c>
      <c r="I822" s="175">
        <v>497.67500000000001</v>
      </c>
      <c r="J822" s="175">
        <v>12</v>
      </c>
      <c r="K822" s="177"/>
      <c r="L822" s="175"/>
      <c r="M822" s="175">
        <v>995.35</v>
      </c>
      <c r="N822" s="175">
        <v>497.67500000000001</v>
      </c>
      <c r="O822" s="175"/>
      <c r="P822" s="175"/>
      <c r="Q822" s="175"/>
      <c r="R822" s="175">
        <v>2</v>
      </c>
      <c r="S822" s="175">
        <v>995.35</v>
      </c>
      <c r="T822" s="175">
        <v>497.67500000000001</v>
      </c>
      <c r="V822" s="11"/>
      <c r="W822" s="11"/>
      <c r="X822" s="11"/>
      <c r="Y822" s="11"/>
      <c r="Z822" s="11"/>
      <c r="AA822" s="11"/>
      <c r="AB822" s="11"/>
      <c r="AC822" s="11"/>
      <c r="AD822" s="11"/>
    </row>
    <row r="823" spans="1:30">
      <c r="A823" s="56"/>
      <c r="B823" s="11"/>
      <c r="C823" s="11" t="s">
        <v>277</v>
      </c>
      <c r="D823" s="11"/>
      <c r="E823" s="11" t="s">
        <v>278</v>
      </c>
      <c r="F823" s="175">
        <v>1</v>
      </c>
      <c r="G823" s="175"/>
      <c r="H823" s="175">
        <v>318.85000000000002</v>
      </c>
      <c r="I823" s="175">
        <v>318.85000000000002</v>
      </c>
      <c r="J823" s="175">
        <v>13</v>
      </c>
      <c r="K823" s="177"/>
      <c r="L823" s="175"/>
      <c r="M823" s="175">
        <v>318.85000000000002</v>
      </c>
      <c r="N823" s="175">
        <v>318.85000000000002</v>
      </c>
      <c r="O823" s="175"/>
      <c r="P823" s="175"/>
      <c r="Q823" s="175"/>
      <c r="R823" s="175">
        <v>1</v>
      </c>
      <c r="S823" s="175">
        <v>318.85000000000002</v>
      </c>
      <c r="T823" s="175">
        <v>318.85000000000002</v>
      </c>
      <c r="V823" s="11"/>
      <c r="W823" s="11"/>
      <c r="X823" s="11"/>
      <c r="Y823" s="11"/>
      <c r="Z823" s="11"/>
      <c r="AA823" s="11"/>
      <c r="AB823" s="11"/>
      <c r="AC823" s="11"/>
      <c r="AD823" s="11"/>
    </row>
    <row r="824" spans="1:30">
      <c r="A824" s="56"/>
      <c r="B824" s="11"/>
      <c r="C824" s="11" t="s">
        <v>279</v>
      </c>
      <c r="D824" s="11"/>
      <c r="E824" s="11" t="s">
        <v>152</v>
      </c>
      <c r="F824" s="175">
        <v>2</v>
      </c>
      <c r="G824" s="175">
        <v>2089.1950000000002</v>
      </c>
      <c r="H824" s="175">
        <v>4178.3900000000003</v>
      </c>
      <c r="I824" s="175">
        <v>2089.1950000000002</v>
      </c>
      <c r="J824" s="175">
        <v>9</v>
      </c>
      <c r="K824" s="177"/>
      <c r="L824" s="175">
        <v>2</v>
      </c>
      <c r="M824" s="175"/>
      <c r="N824" s="175"/>
      <c r="O824" s="175"/>
      <c r="P824" s="175"/>
      <c r="Q824" s="175"/>
      <c r="R824" s="175">
        <v>2</v>
      </c>
      <c r="S824" s="175">
        <v>4178.3900000000003</v>
      </c>
      <c r="T824" s="175">
        <v>2089.1950000000002</v>
      </c>
      <c r="V824" s="11"/>
      <c r="W824" s="11"/>
      <c r="X824" s="11"/>
      <c r="Y824" s="11"/>
      <c r="Z824" s="11"/>
      <c r="AA824" s="11"/>
      <c r="AB824" s="11"/>
      <c r="AC824" s="11"/>
      <c r="AD824" s="11"/>
    </row>
    <row r="825" spans="1:30">
      <c r="A825" s="56"/>
      <c r="B825" s="11"/>
      <c r="C825" s="11" t="s">
        <v>280</v>
      </c>
      <c r="D825" s="11"/>
      <c r="E825" s="11" t="s">
        <v>174</v>
      </c>
      <c r="F825" s="175">
        <v>1</v>
      </c>
      <c r="G825" s="175">
        <v>457.94</v>
      </c>
      <c r="H825" s="175">
        <v>457.94</v>
      </c>
      <c r="I825" s="175">
        <v>457.94</v>
      </c>
      <c r="J825" s="175">
        <v>7</v>
      </c>
      <c r="K825" s="177"/>
      <c r="L825" s="175">
        <v>1</v>
      </c>
      <c r="M825" s="175"/>
      <c r="N825" s="175"/>
      <c r="O825" s="175"/>
      <c r="P825" s="175"/>
      <c r="Q825" s="175"/>
      <c r="R825" s="175">
        <v>1</v>
      </c>
      <c r="S825" s="175">
        <v>457.94</v>
      </c>
      <c r="T825" s="175">
        <v>457.94</v>
      </c>
      <c r="V825" s="11"/>
      <c r="W825" s="11"/>
      <c r="X825" s="11"/>
      <c r="Y825" s="11"/>
      <c r="Z825" s="11"/>
      <c r="AA825" s="11"/>
      <c r="AB825" s="11"/>
      <c r="AC825" s="11"/>
      <c r="AD825" s="11"/>
    </row>
    <row r="826" spans="1:30">
      <c r="A826" s="56"/>
      <c r="B826" s="11"/>
      <c r="C826" s="11" t="s">
        <v>287</v>
      </c>
      <c r="D826" s="11"/>
      <c r="E826" s="11" t="s">
        <v>174</v>
      </c>
      <c r="F826" s="175">
        <v>6</v>
      </c>
      <c r="G826" s="175">
        <v>3329.35</v>
      </c>
      <c r="H826" s="175">
        <v>9988.0499999999993</v>
      </c>
      <c r="I826" s="175">
        <v>1664.675</v>
      </c>
      <c r="J826" s="175">
        <v>14.5</v>
      </c>
      <c r="K826" s="177"/>
      <c r="L826" s="175">
        <v>3</v>
      </c>
      <c r="M826" s="175">
        <v>2871.83</v>
      </c>
      <c r="N826" s="175">
        <v>957.27666666666698</v>
      </c>
      <c r="O826" s="175"/>
      <c r="P826" s="175"/>
      <c r="Q826" s="175"/>
      <c r="R826" s="175">
        <v>6</v>
      </c>
      <c r="S826" s="175">
        <v>9988.0499999999993</v>
      </c>
      <c r="T826" s="175">
        <v>1664.675</v>
      </c>
      <c r="V826" s="11"/>
      <c r="W826" s="11"/>
      <c r="X826" s="11"/>
      <c r="Y826" s="11"/>
      <c r="Z826" s="11"/>
      <c r="AA826" s="11"/>
      <c r="AB826" s="11"/>
      <c r="AC826" s="11"/>
      <c r="AD826" s="11"/>
    </row>
    <row r="827" spans="1:30">
      <c r="A827" s="56"/>
      <c r="B827" s="11"/>
      <c r="C827" s="11" t="s">
        <v>288</v>
      </c>
      <c r="D827" s="11"/>
      <c r="E827" s="11" t="s">
        <v>289</v>
      </c>
      <c r="F827" s="175">
        <v>2</v>
      </c>
      <c r="G827" s="175">
        <v>665.3</v>
      </c>
      <c r="H827" s="175">
        <v>1330.6</v>
      </c>
      <c r="I827" s="175">
        <v>665.3</v>
      </c>
      <c r="J827" s="175">
        <v>7</v>
      </c>
      <c r="K827" s="177"/>
      <c r="L827" s="175">
        <v>2</v>
      </c>
      <c r="M827" s="175"/>
      <c r="N827" s="175"/>
      <c r="O827" s="175"/>
      <c r="P827" s="175"/>
      <c r="Q827" s="175"/>
      <c r="R827" s="175">
        <v>2</v>
      </c>
      <c r="S827" s="175">
        <v>1330.6</v>
      </c>
      <c r="T827" s="175">
        <v>665.3</v>
      </c>
      <c r="V827" s="11"/>
      <c r="W827" s="11"/>
      <c r="X827" s="11"/>
      <c r="Y827" s="11"/>
      <c r="Z827" s="11"/>
      <c r="AA827" s="11"/>
      <c r="AB827" s="11"/>
      <c r="AC827" s="11"/>
      <c r="AD827" s="11"/>
    </row>
    <row r="828" spans="1:30">
      <c r="A828" s="56"/>
      <c r="B828" s="11"/>
      <c r="C828" s="11" t="s">
        <v>295</v>
      </c>
      <c r="D828" s="11"/>
      <c r="E828" s="11" t="s">
        <v>296</v>
      </c>
      <c r="F828" s="175">
        <v>2</v>
      </c>
      <c r="G828" s="175"/>
      <c r="H828" s="175">
        <v>540.67999999999995</v>
      </c>
      <c r="I828" s="175">
        <v>270.33999999999997</v>
      </c>
      <c r="J828" s="175">
        <v>10</v>
      </c>
      <c r="K828" s="177"/>
      <c r="L828" s="175"/>
      <c r="M828" s="175">
        <v>540.67999999999995</v>
      </c>
      <c r="N828" s="175">
        <v>270.33999999999997</v>
      </c>
      <c r="O828" s="175">
        <v>1</v>
      </c>
      <c r="P828" s="175">
        <v>318.89999999999998</v>
      </c>
      <c r="Q828" s="175">
        <v>318.89999999999998</v>
      </c>
      <c r="R828" s="175">
        <v>1</v>
      </c>
      <c r="S828" s="175">
        <v>221.78</v>
      </c>
      <c r="T828" s="175">
        <v>221.78</v>
      </c>
      <c r="V828" s="11"/>
      <c r="W828" s="11"/>
      <c r="X828" s="11"/>
      <c r="Y828" s="11"/>
      <c r="Z828" s="11"/>
      <c r="AA828" s="11"/>
      <c r="AB828" s="11"/>
      <c r="AC828" s="11"/>
      <c r="AD828" s="11"/>
    </row>
    <row r="829" spans="1:30">
      <c r="A829" s="56"/>
      <c r="B829" s="11"/>
      <c r="C829" s="11" t="s">
        <v>297</v>
      </c>
      <c r="D829" s="11"/>
      <c r="E829" s="11" t="s">
        <v>118</v>
      </c>
      <c r="F829" s="175">
        <v>7</v>
      </c>
      <c r="G829" s="175">
        <v>2069.9175</v>
      </c>
      <c r="H829" s="175">
        <v>8279.67</v>
      </c>
      <c r="I829" s="175">
        <v>1182.81</v>
      </c>
      <c r="J829" s="175">
        <v>11.5714285714286</v>
      </c>
      <c r="K829" s="177"/>
      <c r="L829" s="175">
        <v>4</v>
      </c>
      <c r="M829" s="175">
        <v>3676.15</v>
      </c>
      <c r="N829" s="175">
        <v>1225.38333333333</v>
      </c>
      <c r="O829" s="175"/>
      <c r="P829" s="175"/>
      <c r="Q829" s="175"/>
      <c r="R829" s="175">
        <v>7</v>
      </c>
      <c r="S829" s="175">
        <v>8279.67</v>
      </c>
      <c r="T829" s="175">
        <v>1182.81</v>
      </c>
      <c r="V829" s="11"/>
      <c r="W829" s="11"/>
      <c r="X829" s="11"/>
      <c r="Y829" s="11"/>
      <c r="Z829" s="11"/>
      <c r="AA829" s="11"/>
      <c r="AB829" s="11"/>
      <c r="AC829" s="11"/>
      <c r="AD829" s="11"/>
    </row>
    <row r="830" spans="1:30">
      <c r="A830" s="56"/>
      <c r="B830" s="11"/>
      <c r="C830" s="11" t="s">
        <v>300</v>
      </c>
      <c r="D830" s="11"/>
      <c r="E830" s="11" t="s">
        <v>301</v>
      </c>
      <c r="F830" s="175">
        <v>2</v>
      </c>
      <c r="G830" s="175">
        <v>14160.9</v>
      </c>
      <c r="H830" s="175">
        <v>14160.9</v>
      </c>
      <c r="I830" s="175">
        <v>7080.45</v>
      </c>
      <c r="J830" s="175">
        <v>12</v>
      </c>
      <c r="K830" s="177"/>
      <c r="L830" s="175">
        <v>1</v>
      </c>
      <c r="M830" s="175">
        <v>1039.77</v>
      </c>
      <c r="N830" s="175">
        <v>1039.77</v>
      </c>
      <c r="O830" s="175"/>
      <c r="P830" s="175"/>
      <c r="Q830" s="175"/>
      <c r="R830" s="175">
        <v>2</v>
      </c>
      <c r="S830" s="175">
        <v>14160.9</v>
      </c>
      <c r="T830" s="175">
        <v>7080.45</v>
      </c>
      <c r="V830" s="11"/>
      <c r="W830" s="11"/>
      <c r="X830" s="11"/>
      <c r="Y830" s="11"/>
      <c r="Z830" s="11"/>
      <c r="AA830" s="11"/>
      <c r="AB830" s="11"/>
      <c r="AC830" s="11"/>
      <c r="AD830" s="11"/>
    </row>
    <row r="831" spans="1:30">
      <c r="A831" s="56"/>
      <c r="B831" s="11"/>
      <c r="C831" s="11" t="s">
        <v>302</v>
      </c>
      <c r="D831" s="11"/>
      <c r="E831" s="11" t="s">
        <v>303</v>
      </c>
      <c r="F831" s="175">
        <v>2</v>
      </c>
      <c r="G831" s="175">
        <v>2606.8649999999998</v>
      </c>
      <c r="H831" s="175">
        <v>5213.7299999999996</v>
      </c>
      <c r="I831" s="175">
        <v>2606.8649999999998</v>
      </c>
      <c r="J831" s="175">
        <v>12.5</v>
      </c>
      <c r="K831" s="177"/>
      <c r="L831" s="175">
        <v>2</v>
      </c>
      <c r="M831" s="175"/>
      <c r="N831" s="175"/>
      <c r="O831" s="175"/>
      <c r="P831" s="175"/>
      <c r="Q831" s="175"/>
      <c r="R831" s="175">
        <v>2</v>
      </c>
      <c r="S831" s="175">
        <v>5213.7299999999996</v>
      </c>
      <c r="T831" s="175">
        <v>2606.8649999999998</v>
      </c>
      <c r="V831" s="11"/>
      <c r="W831" s="11"/>
      <c r="X831" s="11"/>
      <c r="Y831" s="11"/>
      <c r="Z831" s="11"/>
      <c r="AA831" s="11"/>
      <c r="AB831" s="11"/>
      <c r="AC831" s="11"/>
      <c r="AD831" s="11"/>
    </row>
    <row r="832" spans="1:30">
      <c r="A832" s="56"/>
      <c r="B832" s="11"/>
      <c r="C832" s="11" t="s">
        <v>305</v>
      </c>
      <c r="D832" s="11"/>
      <c r="E832" s="11" t="s">
        <v>120</v>
      </c>
      <c r="F832" s="175">
        <v>1</v>
      </c>
      <c r="G832" s="175">
        <v>455.38</v>
      </c>
      <c r="H832" s="175">
        <v>455.38</v>
      </c>
      <c r="I832" s="175">
        <v>455.38</v>
      </c>
      <c r="J832" s="175">
        <v>11</v>
      </c>
      <c r="K832" s="177"/>
      <c r="L832" s="175">
        <v>1</v>
      </c>
      <c r="M832" s="175"/>
      <c r="N832" s="175"/>
      <c r="O832" s="175"/>
      <c r="P832" s="175"/>
      <c r="Q832" s="175"/>
      <c r="R832" s="175">
        <v>1</v>
      </c>
      <c r="S832" s="175">
        <v>455.38</v>
      </c>
      <c r="T832" s="175">
        <v>455.38</v>
      </c>
      <c r="V832" s="11"/>
      <c r="W832" s="11"/>
      <c r="X832" s="11"/>
      <c r="Y832" s="11"/>
      <c r="Z832" s="11"/>
      <c r="AA832" s="11"/>
      <c r="AB832" s="11"/>
      <c r="AC832" s="11"/>
      <c r="AD832" s="11"/>
    </row>
    <row r="833" spans="1:30">
      <c r="A833" s="56"/>
      <c r="B833" s="11"/>
      <c r="C833" s="11" t="s">
        <v>310</v>
      </c>
      <c r="D833" s="11"/>
      <c r="E833" s="11" t="s">
        <v>122</v>
      </c>
      <c r="F833" s="175">
        <v>8</v>
      </c>
      <c r="G833" s="175">
        <v>8035.6549999999997</v>
      </c>
      <c r="H833" s="175">
        <v>48213.93</v>
      </c>
      <c r="I833" s="175">
        <v>6026.74125</v>
      </c>
      <c r="J833" s="175">
        <v>13.625</v>
      </c>
      <c r="K833" s="177"/>
      <c r="L833" s="175">
        <v>6</v>
      </c>
      <c r="M833" s="175">
        <v>1561.67</v>
      </c>
      <c r="N833" s="175">
        <v>780.83500000000004</v>
      </c>
      <c r="O833" s="175">
        <v>1</v>
      </c>
      <c r="P833" s="175">
        <v>4816.34</v>
      </c>
      <c r="Q833" s="175">
        <v>4816.34</v>
      </c>
      <c r="R833" s="175">
        <v>7</v>
      </c>
      <c r="S833" s="175">
        <v>43397.59</v>
      </c>
      <c r="T833" s="175">
        <v>6199.65571428571</v>
      </c>
      <c r="V833" s="11"/>
      <c r="W833" s="11"/>
      <c r="X833" s="11"/>
      <c r="Y833" s="11"/>
      <c r="Z833" s="11"/>
      <c r="AA833" s="11"/>
      <c r="AB833" s="11"/>
      <c r="AC833" s="11"/>
      <c r="AD833" s="11"/>
    </row>
    <row r="834" spans="1:30">
      <c r="A834" s="56"/>
      <c r="B834" s="11"/>
      <c r="C834" s="11" t="s">
        <v>312</v>
      </c>
      <c r="D834" s="11"/>
      <c r="E834" s="11" t="s">
        <v>110</v>
      </c>
      <c r="F834" s="175">
        <v>1</v>
      </c>
      <c r="G834" s="175">
        <v>228.4</v>
      </c>
      <c r="H834" s="175">
        <v>228.4</v>
      </c>
      <c r="I834" s="175">
        <v>228.4</v>
      </c>
      <c r="J834" s="175">
        <v>12</v>
      </c>
      <c r="K834" s="177"/>
      <c r="L834" s="175">
        <v>1</v>
      </c>
      <c r="M834" s="175"/>
      <c r="N834" s="175"/>
      <c r="O834" s="175"/>
      <c r="P834" s="175"/>
      <c r="Q834" s="175"/>
      <c r="R834" s="175">
        <v>1</v>
      </c>
      <c r="S834" s="175">
        <v>228.4</v>
      </c>
      <c r="T834" s="175">
        <v>228.4</v>
      </c>
      <c r="V834" s="11"/>
      <c r="W834" s="11"/>
      <c r="X834" s="11"/>
      <c r="Y834" s="11"/>
      <c r="Z834" s="11"/>
      <c r="AA834" s="11"/>
      <c r="AB834" s="11"/>
      <c r="AC834" s="11"/>
      <c r="AD834" s="11"/>
    </row>
    <row r="835" spans="1:30">
      <c r="A835" s="56"/>
      <c r="B835" s="11"/>
      <c r="C835" s="11" t="s">
        <v>317</v>
      </c>
      <c r="D835" s="11"/>
      <c r="E835" s="11" t="s">
        <v>152</v>
      </c>
      <c r="F835" s="175">
        <v>7</v>
      </c>
      <c r="G835" s="175">
        <v>1311.2919999999999</v>
      </c>
      <c r="H835" s="175">
        <v>6556.46</v>
      </c>
      <c r="I835" s="175">
        <v>936.63714285714298</v>
      </c>
      <c r="J835" s="175">
        <v>11</v>
      </c>
      <c r="K835" s="177"/>
      <c r="L835" s="175">
        <v>5</v>
      </c>
      <c r="M835" s="175">
        <v>1613.96</v>
      </c>
      <c r="N835" s="175">
        <v>806.98</v>
      </c>
      <c r="O835" s="175"/>
      <c r="P835" s="175"/>
      <c r="Q835" s="175"/>
      <c r="R835" s="175">
        <v>7</v>
      </c>
      <c r="S835" s="175">
        <v>6556.46</v>
      </c>
      <c r="T835" s="175">
        <v>936.63714285714298</v>
      </c>
      <c r="V835" s="11"/>
      <c r="W835" s="11"/>
      <c r="X835" s="11"/>
      <c r="Y835" s="11"/>
      <c r="Z835" s="11"/>
      <c r="AA835" s="11"/>
      <c r="AB835" s="11"/>
      <c r="AC835" s="11"/>
      <c r="AD835" s="11"/>
    </row>
    <row r="836" spans="1:30">
      <c r="A836" s="56"/>
      <c r="B836" s="11"/>
      <c r="C836" s="11" t="s">
        <v>328</v>
      </c>
      <c r="D836" s="11"/>
      <c r="E836" s="11" t="s">
        <v>329</v>
      </c>
      <c r="F836" s="175">
        <v>2</v>
      </c>
      <c r="G836" s="175">
        <v>1819.48</v>
      </c>
      <c r="H836" s="175">
        <v>1819.48</v>
      </c>
      <c r="I836" s="175">
        <v>909.74</v>
      </c>
      <c r="J836" s="175">
        <v>12.5</v>
      </c>
      <c r="K836" s="177"/>
      <c r="L836" s="175">
        <v>1</v>
      </c>
      <c r="M836" s="175">
        <v>1584.77</v>
      </c>
      <c r="N836" s="175">
        <v>1584.77</v>
      </c>
      <c r="O836" s="175"/>
      <c r="P836" s="175"/>
      <c r="Q836" s="175"/>
      <c r="R836" s="175">
        <v>2</v>
      </c>
      <c r="S836" s="175">
        <v>1819.48</v>
      </c>
      <c r="T836" s="175">
        <v>909.74</v>
      </c>
      <c r="V836" s="11"/>
      <c r="W836" s="11"/>
      <c r="X836" s="11"/>
      <c r="Y836" s="11"/>
      <c r="Z836" s="11"/>
      <c r="AA836" s="11"/>
      <c r="AB836" s="11"/>
      <c r="AC836" s="11"/>
      <c r="AD836" s="11"/>
    </row>
    <row r="837" spans="1:30">
      <c r="A837" s="56"/>
      <c r="B837" s="11"/>
      <c r="C837" s="11" t="s">
        <v>331</v>
      </c>
      <c r="D837" s="11"/>
      <c r="E837" s="11" t="s">
        <v>96</v>
      </c>
      <c r="F837" s="175">
        <v>1</v>
      </c>
      <c r="G837" s="175"/>
      <c r="H837" s="175">
        <v>610.22</v>
      </c>
      <c r="I837" s="175">
        <v>610.22</v>
      </c>
      <c r="J837" s="175">
        <v>13</v>
      </c>
      <c r="K837" s="177"/>
      <c r="L837" s="175"/>
      <c r="M837" s="175">
        <v>610.22</v>
      </c>
      <c r="N837" s="175">
        <v>610.22</v>
      </c>
      <c r="O837" s="175"/>
      <c r="P837" s="175"/>
      <c r="Q837" s="175"/>
      <c r="R837" s="175">
        <v>1</v>
      </c>
      <c r="S837" s="175">
        <v>610.22</v>
      </c>
      <c r="T837" s="175">
        <v>610.22</v>
      </c>
      <c r="V837" s="11"/>
      <c r="W837" s="11"/>
      <c r="X837" s="11"/>
      <c r="Y837" s="11"/>
      <c r="Z837" s="11"/>
      <c r="AA837" s="11"/>
      <c r="AB837" s="11"/>
      <c r="AC837" s="11"/>
      <c r="AD837" s="11"/>
    </row>
    <row r="838" spans="1:30">
      <c r="A838" s="56"/>
      <c r="B838" s="11"/>
      <c r="C838" s="11" t="s">
        <v>332</v>
      </c>
      <c r="D838" s="11"/>
      <c r="E838" s="11" t="s">
        <v>284</v>
      </c>
      <c r="F838" s="175">
        <v>1</v>
      </c>
      <c r="G838" s="175">
        <v>1486.93</v>
      </c>
      <c r="H838" s="175">
        <v>1486.93</v>
      </c>
      <c r="I838" s="175">
        <v>1486.93</v>
      </c>
      <c r="J838" s="175">
        <v>7</v>
      </c>
      <c r="K838" s="177"/>
      <c r="L838" s="175">
        <v>1</v>
      </c>
      <c r="M838" s="175"/>
      <c r="N838" s="175"/>
      <c r="O838" s="175"/>
      <c r="P838" s="175"/>
      <c r="Q838" s="175"/>
      <c r="R838" s="175">
        <v>1</v>
      </c>
      <c r="S838" s="175">
        <v>1486.93</v>
      </c>
      <c r="T838" s="175">
        <v>1486.93</v>
      </c>
      <c r="V838" s="11"/>
      <c r="W838" s="11"/>
      <c r="X838" s="11"/>
      <c r="Y838" s="11"/>
      <c r="Z838" s="11"/>
      <c r="AA838" s="11"/>
      <c r="AB838" s="11"/>
      <c r="AC838" s="11"/>
      <c r="AD838" s="11"/>
    </row>
    <row r="839" spans="1:30">
      <c r="A839" s="56"/>
      <c r="B839" s="11"/>
      <c r="C839" s="11" t="s">
        <v>333</v>
      </c>
      <c r="D839" s="11"/>
      <c r="E839" s="11" t="s">
        <v>230</v>
      </c>
      <c r="F839" s="175">
        <v>7</v>
      </c>
      <c r="G839" s="175">
        <v>4939.3999999999996</v>
      </c>
      <c r="H839" s="175">
        <v>24697</v>
      </c>
      <c r="I839" s="175">
        <v>3528.1428571428601</v>
      </c>
      <c r="J839" s="175">
        <v>13.714285714285699</v>
      </c>
      <c r="K839" s="177"/>
      <c r="L839" s="175">
        <v>5</v>
      </c>
      <c r="M839" s="175">
        <v>2235.5</v>
      </c>
      <c r="N839" s="175">
        <v>1117.75</v>
      </c>
      <c r="O839" s="175"/>
      <c r="P839" s="175"/>
      <c r="Q839" s="175"/>
      <c r="R839" s="175">
        <v>7</v>
      </c>
      <c r="S839" s="175">
        <v>24697</v>
      </c>
      <c r="T839" s="175">
        <v>3528.1428571428601</v>
      </c>
      <c r="V839" s="11"/>
      <c r="W839" s="11"/>
      <c r="X839" s="11"/>
      <c r="Y839" s="11"/>
      <c r="Z839" s="11"/>
      <c r="AA839" s="11"/>
      <c r="AB839" s="11"/>
      <c r="AC839" s="11"/>
      <c r="AD839" s="11"/>
    </row>
    <row r="840" spans="1:30">
      <c r="A840" s="56"/>
      <c r="B840" s="11"/>
      <c r="C840" s="11" t="s">
        <v>340</v>
      </c>
      <c r="D840" s="11"/>
      <c r="E840" s="11" t="s">
        <v>341</v>
      </c>
      <c r="F840" s="175">
        <v>2</v>
      </c>
      <c r="G840" s="175">
        <v>3097.4</v>
      </c>
      <c r="H840" s="175">
        <v>3097.4</v>
      </c>
      <c r="I840" s="175">
        <v>1548.7</v>
      </c>
      <c r="J840" s="175">
        <v>13</v>
      </c>
      <c r="K840" s="177"/>
      <c r="L840" s="175">
        <v>1</v>
      </c>
      <c r="M840" s="175">
        <v>2401.16</v>
      </c>
      <c r="N840" s="175">
        <v>2401.16</v>
      </c>
      <c r="O840" s="175"/>
      <c r="P840" s="175"/>
      <c r="Q840" s="175"/>
      <c r="R840" s="175">
        <v>2</v>
      </c>
      <c r="S840" s="175">
        <v>3097.4</v>
      </c>
      <c r="T840" s="175">
        <v>1548.7</v>
      </c>
      <c r="V840" s="11"/>
      <c r="W840" s="11"/>
      <c r="X840" s="11"/>
      <c r="Y840" s="11"/>
      <c r="Z840" s="11"/>
      <c r="AA840" s="11"/>
      <c r="AB840" s="11"/>
      <c r="AC840" s="11"/>
      <c r="AD840" s="11"/>
    </row>
    <row r="841" spans="1:30">
      <c r="A841" s="56"/>
      <c r="B841" s="11"/>
      <c r="C841" s="11" t="s">
        <v>342</v>
      </c>
      <c r="D841" s="11"/>
      <c r="E841" s="11" t="s">
        <v>343</v>
      </c>
      <c r="F841" s="175">
        <v>10</v>
      </c>
      <c r="G841" s="175">
        <v>5838.64</v>
      </c>
      <c r="H841" s="175">
        <v>23354.560000000001</v>
      </c>
      <c r="I841" s="175">
        <v>2335.4560000000001</v>
      </c>
      <c r="J841" s="175">
        <v>12.1</v>
      </c>
      <c r="K841" s="177"/>
      <c r="L841" s="175">
        <v>4</v>
      </c>
      <c r="M841" s="175">
        <v>16939.78</v>
      </c>
      <c r="N841" s="175">
        <v>2823.2966666666698</v>
      </c>
      <c r="O841" s="175"/>
      <c r="P841" s="175"/>
      <c r="Q841" s="175"/>
      <c r="R841" s="175">
        <v>10</v>
      </c>
      <c r="S841" s="175">
        <v>23354.560000000001</v>
      </c>
      <c r="T841" s="175">
        <v>2335.4560000000001</v>
      </c>
      <c r="V841" s="11"/>
      <c r="W841" s="11"/>
      <c r="X841" s="11"/>
      <c r="Y841" s="11"/>
      <c r="Z841" s="11"/>
      <c r="AA841" s="11"/>
      <c r="AB841" s="11"/>
      <c r="AC841" s="11"/>
      <c r="AD841" s="11"/>
    </row>
    <row r="842" spans="1:30">
      <c r="A842" s="56"/>
      <c r="B842" s="11"/>
      <c r="C842" s="11" t="s">
        <v>344</v>
      </c>
      <c r="D842" s="11"/>
      <c r="E842" s="11" t="s">
        <v>345</v>
      </c>
      <c r="F842" s="175">
        <v>1</v>
      </c>
      <c r="G842" s="175"/>
      <c r="H842" s="175">
        <v>2725.15</v>
      </c>
      <c r="I842" s="175">
        <v>2725.15</v>
      </c>
      <c r="J842" s="175">
        <v>13</v>
      </c>
      <c r="K842" s="177"/>
      <c r="L842" s="175"/>
      <c r="M842" s="175">
        <v>2725.15</v>
      </c>
      <c r="N842" s="175">
        <v>2725.15</v>
      </c>
      <c r="O842" s="175"/>
      <c r="P842" s="175"/>
      <c r="Q842" s="175"/>
      <c r="R842" s="175">
        <v>1</v>
      </c>
      <c r="S842" s="175">
        <v>2725.15</v>
      </c>
      <c r="T842" s="175">
        <v>2725.15</v>
      </c>
      <c r="V842" s="11"/>
      <c r="W842" s="11"/>
      <c r="X842" s="11"/>
      <c r="Y842" s="11"/>
      <c r="Z842" s="11"/>
      <c r="AA842" s="11"/>
      <c r="AB842" s="11"/>
      <c r="AC842" s="11"/>
      <c r="AD842" s="11"/>
    </row>
    <row r="843" spans="1:30">
      <c r="A843" s="56"/>
      <c r="B843" s="11"/>
      <c r="C843" s="11" t="s">
        <v>350</v>
      </c>
      <c r="D843" s="11"/>
      <c r="E843" s="11" t="s">
        <v>351</v>
      </c>
      <c r="F843" s="175">
        <v>4</v>
      </c>
      <c r="G843" s="175">
        <v>1559.405</v>
      </c>
      <c r="H843" s="175">
        <v>3118.81</v>
      </c>
      <c r="I843" s="175">
        <v>779.70249999999999</v>
      </c>
      <c r="J843" s="175">
        <v>10</v>
      </c>
      <c r="K843" s="177"/>
      <c r="L843" s="175">
        <v>2</v>
      </c>
      <c r="M843" s="175">
        <v>607.83000000000004</v>
      </c>
      <c r="N843" s="175">
        <v>303.91500000000002</v>
      </c>
      <c r="O843" s="175"/>
      <c r="P843" s="175"/>
      <c r="Q843" s="175"/>
      <c r="R843" s="175">
        <v>4</v>
      </c>
      <c r="S843" s="175">
        <v>3118.81</v>
      </c>
      <c r="T843" s="175">
        <v>779.70249999999999</v>
      </c>
      <c r="V843" s="11"/>
      <c r="W843" s="11"/>
      <c r="X843" s="11"/>
      <c r="Y843" s="11"/>
      <c r="Z843" s="11"/>
      <c r="AA843" s="11"/>
      <c r="AB843" s="11"/>
      <c r="AC843" s="11"/>
      <c r="AD843" s="11"/>
    </row>
    <row r="844" spans="1:30">
      <c r="A844" s="56"/>
      <c r="B844" s="11"/>
      <c r="C844" s="11" t="s">
        <v>354</v>
      </c>
      <c r="D844" s="11"/>
      <c r="E844" s="11" t="s">
        <v>154</v>
      </c>
      <c r="F844" s="175">
        <v>4</v>
      </c>
      <c r="G844" s="175">
        <v>1689.4466666666699</v>
      </c>
      <c r="H844" s="175">
        <v>5068.34</v>
      </c>
      <c r="I844" s="175">
        <v>1267.085</v>
      </c>
      <c r="J844" s="175">
        <v>10.75</v>
      </c>
      <c r="K844" s="177"/>
      <c r="L844" s="175">
        <v>3</v>
      </c>
      <c r="M844" s="175">
        <v>659.25</v>
      </c>
      <c r="N844" s="175">
        <v>659.25</v>
      </c>
      <c r="O844" s="175"/>
      <c r="P844" s="175"/>
      <c r="Q844" s="175"/>
      <c r="R844" s="175">
        <v>4</v>
      </c>
      <c r="S844" s="175">
        <v>5068.34</v>
      </c>
      <c r="T844" s="175">
        <v>1267.085</v>
      </c>
      <c r="V844" s="11"/>
      <c r="W844" s="11"/>
      <c r="X844" s="11"/>
      <c r="Y844" s="11"/>
      <c r="Z844" s="11"/>
      <c r="AA844" s="11"/>
      <c r="AB844" s="11"/>
      <c r="AC844" s="11"/>
      <c r="AD844" s="11"/>
    </row>
    <row r="845" spans="1:30">
      <c r="A845" s="56"/>
      <c r="B845" s="11"/>
      <c r="C845" s="11" t="s">
        <v>355</v>
      </c>
      <c r="D845" s="11"/>
      <c r="E845" s="11" t="s">
        <v>356</v>
      </c>
      <c r="F845" s="175">
        <v>5</v>
      </c>
      <c r="G845" s="175">
        <v>3461.8575000000001</v>
      </c>
      <c r="H845" s="175">
        <v>13847.43</v>
      </c>
      <c r="I845" s="175">
        <v>2769.4859999999999</v>
      </c>
      <c r="J845" s="175">
        <v>12.6</v>
      </c>
      <c r="K845" s="177"/>
      <c r="L845" s="175">
        <v>4</v>
      </c>
      <c r="M845" s="175">
        <v>370.07</v>
      </c>
      <c r="N845" s="175">
        <v>370.07</v>
      </c>
      <c r="O845" s="175"/>
      <c r="P845" s="175"/>
      <c r="Q845" s="175"/>
      <c r="R845" s="175">
        <v>5</v>
      </c>
      <c r="S845" s="175">
        <v>13847.43</v>
      </c>
      <c r="T845" s="175">
        <v>2769.4859999999999</v>
      </c>
      <c r="V845" s="11"/>
      <c r="W845" s="11"/>
      <c r="X845" s="11"/>
      <c r="Y845" s="11"/>
      <c r="Z845" s="11"/>
      <c r="AA845" s="11"/>
      <c r="AB845" s="11"/>
      <c r="AC845" s="11"/>
      <c r="AD845" s="11"/>
    </row>
    <row r="846" spans="1:30">
      <c r="A846" s="56"/>
      <c r="B846" s="11"/>
      <c r="C846" s="11" t="s">
        <v>357</v>
      </c>
      <c r="D846" s="11"/>
      <c r="E846" s="11" t="s">
        <v>124</v>
      </c>
      <c r="F846" s="175">
        <v>1</v>
      </c>
      <c r="G846" s="175"/>
      <c r="H846" s="175">
        <v>385.78</v>
      </c>
      <c r="I846" s="175">
        <v>385.78</v>
      </c>
      <c r="J846" s="175">
        <v>12</v>
      </c>
      <c r="K846" s="177"/>
      <c r="L846" s="175"/>
      <c r="M846" s="175">
        <v>385.78</v>
      </c>
      <c r="N846" s="175">
        <v>385.78</v>
      </c>
      <c r="O846" s="175"/>
      <c r="P846" s="175"/>
      <c r="Q846" s="175"/>
      <c r="R846" s="175">
        <v>1</v>
      </c>
      <c r="S846" s="175">
        <v>385.78</v>
      </c>
      <c r="T846" s="175">
        <v>385.78</v>
      </c>
      <c r="V846" s="11"/>
      <c r="W846" s="11"/>
      <c r="X846" s="11"/>
      <c r="Y846" s="11"/>
      <c r="Z846" s="11"/>
      <c r="AA846" s="11"/>
      <c r="AB846" s="11"/>
      <c r="AC846" s="11"/>
      <c r="AD846" s="11"/>
    </row>
    <row r="847" spans="1:30">
      <c r="A847" s="56"/>
      <c r="B847" s="11"/>
      <c r="C847" s="11" t="s">
        <v>365</v>
      </c>
      <c r="D847" s="11"/>
      <c r="E847" s="11" t="s">
        <v>100</v>
      </c>
      <c r="F847" s="175">
        <v>9</v>
      </c>
      <c r="G847" s="175">
        <v>1768.8820000000001</v>
      </c>
      <c r="H847" s="175">
        <v>8844.41</v>
      </c>
      <c r="I847" s="175">
        <v>982.71222222222195</v>
      </c>
      <c r="J847" s="175">
        <v>10.5555555555556</v>
      </c>
      <c r="K847" s="177"/>
      <c r="L847" s="175">
        <v>5</v>
      </c>
      <c r="M847" s="175">
        <v>4805.84</v>
      </c>
      <c r="N847" s="175">
        <v>1201.46</v>
      </c>
      <c r="O847" s="175"/>
      <c r="P847" s="175"/>
      <c r="Q847" s="175"/>
      <c r="R847" s="175">
        <v>9</v>
      </c>
      <c r="S847" s="175">
        <v>8844.41</v>
      </c>
      <c r="T847" s="175">
        <v>982.71222222222195</v>
      </c>
      <c r="V847" s="11"/>
      <c r="W847" s="11"/>
      <c r="X847" s="11"/>
      <c r="Y847" s="11"/>
      <c r="Z847" s="11"/>
      <c r="AA847" s="11"/>
      <c r="AB847" s="11"/>
      <c r="AC847" s="11"/>
      <c r="AD847" s="11"/>
    </row>
    <row r="848" spans="1:30">
      <c r="A848" s="56"/>
      <c r="B848" s="11"/>
      <c r="C848" s="11" t="s">
        <v>371</v>
      </c>
      <c r="D848" s="11"/>
      <c r="E848" s="11" t="s">
        <v>372</v>
      </c>
      <c r="F848" s="175">
        <v>2</v>
      </c>
      <c r="G848" s="175">
        <v>1727.35</v>
      </c>
      <c r="H848" s="175">
        <v>3454.7</v>
      </c>
      <c r="I848" s="175">
        <v>1727.35</v>
      </c>
      <c r="J848" s="175">
        <v>24.5</v>
      </c>
      <c r="K848" s="177"/>
      <c r="L848" s="175">
        <v>2</v>
      </c>
      <c r="M848" s="175"/>
      <c r="N848" s="175"/>
      <c r="O848" s="175"/>
      <c r="P848" s="175"/>
      <c r="Q848" s="175"/>
      <c r="R848" s="175">
        <v>2</v>
      </c>
      <c r="S848" s="175">
        <v>3454.7</v>
      </c>
      <c r="T848" s="175">
        <v>1727.35</v>
      </c>
      <c r="V848" s="11"/>
      <c r="W848" s="11"/>
      <c r="X848" s="11"/>
      <c r="Y848" s="11"/>
      <c r="Z848" s="11"/>
      <c r="AA848" s="11"/>
      <c r="AB848" s="11"/>
      <c r="AC848" s="11"/>
      <c r="AD848" s="11"/>
    </row>
    <row r="849" spans="1:30">
      <c r="A849" s="56"/>
      <c r="B849" s="11"/>
      <c r="C849" s="11" t="s">
        <v>378</v>
      </c>
      <c r="D849" s="11"/>
      <c r="E849" s="11" t="s">
        <v>379</v>
      </c>
      <c r="F849" s="175">
        <v>1</v>
      </c>
      <c r="G849" s="175">
        <v>561.73</v>
      </c>
      <c r="H849" s="175">
        <v>561.73</v>
      </c>
      <c r="I849" s="175">
        <v>561.73</v>
      </c>
      <c r="J849" s="175">
        <v>12</v>
      </c>
      <c r="K849" s="177"/>
      <c r="L849" s="175">
        <v>1</v>
      </c>
      <c r="M849" s="175"/>
      <c r="N849" s="175"/>
      <c r="O849" s="175"/>
      <c r="P849" s="175"/>
      <c r="Q849" s="175"/>
      <c r="R849" s="175">
        <v>1</v>
      </c>
      <c r="S849" s="175">
        <v>561.73</v>
      </c>
      <c r="T849" s="175">
        <v>561.73</v>
      </c>
      <c r="V849" s="11"/>
      <c r="W849" s="11"/>
      <c r="X849" s="11"/>
      <c r="Y849" s="11"/>
      <c r="Z849" s="11"/>
      <c r="AA849" s="11"/>
      <c r="AB849" s="11"/>
      <c r="AC849" s="11"/>
      <c r="AD849" s="11"/>
    </row>
    <row r="850" spans="1:30">
      <c r="A850" s="56"/>
      <c r="B850" s="11"/>
      <c r="C850" s="11" t="s">
        <v>382</v>
      </c>
      <c r="D850" s="11"/>
      <c r="E850" s="11" t="s">
        <v>383</v>
      </c>
      <c r="F850" s="175">
        <v>6</v>
      </c>
      <c r="G850" s="175">
        <v>3849.46</v>
      </c>
      <c r="H850" s="175">
        <v>15397.84</v>
      </c>
      <c r="I850" s="175">
        <v>2566.30666666667</v>
      </c>
      <c r="J850" s="175">
        <v>11.3333333333333</v>
      </c>
      <c r="K850" s="177"/>
      <c r="L850" s="175">
        <v>4</v>
      </c>
      <c r="M850" s="175">
        <v>4916.83</v>
      </c>
      <c r="N850" s="175">
        <v>2458.415</v>
      </c>
      <c r="O850" s="175"/>
      <c r="P850" s="175"/>
      <c r="Q850" s="175"/>
      <c r="R850" s="175">
        <v>6</v>
      </c>
      <c r="S850" s="175">
        <v>15397.84</v>
      </c>
      <c r="T850" s="175">
        <v>2566.30666666667</v>
      </c>
      <c r="V850" s="11"/>
      <c r="W850" s="11"/>
      <c r="X850" s="11"/>
      <c r="Y850" s="11"/>
      <c r="Z850" s="11"/>
      <c r="AA850" s="11"/>
      <c r="AB850" s="11"/>
      <c r="AC850" s="11"/>
      <c r="AD850" s="11"/>
    </row>
    <row r="851" spans="1:30">
      <c r="A851" s="56"/>
      <c r="B851" s="11"/>
      <c r="C851" s="11" t="s">
        <v>384</v>
      </c>
      <c r="D851" s="11"/>
      <c r="E851" s="11" t="s">
        <v>96</v>
      </c>
      <c r="F851" s="175">
        <v>1</v>
      </c>
      <c r="G851" s="175">
        <v>102.78</v>
      </c>
      <c r="H851" s="175">
        <v>102.78</v>
      </c>
      <c r="I851" s="175">
        <v>102.78</v>
      </c>
      <c r="J851" s="175">
        <v>12</v>
      </c>
      <c r="K851" s="177"/>
      <c r="L851" s="175">
        <v>1</v>
      </c>
      <c r="M851" s="175"/>
      <c r="N851" s="175"/>
      <c r="O851" s="175"/>
      <c r="P851" s="175"/>
      <c r="Q851" s="175"/>
      <c r="R851" s="175">
        <v>1</v>
      </c>
      <c r="S851" s="175">
        <v>102.78</v>
      </c>
      <c r="T851" s="175">
        <v>102.78</v>
      </c>
      <c r="V851" s="11"/>
      <c r="W851" s="11"/>
      <c r="X851" s="11"/>
      <c r="Y851" s="11"/>
      <c r="Z851" s="11"/>
      <c r="AA851" s="11"/>
      <c r="AB851" s="11"/>
      <c r="AC851" s="11"/>
      <c r="AD851" s="11"/>
    </row>
    <row r="852" spans="1:30">
      <c r="A852" s="56"/>
      <c r="B852" s="11"/>
      <c r="C852" s="11" t="s">
        <v>385</v>
      </c>
      <c r="D852" s="11"/>
      <c r="E852" s="11" t="s">
        <v>386</v>
      </c>
      <c r="F852" s="175">
        <v>1</v>
      </c>
      <c r="G852" s="175">
        <v>152.32</v>
      </c>
      <c r="H852" s="175">
        <v>152.32</v>
      </c>
      <c r="I852" s="175">
        <v>152.32</v>
      </c>
      <c r="J852" s="175">
        <v>5</v>
      </c>
      <c r="K852" s="177"/>
      <c r="L852" s="175">
        <v>1</v>
      </c>
      <c r="M852" s="175"/>
      <c r="N852" s="175"/>
      <c r="O852" s="175"/>
      <c r="P852" s="175"/>
      <c r="Q852" s="175"/>
      <c r="R852" s="175">
        <v>1</v>
      </c>
      <c r="S852" s="175">
        <v>152.32</v>
      </c>
      <c r="T852" s="175">
        <v>152.32</v>
      </c>
      <c r="V852" s="11"/>
      <c r="W852" s="11"/>
      <c r="X852" s="11"/>
      <c r="Y852" s="11"/>
      <c r="Z852" s="11"/>
      <c r="AA852" s="11"/>
      <c r="AB852" s="11"/>
      <c r="AC852" s="11"/>
      <c r="AD852" s="11"/>
    </row>
    <row r="853" spans="1:30">
      <c r="A853" s="56"/>
      <c r="B853" s="11"/>
      <c r="C853" s="11" t="s">
        <v>387</v>
      </c>
      <c r="D853" s="11"/>
      <c r="E853" s="11" t="s">
        <v>299</v>
      </c>
      <c r="F853" s="175">
        <v>3</v>
      </c>
      <c r="G853" s="175">
        <v>4453.3933333333298</v>
      </c>
      <c r="H853" s="175">
        <v>13360.18</v>
      </c>
      <c r="I853" s="175">
        <v>4453.3933333333298</v>
      </c>
      <c r="J853" s="175">
        <v>25.3333333333333</v>
      </c>
      <c r="K853" s="177"/>
      <c r="L853" s="175">
        <v>3</v>
      </c>
      <c r="M853" s="175"/>
      <c r="N853" s="175"/>
      <c r="O853" s="175"/>
      <c r="P853" s="175"/>
      <c r="Q853" s="175"/>
      <c r="R853" s="175">
        <v>3</v>
      </c>
      <c r="S853" s="175">
        <v>13360.18</v>
      </c>
      <c r="T853" s="175">
        <v>4453.3933333333298</v>
      </c>
      <c r="V853" s="11"/>
      <c r="W853" s="11"/>
      <c r="X853" s="11"/>
      <c r="Y853" s="11"/>
      <c r="Z853" s="11"/>
      <c r="AA853" s="11"/>
      <c r="AB853" s="11"/>
      <c r="AC853" s="11"/>
      <c r="AD853" s="11"/>
    </row>
    <row r="854" spans="1:30">
      <c r="A854" s="56"/>
      <c r="B854" s="11"/>
      <c r="C854" s="11" t="s">
        <v>390</v>
      </c>
      <c r="D854" s="11"/>
      <c r="E854" s="11" t="s">
        <v>391</v>
      </c>
      <c r="F854" s="175">
        <v>7</v>
      </c>
      <c r="G854" s="175">
        <v>23268.886666666702</v>
      </c>
      <c r="H854" s="175">
        <v>69806.66</v>
      </c>
      <c r="I854" s="175">
        <v>9972.3799999999992</v>
      </c>
      <c r="J854" s="175">
        <v>10.1428571428571</v>
      </c>
      <c r="K854" s="177"/>
      <c r="L854" s="175">
        <v>3</v>
      </c>
      <c r="M854" s="175">
        <v>50006.99</v>
      </c>
      <c r="N854" s="175">
        <v>12501.747499999999</v>
      </c>
      <c r="O854" s="175"/>
      <c r="P854" s="175"/>
      <c r="Q854" s="175"/>
      <c r="R854" s="175">
        <v>7</v>
      </c>
      <c r="S854" s="175">
        <v>69806.66</v>
      </c>
      <c r="T854" s="175">
        <v>9972.3799999999992</v>
      </c>
      <c r="V854" s="11"/>
      <c r="W854" s="11"/>
      <c r="X854" s="11"/>
      <c r="Y854" s="11"/>
      <c r="Z854" s="11"/>
      <c r="AA854" s="11"/>
      <c r="AB854" s="11"/>
      <c r="AC854" s="11"/>
      <c r="AD854" s="11"/>
    </row>
    <row r="855" spans="1:30">
      <c r="A855" s="56"/>
      <c r="B855" s="11"/>
      <c r="C855" s="11" t="s">
        <v>394</v>
      </c>
      <c r="D855" s="11"/>
      <c r="E855" s="11" t="s">
        <v>345</v>
      </c>
      <c r="F855" s="175">
        <v>1</v>
      </c>
      <c r="G855" s="175">
        <v>1067.8699999999999</v>
      </c>
      <c r="H855" s="175">
        <v>1067.8699999999999</v>
      </c>
      <c r="I855" s="175">
        <v>1067.8699999999999</v>
      </c>
      <c r="J855" s="175">
        <v>13</v>
      </c>
      <c r="K855" s="177"/>
      <c r="L855" s="175">
        <v>1</v>
      </c>
      <c r="M855" s="175"/>
      <c r="N855" s="175"/>
      <c r="O855" s="175"/>
      <c r="P855" s="175"/>
      <c r="Q855" s="175"/>
      <c r="R855" s="175">
        <v>1</v>
      </c>
      <c r="S855" s="175">
        <v>1067.8699999999999</v>
      </c>
      <c r="T855" s="175">
        <v>1067.8699999999999</v>
      </c>
      <c r="V855" s="11"/>
      <c r="W855" s="11"/>
      <c r="X855" s="11"/>
      <c r="Y855" s="11"/>
      <c r="Z855" s="11"/>
      <c r="AA855" s="11"/>
      <c r="AB855" s="11"/>
      <c r="AC855" s="11"/>
      <c r="AD855" s="11"/>
    </row>
    <row r="856" spans="1:30">
      <c r="A856" s="56"/>
      <c r="B856" s="11"/>
      <c r="C856" s="11" t="s">
        <v>395</v>
      </c>
      <c r="D856" s="11"/>
      <c r="E856" s="11" t="s">
        <v>115</v>
      </c>
      <c r="F856" s="175">
        <v>7</v>
      </c>
      <c r="G856" s="175">
        <v>1931.72285714286</v>
      </c>
      <c r="H856" s="175">
        <v>13522.06</v>
      </c>
      <c r="I856" s="175">
        <v>1931.72285714286</v>
      </c>
      <c r="J856" s="175">
        <v>11</v>
      </c>
      <c r="K856" s="177"/>
      <c r="L856" s="175">
        <v>7</v>
      </c>
      <c r="M856" s="175"/>
      <c r="N856" s="175"/>
      <c r="O856" s="175"/>
      <c r="P856" s="175"/>
      <c r="Q856" s="175"/>
      <c r="R856" s="175">
        <v>7</v>
      </c>
      <c r="S856" s="175">
        <v>13522.06</v>
      </c>
      <c r="T856" s="175">
        <v>1931.72285714286</v>
      </c>
      <c r="V856" s="11"/>
      <c r="W856" s="11"/>
      <c r="X856" s="11"/>
      <c r="Y856" s="11"/>
      <c r="Z856" s="11"/>
      <c r="AA856" s="11"/>
      <c r="AB856" s="11"/>
      <c r="AC856" s="11"/>
      <c r="AD856" s="11"/>
    </row>
    <row r="857" spans="1:30">
      <c r="A857" s="56"/>
      <c r="B857" s="11"/>
      <c r="C857" s="11" t="s">
        <v>400</v>
      </c>
      <c r="D857" s="11"/>
      <c r="E857" s="11" t="s">
        <v>128</v>
      </c>
      <c r="F857" s="175">
        <v>9</v>
      </c>
      <c r="G857" s="175">
        <v>3533.8359999999998</v>
      </c>
      <c r="H857" s="175">
        <v>17669.18</v>
      </c>
      <c r="I857" s="175">
        <v>1963.2422222222201</v>
      </c>
      <c r="J857" s="175">
        <v>11.2222222222222</v>
      </c>
      <c r="K857" s="177"/>
      <c r="L857" s="175">
        <v>5</v>
      </c>
      <c r="M857" s="175">
        <v>13081.82</v>
      </c>
      <c r="N857" s="175">
        <v>3270.4549999999999</v>
      </c>
      <c r="O857" s="175"/>
      <c r="P857" s="175"/>
      <c r="Q857" s="175"/>
      <c r="R857" s="175">
        <v>9</v>
      </c>
      <c r="S857" s="175">
        <v>17669.18</v>
      </c>
      <c r="T857" s="175">
        <v>1963.2422222222201</v>
      </c>
      <c r="V857" s="11"/>
      <c r="W857" s="11"/>
      <c r="X857" s="11"/>
      <c r="Y857" s="11"/>
      <c r="Z857" s="11"/>
      <c r="AA857" s="11"/>
      <c r="AB857" s="11"/>
      <c r="AC857" s="11"/>
      <c r="AD857" s="11"/>
    </row>
    <row r="858" spans="1:30">
      <c r="A858" s="56"/>
      <c r="B858" s="11"/>
      <c r="C858" s="11" t="s">
        <v>402</v>
      </c>
      <c r="D858" s="11"/>
      <c r="E858" s="11" t="s">
        <v>90</v>
      </c>
      <c r="F858" s="175">
        <v>2</v>
      </c>
      <c r="G858" s="175"/>
      <c r="H858" s="175">
        <v>634.16999999999996</v>
      </c>
      <c r="I858" s="175">
        <v>317.08499999999998</v>
      </c>
      <c r="J858" s="175">
        <v>13</v>
      </c>
      <c r="K858" s="177"/>
      <c r="L858" s="175"/>
      <c r="M858" s="175">
        <v>634.16999999999996</v>
      </c>
      <c r="N858" s="175">
        <v>317.08499999999998</v>
      </c>
      <c r="O858" s="175"/>
      <c r="P858" s="175"/>
      <c r="Q858" s="175"/>
      <c r="R858" s="175">
        <v>2</v>
      </c>
      <c r="S858" s="175">
        <v>634.16999999999996</v>
      </c>
      <c r="T858" s="175">
        <v>317.08499999999998</v>
      </c>
      <c r="V858" s="11"/>
      <c r="W858" s="11"/>
      <c r="X858" s="11"/>
      <c r="Y858" s="11"/>
      <c r="Z858" s="11"/>
      <c r="AA858" s="11"/>
      <c r="AB858" s="11"/>
      <c r="AC858" s="11"/>
      <c r="AD858" s="11"/>
    </row>
    <row r="859" spans="1:30">
      <c r="A859" s="56"/>
      <c r="B859" s="11"/>
      <c r="C859" s="11" t="s">
        <v>404</v>
      </c>
      <c r="D859" s="11"/>
      <c r="E859" s="11" t="s">
        <v>405</v>
      </c>
      <c r="F859" s="175">
        <v>1</v>
      </c>
      <c r="G859" s="175">
        <v>1560.12</v>
      </c>
      <c r="H859" s="175">
        <v>1560.12</v>
      </c>
      <c r="I859" s="175">
        <v>1560.12</v>
      </c>
      <c r="J859" s="175">
        <v>7</v>
      </c>
      <c r="K859" s="177"/>
      <c r="L859" s="175">
        <v>1</v>
      </c>
      <c r="M859" s="175"/>
      <c r="N859" s="175"/>
      <c r="O859" s="175"/>
      <c r="P859" s="175"/>
      <c r="Q859" s="175"/>
      <c r="R859" s="175">
        <v>1</v>
      </c>
      <c r="S859" s="175">
        <v>1560.12</v>
      </c>
      <c r="T859" s="175">
        <v>1560.12</v>
      </c>
      <c r="V859" s="11"/>
      <c r="W859" s="11"/>
      <c r="X859" s="11"/>
      <c r="Y859" s="11"/>
      <c r="Z859" s="11"/>
      <c r="AA859" s="11"/>
      <c r="AB859" s="11"/>
      <c r="AC859" s="11"/>
      <c r="AD859" s="11"/>
    </row>
    <row r="860" spans="1:30">
      <c r="A860" s="56"/>
      <c r="B860" s="11"/>
      <c r="C860" s="11" t="s">
        <v>411</v>
      </c>
      <c r="D860" s="11"/>
      <c r="E860" s="11" t="s">
        <v>160</v>
      </c>
      <c r="F860" s="175">
        <v>1</v>
      </c>
      <c r="G860" s="175">
        <v>3295.24</v>
      </c>
      <c r="H860" s="175">
        <v>3295.24</v>
      </c>
      <c r="I860" s="175">
        <v>3295.24</v>
      </c>
      <c r="J860" s="175">
        <v>7</v>
      </c>
      <c r="K860" s="177"/>
      <c r="L860" s="175">
        <v>1</v>
      </c>
      <c r="M860" s="175"/>
      <c r="N860" s="175"/>
      <c r="O860" s="175"/>
      <c r="P860" s="175"/>
      <c r="Q860" s="175"/>
      <c r="R860" s="175">
        <v>1</v>
      </c>
      <c r="S860" s="175">
        <v>3295.24</v>
      </c>
      <c r="T860" s="175">
        <v>3295.24</v>
      </c>
      <c r="V860" s="11"/>
      <c r="W860" s="11"/>
      <c r="X860" s="11"/>
      <c r="Y860" s="11"/>
      <c r="Z860" s="11"/>
      <c r="AA860" s="11"/>
      <c r="AB860" s="11"/>
      <c r="AC860" s="11"/>
      <c r="AD860" s="11"/>
    </row>
    <row r="861" spans="1:30">
      <c r="A861" s="56"/>
      <c r="B861" s="11"/>
      <c r="C861" s="11" t="s">
        <v>414</v>
      </c>
      <c r="D861" s="11"/>
      <c r="E861" s="11" t="s">
        <v>415</v>
      </c>
      <c r="F861" s="175">
        <v>1</v>
      </c>
      <c r="G861" s="175"/>
      <c r="H861" s="175">
        <v>488.82</v>
      </c>
      <c r="I861" s="175">
        <v>488.82</v>
      </c>
      <c r="J861" s="175">
        <v>7</v>
      </c>
      <c r="K861" s="177"/>
      <c r="L861" s="175"/>
      <c r="M861" s="175">
        <v>488.82</v>
      </c>
      <c r="N861" s="175">
        <v>488.82</v>
      </c>
      <c r="O861" s="175"/>
      <c r="P861" s="175"/>
      <c r="Q861" s="175"/>
      <c r="R861" s="175">
        <v>1</v>
      </c>
      <c r="S861" s="175">
        <v>488.82</v>
      </c>
      <c r="T861" s="175">
        <v>488.82</v>
      </c>
      <c r="V861" s="11"/>
      <c r="W861" s="11"/>
      <c r="X861" s="11"/>
      <c r="Y861" s="11"/>
      <c r="Z861" s="11"/>
      <c r="AA861" s="11"/>
      <c r="AB861" s="11"/>
      <c r="AC861" s="11"/>
      <c r="AD861" s="11"/>
    </row>
    <row r="862" spans="1:30">
      <c r="A862" s="56"/>
      <c r="B862" s="11"/>
      <c r="C862" s="11" t="s">
        <v>417</v>
      </c>
      <c r="D862" s="11"/>
      <c r="E862" s="11" t="s">
        <v>418</v>
      </c>
      <c r="F862" s="175">
        <v>2</v>
      </c>
      <c r="G862" s="175"/>
      <c r="H862" s="175">
        <v>5392.82</v>
      </c>
      <c r="I862" s="175">
        <v>2696.41</v>
      </c>
      <c r="J862" s="175">
        <v>9.5</v>
      </c>
      <c r="K862" s="177"/>
      <c r="L862" s="175"/>
      <c r="M862" s="175">
        <v>5392.82</v>
      </c>
      <c r="N862" s="175">
        <v>2696.41</v>
      </c>
      <c r="O862" s="175"/>
      <c r="P862" s="175"/>
      <c r="Q862" s="175"/>
      <c r="R862" s="175">
        <v>2</v>
      </c>
      <c r="S862" s="175">
        <v>5392.82</v>
      </c>
      <c r="T862" s="175">
        <v>2696.41</v>
      </c>
      <c r="V862" s="11"/>
      <c r="W862" s="11"/>
      <c r="X862" s="11"/>
      <c r="Y862" s="11"/>
      <c r="Z862" s="11"/>
      <c r="AA862" s="11"/>
      <c r="AB862" s="11"/>
      <c r="AC862" s="11"/>
      <c r="AD862" s="11"/>
    </row>
    <row r="863" spans="1:30">
      <c r="A863" s="56"/>
      <c r="B863" s="11"/>
      <c r="C863" s="11" t="s">
        <v>423</v>
      </c>
      <c r="D863" s="11"/>
      <c r="E863" s="11" t="s">
        <v>103</v>
      </c>
      <c r="F863" s="175">
        <v>2</v>
      </c>
      <c r="G863" s="175">
        <v>1056.8900000000001</v>
      </c>
      <c r="H863" s="175">
        <v>1056.8900000000001</v>
      </c>
      <c r="I863" s="175">
        <v>528.44500000000005</v>
      </c>
      <c r="J863" s="175">
        <v>5</v>
      </c>
      <c r="K863" s="177"/>
      <c r="L863" s="175">
        <v>1</v>
      </c>
      <c r="M863" s="175">
        <v>193.12</v>
      </c>
      <c r="N863" s="175">
        <v>193.12</v>
      </c>
      <c r="O863" s="175"/>
      <c r="P863" s="175"/>
      <c r="Q863" s="175"/>
      <c r="R863" s="175">
        <v>2</v>
      </c>
      <c r="S863" s="175">
        <v>1056.8900000000001</v>
      </c>
      <c r="T863" s="175">
        <v>528.44500000000005</v>
      </c>
      <c r="V863" s="11"/>
      <c r="W863" s="11"/>
      <c r="X863" s="11"/>
      <c r="Y863" s="11"/>
      <c r="Z863" s="11"/>
      <c r="AA863" s="11"/>
      <c r="AB863" s="11"/>
      <c r="AC863" s="11"/>
      <c r="AD863" s="11"/>
    </row>
    <row r="864" spans="1:30">
      <c r="A864" s="56"/>
      <c r="B864" s="11"/>
      <c r="C864" s="11" t="s">
        <v>430</v>
      </c>
      <c r="D864" s="11"/>
      <c r="E864" s="11" t="s">
        <v>206</v>
      </c>
      <c r="F864" s="175">
        <v>1</v>
      </c>
      <c r="G864" s="175"/>
      <c r="H864" s="175">
        <v>361.53</v>
      </c>
      <c r="I864" s="175">
        <v>361.53</v>
      </c>
      <c r="J864" s="175">
        <v>12</v>
      </c>
      <c r="K864" s="177"/>
      <c r="L864" s="175"/>
      <c r="M864" s="175">
        <v>361.53</v>
      </c>
      <c r="N864" s="175">
        <v>361.53</v>
      </c>
      <c r="O864" s="175"/>
      <c r="P864" s="175"/>
      <c r="Q864" s="175"/>
      <c r="R864" s="175">
        <v>1</v>
      </c>
      <c r="S864" s="175">
        <v>361.53</v>
      </c>
      <c r="T864" s="175">
        <v>361.53</v>
      </c>
      <c r="V864" s="11"/>
      <c r="W864" s="11"/>
      <c r="X864" s="11"/>
      <c r="Y864" s="11"/>
      <c r="Z864" s="11"/>
      <c r="AA864" s="11"/>
      <c r="AB864" s="11"/>
      <c r="AC864" s="11"/>
      <c r="AD864" s="11"/>
    </row>
    <row r="865" spans="1:30">
      <c r="A865" s="56"/>
      <c r="B865" s="11"/>
      <c r="C865" s="11" t="s">
        <v>431</v>
      </c>
      <c r="D865" s="11"/>
      <c r="E865" s="11" t="s">
        <v>127</v>
      </c>
      <c r="F865" s="175">
        <v>11</v>
      </c>
      <c r="G865" s="175">
        <v>5961.6</v>
      </c>
      <c r="H865" s="175">
        <v>11923.2</v>
      </c>
      <c r="I865" s="175">
        <v>1083.9272727272701</v>
      </c>
      <c r="J865" s="175">
        <v>10.818181818181801</v>
      </c>
      <c r="K865" s="177"/>
      <c r="L865" s="175">
        <v>2</v>
      </c>
      <c r="M865" s="175">
        <v>11088.17</v>
      </c>
      <c r="N865" s="175">
        <v>1232.0188888888899</v>
      </c>
      <c r="O865" s="175"/>
      <c r="P865" s="175"/>
      <c r="Q865" s="175"/>
      <c r="R865" s="175">
        <v>11</v>
      </c>
      <c r="S865" s="175">
        <v>11923.2</v>
      </c>
      <c r="T865" s="175">
        <v>1083.9272727272701</v>
      </c>
      <c r="V865" s="11"/>
      <c r="W865" s="11"/>
      <c r="X865" s="11"/>
      <c r="Y865" s="11"/>
      <c r="Z865" s="11"/>
      <c r="AA865" s="11"/>
      <c r="AB865" s="11"/>
      <c r="AC865" s="11"/>
      <c r="AD865" s="11"/>
    </row>
    <row r="866" spans="1:30">
      <c r="A866" s="56"/>
      <c r="B866" s="11"/>
      <c r="C866" s="11" t="s">
        <v>434</v>
      </c>
      <c r="D866" s="11"/>
      <c r="E866" s="11" t="s">
        <v>435</v>
      </c>
      <c r="F866" s="175">
        <v>8</v>
      </c>
      <c r="G866" s="175">
        <v>2494.7840000000001</v>
      </c>
      <c r="H866" s="175">
        <v>12473.92</v>
      </c>
      <c r="I866" s="175">
        <v>1559.24</v>
      </c>
      <c r="J866" s="175">
        <v>10.375</v>
      </c>
      <c r="K866" s="177"/>
      <c r="L866" s="175">
        <v>5</v>
      </c>
      <c r="M866" s="175">
        <v>4339.8900000000003</v>
      </c>
      <c r="N866" s="175">
        <v>1446.63</v>
      </c>
      <c r="O866" s="175"/>
      <c r="P866" s="175"/>
      <c r="Q866" s="175"/>
      <c r="R866" s="175">
        <v>8</v>
      </c>
      <c r="S866" s="175">
        <v>12473.92</v>
      </c>
      <c r="T866" s="175">
        <v>1559.24</v>
      </c>
      <c r="V866" s="11"/>
      <c r="W866" s="11"/>
      <c r="X866" s="11"/>
      <c r="Y866" s="11"/>
      <c r="Z866" s="11"/>
      <c r="AA866" s="11"/>
      <c r="AB866" s="11"/>
      <c r="AC866" s="11"/>
      <c r="AD866" s="11"/>
    </row>
    <row r="867" spans="1:30">
      <c r="A867" s="56"/>
      <c r="B867" s="11"/>
      <c r="C867" s="11" t="s">
        <v>436</v>
      </c>
      <c r="D867" s="11"/>
      <c r="E867" s="11" t="s">
        <v>189</v>
      </c>
      <c r="F867" s="175">
        <v>4</v>
      </c>
      <c r="G867" s="175">
        <v>1002.8075</v>
      </c>
      <c r="H867" s="175">
        <v>4011.23</v>
      </c>
      <c r="I867" s="175">
        <v>1002.8075</v>
      </c>
      <c r="J867" s="175">
        <v>7.75</v>
      </c>
      <c r="K867" s="177"/>
      <c r="L867" s="175">
        <v>4</v>
      </c>
      <c r="M867" s="175"/>
      <c r="N867" s="175"/>
      <c r="O867" s="175"/>
      <c r="P867" s="175"/>
      <c r="Q867" s="175"/>
      <c r="R867" s="175">
        <v>4</v>
      </c>
      <c r="S867" s="175">
        <v>4011.23</v>
      </c>
      <c r="T867" s="175">
        <v>1002.8075</v>
      </c>
      <c r="V867" s="11"/>
      <c r="W867" s="11"/>
      <c r="X867" s="11"/>
      <c r="Y867" s="11"/>
      <c r="Z867" s="11"/>
      <c r="AA867" s="11"/>
      <c r="AB867" s="11"/>
      <c r="AC867" s="11"/>
      <c r="AD867" s="11"/>
    </row>
    <row r="868" spans="1:30">
      <c r="A868" s="56"/>
      <c r="B868" s="11"/>
      <c r="C868" s="11" t="s">
        <v>437</v>
      </c>
      <c r="D868" s="11"/>
      <c r="E868" s="11" t="s">
        <v>267</v>
      </c>
      <c r="F868" s="175">
        <v>2</v>
      </c>
      <c r="G868" s="175">
        <v>686.11</v>
      </c>
      <c r="H868" s="175">
        <v>686.11</v>
      </c>
      <c r="I868" s="175">
        <v>343.05500000000001</v>
      </c>
      <c r="J868" s="175">
        <v>7</v>
      </c>
      <c r="K868" s="177"/>
      <c r="L868" s="175">
        <v>1</v>
      </c>
      <c r="M868" s="175">
        <v>396.15</v>
      </c>
      <c r="N868" s="175">
        <v>396.15</v>
      </c>
      <c r="O868" s="175"/>
      <c r="P868" s="175"/>
      <c r="Q868" s="175"/>
      <c r="R868" s="175">
        <v>2</v>
      </c>
      <c r="S868" s="175">
        <v>686.11</v>
      </c>
      <c r="T868" s="175">
        <v>343.05500000000001</v>
      </c>
      <c r="V868" s="11"/>
      <c r="W868" s="11"/>
      <c r="X868" s="11"/>
      <c r="Y868" s="11"/>
      <c r="Z868" s="11"/>
      <c r="AA868" s="11"/>
      <c r="AB868" s="11"/>
      <c r="AC868" s="11"/>
      <c r="AD868" s="11"/>
    </row>
    <row r="869" spans="1:30">
      <c r="A869" s="56"/>
      <c r="B869" s="11"/>
      <c r="C869" s="11" t="s">
        <v>438</v>
      </c>
      <c r="D869" s="11"/>
      <c r="E869" s="11" t="s">
        <v>439</v>
      </c>
      <c r="F869" s="175">
        <v>1</v>
      </c>
      <c r="G869" s="175"/>
      <c r="H869" s="175">
        <v>411.78</v>
      </c>
      <c r="I869" s="175">
        <v>411.78</v>
      </c>
      <c r="J869" s="175">
        <v>6</v>
      </c>
      <c r="K869" s="177"/>
      <c r="L869" s="175"/>
      <c r="M869" s="175">
        <v>411.78</v>
      </c>
      <c r="N869" s="175">
        <v>411.78</v>
      </c>
      <c r="O869" s="175"/>
      <c r="P869" s="175"/>
      <c r="Q869" s="175"/>
      <c r="R869" s="175">
        <v>1</v>
      </c>
      <c r="S869" s="175">
        <v>411.78</v>
      </c>
      <c r="T869" s="175">
        <v>411.78</v>
      </c>
      <c r="V869" s="11"/>
      <c r="W869" s="11"/>
      <c r="X869" s="11"/>
      <c r="Y869" s="11"/>
      <c r="Z869" s="11"/>
      <c r="AA869" s="11"/>
      <c r="AB869" s="11"/>
      <c r="AC869" s="11"/>
      <c r="AD869" s="11"/>
    </row>
    <row r="870" spans="1:30">
      <c r="A870" s="56"/>
      <c r="B870" s="11"/>
      <c r="C870" s="11" t="s">
        <v>440</v>
      </c>
      <c r="D870" s="11"/>
      <c r="E870" s="11" t="s">
        <v>274</v>
      </c>
      <c r="F870" s="175">
        <v>2</v>
      </c>
      <c r="G870" s="175"/>
      <c r="H870" s="175">
        <v>31945.11</v>
      </c>
      <c r="I870" s="175">
        <v>15972.555</v>
      </c>
      <c r="J870" s="175">
        <v>10</v>
      </c>
      <c r="K870" s="177"/>
      <c r="L870" s="175"/>
      <c r="M870" s="175">
        <v>31945.11</v>
      </c>
      <c r="N870" s="175">
        <v>15972.555</v>
      </c>
      <c r="O870" s="175"/>
      <c r="P870" s="175"/>
      <c r="Q870" s="175"/>
      <c r="R870" s="175">
        <v>2</v>
      </c>
      <c r="S870" s="175">
        <v>31945.11</v>
      </c>
      <c r="T870" s="175">
        <v>15972.555</v>
      </c>
      <c r="V870" s="11"/>
      <c r="W870" s="11"/>
      <c r="X870" s="11"/>
      <c r="Y870" s="11"/>
      <c r="Z870" s="11"/>
      <c r="AA870" s="11"/>
      <c r="AB870" s="11"/>
      <c r="AC870" s="11"/>
      <c r="AD870" s="11"/>
    </row>
    <row r="871" spans="1:30">
      <c r="A871" s="56"/>
      <c r="B871" s="11"/>
      <c r="C871" s="11" t="s">
        <v>444</v>
      </c>
      <c r="D871" s="11"/>
      <c r="E871" s="11" t="s">
        <v>168</v>
      </c>
      <c r="F871" s="175">
        <v>1</v>
      </c>
      <c r="G871" s="175">
        <v>354.97</v>
      </c>
      <c r="H871" s="175">
        <v>354.97</v>
      </c>
      <c r="I871" s="175">
        <v>354.97</v>
      </c>
      <c r="J871" s="175">
        <v>7</v>
      </c>
      <c r="K871" s="177"/>
      <c r="L871" s="175">
        <v>1</v>
      </c>
      <c r="M871" s="175"/>
      <c r="N871" s="175"/>
      <c r="O871" s="175"/>
      <c r="P871" s="175"/>
      <c r="Q871" s="175"/>
      <c r="R871" s="175">
        <v>1</v>
      </c>
      <c r="S871" s="175">
        <v>354.97</v>
      </c>
      <c r="T871" s="175">
        <v>354.97</v>
      </c>
      <c r="V871" s="11"/>
      <c r="W871" s="11"/>
      <c r="X871" s="11"/>
      <c r="Y871" s="11"/>
      <c r="Z871" s="11"/>
      <c r="AA871" s="11"/>
      <c r="AB871" s="11"/>
      <c r="AC871" s="11"/>
      <c r="AD871" s="11"/>
    </row>
    <row r="872" spans="1:30">
      <c r="A872" s="56"/>
      <c r="B872" s="11"/>
      <c r="C872" s="11" t="s">
        <v>447</v>
      </c>
      <c r="D872" s="11"/>
      <c r="E872" s="11" t="s">
        <v>448</v>
      </c>
      <c r="F872" s="175">
        <v>3</v>
      </c>
      <c r="G872" s="175">
        <v>15682.57</v>
      </c>
      <c r="H872" s="175">
        <v>15682.57</v>
      </c>
      <c r="I872" s="175">
        <v>5227.5233333333299</v>
      </c>
      <c r="J872" s="175">
        <v>11.3333333333333</v>
      </c>
      <c r="K872" s="177"/>
      <c r="L872" s="175">
        <v>1</v>
      </c>
      <c r="M872" s="175">
        <v>13809.53</v>
      </c>
      <c r="N872" s="175">
        <v>6904.7650000000003</v>
      </c>
      <c r="O872" s="175"/>
      <c r="P872" s="175"/>
      <c r="Q872" s="175"/>
      <c r="R872" s="175">
        <v>3</v>
      </c>
      <c r="S872" s="175">
        <v>15682.57</v>
      </c>
      <c r="T872" s="175">
        <v>5227.5233333333299</v>
      </c>
      <c r="V872" s="11"/>
      <c r="W872" s="11"/>
      <c r="X872" s="11"/>
      <c r="Y872" s="11"/>
      <c r="Z872" s="11"/>
      <c r="AA872" s="11"/>
      <c r="AB872" s="11"/>
      <c r="AC872" s="11"/>
      <c r="AD872" s="11"/>
    </row>
    <row r="873" spans="1:30">
      <c r="A873" s="56"/>
      <c r="B873" s="11"/>
      <c r="C873" s="11" t="s">
        <v>451</v>
      </c>
      <c r="D873" s="11"/>
      <c r="E873" s="11" t="s">
        <v>452</v>
      </c>
      <c r="F873" s="175">
        <v>1</v>
      </c>
      <c r="G873" s="175"/>
      <c r="H873" s="175">
        <v>958.66</v>
      </c>
      <c r="I873" s="175">
        <v>958.66</v>
      </c>
      <c r="J873" s="175">
        <v>7</v>
      </c>
      <c r="K873" s="177"/>
      <c r="L873" s="175"/>
      <c r="M873" s="175">
        <v>958.66</v>
      </c>
      <c r="N873" s="175">
        <v>958.66</v>
      </c>
      <c r="O873" s="175"/>
      <c r="P873" s="175"/>
      <c r="Q873" s="175"/>
      <c r="R873" s="175">
        <v>1</v>
      </c>
      <c r="S873" s="175">
        <v>958.66</v>
      </c>
      <c r="T873" s="175">
        <v>958.66</v>
      </c>
      <c r="V873" s="11"/>
      <c r="W873" s="11"/>
      <c r="X873" s="11"/>
      <c r="Y873" s="11"/>
      <c r="Z873" s="11"/>
      <c r="AA873" s="11"/>
      <c r="AB873" s="11"/>
      <c r="AC873" s="11"/>
      <c r="AD873" s="11"/>
    </row>
    <row r="874" spans="1:30">
      <c r="A874" s="56"/>
      <c r="B874" s="11"/>
      <c r="C874" s="11" t="s">
        <v>453</v>
      </c>
      <c r="D874" s="11"/>
      <c r="E874" s="11" t="s">
        <v>244</v>
      </c>
      <c r="F874" s="175">
        <v>18</v>
      </c>
      <c r="G874" s="175">
        <v>6713.5666666666702</v>
      </c>
      <c r="H874" s="175">
        <v>60422.1</v>
      </c>
      <c r="I874" s="175">
        <v>3356.7833333333301</v>
      </c>
      <c r="J874" s="175">
        <v>12.8333333333333</v>
      </c>
      <c r="K874" s="177"/>
      <c r="L874" s="175">
        <v>9</v>
      </c>
      <c r="M874" s="175">
        <v>12682.66</v>
      </c>
      <c r="N874" s="175">
        <v>1409.18444444444</v>
      </c>
      <c r="O874" s="175"/>
      <c r="P874" s="175"/>
      <c r="Q874" s="175"/>
      <c r="R874" s="175">
        <v>18</v>
      </c>
      <c r="S874" s="175">
        <v>60422.1</v>
      </c>
      <c r="T874" s="175">
        <v>3356.7833333333301</v>
      </c>
      <c r="V874" s="11"/>
      <c r="W874" s="11"/>
      <c r="X874" s="11"/>
      <c r="Y874" s="11"/>
      <c r="Z874" s="11"/>
      <c r="AA874" s="11"/>
      <c r="AB874" s="11"/>
      <c r="AC874" s="11"/>
      <c r="AD874" s="11"/>
    </row>
    <row r="875" spans="1:30">
      <c r="A875" s="56"/>
      <c r="B875" s="11"/>
      <c r="C875" s="11" t="s">
        <v>454</v>
      </c>
      <c r="D875" s="11"/>
      <c r="E875" s="11" t="s">
        <v>156</v>
      </c>
      <c r="F875" s="175">
        <v>8</v>
      </c>
      <c r="G875" s="175">
        <v>1522.9649999999999</v>
      </c>
      <c r="H875" s="175">
        <v>9137.7900000000009</v>
      </c>
      <c r="I875" s="175">
        <v>1142.2237500000001</v>
      </c>
      <c r="J875" s="175">
        <v>9.25</v>
      </c>
      <c r="K875" s="177"/>
      <c r="L875" s="175">
        <v>6</v>
      </c>
      <c r="M875" s="175">
        <v>1277.3</v>
      </c>
      <c r="N875" s="175">
        <v>638.65</v>
      </c>
      <c r="O875" s="175"/>
      <c r="P875" s="175"/>
      <c r="Q875" s="175"/>
      <c r="R875" s="175">
        <v>8</v>
      </c>
      <c r="S875" s="175">
        <v>9137.7900000000009</v>
      </c>
      <c r="T875" s="175">
        <v>1142.2237500000001</v>
      </c>
      <c r="V875" s="11"/>
      <c r="W875" s="11"/>
      <c r="X875" s="11"/>
      <c r="Y875" s="11"/>
      <c r="Z875" s="11"/>
      <c r="AA875" s="11"/>
      <c r="AB875" s="11"/>
      <c r="AC875" s="11"/>
      <c r="AD875" s="11"/>
    </row>
    <row r="876" spans="1:30">
      <c r="A876" s="56"/>
      <c r="B876" s="11"/>
      <c r="C876" s="11" t="s">
        <v>455</v>
      </c>
      <c r="D876" s="11"/>
      <c r="E876" s="11" t="s">
        <v>230</v>
      </c>
      <c r="F876" s="175">
        <v>1</v>
      </c>
      <c r="G876" s="175">
        <v>266.95999999999998</v>
      </c>
      <c r="H876" s="175">
        <v>266.95999999999998</v>
      </c>
      <c r="I876" s="175">
        <v>266.95999999999998</v>
      </c>
      <c r="J876" s="175">
        <v>13</v>
      </c>
      <c r="K876" s="177"/>
      <c r="L876" s="175">
        <v>1</v>
      </c>
      <c r="M876" s="175"/>
      <c r="N876" s="175"/>
      <c r="O876" s="175"/>
      <c r="P876" s="175"/>
      <c r="Q876" s="175"/>
      <c r="R876" s="175">
        <v>1</v>
      </c>
      <c r="S876" s="175">
        <v>266.95999999999998</v>
      </c>
      <c r="T876" s="175">
        <v>266.95999999999998</v>
      </c>
      <c r="V876" s="11"/>
      <c r="W876" s="11"/>
      <c r="X876" s="11"/>
      <c r="Y876" s="11"/>
      <c r="Z876" s="11"/>
      <c r="AA876" s="11"/>
      <c r="AB876" s="11"/>
      <c r="AC876" s="11"/>
      <c r="AD876" s="11"/>
    </row>
    <row r="877" spans="1:30">
      <c r="A877" s="56"/>
      <c r="B877" s="11"/>
      <c r="C877" s="11" t="s">
        <v>458</v>
      </c>
      <c r="D877" s="11"/>
      <c r="E877" s="11" t="s">
        <v>124</v>
      </c>
      <c r="F877" s="175">
        <v>1</v>
      </c>
      <c r="G877" s="175">
        <v>859.6</v>
      </c>
      <c r="H877" s="175">
        <v>859.6</v>
      </c>
      <c r="I877" s="175">
        <v>859.6</v>
      </c>
      <c r="J877" s="175">
        <v>13</v>
      </c>
      <c r="K877" s="177"/>
      <c r="L877" s="175">
        <v>1</v>
      </c>
      <c r="M877" s="175"/>
      <c r="N877" s="175"/>
      <c r="O877" s="175"/>
      <c r="P877" s="175"/>
      <c r="Q877" s="175"/>
      <c r="R877" s="175">
        <v>1</v>
      </c>
      <c r="S877" s="175">
        <v>859.6</v>
      </c>
      <c r="T877" s="175">
        <v>859.6</v>
      </c>
      <c r="V877" s="11"/>
      <c r="W877" s="11"/>
      <c r="X877" s="11"/>
      <c r="Y877" s="11"/>
      <c r="Z877" s="11"/>
      <c r="AA877" s="11"/>
      <c r="AB877" s="11"/>
      <c r="AC877" s="11"/>
      <c r="AD877" s="11"/>
    </row>
    <row r="878" spans="1:30">
      <c r="A878" s="56"/>
      <c r="B878" s="11"/>
      <c r="C878" s="11" t="s">
        <v>459</v>
      </c>
      <c r="D878" s="11"/>
      <c r="E878" s="11" t="s">
        <v>359</v>
      </c>
      <c r="F878" s="175">
        <v>2</v>
      </c>
      <c r="G878" s="175">
        <v>609.82500000000005</v>
      </c>
      <c r="H878" s="175">
        <v>1219.6500000000001</v>
      </c>
      <c r="I878" s="175">
        <v>609.82500000000005</v>
      </c>
      <c r="J878" s="175">
        <v>9</v>
      </c>
      <c r="K878" s="177"/>
      <c r="L878" s="175">
        <v>2</v>
      </c>
      <c r="M878" s="175"/>
      <c r="N878" s="175"/>
      <c r="O878" s="175"/>
      <c r="P878" s="175"/>
      <c r="Q878" s="175"/>
      <c r="R878" s="175">
        <v>2</v>
      </c>
      <c r="S878" s="175">
        <v>1219.6500000000001</v>
      </c>
      <c r="T878" s="175">
        <v>609.82500000000005</v>
      </c>
      <c r="V878" s="11"/>
      <c r="W878" s="11"/>
      <c r="X878" s="11"/>
      <c r="Y878" s="11"/>
      <c r="Z878" s="11"/>
      <c r="AA878" s="11"/>
      <c r="AB878" s="11"/>
      <c r="AC878" s="11"/>
      <c r="AD878" s="11"/>
    </row>
    <row r="879" spans="1:30" ht="15" thickBot="1">
      <c r="A879" s="56"/>
      <c r="B879" s="11"/>
      <c r="C879" s="11" t="s">
        <v>482</v>
      </c>
      <c r="D879" s="11"/>
      <c r="E879" s="11" t="s">
        <v>103</v>
      </c>
      <c r="F879" s="175">
        <v>1</v>
      </c>
      <c r="G879" s="175">
        <v>3787.33</v>
      </c>
      <c r="H879" s="175">
        <v>3787.33</v>
      </c>
      <c r="I879" s="175">
        <v>3787.33</v>
      </c>
      <c r="J879" s="175">
        <v>31</v>
      </c>
      <c r="K879" s="177"/>
      <c r="L879" s="175">
        <v>1</v>
      </c>
      <c r="M879" s="175"/>
      <c r="N879" s="175"/>
      <c r="O879" s="175"/>
      <c r="P879" s="175"/>
      <c r="Q879" s="175"/>
      <c r="R879" s="175">
        <v>1</v>
      </c>
      <c r="S879" s="175">
        <v>3787.33</v>
      </c>
      <c r="T879" s="175">
        <v>3787.33</v>
      </c>
      <c r="V879" s="11"/>
      <c r="W879" s="11"/>
      <c r="X879" s="11"/>
      <c r="Y879" s="11"/>
      <c r="Z879" s="11"/>
      <c r="AA879" s="11"/>
      <c r="AB879" s="11"/>
      <c r="AC879" s="11"/>
      <c r="AD879" s="11"/>
    </row>
    <row r="880" spans="1:30" ht="15" thickBot="1">
      <c r="A880" s="56"/>
      <c r="B880" s="94" t="s">
        <v>55</v>
      </c>
      <c r="C880" s="101"/>
      <c r="D880" s="101"/>
      <c r="E880" s="101"/>
      <c r="F880" s="180">
        <f t="shared" ref="F880:T880" si="3">SUM(F766:F879)</f>
        <v>365</v>
      </c>
      <c r="G880" s="176">
        <f t="shared" si="3"/>
        <v>284300.0415238096</v>
      </c>
      <c r="H880" s="180">
        <f t="shared" si="3"/>
        <v>807575.30999999994</v>
      </c>
      <c r="I880" s="176">
        <f t="shared" si="3"/>
        <v>223758.32191176468</v>
      </c>
      <c r="J880" s="176">
        <f t="shared" si="3"/>
        <v>1305.2779182028537</v>
      </c>
      <c r="K880" s="177">
        <f t="shared" si="3"/>
        <v>0</v>
      </c>
      <c r="L880" s="181">
        <f t="shared" si="3"/>
        <v>206</v>
      </c>
      <c r="M880" s="180">
        <f t="shared" si="3"/>
        <v>347240.23</v>
      </c>
      <c r="N880" s="176">
        <f t="shared" si="3"/>
        <v>146263.99619047623</v>
      </c>
      <c r="O880" s="180">
        <f t="shared" si="3"/>
        <v>6</v>
      </c>
      <c r="P880" s="180">
        <f t="shared" si="3"/>
        <v>20014.050000000003</v>
      </c>
      <c r="Q880" s="176">
        <f t="shared" si="3"/>
        <v>20014.050000000003</v>
      </c>
      <c r="R880" s="180">
        <f t="shared" si="3"/>
        <v>359</v>
      </c>
      <c r="S880" s="180">
        <f t="shared" si="3"/>
        <v>787561.25999999989</v>
      </c>
      <c r="T880" s="176">
        <f t="shared" si="3"/>
        <v>222271.96328261608</v>
      </c>
      <c r="V880" s="168">
        <v>198</v>
      </c>
      <c r="W880" s="205">
        <v>4392.24</v>
      </c>
      <c r="X880" s="206">
        <f>+W880/V880</f>
        <v>22.183030303030304</v>
      </c>
      <c r="Y880" s="96"/>
      <c r="Z880" s="96"/>
      <c r="AA880" s="100" t="s">
        <v>56</v>
      </c>
      <c r="AB880" s="96"/>
      <c r="AC880" s="96"/>
      <c r="AD880" s="102" t="s">
        <v>56</v>
      </c>
    </row>
    <row r="881" spans="1:30" s="4" customFormat="1" ht="13.2">
      <c r="L881" s="51"/>
      <c r="V881" s="51"/>
    </row>
    <row r="882" spans="1:30" ht="66">
      <c r="A882" s="56" t="s">
        <v>461</v>
      </c>
      <c r="B882" s="57" t="s">
        <v>57</v>
      </c>
      <c r="C882" s="57" t="s">
        <v>38</v>
      </c>
      <c r="D882" s="57" t="s">
        <v>39</v>
      </c>
      <c r="E882" s="57" t="s">
        <v>40</v>
      </c>
      <c r="F882" s="69" t="s">
        <v>593</v>
      </c>
      <c r="G882" s="69" t="s">
        <v>571</v>
      </c>
      <c r="H882" s="69" t="s">
        <v>594</v>
      </c>
      <c r="I882" s="69" t="s">
        <v>573</v>
      </c>
      <c r="J882" s="69" t="s">
        <v>574</v>
      </c>
      <c r="K882" s="71"/>
      <c r="L882" s="69" t="s">
        <v>575</v>
      </c>
      <c r="M882" s="69" t="s">
        <v>595</v>
      </c>
      <c r="N882" s="69" t="s">
        <v>577</v>
      </c>
      <c r="O882" s="69" t="s">
        <v>578</v>
      </c>
      <c r="P882" s="69" t="s">
        <v>579</v>
      </c>
      <c r="Q882" s="69" t="s">
        <v>580</v>
      </c>
      <c r="R882" s="58" t="s">
        <v>581</v>
      </c>
      <c r="S882" s="58" t="s">
        <v>582</v>
      </c>
      <c r="T882" s="58" t="s">
        <v>583</v>
      </c>
      <c r="U882" s="73"/>
      <c r="V882" s="58" t="s">
        <v>584</v>
      </c>
      <c r="W882" s="58" t="s">
        <v>585</v>
      </c>
      <c r="X882" s="58" t="s">
        <v>586</v>
      </c>
      <c r="Y882" s="58" t="s">
        <v>587</v>
      </c>
      <c r="Z882" s="58" t="s">
        <v>588</v>
      </c>
      <c r="AA882" s="58" t="s">
        <v>589</v>
      </c>
      <c r="AB882" s="58" t="s">
        <v>590</v>
      </c>
      <c r="AC882" s="58" t="s">
        <v>591</v>
      </c>
      <c r="AD882" s="58" t="s">
        <v>592</v>
      </c>
    </row>
    <row r="883" spans="1:30">
      <c r="A883" s="56"/>
      <c r="B883" s="11"/>
      <c r="C883" s="11" t="s">
        <v>88</v>
      </c>
      <c r="D883" s="11"/>
      <c r="E883" s="11" t="s">
        <v>89</v>
      </c>
      <c r="F883" s="175">
        <v>8</v>
      </c>
      <c r="G883" s="175">
        <v>3881.2333333333299</v>
      </c>
      <c r="H883" s="175">
        <v>23287.4</v>
      </c>
      <c r="I883" s="175">
        <v>2910.9250000000002</v>
      </c>
      <c r="J883" s="175">
        <v>15.875</v>
      </c>
      <c r="K883" s="177">
        <v>6</v>
      </c>
      <c r="L883" s="175"/>
      <c r="M883" s="175">
        <v>1972.45</v>
      </c>
      <c r="N883" s="175">
        <v>986.22500000000002</v>
      </c>
      <c r="O883" s="175"/>
      <c r="P883" s="175"/>
      <c r="Q883" s="175"/>
      <c r="R883" s="175">
        <v>8</v>
      </c>
      <c r="S883" s="175">
        <v>23287.4</v>
      </c>
      <c r="T883" s="175">
        <v>2910.9250000000002</v>
      </c>
      <c r="V883" s="11"/>
      <c r="W883" s="11"/>
      <c r="X883" s="11"/>
      <c r="Y883" s="11"/>
      <c r="Z883" s="11"/>
      <c r="AA883" s="11"/>
      <c r="AB883" s="11"/>
      <c r="AC883" s="11"/>
      <c r="AD883" s="11"/>
    </row>
    <row r="884" spans="1:30">
      <c r="A884" s="56"/>
      <c r="B884" s="11"/>
      <c r="C884" s="11" t="s">
        <v>88</v>
      </c>
      <c r="D884" s="11"/>
      <c r="E884" s="11" t="s">
        <v>90</v>
      </c>
      <c r="F884" s="175">
        <v>1</v>
      </c>
      <c r="G884" s="175"/>
      <c r="H884" s="175">
        <v>3193.34</v>
      </c>
      <c r="I884" s="175">
        <v>3193.34</v>
      </c>
      <c r="J884" s="175">
        <v>13</v>
      </c>
      <c r="K884" s="177"/>
      <c r="L884" s="175"/>
      <c r="M884" s="175">
        <v>3193.34</v>
      </c>
      <c r="N884" s="175">
        <v>3193.34</v>
      </c>
      <c r="O884" s="175"/>
      <c r="P884" s="175"/>
      <c r="Q884" s="175"/>
      <c r="R884" s="175">
        <v>1</v>
      </c>
      <c r="S884" s="175">
        <v>3193.34</v>
      </c>
      <c r="T884" s="175">
        <v>3193.34</v>
      </c>
      <c r="V884" s="11"/>
      <c r="W884" s="11"/>
      <c r="X884" s="11"/>
      <c r="Y884" s="11"/>
      <c r="Z884" s="11"/>
      <c r="AA884" s="11"/>
      <c r="AB884" s="11"/>
      <c r="AC884" s="11"/>
      <c r="AD884" s="11"/>
    </row>
    <row r="885" spans="1:30">
      <c r="A885" s="56"/>
      <c r="B885" s="11"/>
      <c r="C885" s="11" t="s">
        <v>95</v>
      </c>
      <c r="D885" s="11"/>
      <c r="E885" s="11" t="s">
        <v>96</v>
      </c>
      <c r="F885" s="175">
        <v>1</v>
      </c>
      <c r="G885" s="175">
        <v>5536.78</v>
      </c>
      <c r="H885" s="175">
        <v>5536.78</v>
      </c>
      <c r="I885" s="175">
        <v>5536.78</v>
      </c>
      <c r="J885" s="175">
        <v>13</v>
      </c>
      <c r="K885" s="177">
        <v>1</v>
      </c>
      <c r="L885" s="175"/>
      <c r="M885" s="175"/>
      <c r="N885" s="175"/>
      <c r="O885" s="175"/>
      <c r="P885" s="175"/>
      <c r="Q885" s="175"/>
      <c r="R885" s="175">
        <v>1</v>
      </c>
      <c r="S885" s="175">
        <v>5536.78</v>
      </c>
      <c r="T885" s="175">
        <v>5536.78</v>
      </c>
      <c r="V885" s="11"/>
      <c r="W885" s="11"/>
      <c r="X885" s="11"/>
      <c r="Y885" s="11"/>
      <c r="Z885" s="11"/>
      <c r="AA885" s="11"/>
      <c r="AB885" s="11"/>
      <c r="AC885" s="11"/>
      <c r="AD885" s="11"/>
    </row>
    <row r="886" spans="1:30">
      <c r="A886" s="56"/>
      <c r="B886" s="11"/>
      <c r="C886" s="11" t="s">
        <v>97</v>
      </c>
      <c r="D886" s="11"/>
      <c r="E886" s="11" t="s">
        <v>98</v>
      </c>
      <c r="F886" s="175">
        <v>4</v>
      </c>
      <c r="G886" s="175">
        <v>865.82333333333304</v>
      </c>
      <c r="H886" s="175">
        <v>2597.4699999999998</v>
      </c>
      <c r="I886" s="175">
        <v>649.36749999999995</v>
      </c>
      <c r="J886" s="175">
        <v>8.25</v>
      </c>
      <c r="K886" s="177">
        <v>3</v>
      </c>
      <c r="L886" s="175"/>
      <c r="M886" s="175">
        <v>842.28</v>
      </c>
      <c r="N886" s="175">
        <v>842.28</v>
      </c>
      <c r="O886" s="175"/>
      <c r="P886" s="175"/>
      <c r="Q886" s="175"/>
      <c r="R886" s="175">
        <v>4</v>
      </c>
      <c r="S886" s="175">
        <v>2597.4699999999998</v>
      </c>
      <c r="T886" s="175">
        <v>649.36749999999995</v>
      </c>
      <c r="V886" s="11"/>
      <c r="W886" s="11"/>
      <c r="X886" s="11"/>
      <c r="Y886" s="11"/>
      <c r="Z886" s="11"/>
      <c r="AA886" s="11"/>
      <c r="AB886" s="11"/>
      <c r="AC886" s="11"/>
      <c r="AD886" s="11"/>
    </row>
    <row r="887" spans="1:30">
      <c r="A887" s="56"/>
      <c r="B887" s="11"/>
      <c r="C887" s="11" t="s">
        <v>99</v>
      </c>
      <c r="D887" s="11"/>
      <c r="E887" s="11" t="s">
        <v>101</v>
      </c>
      <c r="F887" s="175">
        <v>36</v>
      </c>
      <c r="G887" s="175">
        <v>4380.6189999999997</v>
      </c>
      <c r="H887" s="175">
        <v>87612.38</v>
      </c>
      <c r="I887" s="175">
        <v>2433.6772222222198</v>
      </c>
      <c r="J887" s="175">
        <v>13.3888888888889</v>
      </c>
      <c r="K887" s="177">
        <v>20</v>
      </c>
      <c r="L887" s="175"/>
      <c r="M887" s="175">
        <v>44504.81</v>
      </c>
      <c r="N887" s="175">
        <v>2781.5506249999999</v>
      </c>
      <c r="O887" s="175"/>
      <c r="P887" s="175"/>
      <c r="Q887" s="175"/>
      <c r="R887" s="175">
        <v>36</v>
      </c>
      <c r="S887" s="175">
        <v>87612.38</v>
      </c>
      <c r="T887" s="175">
        <v>2433.6772222222198</v>
      </c>
      <c r="V887" s="11"/>
      <c r="W887" s="11"/>
      <c r="X887" s="11"/>
      <c r="Y887" s="11"/>
      <c r="Z887" s="11"/>
      <c r="AA887" s="11"/>
      <c r="AB887" s="11"/>
      <c r="AC887" s="11"/>
      <c r="AD887" s="11"/>
    </row>
    <row r="888" spans="1:30">
      <c r="A888" s="56"/>
      <c r="B888" s="11"/>
      <c r="C888" s="11" t="s">
        <v>107</v>
      </c>
      <c r="D888" s="11"/>
      <c r="E888" s="11" t="s">
        <v>108</v>
      </c>
      <c r="F888" s="175">
        <v>2</v>
      </c>
      <c r="G888" s="175">
        <v>291.16500000000002</v>
      </c>
      <c r="H888" s="175">
        <v>582.33000000000004</v>
      </c>
      <c r="I888" s="175">
        <v>291.16500000000002</v>
      </c>
      <c r="J888" s="175">
        <v>9.5</v>
      </c>
      <c r="K888" s="177">
        <v>2</v>
      </c>
      <c r="L888" s="175"/>
      <c r="M888" s="175"/>
      <c r="N888" s="175"/>
      <c r="O888" s="175"/>
      <c r="P888" s="175"/>
      <c r="Q888" s="175"/>
      <c r="R888" s="175">
        <v>2</v>
      </c>
      <c r="S888" s="175">
        <v>582.33000000000004</v>
      </c>
      <c r="T888" s="175">
        <v>291.16500000000002</v>
      </c>
      <c r="V888" s="11"/>
      <c r="W888" s="11"/>
      <c r="X888" s="11"/>
      <c r="Y888" s="11"/>
      <c r="Z888" s="11"/>
      <c r="AA888" s="11"/>
      <c r="AB888" s="11"/>
      <c r="AC888" s="11"/>
      <c r="AD888" s="11"/>
    </row>
    <row r="889" spans="1:30">
      <c r="A889" s="56"/>
      <c r="B889" s="11"/>
      <c r="C889" s="11" t="s">
        <v>109</v>
      </c>
      <c r="D889" s="11"/>
      <c r="E889" s="11" t="s">
        <v>110</v>
      </c>
      <c r="F889" s="175">
        <v>2</v>
      </c>
      <c r="G889" s="175">
        <v>1644.65</v>
      </c>
      <c r="H889" s="175">
        <v>1644.65</v>
      </c>
      <c r="I889" s="175">
        <v>822.32500000000005</v>
      </c>
      <c r="J889" s="175">
        <v>9.5</v>
      </c>
      <c r="K889" s="177">
        <v>1</v>
      </c>
      <c r="L889" s="175"/>
      <c r="M889" s="175">
        <v>1300.1099999999999</v>
      </c>
      <c r="N889" s="175">
        <v>1300.1099999999999</v>
      </c>
      <c r="O889" s="175"/>
      <c r="P889" s="175"/>
      <c r="Q889" s="175"/>
      <c r="R889" s="175">
        <v>2</v>
      </c>
      <c r="S889" s="175">
        <v>1644.65</v>
      </c>
      <c r="T889" s="175">
        <v>822.32500000000005</v>
      </c>
      <c r="V889" s="11"/>
      <c r="W889" s="11"/>
      <c r="X889" s="11"/>
      <c r="Y889" s="11"/>
      <c r="Z889" s="11"/>
      <c r="AA889" s="11"/>
      <c r="AB889" s="11"/>
      <c r="AC889" s="11"/>
      <c r="AD889" s="11"/>
    </row>
    <row r="890" spans="1:30">
      <c r="A890" s="56"/>
      <c r="B890" s="11"/>
      <c r="C890" s="11" t="s">
        <v>111</v>
      </c>
      <c r="D890" s="11"/>
      <c r="E890" s="11" t="s">
        <v>112</v>
      </c>
      <c r="F890" s="175">
        <v>1</v>
      </c>
      <c r="G890" s="175"/>
      <c r="H890" s="175">
        <v>2655.21</v>
      </c>
      <c r="I890" s="175">
        <v>2655.21</v>
      </c>
      <c r="J890" s="175">
        <v>6</v>
      </c>
      <c r="K890" s="177"/>
      <c r="L890" s="175"/>
      <c r="M890" s="175">
        <v>2655.21</v>
      </c>
      <c r="N890" s="175">
        <v>2655.21</v>
      </c>
      <c r="O890" s="175"/>
      <c r="P890" s="175"/>
      <c r="Q890" s="175"/>
      <c r="R890" s="175">
        <v>1</v>
      </c>
      <c r="S890" s="175">
        <v>2655.21</v>
      </c>
      <c r="T890" s="175">
        <v>2655.21</v>
      </c>
      <c r="V890" s="11"/>
      <c r="W890" s="11"/>
      <c r="X890" s="11"/>
      <c r="Y890" s="11"/>
      <c r="Z890" s="11"/>
      <c r="AA890" s="11"/>
      <c r="AB890" s="11"/>
      <c r="AC890" s="11"/>
      <c r="AD890" s="11"/>
    </row>
    <row r="891" spans="1:30">
      <c r="A891" s="56"/>
      <c r="B891" s="11"/>
      <c r="C891" s="11" t="s">
        <v>111</v>
      </c>
      <c r="D891" s="11"/>
      <c r="E891" s="11" t="s">
        <v>113</v>
      </c>
      <c r="F891" s="175">
        <v>1</v>
      </c>
      <c r="G891" s="175">
        <v>12889.42</v>
      </c>
      <c r="H891" s="175">
        <v>12889.42</v>
      </c>
      <c r="I891" s="175">
        <v>12889.42</v>
      </c>
      <c r="J891" s="175">
        <v>37</v>
      </c>
      <c r="K891" s="177">
        <v>1</v>
      </c>
      <c r="L891" s="175"/>
      <c r="M891" s="175"/>
      <c r="N891" s="175"/>
      <c r="O891" s="175"/>
      <c r="P891" s="175"/>
      <c r="Q891" s="175"/>
      <c r="R891" s="175">
        <v>1</v>
      </c>
      <c r="S891" s="175">
        <v>12889.42</v>
      </c>
      <c r="T891" s="175">
        <v>12889.42</v>
      </c>
      <c r="V891" s="11"/>
      <c r="W891" s="11"/>
      <c r="X891" s="11"/>
      <c r="Y891" s="11"/>
      <c r="Z891" s="11"/>
      <c r="AA891" s="11"/>
      <c r="AB891" s="11"/>
      <c r="AC891" s="11"/>
      <c r="AD891" s="11"/>
    </row>
    <row r="892" spans="1:30">
      <c r="A892" s="56"/>
      <c r="B892" s="11"/>
      <c r="C892" s="11" t="s">
        <v>116</v>
      </c>
      <c r="D892" s="11"/>
      <c r="E892" s="11" t="s">
        <v>117</v>
      </c>
      <c r="F892" s="175">
        <v>4</v>
      </c>
      <c r="G892" s="175">
        <v>3890.8033333333301</v>
      </c>
      <c r="H892" s="175">
        <v>11672.41</v>
      </c>
      <c r="I892" s="175">
        <v>2918.1025</v>
      </c>
      <c r="J892" s="175">
        <v>12.5</v>
      </c>
      <c r="K892" s="177">
        <v>3</v>
      </c>
      <c r="L892" s="175"/>
      <c r="M892" s="175">
        <v>978.35</v>
      </c>
      <c r="N892" s="175">
        <v>978.35</v>
      </c>
      <c r="O892" s="175"/>
      <c r="P892" s="175"/>
      <c r="Q892" s="175"/>
      <c r="R892" s="175">
        <v>4</v>
      </c>
      <c r="S892" s="175">
        <v>11672.41</v>
      </c>
      <c r="T892" s="175">
        <v>2918.1025</v>
      </c>
      <c r="V892" s="11"/>
      <c r="W892" s="11"/>
      <c r="X892" s="11"/>
      <c r="Y892" s="11"/>
      <c r="Z892" s="11"/>
      <c r="AA892" s="11"/>
      <c r="AB892" s="11"/>
      <c r="AC892" s="11"/>
      <c r="AD892" s="11"/>
    </row>
    <row r="893" spans="1:30">
      <c r="A893" s="56"/>
      <c r="B893" s="11"/>
      <c r="C893" s="11" t="s">
        <v>121</v>
      </c>
      <c r="D893" s="11"/>
      <c r="E893" s="11" t="s">
        <v>122</v>
      </c>
      <c r="F893" s="175">
        <v>1</v>
      </c>
      <c r="G893" s="175"/>
      <c r="H893" s="175">
        <v>1497.23</v>
      </c>
      <c r="I893" s="175">
        <v>1497.23</v>
      </c>
      <c r="J893" s="175">
        <v>6</v>
      </c>
      <c r="K893" s="177"/>
      <c r="L893" s="175"/>
      <c r="M893" s="175">
        <v>1497.23</v>
      </c>
      <c r="N893" s="175">
        <v>1497.23</v>
      </c>
      <c r="O893" s="175"/>
      <c r="P893" s="175"/>
      <c r="Q893" s="175"/>
      <c r="R893" s="175">
        <v>1</v>
      </c>
      <c r="S893" s="175">
        <v>1497.23</v>
      </c>
      <c r="T893" s="175">
        <v>1497.23</v>
      </c>
      <c r="V893" s="11"/>
      <c r="W893" s="11"/>
      <c r="X893" s="11"/>
      <c r="Y893" s="11"/>
      <c r="Z893" s="11"/>
      <c r="AA893" s="11"/>
      <c r="AB893" s="11"/>
      <c r="AC893" s="11"/>
      <c r="AD893" s="11"/>
    </row>
    <row r="894" spans="1:30">
      <c r="A894" s="56"/>
      <c r="B894" s="11"/>
      <c r="C894" s="11" t="s">
        <v>125</v>
      </c>
      <c r="D894" s="11"/>
      <c r="E894" s="11" t="s">
        <v>92</v>
      </c>
      <c r="F894" s="175">
        <v>11</v>
      </c>
      <c r="G894" s="175">
        <v>2271.0037499999999</v>
      </c>
      <c r="H894" s="175">
        <v>18168.03</v>
      </c>
      <c r="I894" s="175">
        <v>1651.6390909090901</v>
      </c>
      <c r="J894" s="175">
        <v>11.545454545454501</v>
      </c>
      <c r="K894" s="177">
        <v>8</v>
      </c>
      <c r="L894" s="175"/>
      <c r="M894" s="175">
        <v>3807.32</v>
      </c>
      <c r="N894" s="175">
        <v>1269.10666666667</v>
      </c>
      <c r="O894" s="175">
        <v>1</v>
      </c>
      <c r="P894" s="175">
        <v>2032.06</v>
      </c>
      <c r="Q894" s="175">
        <v>2032.06</v>
      </c>
      <c r="R894" s="175">
        <v>10</v>
      </c>
      <c r="S894" s="175">
        <v>16135.97</v>
      </c>
      <c r="T894" s="175">
        <v>1613.597</v>
      </c>
      <c r="V894" s="11"/>
      <c r="W894" s="11"/>
      <c r="X894" s="11"/>
      <c r="Y894" s="11"/>
      <c r="Z894" s="11"/>
      <c r="AA894" s="11"/>
      <c r="AB894" s="11"/>
      <c r="AC894" s="11"/>
      <c r="AD894" s="11"/>
    </row>
    <row r="895" spans="1:30">
      <c r="A895" s="56"/>
      <c r="B895" s="11"/>
      <c r="C895" s="11" t="s">
        <v>132</v>
      </c>
      <c r="D895" s="11"/>
      <c r="E895" s="11" t="s">
        <v>133</v>
      </c>
      <c r="F895" s="175">
        <v>2</v>
      </c>
      <c r="G895" s="175">
        <v>17080.169999999998</v>
      </c>
      <c r="H895" s="175">
        <v>17080.169999999998</v>
      </c>
      <c r="I895" s="175">
        <v>8540.0849999999991</v>
      </c>
      <c r="J895" s="175">
        <v>12.5</v>
      </c>
      <c r="K895" s="177">
        <v>1</v>
      </c>
      <c r="L895" s="175"/>
      <c r="M895" s="175">
        <v>1990.37</v>
      </c>
      <c r="N895" s="175">
        <v>1990.37</v>
      </c>
      <c r="O895" s="175"/>
      <c r="P895" s="175"/>
      <c r="Q895" s="175"/>
      <c r="R895" s="175">
        <v>2</v>
      </c>
      <c r="S895" s="175">
        <v>17080.169999999998</v>
      </c>
      <c r="T895" s="175">
        <v>8540.0849999999991</v>
      </c>
      <c r="V895" s="11"/>
      <c r="W895" s="11"/>
      <c r="X895" s="11"/>
      <c r="Y895" s="11"/>
      <c r="Z895" s="11"/>
      <c r="AA895" s="11"/>
      <c r="AB895" s="11"/>
      <c r="AC895" s="11"/>
      <c r="AD895" s="11"/>
    </row>
    <row r="896" spans="1:30">
      <c r="A896" s="56"/>
      <c r="B896" s="11"/>
      <c r="C896" s="11" t="s">
        <v>134</v>
      </c>
      <c r="D896" s="11"/>
      <c r="E896" s="11" t="s">
        <v>135</v>
      </c>
      <c r="F896" s="175">
        <v>21</v>
      </c>
      <c r="G896" s="175">
        <v>6627.8988888888898</v>
      </c>
      <c r="H896" s="175">
        <v>59651.09</v>
      </c>
      <c r="I896" s="175">
        <v>2840.5280952380899</v>
      </c>
      <c r="J896" s="175">
        <v>10.3333333333333</v>
      </c>
      <c r="K896" s="177">
        <v>9</v>
      </c>
      <c r="L896" s="175"/>
      <c r="M896" s="175">
        <v>21215.46</v>
      </c>
      <c r="N896" s="175">
        <v>1767.9549999999999</v>
      </c>
      <c r="O896" s="175">
        <v>1</v>
      </c>
      <c r="P896" s="175">
        <v>408.67</v>
      </c>
      <c r="Q896" s="175">
        <v>408.67</v>
      </c>
      <c r="R896" s="175">
        <v>20</v>
      </c>
      <c r="S896" s="175">
        <v>59242.42</v>
      </c>
      <c r="T896" s="175">
        <v>2962.1210000000001</v>
      </c>
      <c r="V896" s="11"/>
      <c r="W896" s="11"/>
      <c r="X896" s="11"/>
      <c r="Y896" s="11"/>
      <c r="Z896" s="11"/>
      <c r="AA896" s="11"/>
      <c r="AB896" s="11"/>
      <c r="AC896" s="11"/>
      <c r="AD896" s="11"/>
    </row>
    <row r="897" spans="1:30">
      <c r="A897" s="56"/>
      <c r="B897" s="11"/>
      <c r="C897" s="11" t="s">
        <v>137</v>
      </c>
      <c r="D897" s="11"/>
      <c r="E897" s="11" t="s">
        <v>138</v>
      </c>
      <c r="F897" s="175">
        <v>2</v>
      </c>
      <c r="G897" s="175">
        <v>1042.1199999999999</v>
      </c>
      <c r="H897" s="175">
        <v>2084.2399999999998</v>
      </c>
      <c r="I897" s="175">
        <v>1042.1199999999999</v>
      </c>
      <c r="J897" s="175">
        <v>10.5</v>
      </c>
      <c r="K897" s="177">
        <v>2</v>
      </c>
      <c r="L897" s="175"/>
      <c r="M897" s="175"/>
      <c r="N897" s="175"/>
      <c r="O897" s="175"/>
      <c r="P897" s="175"/>
      <c r="Q897" s="175"/>
      <c r="R897" s="175">
        <v>2</v>
      </c>
      <c r="S897" s="175">
        <v>2084.2399999999998</v>
      </c>
      <c r="T897" s="175">
        <v>1042.1199999999999</v>
      </c>
      <c r="V897" s="11"/>
      <c r="W897" s="11"/>
      <c r="X897" s="11"/>
      <c r="Y897" s="11"/>
      <c r="Z897" s="11"/>
      <c r="AA897" s="11"/>
      <c r="AB897" s="11"/>
      <c r="AC897" s="11"/>
      <c r="AD897" s="11"/>
    </row>
    <row r="898" spans="1:30">
      <c r="A898" s="56"/>
      <c r="B898" s="11"/>
      <c r="C898" s="11" t="s">
        <v>141</v>
      </c>
      <c r="D898" s="11"/>
      <c r="E898" s="11" t="s">
        <v>142</v>
      </c>
      <c r="F898" s="175">
        <v>1</v>
      </c>
      <c r="G898" s="175">
        <v>2323.7800000000002</v>
      </c>
      <c r="H898" s="175">
        <v>2323.7800000000002</v>
      </c>
      <c r="I898" s="175">
        <v>2323.7800000000002</v>
      </c>
      <c r="J898" s="175">
        <v>12</v>
      </c>
      <c r="K898" s="177">
        <v>1</v>
      </c>
      <c r="L898" s="175"/>
      <c r="M898" s="175"/>
      <c r="N898" s="175"/>
      <c r="O898" s="175"/>
      <c r="P898" s="175"/>
      <c r="Q898" s="175"/>
      <c r="R898" s="175">
        <v>1</v>
      </c>
      <c r="S898" s="175">
        <v>2323.7800000000002</v>
      </c>
      <c r="T898" s="175">
        <v>2323.7800000000002</v>
      </c>
      <c r="V898" s="11"/>
      <c r="W898" s="11"/>
      <c r="X898" s="11"/>
      <c r="Y898" s="11"/>
      <c r="Z898" s="11"/>
      <c r="AA898" s="11"/>
      <c r="AB898" s="11"/>
      <c r="AC898" s="11"/>
      <c r="AD898" s="11"/>
    </row>
    <row r="899" spans="1:30">
      <c r="A899" s="56"/>
      <c r="B899" s="11"/>
      <c r="C899" s="11" t="s">
        <v>147</v>
      </c>
      <c r="D899" s="11"/>
      <c r="E899" s="11" t="s">
        <v>148</v>
      </c>
      <c r="F899" s="175">
        <v>3</v>
      </c>
      <c r="G899" s="175">
        <v>4264.6899999999996</v>
      </c>
      <c r="H899" s="175">
        <v>4264.6899999999996</v>
      </c>
      <c r="I899" s="175">
        <v>1421.5633333333301</v>
      </c>
      <c r="J899" s="175">
        <v>12.3333333333333</v>
      </c>
      <c r="K899" s="177">
        <v>1</v>
      </c>
      <c r="L899" s="175"/>
      <c r="M899" s="175">
        <v>3310.28</v>
      </c>
      <c r="N899" s="175">
        <v>1655.14</v>
      </c>
      <c r="O899" s="175"/>
      <c r="P899" s="175"/>
      <c r="Q899" s="175"/>
      <c r="R899" s="175">
        <v>3</v>
      </c>
      <c r="S899" s="175">
        <v>4264.6899999999996</v>
      </c>
      <c r="T899" s="175">
        <v>1421.5633333333301</v>
      </c>
      <c r="V899" s="11"/>
      <c r="W899" s="11"/>
      <c r="X899" s="11"/>
      <c r="Y899" s="11"/>
      <c r="Z899" s="11"/>
      <c r="AA899" s="11"/>
      <c r="AB899" s="11"/>
      <c r="AC899" s="11"/>
      <c r="AD899" s="11"/>
    </row>
    <row r="900" spans="1:30">
      <c r="A900" s="56"/>
      <c r="B900" s="11"/>
      <c r="C900" s="11" t="s">
        <v>147</v>
      </c>
      <c r="D900" s="11"/>
      <c r="E900" s="11" t="s">
        <v>144</v>
      </c>
      <c r="F900" s="175">
        <v>6</v>
      </c>
      <c r="G900" s="175">
        <v>3575.806</v>
      </c>
      <c r="H900" s="175">
        <v>17879.03</v>
      </c>
      <c r="I900" s="175">
        <v>2979.83833333333</v>
      </c>
      <c r="J900" s="175">
        <v>18.8333333333333</v>
      </c>
      <c r="K900" s="177">
        <v>5</v>
      </c>
      <c r="L900" s="175"/>
      <c r="M900" s="175">
        <v>474.25</v>
      </c>
      <c r="N900" s="175">
        <v>474.25</v>
      </c>
      <c r="O900" s="175"/>
      <c r="P900" s="175"/>
      <c r="Q900" s="175"/>
      <c r="R900" s="175">
        <v>6</v>
      </c>
      <c r="S900" s="175">
        <v>17879.03</v>
      </c>
      <c r="T900" s="175">
        <v>2979.83833333333</v>
      </c>
      <c r="V900" s="11"/>
      <c r="W900" s="11"/>
      <c r="X900" s="11"/>
      <c r="Y900" s="11"/>
      <c r="Z900" s="11"/>
      <c r="AA900" s="11"/>
      <c r="AB900" s="11"/>
      <c r="AC900" s="11"/>
      <c r="AD900" s="11"/>
    </row>
    <row r="901" spans="1:30">
      <c r="A901" s="56"/>
      <c r="B901" s="11"/>
      <c r="C901" s="11" t="s">
        <v>150</v>
      </c>
      <c r="D901" s="11"/>
      <c r="E901" s="11" t="s">
        <v>100</v>
      </c>
      <c r="F901" s="175">
        <v>1</v>
      </c>
      <c r="G901" s="175">
        <v>515.75</v>
      </c>
      <c r="H901" s="175">
        <v>515.75</v>
      </c>
      <c r="I901" s="175">
        <v>515.75</v>
      </c>
      <c r="J901" s="175">
        <v>13</v>
      </c>
      <c r="K901" s="177">
        <v>1</v>
      </c>
      <c r="L901" s="175"/>
      <c r="M901" s="175"/>
      <c r="N901" s="175"/>
      <c r="O901" s="175"/>
      <c r="P901" s="175"/>
      <c r="Q901" s="175"/>
      <c r="R901" s="175">
        <v>1</v>
      </c>
      <c r="S901" s="175">
        <v>515.75</v>
      </c>
      <c r="T901" s="175">
        <v>515.75</v>
      </c>
      <c r="V901" s="11"/>
      <c r="W901" s="11"/>
      <c r="X901" s="11"/>
      <c r="Y901" s="11"/>
      <c r="Z901" s="11"/>
      <c r="AA901" s="11"/>
      <c r="AB901" s="11"/>
      <c r="AC901" s="11"/>
      <c r="AD901" s="11"/>
    </row>
    <row r="902" spans="1:30">
      <c r="A902" s="56"/>
      <c r="B902" s="11"/>
      <c r="C902" s="11" t="s">
        <v>150</v>
      </c>
      <c r="D902" s="11"/>
      <c r="E902" s="11" t="s">
        <v>110</v>
      </c>
      <c r="F902" s="175">
        <v>1</v>
      </c>
      <c r="G902" s="175">
        <v>1385.84</v>
      </c>
      <c r="H902" s="175">
        <v>1385.84</v>
      </c>
      <c r="I902" s="175">
        <v>1385.84</v>
      </c>
      <c r="J902" s="175">
        <v>12</v>
      </c>
      <c r="K902" s="177">
        <v>1</v>
      </c>
      <c r="L902" s="175"/>
      <c r="M902" s="175"/>
      <c r="N902" s="175"/>
      <c r="O902" s="175"/>
      <c r="P902" s="175"/>
      <c r="Q902" s="175"/>
      <c r="R902" s="175">
        <v>1</v>
      </c>
      <c r="S902" s="175">
        <v>1385.84</v>
      </c>
      <c r="T902" s="175">
        <v>1385.84</v>
      </c>
      <c r="V902" s="11"/>
      <c r="W902" s="11"/>
      <c r="X902" s="11"/>
      <c r="Y902" s="11"/>
      <c r="Z902" s="11"/>
      <c r="AA902" s="11"/>
      <c r="AB902" s="11"/>
      <c r="AC902" s="11"/>
      <c r="AD902" s="11"/>
    </row>
    <row r="903" spans="1:30">
      <c r="A903" s="56"/>
      <c r="B903" s="11"/>
      <c r="C903" s="11" t="s">
        <v>151</v>
      </c>
      <c r="D903" s="11"/>
      <c r="E903" s="11" t="s">
        <v>152</v>
      </c>
      <c r="F903" s="175">
        <v>1</v>
      </c>
      <c r="G903" s="175">
        <v>1149.1099999999999</v>
      </c>
      <c r="H903" s="175">
        <v>1149.1099999999999</v>
      </c>
      <c r="I903" s="175">
        <v>1149.1099999999999</v>
      </c>
      <c r="J903" s="175">
        <v>13</v>
      </c>
      <c r="K903" s="177">
        <v>1</v>
      </c>
      <c r="L903" s="175"/>
      <c r="M903" s="175"/>
      <c r="N903" s="175"/>
      <c r="O903" s="175"/>
      <c r="P903" s="175"/>
      <c r="Q903" s="175"/>
      <c r="R903" s="175">
        <v>1</v>
      </c>
      <c r="S903" s="175">
        <v>1149.1099999999999</v>
      </c>
      <c r="T903" s="175">
        <v>1149.1099999999999</v>
      </c>
      <c r="V903" s="11"/>
      <c r="W903" s="11"/>
      <c r="X903" s="11"/>
      <c r="Y903" s="11"/>
      <c r="Z903" s="11"/>
      <c r="AA903" s="11"/>
      <c r="AB903" s="11"/>
      <c r="AC903" s="11"/>
      <c r="AD903" s="11"/>
    </row>
    <row r="904" spans="1:30">
      <c r="A904" s="56"/>
      <c r="B904" s="11"/>
      <c r="C904" s="11" t="s">
        <v>153</v>
      </c>
      <c r="D904" s="11"/>
      <c r="E904" s="11" t="s">
        <v>154</v>
      </c>
      <c r="F904" s="175">
        <v>2</v>
      </c>
      <c r="G904" s="175">
        <v>2777.57</v>
      </c>
      <c r="H904" s="175">
        <v>2777.57</v>
      </c>
      <c r="I904" s="175">
        <v>1388.7850000000001</v>
      </c>
      <c r="J904" s="175">
        <v>13</v>
      </c>
      <c r="K904" s="177">
        <v>1</v>
      </c>
      <c r="L904" s="175"/>
      <c r="M904" s="175">
        <v>688.15</v>
      </c>
      <c r="N904" s="175">
        <v>688.15</v>
      </c>
      <c r="O904" s="175"/>
      <c r="P904" s="175"/>
      <c r="Q904" s="175"/>
      <c r="R904" s="175">
        <v>2</v>
      </c>
      <c r="S904" s="175">
        <v>2777.57</v>
      </c>
      <c r="T904" s="175">
        <v>1388.7850000000001</v>
      </c>
      <c r="V904" s="11"/>
      <c r="W904" s="11"/>
      <c r="X904" s="11"/>
      <c r="Y904" s="11"/>
      <c r="Z904" s="11"/>
      <c r="AA904" s="11"/>
      <c r="AB904" s="11"/>
      <c r="AC904" s="11"/>
      <c r="AD904" s="11"/>
    </row>
    <row r="905" spans="1:30">
      <c r="A905" s="56"/>
      <c r="B905" s="11"/>
      <c r="C905" s="11" t="s">
        <v>155</v>
      </c>
      <c r="D905" s="11"/>
      <c r="E905" s="11" t="s">
        <v>156</v>
      </c>
      <c r="F905" s="175">
        <v>1</v>
      </c>
      <c r="G905" s="175">
        <v>702.6</v>
      </c>
      <c r="H905" s="175">
        <v>702.6</v>
      </c>
      <c r="I905" s="175">
        <v>702.6</v>
      </c>
      <c r="J905" s="175">
        <v>12</v>
      </c>
      <c r="K905" s="177">
        <v>1</v>
      </c>
      <c r="L905" s="175"/>
      <c r="M905" s="175"/>
      <c r="N905" s="175"/>
      <c r="O905" s="175"/>
      <c r="P905" s="175"/>
      <c r="Q905" s="175"/>
      <c r="R905" s="175">
        <v>1</v>
      </c>
      <c r="S905" s="175">
        <v>702.6</v>
      </c>
      <c r="T905" s="175">
        <v>702.6</v>
      </c>
      <c r="V905" s="11"/>
      <c r="W905" s="11"/>
      <c r="X905" s="11"/>
      <c r="Y905" s="11"/>
      <c r="Z905" s="11"/>
      <c r="AA905" s="11"/>
      <c r="AB905" s="11"/>
      <c r="AC905" s="11"/>
      <c r="AD905" s="11"/>
    </row>
    <row r="906" spans="1:30">
      <c r="A906" s="56"/>
      <c r="B906" s="11"/>
      <c r="C906" s="11" t="s">
        <v>157</v>
      </c>
      <c r="D906" s="11"/>
      <c r="E906" s="11" t="s">
        <v>158</v>
      </c>
      <c r="F906" s="175">
        <v>1</v>
      </c>
      <c r="G906" s="175"/>
      <c r="H906" s="175">
        <v>2648.96</v>
      </c>
      <c r="I906" s="175">
        <v>2648.96</v>
      </c>
      <c r="J906" s="175">
        <v>12</v>
      </c>
      <c r="K906" s="177"/>
      <c r="L906" s="175"/>
      <c r="M906" s="175">
        <v>2648.96</v>
      </c>
      <c r="N906" s="175">
        <v>2648.96</v>
      </c>
      <c r="O906" s="175"/>
      <c r="P906" s="175"/>
      <c r="Q906" s="175"/>
      <c r="R906" s="175">
        <v>1</v>
      </c>
      <c r="S906" s="175">
        <v>2648.96</v>
      </c>
      <c r="T906" s="175">
        <v>2648.96</v>
      </c>
      <c r="V906" s="11"/>
      <c r="W906" s="11"/>
      <c r="X906" s="11"/>
      <c r="Y906" s="11"/>
      <c r="Z906" s="11"/>
      <c r="AA906" s="11"/>
      <c r="AB906" s="11"/>
      <c r="AC906" s="11"/>
      <c r="AD906" s="11"/>
    </row>
    <row r="907" spans="1:30">
      <c r="A907" s="56"/>
      <c r="B907" s="11"/>
      <c r="C907" s="11" t="s">
        <v>161</v>
      </c>
      <c r="D907" s="11"/>
      <c r="E907" s="11" t="s">
        <v>162</v>
      </c>
      <c r="F907" s="175">
        <v>2</v>
      </c>
      <c r="G907" s="175"/>
      <c r="H907" s="175">
        <v>1514.27</v>
      </c>
      <c r="I907" s="175">
        <v>757.13499999999999</v>
      </c>
      <c r="J907" s="175">
        <v>19</v>
      </c>
      <c r="K907" s="177"/>
      <c r="L907" s="175"/>
      <c r="M907" s="175">
        <v>4669.74</v>
      </c>
      <c r="N907" s="175">
        <v>2334.87</v>
      </c>
      <c r="O907" s="175"/>
      <c r="P907" s="175"/>
      <c r="Q907" s="175"/>
      <c r="R907" s="175">
        <v>2</v>
      </c>
      <c r="S907" s="175">
        <v>1514.27</v>
      </c>
      <c r="T907" s="175">
        <v>757.13499999999999</v>
      </c>
      <c r="V907" s="11"/>
      <c r="W907" s="11"/>
      <c r="X907" s="11"/>
      <c r="Y907" s="11"/>
      <c r="Z907" s="11"/>
      <c r="AA907" s="11"/>
      <c r="AB907" s="11"/>
      <c r="AC907" s="11"/>
      <c r="AD907" s="11"/>
    </row>
    <row r="908" spans="1:30">
      <c r="A908" s="56"/>
      <c r="B908" s="11"/>
      <c r="C908" s="11" t="s">
        <v>167</v>
      </c>
      <c r="D908" s="11"/>
      <c r="E908" s="11" t="s">
        <v>168</v>
      </c>
      <c r="F908" s="175">
        <v>1</v>
      </c>
      <c r="G908" s="175"/>
      <c r="H908" s="175">
        <v>652.11</v>
      </c>
      <c r="I908" s="175">
        <v>652.11</v>
      </c>
      <c r="J908" s="175">
        <v>13</v>
      </c>
      <c r="K908" s="177"/>
      <c r="L908" s="175"/>
      <c r="M908" s="175">
        <v>652.11</v>
      </c>
      <c r="N908" s="175">
        <v>652.11</v>
      </c>
      <c r="O908" s="175"/>
      <c r="P908" s="175"/>
      <c r="Q908" s="175"/>
      <c r="R908" s="175">
        <v>1</v>
      </c>
      <c r="S908" s="175">
        <v>652.11</v>
      </c>
      <c r="T908" s="175">
        <v>652.11</v>
      </c>
      <c r="V908" s="11"/>
      <c r="W908" s="11"/>
      <c r="X908" s="11"/>
      <c r="Y908" s="11"/>
      <c r="Z908" s="11"/>
      <c r="AA908" s="11"/>
      <c r="AB908" s="11"/>
      <c r="AC908" s="11"/>
      <c r="AD908" s="11"/>
    </row>
    <row r="909" spans="1:30">
      <c r="A909" s="56"/>
      <c r="B909" s="11"/>
      <c r="C909" s="11" t="s">
        <v>171</v>
      </c>
      <c r="D909" s="11"/>
      <c r="E909" s="11" t="s">
        <v>172</v>
      </c>
      <c r="F909" s="175">
        <v>6</v>
      </c>
      <c r="G909" s="175">
        <v>2463.8533333333298</v>
      </c>
      <c r="H909" s="175">
        <v>7391.56</v>
      </c>
      <c r="I909" s="175">
        <v>1231.9266666666699</v>
      </c>
      <c r="J909" s="175">
        <v>11.5</v>
      </c>
      <c r="K909" s="177">
        <v>3</v>
      </c>
      <c r="L909" s="175"/>
      <c r="M909" s="175">
        <v>4623.58</v>
      </c>
      <c r="N909" s="175">
        <v>1541.19333333333</v>
      </c>
      <c r="O909" s="175"/>
      <c r="P909" s="175"/>
      <c r="Q909" s="175"/>
      <c r="R909" s="175">
        <v>6</v>
      </c>
      <c r="S909" s="175">
        <v>7391.56</v>
      </c>
      <c r="T909" s="175">
        <v>1231.9266666666699</v>
      </c>
      <c r="V909" s="11"/>
      <c r="W909" s="11"/>
      <c r="X909" s="11"/>
      <c r="Y909" s="11"/>
      <c r="Z909" s="11"/>
      <c r="AA909" s="11"/>
      <c r="AB909" s="11"/>
      <c r="AC909" s="11"/>
      <c r="AD909" s="11"/>
    </row>
    <row r="910" spans="1:30">
      <c r="A910" s="56"/>
      <c r="B910" s="11"/>
      <c r="C910" s="11" t="s">
        <v>173</v>
      </c>
      <c r="D910" s="11"/>
      <c r="E910" s="11" t="s">
        <v>174</v>
      </c>
      <c r="F910" s="175">
        <v>7</v>
      </c>
      <c r="G910" s="175">
        <v>8521.7450000000008</v>
      </c>
      <c r="H910" s="175">
        <v>17043.490000000002</v>
      </c>
      <c r="I910" s="175">
        <v>2434.78428571429</v>
      </c>
      <c r="J910" s="175">
        <v>8.8571428571428594</v>
      </c>
      <c r="K910" s="177">
        <v>2</v>
      </c>
      <c r="L910" s="175"/>
      <c r="M910" s="175">
        <v>6541.94</v>
      </c>
      <c r="N910" s="175">
        <v>1308.3879999999999</v>
      </c>
      <c r="O910" s="175"/>
      <c r="P910" s="175"/>
      <c r="Q910" s="175"/>
      <c r="R910" s="175">
        <v>7</v>
      </c>
      <c r="S910" s="175">
        <v>17043.490000000002</v>
      </c>
      <c r="T910" s="175">
        <v>2434.78428571429</v>
      </c>
      <c r="V910" s="11"/>
      <c r="W910" s="11"/>
      <c r="X910" s="11"/>
      <c r="Y910" s="11"/>
      <c r="Z910" s="11"/>
      <c r="AA910" s="11"/>
      <c r="AB910" s="11"/>
      <c r="AC910" s="11"/>
      <c r="AD910" s="11"/>
    </row>
    <row r="911" spans="1:30">
      <c r="A911" s="56"/>
      <c r="B911" s="11"/>
      <c r="C911" s="11" t="s">
        <v>177</v>
      </c>
      <c r="D911" s="11"/>
      <c r="E911" s="11" t="s">
        <v>148</v>
      </c>
      <c r="F911" s="175">
        <v>1</v>
      </c>
      <c r="G911" s="175"/>
      <c r="H911" s="175">
        <v>2595.06</v>
      </c>
      <c r="I911" s="175">
        <v>2595.06</v>
      </c>
      <c r="J911" s="175">
        <v>6</v>
      </c>
      <c r="K911" s="177"/>
      <c r="L911" s="175"/>
      <c r="M911" s="175">
        <v>2595.06</v>
      </c>
      <c r="N911" s="175">
        <v>2595.06</v>
      </c>
      <c r="O911" s="175"/>
      <c r="P911" s="175"/>
      <c r="Q911" s="175"/>
      <c r="R911" s="175">
        <v>1</v>
      </c>
      <c r="S911" s="175">
        <v>2595.06</v>
      </c>
      <c r="T911" s="175">
        <v>2595.06</v>
      </c>
      <c r="V911" s="11"/>
      <c r="W911" s="11"/>
      <c r="X911" s="11"/>
      <c r="Y911" s="11"/>
      <c r="Z911" s="11"/>
      <c r="AA911" s="11"/>
      <c r="AB911" s="11"/>
      <c r="AC911" s="11"/>
      <c r="AD911" s="11"/>
    </row>
    <row r="912" spans="1:30">
      <c r="A912" s="56"/>
      <c r="B912" s="11"/>
      <c r="C912" s="11" t="s">
        <v>196</v>
      </c>
      <c r="D912" s="11"/>
      <c r="E912" s="11" t="s">
        <v>197</v>
      </c>
      <c r="F912" s="175">
        <v>1</v>
      </c>
      <c r="G912" s="175">
        <v>12.28</v>
      </c>
      <c r="H912" s="175">
        <v>12.28</v>
      </c>
      <c r="I912" s="175">
        <v>12.28</v>
      </c>
      <c r="J912" s="175">
        <v>4</v>
      </c>
      <c r="K912" s="177">
        <v>1</v>
      </c>
      <c r="L912" s="175"/>
      <c r="M912" s="175"/>
      <c r="N912" s="175"/>
      <c r="O912" s="175"/>
      <c r="P912" s="175"/>
      <c r="Q912" s="175"/>
      <c r="R912" s="175">
        <v>1</v>
      </c>
      <c r="S912" s="175">
        <v>12.28</v>
      </c>
      <c r="T912" s="175">
        <v>12.28</v>
      </c>
      <c r="V912" s="11"/>
      <c r="W912" s="11"/>
      <c r="X912" s="11"/>
      <c r="Y912" s="11"/>
      <c r="Z912" s="11"/>
      <c r="AA912" s="11"/>
      <c r="AB912" s="11"/>
      <c r="AC912" s="11"/>
      <c r="AD912" s="11"/>
    </row>
    <row r="913" spans="1:30">
      <c r="A913" s="56"/>
      <c r="B913" s="11"/>
      <c r="C913" s="11" t="s">
        <v>202</v>
      </c>
      <c r="D913" s="11"/>
      <c r="E913" s="11" t="s">
        <v>203</v>
      </c>
      <c r="F913" s="175">
        <v>1</v>
      </c>
      <c r="G913" s="175">
        <v>153.75</v>
      </c>
      <c r="H913" s="175">
        <v>153.75</v>
      </c>
      <c r="I913" s="175">
        <v>153.75</v>
      </c>
      <c r="J913" s="175">
        <v>13</v>
      </c>
      <c r="K913" s="177">
        <v>1</v>
      </c>
      <c r="L913" s="175"/>
      <c r="M913" s="175"/>
      <c r="N913" s="175"/>
      <c r="O913" s="175"/>
      <c r="P913" s="175"/>
      <c r="Q913" s="175"/>
      <c r="R913" s="175">
        <v>1</v>
      </c>
      <c r="S913" s="175">
        <v>153.75</v>
      </c>
      <c r="T913" s="175">
        <v>153.75</v>
      </c>
      <c r="V913" s="11"/>
      <c r="W913" s="11"/>
      <c r="X913" s="11"/>
      <c r="Y913" s="11"/>
      <c r="Z913" s="11"/>
      <c r="AA913" s="11"/>
      <c r="AB913" s="11"/>
      <c r="AC913" s="11"/>
      <c r="AD913" s="11"/>
    </row>
    <row r="914" spans="1:30">
      <c r="A914" s="56"/>
      <c r="B914" s="11"/>
      <c r="C914" s="11" t="s">
        <v>205</v>
      </c>
      <c r="D914" s="11"/>
      <c r="E914" s="11" t="s">
        <v>197</v>
      </c>
      <c r="F914" s="175">
        <v>8</v>
      </c>
      <c r="G914" s="175">
        <v>2664.9720000000002</v>
      </c>
      <c r="H914" s="175">
        <v>13324.86</v>
      </c>
      <c r="I914" s="175">
        <v>1665.6075000000001</v>
      </c>
      <c r="J914" s="175">
        <v>11.625</v>
      </c>
      <c r="K914" s="177">
        <v>5</v>
      </c>
      <c r="L914" s="175"/>
      <c r="M914" s="175">
        <v>6787.81</v>
      </c>
      <c r="N914" s="175">
        <v>2262.6033333333298</v>
      </c>
      <c r="O914" s="175"/>
      <c r="P914" s="175"/>
      <c r="Q914" s="175"/>
      <c r="R914" s="175">
        <v>8</v>
      </c>
      <c r="S914" s="175">
        <v>13324.86</v>
      </c>
      <c r="T914" s="175">
        <v>1665.6075000000001</v>
      </c>
      <c r="V914" s="11"/>
      <c r="W914" s="11"/>
      <c r="X914" s="11"/>
      <c r="Y914" s="11"/>
      <c r="Z914" s="11"/>
      <c r="AA914" s="11"/>
      <c r="AB914" s="11"/>
      <c r="AC914" s="11"/>
      <c r="AD914" s="11"/>
    </row>
    <row r="915" spans="1:30">
      <c r="A915" s="56"/>
      <c r="B915" s="11"/>
      <c r="C915" s="11" t="s">
        <v>205</v>
      </c>
      <c r="D915" s="11"/>
      <c r="E915" s="11" t="s">
        <v>110</v>
      </c>
      <c r="F915" s="175">
        <v>11</v>
      </c>
      <c r="G915" s="175">
        <v>26543.115000000002</v>
      </c>
      <c r="H915" s="175">
        <v>159258.69</v>
      </c>
      <c r="I915" s="175">
        <v>14478.0627272727</v>
      </c>
      <c r="J915" s="175">
        <v>19</v>
      </c>
      <c r="K915" s="177">
        <v>6</v>
      </c>
      <c r="L915" s="175"/>
      <c r="M915" s="175">
        <v>10557.41</v>
      </c>
      <c r="N915" s="175">
        <v>2111.482</v>
      </c>
      <c r="O915" s="175"/>
      <c r="P915" s="175"/>
      <c r="Q915" s="175"/>
      <c r="R915" s="175">
        <v>11</v>
      </c>
      <c r="S915" s="175">
        <v>159258.69</v>
      </c>
      <c r="T915" s="175">
        <v>14478.0627272727</v>
      </c>
      <c r="V915" s="11"/>
      <c r="W915" s="11"/>
      <c r="X915" s="11"/>
      <c r="Y915" s="11"/>
      <c r="Z915" s="11"/>
      <c r="AA915" s="11"/>
      <c r="AB915" s="11"/>
      <c r="AC915" s="11"/>
      <c r="AD915" s="11"/>
    </row>
    <row r="916" spans="1:30">
      <c r="A916" s="56"/>
      <c r="B916" s="11"/>
      <c r="C916" s="11" t="s">
        <v>209</v>
      </c>
      <c r="D916" s="11"/>
      <c r="E916" s="11" t="s">
        <v>164</v>
      </c>
      <c r="F916" s="175">
        <v>2</v>
      </c>
      <c r="G916" s="175">
        <v>1110.05</v>
      </c>
      <c r="H916" s="175">
        <v>1110.05</v>
      </c>
      <c r="I916" s="175">
        <v>555.02499999999998</v>
      </c>
      <c r="J916" s="175">
        <v>10</v>
      </c>
      <c r="K916" s="177">
        <v>1</v>
      </c>
      <c r="L916" s="175"/>
      <c r="M916" s="175">
        <v>208.4</v>
      </c>
      <c r="N916" s="175">
        <v>208.4</v>
      </c>
      <c r="O916" s="175"/>
      <c r="P916" s="175"/>
      <c r="Q916" s="175"/>
      <c r="R916" s="175">
        <v>2</v>
      </c>
      <c r="S916" s="175">
        <v>1110.05</v>
      </c>
      <c r="T916" s="175">
        <v>555.02499999999998</v>
      </c>
      <c r="V916" s="11"/>
      <c r="W916" s="11"/>
      <c r="X916" s="11"/>
      <c r="Y916" s="11"/>
      <c r="Z916" s="11"/>
      <c r="AA916" s="11"/>
      <c r="AB916" s="11"/>
      <c r="AC916" s="11"/>
      <c r="AD916" s="11"/>
    </row>
    <row r="917" spans="1:30">
      <c r="A917" s="56"/>
      <c r="B917" s="11"/>
      <c r="C917" s="11" t="s">
        <v>213</v>
      </c>
      <c r="D917" s="11"/>
      <c r="E917" s="11" t="s">
        <v>128</v>
      </c>
      <c r="F917" s="175">
        <v>1</v>
      </c>
      <c r="G917" s="175"/>
      <c r="H917" s="175">
        <v>2805.81</v>
      </c>
      <c r="I917" s="175">
        <v>2805.81</v>
      </c>
      <c r="J917" s="175">
        <v>19</v>
      </c>
      <c r="K917" s="177"/>
      <c r="L917" s="175"/>
      <c r="M917" s="175">
        <v>2805.81</v>
      </c>
      <c r="N917" s="175">
        <v>2805.81</v>
      </c>
      <c r="O917" s="175"/>
      <c r="P917" s="175"/>
      <c r="Q917" s="175"/>
      <c r="R917" s="175">
        <v>1</v>
      </c>
      <c r="S917" s="175">
        <v>2805.81</v>
      </c>
      <c r="T917" s="175">
        <v>2805.81</v>
      </c>
      <c r="V917" s="11"/>
      <c r="W917" s="11"/>
      <c r="X917" s="11"/>
      <c r="Y917" s="11"/>
      <c r="Z917" s="11"/>
      <c r="AA917" s="11"/>
      <c r="AB917" s="11"/>
      <c r="AC917" s="11"/>
      <c r="AD917" s="11"/>
    </row>
    <row r="918" spans="1:30">
      <c r="A918" s="56"/>
      <c r="B918" s="11"/>
      <c r="C918" s="11" t="s">
        <v>214</v>
      </c>
      <c r="D918" s="11"/>
      <c r="E918" s="11" t="s">
        <v>148</v>
      </c>
      <c r="F918" s="175">
        <v>1</v>
      </c>
      <c r="G918" s="175"/>
      <c r="H918" s="175">
        <v>688.47</v>
      </c>
      <c r="I918" s="175">
        <v>688.47</v>
      </c>
      <c r="J918" s="175">
        <v>2</v>
      </c>
      <c r="K918" s="177"/>
      <c r="L918" s="175"/>
      <c r="M918" s="175">
        <v>688.47</v>
      </c>
      <c r="N918" s="175">
        <v>688.47</v>
      </c>
      <c r="O918" s="175"/>
      <c r="P918" s="175"/>
      <c r="Q918" s="175"/>
      <c r="R918" s="175">
        <v>1</v>
      </c>
      <c r="S918" s="175">
        <v>688.47</v>
      </c>
      <c r="T918" s="175">
        <v>688.47</v>
      </c>
      <c r="V918" s="11"/>
      <c r="W918" s="11"/>
      <c r="X918" s="11"/>
      <c r="Y918" s="11"/>
      <c r="Z918" s="11"/>
      <c r="AA918" s="11"/>
      <c r="AB918" s="11"/>
      <c r="AC918" s="11"/>
      <c r="AD918" s="11"/>
    </row>
    <row r="919" spans="1:30">
      <c r="A919" s="56"/>
      <c r="B919" s="11"/>
      <c r="C919" s="11" t="s">
        <v>225</v>
      </c>
      <c r="D919" s="11"/>
      <c r="E919" s="11" t="s">
        <v>189</v>
      </c>
      <c r="F919" s="175">
        <v>1</v>
      </c>
      <c r="G919" s="175">
        <v>4466.1099999999997</v>
      </c>
      <c r="H919" s="175">
        <v>4466.1099999999997</v>
      </c>
      <c r="I919" s="175">
        <v>4466.1099999999997</v>
      </c>
      <c r="J919" s="175">
        <v>8</v>
      </c>
      <c r="K919" s="177">
        <v>1</v>
      </c>
      <c r="L919" s="175"/>
      <c r="M919" s="175"/>
      <c r="N919" s="175"/>
      <c r="O919" s="175"/>
      <c r="P919" s="175"/>
      <c r="Q919" s="175"/>
      <c r="R919" s="175">
        <v>1</v>
      </c>
      <c r="S919" s="175">
        <v>4466.1099999999997</v>
      </c>
      <c r="T919" s="175">
        <v>4466.1099999999997</v>
      </c>
      <c r="V919" s="11"/>
      <c r="W919" s="11"/>
      <c r="X919" s="11"/>
      <c r="Y919" s="11"/>
      <c r="Z919" s="11"/>
      <c r="AA919" s="11"/>
      <c r="AB919" s="11"/>
      <c r="AC919" s="11"/>
      <c r="AD919" s="11"/>
    </row>
    <row r="920" spans="1:30">
      <c r="A920" s="56"/>
      <c r="B920" s="11"/>
      <c r="C920" s="11" t="s">
        <v>226</v>
      </c>
      <c r="D920" s="11"/>
      <c r="E920" s="11" t="s">
        <v>96</v>
      </c>
      <c r="F920" s="175">
        <v>1</v>
      </c>
      <c r="G920" s="175">
        <v>4261.6099999999997</v>
      </c>
      <c r="H920" s="175">
        <v>4261.6099999999997</v>
      </c>
      <c r="I920" s="175">
        <v>4261.6099999999997</v>
      </c>
      <c r="J920" s="175">
        <v>12</v>
      </c>
      <c r="K920" s="177">
        <v>1</v>
      </c>
      <c r="L920" s="175"/>
      <c r="M920" s="175"/>
      <c r="N920" s="175"/>
      <c r="O920" s="175"/>
      <c r="P920" s="175"/>
      <c r="Q920" s="175"/>
      <c r="R920" s="175">
        <v>1</v>
      </c>
      <c r="S920" s="175">
        <v>4261.6099999999997</v>
      </c>
      <c r="T920" s="175">
        <v>4261.6099999999997</v>
      </c>
      <c r="V920" s="11"/>
      <c r="W920" s="11"/>
      <c r="X920" s="11"/>
      <c r="Y920" s="11"/>
      <c r="Z920" s="11"/>
      <c r="AA920" s="11"/>
      <c r="AB920" s="11"/>
      <c r="AC920" s="11"/>
      <c r="AD920" s="11"/>
    </row>
    <row r="921" spans="1:30">
      <c r="A921" s="56"/>
      <c r="B921" s="11"/>
      <c r="C921" s="11" t="s">
        <v>227</v>
      </c>
      <c r="D921" s="11"/>
      <c r="E921" s="11" t="s">
        <v>228</v>
      </c>
      <c r="F921" s="175">
        <v>1</v>
      </c>
      <c r="G921" s="175"/>
      <c r="H921" s="175">
        <v>1281.4000000000001</v>
      </c>
      <c r="I921" s="175">
        <v>1281.4000000000001</v>
      </c>
      <c r="J921" s="175">
        <v>12</v>
      </c>
      <c r="K921" s="177"/>
      <c r="L921" s="175"/>
      <c r="M921" s="175">
        <v>1281.4000000000001</v>
      </c>
      <c r="N921" s="175">
        <v>1281.4000000000001</v>
      </c>
      <c r="O921" s="175"/>
      <c r="P921" s="175"/>
      <c r="Q921" s="175"/>
      <c r="R921" s="175">
        <v>1</v>
      </c>
      <c r="S921" s="175">
        <v>1281.4000000000001</v>
      </c>
      <c r="T921" s="175">
        <v>1281.4000000000001</v>
      </c>
      <c r="V921" s="11"/>
      <c r="W921" s="11"/>
      <c r="X921" s="11"/>
      <c r="Y921" s="11"/>
      <c r="Z921" s="11"/>
      <c r="AA921" s="11"/>
      <c r="AB921" s="11"/>
      <c r="AC921" s="11"/>
      <c r="AD921" s="11"/>
    </row>
    <row r="922" spans="1:30">
      <c r="A922" s="56"/>
      <c r="B922" s="11"/>
      <c r="C922" s="11" t="s">
        <v>231</v>
      </c>
      <c r="D922" s="11"/>
      <c r="E922" s="11" t="s">
        <v>232</v>
      </c>
      <c r="F922" s="175">
        <v>4</v>
      </c>
      <c r="G922" s="175"/>
      <c r="H922" s="175">
        <v>1287.3399999999999</v>
      </c>
      <c r="I922" s="175">
        <v>321.83499999999998</v>
      </c>
      <c r="J922" s="175">
        <v>9.75</v>
      </c>
      <c r="K922" s="177"/>
      <c r="L922" s="175"/>
      <c r="M922" s="175">
        <v>1287.3399999999999</v>
      </c>
      <c r="N922" s="175">
        <v>321.83499999999998</v>
      </c>
      <c r="O922" s="175"/>
      <c r="P922" s="175"/>
      <c r="Q922" s="175"/>
      <c r="R922" s="175">
        <v>4</v>
      </c>
      <c r="S922" s="175">
        <v>1287.3399999999999</v>
      </c>
      <c r="T922" s="175">
        <v>321.83499999999998</v>
      </c>
      <c r="V922" s="11"/>
      <c r="W922" s="11"/>
      <c r="X922" s="11"/>
      <c r="Y922" s="11"/>
      <c r="Z922" s="11"/>
      <c r="AA922" s="11"/>
      <c r="AB922" s="11"/>
      <c r="AC922" s="11"/>
      <c r="AD922" s="11"/>
    </row>
    <row r="923" spans="1:30">
      <c r="A923" s="56"/>
      <c r="B923" s="11"/>
      <c r="C923" s="11" t="s">
        <v>234</v>
      </c>
      <c r="D923" s="11"/>
      <c r="E923" s="11" t="s">
        <v>197</v>
      </c>
      <c r="F923" s="175">
        <v>1</v>
      </c>
      <c r="G923" s="175"/>
      <c r="H923" s="175">
        <v>2682.21</v>
      </c>
      <c r="I923" s="175">
        <v>2682.21</v>
      </c>
      <c r="J923" s="175">
        <v>12</v>
      </c>
      <c r="K923" s="177"/>
      <c r="L923" s="175"/>
      <c r="M923" s="175">
        <v>2682.21</v>
      </c>
      <c r="N923" s="175">
        <v>2682.21</v>
      </c>
      <c r="O923" s="175"/>
      <c r="P923" s="175"/>
      <c r="Q923" s="175"/>
      <c r="R923" s="175">
        <v>1</v>
      </c>
      <c r="S923" s="175">
        <v>2682.21</v>
      </c>
      <c r="T923" s="175">
        <v>2682.21</v>
      </c>
      <c r="V923" s="11"/>
      <c r="W923" s="11"/>
      <c r="X923" s="11"/>
      <c r="Y923" s="11"/>
      <c r="Z923" s="11"/>
      <c r="AA923" s="11"/>
      <c r="AB923" s="11"/>
      <c r="AC923" s="11"/>
      <c r="AD923" s="11"/>
    </row>
    <row r="924" spans="1:30">
      <c r="A924" s="56"/>
      <c r="B924" s="11"/>
      <c r="C924" s="11" t="s">
        <v>235</v>
      </c>
      <c r="D924" s="11"/>
      <c r="E924" s="11" t="s">
        <v>236</v>
      </c>
      <c r="F924" s="175">
        <v>5</v>
      </c>
      <c r="G924" s="175"/>
      <c r="H924" s="175">
        <v>17101.46</v>
      </c>
      <c r="I924" s="175">
        <v>3420.2919999999999</v>
      </c>
      <c r="J924" s="175">
        <v>11.2</v>
      </c>
      <c r="K924" s="177"/>
      <c r="L924" s="175"/>
      <c r="M924" s="175">
        <v>17101.46</v>
      </c>
      <c r="N924" s="175">
        <v>3420.2919999999999</v>
      </c>
      <c r="O924" s="175"/>
      <c r="P924" s="175"/>
      <c r="Q924" s="175"/>
      <c r="R924" s="175">
        <v>5</v>
      </c>
      <c r="S924" s="175">
        <v>17101.46</v>
      </c>
      <c r="T924" s="175">
        <v>3420.2919999999999</v>
      </c>
      <c r="V924" s="11"/>
      <c r="W924" s="11"/>
      <c r="X924" s="11"/>
      <c r="Y924" s="11"/>
      <c r="Z924" s="11"/>
      <c r="AA924" s="11"/>
      <c r="AB924" s="11"/>
      <c r="AC924" s="11"/>
      <c r="AD924" s="11"/>
    </row>
    <row r="925" spans="1:30">
      <c r="A925" s="56"/>
      <c r="B925" s="11"/>
      <c r="C925" s="11" t="s">
        <v>237</v>
      </c>
      <c r="D925" s="11"/>
      <c r="E925" s="11" t="s">
        <v>238</v>
      </c>
      <c r="F925" s="175">
        <v>1</v>
      </c>
      <c r="G925" s="175">
        <v>2026.85</v>
      </c>
      <c r="H925" s="175">
        <v>2026.85</v>
      </c>
      <c r="I925" s="175">
        <v>2026.85</v>
      </c>
      <c r="J925" s="175">
        <v>19</v>
      </c>
      <c r="K925" s="177">
        <v>1</v>
      </c>
      <c r="L925" s="175"/>
      <c r="M925" s="175"/>
      <c r="N925" s="175"/>
      <c r="O925" s="175"/>
      <c r="P925" s="175"/>
      <c r="Q925" s="175"/>
      <c r="R925" s="175">
        <v>1</v>
      </c>
      <c r="S925" s="175">
        <v>2026.85</v>
      </c>
      <c r="T925" s="175">
        <v>2026.85</v>
      </c>
      <c r="V925" s="11"/>
      <c r="W925" s="11"/>
      <c r="X925" s="11"/>
      <c r="Y925" s="11"/>
      <c r="Z925" s="11"/>
      <c r="AA925" s="11"/>
      <c r="AB925" s="11"/>
      <c r="AC925" s="11"/>
      <c r="AD925" s="11"/>
    </row>
    <row r="926" spans="1:30">
      <c r="A926" s="56"/>
      <c r="B926" s="11"/>
      <c r="C926" s="11" t="s">
        <v>239</v>
      </c>
      <c r="D926" s="11"/>
      <c r="E926" s="11" t="s">
        <v>105</v>
      </c>
      <c r="F926" s="175">
        <v>9</v>
      </c>
      <c r="G926" s="175">
        <v>7455.75</v>
      </c>
      <c r="H926" s="175">
        <v>22367.25</v>
      </c>
      <c r="I926" s="175">
        <v>2485.25</v>
      </c>
      <c r="J926" s="175">
        <v>9.7777777777777803</v>
      </c>
      <c r="K926" s="177">
        <v>3</v>
      </c>
      <c r="L926" s="175"/>
      <c r="M926" s="175">
        <v>14906.93</v>
      </c>
      <c r="N926" s="175">
        <v>2484.48833333333</v>
      </c>
      <c r="O926" s="175">
        <v>1</v>
      </c>
      <c r="P926" s="175">
        <v>1170.33</v>
      </c>
      <c r="Q926" s="175">
        <v>1170.33</v>
      </c>
      <c r="R926" s="175">
        <v>8</v>
      </c>
      <c r="S926" s="175">
        <v>21196.92</v>
      </c>
      <c r="T926" s="175">
        <v>2649.6149999999998</v>
      </c>
      <c r="V926" s="11"/>
      <c r="W926" s="11"/>
      <c r="X926" s="11"/>
      <c r="Y926" s="11"/>
      <c r="Z926" s="11"/>
      <c r="AA926" s="11"/>
      <c r="AB926" s="11"/>
      <c r="AC926" s="11"/>
      <c r="AD926" s="11"/>
    </row>
    <row r="927" spans="1:30">
      <c r="A927" s="56"/>
      <c r="B927" s="11"/>
      <c r="C927" s="11" t="s">
        <v>246</v>
      </c>
      <c r="D927" s="11"/>
      <c r="E927" s="11" t="s">
        <v>247</v>
      </c>
      <c r="F927" s="175">
        <v>1</v>
      </c>
      <c r="G927" s="175"/>
      <c r="H927" s="175">
        <v>999.63</v>
      </c>
      <c r="I927" s="175">
        <v>999.63</v>
      </c>
      <c r="J927" s="175">
        <v>12</v>
      </c>
      <c r="K927" s="177"/>
      <c r="L927" s="175"/>
      <c r="M927" s="175">
        <v>999.63</v>
      </c>
      <c r="N927" s="175">
        <v>999.63</v>
      </c>
      <c r="O927" s="175"/>
      <c r="P927" s="175"/>
      <c r="Q927" s="175"/>
      <c r="R927" s="175">
        <v>1</v>
      </c>
      <c r="S927" s="175">
        <v>999.63</v>
      </c>
      <c r="T927" s="175">
        <v>999.63</v>
      </c>
      <c r="V927" s="11"/>
      <c r="W927" s="11"/>
      <c r="X927" s="11"/>
      <c r="Y927" s="11"/>
      <c r="Z927" s="11"/>
      <c r="AA927" s="11"/>
      <c r="AB927" s="11"/>
      <c r="AC927" s="11"/>
      <c r="AD927" s="11"/>
    </row>
    <row r="928" spans="1:30">
      <c r="A928" s="56"/>
      <c r="B928" s="11"/>
      <c r="C928" s="11" t="s">
        <v>252</v>
      </c>
      <c r="D928" s="11"/>
      <c r="E928" s="11" t="s">
        <v>96</v>
      </c>
      <c r="F928" s="175">
        <v>14</v>
      </c>
      <c r="G928" s="175">
        <v>6626.9566666666697</v>
      </c>
      <c r="H928" s="175">
        <v>79523.48</v>
      </c>
      <c r="I928" s="175">
        <v>5680.2485714285704</v>
      </c>
      <c r="J928" s="175">
        <v>11.6428571428571</v>
      </c>
      <c r="K928" s="177">
        <v>12</v>
      </c>
      <c r="L928" s="175"/>
      <c r="M928" s="175">
        <v>1409.6</v>
      </c>
      <c r="N928" s="175">
        <v>704.8</v>
      </c>
      <c r="O928" s="175">
        <v>1</v>
      </c>
      <c r="P928" s="175">
        <v>328.58</v>
      </c>
      <c r="Q928" s="175">
        <v>328.58</v>
      </c>
      <c r="R928" s="175">
        <v>13</v>
      </c>
      <c r="S928" s="175">
        <v>79194.899999999994</v>
      </c>
      <c r="T928" s="175">
        <v>6091.9153846153904</v>
      </c>
      <c r="V928" s="11"/>
      <c r="W928" s="11"/>
      <c r="X928" s="11"/>
      <c r="Y928" s="11"/>
      <c r="Z928" s="11"/>
      <c r="AA928" s="11"/>
      <c r="AB928" s="11"/>
      <c r="AC928" s="11"/>
      <c r="AD928" s="11"/>
    </row>
    <row r="929" spans="1:30">
      <c r="A929" s="56"/>
      <c r="B929" s="11"/>
      <c r="C929" s="11" t="s">
        <v>258</v>
      </c>
      <c r="D929" s="11"/>
      <c r="E929" s="11" t="s">
        <v>117</v>
      </c>
      <c r="F929" s="175">
        <v>1</v>
      </c>
      <c r="G929" s="175">
        <v>530.32000000000005</v>
      </c>
      <c r="H929" s="175">
        <v>530.32000000000005</v>
      </c>
      <c r="I929" s="175">
        <v>530.32000000000005</v>
      </c>
      <c r="J929" s="175">
        <v>12</v>
      </c>
      <c r="K929" s="177">
        <v>1</v>
      </c>
      <c r="L929" s="175"/>
      <c r="M929" s="175"/>
      <c r="N929" s="175"/>
      <c r="O929" s="175"/>
      <c r="P929" s="175"/>
      <c r="Q929" s="175"/>
      <c r="R929" s="175">
        <v>1</v>
      </c>
      <c r="S929" s="175">
        <v>530.32000000000005</v>
      </c>
      <c r="T929" s="175">
        <v>530.32000000000005</v>
      </c>
      <c r="V929" s="11"/>
      <c r="W929" s="11"/>
      <c r="X929" s="11"/>
      <c r="Y929" s="11"/>
      <c r="Z929" s="11"/>
      <c r="AA929" s="11"/>
      <c r="AB929" s="11"/>
      <c r="AC929" s="11"/>
      <c r="AD929" s="11"/>
    </row>
    <row r="930" spans="1:30">
      <c r="A930" s="56"/>
      <c r="B930" s="11"/>
      <c r="C930" s="11" t="s">
        <v>266</v>
      </c>
      <c r="D930" s="11"/>
      <c r="E930" s="11" t="s">
        <v>267</v>
      </c>
      <c r="F930" s="175">
        <v>1</v>
      </c>
      <c r="G930" s="175">
        <v>3046.37</v>
      </c>
      <c r="H930" s="175">
        <v>3046.37</v>
      </c>
      <c r="I930" s="175">
        <v>3046.37</v>
      </c>
      <c r="J930" s="175">
        <v>12</v>
      </c>
      <c r="K930" s="177">
        <v>1</v>
      </c>
      <c r="L930" s="175"/>
      <c r="M930" s="175"/>
      <c r="N930" s="175"/>
      <c r="O930" s="175"/>
      <c r="P930" s="175"/>
      <c r="Q930" s="175"/>
      <c r="R930" s="175">
        <v>1</v>
      </c>
      <c r="S930" s="175">
        <v>3046.37</v>
      </c>
      <c r="T930" s="175">
        <v>3046.37</v>
      </c>
      <c r="V930" s="11"/>
      <c r="W930" s="11"/>
      <c r="X930" s="11"/>
      <c r="Y930" s="11"/>
      <c r="Z930" s="11"/>
      <c r="AA930" s="11"/>
      <c r="AB930" s="11"/>
      <c r="AC930" s="11"/>
      <c r="AD930" s="11"/>
    </row>
    <row r="931" spans="1:30">
      <c r="A931" s="56"/>
      <c r="B931" s="11"/>
      <c r="C931" s="11" t="s">
        <v>275</v>
      </c>
      <c r="D931" s="11"/>
      <c r="E931" s="11" t="s">
        <v>276</v>
      </c>
      <c r="F931" s="175">
        <v>1</v>
      </c>
      <c r="G931" s="175">
        <v>781.8</v>
      </c>
      <c r="H931" s="175">
        <v>781.8</v>
      </c>
      <c r="I931" s="175">
        <v>781.8</v>
      </c>
      <c r="J931" s="175">
        <v>13</v>
      </c>
      <c r="K931" s="177">
        <v>1</v>
      </c>
      <c r="L931" s="175"/>
      <c r="M931" s="175"/>
      <c r="N931" s="175"/>
      <c r="O931" s="175"/>
      <c r="P931" s="175"/>
      <c r="Q931" s="175"/>
      <c r="R931" s="175">
        <v>1</v>
      </c>
      <c r="S931" s="175">
        <v>781.8</v>
      </c>
      <c r="T931" s="175">
        <v>781.8</v>
      </c>
      <c r="V931" s="11"/>
      <c r="W931" s="11"/>
      <c r="X931" s="11"/>
      <c r="Y931" s="11"/>
      <c r="Z931" s="11"/>
      <c r="AA931" s="11"/>
      <c r="AB931" s="11"/>
      <c r="AC931" s="11"/>
      <c r="AD931" s="11"/>
    </row>
    <row r="932" spans="1:30">
      <c r="A932" s="56"/>
      <c r="B932" s="11"/>
      <c r="C932" s="11" t="s">
        <v>280</v>
      </c>
      <c r="D932" s="11"/>
      <c r="E932" s="11" t="s">
        <v>174</v>
      </c>
      <c r="F932" s="175">
        <v>2</v>
      </c>
      <c r="G932" s="175">
        <v>2963.13</v>
      </c>
      <c r="H932" s="175">
        <v>2963.13</v>
      </c>
      <c r="I932" s="175">
        <v>1481.5650000000001</v>
      </c>
      <c r="J932" s="175">
        <v>9.5</v>
      </c>
      <c r="K932" s="177">
        <v>1</v>
      </c>
      <c r="L932" s="175"/>
      <c r="M932" s="175">
        <v>498.01</v>
      </c>
      <c r="N932" s="175">
        <v>498.01</v>
      </c>
      <c r="O932" s="175"/>
      <c r="P932" s="175"/>
      <c r="Q932" s="175"/>
      <c r="R932" s="175">
        <v>2</v>
      </c>
      <c r="S932" s="175">
        <v>2963.13</v>
      </c>
      <c r="T932" s="175">
        <v>1481.5650000000001</v>
      </c>
      <c r="V932" s="11"/>
      <c r="W932" s="11"/>
      <c r="X932" s="11"/>
      <c r="Y932" s="11"/>
      <c r="Z932" s="11"/>
      <c r="AA932" s="11"/>
      <c r="AB932" s="11"/>
      <c r="AC932" s="11"/>
      <c r="AD932" s="11"/>
    </row>
    <row r="933" spans="1:30">
      <c r="A933" s="56"/>
      <c r="B933" s="11"/>
      <c r="C933" s="11" t="s">
        <v>287</v>
      </c>
      <c r="D933" s="11"/>
      <c r="E933" s="11" t="s">
        <v>174</v>
      </c>
      <c r="F933" s="175">
        <v>3</v>
      </c>
      <c r="G933" s="175"/>
      <c r="H933" s="175">
        <v>7227.96</v>
      </c>
      <c r="I933" s="175">
        <v>2409.3200000000002</v>
      </c>
      <c r="J933" s="175">
        <v>15</v>
      </c>
      <c r="K933" s="177"/>
      <c r="L933" s="175"/>
      <c r="M933" s="175">
        <v>7227.96</v>
      </c>
      <c r="N933" s="175">
        <v>2409.3200000000002</v>
      </c>
      <c r="O933" s="175"/>
      <c r="P933" s="175"/>
      <c r="Q933" s="175"/>
      <c r="R933" s="175">
        <v>3</v>
      </c>
      <c r="S933" s="175">
        <v>7227.96</v>
      </c>
      <c r="T933" s="175">
        <v>2409.3200000000002</v>
      </c>
      <c r="V933" s="11"/>
      <c r="W933" s="11"/>
      <c r="X933" s="11"/>
      <c r="Y933" s="11"/>
      <c r="Z933" s="11"/>
      <c r="AA933" s="11"/>
      <c r="AB933" s="11"/>
      <c r="AC933" s="11"/>
      <c r="AD933" s="11"/>
    </row>
    <row r="934" spans="1:30">
      <c r="A934" s="56"/>
      <c r="B934" s="11"/>
      <c r="C934" s="11" t="s">
        <v>288</v>
      </c>
      <c r="D934" s="11"/>
      <c r="E934" s="11" t="s">
        <v>289</v>
      </c>
      <c r="F934" s="175">
        <v>1</v>
      </c>
      <c r="G934" s="175"/>
      <c r="H934" s="175">
        <v>652.23</v>
      </c>
      <c r="I934" s="175">
        <v>652.23</v>
      </c>
      <c r="J934" s="175">
        <v>6</v>
      </c>
      <c r="K934" s="177"/>
      <c r="L934" s="175"/>
      <c r="M934" s="175">
        <v>652.23</v>
      </c>
      <c r="N934" s="175">
        <v>652.23</v>
      </c>
      <c r="O934" s="175"/>
      <c r="P934" s="175"/>
      <c r="Q934" s="175"/>
      <c r="R934" s="175">
        <v>1</v>
      </c>
      <c r="S934" s="175">
        <v>652.23</v>
      </c>
      <c r="T934" s="175">
        <v>652.23</v>
      </c>
      <c r="V934" s="11"/>
      <c r="W934" s="11"/>
      <c r="X934" s="11"/>
      <c r="Y934" s="11"/>
      <c r="Z934" s="11"/>
      <c r="AA934" s="11"/>
      <c r="AB934" s="11"/>
      <c r="AC934" s="11"/>
      <c r="AD934" s="11"/>
    </row>
    <row r="935" spans="1:30">
      <c r="A935" s="56"/>
      <c r="B935" s="11"/>
      <c r="C935" s="11" t="s">
        <v>290</v>
      </c>
      <c r="D935" s="11"/>
      <c r="E935" s="11" t="s">
        <v>117</v>
      </c>
      <c r="F935" s="175">
        <v>1</v>
      </c>
      <c r="G935" s="175"/>
      <c r="H935" s="175">
        <v>538.36</v>
      </c>
      <c r="I935" s="175">
        <v>538.36</v>
      </c>
      <c r="J935" s="175">
        <v>12</v>
      </c>
      <c r="K935" s="177"/>
      <c r="L935" s="175"/>
      <c r="M935" s="175">
        <v>538.36</v>
      </c>
      <c r="N935" s="175">
        <v>538.36</v>
      </c>
      <c r="O935" s="175"/>
      <c r="P935" s="175"/>
      <c r="Q935" s="175"/>
      <c r="R935" s="175">
        <v>1</v>
      </c>
      <c r="S935" s="175">
        <v>538.36</v>
      </c>
      <c r="T935" s="175">
        <v>538.36</v>
      </c>
      <c r="V935" s="11"/>
      <c r="W935" s="11"/>
      <c r="X935" s="11"/>
      <c r="Y935" s="11"/>
      <c r="Z935" s="11"/>
      <c r="AA935" s="11"/>
      <c r="AB935" s="11"/>
      <c r="AC935" s="11"/>
      <c r="AD935" s="11"/>
    </row>
    <row r="936" spans="1:30">
      <c r="A936" s="56"/>
      <c r="B936" s="11"/>
      <c r="C936" s="11" t="s">
        <v>297</v>
      </c>
      <c r="D936" s="11"/>
      <c r="E936" s="11" t="s">
        <v>118</v>
      </c>
      <c r="F936" s="175">
        <v>9</v>
      </c>
      <c r="G936" s="175">
        <v>6178.0519999999997</v>
      </c>
      <c r="H936" s="175">
        <v>30890.26</v>
      </c>
      <c r="I936" s="175">
        <v>3432.2511111111098</v>
      </c>
      <c r="J936" s="175">
        <v>12.7777777777778</v>
      </c>
      <c r="K936" s="177">
        <v>5</v>
      </c>
      <c r="L936" s="175"/>
      <c r="M936" s="175">
        <v>20965.57</v>
      </c>
      <c r="N936" s="175">
        <v>5241.3924999999999</v>
      </c>
      <c r="O936" s="175"/>
      <c r="P936" s="175"/>
      <c r="Q936" s="175"/>
      <c r="R936" s="175">
        <v>9</v>
      </c>
      <c r="S936" s="175">
        <v>30890.26</v>
      </c>
      <c r="T936" s="175">
        <v>3432.2511111111098</v>
      </c>
      <c r="V936" s="11"/>
      <c r="W936" s="11"/>
      <c r="X936" s="11"/>
      <c r="Y936" s="11"/>
      <c r="Z936" s="11"/>
      <c r="AA936" s="11"/>
      <c r="AB936" s="11"/>
      <c r="AC936" s="11"/>
      <c r="AD936" s="11"/>
    </row>
    <row r="937" spans="1:30">
      <c r="A937" s="56"/>
      <c r="B937" s="11"/>
      <c r="C937" s="11" t="s">
        <v>300</v>
      </c>
      <c r="D937" s="11"/>
      <c r="E937" s="11" t="s">
        <v>301</v>
      </c>
      <c r="F937" s="175">
        <v>1</v>
      </c>
      <c r="G937" s="175">
        <v>835.22</v>
      </c>
      <c r="H937" s="175">
        <v>835.22</v>
      </c>
      <c r="I937" s="175">
        <v>835.22</v>
      </c>
      <c r="J937" s="175">
        <v>7</v>
      </c>
      <c r="K937" s="177">
        <v>1</v>
      </c>
      <c r="L937" s="175"/>
      <c r="M937" s="175"/>
      <c r="N937" s="175"/>
      <c r="O937" s="175"/>
      <c r="P937" s="175"/>
      <c r="Q937" s="175"/>
      <c r="R937" s="175">
        <v>1</v>
      </c>
      <c r="S937" s="175">
        <v>835.22</v>
      </c>
      <c r="T937" s="175">
        <v>835.22</v>
      </c>
      <c r="V937" s="11"/>
      <c r="W937" s="11"/>
      <c r="X937" s="11"/>
      <c r="Y937" s="11"/>
      <c r="Z937" s="11"/>
      <c r="AA937" s="11"/>
      <c r="AB937" s="11"/>
      <c r="AC937" s="11"/>
      <c r="AD937" s="11"/>
    </row>
    <row r="938" spans="1:30">
      <c r="A938" s="56"/>
      <c r="B938" s="11"/>
      <c r="C938" s="11" t="s">
        <v>302</v>
      </c>
      <c r="D938" s="11"/>
      <c r="E938" s="11" t="s">
        <v>303</v>
      </c>
      <c r="F938" s="175">
        <v>3</v>
      </c>
      <c r="G938" s="175"/>
      <c r="H938" s="175">
        <v>17571.43</v>
      </c>
      <c r="I938" s="175">
        <v>5857.1433333333298</v>
      </c>
      <c r="J938" s="175">
        <v>13</v>
      </c>
      <c r="K938" s="177"/>
      <c r="L938" s="175"/>
      <c r="M938" s="175">
        <v>17571.43</v>
      </c>
      <c r="N938" s="175">
        <v>5857.1433333333298</v>
      </c>
      <c r="O938" s="175"/>
      <c r="P938" s="175"/>
      <c r="Q938" s="175"/>
      <c r="R938" s="175">
        <v>3</v>
      </c>
      <c r="S938" s="175">
        <v>17571.43</v>
      </c>
      <c r="T938" s="175">
        <v>5857.1433333333298</v>
      </c>
      <c r="V938" s="11"/>
      <c r="W938" s="11"/>
      <c r="X938" s="11"/>
      <c r="Y938" s="11"/>
      <c r="Z938" s="11"/>
      <c r="AA938" s="11"/>
      <c r="AB938" s="11"/>
      <c r="AC938" s="11"/>
      <c r="AD938" s="11"/>
    </row>
    <row r="939" spans="1:30">
      <c r="A939" s="56"/>
      <c r="B939" s="11"/>
      <c r="C939" s="11" t="s">
        <v>305</v>
      </c>
      <c r="D939" s="11"/>
      <c r="E939" s="11" t="s">
        <v>120</v>
      </c>
      <c r="F939" s="175">
        <v>1</v>
      </c>
      <c r="G939" s="175"/>
      <c r="H939" s="175">
        <v>788.83</v>
      </c>
      <c r="I939" s="175">
        <v>788.83</v>
      </c>
      <c r="J939" s="175">
        <v>5</v>
      </c>
      <c r="K939" s="177"/>
      <c r="L939" s="175"/>
      <c r="M939" s="175">
        <v>788.83</v>
      </c>
      <c r="N939" s="175">
        <v>788.83</v>
      </c>
      <c r="O939" s="175"/>
      <c r="P939" s="175"/>
      <c r="Q939" s="175"/>
      <c r="R939" s="175">
        <v>1</v>
      </c>
      <c r="S939" s="175">
        <v>788.83</v>
      </c>
      <c r="T939" s="175">
        <v>788.83</v>
      </c>
      <c r="V939" s="11"/>
      <c r="W939" s="11"/>
      <c r="X939" s="11"/>
      <c r="Y939" s="11"/>
      <c r="Z939" s="11"/>
      <c r="AA939" s="11"/>
      <c r="AB939" s="11"/>
      <c r="AC939" s="11"/>
      <c r="AD939" s="11"/>
    </row>
    <row r="940" spans="1:30">
      <c r="A940" s="56"/>
      <c r="B940" s="11"/>
      <c r="C940" s="11" t="s">
        <v>309</v>
      </c>
      <c r="D940" s="11"/>
      <c r="E940" s="11" t="s">
        <v>160</v>
      </c>
      <c r="F940" s="175">
        <v>1</v>
      </c>
      <c r="G940" s="175">
        <v>171.53</v>
      </c>
      <c r="H940" s="175">
        <v>171.53</v>
      </c>
      <c r="I940" s="175">
        <v>171.53</v>
      </c>
      <c r="J940" s="175">
        <v>13</v>
      </c>
      <c r="K940" s="177">
        <v>1</v>
      </c>
      <c r="L940" s="175"/>
      <c r="M940" s="175"/>
      <c r="N940" s="175"/>
      <c r="O940" s="175"/>
      <c r="P940" s="175"/>
      <c r="Q940" s="175"/>
      <c r="R940" s="175">
        <v>1</v>
      </c>
      <c r="S940" s="175">
        <v>171.53</v>
      </c>
      <c r="T940" s="175">
        <v>171.53</v>
      </c>
      <c r="V940" s="11"/>
      <c r="W940" s="11"/>
      <c r="X940" s="11"/>
      <c r="Y940" s="11"/>
      <c r="Z940" s="11"/>
      <c r="AA940" s="11"/>
      <c r="AB940" s="11"/>
      <c r="AC940" s="11"/>
      <c r="AD940" s="11"/>
    </row>
    <row r="941" spans="1:30">
      <c r="A941" s="56"/>
      <c r="B941" s="11"/>
      <c r="C941" s="11" t="s">
        <v>310</v>
      </c>
      <c r="D941" s="11"/>
      <c r="E941" s="11" t="s">
        <v>122</v>
      </c>
      <c r="F941" s="175">
        <v>9</v>
      </c>
      <c r="G941" s="175">
        <v>14943.87</v>
      </c>
      <c r="H941" s="175">
        <v>89663.22</v>
      </c>
      <c r="I941" s="175">
        <v>9962.58</v>
      </c>
      <c r="J941" s="175">
        <v>13.4444444444444</v>
      </c>
      <c r="K941" s="177">
        <v>6</v>
      </c>
      <c r="L941" s="175"/>
      <c r="M941" s="175">
        <v>60823.839999999997</v>
      </c>
      <c r="N941" s="175">
        <v>20274.613333333298</v>
      </c>
      <c r="O941" s="175"/>
      <c r="P941" s="175"/>
      <c r="Q941" s="175"/>
      <c r="R941" s="175">
        <v>9</v>
      </c>
      <c r="S941" s="175">
        <v>89663.22</v>
      </c>
      <c r="T941" s="175">
        <v>9962.58</v>
      </c>
      <c r="V941" s="11"/>
      <c r="W941" s="11"/>
      <c r="X941" s="11"/>
      <c r="Y941" s="11"/>
      <c r="Z941" s="11"/>
      <c r="AA941" s="11"/>
      <c r="AB941" s="11"/>
      <c r="AC941" s="11"/>
      <c r="AD941" s="11"/>
    </row>
    <row r="942" spans="1:30">
      <c r="A942" s="56"/>
      <c r="B942" s="11"/>
      <c r="C942" s="11" t="s">
        <v>313</v>
      </c>
      <c r="D942" s="11"/>
      <c r="E942" s="11" t="s">
        <v>314</v>
      </c>
      <c r="F942" s="175">
        <v>1</v>
      </c>
      <c r="G942" s="175"/>
      <c r="H942" s="175">
        <v>1690.5</v>
      </c>
      <c r="I942" s="175">
        <v>1690.5</v>
      </c>
      <c r="J942" s="175">
        <v>19</v>
      </c>
      <c r="K942" s="177"/>
      <c r="L942" s="175"/>
      <c r="M942" s="175">
        <v>1690.5</v>
      </c>
      <c r="N942" s="175">
        <v>1690.5</v>
      </c>
      <c r="O942" s="175"/>
      <c r="P942" s="175"/>
      <c r="Q942" s="175"/>
      <c r="R942" s="175">
        <v>1</v>
      </c>
      <c r="S942" s="175">
        <v>1690.5</v>
      </c>
      <c r="T942" s="175">
        <v>1690.5</v>
      </c>
      <c r="V942" s="11"/>
      <c r="W942" s="11"/>
      <c r="X942" s="11"/>
      <c r="Y942" s="11"/>
      <c r="Z942" s="11"/>
      <c r="AA942" s="11"/>
      <c r="AB942" s="11"/>
      <c r="AC942" s="11"/>
      <c r="AD942" s="11"/>
    </row>
    <row r="943" spans="1:30">
      <c r="A943" s="56"/>
      <c r="B943" s="11"/>
      <c r="C943" s="11" t="s">
        <v>317</v>
      </c>
      <c r="D943" s="11"/>
      <c r="E943" s="11" t="s">
        <v>152</v>
      </c>
      <c r="F943" s="175">
        <v>17</v>
      </c>
      <c r="G943" s="175">
        <v>4024.1716666666698</v>
      </c>
      <c r="H943" s="175">
        <v>48290.06</v>
      </c>
      <c r="I943" s="175">
        <v>2840.59176470588</v>
      </c>
      <c r="J943" s="175">
        <v>13.705882352941201</v>
      </c>
      <c r="K943" s="177">
        <v>12</v>
      </c>
      <c r="L943" s="175"/>
      <c r="M943" s="175">
        <v>12672.03</v>
      </c>
      <c r="N943" s="175">
        <v>2534.4059999999999</v>
      </c>
      <c r="O943" s="175"/>
      <c r="P943" s="175"/>
      <c r="Q943" s="175"/>
      <c r="R943" s="175">
        <v>17</v>
      </c>
      <c r="S943" s="175">
        <v>48290.06</v>
      </c>
      <c r="T943" s="175">
        <v>2840.59176470588</v>
      </c>
      <c r="V943" s="11"/>
      <c r="W943" s="11"/>
      <c r="X943" s="11"/>
      <c r="Y943" s="11"/>
      <c r="Z943" s="11"/>
      <c r="AA943" s="11"/>
      <c r="AB943" s="11"/>
      <c r="AC943" s="11"/>
      <c r="AD943" s="11"/>
    </row>
    <row r="944" spans="1:30">
      <c r="A944" s="56"/>
      <c r="B944" s="11"/>
      <c r="C944" s="11" t="s">
        <v>320</v>
      </c>
      <c r="D944" s="11"/>
      <c r="E944" s="11" t="s">
        <v>321</v>
      </c>
      <c r="F944" s="175">
        <v>2</v>
      </c>
      <c r="G944" s="175"/>
      <c r="H944" s="175">
        <v>2014.78</v>
      </c>
      <c r="I944" s="175">
        <v>1007.39</v>
      </c>
      <c r="J944" s="175">
        <v>12.5</v>
      </c>
      <c r="K944" s="177"/>
      <c r="L944" s="175"/>
      <c r="M944" s="175">
        <v>2014.78</v>
      </c>
      <c r="N944" s="175">
        <v>1007.39</v>
      </c>
      <c r="O944" s="175"/>
      <c r="P944" s="175"/>
      <c r="Q944" s="175"/>
      <c r="R944" s="175">
        <v>2</v>
      </c>
      <c r="S944" s="175">
        <v>2014.78</v>
      </c>
      <c r="T944" s="175">
        <v>1007.39</v>
      </c>
      <c r="V944" s="11"/>
      <c r="W944" s="11"/>
      <c r="X944" s="11"/>
      <c r="Y944" s="11"/>
      <c r="Z944" s="11"/>
      <c r="AA944" s="11"/>
      <c r="AB944" s="11"/>
      <c r="AC944" s="11"/>
      <c r="AD944" s="11"/>
    </row>
    <row r="945" spans="1:30">
      <c r="A945" s="56"/>
      <c r="B945" s="11"/>
      <c r="C945" s="11" t="s">
        <v>322</v>
      </c>
      <c r="D945" s="11"/>
      <c r="E945" s="11" t="s">
        <v>323</v>
      </c>
      <c r="F945" s="175">
        <v>1</v>
      </c>
      <c r="G945" s="175"/>
      <c r="H945" s="175">
        <v>231.6</v>
      </c>
      <c r="I945" s="175">
        <v>231.6</v>
      </c>
      <c r="J945" s="175">
        <v>7</v>
      </c>
      <c r="K945" s="177"/>
      <c r="L945" s="175"/>
      <c r="M945" s="175">
        <v>231.6</v>
      </c>
      <c r="N945" s="175">
        <v>231.6</v>
      </c>
      <c r="O945" s="175"/>
      <c r="P945" s="175"/>
      <c r="Q945" s="175"/>
      <c r="R945" s="175">
        <v>1</v>
      </c>
      <c r="S945" s="175">
        <v>231.6</v>
      </c>
      <c r="T945" s="175">
        <v>231.6</v>
      </c>
      <c r="V945" s="11"/>
      <c r="W945" s="11"/>
      <c r="X945" s="11"/>
      <c r="Y945" s="11"/>
      <c r="Z945" s="11"/>
      <c r="AA945" s="11"/>
      <c r="AB945" s="11"/>
      <c r="AC945" s="11"/>
      <c r="AD945" s="11"/>
    </row>
    <row r="946" spans="1:30">
      <c r="A946" s="56"/>
      <c r="B946" s="11"/>
      <c r="C946" s="11" t="s">
        <v>324</v>
      </c>
      <c r="D946" s="11"/>
      <c r="E946" s="11" t="s">
        <v>106</v>
      </c>
      <c r="F946" s="175">
        <v>2</v>
      </c>
      <c r="G946" s="175">
        <v>1973.96</v>
      </c>
      <c r="H946" s="175">
        <v>1973.96</v>
      </c>
      <c r="I946" s="175">
        <v>986.98</v>
      </c>
      <c r="J946" s="175">
        <v>13</v>
      </c>
      <c r="K946" s="177">
        <v>1</v>
      </c>
      <c r="L946" s="175"/>
      <c r="M946" s="175">
        <v>510.53</v>
      </c>
      <c r="N946" s="175">
        <v>510.53</v>
      </c>
      <c r="O946" s="175"/>
      <c r="P946" s="175"/>
      <c r="Q946" s="175"/>
      <c r="R946" s="175">
        <v>2</v>
      </c>
      <c r="S946" s="175">
        <v>1973.96</v>
      </c>
      <c r="T946" s="175">
        <v>986.98</v>
      </c>
      <c r="V946" s="11"/>
      <c r="W946" s="11"/>
      <c r="X946" s="11"/>
      <c r="Y946" s="11"/>
      <c r="Z946" s="11"/>
      <c r="AA946" s="11"/>
      <c r="AB946" s="11"/>
      <c r="AC946" s="11"/>
      <c r="AD946" s="11"/>
    </row>
    <row r="947" spans="1:30">
      <c r="A947" s="56"/>
      <c r="B947" s="11"/>
      <c r="C947" s="11" t="s">
        <v>328</v>
      </c>
      <c r="D947" s="11"/>
      <c r="E947" s="11" t="s">
        <v>329</v>
      </c>
      <c r="F947" s="175">
        <v>3</v>
      </c>
      <c r="G947" s="175">
        <v>4586.22</v>
      </c>
      <c r="H947" s="175">
        <v>4586.22</v>
      </c>
      <c r="I947" s="175">
        <v>1528.74</v>
      </c>
      <c r="J947" s="175">
        <v>12.6666666666667</v>
      </c>
      <c r="K947" s="177">
        <v>1</v>
      </c>
      <c r="L947" s="175"/>
      <c r="M947" s="175">
        <v>4058.63</v>
      </c>
      <c r="N947" s="175">
        <v>2029.3150000000001</v>
      </c>
      <c r="O947" s="175"/>
      <c r="P947" s="175"/>
      <c r="Q947" s="175"/>
      <c r="R947" s="175">
        <v>3</v>
      </c>
      <c r="S947" s="175">
        <v>4586.22</v>
      </c>
      <c r="T947" s="175">
        <v>1528.74</v>
      </c>
      <c r="V947" s="11"/>
      <c r="W947" s="11"/>
      <c r="X947" s="11"/>
      <c r="Y947" s="11"/>
      <c r="Z947" s="11"/>
      <c r="AA947" s="11"/>
      <c r="AB947" s="11"/>
      <c r="AC947" s="11"/>
      <c r="AD947" s="11"/>
    </row>
    <row r="948" spans="1:30">
      <c r="A948" s="56"/>
      <c r="B948" s="11"/>
      <c r="C948" s="11" t="s">
        <v>332</v>
      </c>
      <c r="D948" s="11"/>
      <c r="E948" s="11" t="s">
        <v>284</v>
      </c>
      <c r="F948" s="175">
        <v>3</v>
      </c>
      <c r="G948" s="175">
        <v>1216.4449999999999</v>
      </c>
      <c r="H948" s="175">
        <v>2432.89</v>
      </c>
      <c r="I948" s="175">
        <v>810.96333333333303</v>
      </c>
      <c r="J948" s="175">
        <v>10.6666666666667</v>
      </c>
      <c r="K948" s="177">
        <v>2</v>
      </c>
      <c r="L948" s="175"/>
      <c r="M948" s="175">
        <v>387.87</v>
      </c>
      <c r="N948" s="175">
        <v>387.87</v>
      </c>
      <c r="O948" s="175">
        <v>1</v>
      </c>
      <c r="P948" s="175">
        <v>1462.09</v>
      </c>
      <c r="Q948" s="175">
        <v>1462.09</v>
      </c>
      <c r="R948" s="175">
        <v>2</v>
      </c>
      <c r="S948" s="175">
        <v>970.8</v>
      </c>
      <c r="T948" s="175">
        <v>485.4</v>
      </c>
      <c r="V948" s="11"/>
      <c r="W948" s="11"/>
      <c r="X948" s="11"/>
      <c r="Y948" s="11"/>
      <c r="Z948" s="11"/>
      <c r="AA948" s="11"/>
      <c r="AB948" s="11"/>
      <c r="AC948" s="11"/>
      <c r="AD948" s="11"/>
    </row>
    <row r="949" spans="1:30">
      <c r="A949" s="56"/>
      <c r="B949" s="11"/>
      <c r="C949" s="11" t="s">
        <v>333</v>
      </c>
      <c r="D949" s="11"/>
      <c r="E949" s="11" t="s">
        <v>230</v>
      </c>
      <c r="F949" s="175">
        <v>3</v>
      </c>
      <c r="G949" s="175">
        <v>1223.9000000000001</v>
      </c>
      <c r="H949" s="175">
        <v>2447.8000000000002</v>
      </c>
      <c r="I949" s="175">
        <v>815.93333333333305</v>
      </c>
      <c r="J949" s="175">
        <v>14.3333333333333</v>
      </c>
      <c r="K949" s="177">
        <v>2</v>
      </c>
      <c r="L949" s="175"/>
      <c r="M949" s="175">
        <v>1063.8900000000001</v>
      </c>
      <c r="N949" s="175">
        <v>1063.8900000000001</v>
      </c>
      <c r="O949" s="175"/>
      <c r="P949" s="175"/>
      <c r="Q949" s="175"/>
      <c r="R949" s="175">
        <v>3</v>
      </c>
      <c r="S949" s="175">
        <v>2447.8000000000002</v>
      </c>
      <c r="T949" s="175">
        <v>815.93333333333305</v>
      </c>
      <c r="V949" s="11"/>
      <c r="W949" s="11"/>
      <c r="X949" s="11"/>
      <c r="Y949" s="11"/>
      <c r="Z949" s="11"/>
      <c r="AA949" s="11"/>
      <c r="AB949" s="11"/>
      <c r="AC949" s="11"/>
      <c r="AD949" s="11"/>
    </row>
    <row r="950" spans="1:30">
      <c r="A950" s="56"/>
      <c r="B950" s="11"/>
      <c r="C950" s="11" t="s">
        <v>334</v>
      </c>
      <c r="D950" s="11"/>
      <c r="E950" s="11" t="s">
        <v>335</v>
      </c>
      <c r="F950" s="175">
        <v>1</v>
      </c>
      <c r="G950" s="175">
        <v>35.07</v>
      </c>
      <c r="H950" s="175">
        <v>35.07</v>
      </c>
      <c r="I950" s="175">
        <v>35.07</v>
      </c>
      <c r="J950" s="175">
        <v>12</v>
      </c>
      <c r="K950" s="177">
        <v>1</v>
      </c>
      <c r="L950" s="175"/>
      <c r="M950" s="175"/>
      <c r="N950" s="175"/>
      <c r="O950" s="175"/>
      <c r="P950" s="175"/>
      <c r="Q950" s="175"/>
      <c r="R950" s="175">
        <v>1</v>
      </c>
      <c r="S950" s="175">
        <v>35.07</v>
      </c>
      <c r="T950" s="175">
        <v>35.07</v>
      </c>
      <c r="V950" s="11"/>
      <c r="W950" s="11"/>
      <c r="X950" s="11"/>
      <c r="Y950" s="11"/>
      <c r="Z950" s="11"/>
      <c r="AA950" s="11"/>
      <c r="AB950" s="11"/>
      <c r="AC950" s="11"/>
      <c r="AD950" s="11"/>
    </row>
    <row r="951" spans="1:30">
      <c r="A951" s="56"/>
      <c r="B951" s="11"/>
      <c r="C951" s="11" t="s">
        <v>340</v>
      </c>
      <c r="D951" s="11"/>
      <c r="E951" s="11" t="s">
        <v>341</v>
      </c>
      <c r="F951" s="175">
        <v>12</v>
      </c>
      <c r="G951" s="175">
        <v>2681.3366666666702</v>
      </c>
      <c r="H951" s="175">
        <v>16088.02</v>
      </c>
      <c r="I951" s="175">
        <v>1340.6683333333301</v>
      </c>
      <c r="J951" s="175">
        <v>9.9166666666666696</v>
      </c>
      <c r="K951" s="177">
        <v>6</v>
      </c>
      <c r="L951" s="175"/>
      <c r="M951" s="175">
        <v>7943.54</v>
      </c>
      <c r="N951" s="175">
        <v>1323.92333333333</v>
      </c>
      <c r="O951" s="175"/>
      <c r="P951" s="175"/>
      <c r="Q951" s="175"/>
      <c r="R951" s="175">
        <v>12</v>
      </c>
      <c r="S951" s="175">
        <v>16088.02</v>
      </c>
      <c r="T951" s="175">
        <v>1340.6683333333301</v>
      </c>
      <c r="V951" s="11"/>
      <c r="W951" s="11"/>
      <c r="X951" s="11"/>
      <c r="Y951" s="11"/>
      <c r="Z951" s="11"/>
      <c r="AA951" s="11"/>
      <c r="AB951" s="11"/>
      <c r="AC951" s="11"/>
      <c r="AD951" s="11"/>
    </row>
    <row r="952" spans="1:30">
      <c r="A952" s="56"/>
      <c r="B952" s="11"/>
      <c r="C952" s="11" t="s">
        <v>342</v>
      </c>
      <c r="D952" s="11"/>
      <c r="E952" s="11" t="s">
        <v>343</v>
      </c>
      <c r="F952" s="175">
        <v>8</v>
      </c>
      <c r="G952" s="175">
        <v>5417.26</v>
      </c>
      <c r="H952" s="175">
        <v>10834.52</v>
      </c>
      <c r="I952" s="175">
        <v>1354.3150000000001</v>
      </c>
      <c r="J952" s="175">
        <v>12</v>
      </c>
      <c r="K952" s="177">
        <v>2</v>
      </c>
      <c r="L952" s="175"/>
      <c r="M952" s="175">
        <v>8707.52</v>
      </c>
      <c r="N952" s="175">
        <v>1451.2533333333299</v>
      </c>
      <c r="O952" s="175"/>
      <c r="P952" s="175"/>
      <c r="Q952" s="175"/>
      <c r="R952" s="175">
        <v>8</v>
      </c>
      <c r="S952" s="175">
        <v>10834.52</v>
      </c>
      <c r="T952" s="175">
        <v>1354.3150000000001</v>
      </c>
      <c r="V952" s="11"/>
      <c r="W952" s="11"/>
      <c r="X952" s="11"/>
      <c r="Y952" s="11"/>
      <c r="Z952" s="11"/>
      <c r="AA952" s="11"/>
      <c r="AB952" s="11"/>
      <c r="AC952" s="11"/>
      <c r="AD952" s="11"/>
    </row>
    <row r="953" spans="1:30">
      <c r="A953" s="56"/>
      <c r="B953" s="11"/>
      <c r="C953" s="11" t="s">
        <v>346</v>
      </c>
      <c r="D953" s="11"/>
      <c r="E953" s="11" t="s">
        <v>347</v>
      </c>
      <c r="F953" s="175">
        <v>1</v>
      </c>
      <c r="G953" s="175"/>
      <c r="H953" s="175">
        <v>496.51</v>
      </c>
      <c r="I953" s="175">
        <v>496.51</v>
      </c>
      <c r="J953" s="175">
        <v>13</v>
      </c>
      <c r="K953" s="177"/>
      <c r="L953" s="175"/>
      <c r="M953" s="175">
        <v>496.51</v>
      </c>
      <c r="N953" s="175">
        <v>496.51</v>
      </c>
      <c r="O953" s="175"/>
      <c r="P953" s="175"/>
      <c r="Q953" s="175"/>
      <c r="R953" s="175">
        <v>1</v>
      </c>
      <c r="S953" s="175">
        <v>496.51</v>
      </c>
      <c r="T953" s="175">
        <v>496.51</v>
      </c>
      <c r="V953" s="11"/>
      <c r="W953" s="11"/>
      <c r="X953" s="11"/>
      <c r="Y953" s="11"/>
      <c r="Z953" s="11"/>
      <c r="AA953" s="11"/>
      <c r="AB953" s="11"/>
      <c r="AC953" s="11"/>
      <c r="AD953" s="11"/>
    </row>
    <row r="954" spans="1:30">
      <c r="A954" s="56"/>
      <c r="B954" s="11"/>
      <c r="C954" s="11" t="s">
        <v>348</v>
      </c>
      <c r="D954" s="11"/>
      <c r="E954" s="11" t="s">
        <v>120</v>
      </c>
      <c r="F954" s="175">
        <v>1</v>
      </c>
      <c r="G954" s="175"/>
      <c r="H954" s="175">
        <v>15679.78</v>
      </c>
      <c r="I954" s="175">
        <v>15679.78</v>
      </c>
      <c r="J954" s="175">
        <v>13</v>
      </c>
      <c r="K954" s="177"/>
      <c r="L954" s="175"/>
      <c r="M954" s="175">
        <v>15679.78</v>
      </c>
      <c r="N954" s="175">
        <v>15679.78</v>
      </c>
      <c r="O954" s="175"/>
      <c r="P954" s="175"/>
      <c r="Q954" s="175"/>
      <c r="R954" s="175">
        <v>1</v>
      </c>
      <c r="S954" s="175">
        <v>15679.78</v>
      </c>
      <c r="T954" s="175">
        <v>15679.78</v>
      </c>
      <c r="V954" s="11"/>
      <c r="W954" s="11"/>
      <c r="X954" s="11"/>
      <c r="Y954" s="11"/>
      <c r="Z954" s="11"/>
      <c r="AA954" s="11"/>
      <c r="AB954" s="11"/>
      <c r="AC954" s="11"/>
      <c r="AD954" s="11"/>
    </row>
    <row r="955" spans="1:30">
      <c r="A955" s="56"/>
      <c r="B955" s="11"/>
      <c r="C955" s="11" t="s">
        <v>349</v>
      </c>
      <c r="D955" s="11"/>
      <c r="E955" s="11" t="s">
        <v>206</v>
      </c>
      <c r="F955" s="175">
        <v>1</v>
      </c>
      <c r="G955" s="175"/>
      <c r="H955" s="175">
        <v>10408.629999999999</v>
      </c>
      <c r="I955" s="175">
        <v>10408.629999999999</v>
      </c>
      <c r="J955" s="175">
        <v>13</v>
      </c>
      <c r="K955" s="177"/>
      <c r="L955" s="175"/>
      <c r="M955" s="175">
        <v>10408.629999999999</v>
      </c>
      <c r="N955" s="175">
        <v>10408.629999999999</v>
      </c>
      <c r="O955" s="175"/>
      <c r="P955" s="175"/>
      <c r="Q955" s="175"/>
      <c r="R955" s="175">
        <v>1</v>
      </c>
      <c r="S955" s="175">
        <v>10408.629999999999</v>
      </c>
      <c r="T955" s="175">
        <v>10408.629999999999</v>
      </c>
      <c r="V955" s="11"/>
      <c r="W955" s="11"/>
      <c r="X955" s="11"/>
      <c r="Y955" s="11"/>
      <c r="Z955" s="11"/>
      <c r="AA955" s="11"/>
      <c r="AB955" s="11"/>
      <c r="AC955" s="11"/>
      <c r="AD955" s="11"/>
    </row>
    <row r="956" spans="1:30">
      <c r="A956" s="56"/>
      <c r="B956" s="11"/>
      <c r="C956" s="11" t="s">
        <v>350</v>
      </c>
      <c r="D956" s="11"/>
      <c r="E956" s="11" t="s">
        <v>351</v>
      </c>
      <c r="F956" s="175">
        <v>5</v>
      </c>
      <c r="G956" s="175">
        <v>3246.7249999999999</v>
      </c>
      <c r="H956" s="175">
        <v>6493.45</v>
      </c>
      <c r="I956" s="175">
        <v>1298.69</v>
      </c>
      <c r="J956" s="175">
        <v>13.6</v>
      </c>
      <c r="K956" s="177">
        <v>2</v>
      </c>
      <c r="L956" s="175"/>
      <c r="M956" s="175">
        <v>2119.4</v>
      </c>
      <c r="N956" s="175">
        <v>706.46666666666704</v>
      </c>
      <c r="O956" s="175"/>
      <c r="P956" s="175"/>
      <c r="Q956" s="175"/>
      <c r="R956" s="175">
        <v>5</v>
      </c>
      <c r="S956" s="175">
        <v>6493.45</v>
      </c>
      <c r="T956" s="175">
        <v>1298.69</v>
      </c>
      <c r="V956" s="11"/>
      <c r="W956" s="11"/>
      <c r="X956" s="11"/>
      <c r="Y956" s="11"/>
      <c r="Z956" s="11"/>
      <c r="AA956" s="11"/>
      <c r="AB956" s="11"/>
      <c r="AC956" s="11"/>
      <c r="AD956" s="11"/>
    </row>
    <row r="957" spans="1:30">
      <c r="A957" s="56"/>
      <c r="B957" s="11"/>
      <c r="C957" s="11" t="s">
        <v>354</v>
      </c>
      <c r="D957" s="11"/>
      <c r="E957" s="11" t="s">
        <v>154</v>
      </c>
      <c r="F957" s="175">
        <v>6</v>
      </c>
      <c r="G957" s="175">
        <v>7351.1466666666702</v>
      </c>
      <c r="H957" s="175">
        <v>22053.439999999999</v>
      </c>
      <c r="I957" s="175">
        <v>3675.5733333333301</v>
      </c>
      <c r="J957" s="175">
        <v>11.8333333333333</v>
      </c>
      <c r="K957" s="177">
        <v>3</v>
      </c>
      <c r="L957" s="175"/>
      <c r="M957" s="175">
        <v>14838.65</v>
      </c>
      <c r="N957" s="175">
        <v>4946.2166666666699</v>
      </c>
      <c r="O957" s="175"/>
      <c r="P957" s="175"/>
      <c r="Q957" s="175"/>
      <c r="R957" s="175">
        <v>6</v>
      </c>
      <c r="S957" s="175">
        <v>22053.439999999999</v>
      </c>
      <c r="T957" s="175">
        <v>3675.5733333333301</v>
      </c>
      <c r="V957" s="11"/>
      <c r="W957" s="11"/>
      <c r="X957" s="11"/>
      <c r="Y957" s="11"/>
      <c r="Z957" s="11"/>
      <c r="AA957" s="11"/>
      <c r="AB957" s="11"/>
      <c r="AC957" s="11"/>
      <c r="AD957" s="11"/>
    </row>
    <row r="958" spans="1:30">
      <c r="A958" s="56"/>
      <c r="B958" s="11"/>
      <c r="C958" s="11" t="s">
        <v>355</v>
      </c>
      <c r="D958" s="11"/>
      <c r="E958" s="11" t="s">
        <v>356</v>
      </c>
      <c r="F958" s="175">
        <v>3</v>
      </c>
      <c r="G958" s="175">
        <v>1471.26</v>
      </c>
      <c r="H958" s="175">
        <v>2942.52</v>
      </c>
      <c r="I958" s="175">
        <v>980.84</v>
      </c>
      <c r="J958" s="175">
        <v>8.6666666666666696</v>
      </c>
      <c r="K958" s="177">
        <v>2</v>
      </c>
      <c r="L958" s="175"/>
      <c r="M958" s="175">
        <v>357.27</v>
      </c>
      <c r="N958" s="175">
        <v>357.27</v>
      </c>
      <c r="O958" s="175"/>
      <c r="P958" s="175"/>
      <c r="Q958" s="175"/>
      <c r="R958" s="175">
        <v>3</v>
      </c>
      <c r="S958" s="175">
        <v>2942.52</v>
      </c>
      <c r="T958" s="175">
        <v>980.84</v>
      </c>
      <c r="V958" s="11"/>
      <c r="W958" s="11"/>
      <c r="X958" s="11"/>
      <c r="Y958" s="11"/>
      <c r="Z958" s="11"/>
      <c r="AA958" s="11"/>
      <c r="AB958" s="11"/>
      <c r="AC958" s="11"/>
      <c r="AD958" s="11"/>
    </row>
    <row r="959" spans="1:30">
      <c r="A959" s="56"/>
      <c r="B959" s="11"/>
      <c r="C959" s="11" t="s">
        <v>358</v>
      </c>
      <c r="D959" s="11"/>
      <c r="E959" s="11" t="s">
        <v>359</v>
      </c>
      <c r="F959" s="175">
        <v>1</v>
      </c>
      <c r="G959" s="175"/>
      <c r="H959" s="175">
        <v>861.89</v>
      </c>
      <c r="I959" s="175">
        <v>861.89</v>
      </c>
      <c r="J959" s="175">
        <v>12</v>
      </c>
      <c r="K959" s="177"/>
      <c r="L959" s="175"/>
      <c r="M959" s="175">
        <v>861.89</v>
      </c>
      <c r="N959" s="175">
        <v>861.89</v>
      </c>
      <c r="O959" s="175"/>
      <c r="P959" s="175"/>
      <c r="Q959" s="175"/>
      <c r="R959" s="175">
        <v>1</v>
      </c>
      <c r="S959" s="175">
        <v>861.89</v>
      </c>
      <c r="T959" s="175">
        <v>861.89</v>
      </c>
      <c r="V959" s="11"/>
      <c r="W959" s="11"/>
      <c r="X959" s="11"/>
      <c r="Y959" s="11"/>
      <c r="Z959" s="11"/>
      <c r="AA959" s="11"/>
      <c r="AB959" s="11"/>
      <c r="AC959" s="11"/>
      <c r="AD959" s="11"/>
    </row>
    <row r="960" spans="1:30">
      <c r="A960" s="56"/>
      <c r="B960" s="11"/>
      <c r="C960" s="11" t="s">
        <v>360</v>
      </c>
      <c r="D960" s="11"/>
      <c r="E960" s="11" t="s">
        <v>174</v>
      </c>
      <c r="F960" s="175">
        <v>3</v>
      </c>
      <c r="G960" s="175">
        <v>3694.4050000000002</v>
      </c>
      <c r="H960" s="175">
        <v>7388.81</v>
      </c>
      <c r="I960" s="175">
        <v>2462.9366666666701</v>
      </c>
      <c r="J960" s="175">
        <v>10.3333333333333</v>
      </c>
      <c r="K960" s="177">
        <v>2</v>
      </c>
      <c r="L960" s="175"/>
      <c r="M960" s="175">
        <v>644.62</v>
      </c>
      <c r="N960" s="175">
        <v>644.62</v>
      </c>
      <c r="O960" s="175"/>
      <c r="P960" s="175"/>
      <c r="Q960" s="175"/>
      <c r="R960" s="175">
        <v>3</v>
      </c>
      <c r="S960" s="175">
        <v>7388.81</v>
      </c>
      <c r="T960" s="175">
        <v>2462.9366666666701</v>
      </c>
      <c r="V960" s="11"/>
      <c r="W960" s="11"/>
      <c r="X960" s="11"/>
      <c r="Y960" s="11"/>
      <c r="Z960" s="11"/>
      <c r="AA960" s="11"/>
      <c r="AB960" s="11"/>
      <c r="AC960" s="11"/>
      <c r="AD960" s="11"/>
    </row>
    <row r="961" spans="1:30">
      <c r="A961" s="56"/>
      <c r="B961" s="11"/>
      <c r="C961" s="11" t="s">
        <v>362</v>
      </c>
      <c r="D961" s="11"/>
      <c r="E961" s="11" t="s">
        <v>363</v>
      </c>
      <c r="F961" s="175">
        <v>2</v>
      </c>
      <c r="G961" s="175">
        <v>3030.89</v>
      </c>
      <c r="H961" s="175">
        <v>3030.89</v>
      </c>
      <c r="I961" s="175">
        <v>1515.4449999999999</v>
      </c>
      <c r="J961" s="175">
        <v>9</v>
      </c>
      <c r="K961" s="177">
        <v>1</v>
      </c>
      <c r="L961" s="175"/>
      <c r="M961" s="175">
        <v>514.30999999999995</v>
      </c>
      <c r="N961" s="175">
        <v>514.30999999999995</v>
      </c>
      <c r="O961" s="175"/>
      <c r="P961" s="175"/>
      <c r="Q961" s="175"/>
      <c r="R961" s="175">
        <v>2</v>
      </c>
      <c r="S961" s="175">
        <v>3030.89</v>
      </c>
      <c r="T961" s="175">
        <v>1515.4449999999999</v>
      </c>
      <c r="V961" s="11"/>
      <c r="W961" s="11"/>
      <c r="X961" s="11"/>
      <c r="Y961" s="11"/>
      <c r="Z961" s="11"/>
      <c r="AA961" s="11"/>
      <c r="AB961" s="11"/>
      <c r="AC961" s="11"/>
      <c r="AD961" s="11"/>
    </row>
    <row r="962" spans="1:30">
      <c r="A962" s="56"/>
      <c r="B962" s="11"/>
      <c r="C962" s="11" t="s">
        <v>365</v>
      </c>
      <c r="D962" s="11"/>
      <c r="E962" s="11" t="s">
        <v>100</v>
      </c>
      <c r="F962" s="175">
        <v>23</v>
      </c>
      <c r="G962" s="175">
        <v>5130.59666666667</v>
      </c>
      <c r="H962" s="175">
        <v>61567.16</v>
      </c>
      <c r="I962" s="175">
        <v>2676.8330434782602</v>
      </c>
      <c r="J962" s="175">
        <v>11.9565217391304</v>
      </c>
      <c r="K962" s="177">
        <v>12</v>
      </c>
      <c r="L962" s="175"/>
      <c r="M962" s="175">
        <v>33340.97</v>
      </c>
      <c r="N962" s="175">
        <v>3030.9972727272698</v>
      </c>
      <c r="O962" s="175">
        <v>2</v>
      </c>
      <c r="P962" s="175">
        <v>4102.46</v>
      </c>
      <c r="Q962" s="175">
        <v>2051.23</v>
      </c>
      <c r="R962" s="175">
        <v>21</v>
      </c>
      <c r="S962" s="175">
        <v>57464.7</v>
      </c>
      <c r="T962" s="175">
        <v>2736.4142857142901</v>
      </c>
      <c r="V962" s="11"/>
      <c r="W962" s="11"/>
      <c r="X962" s="11"/>
      <c r="Y962" s="11"/>
      <c r="Z962" s="11"/>
      <c r="AA962" s="11"/>
      <c r="AB962" s="11"/>
      <c r="AC962" s="11"/>
      <c r="AD962" s="11"/>
    </row>
    <row r="963" spans="1:30">
      <c r="A963" s="56"/>
      <c r="B963" s="11"/>
      <c r="C963" s="11" t="s">
        <v>371</v>
      </c>
      <c r="D963" s="11"/>
      <c r="E963" s="11" t="s">
        <v>372</v>
      </c>
      <c r="F963" s="175">
        <v>1</v>
      </c>
      <c r="G963" s="175"/>
      <c r="H963" s="175">
        <v>326.61</v>
      </c>
      <c r="I963" s="175">
        <v>326.61</v>
      </c>
      <c r="J963" s="175">
        <v>13</v>
      </c>
      <c r="K963" s="177"/>
      <c r="L963" s="175"/>
      <c r="M963" s="175">
        <v>326.61</v>
      </c>
      <c r="N963" s="175">
        <v>326.61</v>
      </c>
      <c r="O963" s="175"/>
      <c r="P963" s="175"/>
      <c r="Q963" s="175"/>
      <c r="R963" s="175">
        <v>1</v>
      </c>
      <c r="S963" s="175">
        <v>326.61</v>
      </c>
      <c r="T963" s="175">
        <v>326.61</v>
      </c>
      <c r="V963" s="11"/>
      <c r="W963" s="11"/>
      <c r="X963" s="11"/>
      <c r="Y963" s="11"/>
      <c r="Z963" s="11"/>
      <c r="AA963" s="11"/>
      <c r="AB963" s="11"/>
      <c r="AC963" s="11"/>
      <c r="AD963" s="11"/>
    </row>
    <row r="964" spans="1:30">
      <c r="A964" s="56"/>
      <c r="B964" s="11"/>
      <c r="C964" s="11" t="s">
        <v>377</v>
      </c>
      <c r="D964" s="11"/>
      <c r="E964" s="11" t="s">
        <v>376</v>
      </c>
      <c r="F964" s="175">
        <v>1</v>
      </c>
      <c r="G964" s="175">
        <v>765.63</v>
      </c>
      <c r="H964" s="175">
        <v>765.63</v>
      </c>
      <c r="I964" s="175">
        <v>765.63</v>
      </c>
      <c r="J964" s="175">
        <v>13</v>
      </c>
      <c r="K964" s="177">
        <v>1</v>
      </c>
      <c r="L964" s="175"/>
      <c r="M964" s="175"/>
      <c r="N964" s="175"/>
      <c r="O964" s="175"/>
      <c r="P964" s="175"/>
      <c r="Q964" s="175"/>
      <c r="R964" s="175">
        <v>1</v>
      </c>
      <c r="S964" s="175">
        <v>765.63</v>
      </c>
      <c r="T964" s="175">
        <v>765.63</v>
      </c>
      <c r="V964" s="11"/>
      <c r="W964" s="11"/>
      <c r="X964" s="11"/>
      <c r="Y964" s="11"/>
      <c r="Z964" s="11"/>
      <c r="AA964" s="11"/>
      <c r="AB964" s="11"/>
      <c r="AC964" s="11"/>
      <c r="AD964" s="11"/>
    </row>
    <row r="965" spans="1:30">
      <c r="A965" s="56"/>
      <c r="B965" s="11"/>
      <c r="C965" s="11" t="s">
        <v>382</v>
      </c>
      <c r="D965" s="11"/>
      <c r="E965" s="11" t="s">
        <v>383</v>
      </c>
      <c r="F965" s="175">
        <v>4</v>
      </c>
      <c r="G965" s="175">
        <v>8646.99</v>
      </c>
      <c r="H965" s="175">
        <v>8646.99</v>
      </c>
      <c r="I965" s="175">
        <v>2161.7474999999999</v>
      </c>
      <c r="J965" s="175">
        <v>11.25</v>
      </c>
      <c r="K965" s="177">
        <v>1</v>
      </c>
      <c r="L965" s="175"/>
      <c r="M965" s="175">
        <v>7818.01</v>
      </c>
      <c r="N965" s="175">
        <v>2606.0033333333299</v>
      </c>
      <c r="O965" s="175"/>
      <c r="P965" s="175"/>
      <c r="Q965" s="175"/>
      <c r="R965" s="175">
        <v>4</v>
      </c>
      <c r="S965" s="175">
        <v>8646.99</v>
      </c>
      <c r="T965" s="175">
        <v>2161.7474999999999</v>
      </c>
      <c r="V965" s="11"/>
      <c r="W965" s="11"/>
      <c r="X965" s="11"/>
      <c r="Y965" s="11"/>
      <c r="Z965" s="11"/>
      <c r="AA965" s="11"/>
      <c r="AB965" s="11"/>
      <c r="AC965" s="11"/>
      <c r="AD965" s="11"/>
    </row>
    <row r="966" spans="1:30">
      <c r="A966" s="56"/>
      <c r="B966" s="11"/>
      <c r="C966" s="11" t="s">
        <v>385</v>
      </c>
      <c r="D966" s="11"/>
      <c r="E966" s="11" t="s">
        <v>386</v>
      </c>
      <c r="F966" s="175">
        <v>1</v>
      </c>
      <c r="G966" s="175">
        <v>19.559999999999999</v>
      </c>
      <c r="H966" s="175">
        <v>19.559999999999999</v>
      </c>
      <c r="I966" s="175">
        <v>19.559999999999999</v>
      </c>
      <c r="J966" s="175">
        <v>12</v>
      </c>
      <c r="K966" s="177">
        <v>1</v>
      </c>
      <c r="L966" s="175"/>
      <c r="M966" s="175"/>
      <c r="N966" s="175"/>
      <c r="O966" s="175"/>
      <c r="P966" s="175"/>
      <c r="Q966" s="175"/>
      <c r="R966" s="175">
        <v>1</v>
      </c>
      <c r="S966" s="175">
        <v>19.559999999999999</v>
      </c>
      <c r="T966" s="175">
        <v>19.559999999999999</v>
      </c>
      <c r="V966" s="11"/>
      <c r="W966" s="11"/>
      <c r="X966" s="11"/>
      <c r="Y966" s="11"/>
      <c r="Z966" s="11"/>
      <c r="AA966" s="11"/>
      <c r="AB966" s="11"/>
      <c r="AC966" s="11"/>
      <c r="AD966" s="11"/>
    </row>
    <row r="967" spans="1:30">
      <c r="A967" s="56"/>
      <c r="B967" s="11"/>
      <c r="C967" s="11" t="s">
        <v>387</v>
      </c>
      <c r="D967" s="11"/>
      <c r="E967" s="11" t="s">
        <v>299</v>
      </c>
      <c r="F967" s="175">
        <v>3</v>
      </c>
      <c r="G967" s="175">
        <v>2441.9299999999998</v>
      </c>
      <c r="H967" s="175">
        <v>4883.8599999999997</v>
      </c>
      <c r="I967" s="175">
        <v>1627.95333333333</v>
      </c>
      <c r="J967" s="175">
        <v>13</v>
      </c>
      <c r="K967" s="177">
        <v>2</v>
      </c>
      <c r="L967" s="175"/>
      <c r="M967" s="175">
        <v>5087.7700000000004</v>
      </c>
      <c r="N967" s="175">
        <v>5087.7700000000004</v>
      </c>
      <c r="O967" s="175"/>
      <c r="P967" s="175"/>
      <c r="Q967" s="175"/>
      <c r="R967" s="175">
        <v>3</v>
      </c>
      <c r="S967" s="175">
        <v>4883.8599999999997</v>
      </c>
      <c r="T967" s="175">
        <v>1627.95333333333</v>
      </c>
      <c r="V967" s="11"/>
      <c r="W967" s="11"/>
      <c r="X967" s="11"/>
      <c r="Y967" s="11"/>
      <c r="Z967" s="11"/>
      <c r="AA967" s="11"/>
      <c r="AB967" s="11"/>
      <c r="AC967" s="11"/>
      <c r="AD967" s="11"/>
    </row>
    <row r="968" spans="1:30">
      <c r="A968" s="56"/>
      <c r="B968" s="11"/>
      <c r="C968" s="11" t="s">
        <v>390</v>
      </c>
      <c r="D968" s="11"/>
      <c r="E968" s="11" t="s">
        <v>138</v>
      </c>
      <c r="F968" s="175">
        <v>1</v>
      </c>
      <c r="G968" s="175">
        <v>2623.07</v>
      </c>
      <c r="H968" s="175">
        <v>2623.07</v>
      </c>
      <c r="I968" s="175">
        <v>2623.07</v>
      </c>
      <c r="J968" s="175">
        <v>13</v>
      </c>
      <c r="K968" s="177">
        <v>1</v>
      </c>
      <c r="L968" s="175"/>
      <c r="M968" s="175"/>
      <c r="N968" s="175"/>
      <c r="O968" s="175"/>
      <c r="P968" s="175"/>
      <c r="Q968" s="175"/>
      <c r="R968" s="175">
        <v>1</v>
      </c>
      <c r="S968" s="175">
        <v>2623.07</v>
      </c>
      <c r="T968" s="175">
        <v>2623.07</v>
      </c>
      <c r="V968" s="11"/>
      <c r="W968" s="11"/>
      <c r="X968" s="11"/>
      <c r="Y968" s="11"/>
      <c r="Z968" s="11"/>
      <c r="AA968" s="11"/>
      <c r="AB968" s="11"/>
      <c r="AC968" s="11"/>
      <c r="AD968" s="11"/>
    </row>
    <row r="969" spans="1:30">
      <c r="A969" s="56"/>
      <c r="B969" s="11"/>
      <c r="C969" s="11" t="s">
        <v>390</v>
      </c>
      <c r="D969" s="11"/>
      <c r="E969" s="11" t="s">
        <v>391</v>
      </c>
      <c r="F969" s="175">
        <v>1</v>
      </c>
      <c r="G969" s="175"/>
      <c r="H969" s="175">
        <v>1479.17</v>
      </c>
      <c r="I969" s="175">
        <v>1479.17</v>
      </c>
      <c r="J969" s="175">
        <v>7</v>
      </c>
      <c r="K969" s="177"/>
      <c r="L969" s="175"/>
      <c r="M969" s="175">
        <v>1479.17</v>
      </c>
      <c r="N969" s="175">
        <v>1479.17</v>
      </c>
      <c r="O969" s="175"/>
      <c r="P969" s="175"/>
      <c r="Q969" s="175"/>
      <c r="R969" s="175">
        <v>1</v>
      </c>
      <c r="S969" s="175">
        <v>1479.17</v>
      </c>
      <c r="T969" s="175">
        <v>1479.17</v>
      </c>
      <c r="V969" s="11"/>
      <c r="W969" s="11"/>
      <c r="X969" s="11"/>
      <c r="Y969" s="11"/>
      <c r="Z969" s="11"/>
      <c r="AA969" s="11"/>
      <c r="AB969" s="11"/>
      <c r="AC969" s="11"/>
      <c r="AD969" s="11"/>
    </row>
    <row r="970" spans="1:30">
      <c r="A970" s="56"/>
      <c r="B970" s="11"/>
      <c r="C970" s="11" t="s">
        <v>394</v>
      </c>
      <c r="D970" s="11"/>
      <c r="E970" s="11" t="s">
        <v>345</v>
      </c>
      <c r="F970" s="175">
        <v>1</v>
      </c>
      <c r="G970" s="175">
        <v>419.2</v>
      </c>
      <c r="H970" s="175">
        <v>419.2</v>
      </c>
      <c r="I970" s="175">
        <v>419.2</v>
      </c>
      <c r="J970" s="175">
        <v>13</v>
      </c>
      <c r="K970" s="177">
        <v>1</v>
      </c>
      <c r="L970" s="175"/>
      <c r="M970" s="175"/>
      <c r="N970" s="175"/>
      <c r="O970" s="175"/>
      <c r="P970" s="175"/>
      <c r="Q970" s="175"/>
      <c r="R970" s="175">
        <v>1</v>
      </c>
      <c r="S970" s="175">
        <v>419.2</v>
      </c>
      <c r="T970" s="175">
        <v>419.2</v>
      </c>
      <c r="V970" s="11"/>
      <c r="W970" s="11"/>
      <c r="X970" s="11"/>
      <c r="Y970" s="11"/>
      <c r="Z970" s="11"/>
      <c r="AA970" s="11"/>
      <c r="AB970" s="11"/>
      <c r="AC970" s="11"/>
      <c r="AD970" s="11"/>
    </row>
    <row r="971" spans="1:30">
      <c r="A971" s="56"/>
      <c r="B971" s="11"/>
      <c r="C971" s="11" t="s">
        <v>395</v>
      </c>
      <c r="D971" s="11"/>
      <c r="E971" s="11" t="s">
        <v>115</v>
      </c>
      <c r="F971" s="175">
        <v>5</v>
      </c>
      <c r="G971" s="175">
        <v>7251.9233333333304</v>
      </c>
      <c r="H971" s="175">
        <v>21755.77</v>
      </c>
      <c r="I971" s="175">
        <v>4351.1540000000005</v>
      </c>
      <c r="J971" s="175">
        <v>12.6</v>
      </c>
      <c r="K971" s="177">
        <v>3</v>
      </c>
      <c r="L971" s="175"/>
      <c r="M971" s="175">
        <v>13207.01</v>
      </c>
      <c r="N971" s="175">
        <v>6603.5050000000001</v>
      </c>
      <c r="O971" s="175"/>
      <c r="P971" s="175"/>
      <c r="Q971" s="175"/>
      <c r="R971" s="175">
        <v>5</v>
      </c>
      <c r="S971" s="175">
        <v>21755.77</v>
      </c>
      <c r="T971" s="175">
        <v>4351.1540000000005</v>
      </c>
      <c r="V971" s="11"/>
      <c r="W971" s="11"/>
      <c r="X971" s="11"/>
      <c r="Y971" s="11"/>
      <c r="Z971" s="11"/>
      <c r="AA971" s="11"/>
      <c r="AB971" s="11"/>
      <c r="AC971" s="11"/>
      <c r="AD971" s="11"/>
    </row>
    <row r="972" spans="1:30">
      <c r="A972" s="56"/>
      <c r="B972" s="11"/>
      <c r="C972" s="11" t="s">
        <v>399</v>
      </c>
      <c r="D972" s="11"/>
      <c r="E972" s="11" t="s">
        <v>117</v>
      </c>
      <c r="F972" s="175">
        <v>2</v>
      </c>
      <c r="G972" s="175"/>
      <c r="H972" s="175">
        <v>8155</v>
      </c>
      <c r="I972" s="175">
        <v>4077.5</v>
      </c>
      <c r="J972" s="175">
        <v>10</v>
      </c>
      <c r="K972" s="177"/>
      <c r="L972" s="175"/>
      <c r="M972" s="175">
        <v>8155</v>
      </c>
      <c r="N972" s="175">
        <v>4077.5</v>
      </c>
      <c r="O972" s="175"/>
      <c r="P972" s="175"/>
      <c r="Q972" s="175"/>
      <c r="R972" s="175">
        <v>2</v>
      </c>
      <c r="S972" s="175">
        <v>8155</v>
      </c>
      <c r="T972" s="175">
        <v>4077.5</v>
      </c>
      <c r="V972" s="11"/>
      <c r="W972" s="11"/>
      <c r="X972" s="11"/>
      <c r="Y972" s="11"/>
      <c r="Z972" s="11"/>
      <c r="AA972" s="11"/>
      <c r="AB972" s="11"/>
      <c r="AC972" s="11"/>
      <c r="AD972" s="11"/>
    </row>
    <row r="973" spans="1:30">
      <c r="A973" s="56"/>
      <c r="B973" s="11"/>
      <c r="C973" s="11" t="s">
        <v>400</v>
      </c>
      <c r="D973" s="11"/>
      <c r="E973" s="11" t="s">
        <v>128</v>
      </c>
      <c r="F973" s="175">
        <v>7</v>
      </c>
      <c r="G973" s="175">
        <v>763.636666666667</v>
      </c>
      <c r="H973" s="175">
        <v>4581.82</v>
      </c>
      <c r="I973" s="175">
        <v>654.54571428571398</v>
      </c>
      <c r="J973" s="175">
        <v>9.8571428571428594</v>
      </c>
      <c r="K973" s="177">
        <v>6</v>
      </c>
      <c r="L973" s="175"/>
      <c r="M973" s="175">
        <v>292.83</v>
      </c>
      <c r="N973" s="175">
        <v>292.83</v>
      </c>
      <c r="O973" s="175"/>
      <c r="P973" s="175"/>
      <c r="Q973" s="175"/>
      <c r="R973" s="175">
        <v>7</v>
      </c>
      <c r="S973" s="175">
        <v>4581.82</v>
      </c>
      <c r="T973" s="175">
        <v>654.54571428571398</v>
      </c>
      <c r="V973" s="11"/>
      <c r="W973" s="11"/>
      <c r="X973" s="11"/>
      <c r="Y973" s="11"/>
      <c r="Z973" s="11"/>
      <c r="AA973" s="11"/>
      <c r="AB973" s="11"/>
      <c r="AC973" s="11"/>
      <c r="AD973" s="11"/>
    </row>
    <row r="974" spans="1:30">
      <c r="A974" s="56"/>
      <c r="B974" s="11"/>
      <c r="C974" s="11" t="s">
        <v>402</v>
      </c>
      <c r="D974" s="11"/>
      <c r="E974" s="11" t="s">
        <v>90</v>
      </c>
      <c r="F974" s="175">
        <v>1</v>
      </c>
      <c r="G974" s="175"/>
      <c r="H974" s="175">
        <v>691.87</v>
      </c>
      <c r="I974" s="175">
        <v>691.87</v>
      </c>
      <c r="J974" s="175">
        <v>6</v>
      </c>
      <c r="K974" s="177"/>
      <c r="L974" s="175"/>
      <c r="M974" s="175">
        <v>691.87</v>
      </c>
      <c r="N974" s="175">
        <v>691.87</v>
      </c>
      <c r="O974" s="175"/>
      <c r="P974" s="175"/>
      <c r="Q974" s="175"/>
      <c r="R974" s="175">
        <v>1</v>
      </c>
      <c r="S974" s="175">
        <v>691.87</v>
      </c>
      <c r="T974" s="175">
        <v>691.87</v>
      </c>
      <c r="V974" s="11"/>
      <c r="W974" s="11"/>
      <c r="X974" s="11"/>
      <c r="Y974" s="11"/>
      <c r="Z974" s="11"/>
      <c r="AA974" s="11"/>
      <c r="AB974" s="11"/>
      <c r="AC974" s="11"/>
      <c r="AD974" s="11"/>
    </row>
    <row r="975" spans="1:30">
      <c r="A975" s="56"/>
      <c r="B975" s="11"/>
      <c r="C975" s="11" t="s">
        <v>403</v>
      </c>
      <c r="D975" s="11"/>
      <c r="E975" s="11" t="s">
        <v>262</v>
      </c>
      <c r="F975" s="175">
        <v>1</v>
      </c>
      <c r="G975" s="175">
        <v>1613.21</v>
      </c>
      <c r="H975" s="175">
        <v>1613.21</v>
      </c>
      <c r="I975" s="175">
        <v>1613.21</v>
      </c>
      <c r="J975" s="175">
        <v>13</v>
      </c>
      <c r="K975" s="177">
        <v>1</v>
      </c>
      <c r="L975" s="175"/>
      <c r="M975" s="175"/>
      <c r="N975" s="175"/>
      <c r="O975" s="175"/>
      <c r="P975" s="175"/>
      <c r="Q975" s="175"/>
      <c r="R975" s="175">
        <v>1</v>
      </c>
      <c r="S975" s="175">
        <v>1613.21</v>
      </c>
      <c r="T975" s="175">
        <v>1613.21</v>
      </c>
      <c r="V975" s="11"/>
      <c r="W975" s="11"/>
      <c r="X975" s="11"/>
      <c r="Y975" s="11"/>
      <c r="Z975" s="11"/>
      <c r="AA975" s="11"/>
      <c r="AB975" s="11"/>
      <c r="AC975" s="11"/>
      <c r="AD975" s="11"/>
    </row>
    <row r="976" spans="1:30">
      <c r="A976" s="56"/>
      <c r="B976" s="11"/>
      <c r="C976" s="11" t="s">
        <v>404</v>
      </c>
      <c r="D976" s="11"/>
      <c r="E976" s="11" t="s">
        <v>405</v>
      </c>
      <c r="F976" s="175">
        <v>5</v>
      </c>
      <c r="G976" s="175">
        <v>1544.816</v>
      </c>
      <c r="H976" s="175">
        <v>7724.08</v>
      </c>
      <c r="I976" s="175">
        <v>1544.816</v>
      </c>
      <c r="J976" s="175">
        <v>15</v>
      </c>
      <c r="K976" s="177">
        <v>5</v>
      </c>
      <c r="L976" s="175"/>
      <c r="M976" s="175"/>
      <c r="N976" s="175"/>
      <c r="O976" s="175"/>
      <c r="P976" s="175"/>
      <c r="Q976" s="175"/>
      <c r="R976" s="175">
        <v>5</v>
      </c>
      <c r="S976" s="175">
        <v>7724.08</v>
      </c>
      <c r="T976" s="175">
        <v>1544.816</v>
      </c>
      <c r="V976" s="11"/>
      <c r="W976" s="11"/>
      <c r="X976" s="11"/>
      <c r="Y976" s="11"/>
      <c r="Z976" s="11"/>
      <c r="AA976" s="11"/>
      <c r="AB976" s="11"/>
      <c r="AC976" s="11"/>
      <c r="AD976" s="11"/>
    </row>
    <row r="977" spans="1:30">
      <c r="A977" s="56"/>
      <c r="B977" s="11"/>
      <c r="C977" s="11" t="s">
        <v>417</v>
      </c>
      <c r="D977" s="11"/>
      <c r="E977" s="11" t="s">
        <v>418</v>
      </c>
      <c r="F977" s="175">
        <v>3</v>
      </c>
      <c r="G977" s="175">
        <v>8954.3799999999992</v>
      </c>
      <c r="H977" s="175">
        <v>17908.759999999998</v>
      </c>
      <c r="I977" s="175">
        <v>5969.5866666666698</v>
      </c>
      <c r="J977" s="175">
        <v>10.3333333333333</v>
      </c>
      <c r="K977" s="177">
        <v>2</v>
      </c>
      <c r="L977" s="175"/>
      <c r="M977" s="175">
        <v>3666.85</v>
      </c>
      <c r="N977" s="175">
        <v>3666.85</v>
      </c>
      <c r="O977" s="175"/>
      <c r="P977" s="175"/>
      <c r="Q977" s="175"/>
      <c r="R977" s="175">
        <v>3</v>
      </c>
      <c r="S977" s="175">
        <v>17908.759999999998</v>
      </c>
      <c r="T977" s="175">
        <v>5969.5866666666698</v>
      </c>
      <c r="V977" s="11"/>
      <c r="W977" s="11"/>
      <c r="X977" s="11"/>
      <c r="Y977" s="11"/>
      <c r="Z977" s="11"/>
      <c r="AA977" s="11"/>
      <c r="AB977" s="11"/>
      <c r="AC977" s="11"/>
      <c r="AD977" s="11"/>
    </row>
    <row r="978" spans="1:30">
      <c r="A978" s="56"/>
      <c r="B978" s="11"/>
      <c r="C978" s="11" t="s">
        <v>422</v>
      </c>
      <c r="D978" s="11"/>
      <c r="E978" s="11" t="s">
        <v>144</v>
      </c>
      <c r="F978" s="175">
        <v>1</v>
      </c>
      <c r="G978" s="175"/>
      <c r="H978" s="175">
        <v>1372.3</v>
      </c>
      <c r="I978" s="175">
        <v>1372.3</v>
      </c>
      <c r="J978" s="175">
        <v>6</v>
      </c>
      <c r="K978" s="177"/>
      <c r="L978" s="175"/>
      <c r="M978" s="175">
        <v>1372.3</v>
      </c>
      <c r="N978" s="175">
        <v>1372.3</v>
      </c>
      <c r="O978" s="175"/>
      <c r="P978" s="175"/>
      <c r="Q978" s="175"/>
      <c r="R978" s="175">
        <v>1</v>
      </c>
      <c r="S978" s="175">
        <v>1372.3</v>
      </c>
      <c r="T978" s="175">
        <v>1372.3</v>
      </c>
      <c r="V978" s="11"/>
      <c r="W978" s="11"/>
      <c r="X978" s="11"/>
      <c r="Y978" s="11"/>
      <c r="Z978" s="11"/>
      <c r="AA978" s="11"/>
      <c r="AB978" s="11"/>
      <c r="AC978" s="11"/>
      <c r="AD978" s="11"/>
    </row>
    <row r="979" spans="1:30">
      <c r="A979" s="56"/>
      <c r="B979" s="11"/>
      <c r="C979" s="11" t="s">
        <v>423</v>
      </c>
      <c r="D979" s="11"/>
      <c r="E979" s="11" t="s">
        <v>103</v>
      </c>
      <c r="F979" s="175">
        <v>4</v>
      </c>
      <c r="G979" s="175">
        <v>2241.7266666666701</v>
      </c>
      <c r="H979" s="175">
        <v>6725.18</v>
      </c>
      <c r="I979" s="175">
        <v>1681.2950000000001</v>
      </c>
      <c r="J979" s="175">
        <v>11</v>
      </c>
      <c r="K979" s="177">
        <v>3</v>
      </c>
      <c r="L979" s="175"/>
      <c r="M979" s="175">
        <v>1024.79</v>
      </c>
      <c r="N979" s="175">
        <v>1024.79</v>
      </c>
      <c r="O979" s="175"/>
      <c r="P979" s="175"/>
      <c r="Q979" s="175"/>
      <c r="R979" s="175">
        <v>4</v>
      </c>
      <c r="S979" s="175">
        <v>6725.18</v>
      </c>
      <c r="T979" s="175">
        <v>1681.2950000000001</v>
      </c>
      <c r="V979" s="11"/>
      <c r="W979" s="11"/>
      <c r="X979" s="11"/>
      <c r="Y979" s="11"/>
      <c r="Z979" s="11"/>
      <c r="AA979" s="11"/>
      <c r="AB979" s="11"/>
      <c r="AC979" s="11"/>
      <c r="AD979" s="11"/>
    </row>
    <row r="980" spans="1:30">
      <c r="A980" s="56"/>
      <c r="B980" s="11"/>
      <c r="C980" s="11" t="s">
        <v>430</v>
      </c>
      <c r="D980" s="11"/>
      <c r="E980" s="11" t="s">
        <v>206</v>
      </c>
      <c r="F980" s="175">
        <v>6</v>
      </c>
      <c r="G980" s="175">
        <v>1911.7525000000001</v>
      </c>
      <c r="H980" s="175">
        <v>7647.01</v>
      </c>
      <c r="I980" s="175">
        <v>1274.50166666667</v>
      </c>
      <c r="J980" s="175">
        <v>11.3333333333333</v>
      </c>
      <c r="K980" s="177">
        <v>4</v>
      </c>
      <c r="L980" s="175"/>
      <c r="M980" s="175">
        <v>1421.8</v>
      </c>
      <c r="N980" s="175">
        <v>710.9</v>
      </c>
      <c r="O980" s="175"/>
      <c r="P980" s="175"/>
      <c r="Q980" s="175"/>
      <c r="R980" s="175">
        <v>6</v>
      </c>
      <c r="S980" s="175">
        <v>7647.01</v>
      </c>
      <c r="T980" s="175">
        <v>1274.50166666667</v>
      </c>
      <c r="V980" s="11"/>
      <c r="W980" s="11"/>
      <c r="X980" s="11"/>
      <c r="Y980" s="11"/>
      <c r="Z980" s="11"/>
      <c r="AA980" s="11"/>
      <c r="AB980" s="11"/>
      <c r="AC980" s="11"/>
      <c r="AD980" s="11"/>
    </row>
    <row r="981" spans="1:30">
      <c r="A981" s="56"/>
      <c r="B981" s="11"/>
      <c r="C981" s="11" t="s">
        <v>431</v>
      </c>
      <c r="D981" s="11"/>
      <c r="E981" s="11" t="s">
        <v>127</v>
      </c>
      <c r="F981" s="175">
        <v>23</v>
      </c>
      <c r="G981" s="175">
        <v>6270.1542857142804</v>
      </c>
      <c r="H981" s="175">
        <v>43891.08</v>
      </c>
      <c r="I981" s="175">
        <v>1908.3078260869599</v>
      </c>
      <c r="J981" s="175">
        <v>10.913043478260899</v>
      </c>
      <c r="K981" s="177">
        <v>7</v>
      </c>
      <c r="L981" s="175"/>
      <c r="M981" s="175">
        <v>31949.3</v>
      </c>
      <c r="N981" s="175">
        <v>1996.83125</v>
      </c>
      <c r="O981" s="175">
        <v>1</v>
      </c>
      <c r="P981" s="175">
        <v>2824.75</v>
      </c>
      <c r="Q981" s="175">
        <v>2824.75</v>
      </c>
      <c r="R981" s="175">
        <v>22</v>
      </c>
      <c r="S981" s="175">
        <v>41066.33</v>
      </c>
      <c r="T981" s="175">
        <v>1866.65136363636</v>
      </c>
      <c r="V981" s="11"/>
      <c r="W981" s="11"/>
      <c r="X981" s="11"/>
      <c r="Y981" s="11"/>
      <c r="Z981" s="11"/>
      <c r="AA981" s="11"/>
      <c r="AB981" s="11"/>
      <c r="AC981" s="11"/>
      <c r="AD981" s="11"/>
    </row>
    <row r="982" spans="1:30">
      <c r="A982" s="56"/>
      <c r="B982" s="11"/>
      <c r="C982" s="11" t="s">
        <v>434</v>
      </c>
      <c r="D982" s="11"/>
      <c r="E982" s="11" t="s">
        <v>435</v>
      </c>
      <c r="F982" s="175">
        <v>4</v>
      </c>
      <c r="G982" s="175">
        <v>2340.2600000000002</v>
      </c>
      <c r="H982" s="175">
        <v>2340.2600000000002</v>
      </c>
      <c r="I982" s="175">
        <v>585.06500000000005</v>
      </c>
      <c r="J982" s="175">
        <v>11</v>
      </c>
      <c r="K982" s="177">
        <v>1</v>
      </c>
      <c r="L982" s="175"/>
      <c r="M982" s="175">
        <v>1988.15</v>
      </c>
      <c r="N982" s="175">
        <v>662.71666666666704</v>
      </c>
      <c r="O982" s="175"/>
      <c r="P982" s="175"/>
      <c r="Q982" s="175"/>
      <c r="R982" s="175">
        <v>4</v>
      </c>
      <c r="S982" s="175">
        <v>2340.2600000000002</v>
      </c>
      <c r="T982" s="175">
        <v>585.06500000000005</v>
      </c>
      <c r="V982" s="11"/>
      <c r="W982" s="11"/>
      <c r="X982" s="11"/>
      <c r="Y982" s="11"/>
      <c r="Z982" s="11"/>
      <c r="AA982" s="11"/>
      <c r="AB982" s="11"/>
      <c r="AC982" s="11"/>
      <c r="AD982" s="11"/>
    </row>
    <row r="983" spans="1:30">
      <c r="A983" s="56"/>
      <c r="B983" s="11"/>
      <c r="C983" s="11" t="s">
        <v>436</v>
      </c>
      <c r="D983" s="11"/>
      <c r="E983" s="11" t="s">
        <v>189</v>
      </c>
      <c r="F983" s="175">
        <v>4</v>
      </c>
      <c r="G983" s="175">
        <v>2612.0533333333301</v>
      </c>
      <c r="H983" s="175">
        <v>7836.16</v>
      </c>
      <c r="I983" s="175">
        <v>1959.04</v>
      </c>
      <c r="J983" s="175">
        <v>12.5</v>
      </c>
      <c r="K983" s="177">
        <v>3</v>
      </c>
      <c r="L983" s="175"/>
      <c r="M983" s="175">
        <v>4045.17</v>
      </c>
      <c r="N983" s="175">
        <v>4045.17</v>
      </c>
      <c r="O983" s="175"/>
      <c r="P983" s="175"/>
      <c r="Q983" s="175"/>
      <c r="R983" s="175">
        <v>4</v>
      </c>
      <c r="S983" s="175">
        <v>7836.16</v>
      </c>
      <c r="T983" s="175">
        <v>1959.04</v>
      </c>
      <c r="V983" s="11"/>
      <c r="W983" s="11"/>
      <c r="X983" s="11"/>
      <c r="Y983" s="11"/>
      <c r="Z983" s="11"/>
      <c r="AA983" s="11"/>
      <c r="AB983" s="11"/>
      <c r="AC983" s="11"/>
      <c r="AD983" s="11"/>
    </row>
    <row r="984" spans="1:30">
      <c r="A984" s="56"/>
      <c r="B984" s="11"/>
      <c r="C984" s="11" t="s">
        <v>437</v>
      </c>
      <c r="D984" s="11"/>
      <c r="E984" s="11" t="s">
        <v>267</v>
      </c>
      <c r="F984" s="175">
        <v>5</v>
      </c>
      <c r="G984" s="175">
        <v>3665.88</v>
      </c>
      <c r="H984" s="175">
        <v>7331.76</v>
      </c>
      <c r="I984" s="175">
        <v>1466.3520000000001</v>
      </c>
      <c r="J984" s="175">
        <v>13.4</v>
      </c>
      <c r="K984" s="177">
        <v>2</v>
      </c>
      <c r="L984" s="175"/>
      <c r="M984" s="175">
        <v>3987.79</v>
      </c>
      <c r="N984" s="175">
        <v>1329.2633333333299</v>
      </c>
      <c r="O984" s="175"/>
      <c r="P984" s="175"/>
      <c r="Q984" s="175"/>
      <c r="R984" s="175">
        <v>5</v>
      </c>
      <c r="S984" s="175">
        <v>7331.76</v>
      </c>
      <c r="T984" s="175">
        <v>1466.3520000000001</v>
      </c>
      <c r="V984" s="11"/>
      <c r="W984" s="11"/>
      <c r="X984" s="11"/>
      <c r="Y984" s="11"/>
      <c r="Z984" s="11"/>
      <c r="AA984" s="11"/>
      <c r="AB984" s="11"/>
      <c r="AC984" s="11"/>
      <c r="AD984" s="11"/>
    </row>
    <row r="985" spans="1:30">
      <c r="A985" s="56"/>
      <c r="B985" s="11"/>
      <c r="C985" s="11" t="s">
        <v>438</v>
      </c>
      <c r="D985" s="11"/>
      <c r="E985" s="11" t="s">
        <v>439</v>
      </c>
      <c r="F985" s="175">
        <v>2</v>
      </c>
      <c r="G985" s="175"/>
      <c r="H985" s="175">
        <v>3291.49</v>
      </c>
      <c r="I985" s="175">
        <v>1645.7449999999999</v>
      </c>
      <c r="J985" s="175">
        <v>10</v>
      </c>
      <c r="K985" s="177"/>
      <c r="L985" s="175"/>
      <c r="M985" s="175">
        <v>3291.49</v>
      </c>
      <c r="N985" s="175">
        <v>1645.7449999999999</v>
      </c>
      <c r="O985" s="175"/>
      <c r="P985" s="175"/>
      <c r="Q985" s="175"/>
      <c r="R985" s="175">
        <v>2</v>
      </c>
      <c r="S985" s="175">
        <v>3291.49</v>
      </c>
      <c r="T985" s="175">
        <v>1645.7449999999999</v>
      </c>
      <c r="V985" s="11"/>
      <c r="W985" s="11"/>
      <c r="X985" s="11"/>
      <c r="Y985" s="11"/>
      <c r="Z985" s="11"/>
      <c r="AA985" s="11"/>
      <c r="AB985" s="11"/>
      <c r="AC985" s="11"/>
      <c r="AD985" s="11"/>
    </row>
    <row r="986" spans="1:30">
      <c r="A986" s="56"/>
      <c r="B986" s="11"/>
      <c r="C986" s="11" t="s">
        <v>441</v>
      </c>
      <c r="D986" s="11"/>
      <c r="E986" s="11" t="s">
        <v>274</v>
      </c>
      <c r="F986" s="175">
        <v>4</v>
      </c>
      <c r="G986" s="175">
        <v>6768.1833333333298</v>
      </c>
      <c r="H986" s="175">
        <v>20304.55</v>
      </c>
      <c r="I986" s="175">
        <v>5076.1374999999998</v>
      </c>
      <c r="J986" s="175">
        <v>5.75</v>
      </c>
      <c r="K986" s="177">
        <v>3</v>
      </c>
      <c r="L986" s="175"/>
      <c r="M986" s="175">
        <v>9919.19</v>
      </c>
      <c r="N986" s="175">
        <v>9919.19</v>
      </c>
      <c r="O986" s="175"/>
      <c r="P986" s="175"/>
      <c r="Q986" s="175"/>
      <c r="R986" s="175">
        <v>4</v>
      </c>
      <c r="S986" s="175">
        <v>20304.55</v>
      </c>
      <c r="T986" s="175">
        <v>5076.1374999999998</v>
      </c>
      <c r="V986" s="11"/>
      <c r="W986" s="11"/>
      <c r="X986" s="11"/>
      <c r="Y986" s="11"/>
      <c r="Z986" s="11"/>
      <c r="AA986" s="11"/>
      <c r="AB986" s="11"/>
      <c r="AC986" s="11"/>
      <c r="AD986" s="11"/>
    </row>
    <row r="987" spans="1:30">
      <c r="A987" s="56"/>
      <c r="B987" s="11"/>
      <c r="C987" s="11" t="s">
        <v>446</v>
      </c>
      <c r="D987" s="11"/>
      <c r="E987" s="11" t="s">
        <v>195</v>
      </c>
      <c r="F987" s="175">
        <v>2</v>
      </c>
      <c r="G987" s="175">
        <v>1757.36</v>
      </c>
      <c r="H987" s="175">
        <v>1757.36</v>
      </c>
      <c r="I987" s="175">
        <v>878.68</v>
      </c>
      <c r="J987" s="175">
        <v>13</v>
      </c>
      <c r="K987" s="177">
        <v>1</v>
      </c>
      <c r="L987" s="175"/>
      <c r="M987" s="175">
        <v>1194.23</v>
      </c>
      <c r="N987" s="175">
        <v>1194.23</v>
      </c>
      <c r="O987" s="175"/>
      <c r="P987" s="175"/>
      <c r="Q987" s="175"/>
      <c r="R987" s="175">
        <v>2</v>
      </c>
      <c r="S987" s="175">
        <v>1757.36</v>
      </c>
      <c r="T987" s="175">
        <v>878.68</v>
      </c>
      <c r="V987" s="11"/>
      <c r="W987" s="11"/>
      <c r="X987" s="11"/>
      <c r="Y987" s="11"/>
      <c r="Z987" s="11"/>
      <c r="AA987" s="11"/>
      <c r="AB987" s="11"/>
      <c r="AC987" s="11"/>
      <c r="AD987" s="11"/>
    </row>
    <row r="988" spans="1:30">
      <c r="A988" s="56"/>
      <c r="B988" s="11"/>
      <c r="C988" s="11" t="s">
        <v>447</v>
      </c>
      <c r="D988" s="11"/>
      <c r="E988" s="11" t="s">
        <v>448</v>
      </c>
      <c r="F988" s="175">
        <v>8</v>
      </c>
      <c r="G988" s="175">
        <v>2318.94</v>
      </c>
      <c r="H988" s="175">
        <v>11594.7</v>
      </c>
      <c r="I988" s="175">
        <v>1449.3375000000001</v>
      </c>
      <c r="J988" s="175">
        <v>10.5</v>
      </c>
      <c r="K988" s="177">
        <v>5</v>
      </c>
      <c r="L988" s="175"/>
      <c r="M988" s="175">
        <v>4086.34</v>
      </c>
      <c r="N988" s="175">
        <v>1362.11333333333</v>
      </c>
      <c r="O988" s="175"/>
      <c r="P988" s="175"/>
      <c r="Q988" s="175"/>
      <c r="R988" s="175">
        <v>8</v>
      </c>
      <c r="S988" s="175">
        <v>11594.7</v>
      </c>
      <c r="T988" s="175">
        <v>1449.3375000000001</v>
      </c>
      <c r="V988" s="11"/>
      <c r="W988" s="11"/>
      <c r="X988" s="11"/>
      <c r="Y988" s="11"/>
      <c r="Z988" s="11"/>
      <c r="AA988" s="11"/>
      <c r="AB988" s="11"/>
      <c r="AC988" s="11"/>
      <c r="AD988" s="11"/>
    </row>
    <row r="989" spans="1:30">
      <c r="A989" s="56"/>
      <c r="B989" s="11"/>
      <c r="C989" s="11" t="s">
        <v>449</v>
      </c>
      <c r="D989" s="11"/>
      <c r="E989" s="11" t="s">
        <v>160</v>
      </c>
      <c r="F989" s="175">
        <v>2</v>
      </c>
      <c r="G989" s="175">
        <v>2031.39</v>
      </c>
      <c r="H989" s="175">
        <v>4062.78</v>
      </c>
      <c r="I989" s="175">
        <v>2031.39</v>
      </c>
      <c r="J989" s="175">
        <v>10</v>
      </c>
      <c r="K989" s="177">
        <v>2</v>
      </c>
      <c r="L989" s="175"/>
      <c r="M989" s="175"/>
      <c r="N989" s="175"/>
      <c r="O989" s="175"/>
      <c r="P989" s="175"/>
      <c r="Q989" s="175"/>
      <c r="R989" s="175">
        <v>2</v>
      </c>
      <c r="S989" s="175">
        <v>4062.78</v>
      </c>
      <c r="T989" s="175">
        <v>2031.39</v>
      </c>
      <c r="V989" s="11"/>
      <c r="W989" s="11"/>
      <c r="X989" s="11"/>
      <c r="Y989" s="11"/>
      <c r="Z989" s="11"/>
      <c r="AA989" s="11"/>
      <c r="AB989" s="11"/>
      <c r="AC989" s="11"/>
      <c r="AD989" s="11"/>
    </row>
    <row r="990" spans="1:30">
      <c r="A990" s="56"/>
      <c r="B990" s="11"/>
      <c r="C990" s="11" t="s">
        <v>450</v>
      </c>
      <c r="D990" s="11"/>
      <c r="E990" s="11" t="s">
        <v>122</v>
      </c>
      <c r="F990" s="175">
        <v>1</v>
      </c>
      <c r="G990" s="175">
        <v>86.64</v>
      </c>
      <c r="H990" s="175">
        <v>86.64</v>
      </c>
      <c r="I990" s="175">
        <v>86.64</v>
      </c>
      <c r="J990" s="175">
        <v>25</v>
      </c>
      <c r="K990" s="177">
        <v>1</v>
      </c>
      <c r="L990" s="175"/>
      <c r="M990" s="175"/>
      <c r="N990" s="175"/>
      <c r="O990" s="175"/>
      <c r="P990" s="175"/>
      <c r="Q990" s="175"/>
      <c r="R990" s="175">
        <v>1</v>
      </c>
      <c r="S990" s="175">
        <v>86.64</v>
      </c>
      <c r="T990" s="175">
        <v>86.64</v>
      </c>
      <c r="V990" s="11"/>
      <c r="W990" s="11"/>
      <c r="X990" s="11"/>
      <c r="Y990" s="11"/>
      <c r="Z990" s="11"/>
      <c r="AA990" s="11"/>
      <c r="AB990" s="11"/>
      <c r="AC990" s="11"/>
      <c r="AD990" s="11"/>
    </row>
    <row r="991" spans="1:30">
      <c r="A991" s="56"/>
      <c r="B991" s="11"/>
      <c r="C991" s="11" t="s">
        <v>451</v>
      </c>
      <c r="D991" s="11"/>
      <c r="E991" s="11" t="s">
        <v>452</v>
      </c>
      <c r="F991" s="175">
        <v>2</v>
      </c>
      <c r="G991" s="175">
        <v>604.42499999999995</v>
      </c>
      <c r="H991" s="175">
        <v>1208.8499999999999</v>
      </c>
      <c r="I991" s="175">
        <v>604.42499999999995</v>
      </c>
      <c r="J991" s="175">
        <v>9.5</v>
      </c>
      <c r="K991" s="177">
        <v>2</v>
      </c>
      <c r="L991" s="175"/>
      <c r="M991" s="175"/>
      <c r="N991" s="175"/>
      <c r="O991" s="175"/>
      <c r="P991" s="175"/>
      <c r="Q991" s="175"/>
      <c r="R991" s="175">
        <v>2</v>
      </c>
      <c r="S991" s="175">
        <v>1208.8499999999999</v>
      </c>
      <c r="T991" s="175">
        <v>604.42499999999995</v>
      </c>
      <c r="V991" s="11"/>
      <c r="W991" s="11"/>
      <c r="X991" s="11"/>
      <c r="Y991" s="11"/>
      <c r="Z991" s="11"/>
      <c r="AA991" s="11"/>
      <c r="AB991" s="11"/>
      <c r="AC991" s="11"/>
      <c r="AD991" s="11"/>
    </row>
    <row r="992" spans="1:30">
      <c r="A992" s="56"/>
      <c r="B992" s="11"/>
      <c r="C992" s="11" t="s">
        <v>453</v>
      </c>
      <c r="D992" s="11"/>
      <c r="E992" s="11" t="s">
        <v>244</v>
      </c>
      <c r="F992" s="175">
        <v>17</v>
      </c>
      <c r="G992" s="175">
        <v>5406.4444444444398</v>
      </c>
      <c r="H992" s="175">
        <v>48658</v>
      </c>
      <c r="I992" s="175">
        <v>2862.23529411765</v>
      </c>
      <c r="J992" s="175">
        <v>13.0588235294118</v>
      </c>
      <c r="K992" s="177">
        <v>9</v>
      </c>
      <c r="L992" s="175"/>
      <c r="M992" s="175">
        <v>26375.03</v>
      </c>
      <c r="N992" s="175">
        <v>3296.8787499999999</v>
      </c>
      <c r="O992" s="175"/>
      <c r="P992" s="175"/>
      <c r="Q992" s="175"/>
      <c r="R992" s="175">
        <v>17</v>
      </c>
      <c r="S992" s="175">
        <v>48658</v>
      </c>
      <c r="T992" s="175">
        <v>2862.23529411765</v>
      </c>
      <c r="V992" s="11"/>
      <c r="W992" s="11"/>
      <c r="X992" s="11"/>
      <c r="Y992" s="11"/>
      <c r="Z992" s="11"/>
      <c r="AA992" s="11"/>
      <c r="AB992" s="11"/>
      <c r="AC992" s="11"/>
      <c r="AD992" s="11"/>
    </row>
    <row r="993" spans="1:30">
      <c r="A993" s="56"/>
      <c r="B993" s="11"/>
      <c r="C993" s="11" t="s">
        <v>454</v>
      </c>
      <c r="D993" s="11"/>
      <c r="E993" s="11" t="s">
        <v>156</v>
      </c>
      <c r="F993" s="175">
        <v>13</v>
      </c>
      <c r="G993" s="175">
        <v>2748.4279999999999</v>
      </c>
      <c r="H993" s="175">
        <v>27484.28</v>
      </c>
      <c r="I993" s="175">
        <v>2114.1753846153802</v>
      </c>
      <c r="J993" s="175">
        <v>11.307692307692299</v>
      </c>
      <c r="K993" s="177">
        <v>10</v>
      </c>
      <c r="L993" s="175"/>
      <c r="M993" s="175">
        <v>11033.35</v>
      </c>
      <c r="N993" s="175">
        <v>3677.7833333333301</v>
      </c>
      <c r="O993" s="175">
        <v>1</v>
      </c>
      <c r="P993" s="175">
        <v>1310.47</v>
      </c>
      <c r="Q993" s="175">
        <v>1310.47</v>
      </c>
      <c r="R993" s="175">
        <v>12</v>
      </c>
      <c r="S993" s="175">
        <v>26173.81</v>
      </c>
      <c r="T993" s="175">
        <v>2181.15083333333</v>
      </c>
      <c r="V993" s="11"/>
      <c r="W993" s="11"/>
      <c r="X993" s="11"/>
      <c r="Y993" s="11"/>
      <c r="Z993" s="11"/>
      <c r="AA993" s="11"/>
      <c r="AB993" s="11"/>
      <c r="AC993" s="11"/>
      <c r="AD993" s="11"/>
    </row>
    <row r="994" spans="1:30">
      <c r="A994" s="56"/>
      <c r="B994" s="11"/>
      <c r="C994" s="11" t="s">
        <v>458</v>
      </c>
      <c r="D994" s="11"/>
      <c r="E994" s="11" t="s">
        <v>124</v>
      </c>
      <c r="F994" s="175">
        <v>6</v>
      </c>
      <c r="G994" s="175">
        <v>1204.4075</v>
      </c>
      <c r="H994" s="175">
        <v>4817.63</v>
      </c>
      <c r="I994" s="175">
        <v>802.93833333333305</v>
      </c>
      <c r="J994" s="175">
        <v>14.6666666666667</v>
      </c>
      <c r="K994" s="177">
        <v>4</v>
      </c>
      <c r="L994" s="175"/>
      <c r="M994" s="175">
        <v>1136.3499999999999</v>
      </c>
      <c r="N994" s="175">
        <v>568.17499999999995</v>
      </c>
      <c r="O994" s="175"/>
      <c r="P994" s="175"/>
      <c r="Q994" s="175"/>
      <c r="R994" s="175">
        <v>6</v>
      </c>
      <c r="S994" s="175">
        <v>4817.63</v>
      </c>
      <c r="T994" s="175">
        <v>802.93833333333305</v>
      </c>
      <c r="V994" s="11"/>
      <c r="W994" s="11"/>
      <c r="X994" s="11"/>
      <c r="Y994" s="11"/>
      <c r="Z994" s="11"/>
      <c r="AA994" s="11"/>
      <c r="AB994" s="11"/>
      <c r="AC994" s="11"/>
      <c r="AD994" s="11"/>
    </row>
    <row r="995" spans="1:30" ht="15" thickBot="1">
      <c r="A995" s="56"/>
      <c r="B995" s="11"/>
      <c r="C995" s="11" t="s">
        <v>459</v>
      </c>
      <c r="D995" s="11"/>
      <c r="E995" s="11" t="s">
        <v>359</v>
      </c>
      <c r="F995" s="175">
        <v>4</v>
      </c>
      <c r="G995" s="175">
        <v>1836.8</v>
      </c>
      <c r="H995" s="175">
        <v>3673.6</v>
      </c>
      <c r="I995" s="175">
        <v>918.4</v>
      </c>
      <c r="J995" s="175">
        <v>10.75</v>
      </c>
      <c r="K995" s="177">
        <v>2</v>
      </c>
      <c r="L995" s="175"/>
      <c r="M995" s="175">
        <v>2625.54</v>
      </c>
      <c r="N995" s="175">
        <v>1312.77</v>
      </c>
      <c r="O995" s="175"/>
      <c r="P995" s="175"/>
      <c r="Q995" s="175"/>
      <c r="R995" s="175">
        <v>4</v>
      </c>
      <c r="S995" s="175">
        <v>3673.6</v>
      </c>
      <c r="T995" s="175">
        <v>918.4</v>
      </c>
      <c r="V995" s="11"/>
      <c r="W995" s="11"/>
      <c r="X995" s="11"/>
      <c r="Y995" s="11"/>
      <c r="Z995" s="11"/>
      <c r="AA995" s="11"/>
      <c r="AB995" s="11"/>
      <c r="AC995" s="11"/>
      <c r="AD995" s="11"/>
    </row>
    <row r="996" spans="1:30" ht="15" thickBot="1">
      <c r="A996" s="5"/>
      <c r="B996" s="94" t="s">
        <v>55</v>
      </c>
      <c r="C996" s="101"/>
      <c r="D996" s="101"/>
      <c r="E996" s="101"/>
      <c r="F996" s="180">
        <f>SUM(F883:F995)</f>
        <v>472</v>
      </c>
      <c r="G996" s="176">
        <f t="shared" ref="G996:T996" si="4">SUM(G883:G995)</f>
        <v>296786.74436904769</v>
      </c>
      <c r="H996" s="180">
        <f t="shared" si="4"/>
        <v>1289234.6100000003</v>
      </c>
      <c r="I996" s="176">
        <f t="shared" si="4"/>
        <v>260273.58579785269</v>
      </c>
      <c r="J996" s="176">
        <f t="shared" si="4"/>
        <v>1340.0334496989226</v>
      </c>
      <c r="K996" s="177">
        <f t="shared" si="4"/>
        <v>255</v>
      </c>
      <c r="L996" s="181">
        <f t="shared" si="4"/>
        <v>0</v>
      </c>
      <c r="M996" s="180">
        <f t="shared" si="4"/>
        <v>544662.56000000006</v>
      </c>
      <c r="N996" s="176">
        <f t="shared" si="4"/>
        <v>198219.50173106053</v>
      </c>
      <c r="O996" s="180">
        <f t="shared" si="4"/>
        <v>9</v>
      </c>
      <c r="P996" s="180">
        <f t="shared" si="4"/>
        <v>13639.409999999998</v>
      </c>
      <c r="Q996" s="176">
        <f t="shared" si="4"/>
        <v>11588.179999999998</v>
      </c>
      <c r="R996" s="180">
        <f t="shared" si="4"/>
        <v>463</v>
      </c>
      <c r="S996" s="180">
        <f t="shared" si="4"/>
        <v>1275595.2000000002</v>
      </c>
      <c r="T996" s="176">
        <f t="shared" si="4"/>
        <v>260692.5053200624</v>
      </c>
      <c r="V996" s="207">
        <v>1511</v>
      </c>
      <c r="W996" s="205">
        <v>30632.35</v>
      </c>
      <c r="X996" s="206">
        <f>+W996/V996</f>
        <v>20.272898742554599</v>
      </c>
      <c r="Y996" s="96"/>
      <c r="Z996" s="96"/>
      <c r="AA996" s="100" t="s">
        <v>56</v>
      </c>
      <c r="AB996" s="96"/>
      <c r="AC996" s="96"/>
      <c r="AD996" s="102" t="s">
        <v>56</v>
      </c>
    </row>
    <row r="997" spans="1:30" s="4" customFormat="1" ht="13.2">
      <c r="A997" s="56"/>
      <c r="L997" s="51"/>
      <c r="V997" s="51"/>
    </row>
    <row r="998" spans="1:30" ht="66">
      <c r="A998" s="56" t="s">
        <v>469</v>
      </c>
      <c r="B998" s="57" t="s">
        <v>57</v>
      </c>
      <c r="C998" s="57" t="s">
        <v>38</v>
      </c>
      <c r="D998" s="57" t="s">
        <v>39</v>
      </c>
      <c r="E998" s="57" t="s">
        <v>40</v>
      </c>
      <c r="F998" s="69" t="s">
        <v>593</v>
      </c>
      <c r="G998" s="69" t="s">
        <v>571</v>
      </c>
      <c r="H998" s="69" t="s">
        <v>594</v>
      </c>
      <c r="I998" s="69" t="s">
        <v>573</v>
      </c>
      <c r="J998" s="69" t="s">
        <v>574</v>
      </c>
      <c r="K998" s="71"/>
      <c r="L998" s="69" t="s">
        <v>575</v>
      </c>
      <c r="M998" s="69" t="s">
        <v>595</v>
      </c>
      <c r="N998" s="69" t="s">
        <v>577</v>
      </c>
      <c r="O998" s="69" t="s">
        <v>578</v>
      </c>
      <c r="P998" s="69" t="s">
        <v>579</v>
      </c>
      <c r="Q998" s="69" t="s">
        <v>580</v>
      </c>
      <c r="R998" s="58" t="s">
        <v>581</v>
      </c>
      <c r="S998" s="58" t="s">
        <v>582</v>
      </c>
      <c r="T998" s="58" t="s">
        <v>583</v>
      </c>
      <c r="U998" s="73"/>
      <c r="V998" s="58" t="s">
        <v>584</v>
      </c>
      <c r="W998" s="58" t="s">
        <v>585</v>
      </c>
      <c r="X998" s="58" t="s">
        <v>586</v>
      </c>
      <c r="Y998" s="58" t="s">
        <v>587</v>
      </c>
      <c r="Z998" s="58" t="s">
        <v>588</v>
      </c>
      <c r="AA998" s="58" t="s">
        <v>589</v>
      </c>
      <c r="AB998" s="58" t="s">
        <v>590</v>
      </c>
      <c r="AC998" s="58" t="s">
        <v>591</v>
      </c>
      <c r="AD998" s="58" t="s">
        <v>592</v>
      </c>
    </row>
    <row r="999" spans="1:30">
      <c r="A999" s="56"/>
      <c r="B999" s="11"/>
      <c r="C999" s="11" t="s">
        <v>88</v>
      </c>
      <c r="D999" s="11"/>
      <c r="E999" s="11" t="s">
        <v>89</v>
      </c>
      <c r="F999" s="11">
        <v>4</v>
      </c>
      <c r="G999" s="11">
        <v>3599.1433333333298</v>
      </c>
      <c r="H999" s="11">
        <v>10797.43</v>
      </c>
      <c r="I999" s="11">
        <v>2699.3575000000001</v>
      </c>
      <c r="J999" s="11">
        <v>11.25</v>
      </c>
      <c r="L999" s="11">
        <v>3</v>
      </c>
      <c r="M999" s="11">
        <v>4511.87</v>
      </c>
      <c r="N999" s="11">
        <v>4511.87</v>
      </c>
      <c r="O999" s="11"/>
      <c r="P999" s="11"/>
      <c r="Q999" s="11"/>
      <c r="R999" s="11">
        <v>4</v>
      </c>
      <c r="S999" s="11">
        <v>10797.43</v>
      </c>
      <c r="T999" s="11">
        <v>2699.3575000000001</v>
      </c>
      <c r="V999" s="11"/>
      <c r="W999" s="11"/>
      <c r="X999" s="11"/>
      <c r="Y999" s="11"/>
      <c r="Z999" s="11"/>
      <c r="AA999" s="11"/>
      <c r="AB999" s="11"/>
      <c r="AC999" s="11"/>
      <c r="AD999" s="11"/>
    </row>
    <row r="1000" spans="1:30">
      <c r="A1000" s="56"/>
      <c r="B1000" s="11"/>
      <c r="C1000" s="11" t="s">
        <v>88</v>
      </c>
      <c r="D1000" s="11"/>
      <c r="E1000" s="11" t="s">
        <v>90</v>
      </c>
      <c r="F1000" s="11">
        <v>2</v>
      </c>
      <c r="G1000" s="11">
        <v>2876.78</v>
      </c>
      <c r="H1000" s="11">
        <v>2876.78</v>
      </c>
      <c r="I1000" s="11">
        <v>1438.39</v>
      </c>
      <c r="J1000" s="11">
        <v>8</v>
      </c>
      <c r="L1000" s="11">
        <v>1</v>
      </c>
      <c r="M1000" s="11">
        <v>2229.54</v>
      </c>
      <c r="N1000" s="11">
        <v>2229.54</v>
      </c>
      <c r="O1000" s="11"/>
      <c r="P1000" s="11"/>
      <c r="Q1000" s="11"/>
      <c r="R1000" s="11">
        <v>2</v>
      </c>
      <c r="S1000" s="11">
        <v>2876.78</v>
      </c>
      <c r="T1000" s="11">
        <v>1438.39</v>
      </c>
      <c r="V1000" s="11"/>
      <c r="W1000" s="11"/>
      <c r="X1000" s="11"/>
      <c r="Y1000" s="11"/>
      <c r="Z1000" s="11"/>
      <c r="AA1000" s="11"/>
      <c r="AB1000" s="11"/>
      <c r="AC1000" s="11"/>
      <c r="AD1000" s="11"/>
    </row>
    <row r="1001" spans="1:30">
      <c r="A1001" s="56"/>
      <c r="B1001" s="11"/>
      <c r="C1001" s="11" t="s">
        <v>93</v>
      </c>
      <c r="D1001" s="11"/>
      <c r="E1001" s="11" t="s">
        <v>94</v>
      </c>
      <c r="F1001" s="11">
        <v>1</v>
      </c>
      <c r="G1001" s="11"/>
      <c r="H1001" s="11">
        <v>234.55</v>
      </c>
      <c r="I1001" s="11">
        <v>234.55</v>
      </c>
      <c r="J1001" s="11">
        <v>7</v>
      </c>
      <c r="L1001" s="11"/>
      <c r="M1001" s="11">
        <v>234.55</v>
      </c>
      <c r="N1001" s="11">
        <v>234.55</v>
      </c>
      <c r="O1001" s="11"/>
      <c r="P1001" s="11"/>
      <c r="Q1001" s="11"/>
      <c r="R1001" s="11">
        <v>1</v>
      </c>
      <c r="S1001" s="11">
        <v>234.55</v>
      </c>
      <c r="T1001" s="11">
        <v>234.55</v>
      </c>
      <c r="V1001" s="11"/>
      <c r="W1001" s="11"/>
      <c r="X1001" s="11"/>
      <c r="Y1001" s="11"/>
      <c r="Z1001" s="11"/>
      <c r="AA1001" s="11"/>
      <c r="AB1001" s="11"/>
      <c r="AC1001" s="11"/>
      <c r="AD1001" s="11"/>
    </row>
    <row r="1002" spans="1:30">
      <c r="A1002" s="56"/>
      <c r="B1002" s="11"/>
      <c r="C1002" s="11" t="s">
        <v>97</v>
      </c>
      <c r="D1002" s="11"/>
      <c r="E1002" s="11" t="s">
        <v>98</v>
      </c>
      <c r="F1002" s="11">
        <v>1</v>
      </c>
      <c r="G1002" s="11">
        <v>8264.8799999999992</v>
      </c>
      <c r="H1002" s="11">
        <v>8264.8799999999992</v>
      </c>
      <c r="I1002" s="11">
        <v>8264.8799999999992</v>
      </c>
      <c r="J1002" s="11">
        <v>7</v>
      </c>
      <c r="L1002" s="11">
        <v>1</v>
      </c>
      <c r="M1002" s="11"/>
      <c r="N1002" s="11"/>
      <c r="O1002" s="11">
        <v>1</v>
      </c>
      <c r="P1002" s="11">
        <v>8264.8799999999992</v>
      </c>
      <c r="Q1002" s="11">
        <v>8264.8799999999992</v>
      </c>
      <c r="R1002" s="11"/>
      <c r="S1002" s="11"/>
      <c r="T1002" s="11"/>
      <c r="V1002" s="11"/>
      <c r="W1002" s="11"/>
      <c r="X1002" s="11"/>
      <c r="Y1002" s="11"/>
      <c r="Z1002" s="11"/>
      <c r="AA1002" s="11"/>
      <c r="AB1002" s="11"/>
      <c r="AC1002" s="11"/>
      <c r="AD1002" s="11"/>
    </row>
    <row r="1003" spans="1:30">
      <c r="A1003" s="56"/>
      <c r="B1003" s="11"/>
      <c r="C1003" s="11" t="s">
        <v>99</v>
      </c>
      <c r="D1003" s="11"/>
      <c r="E1003" s="11" t="s">
        <v>101</v>
      </c>
      <c r="F1003" s="11">
        <v>38</v>
      </c>
      <c r="G1003" s="11">
        <v>3187.08210526316</v>
      </c>
      <c r="H1003" s="11">
        <v>60554.559999999998</v>
      </c>
      <c r="I1003" s="11">
        <v>1593.54105263158</v>
      </c>
      <c r="J1003" s="11">
        <v>10.842105263157899</v>
      </c>
      <c r="L1003" s="11">
        <v>19</v>
      </c>
      <c r="M1003" s="11">
        <v>32274.720000000001</v>
      </c>
      <c r="N1003" s="11">
        <v>1698.6694736842101</v>
      </c>
      <c r="O1003" s="11">
        <v>3</v>
      </c>
      <c r="P1003" s="11">
        <v>2800.75</v>
      </c>
      <c r="Q1003" s="11">
        <v>933.58333333333303</v>
      </c>
      <c r="R1003" s="11">
        <v>35</v>
      </c>
      <c r="S1003" s="11">
        <v>57753.81</v>
      </c>
      <c r="T1003" s="11">
        <v>1650.10885714286</v>
      </c>
      <c r="V1003" s="11"/>
      <c r="W1003" s="11"/>
      <c r="X1003" s="11"/>
      <c r="Y1003" s="11"/>
      <c r="Z1003" s="11"/>
      <c r="AA1003" s="11"/>
      <c r="AB1003" s="11"/>
      <c r="AC1003" s="11"/>
      <c r="AD1003" s="11"/>
    </row>
    <row r="1004" spans="1:30">
      <c r="A1004" s="56"/>
      <c r="B1004" s="11"/>
      <c r="C1004" s="11" t="s">
        <v>107</v>
      </c>
      <c r="D1004" s="11"/>
      <c r="E1004" s="11" t="s">
        <v>108</v>
      </c>
      <c r="F1004" s="11">
        <v>1</v>
      </c>
      <c r="G1004" s="11"/>
      <c r="H1004" s="11">
        <v>1323.11</v>
      </c>
      <c r="I1004" s="11">
        <v>1323.11</v>
      </c>
      <c r="J1004" s="11">
        <v>13</v>
      </c>
      <c r="L1004" s="11"/>
      <c r="M1004" s="11">
        <v>1323.11</v>
      </c>
      <c r="N1004" s="11">
        <v>1323.11</v>
      </c>
      <c r="O1004" s="11"/>
      <c r="P1004" s="11"/>
      <c r="Q1004" s="11"/>
      <c r="R1004" s="11">
        <v>1</v>
      </c>
      <c r="S1004" s="11">
        <v>1323.11</v>
      </c>
      <c r="T1004" s="11">
        <v>1323.11</v>
      </c>
      <c r="V1004" s="11"/>
      <c r="W1004" s="11"/>
      <c r="X1004" s="11"/>
      <c r="Y1004" s="11"/>
      <c r="Z1004" s="11"/>
      <c r="AA1004" s="11"/>
      <c r="AB1004" s="11"/>
      <c r="AC1004" s="11"/>
      <c r="AD1004" s="11"/>
    </row>
    <row r="1005" spans="1:30">
      <c r="A1005" s="56"/>
      <c r="B1005" s="11"/>
      <c r="C1005" s="11" t="s">
        <v>111</v>
      </c>
      <c r="D1005" s="11"/>
      <c r="E1005" s="11" t="s">
        <v>113</v>
      </c>
      <c r="F1005" s="11">
        <v>1</v>
      </c>
      <c r="G1005" s="11">
        <v>295.72000000000003</v>
      </c>
      <c r="H1005" s="11">
        <v>295.72000000000003</v>
      </c>
      <c r="I1005" s="11">
        <v>295.72000000000003</v>
      </c>
      <c r="J1005" s="11">
        <v>12</v>
      </c>
      <c r="L1005" s="11">
        <v>1</v>
      </c>
      <c r="M1005" s="11"/>
      <c r="N1005" s="11"/>
      <c r="O1005" s="11"/>
      <c r="P1005" s="11"/>
      <c r="Q1005" s="11"/>
      <c r="R1005" s="11">
        <v>1</v>
      </c>
      <c r="S1005" s="11">
        <v>295.72000000000003</v>
      </c>
      <c r="T1005" s="11">
        <v>295.72000000000003</v>
      </c>
      <c r="V1005" s="11"/>
      <c r="W1005" s="11"/>
      <c r="X1005" s="11"/>
      <c r="Y1005" s="11"/>
      <c r="Z1005" s="11"/>
      <c r="AA1005" s="11"/>
      <c r="AB1005" s="11"/>
      <c r="AC1005" s="11"/>
      <c r="AD1005" s="11"/>
    </row>
    <row r="1006" spans="1:30">
      <c r="A1006" s="56"/>
      <c r="B1006" s="11"/>
      <c r="C1006" s="11" t="s">
        <v>116</v>
      </c>
      <c r="D1006" s="11"/>
      <c r="E1006" s="11" t="s">
        <v>117</v>
      </c>
      <c r="F1006" s="11">
        <v>1</v>
      </c>
      <c r="G1006" s="11">
        <v>147.75</v>
      </c>
      <c r="H1006" s="11">
        <v>147.75</v>
      </c>
      <c r="I1006" s="11">
        <v>147.75</v>
      </c>
      <c r="J1006" s="11">
        <v>7</v>
      </c>
      <c r="L1006" s="11">
        <v>1</v>
      </c>
      <c r="M1006" s="11"/>
      <c r="N1006" s="11"/>
      <c r="O1006" s="11"/>
      <c r="P1006" s="11"/>
      <c r="Q1006" s="11"/>
      <c r="R1006" s="11">
        <v>1</v>
      </c>
      <c r="S1006" s="11">
        <v>147.75</v>
      </c>
      <c r="T1006" s="11">
        <v>147.75</v>
      </c>
      <c r="V1006" s="11"/>
      <c r="W1006" s="11"/>
      <c r="X1006" s="11"/>
      <c r="Y1006" s="11"/>
      <c r="Z1006" s="11"/>
      <c r="AA1006" s="11"/>
      <c r="AB1006" s="11"/>
      <c r="AC1006" s="11"/>
      <c r="AD1006" s="11"/>
    </row>
    <row r="1007" spans="1:30">
      <c r="A1007" s="56"/>
      <c r="B1007" s="11"/>
      <c r="C1007" s="11" t="s">
        <v>125</v>
      </c>
      <c r="D1007" s="11"/>
      <c r="E1007" s="11" t="s">
        <v>92</v>
      </c>
      <c r="F1007" s="11">
        <v>6</v>
      </c>
      <c r="G1007" s="11">
        <v>1573.57</v>
      </c>
      <c r="H1007" s="11">
        <v>4720.71</v>
      </c>
      <c r="I1007" s="11">
        <v>786.78499999999997</v>
      </c>
      <c r="J1007" s="11">
        <v>10</v>
      </c>
      <c r="L1007" s="11">
        <v>3</v>
      </c>
      <c r="M1007" s="11">
        <v>2774.53</v>
      </c>
      <c r="N1007" s="11">
        <v>924.84333333333302</v>
      </c>
      <c r="O1007" s="11">
        <v>1</v>
      </c>
      <c r="P1007" s="11">
        <v>1931.05</v>
      </c>
      <c r="Q1007" s="11">
        <v>1931.05</v>
      </c>
      <c r="R1007" s="11">
        <v>5</v>
      </c>
      <c r="S1007" s="11">
        <v>2789.66</v>
      </c>
      <c r="T1007" s="11">
        <v>557.93200000000002</v>
      </c>
      <c r="V1007" s="11"/>
      <c r="W1007" s="11"/>
      <c r="X1007" s="11"/>
      <c r="Y1007" s="11"/>
      <c r="Z1007" s="11"/>
      <c r="AA1007" s="11"/>
      <c r="AB1007" s="11"/>
      <c r="AC1007" s="11"/>
      <c r="AD1007" s="11"/>
    </row>
    <row r="1008" spans="1:30">
      <c r="A1008" s="56"/>
      <c r="B1008" s="11"/>
      <c r="C1008" s="11" t="s">
        <v>132</v>
      </c>
      <c r="D1008" s="11"/>
      <c r="E1008" s="11" t="s">
        <v>133</v>
      </c>
      <c r="F1008" s="11">
        <v>3</v>
      </c>
      <c r="G1008" s="11"/>
      <c r="H1008" s="11">
        <v>9446.2999999999993</v>
      </c>
      <c r="I1008" s="11">
        <v>3148.7666666666701</v>
      </c>
      <c r="J1008" s="11">
        <v>7</v>
      </c>
      <c r="L1008" s="11"/>
      <c r="M1008" s="11">
        <v>9446.2999999999993</v>
      </c>
      <c r="N1008" s="11">
        <v>3148.7666666666701</v>
      </c>
      <c r="O1008" s="11"/>
      <c r="P1008" s="11"/>
      <c r="Q1008" s="11"/>
      <c r="R1008" s="11">
        <v>3</v>
      </c>
      <c r="S1008" s="11">
        <v>9446.2999999999993</v>
      </c>
      <c r="T1008" s="11">
        <v>3148.7666666666701</v>
      </c>
      <c r="V1008" s="11"/>
      <c r="W1008" s="11"/>
      <c r="X1008" s="11"/>
      <c r="Y1008" s="11"/>
      <c r="Z1008" s="11"/>
      <c r="AA1008" s="11"/>
      <c r="AB1008" s="11"/>
      <c r="AC1008" s="11"/>
      <c r="AD1008" s="11"/>
    </row>
    <row r="1009" spans="1:30">
      <c r="A1009" s="56"/>
      <c r="B1009" s="11"/>
      <c r="C1009" s="11" t="s">
        <v>134</v>
      </c>
      <c r="D1009" s="11"/>
      <c r="E1009" s="11" t="s">
        <v>135</v>
      </c>
      <c r="F1009" s="11">
        <v>15</v>
      </c>
      <c r="G1009" s="11">
        <v>4594.6019999999999</v>
      </c>
      <c r="H1009" s="11">
        <v>22973.01</v>
      </c>
      <c r="I1009" s="11">
        <v>1531.5340000000001</v>
      </c>
      <c r="J1009" s="11">
        <v>10.6666666666667</v>
      </c>
      <c r="L1009" s="11">
        <v>5</v>
      </c>
      <c r="M1009" s="11">
        <v>34436.74</v>
      </c>
      <c r="N1009" s="11">
        <v>3443.674</v>
      </c>
      <c r="O1009" s="11"/>
      <c r="P1009" s="11"/>
      <c r="Q1009" s="11"/>
      <c r="R1009" s="11">
        <v>15</v>
      </c>
      <c r="S1009" s="11">
        <v>22973.01</v>
      </c>
      <c r="T1009" s="11">
        <v>1531.5340000000001</v>
      </c>
      <c r="V1009" s="11"/>
      <c r="W1009" s="11"/>
      <c r="X1009" s="11"/>
      <c r="Y1009" s="11"/>
      <c r="Z1009" s="11"/>
      <c r="AA1009" s="11"/>
      <c r="AB1009" s="11"/>
      <c r="AC1009" s="11"/>
      <c r="AD1009" s="11"/>
    </row>
    <row r="1010" spans="1:30">
      <c r="A1010" s="56"/>
      <c r="B1010" s="11"/>
      <c r="C1010" s="11" t="s">
        <v>141</v>
      </c>
      <c r="D1010" s="11"/>
      <c r="E1010" s="11" t="s">
        <v>142</v>
      </c>
      <c r="F1010" s="11">
        <v>2</v>
      </c>
      <c r="G1010" s="11"/>
      <c r="H1010" s="11">
        <v>2225.0700000000002</v>
      </c>
      <c r="I1010" s="11">
        <v>1112.5350000000001</v>
      </c>
      <c r="J1010" s="11">
        <v>10</v>
      </c>
      <c r="L1010" s="11"/>
      <c r="M1010" s="11">
        <v>2225.0700000000002</v>
      </c>
      <c r="N1010" s="11">
        <v>1112.5350000000001</v>
      </c>
      <c r="O1010" s="11"/>
      <c r="P1010" s="11"/>
      <c r="Q1010" s="11"/>
      <c r="R1010" s="11">
        <v>2</v>
      </c>
      <c r="S1010" s="11">
        <v>2225.0700000000002</v>
      </c>
      <c r="T1010" s="11">
        <v>1112.5350000000001</v>
      </c>
      <c r="V1010" s="11"/>
      <c r="W1010" s="11"/>
      <c r="X1010" s="11"/>
      <c r="Y1010" s="11"/>
      <c r="Z1010" s="11"/>
      <c r="AA1010" s="11"/>
      <c r="AB1010" s="11"/>
      <c r="AC1010" s="11"/>
      <c r="AD1010" s="11"/>
    </row>
    <row r="1011" spans="1:30">
      <c r="A1011" s="56"/>
      <c r="B1011" s="11"/>
      <c r="C1011" s="11" t="s">
        <v>147</v>
      </c>
      <c r="D1011" s="11"/>
      <c r="E1011" s="11" t="s">
        <v>148</v>
      </c>
      <c r="F1011" s="11">
        <v>5</v>
      </c>
      <c r="G1011" s="11">
        <v>5179.71</v>
      </c>
      <c r="H1011" s="11">
        <v>10359.42</v>
      </c>
      <c r="I1011" s="11">
        <v>2071.884</v>
      </c>
      <c r="J1011" s="11">
        <v>9.8000000000000007</v>
      </c>
      <c r="L1011" s="11">
        <v>2</v>
      </c>
      <c r="M1011" s="11">
        <v>8362.2999999999993</v>
      </c>
      <c r="N1011" s="11">
        <v>2787.4333333333302</v>
      </c>
      <c r="O1011" s="11"/>
      <c r="P1011" s="11"/>
      <c r="Q1011" s="11"/>
      <c r="R1011" s="11">
        <v>5</v>
      </c>
      <c r="S1011" s="11">
        <v>10359.42</v>
      </c>
      <c r="T1011" s="11">
        <v>2071.884</v>
      </c>
      <c r="V1011" s="11"/>
      <c r="W1011" s="11"/>
      <c r="X1011" s="11"/>
      <c r="Y1011" s="11"/>
      <c r="Z1011" s="11"/>
      <c r="AA1011" s="11"/>
      <c r="AB1011" s="11"/>
      <c r="AC1011" s="11"/>
      <c r="AD1011" s="11"/>
    </row>
    <row r="1012" spans="1:30">
      <c r="A1012" s="56"/>
      <c r="B1012" s="11"/>
      <c r="C1012" s="11" t="s">
        <v>147</v>
      </c>
      <c r="D1012" s="11"/>
      <c r="E1012" s="11" t="s">
        <v>144</v>
      </c>
      <c r="F1012" s="11">
        <v>3</v>
      </c>
      <c r="G1012" s="11">
        <v>4350.8850000000002</v>
      </c>
      <c r="H1012" s="11">
        <v>8701.77</v>
      </c>
      <c r="I1012" s="11">
        <v>2900.59</v>
      </c>
      <c r="J1012" s="11">
        <v>17</v>
      </c>
      <c r="L1012" s="11">
        <v>2</v>
      </c>
      <c r="M1012" s="11">
        <v>3207.62</v>
      </c>
      <c r="N1012" s="11">
        <v>3207.62</v>
      </c>
      <c r="O1012" s="11"/>
      <c r="P1012" s="11"/>
      <c r="Q1012" s="11"/>
      <c r="R1012" s="11">
        <v>3</v>
      </c>
      <c r="S1012" s="11">
        <v>8701.77</v>
      </c>
      <c r="T1012" s="11">
        <v>2900.59</v>
      </c>
      <c r="V1012" s="11"/>
      <c r="W1012" s="11"/>
      <c r="X1012" s="11"/>
      <c r="Y1012" s="11"/>
      <c r="Z1012" s="11"/>
      <c r="AA1012" s="11"/>
      <c r="AB1012" s="11"/>
      <c r="AC1012" s="11"/>
      <c r="AD1012" s="11"/>
    </row>
    <row r="1013" spans="1:30">
      <c r="A1013" s="56"/>
      <c r="B1013" s="11"/>
      <c r="C1013" s="11" t="s">
        <v>151</v>
      </c>
      <c r="D1013" s="11"/>
      <c r="E1013" s="11" t="s">
        <v>152</v>
      </c>
      <c r="F1013" s="11">
        <v>1</v>
      </c>
      <c r="G1013" s="11"/>
      <c r="H1013" s="11">
        <v>1108.1500000000001</v>
      </c>
      <c r="I1013" s="11">
        <v>1108.1500000000001</v>
      </c>
      <c r="J1013" s="11">
        <v>13</v>
      </c>
      <c r="L1013" s="11"/>
      <c r="M1013" s="11">
        <v>1108.1500000000001</v>
      </c>
      <c r="N1013" s="11">
        <v>1108.1500000000001</v>
      </c>
      <c r="O1013" s="11"/>
      <c r="P1013" s="11"/>
      <c r="Q1013" s="11"/>
      <c r="R1013" s="11">
        <v>1</v>
      </c>
      <c r="S1013" s="11">
        <v>1108.1500000000001</v>
      </c>
      <c r="T1013" s="11">
        <v>1108.1500000000001</v>
      </c>
      <c r="V1013" s="11"/>
      <c r="W1013" s="11"/>
      <c r="X1013" s="11"/>
      <c r="Y1013" s="11"/>
      <c r="Z1013" s="11"/>
      <c r="AA1013" s="11"/>
      <c r="AB1013" s="11"/>
      <c r="AC1013" s="11"/>
      <c r="AD1013" s="11"/>
    </row>
    <row r="1014" spans="1:30">
      <c r="A1014" s="56"/>
      <c r="B1014" s="11"/>
      <c r="C1014" s="11" t="s">
        <v>153</v>
      </c>
      <c r="D1014" s="11"/>
      <c r="E1014" s="11" t="s">
        <v>154</v>
      </c>
      <c r="F1014" s="11">
        <v>4</v>
      </c>
      <c r="G1014" s="11">
        <v>5326.6333333333296</v>
      </c>
      <c r="H1014" s="11">
        <v>15979.9</v>
      </c>
      <c r="I1014" s="11">
        <v>3994.9749999999999</v>
      </c>
      <c r="J1014" s="11">
        <v>13</v>
      </c>
      <c r="L1014" s="11">
        <v>3</v>
      </c>
      <c r="M1014" s="11">
        <v>1375.38</v>
      </c>
      <c r="N1014" s="11">
        <v>1375.38</v>
      </c>
      <c r="O1014" s="11"/>
      <c r="P1014" s="11"/>
      <c r="Q1014" s="11"/>
      <c r="R1014" s="11">
        <v>4</v>
      </c>
      <c r="S1014" s="11">
        <v>15979.9</v>
      </c>
      <c r="T1014" s="11">
        <v>3994.9749999999999</v>
      </c>
      <c r="V1014" s="11"/>
      <c r="W1014" s="11"/>
      <c r="X1014" s="11"/>
      <c r="Y1014" s="11"/>
      <c r="Z1014" s="11"/>
      <c r="AA1014" s="11"/>
      <c r="AB1014" s="11"/>
      <c r="AC1014" s="11"/>
      <c r="AD1014" s="11"/>
    </row>
    <row r="1015" spans="1:30">
      <c r="A1015" s="56"/>
      <c r="B1015" s="11"/>
      <c r="C1015" s="11" t="s">
        <v>157</v>
      </c>
      <c r="D1015" s="11"/>
      <c r="E1015" s="11" t="s">
        <v>158</v>
      </c>
      <c r="F1015" s="11">
        <v>2</v>
      </c>
      <c r="G1015" s="11">
        <v>1590.2449999999999</v>
      </c>
      <c r="H1015" s="11">
        <v>3180.49</v>
      </c>
      <c r="I1015" s="11">
        <v>1590.2449999999999</v>
      </c>
      <c r="J1015" s="11">
        <v>19</v>
      </c>
      <c r="L1015" s="11">
        <v>2</v>
      </c>
      <c r="M1015" s="11"/>
      <c r="N1015" s="11"/>
      <c r="O1015" s="11"/>
      <c r="P1015" s="11"/>
      <c r="Q1015" s="11"/>
      <c r="R1015" s="11">
        <v>2</v>
      </c>
      <c r="S1015" s="11">
        <v>3180.49</v>
      </c>
      <c r="T1015" s="11">
        <v>1590.2449999999999</v>
      </c>
      <c r="V1015" s="11"/>
      <c r="W1015" s="11"/>
      <c r="X1015" s="11"/>
      <c r="Y1015" s="11"/>
      <c r="Z1015" s="11"/>
      <c r="AA1015" s="11"/>
      <c r="AB1015" s="11"/>
      <c r="AC1015" s="11"/>
      <c r="AD1015" s="11"/>
    </row>
    <row r="1016" spans="1:30">
      <c r="A1016" s="56"/>
      <c r="B1016" s="11"/>
      <c r="C1016" s="11" t="s">
        <v>171</v>
      </c>
      <c r="D1016" s="11"/>
      <c r="E1016" s="11" t="s">
        <v>172</v>
      </c>
      <c r="F1016" s="11">
        <v>3</v>
      </c>
      <c r="G1016" s="11">
        <v>722.65</v>
      </c>
      <c r="H1016" s="11">
        <v>1445.3</v>
      </c>
      <c r="I1016" s="11">
        <v>481.76666666666699</v>
      </c>
      <c r="J1016" s="11">
        <v>12</v>
      </c>
      <c r="L1016" s="11">
        <v>2</v>
      </c>
      <c r="M1016" s="11">
        <v>486.27</v>
      </c>
      <c r="N1016" s="11">
        <v>486.27</v>
      </c>
      <c r="O1016" s="11"/>
      <c r="P1016" s="11"/>
      <c r="Q1016" s="11"/>
      <c r="R1016" s="11">
        <v>3</v>
      </c>
      <c r="S1016" s="11">
        <v>1445.3</v>
      </c>
      <c r="T1016" s="11">
        <v>481.76666666666699</v>
      </c>
      <c r="V1016" s="11"/>
      <c r="W1016" s="11"/>
      <c r="X1016" s="11"/>
      <c r="Y1016" s="11"/>
      <c r="Z1016" s="11"/>
      <c r="AA1016" s="11"/>
      <c r="AB1016" s="11"/>
      <c r="AC1016" s="11"/>
      <c r="AD1016" s="11"/>
    </row>
    <row r="1017" spans="1:30">
      <c r="A1017" s="56"/>
      <c r="B1017" s="11"/>
      <c r="C1017" s="11" t="s">
        <v>173</v>
      </c>
      <c r="D1017" s="11"/>
      <c r="E1017" s="11" t="s">
        <v>174</v>
      </c>
      <c r="F1017" s="11">
        <v>5</v>
      </c>
      <c r="G1017" s="11">
        <v>2536.79</v>
      </c>
      <c r="H1017" s="11">
        <v>10147.16</v>
      </c>
      <c r="I1017" s="11">
        <v>2029.432</v>
      </c>
      <c r="J1017" s="11">
        <v>10.4</v>
      </c>
      <c r="L1017" s="11">
        <v>4</v>
      </c>
      <c r="M1017" s="11">
        <v>3045.65</v>
      </c>
      <c r="N1017" s="11">
        <v>3045.65</v>
      </c>
      <c r="O1017" s="11"/>
      <c r="P1017" s="11"/>
      <c r="Q1017" s="11"/>
      <c r="R1017" s="11">
        <v>5</v>
      </c>
      <c r="S1017" s="11">
        <v>10147.16</v>
      </c>
      <c r="T1017" s="11">
        <v>2029.432</v>
      </c>
      <c r="V1017" s="11"/>
      <c r="W1017" s="11"/>
      <c r="X1017" s="11"/>
      <c r="Y1017" s="11"/>
      <c r="Z1017" s="11"/>
      <c r="AA1017" s="11"/>
      <c r="AB1017" s="11"/>
      <c r="AC1017" s="11"/>
      <c r="AD1017" s="11"/>
    </row>
    <row r="1018" spans="1:30">
      <c r="A1018" s="56"/>
      <c r="B1018" s="11"/>
      <c r="C1018" s="11" t="s">
        <v>178</v>
      </c>
      <c r="D1018" s="11"/>
      <c r="E1018" s="11" t="s">
        <v>156</v>
      </c>
      <c r="F1018" s="11">
        <v>1</v>
      </c>
      <c r="G1018" s="11">
        <v>865.43</v>
      </c>
      <c r="H1018" s="11">
        <v>865.43</v>
      </c>
      <c r="I1018" s="11">
        <v>865.43</v>
      </c>
      <c r="J1018" s="11">
        <v>13</v>
      </c>
      <c r="L1018" s="11">
        <v>1</v>
      </c>
      <c r="M1018" s="11"/>
      <c r="N1018" s="11"/>
      <c r="O1018" s="11"/>
      <c r="P1018" s="11"/>
      <c r="Q1018" s="11"/>
      <c r="R1018" s="11">
        <v>1</v>
      </c>
      <c r="S1018" s="11">
        <v>865.43</v>
      </c>
      <c r="T1018" s="11">
        <v>865.43</v>
      </c>
      <c r="V1018" s="11"/>
      <c r="W1018" s="11"/>
      <c r="X1018" s="11"/>
      <c r="Y1018" s="11"/>
      <c r="Z1018" s="11"/>
      <c r="AA1018" s="11"/>
      <c r="AB1018" s="11"/>
      <c r="AC1018" s="11"/>
      <c r="AD1018" s="11"/>
    </row>
    <row r="1019" spans="1:30">
      <c r="A1019" s="56"/>
      <c r="B1019" s="11"/>
      <c r="C1019" s="11" t="s">
        <v>188</v>
      </c>
      <c r="D1019" s="11"/>
      <c r="E1019" s="11" t="s">
        <v>189</v>
      </c>
      <c r="F1019" s="11">
        <v>1</v>
      </c>
      <c r="G1019" s="11">
        <v>291.04000000000002</v>
      </c>
      <c r="H1019" s="11">
        <v>291.04000000000002</v>
      </c>
      <c r="I1019" s="11">
        <v>291.04000000000002</v>
      </c>
      <c r="J1019" s="11">
        <v>12</v>
      </c>
      <c r="L1019" s="11">
        <v>1</v>
      </c>
      <c r="M1019" s="11"/>
      <c r="N1019" s="11"/>
      <c r="O1019" s="11"/>
      <c r="P1019" s="11"/>
      <c r="Q1019" s="11"/>
      <c r="R1019" s="11">
        <v>1</v>
      </c>
      <c r="S1019" s="11">
        <v>291.04000000000002</v>
      </c>
      <c r="T1019" s="11">
        <v>291.04000000000002</v>
      </c>
      <c r="V1019" s="11"/>
      <c r="W1019" s="11"/>
      <c r="X1019" s="11"/>
      <c r="Y1019" s="11"/>
      <c r="Z1019" s="11"/>
      <c r="AA1019" s="11"/>
      <c r="AB1019" s="11"/>
      <c r="AC1019" s="11"/>
      <c r="AD1019" s="11"/>
    </row>
    <row r="1020" spans="1:30">
      <c r="A1020" s="56"/>
      <c r="B1020" s="11"/>
      <c r="C1020" s="11" t="s">
        <v>205</v>
      </c>
      <c r="D1020" s="11"/>
      <c r="E1020" s="11" t="s">
        <v>197</v>
      </c>
      <c r="F1020" s="11">
        <v>8</v>
      </c>
      <c r="G1020" s="11">
        <v>2270.8200000000002</v>
      </c>
      <c r="H1020" s="11">
        <v>9083.2800000000007</v>
      </c>
      <c r="I1020" s="11">
        <v>1135.4100000000001</v>
      </c>
      <c r="J1020" s="11">
        <v>9.625</v>
      </c>
      <c r="L1020" s="11">
        <v>4</v>
      </c>
      <c r="M1020" s="11">
        <v>2001.86</v>
      </c>
      <c r="N1020" s="11">
        <v>500.46499999999997</v>
      </c>
      <c r="O1020" s="11"/>
      <c r="P1020" s="11"/>
      <c r="Q1020" s="11"/>
      <c r="R1020" s="11">
        <v>8</v>
      </c>
      <c r="S1020" s="11">
        <v>9083.2800000000007</v>
      </c>
      <c r="T1020" s="11">
        <v>1135.4100000000001</v>
      </c>
      <c r="V1020" s="11"/>
      <c r="W1020" s="11"/>
      <c r="X1020" s="11"/>
      <c r="Y1020" s="11"/>
      <c r="Z1020" s="11"/>
      <c r="AA1020" s="11"/>
      <c r="AB1020" s="11"/>
      <c r="AC1020" s="11"/>
      <c r="AD1020" s="11"/>
    </row>
    <row r="1021" spans="1:30">
      <c r="A1021" s="56"/>
      <c r="B1021" s="11"/>
      <c r="C1021" s="11" t="s">
        <v>205</v>
      </c>
      <c r="D1021" s="11"/>
      <c r="E1021" s="11" t="s">
        <v>110</v>
      </c>
      <c r="F1021" s="11">
        <v>2</v>
      </c>
      <c r="G1021" s="11">
        <v>53181.71</v>
      </c>
      <c r="H1021" s="11">
        <v>53181.71</v>
      </c>
      <c r="I1021" s="11">
        <v>26590.855</v>
      </c>
      <c r="J1021" s="11">
        <v>45.5</v>
      </c>
      <c r="L1021" s="11">
        <v>1</v>
      </c>
      <c r="M1021" s="11">
        <v>566.26</v>
      </c>
      <c r="N1021" s="11">
        <v>566.26</v>
      </c>
      <c r="O1021" s="11"/>
      <c r="P1021" s="11"/>
      <c r="Q1021" s="11"/>
      <c r="R1021" s="11">
        <v>2</v>
      </c>
      <c r="S1021" s="11">
        <v>53181.71</v>
      </c>
      <c r="T1021" s="11">
        <v>26590.855</v>
      </c>
      <c r="V1021" s="11"/>
      <c r="W1021" s="11"/>
      <c r="X1021" s="11"/>
      <c r="Y1021" s="11"/>
      <c r="Z1021" s="11"/>
      <c r="AA1021" s="11"/>
      <c r="AB1021" s="11"/>
      <c r="AC1021" s="11"/>
      <c r="AD1021" s="11"/>
    </row>
    <row r="1022" spans="1:30">
      <c r="A1022" s="56"/>
      <c r="B1022" s="11"/>
      <c r="C1022" s="11" t="s">
        <v>208</v>
      </c>
      <c r="D1022" s="11"/>
      <c r="E1022" s="11" t="s">
        <v>96</v>
      </c>
      <c r="F1022" s="11">
        <v>1</v>
      </c>
      <c r="G1022" s="11"/>
      <c r="H1022" s="11">
        <v>4172.76</v>
      </c>
      <c r="I1022" s="11">
        <v>4172.76</v>
      </c>
      <c r="J1022" s="11">
        <v>13</v>
      </c>
      <c r="L1022" s="11"/>
      <c r="M1022" s="11">
        <v>4172.76</v>
      </c>
      <c r="N1022" s="11">
        <v>4172.76</v>
      </c>
      <c r="O1022" s="11"/>
      <c r="P1022" s="11"/>
      <c r="Q1022" s="11"/>
      <c r="R1022" s="11">
        <v>1</v>
      </c>
      <c r="S1022" s="11">
        <v>4172.76</v>
      </c>
      <c r="T1022" s="11">
        <v>4172.76</v>
      </c>
      <c r="V1022" s="11"/>
      <c r="W1022" s="11"/>
      <c r="X1022" s="11"/>
      <c r="Y1022" s="11"/>
      <c r="Z1022" s="11"/>
      <c r="AA1022" s="11"/>
      <c r="AB1022" s="11"/>
      <c r="AC1022" s="11"/>
      <c r="AD1022" s="11"/>
    </row>
    <row r="1023" spans="1:30">
      <c r="A1023" s="56"/>
      <c r="B1023" s="11"/>
      <c r="C1023" s="11" t="s">
        <v>209</v>
      </c>
      <c r="D1023" s="11"/>
      <c r="E1023" s="11" t="s">
        <v>164</v>
      </c>
      <c r="F1023" s="11">
        <v>3</v>
      </c>
      <c r="G1023" s="11">
        <v>1996.72</v>
      </c>
      <c r="H1023" s="11">
        <v>3993.44</v>
      </c>
      <c r="I1023" s="11">
        <v>1331.1466666666699</v>
      </c>
      <c r="J1023" s="11">
        <v>11</v>
      </c>
      <c r="L1023" s="11">
        <v>2</v>
      </c>
      <c r="M1023" s="11">
        <v>244.04</v>
      </c>
      <c r="N1023" s="11">
        <v>244.04</v>
      </c>
      <c r="O1023" s="11">
        <v>1</v>
      </c>
      <c r="P1023" s="11">
        <v>630.59</v>
      </c>
      <c r="Q1023" s="11">
        <v>630.59</v>
      </c>
      <c r="R1023" s="11">
        <v>2</v>
      </c>
      <c r="S1023" s="11">
        <v>3362.85</v>
      </c>
      <c r="T1023" s="11">
        <v>1681.425</v>
      </c>
      <c r="V1023" s="11"/>
      <c r="W1023" s="11"/>
      <c r="X1023" s="11"/>
      <c r="Y1023" s="11"/>
      <c r="Z1023" s="11"/>
      <c r="AA1023" s="11"/>
      <c r="AB1023" s="11"/>
      <c r="AC1023" s="11"/>
      <c r="AD1023" s="11"/>
    </row>
    <row r="1024" spans="1:30">
      <c r="A1024" s="56"/>
      <c r="B1024" s="11"/>
      <c r="C1024" s="11" t="s">
        <v>213</v>
      </c>
      <c r="D1024" s="11"/>
      <c r="E1024" s="11" t="s">
        <v>128</v>
      </c>
      <c r="F1024" s="11">
        <v>1</v>
      </c>
      <c r="G1024" s="11">
        <v>93.1</v>
      </c>
      <c r="H1024" s="11">
        <v>93.1</v>
      </c>
      <c r="I1024" s="11">
        <v>93.1</v>
      </c>
      <c r="J1024" s="11">
        <v>7</v>
      </c>
      <c r="L1024" s="11">
        <v>1</v>
      </c>
      <c r="M1024" s="11"/>
      <c r="N1024" s="11"/>
      <c r="O1024" s="11"/>
      <c r="P1024" s="11"/>
      <c r="Q1024" s="11"/>
      <c r="R1024" s="11">
        <v>1</v>
      </c>
      <c r="S1024" s="11">
        <v>93.1</v>
      </c>
      <c r="T1024" s="11">
        <v>93.1</v>
      </c>
      <c r="V1024" s="11"/>
      <c r="W1024" s="11"/>
      <c r="X1024" s="11"/>
      <c r="Y1024" s="11"/>
      <c r="Z1024" s="11"/>
      <c r="AA1024" s="11"/>
      <c r="AB1024" s="11"/>
      <c r="AC1024" s="11"/>
      <c r="AD1024" s="11"/>
    </row>
    <row r="1025" spans="1:30">
      <c r="A1025" s="56"/>
      <c r="B1025" s="11"/>
      <c r="C1025" s="11" t="s">
        <v>215</v>
      </c>
      <c r="D1025" s="11"/>
      <c r="E1025" s="11" t="s">
        <v>216</v>
      </c>
      <c r="F1025" s="11">
        <v>1</v>
      </c>
      <c r="G1025" s="11"/>
      <c r="H1025" s="11">
        <v>3496.92</v>
      </c>
      <c r="I1025" s="11">
        <v>3496.92</v>
      </c>
      <c r="J1025" s="11">
        <v>7</v>
      </c>
      <c r="L1025" s="11"/>
      <c r="M1025" s="11">
        <v>3496.92</v>
      </c>
      <c r="N1025" s="11">
        <v>3496.92</v>
      </c>
      <c r="O1025" s="11"/>
      <c r="P1025" s="11"/>
      <c r="Q1025" s="11"/>
      <c r="R1025" s="11">
        <v>1</v>
      </c>
      <c r="S1025" s="11">
        <v>3496.92</v>
      </c>
      <c r="T1025" s="11">
        <v>3496.92</v>
      </c>
      <c r="V1025" s="11"/>
      <c r="W1025" s="11"/>
      <c r="X1025" s="11"/>
      <c r="Y1025" s="11"/>
      <c r="Z1025" s="11"/>
      <c r="AA1025" s="11"/>
      <c r="AB1025" s="11"/>
      <c r="AC1025" s="11"/>
      <c r="AD1025" s="11"/>
    </row>
    <row r="1026" spans="1:30">
      <c r="A1026" s="56"/>
      <c r="B1026" s="11"/>
      <c r="C1026" s="11" t="s">
        <v>217</v>
      </c>
      <c r="D1026" s="11"/>
      <c r="E1026" s="11" t="s">
        <v>218</v>
      </c>
      <c r="F1026" s="11">
        <v>1</v>
      </c>
      <c r="G1026" s="11">
        <v>80.41</v>
      </c>
      <c r="H1026" s="11">
        <v>80.41</v>
      </c>
      <c r="I1026" s="11">
        <v>80.41</v>
      </c>
      <c r="J1026" s="11">
        <v>13</v>
      </c>
      <c r="L1026" s="11">
        <v>1</v>
      </c>
      <c r="M1026" s="11"/>
      <c r="N1026" s="11"/>
      <c r="O1026" s="11"/>
      <c r="P1026" s="11"/>
      <c r="Q1026" s="11"/>
      <c r="R1026" s="11">
        <v>1</v>
      </c>
      <c r="S1026" s="11">
        <v>80.41</v>
      </c>
      <c r="T1026" s="11">
        <v>80.41</v>
      </c>
      <c r="V1026" s="11"/>
      <c r="W1026" s="11"/>
      <c r="X1026" s="11"/>
      <c r="Y1026" s="11"/>
      <c r="Z1026" s="11"/>
      <c r="AA1026" s="11"/>
      <c r="AB1026" s="11"/>
      <c r="AC1026" s="11"/>
      <c r="AD1026" s="11"/>
    </row>
    <row r="1027" spans="1:30">
      <c r="A1027" s="56"/>
      <c r="B1027" s="11"/>
      <c r="C1027" s="11" t="s">
        <v>227</v>
      </c>
      <c r="D1027" s="11"/>
      <c r="E1027" s="11" t="s">
        <v>228</v>
      </c>
      <c r="F1027" s="11">
        <v>1</v>
      </c>
      <c r="G1027" s="11">
        <v>83.19</v>
      </c>
      <c r="H1027" s="11">
        <v>83.19</v>
      </c>
      <c r="I1027" s="11">
        <v>83.19</v>
      </c>
      <c r="J1027" s="11">
        <v>7</v>
      </c>
      <c r="L1027" s="11">
        <v>1</v>
      </c>
      <c r="M1027" s="11"/>
      <c r="N1027" s="11"/>
      <c r="O1027" s="11"/>
      <c r="P1027" s="11"/>
      <c r="Q1027" s="11"/>
      <c r="R1027" s="11">
        <v>1</v>
      </c>
      <c r="S1027" s="11">
        <v>83.19</v>
      </c>
      <c r="T1027" s="11">
        <v>83.19</v>
      </c>
      <c r="V1027" s="11"/>
      <c r="W1027" s="11"/>
      <c r="X1027" s="11"/>
      <c r="Y1027" s="11"/>
      <c r="Z1027" s="11"/>
      <c r="AA1027" s="11"/>
      <c r="AB1027" s="11"/>
      <c r="AC1027" s="11"/>
      <c r="AD1027" s="11"/>
    </row>
    <row r="1028" spans="1:30">
      <c r="A1028" s="56"/>
      <c r="B1028" s="11"/>
      <c r="C1028" s="11" t="s">
        <v>231</v>
      </c>
      <c r="D1028" s="11"/>
      <c r="E1028" s="11" t="s">
        <v>232</v>
      </c>
      <c r="F1028" s="11">
        <v>3</v>
      </c>
      <c r="G1028" s="11">
        <v>3819.91</v>
      </c>
      <c r="H1028" s="11">
        <v>3819.91</v>
      </c>
      <c r="I1028" s="11">
        <v>1273.3033333333301</v>
      </c>
      <c r="J1028" s="11">
        <v>10.6666666666667</v>
      </c>
      <c r="L1028" s="11">
        <v>1</v>
      </c>
      <c r="M1028" s="11">
        <v>3535.87</v>
      </c>
      <c r="N1028" s="11">
        <v>1767.9349999999999</v>
      </c>
      <c r="O1028" s="11"/>
      <c r="P1028" s="11"/>
      <c r="Q1028" s="11"/>
      <c r="R1028" s="11">
        <v>3</v>
      </c>
      <c r="S1028" s="11">
        <v>3819.91</v>
      </c>
      <c r="T1028" s="11">
        <v>1273.3033333333301</v>
      </c>
      <c r="V1028" s="11"/>
      <c r="W1028" s="11"/>
      <c r="X1028" s="11"/>
      <c r="Y1028" s="11"/>
      <c r="Z1028" s="11"/>
      <c r="AA1028" s="11"/>
      <c r="AB1028" s="11"/>
      <c r="AC1028" s="11"/>
      <c r="AD1028" s="11"/>
    </row>
    <row r="1029" spans="1:30">
      <c r="A1029" s="56"/>
      <c r="B1029" s="11"/>
      <c r="C1029" s="11" t="s">
        <v>234</v>
      </c>
      <c r="D1029" s="11"/>
      <c r="E1029" s="11" t="s">
        <v>197</v>
      </c>
      <c r="F1029" s="11">
        <v>3</v>
      </c>
      <c r="G1029" s="11">
        <v>1104.3433333333301</v>
      </c>
      <c r="H1029" s="11">
        <v>3313.03</v>
      </c>
      <c r="I1029" s="11">
        <v>1104.3433333333301</v>
      </c>
      <c r="J1029" s="11">
        <v>11</v>
      </c>
      <c r="L1029" s="11">
        <v>3</v>
      </c>
      <c r="M1029" s="11"/>
      <c r="N1029" s="11"/>
      <c r="O1029" s="11"/>
      <c r="P1029" s="11"/>
      <c r="Q1029" s="11"/>
      <c r="R1029" s="11">
        <v>3</v>
      </c>
      <c r="S1029" s="11">
        <v>3313.03</v>
      </c>
      <c r="T1029" s="11">
        <v>1104.3433333333301</v>
      </c>
      <c r="V1029" s="11"/>
      <c r="W1029" s="11"/>
      <c r="X1029" s="11"/>
      <c r="Y1029" s="11"/>
      <c r="Z1029" s="11"/>
      <c r="AA1029" s="11"/>
      <c r="AB1029" s="11"/>
      <c r="AC1029" s="11"/>
      <c r="AD1029" s="11"/>
    </row>
    <row r="1030" spans="1:30">
      <c r="A1030" s="56"/>
      <c r="B1030" s="11"/>
      <c r="C1030" s="11" t="s">
        <v>237</v>
      </c>
      <c r="D1030" s="11"/>
      <c r="E1030" s="11" t="s">
        <v>238</v>
      </c>
      <c r="F1030" s="11">
        <v>2</v>
      </c>
      <c r="G1030" s="11">
        <v>719.35</v>
      </c>
      <c r="H1030" s="11">
        <v>1438.7</v>
      </c>
      <c r="I1030" s="11">
        <v>719.35</v>
      </c>
      <c r="J1030" s="11">
        <v>12.5</v>
      </c>
      <c r="L1030" s="11">
        <v>2</v>
      </c>
      <c r="M1030" s="11"/>
      <c r="N1030" s="11"/>
      <c r="O1030" s="11"/>
      <c r="P1030" s="11"/>
      <c r="Q1030" s="11"/>
      <c r="R1030" s="11">
        <v>2</v>
      </c>
      <c r="S1030" s="11">
        <v>1438.7</v>
      </c>
      <c r="T1030" s="11">
        <v>719.35</v>
      </c>
      <c r="V1030" s="11"/>
      <c r="W1030" s="11"/>
      <c r="X1030" s="11"/>
      <c r="Y1030" s="11"/>
      <c r="Z1030" s="11"/>
      <c r="AA1030" s="11"/>
      <c r="AB1030" s="11"/>
      <c r="AC1030" s="11"/>
      <c r="AD1030" s="11"/>
    </row>
    <row r="1031" spans="1:30">
      <c r="A1031" s="56"/>
      <c r="B1031" s="11"/>
      <c r="C1031" s="11" t="s">
        <v>239</v>
      </c>
      <c r="D1031" s="11"/>
      <c r="E1031" s="11" t="s">
        <v>105</v>
      </c>
      <c r="F1031" s="11">
        <v>7</v>
      </c>
      <c r="G1031" s="11">
        <v>2269.4450000000002</v>
      </c>
      <c r="H1031" s="11">
        <v>9077.7800000000007</v>
      </c>
      <c r="I1031" s="11">
        <v>1296.8257142857101</v>
      </c>
      <c r="J1031" s="11">
        <v>9.4285714285714306</v>
      </c>
      <c r="L1031" s="11">
        <v>4</v>
      </c>
      <c r="M1031" s="11">
        <v>5602.61</v>
      </c>
      <c r="N1031" s="11">
        <v>1867.53666666667</v>
      </c>
      <c r="O1031" s="11"/>
      <c r="P1031" s="11"/>
      <c r="Q1031" s="11"/>
      <c r="R1031" s="11">
        <v>7</v>
      </c>
      <c r="S1031" s="11">
        <v>9077.7800000000007</v>
      </c>
      <c r="T1031" s="11">
        <v>1296.8257142857101</v>
      </c>
      <c r="V1031" s="11"/>
      <c r="W1031" s="11"/>
      <c r="X1031" s="11"/>
      <c r="Y1031" s="11"/>
      <c r="Z1031" s="11"/>
      <c r="AA1031" s="11"/>
      <c r="AB1031" s="11"/>
      <c r="AC1031" s="11"/>
      <c r="AD1031" s="11"/>
    </row>
    <row r="1032" spans="1:30">
      <c r="A1032" s="56"/>
      <c r="B1032" s="11"/>
      <c r="C1032" s="11" t="s">
        <v>248</v>
      </c>
      <c r="D1032" s="11"/>
      <c r="E1032" s="11" t="s">
        <v>249</v>
      </c>
      <c r="F1032" s="11">
        <v>1</v>
      </c>
      <c r="G1032" s="11"/>
      <c r="H1032" s="11">
        <v>2231.46</v>
      </c>
      <c r="I1032" s="11">
        <v>2231.46</v>
      </c>
      <c r="J1032" s="11">
        <v>7</v>
      </c>
      <c r="L1032" s="11"/>
      <c r="M1032" s="11">
        <v>2231.46</v>
      </c>
      <c r="N1032" s="11">
        <v>2231.46</v>
      </c>
      <c r="O1032" s="11"/>
      <c r="P1032" s="11"/>
      <c r="Q1032" s="11"/>
      <c r="R1032" s="11">
        <v>1</v>
      </c>
      <c r="S1032" s="11">
        <v>2231.46</v>
      </c>
      <c r="T1032" s="11">
        <v>2231.46</v>
      </c>
      <c r="V1032" s="11"/>
      <c r="W1032" s="11"/>
      <c r="X1032" s="11"/>
      <c r="Y1032" s="11"/>
      <c r="Z1032" s="11"/>
      <c r="AA1032" s="11"/>
      <c r="AB1032" s="11"/>
      <c r="AC1032" s="11"/>
      <c r="AD1032" s="11"/>
    </row>
    <row r="1033" spans="1:30">
      <c r="A1033" s="56"/>
      <c r="B1033" s="11"/>
      <c r="C1033" s="11" t="s">
        <v>252</v>
      </c>
      <c r="D1033" s="11"/>
      <c r="E1033" s="11" t="s">
        <v>96</v>
      </c>
      <c r="F1033" s="11">
        <v>7</v>
      </c>
      <c r="G1033" s="11">
        <v>10072.0666666667</v>
      </c>
      <c r="H1033" s="11">
        <v>30216.2</v>
      </c>
      <c r="I1033" s="11">
        <v>4316.6000000000004</v>
      </c>
      <c r="J1033" s="11">
        <v>9.1428571428571406</v>
      </c>
      <c r="L1033" s="11">
        <v>3</v>
      </c>
      <c r="M1033" s="11">
        <v>23331.26</v>
      </c>
      <c r="N1033" s="11">
        <v>5832.8149999999996</v>
      </c>
      <c r="O1033" s="11">
        <v>1</v>
      </c>
      <c r="P1033" s="11">
        <v>2216.73</v>
      </c>
      <c r="Q1033" s="11">
        <v>2216.73</v>
      </c>
      <c r="R1033" s="11">
        <v>6</v>
      </c>
      <c r="S1033" s="11">
        <v>27999.47</v>
      </c>
      <c r="T1033" s="11">
        <v>4666.5783333333302</v>
      </c>
      <c r="V1033" s="11"/>
      <c r="W1033" s="11"/>
      <c r="X1033" s="11"/>
      <c r="Y1033" s="11"/>
      <c r="Z1033" s="11"/>
      <c r="AA1033" s="11"/>
      <c r="AB1033" s="11"/>
      <c r="AC1033" s="11"/>
      <c r="AD1033" s="11"/>
    </row>
    <row r="1034" spans="1:30">
      <c r="A1034" s="56"/>
      <c r="B1034" s="11"/>
      <c r="C1034" s="11" t="s">
        <v>273</v>
      </c>
      <c r="D1034" s="11"/>
      <c r="E1034" s="11" t="s">
        <v>274</v>
      </c>
      <c r="F1034" s="11">
        <v>2</v>
      </c>
      <c r="G1034" s="11">
        <v>3005.16</v>
      </c>
      <c r="H1034" s="11">
        <v>6010.32</v>
      </c>
      <c r="I1034" s="11">
        <v>3005.16</v>
      </c>
      <c r="J1034" s="11">
        <v>12</v>
      </c>
      <c r="L1034" s="11">
        <v>2</v>
      </c>
      <c r="M1034" s="11"/>
      <c r="N1034" s="11"/>
      <c r="O1034" s="11"/>
      <c r="P1034" s="11"/>
      <c r="Q1034" s="11"/>
      <c r="R1034" s="11">
        <v>2</v>
      </c>
      <c r="S1034" s="11">
        <v>6010.32</v>
      </c>
      <c r="T1034" s="11">
        <v>3005.16</v>
      </c>
      <c r="V1034" s="11"/>
      <c r="W1034" s="11"/>
      <c r="X1034" s="11"/>
      <c r="Y1034" s="11"/>
      <c r="Z1034" s="11"/>
      <c r="AA1034" s="11"/>
      <c r="AB1034" s="11"/>
      <c r="AC1034" s="11"/>
      <c r="AD1034" s="11"/>
    </row>
    <row r="1035" spans="1:30">
      <c r="A1035" s="56"/>
      <c r="B1035" s="11"/>
      <c r="C1035" s="11" t="s">
        <v>275</v>
      </c>
      <c r="D1035" s="11"/>
      <c r="E1035" s="11" t="s">
        <v>276</v>
      </c>
      <c r="F1035" s="11">
        <v>2</v>
      </c>
      <c r="G1035" s="11"/>
      <c r="H1035" s="11">
        <v>11499.12</v>
      </c>
      <c r="I1035" s="11">
        <v>5749.56</v>
      </c>
      <c r="J1035" s="11">
        <v>7</v>
      </c>
      <c r="L1035" s="11"/>
      <c r="M1035" s="11">
        <v>11499.12</v>
      </c>
      <c r="N1035" s="11">
        <v>5749.56</v>
      </c>
      <c r="O1035" s="11">
        <v>1</v>
      </c>
      <c r="P1035" s="11">
        <v>5749.56</v>
      </c>
      <c r="Q1035" s="11">
        <v>5749.56</v>
      </c>
      <c r="R1035" s="11">
        <v>1</v>
      </c>
      <c r="S1035" s="11">
        <v>5749.56</v>
      </c>
      <c r="T1035" s="11">
        <v>5749.56</v>
      </c>
      <c r="V1035" s="11"/>
      <c r="W1035" s="11"/>
      <c r="X1035" s="11"/>
      <c r="Y1035" s="11"/>
      <c r="Z1035" s="11"/>
      <c r="AA1035" s="11"/>
      <c r="AB1035" s="11"/>
      <c r="AC1035" s="11"/>
      <c r="AD1035" s="11"/>
    </row>
    <row r="1036" spans="1:30">
      <c r="A1036" s="56"/>
      <c r="B1036" s="11"/>
      <c r="C1036" s="11" t="s">
        <v>277</v>
      </c>
      <c r="D1036" s="11"/>
      <c r="E1036" s="11" t="s">
        <v>278</v>
      </c>
      <c r="F1036" s="11">
        <v>1</v>
      </c>
      <c r="G1036" s="11"/>
      <c r="H1036" s="11">
        <v>232.98</v>
      </c>
      <c r="I1036" s="11">
        <v>232.98</v>
      </c>
      <c r="J1036" s="11">
        <v>7</v>
      </c>
      <c r="L1036" s="11"/>
      <c r="M1036" s="11">
        <v>232.98</v>
      </c>
      <c r="N1036" s="11">
        <v>232.98</v>
      </c>
      <c r="O1036" s="11"/>
      <c r="P1036" s="11"/>
      <c r="Q1036" s="11"/>
      <c r="R1036" s="11">
        <v>1</v>
      </c>
      <c r="S1036" s="11">
        <v>232.98</v>
      </c>
      <c r="T1036" s="11">
        <v>232.98</v>
      </c>
      <c r="V1036" s="11"/>
      <c r="W1036" s="11"/>
      <c r="X1036" s="11"/>
      <c r="Y1036" s="11"/>
      <c r="Z1036" s="11"/>
      <c r="AA1036" s="11"/>
      <c r="AB1036" s="11"/>
      <c r="AC1036" s="11"/>
      <c r="AD1036" s="11"/>
    </row>
    <row r="1037" spans="1:30">
      <c r="A1037" s="56"/>
      <c r="B1037" s="11"/>
      <c r="C1037" s="11" t="s">
        <v>279</v>
      </c>
      <c r="D1037" s="11"/>
      <c r="E1037" s="11" t="s">
        <v>152</v>
      </c>
      <c r="F1037" s="11">
        <v>1</v>
      </c>
      <c r="G1037" s="11">
        <v>6275.93</v>
      </c>
      <c r="H1037" s="11">
        <v>6275.93</v>
      </c>
      <c r="I1037" s="11">
        <v>6275.93</v>
      </c>
      <c r="J1037" s="11">
        <v>6</v>
      </c>
      <c r="L1037" s="11">
        <v>1</v>
      </c>
      <c r="M1037" s="11"/>
      <c r="N1037" s="11"/>
      <c r="O1037" s="11"/>
      <c r="P1037" s="11"/>
      <c r="Q1037" s="11"/>
      <c r="R1037" s="11">
        <v>1</v>
      </c>
      <c r="S1037" s="11">
        <v>6275.93</v>
      </c>
      <c r="T1037" s="11">
        <v>6275.93</v>
      </c>
      <c r="V1037" s="11"/>
      <c r="W1037" s="11"/>
      <c r="X1037" s="11"/>
      <c r="Y1037" s="11"/>
      <c r="Z1037" s="11"/>
      <c r="AA1037" s="11"/>
      <c r="AB1037" s="11"/>
      <c r="AC1037" s="11"/>
      <c r="AD1037" s="11"/>
    </row>
    <row r="1038" spans="1:30">
      <c r="A1038" s="56"/>
      <c r="B1038" s="11"/>
      <c r="C1038" s="11" t="s">
        <v>287</v>
      </c>
      <c r="D1038" s="11"/>
      <c r="E1038" s="11" t="s">
        <v>174</v>
      </c>
      <c r="F1038" s="11">
        <v>11</v>
      </c>
      <c r="G1038" s="11">
        <v>3390.56142857143</v>
      </c>
      <c r="H1038" s="11">
        <v>23733.93</v>
      </c>
      <c r="I1038" s="11">
        <v>2157.63</v>
      </c>
      <c r="J1038" s="11">
        <v>8.7272727272727302</v>
      </c>
      <c r="L1038" s="11">
        <v>7</v>
      </c>
      <c r="M1038" s="11">
        <v>18325.68</v>
      </c>
      <c r="N1038" s="11">
        <v>4581.42</v>
      </c>
      <c r="O1038" s="11"/>
      <c r="P1038" s="11"/>
      <c r="Q1038" s="11"/>
      <c r="R1038" s="11">
        <v>11</v>
      </c>
      <c r="S1038" s="11">
        <v>23733.93</v>
      </c>
      <c r="T1038" s="11">
        <v>2157.63</v>
      </c>
      <c r="V1038" s="11"/>
      <c r="W1038" s="11"/>
      <c r="X1038" s="11"/>
      <c r="Y1038" s="11"/>
      <c r="Z1038" s="11"/>
      <c r="AA1038" s="11"/>
      <c r="AB1038" s="11"/>
      <c r="AC1038" s="11"/>
      <c r="AD1038" s="11"/>
    </row>
    <row r="1039" spans="1:30">
      <c r="A1039" s="56"/>
      <c r="B1039" s="11"/>
      <c r="C1039" s="11" t="s">
        <v>291</v>
      </c>
      <c r="D1039" s="11"/>
      <c r="E1039" s="11" t="s">
        <v>292</v>
      </c>
      <c r="F1039" s="11">
        <v>2</v>
      </c>
      <c r="G1039" s="11">
        <v>1819.23</v>
      </c>
      <c r="H1039" s="11">
        <v>3638.46</v>
      </c>
      <c r="I1039" s="11">
        <v>1819.23</v>
      </c>
      <c r="J1039" s="11">
        <v>13.5</v>
      </c>
      <c r="L1039" s="11">
        <v>2</v>
      </c>
      <c r="M1039" s="11"/>
      <c r="N1039" s="11"/>
      <c r="O1039" s="11"/>
      <c r="P1039" s="11"/>
      <c r="Q1039" s="11"/>
      <c r="R1039" s="11">
        <v>2</v>
      </c>
      <c r="S1039" s="11">
        <v>3638.46</v>
      </c>
      <c r="T1039" s="11">
        <v>1819.23</v>
      </c>
      <c r="V1039" s="11"/>
      <c r="W1039" s="11"/>
      <c r="X1039" s="11"/>
      <c r="Y1039" s="11"/>
      <c r="Z1039" s="11"/>
      <c r="AA1039" s="11"/>
      <c r="AB1039" s="11"/>
      <c r="AC1039" s="11"/>
      <c r="AD1039" s="11"/>
    </row>
    <row r="1040" spans="1:30">
      <c r="A1040" s="56"/>
      <c r="B1040" s="11"/>
      <c r="C1040" s="11" t="s">
        <v>295</v>
      </c>
      <c r="D1040" s="11"/>
      <c r="E1040" s="11" t="s">
        <v>296</v>
      </c>
      <c r="F1040" s="11">
        <v>1</v>
      </c>
      <c r="G1040" s="11"/>
      <c r="H1040" s="11">
        <v>11148.22</v>
      </c>
      <c r="I1040" s="11">
        <v>11148.22</v>
      </c>
      <c r="J1040" s="11">
        <v>13</v>
      </c>
      <c r="L1040" s="11"/>
      <c r="M1040" s="11">
        <v>11148.22</v>
      </c>
      <c r="N1040" s="11">
        <v>11148.22</v>
      </c>
      <c r="O1040" s="11"/>
      <c r="P1040" s="11"/>
      <c r="Q1040" s="11"/>
      <c r="R1040" s="11">
        <v>1</v>
      </c>
      <c r="S1040" s="11">
        <v>11148.22</v>
      </c>
      <c r="T1040" s="11">
        <v>11148.22</v>
      </c>
      <c r="V1040" s="11"/>
      <c r="W1040" s="11"/>
      <c r="X1040" s="11"/>
      <c r="Y1040" s="11"/>
      <c r="Z1040" s="11"/>
      <c r="AA1040" s="11"/>
      <c r="AB1040" s="11"/>
      <c r="AC1040" s="11"/>
      <c r="AD1040" s="11"/>
    </row>
    <row r="1041" spans="1:30">
      <c r="A1041" s="56"/>
      <c r="B1041" s="11"/>
      <c r="C1041" s="11" t="s">
        <v>297</v>
      </c>
      <c r="D1041" s="11"/>
      <c r="E1041" s="11" t="s">
        <v>118</v>
      </c>
      <c r="F1041" s="11">
        <v>7</v>
      </c>
      <c r="G1041" s="11">
        <v>8904</v>
      </c>
      <c r="H1041" s="11">
        <v>8904</v>
      </c>
      <c r="I1041" s="11">
        <v>1272</v>
      </c>
      <c r="J1041" s="11">
        <v>10.1428571428571</v>
      </c>
      <c r="L1041" s="11">
        <v>1</v>
      </c>
      <c r="M1041" s="11">
        <v>8715.83</v>
      </c>
      <c r="N1041" s="11">
        <v>1452.6383333333299</v>
      </c>
      <c r="O1041" s="11"/>
      <c r="P1041" s="11"/>
      <c r="Q1041" s="11"/>
      <c r="R1041" s="11">
        <v>7</v>
      </c>
      <c r="S1041" s="11">
        <v>8904</v>
      </c>
      <c r="T1041" s="11">
        <v>1272</v>
      </c>
      <c r="V1041" s="11"/>
      <c r="W1041" s="11"/>
      <c r="X1041" s="11"/>
      <c r="Y1041" s="11"/>
      <c r="Z1041" s="11"/>
      <c r="AA1041" s="11"/>
      <c r="AB1041" s="11"/>
      <c r="AC1041" s="11"/>
      <c r="AD1041" s="11"/>
    </row>
    <row r="1042" spans="1:30">
      <c r="A1042" s="56"/>
      <c r="B1042" s="11"/>
      <c r="C1042" s="11" t="s">
        <v>300</v>
      </c>
      <c r="D1042" s="11"/>
      <c r="E1042" s="11" t="s">
        <v>301</v>
      </c>
      <c r="F1042" s="11">
        <v>2</v>
      </c>
      <c r="G1042" s="11"/>
      <c r="H1042" s="11">
        <v>1927.39</v>
      </c>
      <c r="I1042" s="11">
        <v>963.69500000000005</v>
      </c>
      <c r="J1042" s="11">
        <v>7</v>
      </c>
      <c r="L1042" s="11"/>
      <c r="M1042" s="11">
        <v>1927.39</v>
      </c>
      <c r="N1042" s="11">
        <v>963.69500000000005</v>
      </c>
      <c r="O1042" s="11"/>
      <c r="P1042" s="11"/>
      <c r="Q1042" s="11"/>
      <c r="R1042" s="11">
        <v>2</v>
      </c>
      <c r="S1042" s="11">
        <v>1927.39</v>
      </c>
      <c r="T1042" s="11">
        <v>963.69500000000005</v>
      </c>
      <c r="V1042" s="11"/>
      <c r="W1042" s="11"/>
      <c r="X1042" s="11"/>
      <c r="Y1042" s="11"/>
      <c r="Z1042" s="11"/>
      <c r="AA1042" s="11"/>
      <c r="AB1042" s="11"/>
      <c r="AC1042" s="11"/>
      <c r="AD1042" s="11"/>
    </row>
    <row r="1043" spans="1:30">
      <c r="A1043" s="56"/>
      <c r="B1043" s="11"/>
      <c r="C1043" s="11" t="s">
        <v>302</v>
      </c>
      <c r="D1043" s="11"/>
      <c r="E1043" s="11" t="s">
        <v>303</v>
      </c>
      <c r="F1043" s="11">
        <v>2</v>
      </c>
      <c r="G1043" s="11">
        <v>3667.23</v>
      </c>
      <c r="H1043" s="11">
        <v>7334.46</v>
      </c>
      <c r="I1043" s="11">
        <v>3667.23</v>
      </c>
      <c r="J1043" s="11">
        <v>9</v>
      </c>
      <c r="L1043" s="11">
        <v>2</v>
      </c>
      <c r="M1043" s="11"/>
      <c r="N1043" s="11"/>
      <c r="O1043" s="11"/>
      <c r="P1043" s="11"/>
      <c r="Q1043" s="11"/>
      <c r="R1043" s="11">
        <v>2</v>
      </c>
      <c r="S1043" s="11">
        <v>7334.46</v>
      </c>
      <c r="T1043" s="11">
        <v>3667.23</v>
      </c>
      <c r="V1043" s="11"/>
      <c r="W1043" s="11"/>
      <c r="X1043" s="11"/>
      <c r="Y1043" s="11"/>
      <c r="Z1043" s="11"/>
      <c r="AA1043" s="11"/>
      <c r="AB1043" s="11"/>
      <c r="AC1043" s="11"/>
      <c r="AD1043" s="11"/>
    </row>
    <row r="1044" spans="1:30">
      <c r="A1044" s="56"/>
      <c r="B1044" s="11"/>
      <c r="C1044" s="11" t="s">
        <v>309</v>
      </c>
      <c r="D1044" s="11"/>
      <c r="E1044" s="11" t="s">
        <v>160</v>
      </c>
      <c r="F1044" s="11">
        <v>1</v>
      </c>
      <c r="G1044" s="11"/>
      <c r="H1044" s="11">
        <v>1316.78</v>
      </c>
      <c r="I1044" s="11">
        <v>1316.78</v>
      </c>
      <c r="J1044" s="11">
        <v>2</v>
      </c>
      <c r="L1044" s="11"/>
      <c r="M1044" s="11">
        <v>1316.78</v>
      </c>
      <c r="N1044" s="11">
        <v>1316.78</v>
      </c>
      <c r="O1044" s="11">
        <v>1</v>
      </c>
      <c r="P1044" s="11">
        <v>1316.78</v>
      </c>
      <c r="Q1044" s="11">
        <v>1316.78</v>
      </c>
      <c r="R1044" s="11"/>
      <c r="S1044" s="11"/>
      <c r="T1044" s="11"/>
      <c r="V1044" s="11"/>
      <c r="W1044" s="11"/>
      <c r="X1044" s="11"/>
      <c r="Y1044" s="11"/>
      <c r="Z1044" s="11"/>
      <c r="AA1044" s="11"/>
      <c r="AB1044" s="11"/>
      <c r="AC1044" s="11"/>
      <c r="AD1044" s="11"/>
    </row>
    <row r="1045" spans="1:30">
      <c r="A1045" s="56"/>
      <c r="B1045" s="11"/>
      <c r="C1045" s="11" t="s">
        <v>310</v>
      </c>
      <c r="D1045" s="11"/>
      <c r="E1045" s="11" t="s">
        <v>122</v>
      </c>
      <c r="F1045" s="11">
        <v>9</v>
      </c>
      <c r="G1045" s="11">
        <v>1311.212</v>
      </c>
      <c r="H1045" s="11">
        <v>6556.06</v>
      </c>
      <c r="I1045" s="11">
        <v>728.451111111111</v>
      </c>
      <c r="J1045" s="11">
        <v>12.6666666666667</v>
      </c>
      <c r="L1045" s="11">
        <v>5</v>
      </c>
      <c r="M1045" s="11">
        <v>2736.57</v>
      </c>
      <c r="N1045" s="11">
        <v>684.14250000000004</v>
      </c>
      <c r="O1045" s="11"/>
      <c r="P1045" s="11"/>
      <c r="Q1045" s="11"/>
      <c r="R1045" s="11">
        <v>9</v>
      </c>
      <c r="S1045" s="11">
        <v>6556.06</v>
      </c>
      <c r="T1045" s="11">
        <v>728.451111111111</v>
      </c>
      <c r="V1045" s="11"/>
      <c r="W1045" s="11"/>
      <c r="X1045" s="11"/>
      <c r="Y1045" s="11"/>
      <c r="Z1045" s="11"/>
      <c r="AA1045" s="11"/>
      <c r="AB1045" s="11"/>
      <c r="AC1045" s="11"/>
      <c r="AD1045" s="11"/>
    </row>
    <row r="1046" spans="1:30">
      <c r="A1046" s="56"/>
      <c r="B1046" s="11"/>
      <c r="C1046" s="11" t="s">
        <v>312</v>
      </c>
      <c r="D1046" s="11"/>
      <c r="E1046" s="11" t="s">
        <v>110</v>
      </c>
      <c r="F1046" s="11">
        <v>1</v>
      </c>
      <c r="G1046" s="11">
        <v>4365.63</v>
      </c>
      <c r="H1046" s="11">
        <v>4365.63</v>
      </c>
      <c r="I1046" s="11">
        <v>4365.63</v>
      </c>
      <c r="J1046" s="11">
        <v>13</v>
      </c>
      <c r="L1046" s="11">
        <v>1</v>
      </c>
      <c r="M1046" s="11"/>
      <c r="N1046" s="11"/>
      <c r="O1046" s="11"/>
      <c r="P1046" s="11"/>
      <c r="Q1046" s="11"/>
      <c r="R1046" s="11">
        <v>1</v>
      </c>
      <c r="S1046" s="11">
        <v>4365.63</v>
      </c>
      <c r="T1046" s="11">
        <v>4365.63</v>
      </c>
      <c r="V1046" s="11"/>
      <c r="W1046" s="11"/>
      <c r="X1046" s="11"/>
      <c r="Y1046" s="11"/>
      <c r="Z1046" s="11"/>
      <c r="AA1046" s="11"/>
      <c r="AB1046" s="11"/>
      <c r="AC1046" s="11"/>
      <c r="AD1046" s="11"/>
    </row>
    <row r="1047" spans="1:30">
      <c r="A1047" s="56"/>
      <c r="B1047" s="11"/>
      <c r="C1047" s="11" t="s">
        <v>317</v>
      </c>
      <c r="D1047" s="11"/>
      <c r="E1047" s="11" t="s">
        <v>152</v>
      </c>
      <c r="F1047" s="11">
        <v>7</v>
      </c>
      <c r="G1047" s="11">
        <v>11651.165000000001</v>
      </c>
      <c r="H1047" s="11">
        <v>46604.66</v>
      </c>
      <c r="I1047" s="11">
        <v>6657.8085714285698</v>
      </c>
      <c r="J1047" s="11">
        <v>12</v>
      </c>
      <c r="L1047" s="11">
        <v>4</v>
      </c>
      <c r="M1047" s="11">
        <v>6513.84</v>
      </c>
      <c r="N1047" s="11">
        <v>2171.2800000000002</v>
      </c>
      <c r="O1047" s="11"/>
      <c r="P1047" s="11"/>
      <c r="Q1047" s="11"/>
      <c r="R1047" s="11">
        <v>7</v>
      </c>
      <c r="S1047" s="11">
        <v>46604.66</v>
      </c>
      <c r="T1047" s="11">
        <v>6657.8085714285698</v>
      </c>
      <c r="V1047" s="11"/>
      <c r="W1047" s="11"/>
      <c r="X1047" s="11"/>
      <c r="Y1047" s="11"/>
      <c r="Z1047" s="11"/>
      <c r="AA1047" s="11"/>
      <c r="AB1047" s="11"/>
      <c r="AC1047" s="11"/>
      <c r="AD1047" s="11"/>
    </row>
    <row r="1048" spans="1:30">
      <c r="A1048" s="56"/>
      <c r="B1048" s="11"/>
      <c r="C1048" s="11" t="s">
        <v>322</v>
      </c>
      <c r="D1048" s="11"/>
      <c r="E1048" s="11" t="s">
        <v>122</v>
      </c>
      <c r="F1048" s="11">
        <v>1</v>
      </c>
      <c r="G1048" s="11">
        <v>277.68</v>
      </c>
      <c r="H1048" s="11">
        <v>277.68</v>
      </c>
      <c r="I1048" s="11">
        <v>277.68</v>
      </c>
      <c r="J1048" s="11">
        <v>13</v>
      </c>
      <c r="L1048" s="11">
        <v>1</v>
      </c>
      <c r="M1048" s="11"/>
      <c r="N1048" s="11"/>
      <c r="O1048" s="11"/>
      <c r="P1048" s="11"/>
      <c r="Q1048" s="11"/>
      <c r="R1048" s="11">
        <v>1</v>
      </c>
      <c r="S1048" s="11">
        <v>277.68</v>
      </c>
      <c r="T1048" s="11">
        <v>277.68</v>
      </c>
      <c r="V1048" s="11"/>
      <c r="W1048" s="11"/>
      <c r="X1048" s="11"/>
      <c r="Y1048" s="11"/>
      <c r="Z1048" s="11"/>
      <c r="AA1048" s="11"/>
      <c r="AB1048" s="11"/>
      <c r="AC1048" s="11"/>
      <c r="AD1048" s="11"/>
    </row>
    <row r="1049" spans="1:30">
      <c r="A1049" s="56"/>
      <c r="B1049" s="11"/>
      <c r="C1049" s="11" t="s">
        <v>322</v>
      </c>
      <c r="D1049" s="11"/>
      <c r="E1049" s="11" t="s">
        <v>323</v>
      </c>
      <c r="F1049" s="11">
        <v>1</v>
      </c>
      <c r="G1049" s="11"/>
      <c r="H1049" s="11">
        <v>328.28</v>
      </c>
      <c r="I1049" s="11">
        <v>328.28</v>
      </c>
      <c r="J1049" s="11">
        <v>7</v>
      </c>
      <c r="L1049" s="11"/>
      <c r="M1049" s="11">
        <v>328.28</v>
      </c>
      <c r="N1049" s="11">
        <v>328.28</v>
      </c>
      <c r="O1049" s="11"/>
      <c r="P1049" s="11"/>
      <c r="Q1049" s="11"/>
      <c r="R1049" s="11">
        <v>1</v>
      </c>
      <c r="S1049" s="11">
        <v>328.28</v>
      </c>
      <c r="T1049" s="11">
        <v>328.28</v>
      </c>
      <c r="V1049" s="11"/>
      <c r="W1049" s="11"/>
      <c r="X1049" s="11"/>
      <c r="Y1049" s="11"/>
      <c r="Z1049" s="11"/>
      <c r="AA1049" s="11"/>
      <c r="AB1049" s="11"/>
      <c r="AC1049" s="11"/>
      <c r="AD1049" s="11"/>
    </row>
    <row r="1050" spans="1:30">
      <c r="A1050" s="56"/>
      <c r="B1050" s="11"/>
      <c r="C1050" s="11" t="s">
        <v>324</v>
      </c>
      <c r="D1050" s="11"/>
      <c r="E1050" s="11" t="s">
        <v>106</v>
      </c>
      <c r="F1050" s="11">
        <v>1</v>
      </c>
      <c r="G1050" s="11">
        <v>112.17</v>
      </c>
      <c r="H1050" s="11">
        <v>112.17</v>
      </c>
      <c r="I1050" s="11">
        <v>112.17</v>
      </c>
      <c r="J1050" s="11">
        <v>11</v>
      </c>
      <c r="L1050" s="11">
        <v>1</v>
      </c>
      <c r="M1050" s="11"/>
      <c r="N1050" s="11"/>
      <c r="O1050" s="11"/>
      <c r="P1050" s="11"/>
      <c r="Q1050" s="11"/>
      <c r="R1050" s="11">
        <v>1</v>
      </c>
      <c r="S1050" s="11">
        <v>112.17</v>
      </c>
      <c r="T1050" s="11">
        <v>112.17</v>
      </c>
      <c r="V1050" s="11"/>
      <c r="W1050" s="11"/>
      <c r="X1050" s="11"/>
      <c r="Y1050" s="11"/>
      <c r="Z1050" s="11"/>
      <c r="AA1050" s="11"/>
      <c r="AB1050" s="11"/>
      <c r="AC1050" s="11"/>
      <c r="AD1050" s="11"/>
    </row>
    <row r="1051" spans="1:30">
      <c r="A1051" s="56"/>
      <c r="B1051" s="11"/>
      <c r="C1051" s="11" t="s">
        <v>333</v>
      </c>
      <c r="D1051" s="11"/>
      <c r="E1051" s="11" t="s">
        <v>230</v>
      </c>
      <c r="F1051" s="11">
        <v>3</v>
      </c>
      <c r="G1051" s="11">
        <v>1080.5450000000001</v>
      </c>
      <c r="H1051" s="11">
        <v>2161.09</v>
      </c>
      <c r="I1051" s="11">
        <v>720.363333333333</v>
      </c>
      <c r="J1051" s="11">
        <v>7.6666666666666696</v>
      </c>
      <c r="L1051" s="11">
        <v>2</v>
      </c>
      <c r="M1051" s="11">
        <v>957.91</v>
      </c>
      <c r="N1051" s="11">
        <v>957.91</v>
      </c>
      <c r="O1051" s="11">
        <v>1</v>
      </c>
      <c r="P1051" s="11">
        <v>957.91</v>
      </c>
      <c r="Q1051" s="11">
        <v>957.91</v>
      </c>
      <c r="R1051" s="11">
        <v>2</v>
      </c>
      <c r="S1051" s="11">
        <v>1203.18</v>
      </c>
      <c r="T1051" s="11">
        <v>601.59</v>
      </c>
      <c r="V1051" s="11"/>
      <c r="W1051" s="11"/>
      <c r="X1051" s="11"/>
      <c r="Y1051" s="11"/>
      <c r="Z1051" s="11"/>
      <c r="AA1051" s="11"/>
      <c r="AB1051" s="11"/>
      <c r="AC1051" s="11"/>
      <c r="AD1051" s="11"/>
    </row>
    <row r="1052" spans="1:30">
      <c r="A1052" s="56"/>
      <c r="B1052" s="11"/>
      <c r="C1052" s="11" t="s">
        <v>340</v>
      </c>
      <c r="D1052" s="11"/>
      <c r="E1052" s="11" t="s">
        <v>341</v>
      </c>
      <c r="F1052" s="11">
        <v>7</v>
      </c>
      <c r="G1052" s="11">
        <v>1797.33</v>
      </c>
      <c r="H1052" s="11">
        <v>5391.99</v>
      </c>
      <c r="I1052" s="11">
        <v>770.28428571428606</v>
      </c>
      <c r="J1052" s="11">
        <v>10.285714285714301</v>
      </c>
      <c r="L1052" s="11">
        <v>3</v>
      </c>
      <c r="M1052" s="11">
        <v>3250.08</v>
      </c>
      <c r="N1052" s="11">
        <v>812.52</v>
      </c>
      <c r="O1052" s="11"/>
      <c r="P1052" s="11"/>
      <c r="Q1052" s="11"/>
      <c r="R1052" s="11">
        <v>7</v>
      </c>
      <c r="S1052" s="11">
        <v>5391.99</v>
      </c>
      <c r="T1052" s="11">
        <v>770.28428571428606</v>
      </c>
      <c r="V1052" s="11"/>
      <c r="W1052" s="11"/>
      <c r="X1052" s="11"/>
      <c r="Y1052" s="11"/>
      <c r="Z1052" s="11"/>
      <c r="AA1052" s="11"/>
      <c r="AB1052" s="11"/>
      <c r="AC1052" s="11"/>
      <c r="AD1052" s="11"/>
    </row>
    <row r="1053" spans="1:30">
      <c r="A1053" s="56"/>
      <c r="B1053" s="11"/>
      <c r="C1053" s="11" t="s">
        <v>342</v>
      </c>
      <c r="D1053" s="11"/>
      <c r="E1053" s="11" t="s">
        <v>343</v>
      </c>
      <c r="F1053" s="11">
        <v>11</v>
      </c>
      <c r="G1053" s="11">
        <v>1615.26</v>
      </c>
      <c r="H1053" s="11">
        <v>9691.56</v>
      </c>
      <c r="I1053" s="11">
        <v>881.05090909090904</v>
      </c>
      <c r="J1053" s="11">
        <v>14.818181818181801</v>
      </c>
      <c r="L1053" s="11">
        <v>6</v>
      </c>
      <c r="M1053" s="11">
        <v>4016.33</v>
      </c>
      <c r="N1053" s="11">
        <v>803.26599999999996</v>
      </c>
      <c r="O1053" s="11">
        <v>1</v>
      </c>
      <c r="P1053" s="11">
        <v>2343.89</v>
      </c>
      <c r="Q1053" s="11">
        <v>2343.89</v>
      </c>
      <c r="R1053" s="11">
        <v>10</v>
      </c>
      <c r="S1053" s="11">
        <v>7347.67</v>
      </c>
      <c r="T1053" s="11">
        <v>734.76700000000005</v>
      </c>
      <c r="V1053" s="11"/>
      <c r="W1053" s="11"/>
      <c r="X1053" s="11"/>
      <c r="Y1053" s="11"/>
      <c r="Z1053" s="11"/>
      <c r="AA1053" s="11"/>
      <c r="AB1053" s="11"/>
      <c r="AC1053" s="11"/>
      <c r="AD1053" s="11"/>
    </row>
    <row r="1054" spans="1:30">
      <c r="A1054" s="56"/>
      <c r="B1054" s="11"/>
      <c r="C1054" s="11" t="s">
        <v>344</v>
      </c>
      <c r="D1054" s="11"/>
      <c r="E1054" s="11" t="s">
        <v>345</v>
      </c>
      <c r="F1054" s="11">
        <v>31</v>
      </c>
      <c r="G1054" s="11">
        <v>674.78733333333298</v>
      </c>
      <c r="H1054" s="11">
        <v>20243.62</v>
      </c>
      <c r="I1054" s="11">
        <v>653.02</v>
      </c>
      <c r="J1054" s="11">
        <v>6.4516129032258096</v>
      </c>
      <c r="L1054" s="11">
        <v>30</v>
      </c>
      <c r="M1054" s="11">
        <v>622</v>
      </c>
      <c r="N1054" s="11">
        <v>622</v>
      </c>
      <c r="O1054" s="11"/>
      <c r="P1054" s="11"/>
      <c r="Q1054" s="11"/>
      <c r="R1054" s="11">
        <v>31</v>
      </c>
      <c r="S1054" s="11">
        <v>20243.62</v>
      </c>
      <c r="T1054" s="11">
        <v>653.02</v>
      </c>
      <c r="V1054" s="11"/>
      <c r="W1054" s="11"/>
      <c r="X1054" s="11"/>
      <c r="Y1054" s="11"/>
      <c r="Z1054" s="11"/>
      <c r="AA1054" s="11"/>
      <c r="AB1054" s="11"/>
      <c r="AC1054" s="11"/>
      <c r="AD1054" s="11"/>
    </row>
    <row r="1055" spans="1:30">
      <c r="A1055" s="56"/>
      <c r="B1055" s="11"/>
      <c r="C1055" s="11" t="s">
        <v>348</v>
      </c>
      <c r="D1055" s="11"/>
      <c r="E1055" s="11" t="s">
        <v>120</v>
      </c>
      <c r="F1055" s="11">
        <v>1</v>
      </c>
      <c r="G1055" s="11">
        <v>1730.86</v>
      </c>
      <c r="H1055" s="11">
        <v>1730.86</v>
      </c>
      <c r="I1055" s="11">
        <v>1730.86</v>
      </c>
      <c r="J1055" s="11">
        <v>13</v>
      </c>
      <c r="L1055" s="11">
        <v>1</v>
      </c>
      <c r="M1055" s="11"/>
      <c r="N1055" s="11"/>
      <c r="O1055" s="11"/>
      <c r="P1055" s="11"/>
      <c r="Q1055" s="11"/>
      <c r="R1055" s="11">
        <v>1</v>
      </c>
      <c r="S1055" s="11">
        <v>1730.86</v>
      </c>
      <c r="T1055" s="11">
        <v>1730.86</v>
      </c>
      <c r="V1055" s="11"/>
      <c r="W1055" s="11"/>
      <c r="X1055" s="11"/>
      <c r="Y1055" s="11"/>
      <c r="Z1055" s="11"/>
      <c r="AA1055" s="11"/>
      <c r="AB1055" s="11"/>
      <c r="AC1055" s="11"/>
      <c r="AD1055" s="11"/>
    </row>
    <row r="1056" spans="1:30">
      <c r="A1056" s="56"/>
      <c r="B1056" s="11"/>
      <c r="C1056" s="11" t="s">
        <v>349</v>
      </c>
      <c r="D1056" s="11"/>
      <c r="E1056" s="11" t="s">
        <v>206</v>
      </c>
      <c r="F1056" s="11">
        <v>1</v>
      </c>
      <c r="G1056" s="11">
        <v>762.04</v>
      </c>
      <c r="H1056" s="11">
        <v>762.04</v>
      </c>
      <c r="I1056" s="11">
        <v>762.04</v>
      </c>
      <c r="J1056" s="11">
        <v>37</v>
      </c>
      <c r="L1056" s="11">
        <v>1</v>
      </c>
      <c r="M1056" s="11"/>
      <c r="N1056" s="11"/>
      <c r="O1056" s="11"/>
      <c r="P1056" s="11"/>
      <c r="Q1056" s="11"/>
      <c r="R1056" s="11">
        <v>1</v>
      </c>
      <c r="S1056" s="11">
        <v>762.04</v>
      </c>
      <c r="T1056" s="11">
        <v>762.04</v>
      </c>
      <c r="V1056" s="11"/>
      <c r="W1056" s="11"/>
      <c r="X1056" s="11"/>
      <c r="Y1056" s="11"/>
      <c r="Z1056" s="11"/>
      <c r="AA1056" s="11"/>
      <c r="AB1056" s="11"/>
      <c r="AC1056" s="11"/>
      <c r="AD1056" s="11"/>
    </row>
    <row r="1057" spans="1:30">
      <c r="A1057" s="56"/>
      <c r="B1057" s="11"/>
      <c r="C1057" s="11" t="s">
        <v>350</v>
      </c>
      <c r="D1057" s="11"/>
      <c r="E1057" s="11" t="s">
        <v>351</v>
      </c>
      <c r="F1057" s="11">
        <v>2</v>
      </c>
      <c r="G1057" s="11">
        <v>8129.75</v>
      </c>
      <c r="H1057" s="11">
        <v>8129.75</v>
      </c>
      <c r="I1057" s="11">
        <v>4064.875</v>
      </c>
      <c r="J1057" s="11">
        <v>8</v>
      </c>
      <c r="L1057" s="11">
        <v>1</v>
      </c>
      <c r="M1057" s="11">
        <v>6397.7</v>
      </c>
      <c r="N1057" s="11">
        <v>6397.7</v>
      </c>
      <c r="O1057" s="11"/>
      <c r="P1057" s="11"/>
      <c r="Q1057" s="11"/>
      <c r="R1057" s="11">
        <v>2</v>
      </c>
      <c r="S1057" s="11">
        <v>8129.75</v>
      </c>
      <c r="T1057" s="11">
        <v>4064.875</v>
      </c>
      <c r="V1057" s="11"/>
      <c r="W1057" s="11"/>
      <c r="X1057" s="11"/>
      <c r="Y1057" s="11"/>
      <c r="Z1057" s="11"/>
      <c r="AA1057" s="11"/>
      <c r="AB1057" s="11"/>
      <c r="AC1057" s="11"/>
      <c r="AD1057" s="11"/>
    </row>
    <row r="1058" spans="1:30">
      <c r="A1058" s="56"/>
      <c r="B1058" s="11"/>
      <c r="C1058" s="11" t="s">
        <v>354</v>
      </c>
      <c r="D1058" s="11"/>
      <c r="E1058" s="11" t="s">
        <v>154</v>
      </c>
      <c r="F1058" s="11">
        <v>7</v>
      </c>
      <c r="G1058" s="11">
        <v>4764.5140000000001</v>
      </c>
      <c r="H1058" s="11">
        <v>23822.57</v>
      </c>
      <c r="I1058" s="11">
        <v>3403.2242857142901</v>
      </c>
      <c r="J1058" s="11">
        <v>12.5714285714286</v>
      </c>
      <c r="L1058" s="11">
        <v>5</v>
      </c>
      <c r="M1058" s="11">
        <v>664.87</v>
      </c>
      <c r="N1058" s="11">
        <v>332.435</v>
      </c>
      <c r="O1058" s="11"/>
      <c r="P1058" s="11"/>
      <c r="Q1058" s="11"/>
      <c r="R1058" s="11">
        <v>7</v>
      </c>
      <c r="S1058" s="11">
        <v>23822.57</v>
      </c>
      <c r="T1058" s="11">
        <v>3403.2242857142901</v>
      </c>
      <c r="V1058" s="11"/>
      <c r="W1058" s="11"/>
      <c r="X1058" s="11"/>
      <c r="Y1058" s="11"/>
      <c r="Z1058" s="11"/>
      <c r="AA1058" s="11"/>
      <c r="AB1058" s="11"/>
      <c r="AC1058" s="11"/>
      <c r="AD1058" s="11"/>
    </row>
    <row r="1059" spans="1:30">
      <c r="A1059" s="56"/>
      <c r="B1059" s="11"/>
      <c r="C1059" s="11" t="s">
        <v>355</v>
      </c>
      <c r="D1059" s="11"/>
      <c r="E1059" s="11" t="s">
        <v>356</v>
      </c>
      <c r="F1059" s="11">
        <v>4</v>
      </c>
      <c r="G1059" s="11">
        <v>3534.66</v>
      </c>
      <c r="H1059" s="11">
        <v>3534.66</v>
      </c>
      <c r="I1059" s="11">
        <v>883.66499999999996</v>
      </c>
      <c r="J1059" s="11">
        <v>11.25</v>
      </c>
      <c r="L1059" s="11">
        <v>1</v>
      </c>
      <c r="M1059" s="11">
        <v>3626.36</v>
      </c>
      <c r="N1059" s="11">
        <v>1208.78666666667</v>
      </c>
      <c r="O1059" s="11"/>
      <c r="P1059" s="11"/>
      <c r="Q1059" s="11"/>
      <c r="R1059" s="11">
        <v>4</v>
      </c>
      <c r="S1059" s="11">
        <v>3534.66</v>
      </c>
      <c r="T1059" s="11">
        <v>883.66499999999996</v>
      </c>
      <c r="V1059" s="11"/>
      <c r="W1059" s="11"/>
      <c r="X1059" s="11"/>
      <c r="Y1059" s="11"/>
      <c r="Z1059" s="11"/>
      <c r="AA1059" s="11"/>
      <c r="AB1059" s="11"/>
      <c r="AC1059" s="11"/>
      <c r="AD1059" s="11"/>
    </row>
    <row r="1060" spans="1:30">
      <c r="A1060" s="56"/>
      <c r="B1060" s="11"/>
      <c r="C1060" s="11" t="s">
        <v>362</v>
      </c>
      <c r="D1060" s="11"/>
      <c r="E1060" s="11" t="s">
        <v>363</v>
      </c>
      <c r="F1060" s="11">
        <v>2</v>
      </c>
      <c r="G1060" s="11">
        <v>2417.63</v>
      </c>
      <c r="H1060" s="11">
        <v>2417.63</v>
      </c>
      <c r="I1060" s="11">
        <v>1208.8150000000001</v>
      </c>
      <c r="J1060" s="11">
        <v>5.5</v>
      </c>
      <c r="L1060" s="11">
        <v>1</v>
      </c>
      <c r="M1060" s="11">
        <v>226.62</v>
      </c>
      <c r="N1060" s="11">
        <v>226.62</v>
      </c>
      <c r="O1060" s="11"/>
      <c r="P1060" s="11"/>
      <c r="Q1060" s="11"/>
      <c r="R1060" s="11">
        <v>2</v>
      </c>
      <c r="S1060" s="11">
        <v>2417.63</v>
      </c>
      <c r="T1060" s="11">
        <v>1208.8150000000001</v>
      </c>
      <c r="V1060" s="11"/>
      <c r="W1060" s="11"/>
      <c r="X1060" s="11"/>
      <c r="Y1060" s="11"/>
      <c r="Z1060" s="11"/>
      <c r="AA1060" s="11"/>
      <c r="AB1060" s="11"/>
      <c r="AC1060" s="11"/>
      <c r="AD1060" s="11"/>
    </row>
    <row r="1061" spans="1:30">
      <c r="A1061" s="56"/>
      <c r="B1061" s="11"/>
      <c r="C1061" s="11" t="s">
        <v>365</v>
      </c>
      <c r="D1061" s="11"/>
      <c r="E1061" s="11" t="s">
        <v>100</v>
      </c>
      <c r="F1061" s="11">
        <v>17</v>
      </c>
      <c r="G1061" s="11">
        <v>4727.875</v>
      </c>
      <c r="H1061" s="11">
        <v>47278.75</v>
      </c>
      <c r="I1061" s="11">
        <v>2781.1029411764698</v>
      </c>
      <c r="J1061" s="11">
        <v>10.764705882352899</v>
      </c>
      <c r="L1061" s="11">
        <v>10</v>
      </c>
      <c r="M1061" s="11">
        <v>24770.83</v>
      </c>
      <c r="N1061" s="11">
        <v>3538.69</v>
      </c>
      <c r="O1061" s="11">
        <v>1</v>
      </c>
      <c r="P1061" s="11">
        <v>52.09</v>
      </c>
      <c r="Q1061" s="11">
        <v>52.09</v>
      </c>
      <c r="R1061" s="11">
        <v>16</v>
      </c>
      <c r="S1061" s="11">
        <v>47226.66</v>
      </c>
      <c r="T1061" s="11">
        <v>2951.6662500000002</v>
      </c>
      <c r="V1061" s="11"/>
      <c r="W1061" s="11"/>
      <c r="X1061" s="11"/>
      <c r="Y1061" s="11"/>
      <c r="Z1061" s="11"/>
      <c r="AA1061" s="11"/>
      <c r="AB1061" s="11"/>
      <c r="AC1061" s="11"/>
      <c r="AD1061" s="11"/>
    </row>
    <row r="1062" spans="1:30">
      <c r="A1062" s="56"/>
      <c r="B1062" s="11"/>
      <c r="C1062" s="11" t="s">
        <v>369</v>
      </c>
      <c r="D1062" s="11"/>
      <c r="E1062" s="11" t="s">
        <v>370</v>
      </c>
      <c r="F1062" s="11">
        <v>1</v>
      </c>
      <c r="G1062" s="11"/>
      <c r="H1062" s="11">
        <v>1978.27</v>
      </c>
      <c r="I1062" s="11">
        <v>1978.27</v>
      </c>
      <c r="J1062" s="11">
        <v>13</v>
      </c>
      <c r="L1062" s="11"/>
      <c r="M1062" s="11">
        <v>1978.27</v>
      </c>
      <c r="N1062" s="11">
        <v>1978.27</v>
      </c>
      <c r="O1062" s="11"/>
      <c r="P1062" s="11"/>
      <c r="Q1062" s="11"/>
      <c r="R1062" s="11">
        <v>1</v>
      </c>
      <c r="S1062" s="11">
        <v>1978.27</v>
      </c>
      <c r="T1062" s="11">
        <v>1978.27</v>
      </c>
      <c r="V1062" s="11"/>
      <c r="W1062" s="11"/>
      <c r="X1062" s="11"/>
      <c r="Y1062" s="11"/>
      <c r="Z1062" s="11"/>
      <c r="AA1062" s="11"/>
      <c r="AB1062" s="11"/>
      <c r="AC1062" s="11"/>
      <c r="AD1062" s="11"/>
    </row>
    <row r="1063" spans="1:30">
      <c r="A1063" s="56"/>
      <c r="B1063" s="11"/>
      <c r="C1063" s="11" t="s">
        <v>371</v>
      </c>
      <c r="D1063" s="11"/>
      <c r="E1063" s="11" t="s">
        <v>372</v>
      </c>
      <c r="F1063" s="11">
        <v>1</v>
      </c>
      <c r="G1063" s="11">
        <v>487.96</v>
      </c>
      <c r="H1063" s="11">
        <v>487.96</v>
      </c>
      <c r="I1063" s="11">
        <v>487.96</v>
      </c>
      <c r="J1063" s="11">
        <v>7</v>
      </c>
      <c r="L1063" s="11">
        <v>1</v>
      </c>
      <c r="M1063" s="11"/>
      <c r="N1063" s="11"/>
      <c r="O1063" s="11"/>
      <c r="P1063" s="11"/>
      <c r="Q1063" s="11"/>
      <c r="R1063" s="11">
        <v>1</v>
      </c>
      <c r="S1063" s="11">
        <v>487.96</v>
      </c>
      <c r="T1063" s="11">
        <v>487.96</v>
      </c>
      <c r="V1063" s="11"/>
      <c r="W1063" s="11"/>
      <c r="X1063" s="11"/>
      <c r="Y1063" s="11"/>
      <c r="Z1063" s="11"/>
      <c r="AA1063" s="11"/>
      <c r="AB1063" s="11"/>
      <c r="AC1063" s="11"/>
      <c r="AD1063" s="11"/>
    </row>
    <row r="1064" spans="1:30">
      <c r="A1064" s="56"/>
      <c r="B1064" s="11"/>
      <c r="C1064" s="11" t="s">
        <v>375</v>
      </c>
      <c r="D1064" s="11"/>
      <c r="E1064" s="11" t="s">
        <v>376</v>
      </c>
      <c r="F1064" s="11">
        <v>1</v>
      </c>
      <c r="G1064" s="11">
        <v>2237.34</v>
      </c>
      <c r="H1064" s="11">
        <v>2237.34</v>
      </c>
      <c r="I1064" s="11">
        <v>2237.34</v>
      </c>
      <c r="J1064" s="11">
        <v>12</v>
      </c>
      <c r="L1064" s="11">
        <v>1</v>
      </c>
      <c r="M1064" s="11"/>
      <c r="N1064" s="11"/>
      <c r="O1064" s="11"/>
      <c r="P1064" s="11"/>
      <c r="Q1064" s="11"/>
      <c r="R1064" s="11">
        <v>1</v>
      </c>
      <c r="S1064" s="11">
        <v>2237.34</v>
      </c>
      <c r="T1064" s="11">
        <v>2237.34</v>
      </c>
      <c r="V1064" s="11"/>
      <c r="W1064" s="11"/>
      <c r="X1064" s="11"/>
      <c r="Y1064" s="11"/>
      <c r="Z1064" s="11"/>
      <c r="AA1064" s="11"/>
      <c r="AB1064" s="11"/>
      <c r="AC1064" s="11"/>
      <c r="AD1064" s="11"/>
    </row>
    <row r="1065" spans="1:30">
      <c r="A1065" s="56"/>
      <c r="B1065" s="11"/>
      <c r="C1065" s="11" t="s">
        <v>378</v>
      </c>
      <c r="D1065" s="11"/>
      <c r="E1065" s="11" t="s">
        <v>379</v>
      </c>
      <c r="F1065" s="11">
        <v>1</v>
      </c>
      <c r="G1065" s="11">
        <v>946.37</v>
      </c>
      <c r="H1065" s="11">
        <v>946.37</v>
      </c>
      <c r="I1065" s="11">
        <v>946.37</v>
      </c>
      <c r="J1065" s="11">
        <v>13</v>
      </c>
      <c r="L1065" s="11">
        <v>1</v>
      </c>
      <c r="M1065" s="11"/>
      <c r="N1065" s="11"/>
      <c r="O1065" s="11"/>
      <c r="P1065" s="11"/>
      <c r="Q1065" s="11"/>
      <c r="R1065" s="11">
        <v>1</v>
      </c>
      <c r="S1065" s="11">
        <v>946.37</v>
      </c>
      <c r="T1065" s="11">
        <v>946.37</v>
      </c>
      <c r="V1065" s="11"/>
      <c r="W1065" s="11"/>
      <c r="X1065" s="11"/>
      <c r="Y1065" s="11"/>
      <c r="Z1065" s="11"/>
      <c r="AA1065" s="11"/>
      <c r="AB1065" s="11"/>
      <c r="AC1065" s="11"/>
      <c r="AD1065" s="11"/>
    </row>
    <row r="1066" spans="1:30">
      <c r="A1066" s="56"/>
      <c r="B1066" s="11"/>
      <c r="C1066" s="11" t="s">
        <v>380</v>
      </c>
      <c r="D1066" s="11"/>
      <c r="E1066" s="11" t="s">
        <v>381</v>
      </c>
      <c r="F1066" s="11">
        <v>1</v>
      </c>
      <c r="G1066" s="11">
        <v>550.29999999999995</v>
      </c>
      <c r="H1066" s="11">
        <v>550.29999999999995</v>
      </c>
      <c r="I1066" s="11">
        <v>550.29999999999995</v>
      </c>
      <c r="J1066" s="11">
        <v>13</v>
      </c>
      <c r="L1066" s="11">
        <v>1</v>
      </c>
      <c r="M1066" s="11"/>
      <c r="N1066" s="11"/>
      <c r="O1066" s="11"/>
      <c r="P1066" s="11"/>
      <c r="Q1066" s="11"/>
      <c r="R1066" s="11">
        <v>1</v>
      </c>
      <c r="S1066" s="11">
        <v>550.29999999999995</v>
      </c>
      <c r="T1066" s="11">
        <v>550.29999999999995</v>
      </c>
      <c r="V1066" s="11"/>
      <c r="W1066" s="11"/>
      <c r="X1066" s="11"/>
      <c r="Y1066" s="11"/>
      <c r="Z1066" s="11"/>
      <c r="AA1066" s="11"/>
      <c r="AB1066" s="11"/>
      <c r="AC1066" s="11"/>
      <c r="AD1066" s="11"/>
    </row>
    <row r="1067" spans="1:30">
      <c r="A1067" s="56"/>
      <c r="B1067" s="11"/>
      <c r="C1067" s="11" t="s">
        <v>382</v>
      </c>
      <c r="D1067" s="11"/>
      <c r="E1067" s="11" t="s">
        <v>383</v>
      </c>
      <c r="F1067" s="11">
        <v>2</v>
      </c>
      <c r="G1067" s="11">
        <v>10048.49</v>
      </c>
      <c r="H1067" s="11">
        <v>10048.49</v>
      </c>
      <c r="I1067" s="11">
        <v>5024.2449999999999</v>
      </c>
      <c r="J1067" s="11">
        <v>13</v>
      </c>
      <c r="L1067" s="11">
        <v>1</v>
      </c>
      <c r="M1067" s="11">
        <v>2433.11</v>
      </c>
      <c r="N1067" s="11">
        <v>2433.11</v>
      </c>
      <c r="O1067" s="11"/>
      <c r="P1067" s="11"/>
      <c r="Q1067" s="11"/>
      <c r="R1067" s="11">
        <v>2</v>
      </c>
      <c r="S1067" s="11">
        <v>10048.49</v>
      </c>
      <c r="T1067" s="11">
        <v>5024.2449999999999</v>
      </c>
      <c r="V1067" s="11"/>
      <c r="W1067" s="11"/>
      <c r="X1067" s="11"/>
      <c r="Y1067" s="11"/>
      <c r="Z1067" s="11"/>
      <c r="AA1067" s="11"/>
      <c r="AB1067" s="11"/>
      <c r="AC1067" s="11"/>
      <c r="AD1067" s="11"/>
    </row>
    <row r="1068" spans="1:30">
      <c r="A1068" s="56"/>
      <c r="B1068" s="11"/>
      <c r="C1068" s="11" t="s">
        <v>385</v>
      </c>
      <c r="D1068" s="11"/>
      <c r="E1068" s="11" t="s">
        <v>386</v>
      </c>
      <c r="F1068" s="11">
        <v>1</v>
      </c>
      <c r="G1068" s="11">
        <v>769.95</v>
      </c>
      <c r="H1068" s="11">
        <v>769.95</v>
      </c>
      <c r="I1068" s="11">
        <v>769.95</v>
      </c>
      <c r="J1068" s="11">
        <v>13</v>
      </c>
      <c r="L1068" s="11">
        <v>1</v>
      </c>
      <c r="M1068" s="11"/>
      <c r="N1068" s="11"/>
      <c r="O1068" s="11"/>
      <c r="P1068" s="11"/>
      <c r="Q1068" s="11"/>
      <c r="R1068" s="11">
        <v>1</v>
      </c>
      <c r="S1068" s="11">
        <v>769.95</v>
      </c>
      <c r="T1068" s="11">
        <v>769.95</v>
      </c>
      <c r="V1068" s="11"/>
      <c r="W1068" s="11"/>
      <c r="X1068" s="11"/>
      <c r="Y1068" s="11"/>
      <c r="Z1068" s="11"/>
      <c r="AA1068" s="11"/>
      <c r="AB1068" s="11"/>
      <c r="AC1068" s="11"/>
      <c r="AD1068" s="11"/>
    </row>
    <row r="1069" spans="1:30">
      <c r="A1069" s="56"/>
      <c r="B1069" s="11"/>
      <c r="C1069" s="11" t="s">
        <v>387</v>
      </c>
      <c r="D1069" s="11"/>
      <c r="E1069" s="11" t="s">
        <v>299</v>
      </c>
      <c r="F1069" s="11">
        <v>4</v>
      </c>
      <c r="G1069" s="11">
        <v>1161.3900000000001</v>
      </c>
      <c r="H1069" s="11">
        <v>2322.7800000000002</v>
      </c>
      <c r="I1069" s="11">
        <v>580.69500000000005</v>
      </c>
      <c r="J1069" s="11">
        <v>11.5</v>
      </c>
      <c r="L1069" s="11">
        <v>2</v>
      </c>
      <c r="M1069" s="11">
        <v>1029.24</v>
      </c>
      <c r="N1069" s="11">
        <v>514.62</v>
      </c>
      <c r="O1069" s="11"/>
      <c r="P1069" s="11"/>
      <c r="Q1069" s="11"/>
      <c r="R1069" s="11">
        <v>4</v>
      </c>
      <c r="S1069" s="11">
        <v>2322.7800000000002</v>
      </c>
      <c r="T1069" s="11">
        <v>580.69500000000005</v>
      </c>
      <c r="V1069" s="11"/>
      <c r="W1069" s="11"/>
      <c r="X1069" s="11"/>
      <c r="Y1069" s="11"/>
      <c r="Z1069" s="11"/>
      <c r="AA1069" s="11"/>
      <c r="AB1069" s="11"/>
      <c r="AC1069" s="11"/>
      <c r="AD1069" s="11"/>
    </row>
    <row r="1070" spans="1:30">
      <c r="A1070" s="56"/>
      <c r="B1070" s="11"/>
      <c r="C1070" s="11" t="s">
        <v>390</v>
      </c>
      <c r="D1070" s="11"/>
      <c r="E1070" s="11" t="s">
        <v>391</v>
      </c>
      <c r="F1070" s="11">
        <v>5</v>
      </c>
      <c r="G1070" s="11">
        <v>3058.0659999999998</v>
      </c>
      <c r="H1070" s="11">
        <v>15290.33</v>
      </c>
      <c r="I1070" s="11">
        <v>3058.0659999999998</v>
      </c>
      <c r="J1070" s="11">
        <v>9.1999999999999993</v>
      </c>
      <c r="L1070" s="11">
        <v>5</v>
      </c>
      <c r="M1070" s="11"/>
      <c r="N1070" s="11"/>
      <c r="O1070" s="11">
        <v>1</v>
      </c>
      <c r="P1070" s="11">
        <v>8681.56</v>
      </c>
      <c r="Q1070" s="11">
        <v>8681.56</v>
      </c>
      <c r="R1070" s="11">
        <v>4</v>
      </c>
      <c r="S1070" s="11">
        <v>6608.77</v>
      </c>
      <c r="T1070" s="11">
        <v>1652.1925000000001</v>
      </c>
      <c r="V1070" s="11"/>
      <c r="W1070" s="11"/>
      <c r="X1070" s="11"/>
      <c r="Y1070" s="11"/>
      <c r="Z1070" s="11"/>
      <c r="AA1070" s="11"/>
      <c r="AB1070" s="11"/>
      <c r="AC1070" s="11"/>
      <c r="AD1070" s="11"/>
    </row>
    <row r="1071" spans="1:30">
      <c r="A1071" s="56"/>
      <c r="B1071" s="11"/>
      <c r="C1071" s="11" t="s">
        <v>395</v>
      </c>
      <c r="D1071" s="11"/>
      <c r="E1071" s="11" t="s">
        <v>115</v>
      </c>
      <c r="F1071" s="11">
        <v>2</v>
      </c>
      <c r="G1071" s="11">
        <v>1376.5</v>
      </c>
      <c r="H1071" s="11">
        <v>1376.5</v>
      </c>
      <c r="I1071" s="11">
        <v>688.25</v>
      </c>
      <c r="J1071" s="11">
        <v>9.5</v>
      </c>
      <c r="L1071" s="11">
        <v>1</v>
      </c>
      <c r="M1071" s="11">
        <v>795.54</v>
      </c>
      <c r="N1071" s="11">
        <v>795.54</v>
      </c>
      <c r="O1071" s="11"/>
      <c r="P1071" s="11"/>
      <c r="Q1071" s="11"/>
      <c r="R1071" s="11">
        <v>2</v>
      </c>
      <c r="S1071" s="11">
        <v>1376.5</v>
      </c>
      <c r="T1071" s="11">
        <v>688.25</v>
      </c>
      <c r="V1071" s="11"/>
      <c r="W1071" s="11"/>
      <c r="X1071" s="11"/>
      <c r="Y1071" s="11"/>
      <c r="Z1071" s="11"/>
      <c r="AA1071" s="11"/>
      <c r="AB1071" s="11"/>
      <c r="AC1071" s="11"/>
      <c r="AD1071" s="11"/>
    </row>
    <row r="1072" spans="1:30">
      <c r="A1072" s="56"/>
      <c r="B1072" s="11"/>
      <c r="C1072" s="11" t="s">
        <v>400</v>
      </c>
      <c r="D1072" s="11"/>
      <c r="E1072" s="11" t="s">
        <v>128</v>
      </c>
      <c r="F1072" s="11">
        <v>6</v>
      </c>
      <c r="G1072" s="11">
        <v>4712.04</v>
      </c>
      <c r="H1072" s="11">
        <v>9424.08</v>
      </c>
      <c r="I1072" s="11">
        <v>1570.68</v>
      </c>
      <c r="J1072" s="11">
        <v>9.6666666666666696</v>
      </c>
      <c r="L1072" s="11">
        <v>2</v>
      </c>
      <c r="M1072" s="11">
        <v>8775.2199999999993</v>
      </c>
      <c r="N1072" s="11">
        <v>2193.8049999999998</v>
      </c>
      <c r="O1072" s="11">
        <v>1</v>
      </c>
      <c r="P1072" s="11">
        <v>1000</v>
      </c>
      <c r="Q1072" s="11">
        <v>1000</v>
      </c>
      <c r="R1072" s="11">
        <v>5</v>
      </c>
      <c r="S1072" s="11">
        <v>8424.08</v>
      </c>
      <c r="T1072" s="11">
        <v>1684.816</v>
      </c>
      <c r="V1072" s="11"/>
      <c r="W1072" s="11"/>
      <c r="X1072" s="11"/>
      <c r="Y1072" s="11"/>
      <c r="Z1072" s="11"/>
      <c r="AA1072" s="11"/>
      <c r="AB1072" s="11"/>
      <c r="AC1072" s="11"/>
      <c r="AD1072" s="11"/>
    </row>
    <row r="1073" spans="1:30">
      <c r="A1073" s="56"/>
      <c r="B1073" s="11"/>
      <c r="C1073" s="11" t="s">
        <v>402</v>
      </c>
      <c r="D1073" s="11"/>
      <c r="E1073" s="11" t="s">
        <v>89</v>
      </c>
      <c r="F1073" s="11">
        <v>1</v>
      </c>
      <c r="G1073" s="11">
        <v>3506.13</v>
      </c>
      <c r="H1073" s="11">
        <v>3506.13</v>
      </c>
      <c r="I1073" s="11">
        <v>3506.13</v>
      </c>
      <c r="J1073" s="11">
        <v>12</v>
      </c>
      <c r="L1073" s="11">
        <v>1</v>
      </c>
      <c r="M1073" s="11"/>
      <c r="N1073" s="11"/>
      <c r="O1073" s="11"/>
      <c r="P1073" s="11"/>
      <c r="Q1073" s="11"/>
      <c r="R1073" s="11">
        <v>1</v>
      </c>
      <c r="S1073" s="11">
        <v>3506.13</v>
      </c>
      <c r="T1073" s="11">
        <v>3506.13</v>
      </c>
      <c r="V1073" s="11"/>
      <c r="W1073" s="11"/>
      <c r="X1073" s="11"/>
      <c r="Y1073" s="11"/>
      <c r="Z1073" s="11"/>
      <c r="AA1073" s="11"/>
      <c r="AB1073" s="11"/>
      <c r="AC1073" s="11"/>
      <c r="AD1073" s="11"/>
    </row>
    <row r="1074" spans="1:30">
      <c r="A1074" s="56"/>
      <c r="B1074" s="11"/>
      <c r="C1074" s="11" t="s">
        <v>403</v>
      </c>
      <c r="D1074" s="11"/>
      <c r="E1074" s="11" t="s">
        <v>262</v>
      </c>
      <c r="F1074" s="11">
        <v>1</v>
      </c>
      <c r="G1074" s="11"/>
      <c r="H1074" s="11">
        <v>594.24</v>
      </c>
      <c r="I1074" s="11">
        <v>594.24</v>
      </c>
      <c r="J1074" s="11">
        <v>13</v>
      </c>
      <c r="L1074" s="11"/>
      <c r="M1074" s="11">
        <v>594.24</v>
      </c>
      <c r="N1074" s="11">
        <v>594.24</v>
      </c>
      <c r="O1074" s="11"/>
      <c r="P1074" s="11"/>
      <c r="Q1074" s="11"/>
      <c r="R1074" s="11">
        <v>1</v>
      </c>
      <c r="S1074" s="11">
        <v>594.24</v>
      </c>
      <c r="T1074" s="11">
        <v>594.24</v>
      </c>
      <c r="V1074" s="11"/>
      <c r="W1074" s="11"/>
      <c r="X1074" s="11"/>
      <c r="Y1074" s="11"/>
      <c r="Z1074" s="11"/>
      <c r="AA1074" s="11"/>
      <c r="AB1074" s="11"/>
      <c r="AC1074" s="11"/>
      <c r="AD1074" s="11"/>
    </row>
    <row r="1075" spans="1:30">
      <c r="A1075" s="56"/>
      <c r="B1075" s="11"/>
      <c r="C1075" s="11" t="s">
        <v>404</v>
      </c>
      <c r="D1075" s="11"/>
      <c r="E1075" s="11" t="s">
        <v>405</v>
      </c>
      <c r="F1075" s="11">
        <v>1</v>
      </c>
      <c r="G1075" s="11"/>
      <c r="H1075" s="11">
        <v>1329.85</v>
      </c>
      <c r="I1075" s="11">
        <v>1329.85</v>
      </c>
      <c r="J1075" s="11">
        <v>13</v>
      </c>
      <c r="L1075" s="11"/>
      <c r="M1075" s="11">
        <v>1329.85</v>
      </c>
      <c r="N1075" s="11">
        <v>1329.85</v>
      </c>
      <c r="O1075" s="11"/>
      <c r="P1075" s="11"/>
      <c r="Q1075" s="11"/>
      <c r="R1075" s="11">
        <v>1</v>
      </c>
      <c r="S1075" s="11">
        <v>1329.85</v>
      </c>
      <c r="T1075" s="11">
        <v>1329.85</v>
      </c>
      <c r="V1075" s="11"/>
      <c r="W1075" s="11"/>
      <c r="X1075" s="11"/>
      <c r="Y1075" s="11"/>
      <c r="Z1075" s="11"/>
      <c r="AA1075" s="11"/>
      <c r="AB1075" s="11"/>
      <c r="AC1075" s="11"/>
      <c r="AD1075" s="11"/>
    </row>
    <row r="1076" spans="1:30">
      <c r="A1076" s="56"/>
      <c r="B1076" s="11"/>
      <c r="C1076" s="11" t="s">
        <v>417</v>
      </c>
      <c r="D1076" s="11"/>
      <c r="E1076" s="11" t="s">
        <v>418</v>
      </c>
      <c r="F1076" s="11">
        <v>2</v>
      </c>
      <c r="G1076" s="11">
        <v>345.78500000000003</v>
      </c>
      <c r="H1076" s="11">
        <v>691.57</v>
      </c>
      <c r="I1076" s="11">
        <v>345.78500000000003</v>
      </c>
      <c r="J1076" s="11">
        <v>9.5</v>
      </c>
      <c r="L1076" s="11">
        <v>2</v>
      </c>
      <c r="M1076" s="11"/>
      <c r="N1076" s="11"/>
      <c r="O1076" s="11"/>
      <c r="P1076" s="11"/>
      <c r="Q1076" s="11"/>
      <c r="R1076" s="11">
        <v>2</v>
      </c>
      <c r="S1076" s="11">
        <v>691.57</v>
      </c>
      <c r="T1076" s="11">
        <v>345.78500000000003</v>
      </c>
      <c r="V1076" s="11"/>
      <c r="W1076" s="11"/>
      <c r="X1076" s="11"/>
      <c r="Y1076" s="11"/>
      <c r="Z1076" s="11"/>
      <c r="AA1076" s="11"/>
      <c r="AB1076" s="11"/>
      <c r="AC1076" s="11"/>
      <c r="AD1076" s="11"/>
    </row>
    <row r="1077" spans="1:30">
      <c r="A1077" s="56"/>
      <c r="B1077" s="11"/>
      <c r="C1077" s="11" t="s">
        <v>421</v>
      </c>
      <c r="D1077" s="11"/>
      <c r="E1077" s="11" t="s">
        <v>117</v>
      </c>
      <c r="F1077" s="11">
        <v>1</v>
      </c>
      <c r="G1077" s="11"/>
      <c r="H1077" s="11">
        <v>8040.07</v>
      </c>
      <c r="I1077" s="11">
        <v>8040.07</v>
      </c>
      <c r="J1077" s="11">
        <v>12</v>
      </c>
      <c r="L1077" s="11"/>
      <c r="M1077" s="11">
        <v>8040.07</v>
      </c>
      <c r="N1077" s="11">
        <v>8040.07</v>
      </c>
      <c r="O1077" s="11"/>
      <c r="P1077" s="11"/>
      <c r="Q1077" s="11"/>
      <c r="R1077" s="11">
        <v>1</v>
      </c>
      <c r="S1077" s="11">
        <v>8040.07</v>
      </c>
      <c r="T1077" s="11">
        <v>8040.07</v>
      </c>
      <c r="V1077" s="11"/>
      <c r="W1077" s="11"/>
      <c r="X1077" s="11"/>
      <c r="Y1077" s="11"/>
      <c r="Z1077" s="11"/>
      <c r="AA1077" s="11"/>
      <c r="AB1077" s="11"/>
      <c r="AC1077" s="11"/>
      <c r="AD1077" s="11"/>
    </row>
    <row r="1078" spans="1:30">
      <c r="A1078" s="56"/>
      <c r="B1078" s="11"/>
      <c r="C1078" s="11" t="s">
        <v>423</v>
      </c>
      <c r="D1078" s="11"/>
      <c r="E1078" s="11" t="s">
        <v>103</v>
      </c>
      <c r="F1078" s="11">
        <v>2</v>
      </c>
      <c r="G1078" s="11">
        <v>1092.2249999999999</v>
      </c>
      <c r="H1078" s="11">
        <v>2184.4499999999998</v>
      </c>
      <c r="I1078" s="11">
        <v>1092.2249999999999</v>
      </c>
      <c r="J1078" s="11">
        <v>7.5</v>
      </c>
      <c r="L1078" s="11">
        <v>2</v>
      </c>
      <c r="M1078" s="11"/>
      <c r="N1078" s="11"/>
      <c r="O1078" s="11"/>
      <c r="P1078" s="11"/>
      <c r="Q1078" s="11"/>
      <c r="R1078" s="11">
        <v>2</v>
      </c>
      <c r="S1078" s="11">
        <v>2184.4499999999998</v>
      </c>
      <c r="T1078" s="11">
        <v>1092.2249999999999</v>
      </c>
      <c r="V1078" s="11"/>
      <c r="W1078" s="11"/>
      <c r="X1078" s="11"/>
      <c r="Y1078" s="11"/>
      <c r="Z1078" s="11"/>
      <c r="AA1078" s="11"/>
      <c r="AB1078" s="11"/>
      <c r="AC1078" s="11"/>
      <c r="AD1078" s="11"/>
    </row>
    <row r="1079" spans="1:30">
      <c r="A1079" s="56"/>
      <c r="B1079" s="11"/>
      <c r="C1079" s="11" t="s">
        <v>424</v>
      </c>
      <c r="D1079" s="11"/>
      <c r="E1079" s="11" t="s">
        <v>96</v>
      </c>
      <c r="F1079" s="11">
        <v>2</v>
      </c>
      <c r="G1079" s="11">
        <v>1312.31</v>
      </c>
      <c r="H1079" s="11">
        <v>1312.31</v>
      </c>
      <c r="I1079" s="11">
        <v>656.15499999999997</v>
      </c>
      <c r="J1079" s="11">
        <v>5</v>
      </c>
      <c r="L1079" s="11">
        <v>1</v>
      </c>
      <c r="M1079" s="11">
        <v>625.34</v>
      </c>
      <c r="N1079" s="11">
        <v>625.34</v>
      </c>
      <c r="O1079" s="11"/>
      <c r="P1079" s="11"/>
      <c r="Q1079" s="11"/>
      <c r="R1079" s="11">
        <v>2</v>
      </c>
      <c r="S1079" s="11">
        <v>1312.31</v>
      </c>
      <c r="T1079" s="11">
        <v>656.15499999999997</v>
      </c>
      <c r="V1079" s="11"/>
      <c r="W1079" s="11"/>
      <c r="X1079" s="11"/>
      <c r="Y1079" s="11"/>
      <c r="Z1079" s="11"/>
      <c r="AA1079" s="11"/>
      <c r="AB1079" s="11"/>
      <c r="AC1079" s="11"/>
      <c r="AD1079" s="11"/>
    </row>
    <row r="1080" spans="1:30">
      <c r="A1080" s="56"/>
      <c r="B1080" s="11"/>
      <c r="C1080" s="11" t="s">
        <v>426</v>
      </c>
      <c r="D1080" s="11"/>
      <c r="E1080" s="11" t="s">
        <v>92</v>
      </c>
      <c r="F1080" s="11">
        <v>2</v>
      </c>
      <c r="G1080" s="11">
        <v>6526.52</v>
      </c>
      <c r="H1080" s="11">
        <v>6526.52</v>
      </c>
      <c r="I1080" s="11">
        <v>3263.26</v>
      </c>
      <c r="J1080" s="11">
        <v>18.5</v>
      </c>
      <c r="L1080" s="11">
        <v>1</v>
      </c>
      <c r="M1080" s="11">
        <v>198.66</v>
      </c>
      <c r="N1080" s="11">
        <v>198.66</v>
      </c>
      <c r="O1080" s="11"/>
      <c r="P1080" s="11"/>
      <c r="Q1080" s="11"/>
      <c r="R1080" s="11">
        <v>2</v>
      </c>
      <c r="S1080" s="11">
        <v>6526.52</v>
      </c>
      <c r="T1080" s="11">
        <v>3263.26</v>
      </c>
      <c r="V1080" s="11"/>
      <c r="W1080" s="11"/>
      <c r="X1080" s="11"/>
      <c r="Y1080" s="11"/>
      <c r="Z1080" s="11"/>
      <c r="AA1080" s="11"/>
      <c r="AB1080" s="11"/>
      <c r="AC1080" s="11"/>
      <c r="AD1080" s="11"/>
    </row>
    <row r="1081" spans="1:30">
      <c r="A1081" s="56"/>
      <c r="B1081" s="11"/>
      <c r="C1081" s="11" t="s">
        <v>428</v>
      </c>
      <c r="D1081" s="11"/>
      <c r="E1081" s="11" t="s">
        <v>429</v>
      </c>
      <c r="F1081" s="11">
        <v>1</v>
      </c>
      <c r="G1081" s="11">
        <v>53399.57</v>
      </c>
      <c r="H1081" s="11">
        <v>53399.57</v>
      </c>
      <c r="I1081" s="11">
        <v>53399.57</v>
      </c>
      <c r="J1081" s="11">
        <v>4</v>
      </c>
      <c r="L1081" s="11">
        <v>1</v>
      </c>
      <c r="M1081" s="11"/>
      <c r="N1081" s="11"/>
      <c r="O1081" s="11"/>
      <c r="P1081" s="11"/>
      <c r="Q1081" s="11"/>
      <c r="R1081" s="11">
        <v>1</v>
      </c>
      <c r="S1081" s="11">
        <v>53399.57</v>
      </c>
      <c r="T1081" s="11">
        <v>53399.57</v>
      </c>
      <c r="V1081" s="11"/>
      <c r="W1081" s="11"/>
      <c r="X1081" s="11"/>
      <c r="Y1081" s="11"/>
      <c r="Z1081" s="11"/>
      <c r="AA1081" s="11"/>
      <c r="AB1081" s="11"/>
      <c r="AC1081" s="11"/>
      <c r="AD1081" s="11"/>
    </row>
    <row r="1082" spans="1:30">
      <c r="A1082" s="56"/>
      <c r="B1082" s="11"/>
      <c r="C1082" s="11" t="s">
        <v>430</v>
      </c>
      <c r="D1082" s="11"/>
      <c r="E1082" s="11" t="s">
        <v>206</v>
      </c>
      <c r="F1082" s="11">
        <v>2</v>
      </c>
      <c r="G1082" s="11"/>
      <c r="H1082" s="11">
        <v>2720.68</v>
      </c>
      <c r="I1082" s="11">
        <v>1360.34</v>
      </c>
      <c r="J1082" s="11">
        <v>10</v>
      </c>
      <c r="L1082" s="11"/>
      <c r="M1082" s="11">
        <v>2720.68</v>
      </c>
      <c r="N1082" s="11">
        <v>1360.34</v>
      </c>
      <c r="O1082" s="11"/>
      <c r="P1082" s="11"/>
      <c r="Q1082" s="11"/>
      <c r="R1082" s="11">
        <v>2</v>
      </c>
      <c r="S1082" s="11">
        <v>2720.68</v>
      </c>
      <c r="T1082" s="11">
        <v>1360.34</v>
      </c>
      <c r="V1082" s="11"/>
      <c r="W1082" s="11"/>
      <c r="X1082" s="11"/>
      <c r="Y1082" s="11"/>
      <c r="Z1082" s="11"/>
      <c r="AA1082" s="11"/>
      <c r="AB1082" s="11"/>
      <c r="AC1082" s="11"/>
      <c r="AD1082" s="11"/>
    </row>
    <row r="1083" spans="1:30">
      <c r="A1083" s="56"/>
      <c r="B1083" s="11"/>
      <c r="C1083" s="11" t="s">
        <v>431</v>
      </c>
      <c r="D1083" s="11"/>
      <c r="E1083" s="11" t="s">
        <v>127</v>
      </c>
      <c r="F1083" s="11">
        <v>10</v>
      </c>
      <c r="G1083" s="11">
        <v>4339.1319999999996</v>
      </c>
      <c r="H1083" s="11">
        <v>21695.66</v>
      </c>
      <c r="I1083" s="11">
        <v>2169.5659999999998</v>
      </c>
      <c r="J1083" s="11">
        <v>13.1</v>
      </c>
      <c r="L1083" s="11">
        <v>5</v>
      </c>
      <c r="M1083" s="11">
        <v>14064.68</v>
      </c>
      <c r="N1083" s="11">
        <v>2812.9360000000001</v>
      </c>
      <c r="O1083" s="11"/>
      <c r="P1083" s="11"/>
      <c r="Q1083" s="11"/>
      <c r="R1083" s="11">
        <v>10</v>
      </c>
      <c r="S1083" s="11">
        <v>21695.66</v>
      </c>
      <c r="T1083" s="11">
        <v>2169.5659999999998</v>
      </c>
      <c r="V1083" s="11"/>
      <c r="W1083" s="11"/>
      <c r="X1083" s="11"/>
      <c r="Y1083" s="11"/>
      <c r="Z1083" s="11"/>
      <c r="AA1083" s="11"/>
      <c r="AB1083" s="11"/>
      <c r="AC1083" s="11"/>
      <c r="AD1083" s="11"/>
    </row>
    <row r="1084" spans="1:30">
      <c r="A1084" s="56"/>
      <c r="B1084" s="11"/>
      <c r="C1084" s="11" t="s">
        <v>434</v>
      </c>
      <c r="D1084" s="11"/>
      <c r="E1084" s="11" t="s">
        <v>435</v>
      </c>
      <c r="F1084" s="11">
        <v>3</v>
      </c>
      <c r="G1084" s="11">
        <v>927.46500000000003</v>
      </c>
      <c r="H1084" s="11">
        <v>1854.93</v>
      </c>
      <c r="I1084" s="11">
        <v>618.30999999999995</v>
      </c>
      <c r="J1084" s="11">
        <v>13.6666666666667</v>
      </c>
      <c r="L1084" s="11">
        <v>2</v>
      </c>
      <c r="M1084" s="11">
        <v>1186.58</v>
      </c>
      <c r="N1084" s="11">
        <v>1186.58</v>
      </c>
      <c r="O1084" s="11"/>
      <c r="P1084" s="11"/>
      <c r="Q1084" s="11"/>
      <c r="R1084" s="11">
        <v>3</v>
      </c>
      <c r="S1084" s="11">
        <v>1854.93</v>
      </c>
      <c r="T1084" s="11">
        <v>618.30999999999995</v>
      </c>
      <c r="V1084" s="11"/>
      <c r="W1084" s="11"/>
      <c r="X1084" s="11"/>
      <c r="Y1084" s="11"/>
      <c r="Z1084" s="11"/>
      <c r="AA1084" s="11"/>
      <c r="AB1084" s="11"/>
      <c r="AC1084" s="11"/>
      <c r="AD1084" s="11"/>
    </row>
    <row r="1085" spans="1:30">
      <c r="A1085" s="56"/>
      <c r="B1085" s="11"/>
      <c r="C1085" s="11" t="s">
        <v>436</v>
      </c>
      <c r="D1085" s="11"/>
      <c r="E1085" s="11" t="s">
        <v>189</v>
      </c>
      <c r="F1085" s="11">
        <v>2</v>
      </c>
      <c r="G1085" s="11"/>
      <c r="H1085" s="11">
        <v>4407.99</v>
      </c>
      <c r="I1085" s="11">
        <v>2203.9949999999999</v>
      </c>
      <c r="J1085" s="11">
        <v>8.5</v>
      </c>
      <c r="L1085" s="11"/>
      <c r="M1085" s="11">
        <v>4407.99</v>
      </c>
      <c r="N1085" s="11">
        <v>2203.9949999999999</v>
      </c>
      <c r="O1085" s="11">
        <v>1</v>
      </c>
      <c r="P1085" s="11">
        <v>2758.94</v>
      </c>
      <c r="Q1085" s="11">
        <v>2758.94</v>
      </c>
      <c r="R1085" s="11">
        <v>1</v>
      </c>
      <c r="S1085" s="11">
        <v>1649.05</v>
      </c>
      <c r="T1085" s="11">
        <v>1649.05</v>
      </c>
      <c r="V1085" s="11"/>
      <c r="W1085" s="11"/>
      <c r="X1085" s="11"/>
      <c r="Y1085" s="11"/>
      <c r="Z1085" s="11"/>
      <c r="AA1085" s="11"/>
      <c r="AB1085" s="11"/>
      <c r="AC1085" s="11"/>
      <c r="AD1085" s="11"/>
    </row>
    <row r="1086" spans="1:30">
      <c r="A1086" s="56"/>
      <c r="B1086" s="11"/>
      <c r="C1086" s="11" t="s">
        <v>437</v>
      </c>
      <c r="D1086" s="11"/>
      <c r="E1086" s="11" t="s">
        <v>267</v>
      </c>
      <c r="F1086" s="11">
        <v>2</v>
      </c>
      <c r="G1086" s="11">
        <v>142.26499999999999</v>
      </c>
      <c r="H1086" s="11">
        <v>284.52999999999997</v>
      </c>
      <c r="I1086" s="11">
        <v>142.26499999999999</v>
      </c>
      <c r="J1086" s="11">
        <v>13</v>
      </c>
      <c r="L1086" s="11">
        <v>2</v>
      </c>
      <c r="M1086" s="11"/>
      <c r="N1086" s="11"/>
      <c r="O1086" s="11"/>
      <c r="P1086" s="11"/>
      <c r="Q1086" s="11"/>
      <c r="R1086" s="11">
        <v>2</v>
      </c>
      <c r="S1086" s="11">
        <v>284.52999999999997</v>
      </c>
      <c r="T1086" s="11">
        <v>142.26499999999999</v>
      </c>
      <c r="V1086" s="11"/>
      <c r="W1086" s="11"/>
      <c r="X1086" s="11"/>
      <c r="Y1086" s="11"/>
      <c r="Z1086" s="11"/>
      <c r="AA1086" s="11"/>
      <c r="AB1086" s="11"/>
      <c r="AC1086" s="11"/>
      <c r="AD1086" s="11"/>
    </row>
    <row r="1087" spans="1:30">
      <c r="A1087" s="56"/>
      <c r="B1087" s="11"/>
      <c r="C1087" s="11" t="s">
        <v>446</v>
      </c>
      <c r="D1087" s="11"/>
      <c r="E1087" s="11" t="s">
        <v>195</v>
      </c>
      <c r="F1087" s="11">
        <v>1</v>
      </c>
      <c r="G1087" s="11">
        <v>375.76</v>
      </c>
      <c r="H1087" s="11">
        <v>375.76</v>
      </c>
      <c r="I1087" s="11">
        <v>375.76</v>
      </c>
      <c r="J1087" s="11">
        <v>7</v>
      </c>
      <c r="L1087" s="11">
        <v>1</v>
      </c>
      <c r="M1087" s="11"/>
      <c r="N1087" s="11"/>
      <c r="O1087" s="11"/>
      <c r="P1087" s="11"/>
      <c r="Q1087" s="11"/>
      <c r="R1087" s="11">
        <v>1</v>
      </c>
      <c r="S1087" s="11">
        <v>375.76</v>
      </c>
      <c r="T1087" s="11">
        <v>375.76</v>
      </c>
      <c r="V1087" s="11"/>
      <c r="W1087" s="11"/>
      <c r="X1087" s="11"/>
      <c r="Y1087" s="11"/>
      <c r="Z1087" s="11"/>
      <c r="AA1087" s="11"/>
      <c r="AB1087" s="11"/>
      <c r="AC1087" s="11"/>
      <c r="AD1087" s="11"/>
    </row>
    <row r="1088" spans="1:30">
      <c r="A1088" s="56"/>
      <c r="B1088" s="11"/>
      <c r="C1088" s="11" t="s">
        <v>447</v>
      </c>
      <c r="D1088" s="11"/>
      <c r="E1088" s="11" t="s">
        <v>448</v>
      </c>
      <c r="F1088" s="11">
        <v>4</v>
      </c>
      <c r="G1088" s="11">
        <v>2329.44</v>
      </c>
      <c r="H1088" s="11">
        <v>4658.88</v>
      </c>
      <c r="I1088" s="11">
        <v>1164.72</v>
      </c>
      <c r="J1088" s="11">
        <v>8.25</v>
      </c>
      <c r="L1088" s="11">
        <v>2</v>
      </c>
      <c r="M1088" s="11">
        <v>1299.55</v>
      </c>
      <c r="N1088" s="11">
        <v>649.77499999999998</v>
      </c>
      <c r="O1088" s="11"/>
      <c r="P1088" s="11"/>
      <c r="Q1088" s="11"/>
      <c r="R1088" s="11">
        <v>4</v>
      </c>
      <c r="S1088" s="11">
        <v>4658.88</v>
      </c>
      <c r="T1088" s="11">
        <v>1164.72</v>
      </c>
      <c r="V1088" s="11"/>
      <c r="W1088" s="11"/>
      <c r="X1088" s="11"/>
      <c r="Y1088" s="11"/>
      <c r="Z1088" s="11"/>
      <c r="AA1088" s="11"/>
      <c r="AB1088" s="11"/>
      <c r="AC1088" s="11"/>
      <c r="AD1088" s="11"/>
    </row>
    <row r="1089" spans="1:30">
      <c r="A1089" s="56"/>
      <c r="B1089" s="11"/>
      <c r="C1089" s="11" t="s">
        <v>450</v>
      </c>
      <c r="D1089" s="11"/>
      <c r="E1089" s="11" t="s">
        <v>122</v>
      </c>
      <c r="F1089" s="11">
        <v>1</v>
      </c>
      <c r="G1089" s="11">
        <v>2454.61</v>
      </c>
      <c r="H1089" s="11">
        <v>2454.61</v>
      </c>
      <c r="I1089" s="11">
        <v>2454.61</v>
      </c>
      <c r="J1089" s="11">
        <v>13</v>
      </c>
      <c r="L1089" s="11">
        <v>1</v>
      </c>
      <c r="M1089" s="11"/>
      <c r="N1089" s="11"/>
      <c r="O1089" s="11"/>
      <c r="P1089" s="11"/>
      <c r="Q1089" s="11"/>
      <c r="R1089" s="11">
        <v>1</v>
      </c>
      <c r="S1089" s="11">
        <v>2454.61</v>
      </c>
      <c r="T1089" s="11">
        <v>2454.61</v>
      </c>
      <c r="V1089" s="11"/>
      <c r="W1089" s="11"/>
      <c r="X1089" s="11"/>
      <c r="Y1089" s="11"/>
      <c r="Z1089" s="11"/>
      <c r="AA1089" s="11"/>
      <c r="AB1089" s="11"/>
      <c r="AC1089" s="11"/>
      <c r="AD1089" s="11"/>
    </row>
    <row r="1090" spans="1:30">
      <c r="A1090" s="56"/>
      <c r="B1090" s="11"/>
      <c r="C1090" s="11" t="s">
        <v>451</v>
      </c>
      <c r="D1090" s="11"/>
      <c r="E1090" s="11" t="s">
        <v>452</v>
      </c>
      <c r="F1090" s="11">
        <v>1</v>
      </c>
      <c r="G1090" s="11"/>
      <c r="H1090" s="11">
        <v>1108.8399999999999</v>
      </c>
      <c r="I1090" s="11">
        <v>1108.8399999999999</v>
      </c>
      <c r="J1090" s="11">
        <v>13</v>
      </c>
      <c r="L1090" s="11"/>
      <c r="M1090" s="11">
        <v>1108.8399999999999</v>
      </c>
      <c r="N1090" s="11">
        <v>1108.8399999999999</v>
      </c>
      <c r="O1090" s="11"/>
      <c r="P1090" s="11"/>
      <c r="Q1090" s="11"/>
      <c r="R1090" s="11">
        <v>1</v>
      </c>
      <c r="S1090" s="11">
        <v>1108.8399999999999</v>
      </c>
      <c r="T1090" s="11">
        <v>1108.8399999999999</v>
      </c>
      <c r="V1090" s="11"/>
      <c r="W1090" s="11"/>
      <c r="X1090" s="11"/>
      <c r="Y1090" s="11"/>
      <c r="Z1090" s="11"/>
      <c r="AA1090" s="11"/>
      <c r="AB1090" s="11"/>
      <c r="AC1090" s="11"/>
      <c r="AD1090" s="11"/>
    </row>
    <row r="1091" spans="1:30">
      <c r="A1091" s="56"/>
      <c r="B1091" s="11"/>
      <c r="C1091" s="11" t="s">
        <v>453</v>
      </c>
      <c r="D1091" s="11"/>
      <c r="E1091" s="11" t="s">
        <v>244</v>
      </c>
      <c r="F1091" s="11">
        <v>17</v>
      </c>
      <c r="G1091" s="11">
        <v>5044.3024999999998</v>
      </c>
      <c r="H1091" s="11">
        <v>60531.63</v>
      </c>
      <c r="I1091" s="11">
        <v>3560.6841176470598</v>
      </c>
      <c r="J1091" s="11">
        <v>11.764705882352899</v>
      </c>
      <c r="L1091" s="11">
        <v>12</v>
      </c>
      <c r="M1091" s="11">
        <v>17503</v>
      </c>
      <c r="N1091" s="11">
        <v>3500.6</v>
      </c>
      <c r="O1091" s="11"/>
      <c r="P1091" s="11"/>
      <c r="Q1091" s="11"/>
      <c r="R1091" s="11">
        <v>17</v>
      </c>
      <c r="S1091" s="11">
        <v>60531.63</v>
      </c>
      <c r="T1091" s="11">
        <v>3560.6841176470598</v>
      </c>
      <c r="V1091" s="11"/>
      <c r="W1091" s="11"/>
      <c r="X1091" s="11"/>
      <c r="Y1091" s="11"/>
      <c r="Z1091" s="11"/>
      <c r="AA1091" s="11"/>
      <c r="AB1091" s="11"/>
      <c r="AC1091" s="11"/>
      <c r="AD1091" s="11"/>
    </row>
    <row r="1092" spans="1:30">
      <c r="A1092" s="56"/>
      <c r="B1092" s="11"/>
      <c r="C1092" s="11" t="s">
        <v>454</v>
      </c>
      <c r="D1092" s="11"/>
      <c r="E1092" s="11" t="s">
        <v>156</v>
      </c>
      <c r="F1092" s="11">
        <v>6</v>
      </c>
      <c r="G1092" s="11">
        <v>623.27250000000004</v>
      </c>
      <c r="H1092" s="11">
        <v>2493.09</v>
      </c>
      <c r="I1092" s="11">
        <v>415.51499999999999</v>
      </c>
      <c r="J1092" s="11">
        <v>10.8333333333333</v>
      </c>
      <c r="L1092" s="11">
        <v>4</v>
      </c>
      <c r="M1092" s="11">
        <v>1334.98</v>
      </c>
      <c r="N1092" s="11">
        <v>667.49</v>
      </c>
      <c r="O1092" s="11"/>
      <c r="P1092" s="11"/>
      <c r="Q1092" s="11"/>
      <c r="R1092" s="11">
        <v>6</v>
      </c>
      <c r="S1092" s="11">
        <v>2493.09</v>
      </c>
      <c r="T1092" s="11">
        <v>415.51499999999999</v>
      </c>
      <c r="V1092" s="11"/>
      <c r="W1092" s="11"/>
      <c r="X1092" s="11"/>
      <c r="Y1092" s="11"/>
      <c r="Z1092" s="11"/>
      <c r="AA1092" s="11"/>
      <c r="AB1092" s="11"/>
      <c r="AC1092" s="11"/>
      <c r="AD1092" s="11"/>
    </row>
    <row r="1093" spans="1:30">
      <c r="A1093" s="56"/>
      <c r="B1093" s="11"/>
      <c r="C1093" s="11" t="s">
        <v>458</v>
      </c>
      <c r="D1093" s="11"/>
      <c r="E1093" s="11" t="s">
        <v>124</v>
      </c>
      <c r="F1093" s="11">
        <v>1</v>
      </c>
      <c r="G1093" s="11">
        <v>1505.83</v>
      </c>
      <c r="H1093" s="11">
        <v>1505.83</v>
      </c>
      <c r="I1093" s="11">
        <v>1505.83</v>
      </c>
      <c r="J1093" s="11">
        <v>13</v>
      </c>
      <c r="L1093" s="11">
        <v>1</v>
      </c>
      <c r="M1093" s="11"/>
      <c r="N1093" s="11"/>
      <c r="O1093" s="11"/>
      <c r="P1093" s="11"/>
      <c r="Q1093" s="11"/>
      <c r="R1093" s="11">
        <v>1</v>
      </c>
      <c r="S1093" s="11">
        <v>1505.83</v>
      </c>
      <c r="T1093" s="11">
        <v>1505.83</v>
      </c>
      <c r="V1093" s="11"/>
      <c r="W1093" s="11"/>
      <c r="X1093" s="11"/>
      <c r="Y1093" s="11"/>
      <c r="Z1093" s="11"/>
      <c r="AA1093" s="11"/>
      <c r="AB1093" s="11"/>
      <c r="AC1093" s="11"/>
      <c r="AD1093" s="11"/>
    </row>
    <row r="1094" spans="1:30">
      <c r="A1094" s="56"/>
      <c r="B1094" s="11"/>
      <c r="C1094" s="11" t="s">
        <v>459</v>
      </c>
      <c r="D1094" s="11"/>
      <c r="E1094" s="11" t="s">
        <v>359</v>
      </c>
      <c r="F1094" s="11">
        <v>1</v>
      </c>
      <c r="G1094" s="11"/>
      <c r="H1094" s="11">
        <v>1973.75</v>
      </c>
      <c r="I1094" s="11">
        <v>1973.75</v>
      </c>
      <c r="J1094" s="11">
        <v>7</v>
      </c>
      <c r="L1094" s="11"/>
      <c r="M1094" s="11">
        <v>1973.75</v>
      </c>
      <c r="N1094" s="11">
        <v>1973.75</v>
      </c>
      <c r="O1094" s="11"/>
      <c r="P1094" s="11"/>
      <c r="Q1094" s="11"/>
      <c r="R1094" s="11">
        <v>1</v>
      </c>
      <c r="S1094" s="11">
        <v>1973.75</v>
      </c>
      <c r="T1094" s="11">
        <v>1973.75</v>
      </c>
      <c r="V1094" s="11"/>
      <c r="W1094" s="11"/>
      <c r="X1094" s="11"/>
      <c r="Y1094" s="11"/>
      <c r="Z1094" s="11"/>
      <c r="AA1094" s="11"/>
      <c r="AB1094" s="11"/>
      <c r="AC1094" s="11"/>
      <c r="AD1094" s="11"/>
    </row>
    <row r="1095" spans="1:30">
      <c r="A1095" s="56"/>
      <c r="B1095" s="11"/>
      <c r="C1095" s="11"/>
      <c r="D1095" s="11"/>
      <c r="E1095" s="11"/>
      <c r="F1095" s="11">
        <v>368</v>
      </c>
      <c r="G1095" s="11">
        <v>306382.21853383473</v>
      </c>
      <c r="H1095" s="11">
        <v>794734.26999999979</v>
      </c>
      <c r="I1095" s="11">
        <v>262947.43748880003</v>
      </c>
      <c r="J1095" s="11">
        <v>1067.6483463813061</v>
      </c>
      <c r="K1095" s="4">
        <v>0</v>
      </c>
      <c r="L1095" s="11">
        <v>216</v>
      </c>
      <c r="M1095" s="11">
        <v>330901.81999999983</v>
      </c>
      <c r="N1095" s="11">
        <v>129014.98797368423</v>
      </c>
      <c r="O1095" s="11">
        <v>15</v>
      </c>
      <c r="P1095" s="11">
        <v>38704.729999999996</v>
      </c>
      <c r="Q1095" s="11">
        <v>36837.563333333332</v>
      </c>
      <c r="R1095" s="11">
        <v>353</v>
      </c>
      <c r="S1095" s="11">
        <v>756029.5399999998</v>
      </c>
      <c r="T1095" s="11">
        <v>251952.57252637722</v>
      </c>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c r="A1126" s="56"/>
      <c r="B1126" s="11"/>
      <c r="C1126" s="11"/>
      <c r="D1126" s="11"/>
      <c r="E1126" s="11"/>
      <c r="F1126" s="11"/>
      <c r="G1126" s="11"/>
      <c r="H1126" s="11"/>
      <c r="I1126" s="11"/>
      <c r="J1126" s="11"/>
      <c r="L1126" s="11"/>
      <c r="M1126" s="11"/>
      <c r="N1126" s="11"/>
      <c r="O1126" s="11"/>
      <c r="P1126" s="11"/>
      <c r="Q1126" s="11"/>
      <c r="R1126" s="11"/>
      <c r="S1126" s="11"/>
      <c r="T1126" s="11"/>
      <c r="V1126" s="11"/>
      <c r="W1126" s="11"/>
      <c r="X1126" s="11"/>
      <c r="Y1126" s="11"/>
      <c r="Z1126" s="11"/>
      <c r="AA1126" s="11"/>
      <c r="AB1126" s="11"/>
      <c r="AC1126" s="11"/>
      <c r="AD1126" s="11"/>
    </row>
    <row r="1127" spans="1:30">
      <c r="A1127" s="56"/>
      <c r="B1127" s="11"/>
      <c r="C1127" s="11"/>
      <c r="D1127" s="11"/>
      <c r="E1127" s="11"/>
      <c r="F1127" s="11"/>
      <c r="G1127" s="11"/>
      <c r="H1127" s="11"/>
      <c r="I1127" s="11"/>
      <c r="J1127" s="11"/>
      <c r="L1127" s="11"/>
      <c r="M1127" s="11"/>
      <c r="N1127" s="11"/>
      <c r="O1127" s="11"/>
      <c r="P1127" s="11"/>
      <c r="Q1127" s="11"/>
      <c r="R1127" s="11"/>
      <c r="S1127" s="11"/>
      <c r="T1127" s="11"/>
      <c r="V1127" s="11"/>
      <c r="W1127" s="11"/>
      <c r="X1127" s="11"/>
      <c r="Y1127" s="11"/>
      <c r="Z1127" s="11"/>
      <c r="AA1127" s="11"/>
      <c r="AB1127" s="11"/>
      <c r="AC1127" s="11"/>
      <c r="AD1127" s="11"/>
    </row>
    <row r="1128" spans="1:30">
      <c r="A1128" s="56"/>
      <c r="B1128" s="11"/>
      <c r="C1128" s="11"/>
      <c r="D1128" s="11"/>
      <c r="E1128" s="11"/>
      <c r="F1128" s="11"/>
      <c r="G1128" s="11"/>
      <c r="H1128" s="11"/>
      <c r="I1128" s="11"/>
      <c r="J1128" s="11"/>
      <c r="L1128" s="11"/>
      <c r="M1128" s="11"/>
      <c r="N1128" s="11"/>
      <c r="O1128" s="11"/>
      <c r="P1128" s="11"/>
      <c r="Q1128" s="11"/>
      <c r="R1128" s="11"/>
      <c r="S1128" s="11"/>
      <c r="T1128" s="11"/>
      <c r="V1128" s="11"/>
      <c r="W1128" s="11"/>
      <c r="X1128" s="11"/>
      <c r="Y1128" s="11"/>
      <c r="Z1128" s="11"/>
      <c r="AA1128" s="11"/>
      <c r="AB1128" s="11"/>
      <c r="AC1128" s="11"/>
      <c r="AD1128" s="11"/>
    </row>
    <row r="1129" spans="1:30">
      <c r="A1129" s="56"/>
      <c r="B1129" s="11"/>
      <c r="C1129" s="11"/>
      <c r="D1129" s="11"/>
      <c r="E1129" s="11"/>
      <c r="F1129" s="11"/>
      <c r="G1129" s="11"/>
      <c r="H1129" s="11"/>
      <c r="I1129" s="11"/>
      <c r="J1129" s="11"/>
      <c r="L1129" s="11"/>
      <c r="M1129" s="11"/>
      <c r="N1129" s="11"/>
      <c r="O1129" s="11"/>
      <c r="P1129" s="11"/>
      <c r="Q1129" s="11"/>
      <c r="R1129" s="11"/>
      <c r="S1129" s="11"/>
      <c r="T1129" s="11"/>
      <c r="V1129" s="11"/>
      <c r="W1129" s="11"/>
      <c r="X1129" s="11"/>
      <c r="Y1129" s="11"/>
      <c r="Z1129" s="11"/>
      <c r="AA1129" s="11"/>
      <c r="AB1129" s="11"/>
      <c r="AC1129" s="11"/>
      <c r="AD1129" s="11"/>
    </row>
    <row r="1130" spans="1:30">
      <c r="A1130" s="56"/>
      <c r="B1130" s="11"/>
      <c r="C1130" s="11"/>
      <c r="D1130" s="11"/>
      <c r="E1130" s="11"/>
      <c r="F1130" s="11"/>
      <c r="G1130" s="11"/>
      <c r="H1130" s="11"/>
      <c r="I1130" s="11"/>
      <c r="J1130" s="11"/>
      <c r="L1130" s="11"/>
      <c r="M1130" s="11"/>
      <c r="N1130" s="11"/>
      <c r="O1130" s="11"/>
      <c r="P1130" s="11"/>
      <c r="Q1130" s="11"/>
      <c r="R1130" s="11"/>
      <c r="S1130" s="11"/>
      <c r="T1130" s="11"/>
      <c r="V1130" s="11"/>
      <c r="W1130" s="11"/>
      <c r="X1130" s="11"/>
      <c r="Y1130" s="11"/>
      <c r="Z1130" s="11"/>
      <c r="AA1130" s="11"/>
      <c r="AB1130" s="11"/>
      <c r="AC1130" s="11"/>
      <c r="AD1130" s="11"/>
    </row>
    <row r="1131" spans="1:30">
      <c r="A1131" s="56"/>
      <c r="B1131" s="11"/>
      <c r="C1131" s="11"/>
      <c r="D1131" s="11"/>
      <c r="E1131" s="11"/>
      <c r="F1131" s="11"/>
      <c r="G1131" s="11"/>
      <c r="H1131" s="11"/>
      <c r="I1131" s="11"/>
      <c r="J1131" s="11"/>
      <c r="L1131" s="11"/>
      <c r="M1131" s="11"/>
      <c r="N1131" s="11"/>
      <c r="O1131" s="11"/>
      <c r="P1131" s="11"/>
      <c r="Q1131" s="11"/>
      <c r="R1131" s="11"/>
      <c r="S1131" s="11"/>
      <c r="T1131" s="11"/>
      <c r="V1131" s="11"/>
      <c r="W1131" s="11"/>
      <c r="X1131" s="11"/>
      <c r="Y1131" s="11"/>
      <c r="Z1131" s="11"/>
      <c r="AA1131" s="11"/>
      <c r="AB1131" s="11"/>
      <c r="AC1131" s="11"/>
      <c r="AD1131" s="11"/>
    </row>
    <row r="1132" spans="1:30">
      <c r="A1132" s="56"/>
      <c r="B1132" s="11"/>
      <c r="C1132" s="11"/>
      <c r="D1132" s="11"/>
      <c r="E1132" s="11"/>
      <c r="F1132" s="11"/>
      <c r="G1132" s="11"/>
      <c r="H1132" s="11"/>
      <c r="I1132" s="11"/>
      <c r="J1132" s="11"/>
      <c r="L1132" s="11"/>
      <c r="M1132" s="11"/>
      <c r="N1132" s="11"/>
      <c r="O1132" s="11"/>
      <c r="P1132" s="11"/>
      <c r="Q1132" s="11"/>
      <c r="R1132" s="11"/>
      <c r="S1132" s="11"/>
      <c r="T1132" s="11"/>
      <c r="V1132" s="11"/>
      <c r="W1132" s="11"/>
      <c r="X1132" s="11"/>
      <c r="Y1132" s="11"/>
      <c r="Z1132" s="11"/>
      <c r="AA1132" s="11"/>
      <c r="AB1132" s="11"/>
      <c r="AC1132" s="11"/>
      <c r="AD1132" s="11"/>
    </row>
    <row r="1133" spans="1:30">
      <c r="A1133" s="56"/>
      <c r="B1133" s="11"/>
      <c r="C1133" s="11"/>
      <c r="D1133" s="11"/>
      <c r="E1133" s="11"/>
      <c r="F1133" s="11"/>
      <c r="G1133" s="11"/>
      <c r="H1133" s="11"/>
      <c r="I1133" s="11"/>
      <c r="J1133" s="11"/>
      <c r="L1133" s="11"/>
      <c r="M1133" s="11"/>
      <c r="N1133" s="11"/>
      <c r="O1133" s="11"/>
      <c r="P1133" s="11"/>
      <c r="Q1133" s="11"/>
      <c r="R1133" s="11"/>
      <c r="S1133" s="11"/>
      <c r="T1133" s="11"/>
      <c r="V1133" s="11"/>
      <c r="W1133" s="11"/>
      <c r="X1133" s="11"/>
      <c r="Y1133" s="11"/>
      <c r="Z1133" s="11"/>
      <c r="AA1133" s="11"/>
      <c r="AB1133" s="11"/>
      <c r="AC1133" s="11"/>
      <c r="AD1133" s="11"/>
    </row>
    <row r="1134" spans="1:30">
      <c r="A1134" s="56"/>
      <c r="B1134" s="11"/>
      <c r="C1134" s="11"/>
      <c r="D1134" s="11"/>
      <c r="E1134" s="11"/>
      <c r="F1134" s="11"/>
      <c r="G1134" s="11"/>
      <c r="H1134" s="11"/>
      <c r="I1134" s="11"/>
      <c r="J1134" s="11"/>
      <c r="L1134" s="11"/>
      <c r="M1134" s="11"/>
      <c r="N1134" s="11"/>
      <c r="O1134" s="11"/>
      <c r="P1134" s="11"/>
      <c r="Q1134" s="11"/>
      <c r="R1134" s="11"/>
      <c r="S1134" s="11"/>
      <c r="T1134" s="11"/>
      <c r="V1134" s="11"/>
      <c r="W1134" s="11"/>
      <c r="X1134" s="11"/>
      <c r="Y1134" s="11"/>
      <c r="Z1134" s="11"/>
      <c r="AA1134" s="11"/>
      <c r="AB1134" s="11"/>
      <c r="AC1134" s="11"/>
      <c r="AD1134" s="11"/>
    </row>
    <row r="1135" spans="1:30">
      <c r="A1135" s="56"/>
      <c r="B1135" s="11"/>
      <c r="C1135" s="11"/>
      <c r="D1135" s="11"/>
      <c r="E1135" s="11"/>
      <c r="F1135" s="11"/>
      <c r="G1135" s="11"/>
      <c r="H1135" s="11"/>
      <c r="I1135" s="11"/>
      <c r="J1135" s="11"/>
      <c r="L1135" s="11"/>
      <c r="M1135" s="11"/>
      <c r="N1135" s="11"/>
      <c r="O1135" s="11"/>
      <c r="P1135" s="11"/>
      <c r="Q1135" s="11"/>
      <c r="R1135" s="11"/>
      <c r="S1135" s="11"/>
      <c r="T1135" s="11"/>
      <c r="V1135" s="11"/>
      <c r="W1135" s="11"/>
      <c r="X1135" s="11"/>
      <c r="Y1135" s="11"/>
      <c r="Z1135" s="11"/>
      <c r="AA1135" s="11"/>
      <c r="AB1135" s="11"/>
      <c r="AC1135" s="11"/>
      <c r="AD1135" s="11"/>
    </row>
    <row r="1136" spans="1:30">
      <c r="A1136" s="56"/>
      <c r="B1136" s="11"/>
      <c r="C1136" s="11"/>
      <c r="D1136" s="11"/>
      <c r="E1136" s="11"/>
      <c r="F1136" s="11"/>
      <c r="G1136" s="11"/>
      <c r="H1136" s="11"/>
      <c r="I1136" s="11"/>
      <c r="J1136" s="11"/>
      <c r="L1136" s="11"/>
      <c r="M1136" s="11"/>
      <c r="N1136" s="11"/>
      <c r="O1136" s="11"/>
      <c r="P1136" s="11"/>
      <c r="Q1136" s="11"/>
      <c r="R1136" s="11"/>
      <c r="S1136" s="11"/>
      <c r="T1136" s="11"/>
      <c r="V1136" s="11"/>
      <c r="W1136" s="11"/>
      <c r="X1136" s="11"/>
      <c r="Y1136" s="11"/>
      <c r="Z1136" s="11"/>
      <c r="AA1136" s="11"/>
      <c r="AB1136" s="11"/>
      <c r="AC1136" s="11"/>
      <c r="AD1136" s="11"/>
    </row>
    <row r="1137" spans="1:30">
      <c r="A1137" s="56"/>
      <c r="B1137" s="11"/>
      <c r="C1137" s="11"/>
      <c r="D1137" s="11"/>
      <c r="E1137" s="11"/>
      <c r="F1137" s="11"/>
      <c r="G1137" s="11"/>
      <c r="H1137" s="11"/>
      <c r="I1137" s="11"/>
      <c r="J1137" s="11"/>
      <c r="L1137" s="11"/>
      <c r="M1137" s="11"/>
      <c r="N1137" s="11"/>
      <c r="O1137" s="11"/>
      <c r="P1137" s="11"/>
      <c r="Q1137" s="11"/>
      <c r="R1137" s="11"/>
      <c r="S1137" s="11"/>
      <c r="T1137" s="11"/>
      <c r="V1137" s="11"/>
      <c r="W1137" s="11"/>
      <c r="X1137" s="11"/>
      <c r="Y1137" s="11"/>
      <c r="Z1137" s="11"/>
      <c r="AA1137" s="11"/>
      <c r="AB1137" s="11"/>
      <c r="AC1137" s="11"/>
      <c r="AD1137" s="11"/>
    </row>
    <row r="1138" spans="1:30">
      <c r="A1138" s="56"/>
      <c r="B1138" s="11"/>
      <c r="C1138" s="11"/>
      <c r="D1138" s="11"/>
      <c r="E1138" s="11"/>
      <c r="F1138" s="11"/>
      <c r="G1138" s="11"/>
      <c r="H1138" s="11"/>
      <c r="I1138" s="11"/>
      <c r="J1138" s="11"/>
      <c r="L1138" s="11"/>
      <c r="M1138" s="11"/>
      <c r="N1138" s="11"/>
      <c r="O1138" s="11"/>
      <c r="P1138" s="11"/>
      <c r="Q1138" s="11"/>
      <c r="R1138" s="11"/>
      <c r="S1138" s="11"/>
      <c r="T1138" s="11"/>
      <c r="V1138" s="11"/>
      <c r="W1138" s="11"/>
      <c r="X1138" s="11"/>
      <c r="Y1138" s="11"/>
      <c r="Z1138" s="11"/>
      <c r="AA1138" s="11"/>
      <c r="AB1138" s="11"/>
      <c r="AC1138" s="11"/>
      <c r="AD1138" s="11"/>
    </row>
    <row r="1139" spans="1:30">
      <c r="A1139" s="56"/>
      <c r="B1139" s="11"/>
      <c r="C1139" s="11"/>
      <c r="D1139" s="11"/>
      <c r="E1139" s="11"/>
      <c r="F1139" s="11"/>
      <c r="G1139" s="11"/>
      <c r="H1139" s="11"/>
      <c r="I1139" s="11"/>
      <c r="J1139" s="11"/>
      <c r="L1139" s="11"/>
      <c r="M1139" s="11"/>
      <c r="N1139" s="11"/>
      <c r="O1139" s="11"/>
      <c r="P1139" s="11"/>
      <c r="Q1139" s="11"/>
      <c r="R1139" s="11"/>
      <c r="S1139" s="11"/>
      <c r="T1139" s="11"/>
      <c r="V1139" s="11"/>
      <c r="W1139" s="11"/>
      <c r="X1139" s="11"/>
      <c r="Y1139" s="11"/>
      <c r="Z1139" s="11"/>
      <c r="AA1139" s="11"/>
      <c r="AB1139" s="11"/>
      <c r="AC1139" s="11"/>
      <c r="AD1139" s="11"/>
    </row>
    <row r="1140" spans="1:30">
      <c r="A1140" s="56"/>
      <c r="B1140" s="11"/>
      <c r="C1140" s="11"/>
      <c r="D1140" s="11"/>
      <c r="E1140" s="11"/>
      <c r="F1140" s="11"/>
      <c r="G1140" s="11"/>
      <c r="H1140" s="11"/>
      <c r="I1140" s="11"/>
      <c r="J1140" s="11"/>
      <c r="L1140" s="11"/>
      <c r="M1140" s="11"/>
      <c r="N1140" s="11"/>
      <c r="O1140" s="11"/>
      <c r="P1140" s="11"/>
      <c r="Q1140" s="11"/>
      <c r="R1140" s="11"/>
      <c r="S1140" s="11"/>
      <c r="T1140" s="11"/>
      <c r="V1140" s="11"/>
      <c r="W1140" s="11"/>
      <c r="X1140" s="11"/>
      <c r="Y1140" s="11"/>
      <c r="Z1140" s="11"/>
      <c r="AA1140" s="11"/>
      <c r="AB1140" s="11"/>
      <c r="AC1140" s="11"/>
      <c r="AD1140" s="11"/>
    </row>
    <row r="1141" spans="1:30">
      <c r="A1141" s="56"/>
      <c r="B1141" s="11"/>
      <c r="C1141" s="11"/>
      <c r="D1141" s="11"/>
      <c r="E1141" s="11"/>
      <c r="F1141" s="11"/>
      <c r="G1141" s="11"/>
      <c r="H1141" s="11"/>
      <c r="I1141" s="11"/>
      <c r="J1141" s="11"/>
      <c r="L1141" s="11"/>
      <c r="M1141" s="11"/>
      <c r="N1141" s="11"/>
      <c r="O1141" s="11"/>
      <c r="P1141" s="11"/>
      <c r="Q1141" s="11"/>
      <c r="R1141" s="11"/>
      <c r="S1141" s="11"/>
      <c r="T1141" s="11"/>
      <c r="V1141" s="11"/>
      <c r="W1141" s="11"/>
      <c r="X1141" s="11"/>
      <c r="Y1141" s="11"/>
      <c r="Z1141" s="11"/>
      <c r="AA1141" s="11"/>
      <c r="AB1141" s="11"/>
      <c r="AC1141" s="11"/>
      <c r="AD1141" s="11"/>
    </row>
    <row r="1142" spans="1:30">
      <c r="A1142" s="56"/>
      <c r="B1142" s="11"/>
      <c r="C1142" s="11"/>
      <c r="D1142" s="11"/>
      <c r="E1142" s="11"/>
      <c r="F1142" s="11"/>
      <c r="G1142" s="11"/>
      <c r="H1142" s="11"/>
      <c r="I1142" s="11"/>
      <c r="J1142" s="11"/>
      <c r="L1142" s="11"/>
      <c r="M1142" s="11"/>
      <c r="N1142" s="11"/>
      <c r="O1142" s="11"/>
      <c r="P1142" s="11"/>
      <c r="Q1142" s="11"/>
      <c r="R1142" s="11"/>
      <c r="S1142" s="11"/>
      <c r="T1142" s="11"/>
      <c r="V1142" s="11"/>
      <c r="W1142" s="11"/>
      <c r="X1142" s="11"/>
      <c r="Y1142" s="11"/>
      <c r="Z1142" s="11"/>
      <c r="AA1142" s="11"/>
      <c r="AB1142" s="11"/>
      <c r="AC1142" s="11"/>
      <c r="AD1142" s="11"/>
    </row>
    <row r="1143" spans="1:30">
      <c r="A1143" s="56"/>
      <c r="B1143" s="11"/>
      <c r="C1143" s="11"/>
      <c r="D1143" s="11"/>
      <c r="E1143" s="11"/>
      <c r="F1143" s="11"/>
      <c r="G1143" s="11"/>
      <c r="H1143" s="11"/>
      <c r="I1143" s="11"/>
      <c r="J1143" s="11"/>
      <c r="L1143" s="11"/>
      <c r="M1143" s="11"/>
      <c r="N1143" s="11"/>
      <c r="O1143" s="11"/>
      <c r="P1143" s="11"/>
      <c r="Q1143" s="11"/>
      <c r="R1143" s="11"/>
      <c r="S1143" s="11"/>
      <c r="T1143" s="11"/>
      <c r="V1143" s="11"/>
      <c r="W1143" s="11"/>
      <c r="X1143" s="11"/>
      <c r="Y1143" s="11"/>
      <c r="Z1143" s="11"/>
      <c r="AA1143" s="11"/>
      <c r="AB1143" s="11"/>
      <c r="AC1143" s="11"/>
      <c r="AD1143" s="11"/>
    </row>
    <row r="1144" spans="1:30">
      <c r="A1144" s="56"/>
      <c r="B1144" s="11"/>
      <c r="C1144" s="11"/>
      <c r="D1144" s="11"/>
      <c r="E1144" s="11"/>
      <c r="F1144" s="11"/>
      <c r="G1144" s="11"/>
      <c r="H1144" s="11"/>
      <c r="I1144" s="11"/>
      <c r="J1144" s="11"/>
      <c r="L1144" s="11"/>
      <c r="M1144" s="11"/>
      <c r="N1144" s="11"/>
      <c r="O1144" s="11"/>
      <c r="P1144" s="11"/>
      <c r="Q1144" s="11"/>
      <c r="R1144" s="11"/>
      <c r="S1144" s="11"/>
      <c r="T1144" s="11"/>
      <c r="V1144" s="11"/>
      <c r="W1144" s="11"/>
      <c r="X1144" s="11"/>
      <c r="Y1144" s="11"/>
      <c r="Z1144" s="11"/>
      <c r="AA1144" s="11"/>
      <c r="AB1144" s="11"/>
      <c r="AC1144" s="11"/>
      <c r="AD1144" s="11"/>
    </row>
    <row r="1145" spans="1:30">
      <c r="A1145" s="56"/>
      <c r="B1145" s="11"/>
      <c r="C1145" s="11"/>
      <c r="D1145" s="11"/>
      <c r="E1145" s="11"/>
      <c r="F1145" s="11"/>
      <c r="G1145" s="11"/>
      <c r="H1145" s="11"/>
      <c r="I1145" s="11"/>
      <c r="J1145" s="11"/>
      <c r="L1145" s="11"/>
      <c r="M1145" s="11"/>
      <c r="N1145" s="11"/>
      <c r="O1145" s="11"/>
      <c r="P1145" s="11"/>
      <c r="Q1145" s="11"/>
      <c r="R1145" s="11"/>
      <c r="S1145" s="11"/>
      <c r="T1145" s="11"/>
      <c r="V1145" s="11"/>
      <c r="W1145" s="11"/>
      <c r="X1145" s="11"/>
      <c r="Y1145" s="11"/>
      <c r="Z1145" s="11"/>
      <c r="AA1145" s="11"/>
      <c r="AB1145" s="11"/>
      <c r="AC1145" s="11"/>
      <c r="AD1145" s="11"/>
    </row>
    <row r="1146" spans="1:30">
      <c r="A1146" s="56"/>
      <c r="B1146" s="11"/>
      <c r="C1146" s="11"/>
      <c r="D1146" s="11"/>
      <c r="E1146" s="11"/>
      <c r="F1146" s="11"/>
      <c r="G1146" s="11"/>
      <c r="H1146" s="11"/>
      <c r="I1146" s="11"/>
      <c r="J1146" s="11"/>
      <c r="L1146" s="11"/>
      <c r="M1146" s="11"/>
      <c r="N1146" s="11"/>
      <c r="O1146" s="11"/>
      <c r="P1146" s="11"/>
      <c r="Q1146" s="11"/>
      <c r="R1146" s="11"/>
      <c r="S1146" s="11"/>
      <c r="T1146" s="11"/>
      <c r="V1146" s="11"/>
      <c r="W1146" s="11"/>
      <c r="X1146" s="11"/>
      <c r="Y1146" s="11"/>
      <c r="Z1146" s="11"/>
      <c r="AA1146" s="11"/>
      <c r="AB1146" s="11"/>
      <c r="AC1146" s="11"/>
      <c r="AD1146" s="11"/>
    </row>
    <row r="1147" spans="1:30">
      <c r="A1147" s="56"/>
      <c r="B1147" s="11"/>
      <c r="C1147" s="11"/>
      <c r="D1147" s="11"/>
      <c r="E1147" s="11"/>
      <c r="F1147" s="11"/>
      <c r="G1147" s="11"/>
      <c r="H1147" s="11"/>
      <c r="I1147" s="11"/>
      <c r="J1147" s="11"/>
      <c r="L1147" s="11"/>
      <c r="M1147" s="11"/>
      <c r="N1147" s="11"/>
      <c r="O1147" s="11"/>
      <c r="P1147" s="11"/>
      <c r="Q1147" s="11"/>
      <c r="R1147" s="11"/>
      <c r="S1147" s="11"/>
      <c r="T1147" s="11"/>
      <c r="V1147" s="11"/>
      <c r="W1147" s="11"/>
      <c r="X1147" s="11"/>
      <c r="Y1147" s="11"/>
      <c r="Z1147" s="11"/>
      <c r="AA1147" s="11"/>
      <c r="AB1147" s="11"/>
      <c r="AC1147" s="11"/>
      <c r="AD1147" s="11"/>
    </row>
    <row r="1148" spans="1:30">
      <c r="A1148" s="56"/>
      <c r="B1148" s="11"/>
      <c r="C1148" s="11"/>
      <c r="D1148" s="11"/>
      <c r="E1148" s="11"/>
      <c r="F1148" s="11"/>
      <c r="G1148" s="11"/>
      <c r="H1148" s="11"/>
      <c r="I1148" s="11"/>
      <c r="J1148" s="11"/>
      <c r="L1148" s="11"/>
      <c r="M1148" s="11"/>
      <c r="N1148" s="11"/>
      <c r="O1148" s="11"/>
      <c r="P1148" s="11"/>
      <c r="Q1148" s="11"/>
      <c r="R1148" s="11"/>
      <c r="S1148" s="11"/>
      <c r="T1148" s="11"/>
      <c r="V1148" s="11"/>
      <c r="W1148" s="11"/>
      <c r="X1148" s="11"/>
      <c r="Y1148" s="11"/>
      <c r="Z1148" s="11"/>
      <c r="AA1148" s="11"/>
      <c r="AB1148" s="11"/>
      <c r="AC1148" s="11"/>
      <c r="AD1148" s="11"/>
    </row>
    <row r="1149" spans="1:30">
      <c r="A1149" s="56"/>
      <c r="B1149" s="11"/>
      <c r="C1149" s="11"/>
      <c r="D1149" s="11"/>
      <c r="E1149" s="11"/>
      <c r="F1149" s="11"/>
      <c r="G1149" s="11"/>
      <c r="H1149" s="11"/>
      <c r="I1149" s="11"/>
      <c r="J1149" s="11"/>
      <c r="L1149" s="11"/>
      <c r="M1149" s="11"/>
      <c r="N1149" s="11"/>
      <c r="O1149" s="11"/>
      <c r="P1149" s="11"/>
      <c r="Q1149" s="11"/>
      <c r="R1149" s="11"/>
      <c r="S1149" s="11"/>
      <c r="T1149" s="11"/>
      <c r="V1149" s="11"/>
      <c r="W1149" s="11"/>
      <c r="X1149" s="11"/>
      <c r="Y1149" s="11"/>
      <c r="Z1149" s="11"/>
      <c r="AA1149" s="11"/>
      <c r="AB1149" s="11"/>
      <c r="AC1149" s="11"/>
      <c r="AD1149" s="11"/>
    </row>
    <row r="1150" spans="1:30">
      <c r="A1150" s="56"/>
      <c r="B1150" s="11"/>
      <c r="C1150" s="11"/>
      <c r="D1150" s="11"/>
      <c r="E1150" s="11"/>
      <c r="F1150" s="11"/>
      <c r="G1150" s="11"/>
      <c r="H1150" s="11"/>
      <c r="I1150" s="11"/>
      <c r="J1150" s="11"/>
      <c r="L1150" s="11"/>
      <c r="M1150" s="11"/>
      <c r="N1150" s="11"/>
      <c r="O1150" s="11"/>
      <c r="P1150" s="11"/>
      <c r="Q1150" s="11"/>
      <c r="R1150" s="11"/>
      <c r="S1150" s="11"/>
      <c r="T1150" s="11"/>
      <c r="V1150" s="11"/>
      <c r="W1150" s="11"/>
      <c r="X1150" s="11"/>
      <c r="Y1150" s="11"/>
      <c r="Z1150" s="11"/>
      <c r="AA1150" s="11"/>
      <c r="AB1150" s="11"/>
      <c r="AC1150" s="11"/>
      <c r="AD1150" s="11"/>
    </row>
    <row r="1151" spans="1:30">
      <c r="A1151" s="56"/>
      <c r="B1151" s="11"/>
      <c r="C1151" s="11"/>
      <c r="D1151" s="11"/>
      <c r="E1151" s="11"/>
      <c r="F1151" s="11"/>
      <c r="G1151" s="11"/>
      <c r="H1151" s="11"/>
      <c r="I1151" s="11"/>
      <c r="J1151" s="11"/>
      <c r="L1151" s="11"/>
      <c r="M1151" s="11"/>
      <c r="N1151" s="11"/>
      <c r="O1151" s="11"/>
      <c r="P1151" s="11"/>
      <c r="Q1151" s="11"/>
      <c r="R1151" s="11"/>
      <c r="S1151" s="11"/>
      <c r="T1151" s="11"/>
      <c r="V1151" s="11"/>
      <c r="W1151" s="11"/>
      <c r="X1151" s="11"/>
      <c r="Y1151" s="11"/>
      <c r="Z1151" s="11"/>
      <c r="AA1151" s="11"/>
      <c r="AB1151" s="11"/>
      <c r="AC1151" s="11"/>
      <c r="AD1151" s="11"/>
    </row>
    <row r="1152" spans="1:30">
      <c r="A1152" s="56"/>
      <c r="B1152" s="11"/>
      <c r="C1152" s="11"/>
      <c r="D1152" s="11"/>
      <c r="E1152" s="11"/>
      <c r="F1152" s="11"/>
      <c r="G1152" s="11"/>
      <c r="H1152" s="11"/>
      <c r="I1152" s="11"/>
      <c r="J1152" s="11"/>
      <c r="L1152" s="11"/>
      <c r="M1152" s="11"/>
      <c r="N1152" s="11"/>
      <c r="O1152" s="11"/>
      <c r="P1152" s="11"/>
      <c r="Q1152" s="11"/>
      <c r="R1152" s="11"/>
      <c r="S1152" s="11"/>
      <c r="T1152" s="11"/>
      <c r="V1152" s="11"/>
      <c r="W1152" s="11"/>
      <c r="X1152" s="11"/>
      <c r="Y1152" s="11"/>
      <c r="Z1152" s="11"/>
      <c r="AA1152" s="11"/>
      <c r="AB1152" s="11"/>
      <c r="AC1152" s="11"/>
      <c r="AD1152" s="11"/>
    </row>
    <row r="1153" spans="1:30">
      <c r="A1153" s="56"/>
      <c r="B1153" s="11"/>
      <c r="C1153" s="11"/>
      <c r="D1153" s="11"/>
      <c r="E1153" s="11"/>
      <c r="F1153" s="11"/>
      <c r="G1153" s="11"/>
      <c r="H1153" s="11"/>
      <c r="I1153" s="11"/>
      <c r="J1153" s="11"/>
      <c r="L1153" s="11"/>
      <c r="M1153" s="11"/>
      <c r="N1153" s="11"/>
      <c r="O1153" s="11"/>
      <c r="P1153" s="11"/>
      <c r="Q1153" s="11"/>
      <c r="R1153" s="11"/>
      <c r="S1153" s="11"/>
      <c r="T1153" s="11"/>
      <c r="V1153" s="11"/>
      <c r="W1153" s="11"/>
      <c r="X1153" s="11"/>
      <c r="Y1153" s="11"/>
      <c r="Z1153" s="11"/>
      <c r="AA1153" s="11"/>
      <c r="AB1153" s="11"/>
      <c r="AC1153" s="11"/>
      <c r="AD1153" s="11"/>
    </row>
    <row r="1154" spans="1:30">
      <c r="A1154" s="56"/>
      <c r="B1154" s="11"/>
      <c r="C1154" s="11"/>
      <c r="D1154" s="11"/>
      <c r="E1154" s="11"/>
      <c r="F1154" s="11"/>
      <c r="G1154" s="11"/>
      <c r="H1154" s="11"/>
      <c r="I1154" s="11"/>
      <c r="J1154" s="11"/>
      <c r="L1154" s="11"/>
      <c r="M1154" s="11"/>
      <c r="N1154" s="11"/>
      <c r="O1154" s="11"/>
      <c r="P1154" s="11"/>
      <c r="Q1154" s="11"/>
      <c r="R1154" s="11"/>
      <c r="S1154" s="11"/>
      <c r="T1154" s="11"/>
      <c r="V1154" s="11"/>
      <c r="W1154" s="11"/>
      <c r="X1154" s="11"/>
      <c r="Y1154" s="11"/>
      <c r="Z1154" s="11"/>
      <c r="AA1154" s="11"/>
      <c r="AB1154" s="11"/>
      <c r="AC1154" s="11"/>
      <c r="AD1154" s="11"/>
    </row>
    <row r="1155" spans="1:30">
      <c r="A1155" s="56"/>
      <c r="B1155" s="11"/>
      <c r="C1155" s="11"/>
      <c r="D1155" s="11"/>
      <c r="E1155" s="11"/>
      <c r="F1155" s="11"/>
      <c r="G1155" s="11"/>
      <c r="H1155" s="11"/>
      <c r="I1155" s="11"/>
      <c r="J1155" s="11"/>
      <c r="L1155" s="11"/>
      <c r="M1155" s="11"/>
      <c r="N1155" s="11"/>
      <c r="O1155" s="11"/>
      <c r="P1155" s="11"/>
      <c r="Q1155" s="11"/>
      <c r="R1155" s="11"/>
      <c r="S1155" s="11"/>
      <c r="T1155" s="11"/>
      <c r="V1155" s="11"/>
      <c r="W1155" s="11"/>
      <c r="X1155" s="11"/>
      <c r="Y1155" s="11"/>
      <c r="Z1155" s="11"/>
      <c r="AA1155" s="11"/>
      <c r="AB1155" s="11"/>
      <c r="AC1155" s="11"/>
      <c r="AD1155" s="11"/>
    </row>
    <row r="1156" spans="1:30">
      <c r="A1156" s="56"/>
      <c r="B1156" s="11"/>
      <c r="C1156" s="11"/>
      <c r="D1156" s="11"/>
      <c r="E1156" s="11"/>
      <c r="F1156" s="11"/>
      <c r="G1156" s="11"/>
      <c r="H1156" s="11"/>
      <c r="I1156" s="11"/>
      <c r="J1156" s="11"/>
      <c r="L1156" s="11"/>
      <c r="M1156" s="11"/>
      <c r="N1156" s="11"/>
      <c r="O1156" s="11"/>
      <c r="P1156" s="11"/>
      <c r="Q1156" s="11"/>
      <c r="R1156" s="11"/>
      <c r="S1156" s="11"/>
      <c r="T1156" s="11"/>
      <c r="V1156" s="11"/>
      <c r="W1156" s="11"/>
      <c r="X1156" s="11"/>
      <c r="Y1156" s="11"/>
      <c r="Z1156" s="11"/>
      <c r="AA1156" s="11"/>
      <c r="AB1156" s="11"/>
      <c r="AC1156" s="11"/>
      <c r="AD1156" s="11"/>
    </row>
    <row r="1157" spans="1:30">
      <c r="A1157" s="56"/>
      <c r="B1157" s="11"/>
      <c r="C1157" s="11"/>
      <c r="D1157" s="11"/>
      <c r="E1157" s="11"/>
      <c r="F1157" s="11"/>
      <c r="G1157" s="11"/>
      <c r="H1157" s="11"/>
      <c r="I1157" s="11"/>
      <c r="J1157" s="11"/>
      <c r="L1157" s="11"/>
      <c r="M1157" s="11"/>
      <c r="N1157" s="11"/>
      <c r="O1157" s="11"/>
      <c r="P1157" s="11"/>
      <c r="Q1157" s="11"/>
      <c r="R1157" s="11"/>
      <c r="S1157" s="11"/>
      <c r="T1157" s="11"/>
      <c r="V1157" s="11"/>
      <c r="W1157" s="11"/>
      <c r="X1157" s="11"/>
      <c r="Y1157" s="11"/>
      <c r="Z1157" s="11"/>
      <c r="AA1157" s="11"/>
      <c r="AB1157" s="11"/>
      <c r="AC1157" s="11"/>
      <c r="AD1157" s="11"/>
    </row>
    <row r="1158" spans="1:30">
      <c r="A1158" s="56"/>
      <c r="B1158" s="11"/>
      <c r="C1158" s="11"/>
      <c r="D1158" s="11"/>
      <c r="E1158" s="11"/>
      <c r="F1158" s="11"/>
      <c r="G1158" s="11"/>
      <c r="H1158" s="11"/>
      <c r="I1158" s="11"/>
      <c r="J1158" s="11"/>
      <c r="L1158" s="11"/>
      <c r="M1158" s="11"/>
      <c r="N1158" s="11"/>
      <c r="O1158" s="11"/>
      <c r="P1158" s="11"/>
      <c r="Q1158" s="11"/>
      <c r="R1158" s="11"/>
      <c r="S1158" s="11"/>
      <c r="T1158" s="11"/>
      <c r="V1158" s="11"/>
      <c r="W1158" s="11"/>
      <c r="X1158" s="11"/>
      <c r="Y1158" s="11"/>
      <c r="Z1158" s="11"/>
      <c r="AA1158" s="11"/>
      <c r="AB1158" s="11"/>
      <c r="AC1158" s="11"/>
      <c r="AD1158" s="11"/>
    </row>
    <row r="1159" spans="1:30">
      <c r="A1159" s="56"/>
      <c r="B1159" s="11"/>
      <c r="C1159" s="11"/>
      <c r="D1159" s="11"/>
      <c r="E1159" s="11"/>
      <c r="F1159" s="11"/>
      <c r="G1159" s="11"/>
      <c r="H1159" s="11"/>
      <c r="I1159" s="11"/>
      <c r="J1159" s="11"/>
      <c r="L1159" s="11"/>
      <c r="M1159" s="11"/>
      <c r="N1159" s="11"/>
      <c r="O1159" s="11"/>
      <c r="P1159" s="11"/>
      <c r="Q1159" s="11"/>
      <c r="R1159" s="11"/>
      <c r="S1159" s="11"/>
      <c r="T1159" s="11"/>
      <c r="V1159" s="11"/>
      <c r="W1159" s="11"/>
      <c r="X1159" s="11"/>
      <c r="Y1159" s="11"/>
      <c r="Z1159" s="11"/>
      <c r="AA1159" s="11"/>
      <c r="AB1159" s="11"/>
      <c r="AC1159" s="11"/>
      <c r="AD1159" s="11"/>
    </row>
    <row r="1160" spans="1:30">
      <c r="A1160" s="56"/>
      <c r="B1160" s="11"/>
      <c r="C1160" s="11"/>
      <c r="D1160" s="11"/>
      <c r="E1160" s="11"/>
      <c r="F1160" s="11"/>
      <c r="G1160" s="11"/>
      <c r="H1160" s="11"/>
      <c r="I1160" s="11"/>
      <c r="J1160" s="11"/>
      <c r="L1160" s="11"/>
      <c r="M1160" s="11"/>
      <c r="N1160" s="11"/>
      <c r="O1160" s="11"/>
      <c r="P1160" s="11"/>
      <c r="Q1160" s="11"/>
      <c r="R1160" s="11"/>
      <c r="S1160" s="11"/>
      <c r="T1160" s="11"/>
      <c r="V1160" s="11"/>
      <c r="W1160" s="11"/>
      <c r="X1160" s="11"/>
      <c r="Y1160" s="11"/>
      <c r="Z1160" s="11"/>
      <c r="AA1160" s="11"/>
      <c r="AB1160" s="11"/>
      <c r="AC1160" s="11"/>
      <c r="AD1160" s="11"/>
    </row>
    <row r="1161" spans="1:30">
      <c r="A1161" s="56"/>
      <c r="B1161" s="11"/>
      <c r="C1161" s="11"/>
      <c r="D1161" s="11"/>
      <c r="E1161" s="11"/>
      <c r="F1161" s="11"/>
      <c r="G1161" s="11"/>
      <c r="H1161" s="11"/>
      <c r="I1161" s="11"/>
      <c r="J1161" s="11"/>
      <c r="L1161" s="11"/>
      <c r="M1161" s="11"/>
      <c r="N1161" s="11"/>
      <c r="O1161" s="11"/>
      <c r="P1161" s="11"/>
      <c r="Q1161" s="11"/>
      <c r="R1161" s="11"/>
      <c r="S1161" s="11"/>
      <c r="T1161" s="11"/>
      <c r="V1161" s="11"/>
      <c r="W1161" s="11"/>
      <c r="X1161" s="11"/>
      <c r="Y1161" s="11"/>
      <c r="Z1161" s="11"/>
      <c r="AA1161" s="11"/>
      <c r="AB1161" s="11"/>
      <c r="AC1161" s="11"/>
      <c r="AD1161" s="11"/>
    </row>
    <row r="1162" spans="1:30">
      <c r="A1162" s="56"/>
      <c r="B1162" s="11"/>
      <c r="C1162" s="11"/>
      <c r="D1162" s="11"/>
      <c r="E1162" s="11"/>
      <c r="F1162" s="11"/>
      <c r="G1162" s="11"/>
      <c r="H1162" s="11"/>
      <c r="I1162" s="11"/>
      <c r="J1162" s="11"/>
      <c r="L1162" s="11"/>
      <c r="M1162" s="11"/>
      <c r="N1162" s="11"/>
      <c r="O1162" s="11"/>
      <c r="P1162" s="11"/>
      <c r="Q1162" s="11"/>
      <c r="R1162" s="11"/>
      <c r="S1162" s="11"/>
      <c r="T1162" s="11"/>
      <c r="V1162" s="11"/>
      <c r="W1162" s="11"/>
      <c r="X1162" s="11"/>
      <c r="Y1162" s="11"/>
      <c r="Z1162" s="11"/>
      <c r="AA1162" s="11"/>
      <c r="AB1162" s="11"/>
      <c r="AC1162" s="11"/>
      <c r="AD1162" s="11"/>
    </row>
    <row r="1163" spans="1:30">
      <c r="A1163" s="56"/>
      <c r="B1163" s="11"/>
      <c r="C1163" s="11"/>
      <c r="D1163" s="11"/>
      <c r="E1163" s="11"/>
      <c r="F1163" s="11"/>
      <c r="G1163" s="11"/>
      <c r="H1163" s="11"/>
      <c r="I1163" s="11"/>
      <c r="J1163" s="11"/>
      <c r="L1163" s="11"/>
      <c r="M1163" s="11"/>
      <c r="N1163" s="11"/>
      <c r="O1163" s="11"/>
      <c r="P1163" s="11"/>
      <c r="Q1163" s="11"/>
      <c r="R1163" s="11"/>
      <c r="S1163" s="11"/>
      <c r="T1163" s="11"/>
      <c r="V1163" s="11"/>
      <c r="W1163" s="11"/>
      <c r="X1163" s="11"/>
      <c r="Y1163" s="11"/>
      <c r="Z1163" s="11"/>
      <c r="AA1163" s="11"/>
      <c r="AB1163" s="11"/>
      <c r="AC1163" s="11"/>
      <c r="AD1163" s="11"/>
    </row>
    <row r="1164" spans="1:30">
      <c r="A1164" s="56"/>
      <c r="B1164" s="11"/>
      <c r="C1164" s="11"/>
      <c r="D1164" s="11"/>
      <c r="E1164" s="11"/>
      <c r="F1164" s="11"/>
      <c r="G1164" s="11"/>
      <c r="H1164" s="11"/>
      <c r="I1164" s="11"/>
      <c r="J1164" s="11"/>
      <c r="L1164" s="11"/>
      <c r="M1164" s="11"/>
      <c r="N1164" s="11"/>
      <c r="O1164" s="11"/>
      <c r="P1164" s="11"/>
      <c r="Q1164" s="11"/>
      <c r="R1164" s="11"/>
      <c r="S1164" s="11"/>
      <c r="T1164" s="11"/>
      <c r="V1164" s="11"/>
      <c r="W1164" s="11"/>
      <c r="X1164" s="11"/>
      <c r="Y1164" s="11"/>
      <c r="Z1164" s="11"/>
      <c r="AA1164" s="11"/>
      <c r="AB1164" s="11"/>
      <c r="AC1164" s="11"/>
      <c r="AD1164" s="11"/>
    </row>
    <row r="1165" spans="1:30">
      <c r="A1165" s="56"/>
      <c r="B1165" s="11"/>
      <c r="C1165" s="11"/>
      <c r="D1165" s="11"/>
      <c r="E1165" s="11"/>
      <c r="F1165" s="11"/>
      <c r="G1165" s="11"/>
      <c r="H1165" s="11"/>
      <c r="I1165" s="11"/>
      <c r="J1165" s="11"/>
      <c r="L1165" s="11"/>
      <c r="M1165" s="11"/>
      <c r="N1165" s="11"/>
      <c r="O1165" s="11"/>
      <c r="P1165" s="11"/>
      <c r="Q1165" s="11"/>
      <c r="R1165" s="11"/>
      <c r="S1165" s="11"/>
      <c r="T1165" s="11"/>
      <c r="V1165" s="11"/>
      <c r="W1165" s="11"/>
      <c r="X1165" s="11"/>
      <c r="Y1165" s="11"/>
      <c r="Z1165" s="11"/>
      <c r="AA1165" s="11"/>
      <c r="AB1165" s="11"/>
      <c r="AC1165" s="11"/>
      <c r="AD1165" s="11"/>
    </row>
    <row r="1166" spans="1:30">
      <c r="A1166" s="56"/>
      <c r="B1166" s="11"/>
      <c r="C1166" s="11"/>
      <c r="D1166" s="11"/>
      <c r="E1166" s="11"/>
      <c r="F1166" s="11"/>
      <c r="G1166" s="11"/>
      <c r="H1166" s="11"/>
      <c r="I1166" s="11"/>
      <c r="J1166" s="11"/>
      <c r="L1166" s="11"/>
      <c r="M1166" s="11"/>
      <c r="N1166" s="11"/>
      <c r="O1166" s="11"/>
      <c r="P1166" s="11"/>
      <c r="Q1166" s="11"/>
      <c r="R1166" s="11"/>
      <c r="S1166" s="11"/>
      <c r="T1166" s="11"/>
      <c r="V1166" s="11"/>
      <c r="W1166" s="11"/>
      <c r="X1166" s="11"/>
      <c r="Y1166" s="11"/>
      <c r="Z1166" s="11"/>
      <c r="AA1166" s="11"/>
      <c r="AB1166" s="11"/>
      <c r="AC1166" s="11"/>
      <c r="AD1166" s="11"/>
    </row>
    <row r="1167" spans="1:30">
      <c r="A1167" s="56"/>
      <c r="B1167" s="11"/>
      <c r="C1167" s="11"/>
      <c r="D1167" s="11"/>
      <c r="E1167" s="11"/>
      <c r="F1167" s="11"/>
      <c r="G1167" s="11"/>
      <c r="H1167" s="11"/>
      <c r="I1167" s="11"/>
      <c r="J1167" s="11"/>
      <c r="L1167" s="11"/>
      <c r="M1167" s="11"/>
      <c r="N1167" s="11"/>
      <c r="O1167" s="11"/>
      <c r="P1167" s="11"/>
      <c r="Q1167" s="11"/>
      <c r="R1167" s="11"/>
      <c r="S1167" s="11"/>
      <c r="T1167" s="11"/>
      <c r="V1167" s="11"/>
      <c r="W1167" s="11"/>
      <c r="X1167" s="11"/>
      <c r="Y1167" s="11"/>
      <c r="Z1167" s="11"/>
      <c r="AA1167" s="11"/>
      <c r="AB1167" s="11"/>
      <c r="AC1167" s="11"/>
      <c r="AD1167" s="11"/>
    </row>
    <row r="1168" spans="1:30">
      <c r="A1168" s="56"/>
      <c r="B1168" s="11"/>
      <c r="C1168" s="11"/>
      <c r="D1168" s="11"/>
      <c r="E1168" s="11"/>
      <c r="F1168" s="11"/>
      <c r="G1168" s="11"/>
      <c r="H1168" s="11"/>
      <c r="I1168" s="11"/>
      <c r="J1168" s="11"/>
      <c r="L1168" s="11"/>
      <c r="M1168" s="11"/>
      <c r="N1168" s="11"/>
      <c r="O1168" s="11"/>
      <c r="P1168" s="11"/>
      <c r="Q1168" s="11"/>
      <c r="R1168" s="11"/>
      <c r="S1168" s="11"/>
      <c r="T1168" s="11"/>
      <c r="V1168" s="11"/>
      <c r="W1168" s="11"/>
      <c r="X1168" s="11"/>
      <c r="Y1168" s="11"/>
      <c r="Z1168" s="11"/>
      <c r="AA1168" s="11"/>
      <c r="AB1168" s="11"/>
      <c r="AC1168" s="11"/>
      <c r="AD1168" s="11"/>
    </row>
    <row r="1169" spans="1:30">
      <c r="A1169" s="56"/>
      <c r="B1169" s="11"/>
      <c r="C1169" s="11"/>
      <c r="D1169" s="11"/>
      <c r="E1169" s="11"/>
      <c r="F1169" s="11"/>
      <c r="G1169" s="11"/>
      <c r="H1169" s="11"/>
      <c r="I1169" s="11"/>
      <c r="J1169" s="11"/>
      <c r="L1169" s="11"/>
      <c r="M1169" s="11"/>
      <c r="N1169" s="11"/>
      <c r="O1169" s="11"/>
      <c r="P1169" s="11"/>
      <c r="Q1169" s="11"/>
      <c r="R1169" s="11"/>
      <c r="S1169" s="11"/>
      <c r="T1169" s="11"/>
      <c r="V1169" s="11"/>
      <c r="W1169" s="11"/>
      <c r="X1169" s="11"/>
      <c r="Y1169" s="11"/>
      <c r="Z1169" s="11"/>
      <c r="AA1169" s="11"/>
      <c r="AB1169" s="11"/>
      <c r="AC1169" s="11"/>
      <c r="AD1169" s="11"/>
    </row>
    <row r="1170" spans="1:30">
      <c r="A1170" s="56"/>
      <c r="B1170" s="11"/>
      <c r="C1170" s="11"/>
      <c r="D1170" s="11"/>
      <c r="E1170" s="11"/>
      <c r="F1170" s="11"/>
      <c r="G1170" s="11"/>
      <c r="H1170" s="11"/>
      <c r="I1170" s="11"/>
      <c r="J1170" s="11"/>
      <c r="L1170" s="11"/>
      <c r="M1170" s="11"/>
      <c r="N1170" s="11"/>
      <c r="O1170" s="11"/>
      <c r="P1170" s="11"/>
      <c r="Q1170" s="11"/>
      <c r="R1170" s="11"/>
      <c r="S1170" s="11"/>
      <c r="T1170" s="11"/>
      <c r="V1170" s="11"/>
      <c r="W1170" s="11"/>
      <c r="X1170" s="11"/>
      <c r="Y1170" s="11"/>
      <c r="Z1170" s="11"/>
      <c r="AA1170" s="11"/>
      <c r="AB1170" s="11"/>
      <c r="AC1170" s="11"/>
      <c r="AD1170" s="11"/>
    </row>
    <row r="1171" spans="1:30">
      <c r="A1171" s="56"/>
      <c r="B1171" s="11"/>
      <c r="C1171" s="11"/>
      <c r="D1171" s="11"/>
      <c r="E1171" s="11"/>
      <c r="F1171" s="11"/>
      <c r="G1171" s="11"/>
      <c r="H1171" s="11"/>
      <c r="I1171" s="11"/>
      <c r="J1171" s="11"/>
      <c r="L1171" s="11"/>
      <c r="M1171" s="11"/>
      <c r="N1171" s="11"/>
      <c r="O1171" s="11"/>
      <c r="P1171" s="11"/>
      <c r="Q1171" s="11"/>
      <c r="R1171" s="11"/>
      <c r="S1171" s="11"/>
      <c r="T1171" s="11"/>
      <c r="V1171" s="11"/>
      <c r="W1171" s="11"/>
      <c r="X1171" s="11"/>
      <c r="Y1171" s="11"/>
      <c r="Z1171" s="11"/>
      <c r="AA1171" s="11"/>
      <c r="AB1171" s="11"/>
      <c r="AC1171" s="11"/>
      <c r="AD1171" s="11"/>
    </row>
    <row r="1172" spans="1:30">
      <c r="A1172" s="56"/>
      <c r="B1172" s="11"/>
      <c r="C1172" s="11"/>
      <c r="D1172" s="11"/>
      <c r="E1172" s="11"/>
      <c r="F1172" s="11"/>
      <c r="G1172" s="11"/>
      <c r="H1172" s="11"/>
      <c r="I1172" s="11"/>
      <c r="J1172" s="11"/>
      <c r="L1172" s="11"/>
      <c r="M1172" s="11"/>
      <c r="N1172" s="11"/>
      <c r="O1172" s="11"/>
      <c r="P1172" s="11"/>
      <c r="Q1172" s="11"/>
      <c r="R1172" s="11"/>
      <c r="S1172" s="11"/>
      <c r="T1172" s="11"/>
      <c r="V1172" s="11"/>
      <c r="W1172" s="11"/>
      <c r="X1172" s="11"/>
      <c r="Y1172" s="11"/>
      <c r="Z1172" s="11"/>
      <c r="AA1172" s="11"/>
      <c r="AB1172" s="11"/>
      <c r="AC1172" s="11"/>
      <c r="AD1172" s="11"/>
    </row>
    <row r="1173" spans="1:30">
      <c r="A1173" s="56"/>
      <c r="B1173" s="11"/>
      <c r="C1173" s="11"/>
      <c r="D1173" s="11"/>
      <c r="E1173" s="11"/>
      <c r="F1173" s="11"/>
      <c r="G1173" s="11"/>
      <c r="H1173" s="11"/>
      <c r="I1173" s="11"/>
      <c r="J1173" s="11"/>
      <c r="L1173" s="11"/>
      <c r="M1173" s="11"/>
      <c r="N1173" s="11"/>
      <c r="O1173" s="11"/>
      <c r="P1173" s="11"/>
      <c r="Q1173" s="11"/>
      <c r="R1173" s="11"/>
      <c r="S1173" s="11"/>
      <c r="T1173" s="11"/>
      <c r="V1173" s="11"/>
      <c r="W1173" s="11"/>
      <c r="X1173" s="11"/>
      <c r="Y1173" s="11"/>
      <c r="Z1173" s="11"/>
      <c r="AA1173" s="11"/>
      <c r="AB1173" s="11"/>
      <c r="AC1173" s="11"/>
      <c r="AD1173" s="11"/>
    </row>
    <row r="1174" spans="1:30">
      <c r="A1174" s="56"/>
      <c r="B1174" s="11"/>
      <c r="C1174" s="11"/>
      <c r="D1174" s="11"/>
      <c r="E1174" s="11"/>
      <c r="F1174" s="11"/>
      <c r="G1174" s="11"/>
      <c r="H1174" s="11"/>
      <c r="I1174" s="11"/>
      <c r="J1174" s="11"/>
      <c r="L1174" s="11"/>
      <c r="M1174" s="11"/>
      <c r="N1174" s="11"/>
      <c r="O1174" s="11"/>
      <c r="P1174" s="11"/>
      <c r="Q1174" s="11"/>
      <c r="R1174" s="11"/>
      <c r="S1174" s="11"/>
      <c r="T1174" s="11"/>
      <c r="V1174" s="11"/>
      <c r="W1174" s="11"/>
      <c r="X1174" s="11"/>
      <c r="Y1174" s="11"/>
      <c r="Z1174" s="11"/>
      <c r="AA1174" s="11"/>
      <c r="AB1174" s="11"/>
      <c r="AC1174" s="11"/>
      <c r="AD1174" s="11"/>
    </row>
    <row r="1175" spans="1:30">
      <c r="A1175" s="56"/>
      <c r="B1175" s="11"/>
      <c r="C1175" s="11"/>
      <c r="D1175" s="11"/>
      <c r="E1175" s="11"/>
      <c r="F1175" s="11"/>
      <c r="G1175" s="11"/>
      <c r="H1175" s="11"/>
      <c r="I1175" s="11"/>
      <c r="J1175" s="11"/>
      <c r="L1175" s="11"/>
      <c r="M1175" s="11"/>
      <c r="N1175" s="11"/>
      <c r="O1175" s="11"/>
      <c r="P1175" s="11"/>
      <c r="Q1175" s="11"/>
      <c r="R1175" s="11"/>
      <c r="S1175" s="11"/>
      <c r="T1175" s="11"/>
      <c r="V1175" s="11"/>
      <c r="W1175" s="11"/>
      <c r="X1175" s="11"/>
      <c r="Y1175" s="11"/>
      <c r="Z1175" s="11"/>
      <c r="AA1175" s="11"/>
      <c r="AB1175" s="11"/>
      <c r="AC1175" s="11"/>
      <c r="AD1175" s="11"/>
    </row>
    <row r="1176" spans="1:30">
      <c r="A1176" s="56"/>
      <c r="B1176" s="11"/>
      <c r="C1176" s="11"/>
      <c r="D1176" s="11"/>
      <c r="E1176" s="11"/>
      <c r="F1176" s="11"/>
      <c r="G1176" s="11"/>
      <c r="H1176" s="11"/>
      <c r="I1176" s="11"/>
      <c r="J1176" s="11"/>
      <c r="L1176" s="11"/>
      <c r="M1176" s="11"/>
      <c r="N1176" s="11"/>
      <c r="O1176" s="11"/>
      <c r="P1176" s="11"/>
      <c r="Q1176" s="11"/>
      <c r="R1176" s="11"/>
      <c r="S1176" s="11"/>
      <c r="T1176" s="11"/>
      <c r="V1176" s="11"/>
      <c r="W1176" s="11"/>
      <c r="X1176" s="11"/>
      <c r="Y1176" s="11"/>
      <c r="Z1176" s="11"/>
      <c r="AA1176" s="11"/>
      <c r="AB1176" s="11"/>
      <c r="AC1176" s="11"/>
      <c r="AD1176" s="11"/>
    </row>
    <row r="1177" spans="1:30">
      <c r="A1177" s="56"/>
      <c r="B1177" s="11"/>
      <c r="C1177" s="11"/>
      <c r="D1177" s="11"/>
      <c r="E1177" s="11"/>
      <c r="F1177" s="11"/>
      <c r="G1177" s="11"/>
      <c r="H1177" s="11"/>
      <c r="I1177" s="11"/>
      <c r="J1177" s="11"/>
      <c r="L1177" s="11"/>
      <c r="M1177" s="11"/>
      <c r="N1177" s="11"/>
      <c r="O1177" s="11"/>
      <c r="P1177" s="11"/>
      <c r="Q1177" s="11"/>
      <c r="R1177" s="11"/>
      <c r="S1177" s="11"/>
      <c r="T1177" s="11"/>
      <c r="V1177" s="11"/>
      <c r="W1177" s="11"/>
      <c r="X1177" s="11"/>
      <c r="Y1177" s="11"/>
      <c r="Z1177" s="11"/>
      <c r="AA1177" s="11"/>
      <c r="AB1177" s="11"/>
      <c r="AC1177" s="11"/>
      <c r="AD1177" s="11"/>
    </row>
    <row r="1178" spans="1:30">
      <c r="A1178" s="56"/>
      <c r="B1178" s="11"/>
      <c r="C1178" s="11"/>
      <c r="D1178" s="11"/>
      <c r="E1178" s="11"/>
      <c r="F1178" s="11"/>
      <c r="G1178" s="11"/>
      <c r="H1178" s="11"/>
      <c r="I1178" s="11"/>
      <c r="J1178" s="11"/>
      <c r="L1178" s="11"/>
      <c r="M1178" s="11"/>
      <c r="N1178" s="11"/>
      <c r="O1178" s="11"/>
      <c r="P1178" s="11"/>
      <c r="Q1178" s="11"/>
      <c r="R1178" s="11"/>
      <c r="S1178" s="11"/>
      <c r="T1178" s="11"/>
      <c r="V1178" s="11"/>
      <c r="W1178" s="11"/>
      <c r="X1178" s="11"/>
      <c r="Y1178" s="11"/>
      <c r="Z1178" s="11"/>
      <c r="AA1178" s="11"/>
      <c r="AB1178" s="11"/>
      <c r="AC1178" s="11"/>
      <c r="AD1178" s="11"/>
    </row>
    <row r="1179" spans="1:30">
      <c r="A1179" s="56"/>
      <c r="B1179" s="11"/>
      <c r="C1179" s="11"/>
      <c r="D1179" s="11"/>
      <c r="E1179" s="11"/>
      <c r="F1179" s="11"/>
      <c r="G1179" s="11"/>
      <c r="H1179" s="11"/>
      <c r="I1179" s="11"/>
      <c r="J1179" s="11"/>
      <c r="L1179" s="11"/>
      <c r="M1179" s="11"/>
      <c r="N1179" s="11"/>
      <c r="O1179" s="11"/>
      <c r="P1179" s="11"/>
      <c r="Q1179" s="11"/>
      <c r="R1179" s="11"/>
      <c r="S1179" s="11"/>
      <c r="T1179" s="11"/>
      <c r="V1179" s="11"/>
      <c r="W1179" s="11"/>
      <c r="X1179" s="11"/>
      <c r="Y1179" s="11"/>
      <c r="Z1179" s="11"/>
      <c r="AA1179" s="11"/>
      <c r="AB1179" s="11"/>
      <c r="AC1179" s="11"/>
      <c r="AD1179" s="11"/>
    </row>
    <row r="1180" spans="1:30">
      <c r="A1180" s="56"/>
      <c r="B1180" s="11"/>
      <c r="C1180" s="11"/>
      <c r="D1180" s="11"/>
      <c r="E1180" s="11"/>
      <c r="F1180" s="11"/>
      <c r="G1180" s="11"/>
      <c r="H1180" s="11"/>
      <c r="I1180" s="11"/>
      <c r="J1180" s="11"/>
      <c r="L1180" s="11"/>
      <c r="M1180" s="11"/>
      <c r="N1180" s="11"/>
      <c r="O1180" s="11"/>
      <c r="P1180" s="11"/>
      <c r="Q1180" s="11"/>
      <c r="R1180" s="11"/>
      <c r="S1180" s="11"/>
      <c r="T1180" s="11"/>
      <c r="V1180" s="11"/>
      <c r="W1180" s="11"/>
      <c r="X1180" s="11"/>
      <c r="Y1180" s="11"/>
      <c r="Z1180" s="11"/>
      <c r="AA1180" s="11"/>
      <c r="AB1180" s="11"/>
      <c r="AC1180" s="11"/>
      <c r="AD1180" s="11"/>
    </row>
    <row r="1181" spans="1:30">
      <c r="A1181" s="56"/>
      <c r="B1181" s="11"/>
      <c r="C1181" s="11"/>
      <c r="D1181" s="11"/>
      <c r="E1181" s="11"/>
      <c r="F1181" s="11"/>
      <c r="G1181" s="11"/>
      <c r="H1181" s="11"/>
      <c r="I1181" s="11"/>
      <c r="J1181" s="11"/>
      <c r="L1181" s="11"/>
      <c r="M1181" s="11"/>
      <c r="N1181" s="11"/>
      <c r="O1181" s="11"/>
      <c r="P1181" s="11"/>
      <c r="Q1181" s="11"/>
      <c r="R1181" s="11"/>
      <c r="S1181" s="11"/>
      <c r="T1181" s="11"/>
      <c r="V1181" s="11"/>
      <c r="W1181" s="11"/>
      <c r="X1181" s="11"/>
      <c r="Y1181" s="11"/>
      <c r="Z1181" s="11"/>
      <c r="AA1181" s="11"/>
      <c r="AB1181" s="11"/>
      <c r="AC1181" s="11"/>
      <c r="AD1181" s="11"/>
    </row>
    <row r="1182" spans="1:30">
      <c r="A1182" s="56"/>
      <c r="B1182" s="11"/>
      <c r="C1182" s="11"/>
      <c r="D1182" s="11"/>
      <c r="E1182" s="11"/>
      <c r="F1182" s="11"/>
      <c r="G1182" s="11"/>
      <c r="H1182" s="11"/>
      <c r="I1182" s="11"/>
      <c r="J1182" s="11"/>
      <c r="L1182" s="11"/>
      <c r="M1182" s="11"/>
      <c r="N1182" s="11"/>
      <c r="O1182" s="11"/>
      <c r="P1182" s="11"/>
      <c r="Q1182" s="11"/>
      <c r="R1182" s="11"/>
      <c r="S1182" s="11"/>
      <c r="T1182" s="11"/>
      <c r="V1182" s="11"/>
      <c r="W1182" s="11"/>
      <c r="X1182" s="11"/>
      <c r="Y1182" s="11"/>
      <c r="Z1182" s="11"/>
      <c r="AA1182" s="11"/>
      <c r="AB1182" s="11"/>
      <c r="AC1182" s="11"/>
      <c r="AD1182" s="11"/>
    </row>
    <row r="1183" spans="1:30">
      <c r="A1183" s="56"/>
      <c r="B1183" s="11"/>
      <c r="C1183" s="11"/>
      <c r="D1183" s="11"/>
      <c r="E1183" s="11"/>
      <c r="F1183" s="11"/>
      <c r="G1183" s="11"/>
      <c r="H1183" s="11"/>
      <c r="I1183" s="11"/>
      <c r="J1183" s="11"/>
      <c r="L1183" s="11"/>
      <c r="M1183" s="11"/>
      <c r="N1183" s="11"/>
      <c r="O1183" s="11"/>
      <c r="P1183" s="11"/>
      <c r="Q1183" s="11"/>
      <c r="R1183" s="11"/>
      <c r="S1183" s="11"/>
      <c r="T1183" s="11"/>
      <c r="V1183" s="11"/>
      <c r="W1183" s="11"/>
      <c r="X1183" s="11"/>
      <c r="Y1183" s="11"/>
      <c r="Z1183" s="11"/>
      <c r="AA1183" s="11"/>
      <c r="AB1183" s="11"/>
      <c r="AC1183" s="11"/>
      <c r="AD1183" s="11"/>
    </row>
    <row r="1184" spans="1:30">
      <c r="A1184" s="56"/>
      <c r="B1184" s="11"/>
      <c r="C1184" s="11"/>
      <c r="D1184" s="11"/>
      <c r="E1184" s="11"/>
      <c r="F1184" s="11"/>
      <c r="G1184" s="11"/>
      <c r="H1184" s="11"/>
      <c r="I1184" s="11"/>
      <c r="J1184" s="11"/>
      <c r="L1184" s="11"/>
      <c r="M1184" s="11"/>
      <c r="N1184" s="11"/>
      <c r="O1184" s="11"/>
      <c r="P1184" s="11"/>
      <c r="Q1184" s="11"/>
      <c r="R1184" s="11"/>
      <c r="S1184" s="11"/>
      <c r="T1184" s="11"/>
      <c r="V1184" s="11"/>
      <c r="W1184" s="11"/>
      <c r="X1184" s="11"/>
      <c r="Y1184" s="11"/>
      <c r="Z1184" s="11"/>
      <c r="AA1184" s="11"/>
      <c r="AB1184" s="11"/>
      <c r="AC1184" s="11"/>
      <c r="AD1184" s="11"/>
    </row>
    <row r="1185" spans="1:30">
      <c r="A1185" s="56"/>
      <c r="B1185" s="11"/>
      <c r="C1185" s="11"/>
      <c r="D1185" s="11"/>
      <c r="E1185" s="11"/>
      <c r="F1185" s="11"/>
      <c r="G1185" s="11"/>
      <c r="H1185" s="11"/>
      <c r="I1185" s="11"/>
      <c r="J1185" s="11"/>
      <c r="L1185" s="11"/>
      <c r="M1185" s="11"/>
      <c r="N1185" s="11"/>
      <c r="O1185" s="11"/>
      <c r="P1185" s="11"/>
      <c r="Q1185" s="11"/>
      <c r="R1185" s="11"/>
      <c r="S1185" s="11"/>
      <c r="T1185" s="11"/>
      <c r="V1185" s="11"/>
      <c r="W1185" s="11"/>
      <c r="X1185" s="11"/>
      <c r="Y1185" s="11"/>
      <c r="Z1185" s="11"/>
      <c r="AA1185" s="11"/>
      <c r="AB1185" s="11"/>
      <c r="AC1185" s="11"/>
      <c r="AD1185" s="11"/>
    </row>
    <row r="1186" spans="1:30">
      <c r="A1186" s="56"/>
      <c r="B1186" s="11"/>
      <c r="C1186" s="11"/>
      <c r="D1186" s="11"/>
      <c r="E1186" s="11"/>
      <c r="F1186" s="11"/>
      <c r="G1186" s="11"/>
      <c r="H1186" s="11"/>
      <c r="I1186" s="11"/>
      <c r="J1186" s="11"/>
      <c r="L1186" s="11"/>
      <c r="M1186" s="11"/>
      <c r="N1186" s="11"/>
      <c r="O1186" s="11"/>
      <c r="P1186" s="11"/>
      <c r="Q1186" s="11"/>
      <c r="R1186" s="11"/>
      <c r="S1186" s="11"/>
      <c r="T1186" s="11"/>
      <c r="V1186" s="11"/>
      <c r="W1186" s="11"/>
      <c r="X1186" s="11"/>
      <c r="Y1186" s="11"/>
      <c r="Z1186" s="11"/>
      <c r="AA1186" s="11"/>
      <c r="AB1186" s="11"/>
      <c r="AC1186" s="11"/>
      <c r="AD1186" s="11"/>
    </row>
    <row r="1187" spans="1:30">
      <c r="A1187" s="56"/>
      <c r="B1187" s="11"/>
      <c r="C1187" s="11"/>
      <c r="D1187" s="11"/>
      <c r="E1187" s="11"/>
      <c r="F1187" s="11"/>
      <c r="G1187" s="11"/>
      <c r="H1187" s="11"/>
      <c r="I1187" s="11"/>
      <c r="J1187" s="11"/>
      <c r="L1187" s="11"/>
      <c r="M1187" s="11"/>
      <c r="N1187" s="11"/>
      <c r="O1187" s="11"/>
      <c r="P1187" s="11"/>
      <c r="Q1187" s="11"/>
      <c r="R1187" s="11"/>
      <c r="S1187" s="11"/>
      <c r="T1187" s="11"/>
      <c r="V1187" s="11"/>
      <c r="W1187" s="11"/>
      <c r="X1187" s="11"/>
      <c r="Y1187" s="11"/>
      <c r="Z1187" s="11"/>
      <c r="AA1187" s="11"/>
      <c r="AB1187" s="11"/>
      <c r="AC1187" s="11"/>
      <c r="AD1187" s="11"/>
    </row>
    <row r="1188" spans="1:30">
      <c r="A1188" s="56"/>
      <c r="B1188" s="11"/>
      <c r="C1188" s="11"/>
      <c r="D1188" s="11"/>
      <c r="E1188" s="11"/>
      <c r="F1188" s="11"/>
      <c r="G1188" s="11"/>
      <c r="H1188" s="11"/>
      <c r="I1188" s="11"/>
      <c r="J1188" s="11"/>
      <c r="L1188" s="11"/>
      <c r="M1188" s="11"/>
      <c r="N1188" s="11"/>
      <c r="O1188" s="11"/>
      <c r="P1188" s="11"/>
      <c r="Q1188" s="11"/>
      <c r="R1188" s="11"/>
      <c r="S1188" s="11"/>
      <c r="T1188" s="11"/>
      <c r="V1188" s="11"/>
      <c r="W1188" s="11"/>
      <c r="X1188" s="11"/>
      <c r="Y1188" s="11"/>
      <c r="Z1188" s="11"/>
      <c r="AA1188" s="11"/>
      <c r="AB1188" s="11"/>
      <c r="AC1188" s="11"/>
      <c r="AD1188" s="11"/>
    </row>
    <row r="1189" spans="1:30">
      <c r="A1189" s="56"/>
      <c r="B1189" s="11"/>
      <c r="C1189" s="11"/>
      <c r="D1189" s="11"/>
      <c r="E1189" s="11"/>
      <c r="F1189" s="11"/>
      <c r="G1189" s="11"/>
      <c r="H1189" s="11"/>
      <c r="I1189" s="11"/>
      <c r="J1189" s="11"/>
      <c r="L1189" s="11"/>
      <c r="M1189" s="11"/>
      <c r="N1189" s="11"/>
      <c r="O1189" s="11"/>
      <c r="P1189" s="11"/>
      <c r="Q1189" s="11"/>
      <c r="R1189" s="11"/>
      <c r="S1189" s="11"/>
      <c r="T1189" s="11"/>
      <c r="V1189" s="11"/>
      <c r="W1189" s="11"/>
      <c r="X1189" s="11"/>
      <c r="Y1189" s="11"/>
      <c r="Z1189" s="11"/>
      <c r="AA1189" s="11"/>
      <c r="AB1189" s="11"/>
      <c r="AC1189" s="11"/>
      <c r="AD1189" s="11"/>
    </row>
    <row r="1190" spans="1:30">
      <c r="A1190" s="56"/>
      <c r="B1190" s="11"/>
      <c r="C1190" s="11"/>
      <c r="D1190" s="11"/>
      <c r="E1190" s="11"/>
      <c r="F1190" s="11"/>
      <c r="G1190" s="11"/>
      <c r="H1190" s="11"/>
      <c r="I1190" s="11"/>
      <c r="J1190" s="11"/>
      <c r="L1190" s="11"/>
      <c r="M1190" s="11"/>
      <c r="N1190" s="11"/>
      <c r="O1190" s="11"/>
      <c r="P1190" s="11"/>
      <c r="Q1190" s="11"/>
      <c r="R1190" s="11"/>
      <c r="S1190" s="11"/>
      <c r="T1190" s="11"/>
      <c r="V1190" s="11"/>
      <c r="W1190" s="11"/>
      <c r="X1190" s="11"/>
      <c r="Y1190" s="11"/>
      <c r="Z1190" s="11"/>
      <c r="AA1190" s="11"/>
      <c r="AB1190" s="11"/>
      <c r="AC1190" s="11"/>
      <c r="AD1190" s="11"/>
    </row>
    <row r="1191" spans="1:30">
      <c r="A1191" s="56"/>
      <c r="B1191" s="11"/>
      <c r="C1191" s="11"/>
      <c r="D1191" s="11"/>
      <c r="E1191" s="11"/>
      <c r="F1191" s="11"/>
      <c r="G1191" s="11"/>
      <c r="H1191" s="11"/>
      <c r="I1191" s="11"/>
      <c r="J1191" s="11"/>
      <c r="L1191" s="11"/>
      <c r="M1191" s="11"/>
      <c r="N1191" s="11"/>
      <c r="O1191" s="11"/>
      <c r="P1191" s="11"/>
      <c r="Q1191" s="11"/>
      <c r="R1191" s="11"/>
      <c r="S1191" s="11"/>
      <c r="T1191" s="11"/>
      <c r="V1191" s="11"/>
      <c r="W1191" s="11"/>
      <c r="X1191" s="11"/>
      <c r="Y1191" s="11"/>
      <c r="Z1191" s="11"/>
      <c r="AA1191" s="11"/>
      <c r="AB1191" s="11"/>
      <c r="AC1191" s="11"/>
      <c r="AD1191" s="11"/>
    </row>
    <row r="1192" spans="1:30">
      <c r="A1192" s="56"/>
      <c r="B1192" s="11"/>
      <c r="C1192" s="11"/>
      <c r="D1192" s="11"/>
      <c r="E1192" s="11"/>
      <c r="F1192" s="11"/>
      <c r="G1192" s="11"/>
      <c r="H1192" s="11"/>
      <c r="I1192" s="11"/>
      <c r="J1192" s="11"/>
      <c r="L1192" s="11"/>
      <c r="M1192" s="11"/>
      <c r="N1192" s="11"/>
      <c r="O1192" s="11"/>
      <c r="P1192" s="11"/>
      <c r="Q1192" s="11"/>
      <c r="R1192" s="11"/>
      <c r="S1192" s="11"/>
      <c r="T1192" s="11"/>
      <c r="V1192" s="11"/>
      <c r="W1192" s="11"/>
      <c r="X1192" s="11"/>
      <c r="Y1192" s="11"/>
      <c r="Z1192" s="11"/>
      <c r="AA1192" s="11"/>
      <c r="AB1192" s="11"/>
      <c r="AC1192" s="11"/>
      <c r="AD1192" s="11"/>
    </row>
    <row r="1193" spans="1:30">
      <c r="A1193" s="56"/>
      <c r="B1193" s="11"/>
      <c r="C1193" s="11"/>
      <c r="D1193" s="11"/>
      <c r="E1193" s="11"/>
      <c r="F1193" s="11"/>
      <c r="G1193" s="11"/>
      <c r="H1193" s="11"/>
      <c r="I1193" s="11"/>
      <c r="J1193" s="11"/>
      <c r="L1193" s="11"/>
      <c r="M1193" s="11"/>
      <c r="N1193" s="11"/>
      <c r="O1193" s="11"/>
      <c r="P1193" s="11"/>
      <c r="Q1193" s="11"/>
      <c r="R1193" s="11"/>
      <c r="S1193" s="11"/>
      <c r="T1193" s="11"/>
      <c r="V1193" s="11"/>
      <c r="W1193" s="11"/>
      <c r="X1193" s="11"/>
      <c r="Y1193" s="11"/>
      <c r="Z1193" s="11"/>
      <c r="AA1193" s="11"/>
      <c r="AB1193" s="11"/>
      <c r="AC1193" s="11"/>
      <c r="AD1193" s="11"/>
    </row>
    <row r="1194" spans="1:30">
      <c r="A1194" s="56"/>
      <c r="B1194" s="11"/>
      <c r="C1194" s="11"/>
      <c r="D1194" s="11"/>
      <c r="E1194" s="11"/>
      <c r="F1194" s="11"/>
      <c r="G1194" s="11"/>
      <c r="H1194" s="11"/>
      <c r="I1194" s="11"/>
      <c r="J1194" s="11"/>
      <c r="L1194" s="11"/>
      <c r="M1194" s="11"/>
      <c r="N1194" s="11"/>
      <c r="O1194" s="11"/>
      <c r="P1194" s="11"/>
      <c r="Q1194" s="11"/>
      <c r="R1194" s="11"/>
      <c r="S1194" s="11"/>
      <c r="T1194" s="11"/>
      <c r="V1194" s="11"/>
      <c r="W1194" s="11"/>
      <c r="X1194" s="11"/>
      <c r="Y1194" s="11"/>
      <c r="Z1194" s="11"/>
      <c r="AA1194" s="11"/>
      <c r="AB1194" s="11"/>
      <c r="AC1194" s="11"/>
      <c r="AD1194" s="11"/>
    </row>
    <row r="1195" spans="1:30">
      <c r="A1195" s="56"/>
      <c r="B1195" s="11"/>
      <c r="C1195" s="11"/>
      <c r="D1195" s="11"/>
      <c r="E1195" s="11"/>
      <c r="F1195" s="11"/>
      <c r="G1195" s="11"/>
      <c r="H1195" s="11"/>
      <c r="I1195" s="11"/>
      <c r="J1195" s="11"/>
      <c r="L1195" s="11"/>
      <c r="M1195" s="11"/>
      <c r="N1195" s="11"/>
      <c r="O1195" s="11"/>
      <c r="P1195" s="11"/>
      <c r="Q1195" s="11"/>
      <c r="R1195" s="11"/>
      <c r="S1195" s="11"/>
      <c r="T1195" s="11"/>
      <c r="V1195" s="11"/>
      <c r="W1195" s="11"/>
      <c r="X1195" s="11"/>
      <c r="Y1195" s="11"/>
      <c r="Z1195" s="11"/>
      <c r="AA1195" s="11"/>
      <c r="AB1195" s="11"/>
      <c r="AC1195" s="11"/>
      <c r="AD1195" s="11"/>
    </row>
    <row r="1196" spans="1:30">
      <c r="A1196" s="56"/>
      <c r="B1196" s="11"/>
      <c r="C1196" s="11"/>
      <c r="D1196" s="11"/>
      <c r="E1196" s="11"/>
      <c r="F1196" s="11"/>
      <c r="G1196" s="11"/>
      <c r="H1196" s="11"/>
      <c r="I1196" s="11"/>
      <c r="J1196" s="11"/>
      <c r="L1196" s="11"/>
      <c r="M1196" s="11"/>
      <c r="N1196" s="11"/>
      <c r="O1196" s="11"/>
      <c r="P1196" s="11"/>
      <c r="Q1196" s="11"/>
      <c r="R1196" s="11"/>
      <c r="S1196" s="11"/>
      <c r="T1196" s="11"/>
      <c r="V1196" s="11"/>
      <c r="W1196" s="11"/>
      <c r="X1196" s="11"/>
      <c r="Y1196" s="11"/>
      <c r="Z1196" s="11"/>
      <c r="AA1196" s="11"/>
      <c r="AB1196" s="11"/>
      <c r="AC1196" s="11"/>
      <c r="AD1196" s="11"/>
    </row>
    <row r="1197" spans="1:30">
      <c r="A1197" s="56"/>
      <c r="B1197" s="11"/>
      <c r="C1197" s="11"/>
      <c r="D1197" s="11"/>
      <c r="E1197" s="11"/>
      <c r="F1197" s="11"/>
      <c r="G1197" s="11"/>
      <c r="H1197" s="11"/>
      <c r="I1197" s="11"/>
      <c r="J1197" s="11"/>
      <c r="L1197" s="11"/>
      <c r="M1197" s="11"/>
      <c r="N1197" s="11"/>
      <c r="O1197" s="11"/>
      <c r="P1197" s="11"/>
      <c r="Q1197" s="11"/>
      <c r="R1197" s="11"/>
      <c r="S1197" s="11"/>
      <c r="T1197" s="11"/>
      <c r="V1197" s="11"/>
      <c r="W1197" s="11"/>
      <c r="X1197" s="11"/>
      <c r="Y1197" s="11"/>
      <c r="Z1197" s="11"/>
      <c r="AA1197" s="11"/>
      <c r="AB1197" s="11"/>
      <c r="AC1197" s="11"/>
      <c r="AD1197" s="11"/>
    </row>
    <row r="1198" spans="1:30">
      <c r="A1198" s="56"/>
      <c r="B1198" s="11"/>
      <c r="C1198" s="11"/>
      <c r="D1198" s="11"/>
      <c r="E1198" s="11"/>
      <c r="F1198" s="11"/>
      <c r="G1198" s="11"/>
      <c r="H1198" s="11"/>
      <c r="I1198" s="11"/>
      <c r="J1198" s="11"/>
      <c r="L1198" s="11"/>
      <c r="M1198" s="11"/>
      <c r="N1198" s="11"/>
      <c r="O1198" s="11"/>
      <c r="P1198" s="11"/>
      <c r="Q1198" s="11"/>
      <c r="R1198" s="11"/>
      <c r="S1198" s="11"/>
      <c r="T1198" s="11"/>
      <c r="V1198" s="11"/>
      <c r="W1198" s="11"/>
      <c r="X1198" s="11"/>
      <c r="Y1198" s="11"/>
      <c r="Z1198" s="11"/>
      <c r="AA1198" s="11"/>
      <c r="AB1198" s="11"/>
      <c r="AC1198" s="11"/>
      <c r="AD1198" s="11"/>
    </row>
    <row r="1199" spans="1:30">
      <c r="A1199" s="56"/>
      <c r="B1199" s="11"/>
      <c r="C1199" s="11"/>
      <c r="D1199" s="11"/>
      <c r="E1199" s="11"/>
      <c r="F1199" s="11"/>
      <c r="G1199" s="11"/>
      <c r="H1199" s="11"/>
      <c r="I1199" s="11"/>
      <c r="J1199" s="11"/>
      <c r="L1199" s="11"/>
      <c r="M1199" s="11"/>
      <c r="N1199" s="11"/>
      <c r="O1199" s="11"/>
      <c r="P1199" s="11"/>
      <c r="Q1199" s="11"/>
      <c r="R1199" s="11"/>
      <c r="S1199" s="11"/>
      <c r="T1199" s="11"/>
      <c r="V1199" s="11"/>
      <c r="W1199" s="11"/>
      <c r="X1199" s="11"/>
      <c r="Y1199" s="11"/>
      <c r="Z1199" s="11"/>
      <c r="AA1199" s="11"/>
      <c r="AB1199" s="11"/>
      <c r="AC1199" s="11"/>
      <c r="AD1199" s="11"/>
    </row>
    <row r="1200" spans="1:30">
      <c r="A1200" s="56"/>
      <c r="B1200" s="11"/>
      <c r="C1200" s="11"/>
      <c r="D1200" s="11"/>
      <c r="E1200" s="11"/>
      <c r="F1200" s="11"/>
      <c r="G1200" s="11"/>
      <c r="H1200" s="11"/>
      <c r="I1200" s="11"/>
      <c r="J1200" s="11"/>
      <c r="L1200" s="11"/>
      <c r="M1200" s="11"/>
      <c r="N1200" s="11"/>
      <c r="O1200" s="11"/>
      <c r="P1200" s="11"/>
      <c r="Q1200" s="11"/>
      <c r="R1200" s="11"/>
      <c r="S1200" s="11"/>
      <c r="T1200" s="11"/>
      <c r="V1200" s="11"/>
      <c r="W1200" s="11"/>
      <c r="X1200" s="11"/>
      <c r="Y1200" s="11"/>
      <c r="Z1200" s="11"/>
      <c r="AA1200" s="11"/>
      <c r="AB1200" s="11"/>
      <c r="AC1200" s="11"/>
      <c r="AD1200" s="11"/>
    </row>
    <row r="1201" spans="1:30">
      <c r="A1201" s="56"/>
      <c r="B1201" s="11"/>
      <c r="C1201" s="11"/>
      <c r="D1201" s="11"/>
      <c r="E1201" s="11"/>
      <c r="F1201" s="11"/>
      <c r="G1201" s="11"/>
      <c r="H1201" s="11"/>
      <c r="I1201" s="11"/>
      <c r="J1201" s="11"/>
      <c r="L1201" s="11"/>
      <c r="M1201" s="11"/>
      <c r="N1201" s="11"/>
      <c r="O1201" s="11"/>
      <c r="P1201" s="11"/>
      <c r="Q1201" s="11"/>
      <c r="R1201" s="11"/>
      <c r="S1201" s="11"/>
      <c r="T1201" s="11"/>
      <c r="V1201" s="11"/>
      <c r="W1201" s="11"/>
      <c r="X1201" s="11"/>
      <c r="Y1201" s="11"/>
      <c r="Z1201" s="11"/>
      <c r="AA1201" s="11"/>
      <c r="AB1201" s="11"/>
      <c r="AC1201" s="11"/>
      <c r="AD1201" s="11"/>
    </row>
    <row r="1202" spans="1:30">
      <c r="A1202" s="56"/>
      <c r="B1202" s="11"/>
      <c r="C1202" s="11"/>
      <c r="D1202" s="11"/>
      <c r="E1202" s="11"/>
      <c r="F1202" s="11"/>
      <c r="G1202" s="11"/>
      <c r="H1202" s="11"/>
      <c r="I1202" s="11"/>
      <c r="J1202" s="11"/>
      <c r="L1202" s="11"/>
      <c r="M1202" s="11"/>
      <c r="N1202" s="11"/>
      <c r="O1202" s="11"/>
      <c r="P1202" s="11"/>
      <c r="Q1202" s="11"/>
      <c r="R1202" s="11"/>
      <c r="S1202" s="11"/>
      <c r="T1202" s="11"/>
      <c r="V1202" s="11"/>
      <c r="W1202" s="11"/>
      <c r="X1202" s="11"/>
      <c r="Y1202" s="11"/>
      <c r="Z1202" s="11"/>
      <c r="AA1202" s="11"/>
      <c r="AB1202" s="11"/>
      <c r="AC1202" s="11"/>
      <c r="AD1202" s="11"/>
    </row>
    <row r="1203" spans="1:30">
      <c r="A1203" s="56"/>
      <c r="B1203" s="11"/>
      <c r="C1203" s="11"/>
      <c r="D1203" s="11"/>
      <c r="E1203" s="11"/>
      <c r="F1203" s="11"/>
      <c r="G1203" s="11"/>
      <c r="H1203" s="11"/>
      <c r="I1203" s="11"/>
      <c r="J1203" s="11"/>
      <c r="L1203" s="11"/>
      <c r="M1203" s="11"/>
      <c r="N1203" s="11"/>
      <c r="O1203" s="11"/>
      <c r="P1203" s="11"/>
      <c r="Q1203" s="11"/>
      <c r="R1203" s="11"/>
      <c r="S1203" s="11"/>
      <c r="T1203" s="11"/>
      <c r="V1203" s="11"/>
      <c r="W1203" s="11"/>
      <c r="X1203" s="11"/>
      <c r="Y1203" s="11"/>
      <c r="Z1203" s="11"/>
      <c r="AA1203" s="11"/>
      <c r="AB1203" s="11"/>
      <c r="AC1203" s="11"/>
      <c r="AD1203" s="11"/>
    </row>
    <row r="1204" spans="1:30">
      <c r="A1204" s="56"/>
      <c r="B1204" s="11"/>
      <c r="C1204" s="11"/>
      <c r="D1204" s="11"/>
      <c r="E1204" s="11"/>
      <c r="F1204" s="11"/>
      <c r="G1204" s="11"/>
      <c r="H1204" s="11"/>
      <c r="I1204" s="11"/>
      <c r="J1204" s="11"/>
      <c r="L1204" s="11"/>
      <c r="M1204" s="11"/>
      <c r="N1204" s="11"/>
      <c r="O1204" s="11"/>
      <c r="P1204" s="11"/>
      <c r="Q1204" s="11"/>
      <c r="R1204" s="11"/>
      <c r="S1204" s="11"/>
      <c r="T1204" s="11"/>
      <c r="V1204" s="11"/>
      <c r="W1204" s="11"/>
      <c r="X1204" s="11"/>
      <c r="Y1204" s="11"/>
      <c r="Z1204" s="11"/>
      <c r="AA1204" s="11"/>
      <c r="AB1204" s="11"/>
      <c r="AC1204" s="11"/>
      <c r="AD1204" s="11"/>
    </row>
    <row r="1205" spans="1:30">
      <c r="A1205" s="56"/>
      <c r="B1205" s="11"/>
      <c r="C1205" s="11"/>
      <c r="D1205" s="11"/>
      <c r="E1205" s="11"/>
      <c r="F1205" s="11"/>
      <c r="G1205" s="11"/>
      <c r="H1205" s="11"/>
      <c r="I1205" s="11"/>
      <c r="J1205" s="11"/>
      <c r="L1205" s="11"/>
      <c r="M1205" s="11"/>
      <c r="N1205" s="11"/>
      <c r="O1205" s="11"/>
      <c r="P1205" s="11"/>
      <c r="Q1205" s="11"/>
      <c r="R1205" s="11"/>
      <c r="S1205" s="11"/>
      <c r="T1205" s="11"/>
      <c r="V1205" s="11"/>
      <c r="W1205" s="11"/>
      <c r="X1205" s="11"/>
      <c r="Y1205" s="11"/>
      <c r="Z1205" s="11"/>
      <c r="AA1205" s="11"/>
      <c r="AB1205" s="11"/>
      <c r="AC1205" s="11"/>
      <c r="AD1205" s="11"/>
    </row>
    <row r="1206" spans="1:30">
      <c r="A1206" s="56"/>
      <c r="B1206" s="11"/>
      <c r="C1206" s="11"/>
      <c r="D1206" s="11"/>
      <c r="E1206" s="11"/>
      <c r="F1206" s="11"/>
      <c r="G1206" s="11"/>
      <c r="H1206" s="11"/>
      <c r="I1206" s="11"/>
      <c r="J1206" s="11"/>
      <c r="L1206" s="11"/>
      <c r="M1206" s="11"/>
      <c r="N1206" s="11"/>
      <c r="O1206" s="11"/>
      <c r="P1206" s="11"/>
      <c r="Q1206" s="11"/>
      <c r="R1206" s="11"/>
      <c r="S1206" s="11"/>
      <c r="T1206" s="11"/>
      <c r="V1206" s="11"/>
      <c r="W1206" s="11"/>
      <c r="X1206" s="11"/>
      <c r="Y1206" s="11"/>
      <c r="Z1206" s="11"/>
      <c r="AA1206" s="11"/>
      <c r="AB1206" s="11"/>
      <c r="AC1206" s="11"/>
      <c r="AD1206" s="11"/>
    </row>
    <row r="1207" spans="1:30">
      <c r="A1207" s="56"/>
      <c r="B1207" s="11"/>
      <c r="C1207" s="11"/>
      <c r="D1207" s="11"/>
      <c r="E1207" s="11"/>
      <c r="F1207" s="11"/>
      <c r="G1207" s="11"/>
      <c r="H1207" s="11"/>
      <c r="I1207" s="11"/>
      <c r="J1207" s="11"/>
      <c r="L1207" s="11"/>
      <c r="M1207" s="11"/>
      <c r="N1207" s="11"/>
      <c r="O1207" s="11"/>
      <c r="P1207" s="11"/>
      <c r="Q1207" s="11"/>
      <c r="R1207" s="11"/>
      <c r="S1207" s="11"/>
      <c r="T1207" s="11"/>
      <c r="V1207" s="11"/>
      <c r="W1207" s="11"/>
      <c r="X1207" s="11"/>
      <c r="Y1207" s="11"/>
      <c r="Z1207" s="11"/>
      <c r="AA1207" s="11"/>
      <c r="AB1207" s="11"/>
      <c r="AC1207" s="11"/>
      <c r="AD1207" s="11"/>
    </row>
    <row r="1208" spans="1:30">
      <c r="A1208" s="56"/>
      <c r="B1208" s="11"/>
      <c r="C1208" s="11"/>
      <c r="D1208" s="11"/>
      <c r="E1208" s="11"/>
      <c r="F1208" s="11"/>
      <c r="G1208" s="11"/>
      <c r="H1208" s="11"/>
      <c r="I1208" s="11"/>
      <c r="J1208" s="11"/>
      <c r="L1208" s="11"/>
      <c r="M1208" s="11"/>
      <c r="N1208" s="11"/>
      <c r="O1208" s="11"/>
      <c r="P1208" s="11"/>
      <c r="Q1208" s="11"/>
      <c r="R1208" s="11"/>
      <c r="S1208" s="11"/>
      <c r="T1208" s="11"/>
      <c r="V1208" s="11"/>
      <c r="W1208" s="11"/>
      <c r="X1208" s="11"/>
      <c r="Y1208" s="11"/>
      <c r="Z1208" s="11"/>
      <c r="AA1208" s="11"/>
      <c r="AB1208" s="11"/>
      <c r="AC1208" s="11"/>
      <c r="AD1208" s="11"/>
    </row>
    <row r="1209" spans="1:30">
      <c r="A1209" s="56"/>
      <c r="B1209" s="11"/>
      <c r="C1209" s="11"/>
      <c r="D1209" s="11"/>
      <c r="E1209" s="11"/>
      <c r="F1209" s="11"/>
      <c r="G1209" s="11"/>
      <c r="H1209" s="11"/>
      <c r="I1209" s="11"/>
      <c r="J1209" s="11"/>
      <c r="L1209" s="11"/>
      <c r="M1209" s="11"/>
      <c r="N1209" s="11"/>
      <c r="O1209" s="11"/>
      <c r="P1209" s="11"/>
      <c r="Q1209" s="11"/>
      <c r="R1209" s="11"/>
      <c r="S1209" s="11"/>
      <c r="T1209" s="11"/>
      <c r="V1209" s="11"/>
      <c r="W1209" s="11"/>
      <c r="X1209" s="11"/>
      <c r="Y1209" s="11"/>
      <c r="Z1209" s="11"/>
      <c r="AA1209" s="11"/>
      <c r="AB1209" s="11"/>
      <c r="AC1209" s="11"/>
      <c r="AD1209" s="11"/>
    </row>
    <row r="1210" spans="1:30">
      <c r="A1210" s="56"/>
      <c r="B1210" s="11"/>
      <c r="C1210" s="11"/>
      <c r="D1210" s="11"/>
      <c r="E1210" s="11"/>
      <c r="F1210" s="11"/>
      <c r="G1210" s="11"/>
      <c r="H1210" s="11"/>
      <c r="I1210" s="11"/>
      <c r="J1210" s="11"/>
      <c r="L1210" s="11"/>
      <c r="M1210" s="11"/>
      <c r="N1210" s="11"/>
      <c r="O1210" s="11"/>
      <c r="P1210" s="11"/>
      <c r="Q1210" s="11"/>
      <c r="R1210" s="11"/>
      <c r="S1210" s="11"/>
      <c r="T1210" s="11"/>
      <c r="V1210" s="11"/>
      <c r="W1210" s="11"/>
      <c r="X1210" s="11"/>
      <c r="Y1210" s="11"/>
      <c r="Z1210" s="11"/>
      <c r="AA1210" s="11"/>
      <c r="AB1210" s="11"/>
      <c r="AC1210" s="11"/>
      <c r="AD1210" s="11"/>
    </row>
    <row r="1211" spans="1:30">
      <c r="A1211" s="56"/>
      <c r="B1211" s="11"/>
      <c r="C1211" s="11"/>
      <c r="D1211" s="11"/>
      <c r="E1211" s="11"/>
      <c r="F1211" s="11"/>
      <c r="G1211" s="11"/>
      <c r="H1211" s="11"/>
      <c r="I1211" s="11"/>
      <c r="J1211" s="11"/>
      <c r="L1211" s="11"/>
      <c r="M1211" s="11"/>
      <c r="N1211" s="11"/>
      <c r="O1211" s="11"/>
      <c r="P1211" s="11"/>
      <c r="Q1211" s="11"/>
      <c r="R1211" s="11"/>
      <c r="S1211" s="11"/>
      <c r="T1211" s="11"/>
      <c r="V1211" s="11"/>
      <c r="W1211" s="11"/>
      <c r="X1211" s="11"/>
      <c r="Y1211" s="11"/>
      <c r="Z1211" s="11"/>
      <c r="AA1211" s="11"/>
      <c r="AB1211" s="11"/>
      <c r="AC1211" s="11"/>
      <c r="AD1211" s="11"/>
    </row>
    <row r="1212" spans="1:30">
      <c r="A1212" s="56"/>
      <c r="B1212" s="11"/>
      <c r="C1212" s="11"/>
      <c r="D1212" s="11"/>
      <c r="E1212" s="11"/>
      <c r="F1212" s="11"/>
      <c r="G1212" s="11"/>
      <c r="H1212" s="11"/>
      <c r="I1212" s="11"/>
      <c r="J1212" s="11"/>
      <c r="L1212" s="11"/>
      <c r="M1212" s="11"/>
      <c r="N1212" s="11"/>
      <c r="O1212" s="11"/>
      <c r="P1212" s="11"/>
      <c r="Q1212" s="11"/>
      <c r="R1212" s="11"/>
      <c r="S1212" s="11"/>
      <c r="T1212" s="11"/>
      <c r="V1212" s="11"/>
      <c r="W1212" s="11"/>
      <c r="X1212" s="11"/>
      <c r="Y1212" s="11"/>
      <c r="Z1212" s="11"/>
      <c r="AA1212" s="11"/>
      <c r="AB1212" s="11"/>
      <c r="AC1212" s="11"/>
      <c r="AD1212" s="11"/>
    </row>
    <row r="1213" spans="1:30">
      <c r="A1213" s="56"/>
      <c r="B1213" s="11"/>
      <c r="C1213" s="11"/>
      <c r="D1213" s="11"/>
      <c r="E1213" s="11"/>
      <c r="F1213" s="11"/>
      <c r="G1213" s="11"/>
      <c r="H1213" s="11"/>
      <c r="I1213" s="11"/>
      <c r="J1213" s="11"/>
      <c r="L1213" s="11"/>
      <c r="M1213" s="11"/>
      <c r="N1213" s="11"/>
      <c r="O1213" s="11"/>
      <c r="P1213" s="11"/>
      <c r="Q1213" s="11"/>
      <c r="R1213" s="11"/>
      <c r="S1213" s="11"/>
      <c r="T1213" s="11"/>
      <c r="V1213" s="11"/>
      <c r="W1213" s="11"/>
      <c r="X1213" s="11"/>
      <c r="Y1213" s="11"/>
      <c r="Z1213" s="11"/>
      <c r="AA1213" s="11"/>
      <c r="AB1213" s="11"/>
      <c r="AC1213" s="11"/>
      <c r="AD1213" s="11"/>
    </row>
    <row r="1214" spans="1:30">
      <c r="A1214" s="56"/>
      <c r="B1214" s="11"/>
      <c r="C1214" s="11"/>
      <c r="D1214" s="11"/>
      <c r="E1214" s="11"/>
      <c r="F1214" s="11"/>
      <c r="G1214" s="11"/>
      <c r="H1214" s="11"/>
      <c r="I1214" s="11"/>
      <c r="J1214" s="11"/>
      <c r="L1214" s="11"/>
      <c r="M1214" s="11"/>
      <c r="N1214" s="11"/>
      <c r="O1214" s="11"/>
      <c r="P1214" s="11"/>
      <c r="Q1214" s="11"/>
      <c r="R1214" s="11"/>
      <c r="S1214" s="11"/>
      <c r="T1214" s="11"/>
      <c r="V1214" s="11"/>
      <c r="W1214" s="11"/>
      <c r="X1214" s="11"/>
      <c r="Y1214" s="11"/>
      <c r="Z1214" s="11"/>
      <c r="AA1214" s="11"/>
      <c r="AB1214" s="11"/>
      <c r="AC1214" s="11"/>
      <c r="AD1214" s="11"/>
    </row>
    <row r="1215" spans="1:30">
      <c r="A1215" s="56"/>
      <c r="B1215" s="11"/>
      <c r="C1215" s="11"/>
      <c r="D1215" s="11"/>
      <c r="E1215" s="11"/>
      <c r="F1215" s="11"/>
      <c r="G1215" s="11"/>
      <c r="H1215" s="11"/>
      <c r="I1215" s="11"/>
      <c r="J1215" s="11"/>
      <c r="L1215" s="11"/>
      <c r="M1215" s="11"/>
      <c r="N1215" s="11"/>
      <c r="O1215" s="11"/>
      <c r="P1215" s="11"/>
      <c r="Q1215" s="11"/>
      <c r="R1215" s="11"/>
      <c r="S1215" s="11"/>
      <c r="T1215" s="11"/>
      <c r="V1215" s="11"/>
      <c r="W1215" s="11"/>
      <c r="X1215" s="11"/>
      <c r="Y1215" s="11"/>
      <c r="Z1215" s="11"/>
      <c r="AA1215" s="11"/>
      <c r="AB1215" s="11"/>
      <c r="AC1215" s="11"/>
      <c r="AD1215" s="11"/>
    </row>
    <row r="1216" spans="1:30">
      <c r="A1216" s="56"/>
      <c r="B1216" s="11"/>
      <c r="C1216" s="11"/>
      <c r="D1216" s="11"/>
      <c r="E1216" s="11"/>
      <c r="F1216" s="11"/>
      <c r="G1216" s="11"/>
      <c r="H1216" s="11"/>
      <c r="I1216" s="11"/>
      <c r="J1216" s="11"/>
      <c r="L1216" s="11"/>
      <c r="M1216" s="11"/>
      <c r="N1216" s="11"/>
      <c r="O1216" s="11"/>
      <c r="P1216" s="11"/>
      <c r="Q1216" s="11"/>
      <c r="R1216" s="11"/>
      <c r="S1216" s="11"/>
      <c r="T1216" s="11"/>
      <c r="V1216" s="11"/>
      <c r="W1216" s="11"/>
      <c r="X1216" s="11"/>
      <c r="Y1216" s="11"/>
      <c r="Z1216" s="11"/>
      <c r="AA1216" s="11"/>
      <c r="AB1216" s="11"/>
      <c r="AC1216" s="11"/>
      <c r="AD1216" s="11"/>
    </row>
    <row r="1217" spans="1:30">
      <c r="A1217" s="56"/>
      <c r="B1217" s="11"/>
      <c r="C1217" s="11"/>
      <c r="D1217" s="11"/>
      <c r="E1217" s="11"/>
      <c r="F1217" s="11"/>
      <c r="G1217" s="11"/>
      <c r="H1217" s="11"/>
      <c r="I1217" s="11"/>
      <c r="J1217" s="11"/>
      <c r="L1217" s="11"/>
      <c r="M1217" s="11"/>
      <c r="N1217" s="11"/>
      <c r="O1217" s="11"/>
      <c r="P1217" s="11"/>
      <c r="Q1217" s="11"/>
      <c r="R1217" s="11"/>
      <c r="S1217" s="11"/>
      <c r="T1217" s="11"/>
      <c r="V1217" s="11"/>
      <c r="W1217" s="11"/>
      <c r="X1217" s="11"/>
      <c r="Y1217" s="11"/>
      <c r="Z1217" s="11"/>
      <c r="AA1217" s="11"/>
      <c r="AB1217" s="11"/>
      <c r="AC1217" s="11"/>
      <c r="AD1217" s="11"/>
    </row>
    <row r="1218" spans="1:30">
      <c r="A1218" s="56"/>
      <c r="B1218" s="11"/>
      <c r="C1218" s="11"/>
      <c r="D1218" s="11"/>
      <c r="E1218" s="11"/>
      <c r="F1218" s="11"/>
      <c r="G1218" s="11"/>
      <c r="H1218" s="11"/>
      <c r="I1218" s="11"/>
      <c r="J1218" s="11"/>
      <c r="L1218" s="11"/>
      <c r="M1218" s="11"/>
      <c r="N1218" s="11"/>
      <c r="O1218" s="11"/>
      <c r="P1218" s="11"/>
      <c r="Q1218" s="11"/>
      <c r="R1218" s="11"/>
      <c r="S1218" s="11"/>
      <c r="T1218" s="11"/>
      <c r="V1218" s="11"/>
      <c r="W1218" s="11"/>
      <c r="X1218" s="11"/>
      <c r="Y1218" s="11"/>
      <c r="Z1218" s="11"/>
      <c r="AA1218" s="11"/>
      <c r="AB1218" s="11"/>
      <c r="AC1218" s="11"/>
      <c r="AD1218" s="11"/>
    </row>
    <row r="1219" spans="1:30">
      <c r="A1219" s="56"/>
      <c r="B1219" s="11"/>
      <c r="C1219" s="11"/>
      <c r="D1219" s="11"/>
      <c r="E1219" s="11"/>
      <c r="F1219" s="11"/>
      <c r="G1219" s="11"/>
      <c r="H1219" s="11"/>
      <c r="I1219" s="11"/>
      <c r="J1219" s="11"/>
      <c r="L1219" s="11"/>
      <c r="M1219" s="11"/>
      <c r="N1219" s="11"/>
      <c r="O1219" s="11"/>
      <c r="P1219" s="11"/>
      <c r="Q1219" s="11"/>
      <c r="R1219" s="11"/>
      <c r="S1219" s="11"/>
      <c r="T1219" s="11"/>
      <c r="V1219" s="11"/>
      <c r="W1219" s="11"/>
      <c r="X1219" s="11"/>
      <c r="Y1219" s="11"/>
      <c r="Z1219" s="11"/>
      <c r="AA1219" s="11"/>
      <c r="AB1219" s="11"/>
      <c r="AC1219" s="11"/>
      <c r="AD1219" s="11"/>
    </row>
    <row r="1220" spans="1:30">
      <c r="A1220" s="56"/>
      <c r="B1220" s="11"/>
      <c r="C1220" s="11"/>
      <c r="D1220" s="11"/>
      <c r="E1220" s="11"/>
      <c r="F1220" s="11"/>
      <c r="G1220" s="11"/>
      <c r="H1220" s="11"/>
      <c r="I1220" s="11"/>
      <c r="J1220" s="11"/>
      <c r="L1220" s="11"/>
      <c r="M1220" s="11"/>
      <c r="N1220" s="11"/>
      <c r="O1220" s="11"/>
      <c r="P1220" s="11"/>
      <c r="Q1220" s="11"/>
      <c r="R1220" s="11"/>
      <c r="S1220" s="11"/>
      <c r="T1220" s="11"/>
      <c r="V1220" s="11"/>
      <c r="W1220" s="11"/>
      <c r="X1220" s="11"/>
      <c r="Y1220" s="11"/>
      <c r="Z1220" s="11"/>
      <c r="AA1220" s="11"/>
      <c r="AB1220" s="11"/>
      <c r="AC1220" s="11"/>
      <c r="AD1220" s="11"/>
    </row>
    <row r="1221" spans="1:30">
      <c r="A1221" s="56"/>
      <c r="B1221" s="11"/>
      <c r="C1221" s="11"/>
      <c r="D1221" s="11"/>
      <c r="E1221" s="11"/>
      <c r="F1221" s="11"/>
      <c r="G1221" s="11"/>
      <c r="H1221" s="11"/>
      <c r="I1221" s="11"/>
      <c r="J1221" s="11"/>
      <c r="L1221" s="11"/>
      <c r="M1221" s="11"/>
      <c r="N1221" s="11"/>
      <c r="O1221" s="11"/>
      <c r="P1221" s="11"/>
      <c r="Q1221" s="11"/>
      <c r="R1221" s="11"/>
      <c r="S1221" s="11"/>
      <c r="T1221" s="11"/>
      <c r="V1221" s="11"/>
      <c r="W1221" s="11"/>
      <c r="X1221" s="11"/>
      <c r="Y1221" s="11"/>
      <c r="Z1221" s="11"/>
      <c r="AA1221" s="11"/>
      <c r="AB1221" s="11"/>
      <c r="AC1221" s="11"/>
      <c r="AD1221" s="11"/>
    </row>
    <row r="1222" spans="1:30">
      <c r="A1222" s="56"/>
      <c r="B1222" s="11"/>
      <c r="C1222" s="11"/>
      <c r="D1222" s="11"/>
      <c r="E1222" s="11"/>
      <c r="F1222" s="11"/>
      <c r="G1222" s="11"/>
      <c r="H1222" s="11"/>
      <c r="I1222" s="11"/>
      <c r="J1222" s="11"/>
      <c r="L1222" s="11"/>
      <c r="M1222" s="11"/>
      <c r="N1222" s="11"/>
      <c r="O1222" s="11"/>
      <c r="P1222" s="11"/>
      <c r="Q1222" s="11"/>
      <c r="R1222" s="11"/>
      <c r="S1222" s="11"/>
      <c r="T1222" s="11"/>
      <c r="V1222" s="11"/>
      <c r="W1222" s="11"/>
      <c r="X1222" s="11"/>
      <c r="Y1222" s="11"/>
      <c r="Z1222" s="11"/>
      <c r="AA1222" s="11"/>
      <c r="AB1222" s="11"/>
      <c r="AC1222" s="11"/>
      <c r="AD1222" s="11"/>
    </row>
    <row r="1223" spans="1:30">
      <c r="A1223" s="56"/>
      <c r="B1223" s="11"/>
      <c r="C1223" s="11"/>
      <c r="D1223" s="11"/>
      <c r="E1223" s="11"/>
      <c r="F1223" s="11"/>
      <c r="G1223" s="11"/>
      <c r="H1223" s="11"/>
      <c r="I1223" s="11"/>
      <c r="J1223" s="11"/>
      <c r="L1223" s="11"/>
      <c r="M1223" s="11"/>
      <c r="N1223" s="11"/>
      <c r="O1223" s="11"/>
      <c r="P1223" s="11"/>
      <c r="Q1223" s="11"/>
      <c r="R1223" s="11"/>
      <c r="S1223" s="11"/>
      <c r="T1223" s="11"/>
      <c r="V1223" s="11"/>
      <c r="W1223" s="11"/>
      <c r="X1223" s="11"/>
      <c r="Y1223" s="11"/>
      <c r="Z1223" s="11"/>
      <c r="AA1223" s="11"/>
      <c r="AB1223" s="11"/>
      <c r="AC1223" s="11"/>
      <c r="AD1223" s="11"/>
    </row>
    <row r="1224" spans="1:30">
      <c r="A1224" s="56"/>
      <c r="B1224" s="11"/>
      <c r="C1224" s="11"/>
      <c r="D1224" s="11"/>
      <c r="E1224" s="11"/>
      <c r="F1224" s="11"/>
      <c r="G1224" s="11"/>
      <c r="H1224" s="11"/>
      <c r="I1224" s="11"/>
      <c r="J1224" s="11"/>
      <c r="L1224" s="11"/>
      <c r="M1224" s="11"/>
      <c r="N1224" s="11"/>
      <c r="O1224" s="11"/>
      <c r="P1224" s="11"/>
      <c r="Q1224" s="11"/>
      <c r="R1224" s="11"/>
      <c r="S1224" s="11"/>
      <c r="T1224" s="11"/>
      <c r="V1224" s="11"/>
      <c r="W1224" s="11"/>
      <c r="X1224" s="11"/>
      <c r="Y1224" s="11"/>
      <c r="Z1224" s="11"/>
      <c r="AA1224" s="11"/>
      <c r="AB1224" s="11"/>
      <c r="AC1224" s="11"/>
      <c r="AD1224" s="11"/>
    </row>
    <row r="1225" spans="1:30">
      <c r="A1225" s="56"/>
      <c r="B1225" s="11"/>
      <c r="C1225" s="11"/>
      <c r="D1225" s="11"/>
      <c r="E1225" s="11"/>
      <c r="F1225" s="11"/>
      <c r="G1225" s="11"/>
      <c r="H1225" s="11"/>
      <c r="I1225" s="11"/>
      <c r="J1225" s="11"/>
      <c r="L1225" s="11"/>
      <c r="M1225" s="11"/>
      <c r="N1225" s="11"/>
      <c r="O1225" s="11"/>
      <c r="P1225" s="11"/>
      <c r="Q1225" s="11"/>
      <c r="R1225" s="11"/>
      <c r="S1225" s="11"/>
      <c r="T1225" s="11"/>
      <c r="V1225" s="11"/>
      <c r="W1225" s="11"/>
      <c r="X1225" s="11"/>
      <c r="Y1225" s="11"/>
      <c r="Z1225" s="11"/>
      <c r="AA1225" s="11"/>
      <c r="AB1225" s="11"/>
      <c r="AC1225" s="11"/>
      <c r="AD1225" s="11"/>
    </row>
    <row r="1226" spans="1:30">
      <c r="A1226" s="56"/>
      <c r="B1226" s="11"/>
      <c r="C1226" s="11"/>
      <c r="D1226" s="11"/>
      <c r="E1226" s="11"/>
      <c r="F1226" s="11"/>
      <c r="G1226" s="11"/>
      <c r="H1226" s="11"/>
      <c r="I1226" s="11"/>
      <c r="J1226" s="11"/>
      <c r="L1226" s="11"/>
      <c r="M1226" s="11"/>
      <c r="N1226" s="11"/>
      <c r="O1226" s="11"/>
      <c r="P1226" s="11"/>
      <c r="Q1226" s="11"/>
      <c r="R1226" s="11"/>
      <c r="S1226" s="11"/>
      <c r="T1226" s="11"/>
      <c r="V1226" s="11"/>
      <c r="W1226" s="11"/>
      <c r="X1226" s="11"/>
      <c r="Y1226" s="11"/>
      <c r="Z1226" s="11"/>
      <c r="AA1226" s="11"/>
      <c r="AB1226" s="11"/>
      <c r="AC1226" s="11"/>
      <c r="AD1226" s="11"/>
    </row>
    <row r="1227" spans="1:30">
      <c r="A1227" s="56"/>
      <c r="B1227" s="11"/>
      <c r="C1227" s="11"/>
      <c r="D1227" s="11"/>
      <c r="E1227" s="11"/>
      <c r="F1227" s="11"/>
      <c r="G1227" s="11"/>
      <c r="H1227" s="11"/>
      <c r="I1227" s="11"/>
      <c r="J1227" s="11"/>
      <c r="L1227" s="11"/>
      <c r="M1227" s="11"/>
      <c r="N1227" s="11"/>
      <c r="O1227" s="11"/>
      <c r="P1227" s="11"/>
      <c r="Q1227" s="11"/>
      <c r="R1227" s="11"/>
      <c r="S1227" s="11"/>
      <c r="T1227" s="11"/>
      <c r="V1227" s="11"/>
      <c r="W1227" s="11"/>
      <c r="X1227" s="11"/>
      <c r="Y1227" s="11"/>
      <c r="Z1227" s="11"/>
      <c r="AA1227" s="11"/>
      <c r="AB1227" s="11"/>
      <c r="AC1227" s="11"/>
      <c r="AD1227" s="11"/>
    </row>
    <row r="1228" spans="1:30">
      <c r="A1228" s="56"/>
      <c r="B1228" s="11"/>
      <c r="C1228" s="11"/>
      <c r="D1228" s="11"/>
      <c r="E1228" s="11"/>
      <c r="F1228" s="11"/>
      <c r="G1228" s="11"/>
      <c r="H1228" s="11"/>
      <c r="I1228" s="11"/>
      <c r="J1228" s="11"/>
      <c r="L1228" s="11"/>
      <c r="M1228" s="11"/>
      <c r="N1228" s="11"/>
      <c r="O1228" s="11"/>
      <c r="P1228" s="11"/>
      <c r="Q1228" s="11"/>
      <c r="R1228" s="11"/>
      <c r="S1228" s="11"/>
      <c r="T1228" s="11"/>
      <c r="V1228" s="11"/>
      <c r="W1228" s="11"/>
      <c r="X1228" s="11"/>
      <c r="Y1228" s="11"/>
      <c r="Z1228" s="11"/>
      <c r="AA1228" s="11"/>
      <c r="AB1228" s="11"/>
      <c r="AC1228" s="11"/>
      <c r="AD1228" s="11"/>
    </row>
    <row r="1229" spans="1:30">
      <c r="A1229" s="56"/>
      <c r="B1229" s="11"/>
      <c r="C1229" s="11"/>
      <c r="D1229" s="11"/>
      <c r="E1229" s="11"/>
      <c r="F1229" s="11"/>
      <c r="G1229" s="11"/>
      <c r="H1229" s="11"/>
      <c r="I1229" s="11"/>
      <c r="J1229" s="11"/>
      <c r="L1229" s="11"/>
      <c r="M1229" s="11"/>
      <c r="N1229" s="11"/>
      <c r="O1229" s="11"/>
      <c r="P1229" s="11"/>
      <c r="Q1229" s="11"/>
      <c r="R1229" s="11"/>
      <c r="S1229" s="11"/>
      <c r="T1229" s="11"/>
      <c r="V1229" s="11"/>
      <c r="W1229" s="11"/>
      <c r="X1229" s="11"/>
      <c r="Y1229" s="11"/>
      <c r="Z1229" s="11"/>
      <c r="AA1229" s="11"/>
      <c r="AB1229" s="11"/>
      <c r="AC1229" s="11"/>
      <c r="AD1229" s="11"/>
    </row>
    <row r="1230" spans="1:30">
      <c r="A1230" s="56"/>
      <c r="B1230" s="11"/>
      <c r="C1230" s="11"/>
      <c r="D1230" s="11"/>
      <c r="E1230" s="11"/>
      <c r="F1230" s="11"/>
      <c r="G1230" s="11"/>
      <c r="H1230" s="11"/>
      <c r="I1230" s="11"/>
      <c r="J1230" s="11"/>
      <c r="L1230" s="11"/>
      <c r="M1230" s="11"/>
      <c r="N1230" s="11"/>
      <c r="O1230" s="11"/>
      <c r="P1230" s="11"/>
      <c r="Q1230" s="11"/>
      <c r="R1230" s="11"/>
      <c r="S1230" s="11"/>
      <c r="T1230" s="11"/>
      <c r="V1230" s="11"/>
      <c r="W1230" s="11"/>
      <c r="X1230" s="11"/>
      <c r="Y1230" s="11"/>
      <c r="Z1230" s="11"/>
      <c r="AA1230" s="11"/>
      <c r="AB1230" s="11"/>
      <c r="AC1230" s="11"/>
      <c r="AD1230" s="11"/>
    </row>
    <row r="1231" spans="1:30">
      <c r="A1231" s="56"/>
      <c r="B1231" s="11"/>
      <c r="C1231" s="11"/>
      <c r="D1231" s="11"/>
      <c r="E1231" s="11"/>
      <c r="F1231" s="11"/>
      <c r="G1231" s="11"/>
      <c r="H1231" s="11"/>
      <c r="I1231" s="11"/>
      <c r="J1231" s="11"/>
      <c r="L1231" s="11"/>
      <c r="M1231" s="11"/>
      <c r="N1231" s="11"/>
      <c r="O1231" s="11"/>
      <c r="P1231" s="11"/>
      <c r="Q1231" s="11"/>
      <c r="R1231" s="11"/>
      <c r="S1231" s="11"/>
      <c r="T1231" s="11"/>
      <c r="V1231" s="11"/>
      <c r="W1231" s="11"/>
      <c r="X1231" s="11"/>
      <c r="Y1231" s="11"/>
      <c r="Z1231" s="11"/>
      <c r="AA1231" s="11"/>
      <c r="AB1231" s="11"/>
      <c r="AC1231" s="11"/>
      <c r="AD1231" s="11"/>
    </row>
    <row r="1232" spans="1:30">
      <c r="A1232" s="56"/>
      <c r="B1232" s="11"/>
      <c r="C1232" s="11"/>
      <c r="D1232" s="11"/>
      <c r="E1232" s="11"/>
      <c r="F1232" s="11"/>
      <c r="G1232" s="11"/>
      <c r="H1232" s="11"/>
      <c r="I1232" s="11"/>
      <c r="J1232" s="11"/>
      <c r="L1232" s="11"/>
      <c r="M1232" s="11"/>
      <c r="N1232" s="11"/>
      <c r="O1232" s="11"/>
      <c r="P1232" s="11"/>
      <c r="Q1232" s="11"/>
      <c r="R1232" s="11"/>
      <c r="S1232" s="11"/>
      <c r="T1232" s="11"/>
      <c r="V1232" s="11"/>
      <c r="W1232" s="11"/>
      <c r="X1232" s="11"/>
      <c r="Y1232" s="11"/>
      <c r="Z1232" s="11"/>
      <c r="AA1232" s="11"/>
      <c r="AB1232" s="11"/>
      <c r="AC1232" s="11"/>
      <c r="AD1232" s="11"/>
    </row>
    <row r="1233" spans="1:30">
      <c r="A1233" s="56"/>
      <c r="B1233" s="11"/>
      <c r="C1233" s="11"/>
      <c r="D1233" s="11"/>
      <c r="E1233" s="11"/>
      <c r="F1233" s="11"/>
      <c r="G1233" s="11"/>
      <c r="H1233" s="11"/>
      <c r="I1233" s="11"/>
      <c r="J1233" s="11"/>
      <c r="L1233" s="11"/>
      <c r="M1233" s="11"/>
      <c r="N1233" s="11"/>
      <c r="O1233" s="11"/>
      <c r="P1233" s="11"/>
      <c r="Q1233" s="11"/>
      <c r="R1233" s="11"/>
      <c r="S1233" s="11"/>
      <c r="T1233" s="11"/>
      <c r="V1233" s="11"/>
      <c r="W1233" s="11"/>
      <c r="X1233" s="11"/>
      <c r="Y1233" s="11"/>
      <c r="Z1233" s="11"/>
      <c r="AA1233" s="11"/>
      <c r="AB1233" s="11"/>
      <c r="AC1233" s="11"/>
      <c r="AD1233" s="11"/>
    </row>
    <row r="1234" spans="1:30">
      <c r="A1234" s="56"/>
      <c r="B1234" s="11"/>
      <c r="C1234" s="11"/>
      <c r="D1234" s="11"/>
      <c r="E1234" s="11"/>
      <c r="F1234" s="11"/>
      <c r="G1234" s="11"/>
      <c r="H1234" s="11"/>
      <c r="I1234" s="11"/>
      <c r="J1234" s="11"/>
      <c r="L1234" s="11"/>
      <c r="M1234" s="11"/>
      <c r="N1234" s="11"/>
      <c r="O1234" s="11"/>
      <c r="P1234" s="11"/>
      <c r="Q1234" s="11"/>
      <c r="R1234" s="11"/>
      <c r="S1234" s="11"/>
      <c r="T1234" s="11"/>
      <c r="V1234" s="11"/>
      <c r="W1234" s="11"/>
      <c r="X1234" s="11"/>
      <c r="Y1234" s="11"/>
      <c r="Z1234" s="11"/>
      <c r="AA1234" s="11"/>
      <c r="AB1234" s="11"/>
      <c r="AC1234" s="11"/>
      <c r="AD1234" s="11"/>
    </row>
    <row r="1235" spans="1:30">
      <c r="A1235" s="56"/>
      <c r="B1235" s="11"/>
      <c r="C1235" s="11"/>
      <c r="D1235" s="11"/>
      <c r="E1235" s="11"/>
      <c r="F1235" s="11"/>
      <c r="G1235" s="11"/>
      <c r="H1235" s="11"/>
      <c r="I1235" s="11"/>
      <c r="J1235" s="11"/>
      <c r="L1235" s="11"/>
      <c r="M1235" s="11"/>
      <c r="N1235" s="11"/>
      <c r="O1235" s="11"/>
      <c r="P1235" s="11"/>
      <c r="Q1235" s="11"/>
      <c r="R1235" s="11"/>
      <c r="S1235" s="11"/>
      <c r="T1235" s="11"/>
      <c r="V1235" s="11"/>
      <c r="W1235" s="11"/>
      <c r="X1235" s="11"/>
      <c r="Y1235" s="11"/>
      <c r="Z1235" s="11"/>
      <c r="AA1235" s="11"/>
      <c r="AB1235" s="11"/>
      <c r="AC1235" s="11"/>
      <c r="AD1235" s="11"/>
    </row>
    <row r="1236" spans="1:30">
      <c r="A1236" s="56"/>
      <c r="B1236" s="11"/>
      <c r="C1236" s="11"/>
      <c r="D1236" s="11"/>
      <c r="E1236" s="11"/>
      <c r="F1236" s="11"/>
      <c r="G1236" s="11"/>
      <c r="H1236" s="11"/>
      <c r="I1236" s="11"/>
      <c r="J1236" s="11"/>
      <c r="L1236" s="11"/>
      <c r="M1236" s="11"/>
      <c r="N1236" s="11"/>
      <c r="O1236" s="11"/>
      <c r="P1236" s="11"/>
      <c r="Q1236" s="11"/>
      <c r="R1236" s="11"/>
      <c r="S1236" s="11"/>
      <c r="T1236" s="11"/>
      <c r="V1236" s="11"/>
      <c r="W1236" s="11"/>
      <c r="X1236" s="11"/>
      <c r="Y1236" s="11"/>
      <c r="Z1236" s="11"/>
      <c r="AA1236" s="11"/>
      <c r="AB1236" s="11"/>
      <c r="AC1236" s="11"/>
      <c r="AD1236" s="11"/>
    </row>
    <row r="1237" spans="1:30">
      <c r="A1237" s="56"/>
      <c r="B1237" s="11"/>
      <c r="C1237" s="11"/>
      <c r="D1237" s="11"/>
      <c r="E1237" s="11"/>
      <c r="F1237" s="11"/>
      <c r="G1237" s="11"/>
      <c r="H1237" s="11"/>
      <c r="I1237" s="11"/>
      <c r="J1237" s="11"/>
      <c r="L1237" s="11"/>
      <c r="M1237" s="11"/>
      <c r="N1237" s="11"/>
      <c r="O1237" s="11"/>
      <c r="P1237" s="11"/>
      <c r="Q1237" s="11"/>
      <c r="R1237" s="11"/>
      <c r="S1237" s="11"/>
      <c r="T1237" s="11"/>
      <c r="V1237" s="11"/>
      <c r="W1237" s="11"/>
      <c r="X1237" s="11"/>
      <c r="Y1237" s="11"/>
      <c r="Z1237" s="11"/>
      <c r="AA1237" s="11"/>
      <c r="AB1237" s="11"/>
      <c r="AC1237" s="11"/>
      <c r="AD1237" s="11"/>
    </row>
    <row r="1238" spans="1:30">
      <c r="A1238" s="56"/>
      <c r="B1238" s="11"/>
      <c r="C1238" s="11"/>
      <c r="D1238" s="11"/>
      <c r="E1238" s="11"/>
      <c r="F1238" s="11"/>
      <c r="G1238" s="11"/>
      <c r="H1238" s="11"/>
      <c r="I1238" s="11"/>
      <c r="J1238" s="11"/>
      <c r="L1238" s="11"/>
      <c r="M1238" s="11"/>
      <c r="N1238" s="11"/>
      <c r="O1238" s="11"/>
      <c r="P1238" s="11"/>
      <c r="Q1238" s="11"/>
      <c r="R1238" s="11"/>
      <c r="S1238" s="11"/>
      <c r="T1238" s="11"/>
      <c r="V1238" s="11"/>
      <c r="W1238" s="11"/>
      <c r="X1238" s="11"/>
      <c r="Y1238" s="11"/>
      <c r="Z1238" s="11"/>
      <c r="AA1238" s="11"/>
      <c r="AB1238" s="11"/>
      <c r="AC1238" s="11"/>
      <c r="AD1238" s="11"/>
    </row>
    <row r="1239" spans="1:30">
      <c r="A1239" s="56"/>
      <c r="B1239" s="11"/>
      <c r="C1239" s="11"/>
      <c r="D1239" s="11"/>
      <c r="E1239" s="11"/>
      <c r="F1239" s="11"/>
      <c r="G1239" s="11"/>
      <c r="H1239" s="11"/>
      <c r="I1239" s="11"/>
      <c r="J1239" s="11"/>
      <c r="L1239" s="11"/>
      <c r="M1239" s="11"/>
      <c r="N1239" s="11"/>
      <c r="O1239" s="11"/>
      <c r="P1239" s="11"/>
      <c r="Q1239" s="11"/>
      <c r="R1239" s="11"/>
      <c r="S1239" s="11"/>
      <c r="T1239" s="11"/>
      <c r="V1239" s="11"/>
      <c r="W1239" s="11"/>
      <c r="X1239" s="11"/>
      <c r="Y1239" s="11"/>
      <c r="Z1239" s="11"/>
      <c r="AA1239" s="11"/>
      <c r="AB1239" s="11"/>
      <c r="AC1239" s="11"/>
      <c r="AD1239" s="11"/>
    </row>
    <row r="1240" spans="1:30">
      <c r="A1240" s="56"/>
      <c r="B1240" s="11"/>
      <c r="C1240" s="11"/>
      <c r="D1240" s="11"/>
      <c r="E1240" s="11"/>
      <c r="F1240" s="11"/>
      <c r="G1240" s="11"/>
      <c r="H1240" s="11"/>
      <c r="I1240" s="11"/>
      <c r="J1240" s="11"/>
      <c r="L1240" s="11"/>
      <c r="M1240" s="11"/>
      <c r="N1240" s="11"/>
      <c r="O1240" s="11"/>
      <c r="P1240" s="11"/>
      <c r="Q1240" s="11"/>
      <c r="R1240" s="11"/>
      <c r="S1240" s="11"/>
      <c r="T1240" s="11"/>
      <c r="V1240" s="11"/>
      <c r="W1240" s="11"/>
      <c r="X1240" s="11"/>
      <c r="Y1240" s="11"/>
      <c r="Z1240" s="11"/>
      <c r="AA1240" s="11"/>
      <c r="AB1240" s="11"/>
      <c r="AC1240" s="11"/>
      <c r="AD1240" s="11"/>
    </row>
    <row r="1241" spans="1:30">
      <c r="A1241" s="56"/>
      <c r="B1241" s="11"/>
      <c r="C1241" s="11"/>
      <c r="D1241" s="11"/>
      <c r="E1241" s="11"/>
      <c r="F1241" s="11"/>
      <c r="G1241" s="11"/>
      <c r="H1241" s="11"/>
      <c r="I1241" s="11"/>
      <c r="J1241" s="11"/>
      <c r="L1241" s="11"/>
      <c r="M1241" s="11"/>
      <c r="N1241" s="11"/>
      <c r="O1241" s="11"/>
      <c r="P1241" s="11"/>
      <c r="Q1241" s="11"/>
      <c r="R1241" s="11"/>
      <c r="S1241" s="11"/>
      <c r="T1241" s="11"/>
      <c r="V1241" s="11"/>
      <c r="W1241" s="11"/>
      <c r="X1241" s="11"/>
      <c r="Y1241" s="11"/>
      <c r="Z1241" s="11"/>
      <c r="AA1241" s="11"/>
      <c r="AB1241" s="11"/>
      <c r="AC1241" s="11"/>
      <c r="AD1241" s="11"/>
    </row>
    <row r="1242" spans="1:30">
      <c r="A1242" s="56"/>
      <c r="B1242" s="11"/>
      <c r="C1242" s="11"/>
      <c r="D1242" s="11"/>
      <c r="E1242" s="11"/>
      <c r="F1242" s="11"/>
      <c r="G1242" s="11"/>
      <c r="H1242" s="11"/>
      <c r="I1242" s="11"/>
      <c r="J1242" s="11"/>
      <c r="L1242" s="11"/>
      <c r="M1242" s="11"/>
      <c r="N1242" s="11"/>
      <c r="O1242" s="11"/>
      <c r="P1242" s="11"/>
      <c r="Q1242" s="11"/>
      <c r="R1242" s="11"/>
      <c r="S1242" s="11"/>
      <c r="T1242" s="11"/>
      <c r="V1242" s="11"/>
      <c r="W1242" s="11"/>
      <c r="X1242" s="11"/>
      <c r="Y1242" s="11"/>
      <c r="Z1242" s="11"/>
      <c r="AA1242" s="11"/>
      <c r="AB1242" s="11"/>
      <c r="AC1242" s="11"/>
      <c r="AD1242" s="11"/>
    </row>
    <row r="1243" spans="1:30">
      <c r="A1243" s="56"/>
      <c r="B1243" s="11"/>
      <c r="C1243" s="11"/>
      <c r="D1243" s="11"/>
      <c r="E1243" s="11"/>
      <c r="F1243" s="11"/>
      <c r="G1243" s="11"/>
      <c r="H1243" s="11"/>
      <c r="I1243" s="11"/>
      <c r="J1243" s="11"/>
      <c r="L1243" s="11"/>
      <c r="M1243" s="11"/>
      <c r="N1243" s="11"/>
      <c r="O1243" s="11"/>
      <c r="P1243" s="11"/>
      <c r="Q1243" s="11"/>
      <c r="R1243" s="11"/>
      <c r="S1243" s="11"/>
      <c r="T1243" s="11"/>
      <c r="V1243" s="11"/>
      <c r="W1243" s="11"/>
      <c r="X1243" s="11"/>
      <c r="Y1243" s="11"/>
      <c r="Z1243" s="11"/>
      <c r="AA1243" s="11"/>
      <c r="AB1243" s="11"/>
      <c r="AC1243" s="11"/>
      <c r="AD1243" s="11"/>
    </row>
    <row r="1244" spans="1:30">
      <c r="A1244" s="56"/>
      <c r="B1244" s="11"/>
      <c r="C1244" s="11"/>
      <c r="D1244" s="11"/>
      <c r="E1244" s="11"/>
      <c r="F1244" s="11"/>
      <c r="G1244" s="11"/>
      <c r="H1244" s="11"/>
      <c r="I1244" s="11"/>
      <c r="J1244" s="11"/>
      <c r="L1244" s="11"/>
      <c r="M1244" s="11"/>
      <c r="N1244" s="11"/>
      <c r="O1244" s="11"/>
      <c r="P1244" s="11"/>
      <c r="Q1244" s="11"/>
      <c r="R1244" s="11"/>
      <c r="S1244" s="11"/>
      <c r="T1244" s="11"/>
      <c r="V1244" s="11"/>
      <c r="W1244" s="11"/>
      <c r="X1244" s="11"/>
      <c r="Y1244" s="11"/>
      <c r="Z1244" s="11"/>
      <c r="AA1244" s="11"/>
      <c r="AB1244" s="11"/>
      <c r="AC1244" s="11"/>
      <c r="AD1244" s="11"/>
    </row>
    <row r="1245" spans="1:30">
      <c r="A1245" s="56"/>
      <c r="B1245" s="11"/>
      <c r="C1245" s="11"/>
      <c r="D1245" s="11"/>
      <c r="E1245" s="11"/>
      <c r="F1245" s="11"/>
      <c r="G1245" s="11"/>
      <c r="H1245" s="11"/>
      <c r="I1245" s="11"/>
      <c r="J1245" s="11"/>
      <c r="L1245" s="11"/>
      <c r="M1245" s="11"/>
      <c r="N1245" s="11"/>
      <c r="O1245" s="11"/>
      <c r="P1245" s="11"/>
      <c r="Q1245" s="11"/>
      <c r="R1245" s="11"/>
      <c r="S1245" s="11"/>
      <c r="T1245" s="11"/>
      <c r="V1245" s="11"/>
      <c r="W1245" s="11"/>
      <c r="X1245" s="11"/>
      <c r="Y1245" s="11"/>
      <c r="Z1245" s="11"/>
      <c r="AA1245" s="11"/>
      <c r="AB1245" s="11"/>
      <c r="AC1245" s="11"/>
      <c r="AD1245" s="11"/>
    </row>
    <row r="1246" spans="1:30">
      <c r="A1246" s="56"/>
      <c r="B1246" s="11"/>
      <c r="C1246" s="11"/>
      <c r="D1246" s="11"/>
      <c r="E1246" s="11"/>
      <c r="F1246" s="11"/>
      <c r="G1246" s="11"/>
      <c r="H1246" s="11"/>
      <c r="I1246" s="11"/>
      <c r="J1246" s="11"/>
      <c r="L1246" s="11"/>
      <c r="M1246" s="11"/>
      <c r="N1246" s="11"/>
      <c r="O1246" s="11"/>
      <c r="P1246" s="11"/>
      <c r="Q1246" s="11"/>
      <c r="R1246" s="11"/>
      <c r="S1246" s="11"/>
      <c r="T1246" s="11"/>
      <c r="V1246" s="11"/>
      <c r="W1246" s="11"/>
      <c r="X1246" s="11"/>
      <c r="Y1246" s="11"/>
      <c r="Z1246" s="11"/>
      <c r="AA1246" s="11"/>
      <c r="AB1246" s="11"/>
      <c r="AC1246" s="11"/>
      <c r="AD1246" s="11"/>
    </row>
    <row r="1247" spans="1:30">
      <c r="A1247" s="56"/>
      <c r="B1247" s="11"/>
      <c r="C1247" s="11"/>
      <c r="D1247" s="11"/>
      <c r="E1247" s="11"/>
      <c r="F1247" s="11"/>
      <c r="G1247" s="11"/>
      <c r="H1247" s="11"/>
      <c r="I1247" s="11"/>
      <c r="J1247" s="11"/>
      <c r="L1247" s="11"/>
      <c r="M1247" s="11"/>
      <c r="N1247" s="11"/>
      <c r="O1247" s="11"/>
      <c r="P1247" s="11"/>
      <c r="Q1247" s="11"/>
      <c r="R1247" s="11"/>
      <c r="S1247" s="11"/>
      <c r="T1247" s="11"/>
      <c r="V1247" s="11"/>
      <c r="W1247" s="11"/>
      <c r="X1247" s="11"/>
      <c r="Y1247" s="11"/>
      <c r="Z1247" s="11"/>
      <c r="AA1247" s="11"/>
      <c r="AB1247" s="11"/>
      <c r="AC1247" s="11"/>
      <c r="AD1247" s="11"/>
    </row>
    <row r="1248" spans="1:30">
      <c r="A1248" s="56"/>
      <c r="B1248" s="11"/>
      <c r="C1248" s="11"/>
      <c r="D1248" s="11"/>
      <c r="E1248" s="11"/>
      <c r="F1248" s="11"/>
      <c r="G1248" s="11"/>
      <c r="H1248" s="11"/>
      <c r="I1248" s="11"/>
      <c r="J1248" s="11"/>
      <c r="L1248" s="11"/>
      <c r="M1248" s="11"/>
      <c r="N1248" s="11"/>
      <c r="O1248" s="11"/>
      <c r="P1248" s="11"/>
      <c r="Q1248" s="11"/>
      <c r="R1248" s="11"/>
      <c r="S1248" s="11"/>
      <c r="T1248" s="11"/>
      <c r="V1248" s="11"/>
      <c r="W1248" s="11"/>
      <c r="X1248" s="11"/>
      <c r="Y1248" s="11"/>
      <c r="Z1248" s="11"/>
      <c r="AA1248" s="11"/>
      <c r="AB1248" s="11"/>
      <c r="AC1248" s="11"/>
      <c r="AD1248" s="11"/>
    </row>
    <row r="1249" spans="1:30">
      <c r="A1249" s="56"/>
      <c r="B1249" s="11"/>
      <c r="C1249" s="11"/>
      <c r="D1249" s="11"/>
      <c r="E1249" s="11"/>
      <c r="F1249" s="11"/>
      <c r="G1249" s="11"/>
      <c r="H1249" s="11"/>
      <c r="I1249" s="11"/>
      <c r="J1249" s="11"/>
      <c r="L1249" s="11"/>
      <c r="M1249" s="11"/>
      <c r="N1249" s="11"/>
      <c r="O1249" s="11"/>
      <c r="P1249" s="11"/>
      <c r="Q1249" s="11"/>
      <c r="R1249" s="11"/>
      <c r="S1249" s="11"/>
      <c r="T1249" s="11"/>
      <c r="V1249" s="11"/>
      <c r="W1249" s="11"/>
      <c r="X1249" s="11"/>
      <c r="Y1249" s="11"/>
      <c r="Z1249" s="11"/>
      <c r="AA1249" s="11"/>
      <c r="AB1249" s="11"/>
      <c r="AC1249" s="11"/>
      <c r="AD1249" s="11"/>
    </row>
    <row r="1250" spans="1:30">
      <c r="A1250" s="56"/>
      <c r="B1250" s="11"/>
      <c r="C1250" s="11"/>
      <c r="D1250" s="11"/>
      <c r="E1250" s="11"/>
      <c r="F1250" s="11"/>
      <c r="G1250" s="11"/>
      <c r="H1250" s="11"/>
      <c r="I1250" s="11"/>
      <c r="J1250" s="11"/>
      <c r="L1250" s="11"/>
      <c r="M1250" s="11"/>
      <c r="N1250" s="11"/>
      <c r="O1250" s="11"/>
      <c r="P1250" s="11"/>
      <c r="Q1250" s="11"/>
      <c r="R1250" s="11"/>
      <c r="S1250" s="11"/>
      <c r="T1250" s="11"/>
      <c r="V1250" s="11"/>
      <c r="W1250" s="11"/>
      <c r="X1250" s="11"/>
      <c r="Y1250" s="11"/>
      <c r="Z1250" s="11"/>
      <c r="AA1250" s="11"/>
      <c r="AB1250" s="11"/>
      <c r="AC1250" s="11"/>
      <c r="AD1250" s="11"/>
    </row>
    <row r="1251" spans="1:30">
      <c r="A1251" s="56"/>
      <c r="B1251" s="11"/>
      <c r="C1251" s="11"/>
      <c r="D1251" s="11"/>
      <c r="E1251" s="11"/>
      <c r="F1251" s="11"/>
      <c r="G1251" s="11"/>
      <c r="H1251" s="11"/>
      <c r="I1251" s="11"/>
      <c r="J1251" s="11"/>
      <c r="L1251" s="11"/>
      <c r="M1251" s="11"/>
      <c r="N1251" s="11"/>
      <c r="O1251" s="11"/>
      <c r="P1251" s="11"/>
      <c r="Q1251" s="11"/>
      <c r="R1251" s="11"/>
      <c r="S1251" s="11"/>
      <c r="T1251" s="11"/>
      <c r="V1251" s="11"/>
      <c r="W1251" s="11"/>
      <c r="X1251" s="11"/>
      <c r="Y1251" s="11"/>
      <c r="Z1251" s="11"/>
      <c r="AA1251" s="11"/>
      <c r="AB1251" s="11"/>
      <c r="AC1251" s="11"/>
      <c r="AD1251" s="11"/>
    </row>
    <row r="1252" spans="1:30">
      <c r="A1252" s="56"/>
      <c r="B1252" s="11"/>
      <c r="C1252" s="11"/>
      <c r="D1252" s="11"/>
      <c r="E1252" s="11"/>
      <c r="F1252" s="11"/>
      <c r="G1252" s="11"/>
      <c r="H1252" s="11"/>
      <c r="I1252" s="11"/>
      <c r="J1252" s="11"/>
      <c r="L1252" s="11"/>
      <c r="M1252" s="11"/>
      <c r="N1252" s="11"/>
      <c r="O1252" s="11"/>
      <c r="P1252" s="11"/>
      <c r="Q1252" s="11"/>
      <c r="R1252" s="11"/>
      <c r="S1252" s="11"/>
      <c r="T1252" s="11"/>
      <c r="V1252" s="11"/>
      <c r="W1252" s="11"/>
      <c r="X1252" s="11"/>
      <c r="Y1252" s="11"/>
      <c r="Z1252" s="11"/>
      <c r="AA1252" s="11"/>
      <c r="AB1252" s="11"/>
      <c r="AC1252" s="11"/>
      <c r="AD1252" s="11"/>
    </row>
    <row r="1253" spans="1:30">
      <c r="A1253" s="56"/>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c r="A1254" s="56"/>
      <c r="B1254" s="11"/>
      <c r="C1254" s="11"/>
      <c r="D1254" s="11"/>
      <c r="E1254" s="11"/>
      <c r="F1254" s="11"/>
      <c r="G1254" s="11"/>
      <c r="H1254" s="11"/>
      <c r="I1254" s="11"/>
      <c r="J1254" s="11"/>
      <c r="L1254" s="11"/>
      <c r="M1254" s="11"/>
      <c r="N1254" s="11"/>
      <c r="O1254" s="11"/>
      <c r="P1254" s="11"/>
      <c r="Q1254" s="11"/>
      <c r="R1254" s="11"/>
      <c r="S1254" s="11"/>
      <c r="T1254" s="11"/>
      <c r="V1254" s="11"/>
      <c r="W1254" s="11"/>
      <c r="X1254" s="11"/>
      <c r="Y1254" s="11"/>
      <c r="Z1254" s="11"/>
      <c r="AA1254" s="11"/>
      <c r="AB1254" s="11"/>
      <c r="AC1254" s="11"/>
      <c r="AD1254" s="11"/>
    </row>
    <row r="1255" spans="1:30">
      <c r="A1255" s="56"/>
      <c r="B1255" s="11"/>
      <c r="C1255" s="11"/>
      <c r="D1255" s="11"/>
      <c r="E1255" s="11"/>
      <c r="F1255" s="11"/>
      <c r="G1255" s="11"/>
      <c r="H1255" s="11"/>
      <c r="I1255" s="11"/>
      <c r="J1255" s="11"/>
      <c r="L1255" s="11"/>
      <c r="M1255" s="11"/>
      <c r="N1255" s="11"/>
      <c r="O1255" s="11"/>
      <c r="P1255" s="11"/>
      <c r="Q1255" s="11"/>
      <c r="R1255" s="11"/>
      <c r="S1255" s="11"/>
      <c r="T1255" s="11"/>
      <c r="V1255" s="11"/>
      <c r="W1255" s="11"/>
      <c r="X1255" s="11"/>
      <c r="Y1255" s="11"/>
      <c r="Z1255" s="11"/>
      <c r="AA1255" s="11"/>
      <c r="AB1255" s="11"/>
      <c r="AC1255" s="11"/>
      <c r="AD1255" s="11"/>
    </row>
    <row r="1256" spans="1:30">
      <c r="A1256" s="56"/>
      <c r="B1256" s="11"/>
      <c r="C1256" s="11"/>
      <c r="D1256" s="11"/>
      <c r="E1256" s="11"/>
      <c r="F1256" s="11"/>
      <c r="G1256" s="11"/>
      <c r="H1256" s="11"/>
      <c r="I1256" s="11"/>
      <c r="J1256" s="11"/>
      <c r="L1256" s="11"/>
      <c r="M1256" s="11"/>
      <c r="N1256" s="11"/>
      <c r="O1256" s="11"/>
      <c r="P1256" s="11"/>
      <c r="Q1256" s="11"/>
      <c r="R1256" s="11"/>
      <c r="S1256" s="11"/>
      <c r="T1256" s="11"/>
      <c r="V1256" s="11"/>
      <c r="W1256" s="11"/>
      <c r="X1256" s="11"/>
      <c r="Y1256" s="11"/>
      <c r="Z1256" s="11"/>
      <c r="AA1256" s="11"/>
      <c r="AB1256" s="11"/>
      <c r="AC1256" s="11"/>
      <c r="AD1256" s="11"/>
    </row>
    <row r="1257" spans="1:30">
      <c r="A1257" s="56"/>
      <c r="B1257" s="11"/>
      <c r="C1257" s="11"/>
      <c r="D1257" s="11"/>
      <c r="E1257" s="11"/>
      <c r="F1257" s="11"/>
      <c r="G1257" s="11"/>
      <c r="H1257" s="11"/>
      <c r="I1257" s="11"/>
      <c r="J1257" s="11"/>
      <c r="L1257" s="11"/>
      <c r="M1257" s="11"/>
      <c r="N1257" s="11"/>
      <c r="O1257" s="11"/>
      <c r="P1257" s="11"/>
      <c r="Q1257" s="11"/>
      <c r="R1257" s="11"/>
      <c r="S1257" s="11"/>
      <c r="T1257" s="11"/>
      <c r="V1257" s="11"/>
      <c r="W1257" s="11"/>
      <c r="X1257" s="11"/>
      <c r="Y1257" s="11"/>
      <c r="Z1257" s="11"/>
      <c r="AA1257" s="11"/>
      <c r="AB1257" s="11"/>
      <c r="AC1257" s="11"/>
      <c r="AD1257" s="11"/>
    </row>
    <row r="1258" spans="1:30">
      <c r="A1258" s="56"/>
      <c r="B1258" s="11"/>
      <c r="C1258" s="11"/>
      <c r="D1258" s="11"/>
      <c r="E1258" s="11"/>
      <c r="F1258" s="11"/>
      <c r="G1258" s="11"/>
      <c r="H1258" s="11"/>
      <c r="I1258" s="11"/>
      <c r="J1258" s="11"/>
      <c r="L1258" s="11"/>
      <c r="M1258" s="11"/>
      <c r="N1258" s="11"/>
      <c r="O1258" s="11"/>
      <c r="P1258" s="11"/>
      <c r="Q1258" s="11"/>
      <c r="R1258" s="11"/>
      <c r="S1258" s="11"/>
      <c r="T1258" s="11"/>
      <c r="V1258" s="11"/>
      <c r="W1258" s="11"/>
      <c r="X1258" s="11"/>
      <c r="Y1258" s="11"/>
      <c r="Z1258" s="11"/>
      <c r="AA1258" s="11"/>
      <c r="AB1258" s="11"/>
      <c r="AC1258" s="11"/>
      <c r="AD1258" s="11"/>
    </row>
    <row r="1259" spans="1:30">
      <c r="A1259" s="56"/>
      <c r="B1259" s="11"/>
      <c r="C1259" s="11"/>
      <c r="D1259" s="11"/>
      <c r="E1259" s="11"/>
      <c r="F1259" s="11"/>
      <c r="G1259" s="11"/>
      <c r="H1259" s="11"/>
      <c r="I1259" s="11"/>
      <c r="J1259" s="11"/>
      <c r="L1259" s="11"/>
      <c r="M1259" s="11"/>
      <c r="N1259" s="11"/>
      <c r="O1259" s="11"/>
      <c r="P1259" s="11"/>
      <c r="Q1259" s="11"/>
      <c r="R1259" s="11"/>
      <c r="S1259" s="11"/>
      <c r="T1259" s="11"/>
      <c r="V1259" s="11"/>
      <c r="W1259" s="11"/>
      <c r="X1259" s="11"/>
      <c r="Y1259" s="11"/>
      <c r="Z1259" s="11"/>
      <c r="AA1259" s="11"/>
      <c r="AB1259" s="11"/>
      <c r="AC1259" s="11"/>
      <c r="AD1259" s="11"/>
    </row>
    <row r="1260" spans="1:30">
      <c r="A1260" s="56"/>
      <c r="B1260" s="11"/>
      <c r="C1260" s="11"/>
      <c r="D1260" s="11"/>
      <c r="E1260" s="11"/>
      <c r="F1260" s="11"/>
      <c r="G1260" s="11"/>
      <c r="H1260" s="11"/>
      <c r="I1260" s="11"/>
      <c r="J1260" s="11"/>
      <c r="L1260" s="11"/>
      <c r="M1260" s="11"/>
      <c r="N1260" s="11"/>
      <c r="O1260" s="11"/>
      <c r="P1260" s="11"/>
      <c r="Q1260" s="11"/>
      <c r="R1260" s="11"/>
      <c r="S1260" s="11"/>
      <c r="T1260" s="11"/>
      <c r="V1260" s="11"/>
      <c r="W1260" s="11"/>
      <c r="X1260" s="11"/>
      <c r="Y1260" s="11"/>
      <c r="Z1260" s="11"/>
      <c r="AA1260" s="11"/>
      <c r="AB1260" s="11"/>
      <c r="AC1260" s="11"/>
      <c r="AD1260" s="11"/>
    </row>
    <row r="1261" spans="1:30">
      <c r="A1261" s="56"/>
      <c r="B1261" s="11"/>
      <c r="C1261" s="11"/>
      <c r="D1261" s="11"/>
      <c r="E1261" s="11"/>
      <c r="F1261" s="11"/>
      <c r="G1261" s="11"/>
      <c r="H1261" s="11"/>
      <c r="I1261" s="11"/>
      <c r="J1261" s="11"/>
      <c r="L1261" s="11"/>
      <c r="M1261" s="11"/>
      <c r="N1261" s="11"/>
      <c r="O1261" s="11"/>
      <c r="P1261" s="11"/>
      <c r="Q1261" s="11"/>
      <c r="R1261" s="11"/>
      <c r="S1261" s="11"/>
      <c r="T1261" s="11"/>
      <c r="V1261" s="11"/>
      <c r="W1261" s="11"/>
      <c r="X1261" s="11"/>
      <c r="Y1261" s="11"/>
      <c r="Z1261" s="11"/>
      <c r="AA1261" s="11"/>
      <c r="AB1261" s="11"/>
      <c r="AC1261" s="11"/>
      <c r="AD1261" s="11"/>
    </row>
    <row r="1262" spans="1:30" ht="13.5" customHeight="1">
      <c r="A1262" s="56"/>
      <c r="B1262" s="11"/>
      <c r="C1262" s="11"/>
      <c r="D1262" s="11"/>
      <c r="E1262" s="11"/>
      <c r="F1262" s="11"/>
      <c r="G1262" s="11"/>
      <c r="H1262" s="11"/>
      <c r="I1262" s="11"/>
      <c r="J1262" s="11"/>
      <c r="L1262" s="11"/>
      <c r="M1262" s="11"/>
      <c r="N1262" s="11"/>
      <c r="O1262" s="11"/>
      <c r="P1262" s="11"/>
      <c r="Q1262" s="11"/>
      <c r="R1262" s="11"/>
      <c r="S1262" s="11"/>
      <c r="T1262" s="11"/>
      <c r="V1262" s="11"/>
      <c r="W1262" s="11"/>
      <c r="X1262" s="11"/>
      <c r="Y1262" s="11"/>
      <c r="Z1262" s="11"/>
      <c r="AA1262" s="11"/>
      <c r="AB1262" s="11"/>
      <c r="AC1262" s="11"/>
      <c r="AD1262" s="11"/>
    </row>
    <row r="1263" spans="1:30">
      <c r="A1263" s="56"/>
      <c r="B1263" s="11"/>
      <c r="C1263" s="11"/>
      <c r="D1263" s="11"/>
      <c r="E1263" s="11"/>
      <c r="F1263" s="11"/>
      <c r="G1263" s="11"/>
      <c r="H1263" s="11"/>
      <c r="I1263" s="11"/>
      <c r="J1263" s="11"/>
      <c r="L1263" s="11"/>
      <c r="M1263" s="11"/>
      <c r="N1263" s="11"/>
      <c r="O1263" s="11"/>
      <c r="P1263" s="11"/>
      <c r="Q1263" s="11"/>
      <c r="R1263" s="11"/>
      <c r="S1263" s="11"/>
      <c r="T1263" s="11"/>
      <c r="V1263" s="11"/>
      <c r="W1263" s="11"/>
      <c r="X1263" s="11"/>
      <c r="Y1263" s="11"/>
      <c r="Z1263" s="11"/>
      <c r="AA1263" s="11"/>
      <c r="AB1263" s="11"/>
      <c r="AC1263" s="11"/>
      <c r="AD1263" s="11"/>
    </row>
    <row r="1264" spans="1:30">
      <c r="A1264" s="56"/>
      <c r="B1264" s="11"/>
      <c r="C1264" s="11"/>
      <c r="D1264" s="11"/>
      <c r="E1264" s="11"/>
      <c r="F1264" s="11"/>
      <c r="G1264" s="11"/>
      <c r="H1264" s="11"/>
      <c r="I1264" s="11"/>
      <c r="J1264" s="11"/>
      <c r="L1264" s="11"/>
      <c r="M1264" s="11"/>
      <c r="N1264" s="11"/>
      <c r="O1264" s="11"/>
      <c r="P1264" s="11"/>
      <c r="Q1264" s="11"/>
      <c r="R1264" s="11"/>
      <c r="S1264" s="11"/>
      <c r="T1264" s="11"/>
      <c r="V1264" s="11"/>
      <c r="W1264" s="11"/>
      <c r="X1264" s="11"/>
      <c r="Y1264" s="11"/>
      <c r="Z1264" s="11"/>
      <c r="AA1264" s="11"/>
      <c r="AB1264" s="11"/>
      <c r="AC1264" s="11"/>
      <c r="AD1264" s="11"/>
    </row>
    <row r="1265" spans="1:30">
      <c r="A1265" s="56"/>
      <c r="B1265" s="11"/>
      <c r="C1265" s="11"/>
      <c r="D1265" s="11"/>
      <c r="E1265" s="11"/>
      <c r="F1265" s="11"/>
      <c r="G1265" s="11"/>
      <c r="H1265" s="11"/>
      <c r="I1265" s="11"/>
      <c r="J1265" s="11"/>
      <c r="L1265" s="11"/>
      <c r="M1265" s="11"/>
      <c r="N1265" s="11"/>
      <c r="O1265" s="11"/>
      <c r="P1265" s="11"/>
      <c r="Q1265" s="11"/>
      <c r="R1265" s="11"/>
      <c r="S1265" s="11"/>
      <c r="T1265" s="11"/>
      <c r="V1265" s="11"/>
      <c r="W1265" s="11"/>
      <c r="X1265" s="11"/>
      <c r="Y1265" s="11"/>
      <c r="Z1265" s="11"/>
      <c r="AA1265" s="11"/>
      <c r="AB1265" s="11"/>
      <c r="AC1265" s="11"/>
      <c r="AD1265" s="11"/>
    </row>
    <row r="1266" spans="1:30">
      <c r="A1266" s="56"/>
      <c r="B1266" s="11"/>
      <c r="C1266" s="11"/>
      <c r="D1266" s="11"/>
      <c r="E1266" s="11"/>
      <c r="F1266" s="11"/>
      <c r="G1266" s="11"/>
      <c r="H1266" s="11"/>
      <c r="I1266" s="11"/>
      <c r="J1266" s="11"/>
      <c r="L1266" s="11"/>
      <c r="M1266" s="11"/>
      <c r="N1266" s="11"/>
      <c r="O1266" s="11"/>
      <c r="P1266" s="11"/>
      <c r="Q1266" s="11"/>
      <c r="R1266" s="11"/>
      <c r="S1266" s="11"/>
      <c r="T1266" s="11"/>
      <c r="V1266" s="11"/>
      <c r="W1266" s="11"/>
      <c r="X1266" s="11"/>
      <c r="Y1266" s="11"/>
      <c r="Z1266" s="11"/>
      <c r="AA1266" s="11"/>
      <c r="AB1266" s="11"/>
      <c r="AC1266" s="11"/>
      <c r="AD1266" s="11"/>
    </row>
    <row r="1267" spans="1:30">
      <c r="A1267" s="56"/>
      <c r="B1267" s="11"/>
      <c r="C1267" s="11"/>
      <c r="D1267" s="11"/>
      <c r="E1267" s="11"/>
      <c r="F1267" s="11"/>
      <c r="G1267" s="11"/>
      <c r="H1267" s="11"/>
      <c r="I1267" s="11"/>
      <c r="J1267" s="11"/>
      <c r="L1267" s="11"/>
      <c r="M1267" s="11"/>
      <c r="N1267" s="11"/>
      <c r="O1267" s="11"/>
      <c r="P1267" s="11"/>
      <c r="Q1267" s="11"/>
      <c r="R1267" s="11"/>
      <c r="S1267" s="11"/>
      <c r="T1267" s="11"/>
      <c r="V1267" s="11"/>
      <c r="W1267" s="11"/>
      <c r="X1267" s="11"/>
      <c r="Y1267" s="11"/>
      <c r="Z1267" s="11"/>
      <c r="AA1267" s="11"/>
      <c r="AB1267" s="11"/>
      <c r="AC1267" s="11"/>
      <c r="AD1267" s="11"/>
    </row>
    <row r="1268" spans="1:30">
      <c r="A1268" s="56"/>
      <c r="B1268" s="11"/>
      <c r="C1268" s="11"/>
      <c r="D1268" s="11"/>
      <c r="E1268" s="11"/>
      <c r="F1268" s="11"/>
      <c r="G1268" s="11"/>
      <c r="H1268" s="11"/>
      <c r="I1268" s="11"/>
      <c r="J1268" s="11"/>
      <c r="L1268" s="11"/>
      <c r="M1268" s="11"/>
      <c r="N1268" s="11"/>
      <c r="O1268" s="11"/>
      <c r="P1268" s="11"/>
      <c r="Q1268" s="11"/>
      <c r="R1268" s="11"/>
      <c r="S1268" s="11"/>
      <c r="T1268" s="11"/>
      <c r="V1268" s="11"/>
      <c r="W1268" s="11"/>
      <c r="X1268" s="11"/>
      <c r="Y1268" s="11"/>
      <c r="Z1268" s="11"/>
      <c r="AA1268" s="11"/>
      <c r="AB1268" s="11"/>
      <c r="AC1268" s="11"/>
      <c r="AD1268" s="11"/>
    </row>
    <row r="1269" spans="1:30">
      <c r="A1269" s="56"/>
      <c r="B1269" s="11"/>
      <c r="C1269" s="11"/>
      <c r="D1269" s="11"/>
      <c r="E1269" s="11"/>
      <c r="F1269" s="11"/>
      <c r="G1269" s="11"/>
      <c r="H1269" s="11"/>
      <c r="I1269" s="11"/>
      <c r="J1269" s="11"/>
      <c r="L1269" s="11"/>
      <c r="M1269" s="11"/>
      <c r="N1269" s="11"/>
      <c r="O1269" s="11"/>
      <c r="P1269" s="11"/>
      <c r="Q1269" s="11"/>
      <c r="R1269" s="11"/>
      <c r="S1269" s="11"/>
      <c r="T1269" s="11"/>
      <c r="V1269" s="11"/>
      <c r="W1269" s="11"/>
      <c r="X1269" s="11"/>
      <c r="Y1269" s="11"/>
      <c r="Z1269" s="11"/>
      <c r="AA1269" s="11"/>
      <c r="AB1269" s="11"/>
      <c r="AC1269" s="11"/>
      <c r="AD1269" s="11"/>
    </row>
    <row r="1270" spans="1:30">
      <c r="A1270" s="56"/>
      <c r="B1270" s="11"/>
      <c r="C1270" s="11"/>
      <c r="D1270" s="11"/>
      <c r="E1270" s="11"/>
      <c r="F1270" s="11"/>
      <c r="G1270" s="11"/>
      <c r="H1270" s="11"/>
      <c r="I1270" s="11"/>
      <c r="J1270" s="11"/>
      <c r="L1270" s="11"/>
      <c r="M1270" s="11"/>
      <c r="N1270" s="11"/>
      <c r="O1270" s="11"/>
      <c r="P1270" s="11"/>
      <c r="Q1270" s="11"/>
      <c r="R1270" s="11"/>
      <c r="S1270" s="11"/>
      <c r="T1270" s="11"/>
      <c r="V1270" s="11"/>
      <c r="W1270" s="11"/>
      <c r="X1270" s="11"/>
      <c r="Y1270" s="11"/>
      <c r="Z1270" s="11"/>
      <c r="AA1270" s="11"/>
      <c r="AB1270" s="11"/>
      <c r="AC1270" s="11"/>
      <c r="AD1270" s="11"/>
    </row>
    <row r="1271" spans="1:30" ht="15" thickBot="1">
      <c r="A1271" s="56"/>
      <c r="B1271" s="11"/>
      <c r="C1271" s="11"/>
      <c r="D1271" s="11"/>
      <c r="E1271" s="11"/>
      <c r="F1271" s="11"/>
      <c r="G1271" s="11"/>
      <c r="H1271" s="11"/>
      <c r="I1271" s="11"/>
      <c r="J1271" s="11"/>
      <c r="L1271" s="11"/>
      <c r="M1271" s="11"/>
      <c r="N1271" s="11"/>
      <c r="O1271" s="11"/>
      <c r="P1271" s="11"/>
      <c r="Q1271" s="11"/>
      <c r="R1271" s="11"/>
      <c r="S1271" s="11"/>
      <c r="T1271" s="11"/>
      <c r="V1271" s="11"/>
      <c r="W1271" s="11"/>
      <c r="X1271" s="11"/>
      <c r="Y1271" s="11"/>
      <c r="Z1271" s="11"/>
      <c r="AA1271" s="11"/>
      <c r="AB1271" s="11"/>
      <c r="AC1271" s="11"/>
      <c r="AD1271" s="11"/>
    </row>
    <row r="1272" spans="1:30" ht="15" thickBot="1">
      <c r="A1272" s="56"/>
      <c r="B1272" s="158" t="s">
        <v>55</v>
      </c>
      <c r="C1272" s="157"/>
      <c r="D1272" s="101"/>
      <c r="E1272" s="101"/>
      <c r="F1272" s="96"/>
      <c r="G1272" s="100" t="s">
        <v>56</v>
      </c>
      <c r="H1272" s="96"/>
      <c r="I1272" s="100" t="s">
        <v>56</v>
      </c>
      <c r="J1272" s="100" t="s">
        <v>56</v>
      </c>
      <c r="L1272" s="139"/>
      <c r="M1272" s="148"/>
      <c r="N1272" s="100" t="s">
        <v>56</v>
      </c>
      <c r="O1272" s="96"/>
      <c r="P1272" s="96"/>
      <c r="Q1272" s="100" t="s">
        <v>56</v>
      </c>
      <c r="R1272" s="96"/>
      <c r="S1272" s="96"/>
      <c r="T1272" s="100" t="s">
        <v>56</v>
      </c>
      <c r="V1272" s="208">
        <v>1199</v>
      </c>
      <c r="W1272" s="209">
        <v>20522.05</v>
      </c>
      <c r="X1272" s="210">
        <f>+W1272/V1272</f>
        <v>17.115971643035863</v>
      </c>
      <c r="Y1272" s="96"/>
      <c r="Z1272" s="96"/>
      <c r="AA1272" s="100" t="s">
        <v>56</v>
      </c>
      <c r="AB1272" s="96"/>
      <c r="AC1272" s="96"/>
      <c r="AD1272" s="102" t="s">
        <v>56</v>
      </c>
    </row>
    <row r="1273" spans="1:30" s="4" customFormat="1" ht="13.2">
      <c r="A1273" s="56"/>
    </row>
    <row r="1274" spans="1:30"/>
    <row r="1275" spans="1:30"/>
    <row r="1276" spans="1:30"/>
    <row r="1277" spans="1:30"/>
    <row r="1278" spans="1:30"/>
    <row r="1279" spans="1:30"/>
    <row r="1280" spans="1:3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13"/>
  <sheetViews>
    <sheetView zoomScale="90" zoomScaleNormal="90" zoomScalePageLayoutView="60" workbookViewId="0">
      <selection activeCell="G25" activeCellId="1" sqref="E25 G25"/>
    </sheetView>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41.1093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32.88671875" style="5" customWidth="1"/>
    <col min="26" max="26" width="67.6640625" style="5" customWidth="1"/>
    <col min="27" max="27" width="8.88671875" style="5" customWidth="1"/>
    <col min="28" max="28" width="8.88671875" style="5" hidden="1" customWidth="1"/>
    <col min="29" max="16384" width="8.88671875" style="5" hidden="1"/>
  </cols>
  <sheetData>
    <row r="1" spans="1:39" s="4" customFormat="1" ht="13.8" thickBot="1">
      <c r="A1" s="60" t="s">
        <v>596</v>
      </c>
      <c r="B1" s="17"/>
      <c r="C1" s="17"/>
      <c r="D1" s="17"/>
      <c r="I1" s="60" t="s">
        <v>597</v>
      </c>
      <c r="J1" s="17"/>
      <c r="K1" s="17"/>
      <c r="M1" s="60" t="s">
        <v>598</v>
      </c>
      <c r="N1" s="17"/>
      <c r="O1" s="17"/>
      <c r="V1" s="142" t="s">
        <v>599</v>
      </c>
      <c r="W1" s="142"/>
      <c r="X1" s="65"/>
      <c r="Y1" s="65"/>
      <c r="Z1" s="65"/>
      <c r="AA1" s="65"/>
      <c r="AB1" s="5"/>
      <c r="AC1" s="5"/>
      <c r="AD1" s="5"/>
      <c r="AE1" s="5"/>
      <c r="AF1" s="5"/>
      <c r="AG1" s="5"/>
      <c r="AH1" s="5"/>
      <c r="AI1" s="5"/>
      <c r="AJ1" s="5"/>
      <c r="AK1" s="5"/>
      <c r="AL1" s="5"/>
      <c r="AM1" s="5"/>
    </row>
    <row r="2" spans="1:39" s="4" customFormat="1" ht="68.400000000000006" customHeight="1" thickBot="1">
      <c r="A2" s="475" t="s">
        <v>600</v>
      </c>
      <c r="B2" s="476"/>
      <c r="C2" s="65"/>
      <c r="D2" s="65"/>
      <c r="I2" s="472" t="s">
        <v>601</v>
      </c>
      <c r="J2" s="473"/>
      <c r="K2" s="474"/>
      <c r="M2" s="475" t="s">
        <v>602</v>
      </c>
      <c r="N2" s="476"/>
      <c r="O2" s="82"/>
      <c r="P2" s="80"/>
      <c r="Q2" s="82"/>
      <c r="R2" s="82"/>
      <c r="S2" s="82"/>
      <c r="T2" s="82"/>
      <c r="V2" s="475" t="s">
        <v>603</v>
      </c>
      <c r="W2" s="476"/>
      <c r="X2" s="65"/>
      <c r="Y2" s="65"/>
      <c r="Z2" s="65"/>
      <c r="AA2" s="65"/>
      <c r="AB2" s="5"/>
      <c r="AC2" s="5"/>
      <c r="AD2" s="5"/>
      <c r="AE2" s="5"/>
      <c r="AF2" s="5"/>
      <c r="AG2" s="5"/>
      <c r="AH2" s="5"/>
      <c r="AI2" s="5"/>
      <c r="AJ2" s="5"/>
      <c r="AK2" s="5"/>
      <c r="AL2" s="5"/>
      <c r="AM2" s="5"/>
    </row>
    <row r="3" spans="1:39" s="4" customFormat="1" ht="12.75" customHeight="1">
      <c r="B3" s="160"/>
      <c r="C3" s="161"/>
      <c r="D3" s="161"/>
      <c r="E3" s="64"/>
      <c r="F3" s="64"/>
      <c r="I3" s="478" t="s">
        <v>1357</v>
      </c>
      <c r="J3" s="478"/>
      <c r="K3" s="478"/>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96" customHeight="1">
      <c r="A4" s="480" t="s">
        <v>604</v>
      </c>
      <c r="B4" s="480"/>
      <c r="C4" s="480"/>
      <c r="D4" s="480"/>
      <c r="E4" s="480"/>
      <c r="F4" s="480"/>
      <c r="G4" s="480"/>
      <c r="I4" s="478"/>
      <c r="J4" s="478"/>
      <c r="K4" s="478"/>
      <c r="M4" s="480" t="s">
        <v>1358</v>
      </c>
      <c r="N4" s="480"/>
      <c r="O4" s="480"/>
      <c r="P4" s="480"/>
      <c r="Q4" s="480"/>
      <c r="R4" s="480"/>
      <c r="S4" s="480"/>
      <c r="T4" s="480"/>
      <c r="V4" s="66"/>
      <c r="W4" s="65"/>
      <c r="X4" s="65"/>
      <c r="Y4" s="65"/>
      <c r="Z4" s="65"/>
      <c r="AA4" s="65"/>
      <c r="AB4" s="5"/>
      <c r="AC4" s="5"/>
      <c r="AD4" s="5"/>
      <c r="AE4" s="5"/>
      <c r="AF4" s="5"/>
      <c r="AG4" s="5"/>
      <c r="AH4" s="5"/>
      <c r="AI4" s="5"/>
      <c r="AJ4" s="5"/>
      <c r="AK4" s="5"/>
      <c r="AL4" s="5"/>
      <c r="AM4" s="5"/>
    </row>
    <row r="5" spans="1:39" s="4" customFormat="1" ht="12.75" customHeight="1">
      <c r="A5" s="161"/>
      <c r="E5" s="353"/>
      <c r="F5" s="353"/>
      <c r="I5" s="478"/>
      <c r="J5" s="478"/>
      <c r="K5" s="478"/>
      <c r="M5" s="51"/>
      <c r="N5" s="65"/>
      <c r="O5" s="65"/>
      <c r="P5" s="65"/>
      <c r="Q5" s="65"/>
      <c r="R5" s="65"/>
      <c r="S5" s="65"/>
      <c r="T5" s="65"/>
      <c r="V5" s="51" t="s">
        <v>1359</v>
      </c>
      <c r="W5" s="65"/>
      <c r="X5" s="65"/>
      <c r="Y5" s="65"/>
      <c r="Z5" s="65"/>
      <c r="AA5" s="65"/>
      <c r="AB5" s="5"/>
      <c r="AC5" s="5"/>
      <c r="AD5" s="5"/>
      <c r="AE5" s="5"/>
      <c r="AF5" s="5"/>
      <c r="AG5" s="5"/>
      <c r="AH5" s="5"/>
      <c r="AI5" s="5"/>
      <c r="AJ5" s="5"/>
      <c r="AK5" s="5"/>
      <c r="AL5" s="5"/>
      <c r="AM5" s="5"/>
    </row>
    <row r="6" spans="1:39" s="4" customFormat="1" ht="12.75" customHeight="1">
      <c r="A6" s="477"/>
      <c r="B6" s="477"/>
      <c r="C6" s="477"/>
      <c r="D6" s="477"/>
      <c r="E6" s="477"/>
      <c r="F6" s="477"/>
      <c r="G6" s="477"/>
      <c r="I6" s="478"/>
      <c r="J6" s="478"/>
      <c r="K6" s="478"/>
      <c r="M6" s="351"/>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customHeight="1">
      <c r="A7" s="477"/>
      <c r="B7" s="477"/>
      <c r="C7" s="477"/>
      <c r="D7" s="477"/>
      <c r="E7" s="477"/>
      <c r="F7" s="477"/>
      <c r="G7" s="477"/>
      <c r="I7" s="478"/>
      <c r="J7" s="478"/>
      <c r="K7" s="478"/>
      <c r="M7" s="221"/>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customHeight="1">
      <c r="I8" s="478"/>
      <c r="J8" s="478"/>
      <c r="K8" s="478"/>
      <c r="M8" s="221"/>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ustomHeight="1">
      <c r="A9" s="222" t="s">
        <v>1356</v>
      </c>
      <c r="B9" s="65"/>
      <c r="C9" s="65"/>
      <c r="D9" s="65"/>
      <c r="E9" s="64"/>
      <c r="F9" s="64"/>
      <c r="G9" s="125" t="s">
        <v>31</v>
      </c>
      <c r="I9" s="479"/>
      <c r="J9" s="479"/>
      <c r="K9" s="479"/>
      <c r="M9" s="217" t="s">
        <v>1356</v>
      </c>
      <c r="O9" s="65"/>
      <c r="P9" s="65"/>
      <c r="Q9" s="65"/>
      <c r="R9" s="65"/>
      <c r="S9" s="65"/>
      <c r="T9" s="125" t="s">
        <v>31</v>
      </c>
      <c r="V9" s="66"/>
      <c r="W9" s="65"/>
      <c r="X9" s="65"/>
      <c r="Y9" s="65"/>
      <c r="Z9" s="65"/>
      <c r="AA9" s="65"/>
      <c r="AB9" s="5"/>
      <c r="AC9" s="5"/>
      <c r="AD9" s="5"/>
      <c r="AE9" s="5"/>
      <c r="AF9" s="5"/>
      <c r="AG9" s="5"/>
      <c r="AH9" s="5"/>
      <c r="AI9" s="5"/>
      <c r="AJ9" s="5"/>
      <c r="AK9" s="5"/>
      <c r="AL9" s="5"/>
      <c r="AM9" s="5"/>
    </row>
    <row r="10" spans="1:39" s="4" customFormat="1" ht="12.75" customHeight="1">
      <c r="A10" s="143" t="s">
        <v>1</v>
      </c>
      <c r="I10" s="51"/>
      <c r="J10" s="80"/>
      <c r="K10" s="125"/>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c r="A11" s="79" t="s">
        <v>605</v>
      </c>
      <c r="B11" s="67" t="s">
        <v>38</v>
      </c>
      <c r="C11" s="67" t="s">
        <v>39</v>
      </c>
      <c r="D11" s="67" t="s">
        <v>40</v>
      </c>
      <c r="E11" s="67" t="s">
        <v>606</v>
      </c>
      <c r="F11" s="67" t="s">
        <v>607</v>
      </c>
      <c r="G11" s="79" t="s">
        <v>608</v>
      </c>
      <c r="I11" s="110" t="s">
        <v>609</v>
      </c>
      <c r="J11" s="111" t="s">
        <v>610</v>
      </c>
      <c r="K11" s="112" t="s">
        <v>611</v>
      </c>
      <c r="M11" s="110" t="s">
        <v>612</v>
      </c>
      <c r="N11" s="111" t="s">
        <v>613</v>
      </c>
      <c r="O11" s="71"/>
      <c r="P11" s="68" t="s">
        <v>614</v>
      </c>
      <c r="Q11" s="111" t="s">
        <v>613</v>
      </c>
      <c r="R11" s="71"/>
      <c r="S11" s="68" t="s">
        <v>615</v>
      </c>
      <c r="T11" s="111" t="s">
        <v>613</v>
      </c>
      <c r="V11" s="110" t="s">
        <v>616</v>
      </c>
      <c r="W11" s="111" t="s">
        <v>617</v>
      </c>
      <c r="X11" s="111" t="s">
        <v>618</v>
      </c>
      <c r="Y11" s="111" t="s">
        <v>619</v>
      </c>
      <c r="Z11" s="111" t="s">
        <v>620</v>
      </c>
      <c r="AA11" s="65"/>
      <c r="AB11" s="5"/>
      <c r="AC11" s="5"/>
      <c r="AD11" s="5"/>
      <c r="AE11" s="5"/>
      <c r="AF11" s="5"/>
      <c r="AG11" s="5"/>
      <c r="AH11" s="5"/>
      <c r="AI11" s="5"/>
      <c r="AJ11" s="5"/>
      <c r="AK11" s="5"/>
      <c r="AL11" s="5"/>
      <c r="AM11" s="5"/>
    </row>
    <row r="12" spans="1:39" s="4" customFormat="1" ht="14.4">
      <c r="A12" s="63"/>
      <c r="B12" s="63"/>
      <c r="C12" s="63"/>
      <c r="D12" s="63"/>
      <c r="E12" s="11"/>
      <c r="F12" s="11"/>
      <c r="G12" s="8"/>
      <c r="I12" s="63"/>
      <c r="J12" s="48"/>
      <c r="K12" s="109"/>
      <c r="M12" s="63"/>
      <c r="N12" s="113"/>
      <c r="P12" s="114"/>
      <c r="Q12" s="48"/>
      <c r="S12" s="114"/>
      <c r="T12" s="48"/>
      <c r="V12" s="83" t="s">
        <v>621</v>
      </c>
      <c r="W12" s="211" t="s">
        <v>622</v>
      </c>
      <c r="X12" s="83" t="s">
        <v>623</v>
      </c>
      <c r="Y12" s="83" t="s">
        <v>624</v>
      </c>
      <c r="Z12" s="83" t="s">
        <v>625</v>
      </c>
      <c r="AA12" s="65"/>
      <c r="AB12" s="5"/>
      <c r="AC12" s="5"/>
      <c r="AD12" s="5"/>
      <c r="AE12" s="5"/>
      <c r="AF12" s="5"/>
      <c r="AG12" s="5"/>
      <c r="AH12" s="5"/>
      <c r="AI12" s="5"/>
      <c r="AJ12" s="5"/>
      <c r="AK12" s="5"/>
      <c r="AL12" s="5"/>
      <c r="AM12" s="5"/>
    </row>
    <row r="13" spans="1:39" s="4" customFormat="1" ht="14.4">
      <c r="A13" s="63"/>
      <c r="B13" s="63"/>
      <c r="C13" s="63"/>
      <c r="D13" s="63"/>
      <c r="E13" s="11"/>
      <c r="F13" s="11"/>
      <c r="G13" s="8"/>
      <c r="I13" s="63"/>
      <c r="J13" s="48"/>
      <c r="K13" s="109"/>
      <c r="M13" s="63"/>
      <c r="N13" s="113"/>
      <c r="P13" s="114"/>
      <c r="Q13" s="48"/>
      <c r="S13" s="114"/>
      <c r="T13" s="48"/>
      <c r="V13" s="83" t="s">
        <v>626</v>
      </c>
      <c r="W13" s="211" t="s">
        <v>622</v>
      </c>
      <c r="X13" s="83" t="s">
        <v>623</v>
      </c>
      <c r="Y13" s="83" t="s">
        <v>624</v>
      </c>
      <c r="Z13" s="83" t="s">
        <v>625</v>
      </c>
      <c r="AA13" s="65"/>
      <c r="AB13" s="5"/>
      <c r="AC13" s="5"/>
      <c r="AD13" s="5"/>
      <c r="AE13" s="5"/>
      <c r="AF13" s="5"/>
      <c r="AG13" s="5"/>
      <c r="AH13" s="5"/>
      <c r="AI13" s="5"/>
      <c r="AJ13" s="5"/>
      <c r="AK13" s="5"/>
      <c r="AL13" s="5"/>
      <c r="AM13" s="5"/>
    </row>
    <row r="14" spans="1:39" s="4" customFormat="1" ht="14.4">
      <c r="A14" s="63"/>
      <c r="B14" s="63"/>
      <c r="C14" s="63"/>
      <c r="D14" s="63"/>
      <c r="E14" s="11"/>
      <c r="F14" s="11"/>
      <c r="G14" s="8"/>
      <c r="I14" s="63"/>
      <c r="J14" s="48"/>
      <c r="K14" s="109"/>
      <c r="M14" s="63"/>
      <c r="N14" s="113"/>
      <c r="P14" s="114"/>
      <c r="Q14" s="48"/>
      <c r="S14" s="114"/>
      <c r="T14" s="48"/>
      <c r="V14" s="83" t="s">
        <v>626</v>
      </c>
      <c r="W14" s="211" t="s">
        <v>627</v>
      </c>
      <c r="X14" s="83" t="s">
        <v>628</v>
      </c>
      <c r="Y14" s="83"/>
      <c r="Z14" s="83" t="s">
        <v>625</v>
      </c>
      <c r="AA14" s="65"/>
      <c r="AB14" s="5"/>
      <c r="AC14" s="5"/>
      <c r="AD14" s="5"/>
      <c r="AE14" s="5"/>
      <c r="AF14" s="5"/>
      <c r="AG14" s="5"/>
      <c r="AH14" s="5"/>
      <c r="AI14" s="5"/>
      <c r="AJ14" s="5"/>
      <c r="AK14" s="5"/>
      <c r="AL14" s="5"/>
      <c r="AM14" s="5"/>
    </row>
    <row r="15" spans="1:39" s="4" customFormat="1" ht="14.4">
      <c r="A15" s="63"/>
      <c r="B15" s="63"/>
      <c r="C15" s="63"/>
      <c r="D15" s="63"/>
      <c r="E15" s="11"/>
      <c r="F15" s="11"/>
      <c r="G15" s="8"/>
      <c r="I15" s="63"/>
      <c r="J15" s="48"/>
      <c r="K15" s="109"/>
      <c r="M15" s="63"/>
      <c r="N15" s="113"/>
      <c r="P15" s="114"/>
      <c r="Q15" s="48"/>
      <c r="S15" s="114"/>
      <c r="T15" s="48"/>
      <c r="V15" s="83" t="s">
        <v>621</v>
      </c>
      <c r="W15" s="211" t="s">
        <v>629</v>
      </c>
      <c r="X15" s="83" t="s">
        <v>628</v>
      </c>
      <c r="Y15" s="83"/>
      <c r="Z15" s="83" t="s">
        <v>625</v>
      </c>
      <c r="AA15" s="65"/>
      <c r="AB15" s="5"/>
      <c r="AC15" s="5"/>
      <c r="AD15" s="5"/>
      <c r="AE15" s="5"/>
      <c r="AF15" s="5"/>
      <c r="AG15" s="5"/>
      <c r="AH15" s="5"/>
      <c r="AI15" s="5"/>
      <c r="AJ15" s="5"/>
      <c r="AK15" s="5"/>
      <c r="AL15" s="5"/>
      <c r="AM15" s="5"/>
    </row>
    <row r="16" spans="1:39" s="4" customFormat="1" ht="14.4">
      <c r="A16" s="63"/>
      <c r="B16" s="63"/>
      <c r="C16" s="63"/>
      <c r="D16" s="63"/>
      <c r="E16" s="11"/>
      <c r="F16" s="11"/>
      <c r="G16" s="8"/>
      <c r="I16" s="63"/>
      <c r="J16" s="48"/>
      <c r="K16" s="109"/>
      <c r="M16" s="63"/>
      <c r="N16" s="113"/>
      <c r="P16" s="114"/>
      <c r="Q16" s="48"/>
      <c r="S16" s="114"/>
      <c r="T16" s="48"/>
      <c r="V16" s="83" t="s">
        <v>626</v>
      </c>
      <c r="W16" s="211" t="s">
        <v>630</v>
      </c>
      <c r="X16" s="83"/>
      <c r="Y16" s="83"/>
      <c r="Z16" s="83"/>
      <c r="AA16" s="65"/>
      <c r="AB16" s="5"/>
      <c r="AC16" s="5"/>
      <c r="AD16" s="5"/>
      <c r="AE16" s="5"/>
      <c r="AF16" s="5"/>
      <c r="AG16" s="5"/>
      <c r="AH16" s="5"/>
      <c r="AI16" s="5"/>
      <c r="AJ16" s="5"/>
      <c r="AK16" s="5"/>
      <c r="AL16" s="5"/>
      <c r="AM16" s="5"/>
    </row>
    <row r="17" spans="1:39" s="4" customFormat="1" ht="57.6">
      <c r="A17" s="63"/>
      <c r="B17" s="63"/>
      <c r="C17" s="63"/>
      <c r="D17" s="63"/>
      <c r="E17" s="11"/>
      <c r="F17" s="11"/>
      <c r="G17" s="8"/>
      <c r="I17" s="63"/>
      <c r="J17" s="48"/>
      <c r="K17" s="109"/>
      <c r="M17" s="63"/>
      <c r="N17" s="113"/>
      <c r="P17" s="114"/>
      <c r="Q17" s="48"/>
      <c r="S17" s="114"/>
      <c r="T17" s="48"/>
      <c r="V17" s="83" t="s">
        <v>631</v>
      </c>
      <c r="W17" s="211" t="s">
        <v>632</v>
      </c>
      <c r="X17" s="83"/>
      <c r="Y17" s="83"/>
      <c r="Z17" s="83"/>
      <c r="AA17" s="65"/>
      <c r="AB17" s="5"/>
      <c r="AC17" s="5"/>
      <c r="AD17" s="5"/>
      <c r="AE17" s="5"/>
      <c r="AF17" s="5"/>
      <c r="AG17" s="5"/>
      <c r="AH17" s="5"/>
      <c r="AI17" s="5"/>
      <c r="AJ17" s="5"/>
      <c r="AK17" s="5"/>
      <c r="AL17" s="5"/>
      <c r="AM17" s="5"/>
    </row>
    <row r="18" spans="1:39" s="4" customFormat="1" ht="100.8">
      <c r="A18" s="63"/>
      <c r="B18" s="63"/>
      <c r="C18" s="63"/>
      <c r="D18" s="63"/>
      <c r="E18" s="11"/>
      <c r="F18" s="11"/>
      <c r="G18" s="8"/>
      <c r="I18" s="63"/>
      <c r="J18" s="48"/>
      <c r="K18" s="109"/>
      <c r="M18" s="63"/>
      <c r="N18" s="113"/>
      <c r="P18" s="114"/>
      <c r="Q18" s="48"/>
      <c r="S18" s="114"/>
      <c r="T18" s="48"/>
      <c r="V18" s="83" t="s">
        <v>631</v>
      </c>
      <c r="W18" s="211" t="s">
        <v>633</v>
      </c>
      <c r="X18" s="83"/>
      <c r="Y18" s="83"/>
      <c r="Z18" s="83"/>
      <c r="AA18" s="65"/>
      <c r="AB18" s="5"/>
      <c r="AC18" s="5"/>
      <c r="AD18" s="5"/>
      <c r="AE18" s="5"/>
      <c r="AF18" s="5"/>
      <c r="AG18" s="5"/>
      <c r="AH18" s="5"/>
      <c r="AI18" s="5"/>
      <c r="AJ18" s="5"/>
      <c r="AK18" s="5"/>
      <c r="AL18" s="5"/>
      <c r="AM18" s="5"/>
    </row>
    <row r="19" spans="1:39" s="4" customFormat="1" ht="28.8">
      <c r="A19" s="63"/>
      <c r="B19" s="63"/>
      <c r="C19" s="63"/>
      <c r="D19" s="63"/>
      <c r="E19" s="11"/>
      <c r="F19" s="11"/>
      <c r="G19" s="8"/>
      <c r="I19" s="63"/>
      <c r="J19" s="48"/>
      <c r="K19" s="109"/>
      <c r="M19" s="63"/>
      <c r="N19" s="113"/>
      <c r="P19" s="114"/>
      <c r="Q19" s="48"/>
      <c r="S19" s="114"/>
      <c r="T19" s="48"/>
      <c r="V19" s="83" t="s">
        <v>631</v>
      </c>
      <c r="W19" s="211" t="s">
        <v>634</v>
      </c>
      <c r="X19" s="83"/>
      <c r="Y19" s="83"/>
      <c r="Z19" s="83"/>
      <c r="AA19" s="65"/>
      <c r="AB19" s="5"/>
      <c r="AC19" s="5"/>
      <c r="AD19" s="5"/>
      <c r="AE19" s="5"/>
      <c r="AF19" s="5"/>
      <c r="AG19" s="5"/>
      <c r="AH19" s="5"/>
      <c r="AI19" s="5"/>
      <c r="AJ19" s="5"/>
      <c r="AK19" s="5"/>
      <c r="AL19" s="5"/>
      <c r="AM19" s="5"/>
    </row>
    <row r="20" spans="1:39" s="4" customFormat="1" ht="14.4">
      <c r="A20" s="63"/>
      <c r="B20" s="63"/>
      <c r="C20" s="63"/>
      <c r="D20" s="63"/>
      <c r="E20" s="11"/>
      <c r="F20" s="11"/>
      <c r="G20" s="8"/>
      <c r="I20" s="63"/>
      <c r="J20" s="48"/>
      <c r="K20" s="109"/>
      <c r="M20" s="63"/>
      <c r="N20" s="113"/>
      <c r="P20" s="114"/>
      <c r="Q20" s="48"/>
      <c r="S20" s="114"/>
      <c r="T20" s="48"/>
      <c r="V20" s="83" t="s">
        <v>635</v>
      </c>
      <c r="W20" s="211" t="s">
        <v>622</v>
      </c>
      <c r="X20" s="83"/>
      <c r="Y20" s="83"/>
      <c r="Z20" s="212" t="s">
        <v>636</v>
      </c>
      <c r="AA20" s="65"/>
      <c r="AB20" s="5"/>
      <c r="AC20" s="5"/>
      <c r="AD20" s="5"/>
      <c r="AE20" s="5"/>
      <c r="AF20" s="5"/>
      <c r="AG20" s="5"/>
      <c r="AH20" s="5"/>
      <c r="AI20" s="5"/>
      <c r="AJ20" s="5"/>
      <c r="AK20" s="5"/>
      <c r="AL20" s="5"/>
      <c r="AM20" s="5"/>
    </row>
    <row r="21" spans="1:39" s="4" customFormat="1" ht="14.4">
      <c r="A21" s="63"/>
      <c r="B21" s="63"/>
      <c r="C21" s="63"/>
      <c r="D21" s="63"/>
      <c r="E21" s="11"/>
      <c r="F21" s="11"/>
      <c r="G21" s="8"/>
      <c r="I21" s="63"/>
      <c r="J21" s="48"/>
      <c r="K21" s="109"/>
      <c r="M21" s="63"/>
      <c r="N21" s="113"/>
      <c r="P21" s="114"/>
      <c r="Q21" s="48"/>
      <c r="S21" s="114"/>
      <c r="T21" s="48"/>
      <c r="V21" s="83" t="s">
        <v>635</v>
      </c>
      <c r="W21" s="211" t="s">
        <v>637</v>
      </c>
      <c r="X21" s="83"/>
      <c r="Y21" s="83"/>
      <c r="Z21" s="212" t="s">
        <v>638</v>
      </c>
      <c r="AA21" s="65"/>
      <c r="AB21" s="5"/>
      <c r="AC21" s="5"/>
      <c r="AD21" s="5"/>
      <c r="AE21" s="5"/>
      <c r="AF21" s="5"/>
      <c r="AG21" s="5"/>
      <c r="AH21" s="5"/>
      <c r="AI21" s="5"/>
      <c r="AJ21" s="5"/>
      <c r="AK21" s="5"/>
      <c r="AL21" s="5"/>
      <c r="AM21" s="5"/>
    </row>
    <row r="22" spans="1:39" s="4" customFormat="1" ht="14.4">
      <c r="A22" s="63"/>
      <c r="B22" s="63"/>
      <c r="C22" s="63"/>
      <c r="D22" s="63"/>
      <c r="E22" s="11"/>
      <c r="F22" s="11"/>
      <c r="G22" s="8"/>
      <c r="I22" s="63"/>
      <c r="J22" s="48"/>
      <c r="K22" s="109"/>
      <c r="M22" s="63"/>
      <c r="N22" s="113"/>
      <c r="P22" s="114"/>
      <c r="Q22" s="48"/>
      <c r="S22" s="114"/>
      <c r="T22" s="48"/>
      <c r="V22" s="83" t="s">
        <v>639</v>
      </c>
      <c r="W22" s="211" t="s">
        <v>640</v>
      </c>
      <c r="X22" s="83"/>
      <c r="Y22" s="83"/>
      <c r="Z22" s="212" t="s">
        <v>641</v>
      </c>
      <c r="AA22" s="65"/>
      <c r="AB22" s="5"/>
      <c r="AC22" s="5"/>
      <c r="AD22" s="5"/>
      <c r="AE22" s="5"/>
      <c r="AF22" s="5"/>
      <c r="AG22" s="5"/>
      <c r="AH22" s="5"/>
      <c r="AI22" s="5"/>
      <c r="AJ22" s="5"/>
      <c r="AK22" s="5"/>
      <c r="AL22" s="5"/>
      <c r="AM22" s="5"/>
    </row>
    <row r="23" spans="1:39" s="4" customFormat="1" ht="14.4">
      <c r="A23" s="63"/>
      <c r="B23" s="63"/>
      <c r="C23" s="63"/>
      <c r="D23" s="63"/>
      <c r="E23" s="11"/>
      <c r="F23" s="11"/>
      <c r="G23" s="8"/>
      <c r="I23" s="63"/>
      <c r="J23" s="48"/>
      <c r="K23" s="109"/>
      <c r="M23" s="63"/>
      <c r="N23" s="113"/>
      <c r="P23" s="114"/>
      <c r="Q23" s="48"/>
      <c r="S23" s="114"/>
      <c r="T23" s="48"/>
      <c r="V23" s="83"/>
      <c r="W23" s="83"/>
      <c r="X23" s="83"/>
      <c r="Y23" s="83"/>
      <c r="Z23" s="83"/>
      <c r="AA23" s="65"/>
      <c r="AB23" s="5"/>
      <c r="AC23" s="5"/>
      <c r="AD23" s="5"/>
      <c r="AE23" s="5"/>
      <c r="AF23" s="5"/>
      <c r="AG23" s="5"/>
      <c r="AH23" s="5"/>
      <c r="AI23" s="5"/>
      <c r="AJ23" s="5"/>
      <c r="AK23" s="5"/>
      <c r="AL23" s="5"/>
      <c r="AM23" s="5"/>
    </row>
    <row r="24" spans="1:39" s="4" customFormat="1" ht="14.4">
      <c r="A24" s="63"/>
      <c r="B24" s="63"/>
      <c r="C24" s="63"/>
      <c r="D24" s="63"/>
      <c r="E24" s="11"/>
      <c r="F24" s="11"/>
      <c r="G24" s="8"/>
      <c r="I24" s="63"/>
      <c r="J24" s="48"/>
      <c r="K24" s="109"/>
      <c r="M24" s="63"/>
      <c r="N24" s="113"/>
      <c r="P24" s="114"/>
      <c r="Q24" s="48"/>
      <c r="S24" s="114"/>
      <c r="T24" s="48"/>
      <c r="V24" s="83"/>
      <c r="W24" s="83"/>
      <c r="X24" s="83"/>
      <c r="Y24" s="83"/>
      <c r="Z24" s="83"/>
      <c r="AA24" s="65"/>
      <c r="AB24" s="5"/>
      <c r="AC24" s="5"/>
      <c r="AD24" s="5"/>
      <c r="AE24" s="5"/>
      <c r="AF24" s="5"/>
      <c r="AG24" s="5"/>
      <c r="AH24" s="5"/>
      <c r="AI24" s="5"/>
      <c r="AJ24" s="5"/>
      <c r="AK24" s="5"/>
      <c r="AL24" s="5"/>
      <c r="AM24" s="5"/>
    </row>
    <row r="25" spans="1:39" s="4" customFormat="1" ht="79.8">
      <c r="A25" s="63" t="s">
        <v>642</v>
      </c>
      <c r="B25" s="63" t="s">
        <v>1355</v>
      </c>
      <c r="C25" s="63"/>
      <c r="D25" s="63" t="s">
        <v>1355</v>
      </c>
      <c r="E25" s="356" t="s">
        <v>1361</v>
      </c>
      <c r="F25" s="11"/>
      <c r="G25" s="356" t="s">
        <v>1360</v>
      </c>
      <c r="I25" s="63"/>
      <c r="J25" s="48"/>
      <c r="K25" s="109"/>
      <c r="M25" s="63"/>
      <c r="N25" s="113"/>
      <c r="P25" s="114"/>
      <c r="Q25" s="48"/>
      <c r="S25" s="114"/>
      <c r="T25" s="48"/>
      <c r="V25" s="83"/>
      <c r="W25" s="83"/>
      <c r="X25" s="83"/>
      <c r="Y25" s="83"/>
      <c r="Z25" s="83"/>
      <c r="AA25" s="65"/>
      <c r="AB25" s="5"/>
      <c r="AC25" s="5"/>
      <c r="AD25" s="5"/>
      <c r="AE25" s="5"/>
      <c r="AF25" s="5"/>
      <c r="AG25" s="5"/>
      <c r="AH25" s="5"/>
      <c r="AI25" s="5"/>
      <c r="AJ25" s="5"/>
      <c r="AK25" s="5"/>
      <c r="AL25" s="5"/>
      <c r="AM25" s="5"/>
    </row>
    <row r="26" spans="1:39" s="4" customFormat="1" ht="14.4">
      <c r="A26" s="63" t="s">
        <v>642</v>
      </c>
      <c r="B26" s="63" t="s">
        <v>643</v>
      </c>
      <c r="C26" s="63"/>
      <c r="D26" s="63" t="s">
        <v>643</v>
      </c>
      <c r="E26" s="11"/>
      <c r="F26" s="11"/>
      <c r="G26" s="8"/>
      <c r="I26" s="63"/>
      <c r="J26" s="48"/>
      <c r="K26" s="109"/>
      <c r="M26" s="63">
        <v>5</v>
      </c>
      <c r="N26" s="214">
        <v>787.5</v>
      </c>
      <c r="P26" s="114"/>
      <c r="Q26" s="213"/>
      <c r="S26" s="114"/>
      <c r="T26" s="213"/>
      <c r="V26" s="83"/>
      <c r="W26" s="83"/>
      <c r="X26" s="83"/>
      <c r="Y26" s="83"/>
      <c r="Z26" s="83"/>
      <c r="AA26" s="65"/>
      <c r="AB26" s="5"/>
      <c r="AC26" s="5"/>
      <c r="AD26" s="5"/>
      <c r="AE26" s="5"/>
      <c r="AF26" s="5"/>
      <c r="AG26" s="5"/>
      <c r="AH26" s="5"/>
      <c r="AI26" s="5"/>
      <c r="AJ26" s="5"/>
      <c r="AK26" s="5"/>
      <c r="AL26" s="5"/>
      <c r="AM26" s="5"/>
    </row>
    <row r="27" spans="1:39" s="4" customFormat="1" ht="14.4">
      <c r="A27" s="63" t="s">
        <v>642</v>
      </c>
      <c r="B27" s="63" t="s">
        <v>88</v>
      </c>
      <c r="C27" s="63"/>
      <c r="D27" s="63" t="s">
        <v>89</v>
      </c>
      <c r="E27" s="11"/>
      <c r="F27" s="11"/>
      <c r="G27" s="8"/>
      <c r="I27" s="63"/>
      <c r="J27" s="48"/>
      <c r="K27" s="109"/>
      <c r="M27" s="63">
        <v>61</v>
      </c>
      <c r="N27" s="214">
        <v>7987.5</v>
      </c>
      <c r="P27" s="114">
        <v>1</v>
      </c>
      <c r="Q27" s="213">
        <v>19.97</v>
      </c>
      <c r="S27" s="114"/>
      <c r="T27" s="213"/>
      <c r="V27" s="83"/>
      <c r="W27" s="83"/>
      <c r="X27" s="83"/>
      <c r="Y27" s="83"/>
      <c r="Z27" s="83"/>
      <c r="AA27" s="65"/>
      <c r="AB27" s="5"/>
      <c r="AC27" s="5"/>
      <c r="AD27" s="5"/>
      <c r="AE27" s="5"/>
      <c r="AF27" s="5"/>
      <c r="AG27" s="5"/>
      <c r="AH27" s="5"/>
      <c r="AI27" s="5"/>
      <c r="AJ27" s="5"/>
      <c r="AK27" s="5"/>
      <c r="AL27" s="5"/>
      <c r="AM27" s="5"/>
    </row>
    <row r="28" spans="1:39" s="4" customFormat="1" ht="14.4">
      <c r="A28" s="63" t="s">
        <v>642</v>
      </c>
      <c r="B28" s="63" t="s">
        <v>88</v>
      </c>
      <c r="C28" s="63"/>
      <c r="D28" s="63" t="s">
        <v>90</v>
      </c>
      <c r="E28" s="11"/>
      <c r="F28" s="11"/>
      <c r="G28" s="8"/>
      <c r="I28" s="63"/>
      <c r="J28" s="48"/>
      <c r="K28" s="109"/>
      <c r="M28" s="63">
        <v>2</v>
      </c>
      <c r="N28" s="214">
        <v>337.5</v>
      </c>
      <c r="P28" s="114"/>
      <c r="Q28" s="213"/>
      <c r="S28" s="114"/>
      <c r="T28" s="213"/>
      <c r="V28" s="83"/>
      <c r="W28" s="83"/>
      <c r="X28" s="83"/>
      <c r="Y28" s="83"/>
      <c r="Z28" s="83"/>
      <c r="AA28" s="65"/>
      <c r="AB28" s="5"/>
      <c r="AC28" s="5"/>
      <c r="AD28" s="5"/>
      <c r="AE28" s="5"/>
      <c r="AF28" s="5"/>
      <c r="AG28" s="5"/>
      <c r="AH28" s="5"/>
      <c r="AI28" s="5"/>
      <c r="AJ28" s="5"/>
      <c r="AK28" s="5"/>
      <c r="AL28" s="5"/>
      <c r="AM28" s="5"/>
    </row>
    <row r="29" spans="1:39" s="4" customFormat="1" ht="14.4">
      <c r="A29" s="63" t="s">
        <v>642</v>
      </c>
      <c r="B29" s="63" t="s">
        <v>644</v>
      </c>
      <c r="C29" s="63"/>
      <c r="D29" s="63" t="s">
        <v>89</v>
      </c>
      <c r="E29" s="11"/>
      <c r="F29" s="11"/>
      <c r="G29" s="8"/>
      <c r="I29" s="63"/>
      <c r="J29" s="48"/>
      <c r="K29" s="109"/>
      <c r="M29" s="63">
        <v>9</v>
      </c>
      <c r="N29" s="214">
        <v>1237.5</v>
      </c>
      <c r="P29" s="114"/>
      <c r="Q29" s="213"/>
      <c r="S29" s="114"/>
      <c r="T29" s="213"/>
      <c r="V29" s="83"/>
      <c r="W29" s="83"/>
      <c r="X29" s="83"/>
      <c r="Y29" s="83"/>
      <c r="Z29" s="83"/>
      <c r="AA29" s="65"/>
      <c r="AB29" s="5"/>
      <c r="AC29" s="5"/>
      <c r="AD29" s="5"/>
      <c r="AE29" s="5"/>
      <c r="AF29" s="5"/>
      <c r="AG29" s="5"/>
      <c r="AH29" s="5"/>
      <c r="AI29" s="5"/>
      <c r="AJ29" s="5"/>
      <c r="AK29" s="5"/>
      <c r="AL29" s="5"/>
      <c r="AM29" s="5"/>
    </row>
    <row r="30" spans="1:39" s="4" customFormat="1" ht="14.4">
      <c r="A30" s="63" t="s">
        <v>642</v>
      </c>
      <c r="B30" s="63" t="s">
        <v>91</v>
      </c>
      <c r="C30" s="63"/>
      <c r="D30" s="63" t="s">
        <v>92</v>
      </c>
      <c r="E30" s="11"/>
      <c r="F30" s="11"/>
      <c r="G30" s="8"/>
      <c r="I30" s="63"/>
      <c r="J30" s="48"/>
      <c r="K30" s="109"/>
      <c r="M30" s="63">
        <v>9</v>
      </c>
      <c r="N30" s="214">
        <v>1012.5</v>
      </c>
      <c r="P30" s="114"/>
      <c r="Q30" s="213"/>
      <c r="S30" s="114"/>
      <c r="T30" s="213"/>
      <c r="V30" s="83"/>
      <c r="W30" s="83"/>
      <c r="X30" s="83"/>
      <c r="Y30" s="83"/>
      <c r="Z30" s="83"/>
      <c r="AA30" s="65"/>
      <c r="AB30" s="5"/>
      <c r="AC30" s="5"/>
      <c r="AD30" s="5"/>
      <c r="AE30" s="5"/>
      <c r="AF30" s="5"/>
      <c r="AG30" s="5"/>
      <c r="AH30" s="5"/>
      <c r="AI30" s="5"/>
      <c r="AJ30" s="5"/>
      <c r="AK30" s="5"/>
      <c r="AL30" s="5"/>
      <c r="AM30" s="5"/>
    </row>
    <row r="31" spans="1:39" s="4" customFormat="1" ht="14.4">
      <c r="A31" s="63" t="s">
        <v>642</v>
      </c>
      <c r="B31" s="63" t="s">
        <v>93</v>
      </c>
      <c r="C31" s="63"/>
      <c r="D31" s="63" t="s">
        <v>94</v>
      </c>
      <c r="E31" s="11"/>
      <c r="F31" s="11"/>
      <c r="G31" s="8"/>
      <c r="I31" s="63"/>
      <c r="J31" s="48"/>
      <c r="K31" s="109"/>
      <c r="M31" s="63">
        <v>4</v>
      </c>
      <c r="N31" s="214">
        <v>900</v>
      </c>
      <c r="P31" s="114"/>
      <c r="Q31" s="213"/>
      <c r="S31" s="114"/>
      <c r="T31" s="213"/>
      <c r="V31" s="83"/>
      <c r="W31" s="83"/>
      <c r="X31" s="83"/>
      <c r="Y31" s="83"/>
      <c r="Z31" s="83"/>
      <c r="AA31" s="65"/>
      <c r="AB31" s="5"/>
      <c r="AC31" s="5"/>
      <c r="AD31" s="5"/>
      <c r="AE31" s="5"/>
      <c r="AF31" s="5"/>
      <c r="AG31" s="5"/>
      <c r="AH31" s="5"/>
      <c r="AI31" s="5"/>
      <c r="AJ31" s="5"/>
      <c r="AK31" s="5"/>
      <c r="AL31" s="5"/>
      <c r="AM31" s="5"/>
    </row>
    <row r="32" spans="1:39" s="4" customFormat="1" ht="14.4">
      <c r="A32" s="63" t="s">
        <v>642</v>
      </c>
      <c r="B32" s="63" t="s">
        <v>470</v>
      </c>
      <c r="C32" s="63"/>
      <c r="D32" s="63" t="s">
        <v>448</v>
      </c>
      <c r="E32" s="11"/>
      <c r="F32" s="11"/>
      <c r="G32" s="8"/>
      <c r="I32" s="63"/>
      <c r="J32" s="48"/>
      <c r="K32" s="109"/>
      <c r="M32" s="63">
        <v>1</v>
      </c>
      <c r="N32" s="214">
        <v>112.5</v>
      </c>
      <c r="P32" s="114"/>
      <c r="Q32" s="213"/>
      <c r="S32" s="114"/>
      <c r="T32" s="213"/>
      <c r="V32" s="83"/>
      <c r="W32" s="83"/>
      <c r="X32" s="83"/>
      <c r="Y32" s="83"/>
      <c r="Z32" s="83"/>
      <c r="AA32" s="65"/>
      <c r="AB32" s="5"/>
      <c r="AC32" s="5"/>
      <c r="AD32" s="5"/>
      <c r="AE32" s="5"/>
      <c r="AF32" s="5"/>
      <c r="AG32" s="5"/>
      <c r="AH32" s="5"/>
      <c r="AI32" s="5"/>
      <c r="AJ32" s="5"/>
      <c r="AK32" s="5"/>
      <c r="AL32" s="5"/>
      <c r="AM32" s="5"/>
    </row>
    <row r="33" spans="1:39" s="4" customFormat="1" ht="14.4">
      <c r="A33" s="63" t="s">
        <v>642</v>
      </c>
      <c r="B33" s="63" t="s">
        <v>97</v>
      </c>
      <c r="C33" s="63"/>
      <c r="D33" s="63" t="s">
        <v>98</v>
      </c>
      <c r="E33" s="11"/>
      <c r="F33" s="11"/>
      <c r="G33" s="8"/>
      <c r="I33" s="63"/>
      <c r="J33" s="48"/>
      <c r="K33" s="109"/>
      <c r="M33" s="63">
        <v>48</v>
      </c>
      <c r="N33" s="214">
        <v>7537.5</v>
      </c>
      <c r="P33" s="114"/>
      <c r="Q33" s="213"/>
      <c r="S33" s="114"/>
      <c r="T33" s="213"/>
      <c r="V33" s="83"/>
      <c r="W33" s="83"/>
      <c r="X33" s="83"/>
      <c r="Y33" s="83"/>
      <c r="Z33" s="83"/>
      <c r="AA33" s="65"/>
      <c r="AB33" s="5"/>
      <c r="AC33" s="5"/>
      <c r="AD33" s="5"/>
      <c r="AE33" s="5"/>
      <c r="AF33" s="5"/>
      <c r="AG33" s="5"/>
      <c r="AH33" s="5"/>
      <c r="AI33" s="5"/>
      <c r="AJ33" s="5"/>
      <c r="AK33" s="5"/>
      <c r="AL33" s="5"/>
      <c r="AM33" s="5"/>
    </row>
    <row r="34" spans="1:39" s="4" customFormat="1" ht="14.4">
      <c r="A34" s="63" t="s">
        <v>642</v>
      </c>
      <c r="B34" s="63" t="s">
        <v>99</v>
      </c>
      <c r="C34" s="63"/>
      <c r="D34" s="63" t="s">
        <v>101</v>
      </c>
      <c r="E34" s="11"/>
      <c r="F34" s="11"/>
      <c r="G34" s="8"/>
      <c r="I34" s="63"/>
      <c r="J34" s="48"/>
      <c r="K34" s="109"/>
      <c r="M34" s="63">
        <v>319</v>
      </c>
      <c r="N34" s="214">
        <v>58162.5</v>
      </c>
      <c r="P34" s="114"/>
      <c r="Q34" s="213"/>
      <c r="S34" s="114"/>
      <c r="T34" s="213"/>
      <c r="V34" s="83"/>
      <c r="W34" s="83"/>
      <c r="X34" s="83"/>
      <c r="Y34" s="83"/>
      <c r="Z34" s="83"/>
      <c r="AA34" s="65"/>
      <c r="AB34" s="5"/>
      <c r="AC34" s="5"/>
      <c r="AD34" s="5"/>
      <c r="AE34" s="5"/>
      <c r="AF34" s="5"/>
      <c r="AG34" s="5"/>
      <c r="AH34" s="5"/>
      <c r="AI34" s="5"/>
      <c r="AJ34" s="5"/>
      <c r="AK34" s="5"/>
      <c r="AL34" s="5"/>
      <c r="AM34" s="5"/>
    </row>
    <row r="35" spans="1:39" s="4" customFormat="1" ht="14.4">
      <c r="A35" s="63" t="s">
        <v>642</v>
      </c>
      <c r="B35" s="63" t="s">
        <v>104</v>
      </c>
      <c r="C35" s="63"/>
      <c r="D35" s="63" t="s">
        <v>105</v>
      </c>
      <c r="E35" s="11"/>
      <c r="F35" s="11"/>
      <c r="G35" s="8"/>
      <c r="I35" s="63"/>
      <c r="J35" s="48"/>
      <c r="K35" s="109"/>
      <c r="M35" s="63">
        <v>2</v>
      </c>
      <c r="N35" s="214">
        <v>337.5</v>
      </c>
      <c r="P35" s="114"/>
      <c r="Q35" s="213"/>
      <c r="S35" s="114"/>
      <c r="T35" s="213"/>
      <c r="V35" s="83"/>
      <c r="W35" s="83"/>
      <c r="X35" s="83"/>
      <c r="Y35" s="83"/>
      <c r="Z35" s="83"/>
      <c r="AA35" s="65"/>
      <c r="AB35" s="5"/>
      <c r="AC35" s="5"/>
      <c r="AD35" s="5"/>
      <c r="AE35" s="5"/>
      <c r="AF35" s="5"/>
      <c r="AG35" s="5"/>
      <c r="AH35" s="5"/>
      <c r="AI35" s="5"/>
      <c r="AJ35" s="5"/>
      <c r="AK35" s="5"/>
      <c r="AL35" s="5"/>
      <c r="AM35" s="5"/>
    </row>
    <row r="36" spans="1:39" s="4" customFormat="1" ht="14.4">
      <c r="A36" s="63" t="s">
        <v>642</v>
      </c>
      <c r="B36" s="63" t="s">
        <v>107</v>
      </c>
      <c r="C36" s="63"/>
      <c r="D36" s="63" t="s">
        <v>108</v>
      </c>
      <c r="E36" s="11"/>
      <c r="F36" s="11"/>
      <c r="G36" s="8"/>
      <c r="I36" s="63"/>
      <c r="J36" s="48"/>
      <c r="K36" s="109"/>
      <c r="M36" s="63">
        <v>4</v>
      </c>
      <c r="N36" s="214">
        <v>450</v>
      </c>
      <c r="P36" s="114"/>
      <c r="Q36" s="213"/>
      <c r="S36" s="114"/>
      <c r="T36" s="213"/>
      <c r="V36" s="83"/>
      <c r="W36" s="83"/>
      <c r="X36" s="83"/>
      <c r="Y36" s="83"/>
      <c r="Z36" s="83"/>
      <c r="AA36" s="65"/>
      <c r="AB36" s="5"/>
      <c r="AC36" s="5"/>
      <c r="AD36" s="5"/>
      <c r="AE36" s="5"/>
      <c r="AF36" s="5"/>
      <c r="AG36" s="5"/>
      <c r="AH36" s="5"/>
      <c r="AI36" s="5"/>
      <c r="AJ36" s="5"/>
      <c r="AK36" s="5"/>
      <c r="AL36" s="5"/>
      <c r="AM36" s="5"/>
    </row>
    <row r="37" spans="1:39" s="4" customFormat="1" ht="14.4">
      <c r="A37" s="63" t="s">
        <v>642</v>
      </c>
      <c r="B37" s="63" t="s">
        <v>645</v>
      </c>
      <c r="C37" s="63"/>
      <c r="D37" s="63" t="s">
        <v>110</v>
      </c>
      <c r="E37" s="11"/>
      <c r="F37" s="11"/>
      <c r="G37" s="8"/>
      <c r="I37" s="63"/>
      <c r="J37" s="48"/>
      <c r="K37" s="109"/>
      <c r="M37" s="63">
        <v>47</v>
      </c>
      <c r="N37" s="214">
        <v>5850</v>
      </c>
      <c r="P37" s="114"/>
      <c r="Q37" s="213"/>
      <c r="S37" s="114"/>
      <c r="T37" s="213"/>
      <c r="V37" s="83"/>
      <c r="W37" s="83"/>
      <c r="X37" s="83"/>
      <c r="Y37" s="83"/>
      <c r="Z37" s="83"/>
      <c r="AA37" s="65"/>
      <c r="AB37" s="5"/>
      <c r="AC37" s="5"/>
      <c r="AD37" s="5"/>
      <c r="AE37" s="5"/>
      <c r="AF37" s="5"/>
      <c r="AG37" s="5"/>
      <c r="AH37" s="5"/>
      <c r="AI37" s="5"/>
      <c r="AJ37" s="5"/>
      <c r="AK37" s="5"/>
      <c r="AL37" s="5"/>
      <c r="AM37" s="5"/>
    </row>
    <row r="38" spans="1:39" s="4" customFormat="1" ht="14.4">
      <c r="A38" s="63" t="s">
        <v>642</v>
      </c>
      <c r="B38" s="63" t="s">
        <v>111</v>
      </c>
      <c r="C38" s="63"/>
      <c r="D38" s="63" t="s">
        <v>112</v>
      </c>
      <c r="E38" s="11"/>
      <c r="F38" s="11"/>
      <c r="G38" s="8"/>
      <c r="I38" s="63"/>
      <c r="J38" s="48"/>
      <c r="K38" s="109"/>
      <c r="M38" s="63">
        <v>75</v>
      </c>
      <c r="N38" s="214">
        <v>13725</v>
      </c>
      <c r="P38" s="114"/>
      <c r="Q38" s="213"/>
      <c r="S38" s="114"/>
      <c r="T38" s="213"/>
      <c r="V38" s="83"/>
      <c r="W38" s="83"/>
      <c r="X38" s="83"/>
      <c r="Y38" s="83"/>
      <c r="Z38" s="83"/>
      <c r="AA38" s="65"/>
      <c r="AB38" s="5"/>
      <c r="AC38" s="5"/>
      <c r="AD38" s="5"/>
      <c r="AE38" s="5"/>
      <c r="AF38" s="5"/>
      <c r="AG38" s="5"/>
      <c r="AH38" s="5"/>
      <c r="AI38" s="5"/>
      <c r="AJ38" s="5"/>
      <c r="AK38" s="5"/>
      <c r="AL38" s="5"/>
      <c r="AM38" s="5"/>
    </row>
    <row r="39" spans="1:39" s="4" customFormat="1" ht="14.4">
      <c r="A39" s="63" t="s">
        <v>642</v>
      </c>
      <c r="B39" s="63" t="s">
        <v>114</v>
      </c>
      <c r="C39" s="63"/>
      <c r="D39" s="63" t="s">
        <v>115</v>
      </c>
      <c r="E39" s="11"/>
      <c r="F39" s="11"/>
      <c r="G39" s="8"/>
      <c r="I39" s="63"/>
      <c r="J39" s="48"/>
      <c r="K39" s="109"/>
      <c r="M39" s="63">
        <v>3</v>
      </c>
      <c r="N39" s="214">
        <v>450</v>
      </c>
      <c r="P39" s="114"/>
      <c r="Q39" s="213"/>
      <c r="S39" s="114"/>
      <c r="T39" s="213"/>
      <c r="V39" s="83"/>
      <c r="W39" s="83"/>
      <c r="X39" s="83"/>
      <c r="Y39" s="83"/>
      <c r="Z39" s="83"/>
      <c r="AA39" s="65"/>
      <c r="AB39" s="5"/>
      <c r="AC39" s="5"/>
      <c r="AD39" s="5"/>
      <c r="AE39" s="5"/>
      <c r="AF39" s="5"/>
      <c r="AG39" s="5"/>
      <c r="AH39" s="5"/>
      <c r="AI39" s="5"/>
      <c r="AJ39" s="5"/>
      <c r="AK39" s="5"/>
      <c r="AL39" s="5"/>
      <c r="AM39" s="5"/>
    </row>
    <row r="40" spans="1:39" s="4" customFormat="1" ht="14.4">
      <c r="A40" s="63" t="s">
        <v>642</v>
      </c>
      <c r="B40" s="63" t="s">
        <v>116</v>
      </c>
      <c r="C40" s="63"/>
      <c r="D40" s="63" t="s">
        <v>117</v>
      </c>
      <c r="E40" s="11"/>
      <c r="F40" s="11"/>
      <c r="G40" s="8"/>
      <c r="I40" s="63"/>
      <c r="J40" s="48"/>
      <c r="K40" s="109"/>
      <c r="M40" s="63">
        <v>3</v>
      </c>
      <c r="N40" s="214">
        <v>562.5</v>
      </c>
      <c r="P40" s="114"/>
      <c r="Q40" s="213"/>
      <c r="S40" s="114"/>
      <c r="T40" s="213"/>
      <c r="V40" s="83"/>
      <c r="W40" s="83"/>
      <c r="X40" s="83"/>
      <c r="Y40" s="83"/>
      <c r="Z40" s="83"/>
      <c r="AA40" s="65"/>
      <c r="AB40" s="5"/>
      <c r="AC40" s="5"/>
      <c r="AD40" s="5"/>
      <c r="AE40" s="5"/>
      <c r="AF40" s="5"/>
      <c r="AG40" s="5"/>
      <c r="AH40" s="5"/>
      <c r="AI40" s="5"/>
      <c r="AJ40" s="5"/>
      <c r="AK40" s="5"/>
      <c r="AL40" s="5"/>
      <c r="AM40" s="5"/>
    </row>
    <row r="41" spans="1:39" s="4" customFormat="1" ht="14.4">
      <c r="A41" s="63" t="s">
        <v>642</v>
      </c>
      <c r="B41" s="63" t="s">
        <v>646</v>
      </c>
      <c r="C41" s="63"/>
      <c r="D41" s="63" t="s">
        <v>117</v>
      </c>
      <c r="E41" s="11"/>
      <c r="F41" s="11"/>
      <c r="G41" s="8"/>
      <c r="I41" s="63"/>
      <c r="J41" s="48"/>
      <c r="K41" s="109"/>
      <c r="M41" s="63">
        <v>1</v>
      </c>
      <c r="N41" s="214">
        <v>225</v>
      </c>
      <c r="P41" s="114"/>
      <c r="Q41" s="213"/>
      <c r="S41" s="114"/>
      <c r="T41" s="213"/>
      <c r="V41" s="83"/>
      <c r="W41" s="83"/>
      <c r="X41" s="83"/>
      <c r="Y41" s="83"/>
      <c r="Z41" s="83"/>
      <c r="AA41" s="65"/>
      <c r="AB41" s="5"/>
      <c r="AC41" s="5"/>
      <c r="AD41" s="5"/>
      <c r="AE41" s="5"/>
      <c r="AF41" s="5"/>
      <c r="AG41" s="5"/>
      <c r="AH41" s="5"/>
      <c r="AI41" s="5"/>
      <c r="AJ41" s="5"/>
      <c r="AK41" s="5"/>
      <c r="AL41" s="5"/>
      <c r="AM41" s="5"/>
    </row>
    <row r="42" spans="1:39" s="4" customFormat="1" ht="14.4">
      <c r="A42" s="63" t="s">
        <v>642</v>
      </c>
      <c r="B42" s="63" t="s">
        <v>647</v>
      </c>
      <c r="C42" s="63"/>
      <c r="D42" s="63" t="s">
        <v>118</v>
      </c>
      <c r="E42" s="11"/>
      <c r="F42" s="11"/>
      <c r="G42" s="8"/>
      <c r="I42" s="63"/>
      <c r="J42" s="48"/>
      <c r="K42" s="109"/>
      <c r="M42" s="63">
        <v>16</v>
      </c>
      <c r="N42" s="214">
        <v>1912.5</v>
      </c>
      <c r="P42" s="114"/>
      <c r="Q42" s="213"/>
      <c r="S42" s="114"/>
      <c r="T42" s="213"/>
      <c r="V42" s="83"/>
      <c r="W42" s="83"/>
      <c r="X42" s="83"/>
      <c r="Y42" s="83"/>
      <c r="Z42" s="83"/>
      <c r="AA42" s="65"/>
      <c r="AB42" s="5"/>
      <c r="AC42" s="5"/>
      <c r="AD42" s="5"/>
      <c r="AE42" s="5"/>
      <c r="AF42" s="5"/>
      <c r="AG42" s="5"/>
      <c r="AH42" s="5"/>
      <c r="AI42" s="5"/>
      <c r="AJ42" s="5"/>
      <c r="AK42" s="5"/>
      <c r="AL42" s="5"/>
      <c r="AM42" s="5"/>
    </row>
    <row r="43" spans="1:39" s="4" customFormat="1" ht="14.4">
      <c r="A43" s="63" t="s">
        <v>642</v>
      </c>
      <c r="B43" s="63" t="s">
        <v>119</v>
      </c>
      <c r="C43" s="63"/>
      <c r="D43" s="63" t="s">
        <v>120</v>
      </c>
      <c r="E43" s="11"/>
      <c r="F43" s="11"/>
      <c r="G43" s="8"/>
      <c r="I43" s="63"/>
      <c r="J43" s="48"/>
      <c r="K43" s="109"/>
      <c r="M43" s="63">
        <v>2</v>
      </c>
      <c r="N43" s="214">
        <v>337.5</v>
      </c>
      <c r="P43" s="114"/>
      <c r="Q43" s="213"/>
      <c r="S43" s="114"/>
      <c r="T43" s="213"/>
      <c r="V43" s="83"/>
      <c r="W43" s="83"/>
      <c r="X43" s="83"/>
      <c r="Y43" s="83"/>
      <c r="Z43" s="83"/>
      <c r="AA43" s="65"/>
      <c r="AB43" s="5"/>
      <c r="AC43" s="5"/>
      <c r="AD43" s="5"/>
      <c r="AE43" s="5"/>
      <c r="AF43" s="5"/>
      <c r="AG43" s="5"/>
      <c r="AH43" s="5"/>
      <c r="AI43" s="5"/>
      <c r="AJ43" s="5"/>
      <c r="AK43" s="5"/>
      <c r="AL43" s="5"/>
      <c r="AM43" s="5"/>
    </row>
    <row r="44" spans="1:39" s="4" customFormat="1" ht="14.4">
      <c r="A44" s="63" t="s">
        <v>642</v>
      </c>
      <c r="B44" s="63" t="s">
        <v>121</v>
      </c>
      <c r="C44" s="63"/>
      <c r="D44" s="63" t="s">
        <v>122</v>
      </c>
      <c r="E44" s="11"/>
      <c r="F44" s="11"/>
      <c r="G44" s="8"/>
      <c r="I44" s="63"/>
      <c r="J44" s="48"/>
      <c r="K44" s="109"/>
      <c r="M44" s="63">
        <v>4</v>
      </c>
      <c r="N44" s="214">
        <v>900</v>
      </c>
      <c r="P44" s="114"/>
      <c r="Q44" s="213"/>
      <c r="S44" s="114"/>
      <c r="T44" s="213"/>
      <c r="V44" s="83"/>
      <c r="W44" s="83"/>
      <c r="X44" s="83"/>
      <c r="Y44" s="83"/>
      <c r="Z44" s="83"/>
      <c r="AA44" s="65"/>
      <c r="AB44" s="5"/>
      <c r="AC44" s="5"/>
      <c r="AD44" s="5"/>
      <c r="AE44" s="5"/>
      <c r="AF44" s="5"/>
      <c r="AG44" s="5"/>
      <c r="AH44" s="5"/>
      <c r="AI44" s="5"/>
      <c r="AJ44" s="5"/>
      <c r="AK44" s="5"/>
      <c r="AL44" s="5"/>
      <c r="AM44" s="5"/>
    </row>
    <row r="45" spans="1:39" s="4" customFormat="1" ht="14.4">
      <c r="A45" s="63" t="s">
        <v>642</v>
      </c>
      <c r="B45" s="63" t="s">
        <v>123</v>
      </c>
      <c r="C45" s="63"/>
      <c r="D45" s="63" t="s">
        <v>124</v>
      </c>
      <c r="E45" s="11"/>
      <c r="F45" s="11"/>
      <c r="G45" s="8"/>
      <c r="I45" s="63"/>
      <c r="J45" s="48"/>
      <c r="K45" s="109"/>
      <c r="M45" s="63">
        <v>4</v>
      </c>
      <c r="N45" s="214">
        <v>900</v>
      </c>
      <c r="P45" s="114"/>
      <c r="Q45" s="213"/>
      <c r="S45" s="114"/>
      <c r="T45" s="213"/>
      <c r="V45" s="83"/>
      <c r="W45" s="83"/>
      <c r="X45" s="83"/>
      <c r="Y45" s="83"/>
      <c r="Z45" s="83"/>
      <c r="AA45" s="65"/>
      <c r="AB45" s="5"/>
      <c r="AC45" s="5"/>
      <c r="AD45" s="5"/>
      <c r="AE45" s="5"/>
      <c r="AF45" s="5"/>
      <c r="AG45" s="5"/>
      <c r="AH45" s="5"/>
      <c r="AI45" s="5"/>
      <c r="AJ45" s="5"/>
      <c r="AK45" s="5"/>
      <c r="AL45" s="5"/>
      <c r="AM45" s="5"/>
    </row>
    <row r="46" spans="1:39" s="4" customFormat="1" ht="14.4">
      <c r="A46" s="63" t="s">
        <v>642</v>
      </c>
      <c r="B46" s="63" t="s">
        <v>125</v>
      </c>
      <c r="C46" s="63"/>
      <c r="D46" s="63" t="s">
        <v>92</v>
      </c>
      <c r="E46" s="11"/>
      <c r="F46" s="11"/>
      <c r="G46" s="8"/>
      <c r="I46" s="63"/>
      <c r="J46" s="48"/>
      <c r="K46" s="109"/>
      <c r="M46" s="63">
        <v>47</v>
      </c>
      <c r="N46" s="214">
        <v>7087.5</v>
      </c>
      <c r="P46" s="114"/>
      <c r="Q46" s="213"/>
      <c r="S46" s="114"/>
      <c r="T46" s="213"/>
      <c r="V46" s="83"/>
      <c r="W46" s="83"/>
      <c r="X46" s="83"/>
      <c r="Y46" s="83"/>
      <c r="Z46" s="83"/>
      <c r="AA46" s="65"/>
      <c r="AB46" s="5"/>
      <c r="AC46" s="5"/>
      <c r="AD46" s="5"/>
      <c r="AE46" s="5"/>
      <c r="AF46" s="5"/>
      <c r="AG46" s="5"/>
      <c r="AH46" s="5"/>
      <c r="AI46" s="5"/>
      <c r="AJ46" s="5"/>
      <c r="AK46" s="5"/>
      <c r="AL46" s="5"/>
      <c r="AM46" s="5"/>
    </row>
    <row r="47" spans="1:39" s="4" customFormat="1" ht="14.4">
      <c r="A47" s="63" t="s">
        <v>642</v>
      </c>
      <c r="B47" s="63" t="s">
        <v>126</v>
      </c>
      <c r="C47" s="63"/>
      <c r="D47" s="63" t="s">
        <v>127</v>
      </c>
      <c r="E47" s="11"/>
      <c r="F47" s="11"/>
      <c r="G47" s="8"/>
      <c r="I47" s="63"/>
      <c r="J47" s="48"/>
      <c r="K47" s="109"/>
      <c r="M47" s="63">
        <v>28</v>
      </c>
      <c r="N47" s="214">
        <v>5512.5</v>
      </c>
      <c r="P47" s="114"/>
      <c r="Q47" s="213"/>
      <c r="S47" s="114"/>
      <c r="T47" s="213"/>
      <c r="V47" s="83"/>
      <c r="W47" s="83"/>
      <c r="X47" s="83"/>
      <c r="Y47" s="83"/>
      <c r="Z47" s="83"/>
      <c r="AA47" s="65"/>
      <c r="AB47" s="5"/>
      <c r="AC47" s="5"/>
      <c r="AD47" s="5"/>
      <c r="AE47" s="5"/>
      <c r="AF47" s="5"/>
      <c r="AG47" s="5"/>
      <c r="AH47" s="5"/>
      <c r="AI47" s="5"/>
      <c r="AJ47" s="5"/>
      <c r="AK47" s="5"/>
      <c r="AL47" s="5"/>
      <c r="AM47" s="5"/>
    </row>
    <row r="48" spans="1:39" s="4" customFormat="1" ht="14.4">
      <c r="A48" s="63" t="s">
        <v>642</v>
      </c>
      <c r="B48" s="63" t="s">
        <v>129</v>
      </c>
      <c r="C48" s="63"/>
      <c r="D48" s="63" t="s">
        <v>96</v>
      </c>
      <c r="E48" s="11"/>
      <c r="F48" s="11"/>
      <c r="G48" s="8"/>
      <c r="I48" s="63"/>
      <c r="J48" s="48"/>
      <c r="K48" s="109"/>
      <c r="M48" s="63">
        <v>4</v>
      </c>
      <c r="N48" s="214">
        <v>675</v>
      </c>
      <c r="P48" s="114"/>
      <c r="Q48" s="213"/>
      <c r="S48" s="114"/>
      <c r="T48" s="213"/>
      <c r="V48" s="83"/>
      <c r="W48" s="83"/>
      <c r="X48" s="83"/>
      <c r="Y48" s="83"/>
      <c r="Z48" s="83"/>
      <c r="AA48" s="65"/>
      <c r="AB48" s="5"/>
      <c r="AC48" s="5"/>
      <c r="AD48" s="5"/>
      <c r="AE48" s="5"/>
      <c r="AF48" s="5"/>
      <c r="AG48" s="5"/>
      <c r="AH48" s="5"/>
      <c r="AI48" s="5"/>
      <c r="AJ48" s="5"/>
      <c r="AK48" s="5"/>
      <c r="AL48" s="5"/>
      <c r="AM48" s="5"/>
    </row>
    <row r="49" spans="1:39" s="4" customFormat="1" ht="14.4">
      <c r="A49" s="63" t="s">
        <v>642</v>
      </c>
      <c r="B49" s="63" t="s">
        <v>130</v>
      </c>
      <c r="C49" s="63"/>
      <c r="D49" s="63" t="s">
        <v>96</v>
      </c>
      <c r="E49" s="11"/>
      <c r="F49" s="11"/>
      <c r="G49" s="8"/>
      <c r="I49" s="63"/>
      <c r="J49" s="48"/>
      <c r="K49" s="109"/>
      <c r="M49" s="63">
        <v>2</v>
      </c>
      <c r="N49" s="214">
        <v>337.5</v>
      </c>
      <c r="P49" s="114"/>
      <c r="Q49" s="213"/>
      <c r="S49" s="114"/>
      <c r="T49" s="213"/>
      <c r="V49" s="83"/>
      <c r="W49" s="83"/>
      <c r="X49" s="83"/>
      <c r="Y49" s="83"/>
      <c r="Z49" s="83"/>
      <c r="AA49" s="65"/>
      <c r="AB49" s="5"/>
      <c r="AC49" s="5"/>
      <c r="AD49" s="5"/>
      <c r="AE49" s="5"/>
      <c r="AF49" s="5"/>
      <c r="AG49" s="5"/>
      <c r="AH49" s="5"/>
      <c r="AI49" s="5"/>
      <c r="AJ49" s="5"/>
      <c r="AK49" s="5"/>
      <c r="AL49" s="5"/>
      <c r="AM49" s="5"/>
    </row>
    <row r="50" spans="1:39" s="4" customFormat="1" ht="14.4">
      <c r="A50" s="63" t="s">
        <v>642</v>
      </c>
      <c r="B50" s="63" t="s">
        <v>131</v>
      </c>
      <c r="C50" s="63"/>
      <c r="D50" s="63" t="s">
        <v>117</v>
      </c>
      <c r="E50" s="11"/>
      <c r="F50" s="11"/>
      <c r="G50" s="8"/>
      <c r="I50" s="63"/>
      <c r="J50" s="48"/>
      <c r="K50" s="109"/>
      <c r="M50" s="63">
        <v>1</v>
      </c>
      <c r="N50" s="214">
        <v>112.5</v>
      </c>
      <c r="P50" s="114"/>
      <c r="Q50" s="213"/>
      <c r="S50" s="114"/>
      <c r="T50" s="213"/>
      <c r="V50" s="83"/>
      <c r="W50" s="83"/>
      <c r="X50" s="83"/>
      <c r="Y50" s="83"/>
      <c r="Z50" s="83"/>
      <c r="AA50" s="65"/>
      <c r="AB50" s="5"/>
      <c r="AC50" s="5"/>
      <c r="AD50" s="5"/>
      <c r="AE50" s="5"/>
      <c r="AF50" s="5"/>
      <c r="AG50" s="5"/>
      <c r="AH50" s="5"/>
      <c r="AI50" s="5"/>
      <c r="AJ50" s="5"/>
      <c r="AK50" s="5"/>
      <c r="AL50" s="5"/>
      <c r="AM50" s="5"/>
    </row>
    <row r="51" spans="1:39" s="4" customFormat="1" ht="14.4">
      <c r="A51" s="63" t="s">
        <v>642</v>
      </c>
      <c r="B51" s="63" t="s">
        <v>132</v>
      </c>
      <c r="C51" s="63"/>
      <c r="D51" s="63" t="s">
        <v>133</v>
      </c>
      <c r="E51" s="11"/>
      <c r="F51" s="11"/>
      <c r="G51" s="8"/>
      <c r="I51" s="63"/>
      <c r="J51" s="48"/>
      <c r="K51" s="109"/>
      <c r="M51" s="63">
        <v>3</v>
      </c>
      <c r="N51" s="214">
        <v>675</v>
      </c>
      <c r="P51" s="114"/>
      <c r="Q51" s="213"/>
      <c r="S51" s="114"/>
      <c r="T51" s="213"/>
      <c r="V51" s="83"/>
      <c r="W51" s="83"/>
      <c r="X51" s="83"/>
      <c r="Y51" s="83"/>
      <c r="Z51" s="83"/>
      <c r="AA51" s="65"/>
      <c r="AB51" s="5"/>
      <c r="AC51" s="5"/>
      <c r="AD51" s="5"/>
      <c r="AE51" s="5"/>
      <c r="AF51" s="5"/>
      <c r="AG51" s="5"/>
      <c r="AH51" s="5"/>
      <c r="AI51" s="5"/>
      <c r="AJ51" s="5"/>
      <c r="AK51" s="5"/>
      <c r="AL51" s="5"/>
      <c r="AM51" s="5"/>
    </row>
    <row r="52" spans="1:39" s="4" customFormat="1" ht="14.4">
      <c r="A52" s="63" t="s">
        <v>642</v>
      </c>
      <c r="B52" s="63" t="s">
        <v>134</v>
      </c>
      <c r="C52" s="63"/>
      <c r="D52" s="63" t="s">
        <v>135</v>
      </c>
      <c r="E52" s="11"/>
      <c r="F52" s="11"/>
      <c r="G52" s="8"/>
      <c r="I52" s="63"/>
      <c r="J52" s="48"/>
      <c r="K52" s="109"/>
      <c r="M52" s="63">
        <v>282</v>
      </c>
      <c r="N52" s="214">
        <v>51525</v>
      </c>
      <c r="P52" s="114"/>
      <c r="Q52" s="213"/>
      <c r="S52" s="114"/>
      <c r="T52" s="213"/>
      <c r="V52" s="83"/>
      <c r="W52" s="83"/>
      <c r="X52" s="83"/>
      <c r="Y52" s="83"/>
      <c r="Z52" s="83"/>
      <c r="AA52" s="65"/>
      <c r="AB52" s="5"/>
      <c r="AC52" s="5"/>
      <c r="AD52" s="5"/>
      <c r="AE52" s="5"/>
      <c r="AF52" s="5"/>
      <c r="AG52" s="5"/>
      <c r="AH52" s="5"/>
      <c r="AI52" s="5"/>
      <c r="AJ52" s="5"/>
      <c r="AK52" s="5"/>
      <c r="AL52" s="5"/>
      <c r="AM52" s="5"/>
    </row>
    <row r="53" spans="1:39" s="4" customFormat="1" ht="14.4">
      <c r="A53" s="63" t="s">
        <v>642</v>
      </c>
      <c r="B53" s="63" t="s">
        <v>137</v>
      </c>
      <c r="C53" s="63"/>
      <c r="D53" s="63" t="s">
        <v>138</v>
      </c>
      <c r="E53" s="11"/>
      <c r="F53" s="11"/>
      <c r="G53" s="8"/>
      <c r="I53" s="63"/>
      <c r="J53" s="48"/>
      <c r="K53" s="109"/>
      <c r="M53" s="63">
        <v>55</v>
      </c>
      <c r="N53" s="214">
        <v>8775</v>
      </c>
      <c r="P53" s="114"/>
      <c r="Q53" s="213"/>
      <c r="S53" s="114"/>
      <c r="T53" s="213"/>
      <c r="V53" s="83"/>
      <c r="W53" s="83"/>
      <c r="X53" s="83"/>
      <c r="Y53" s="83"/>
      <c r="Z53" s="83"/>
      <c r="AA53" s="65"/>
      <c r="AB53" s="5"/>
      <c r="AC53" s="5"/>
      <c r="AD53" s="5"/>
      <c r="AE53" s="5"/>
      <c r="AF53" s="5"/>
      <c r="AG53" s="5"/>
      <c r="AH53" s="5"/>
      <c r="AI53" s="5"/>
      <c r="AJ53" s="5"/>
      <c r="AK53" s="5"/>
      <c r="AL53" s="5"/>
      <c r="AM53" s="5"/>
    </row>
    <row r="54" spans="1:39" s="4" customFormat="1" ht="14.4">
      <c r="A54" s="63" t="s">
        <v>642</v>
      </c>
      <c r="B54" s="63" t="s">
        <v>139</v>
      </c>
      <c r="C54" s="63"/>
      <c r="D54" s="63" t="s">
        <v>135</v>
      </c>
      <c r="E54" s="11"/>
      <c r="F54" s="11"/>
      <c r="G54" s="8"/>
      <c r="I54" s="63"/>
      <c r="J54" s="48"/>
      <c r="K54" s="109"/>
      <c r="M54" s="63">
        <v>4</v>
      </c>
      <c r="N54" s="214">
        <v>562.5</v>
      </c>
      <c r="P54" s="114"/>
      <c r="Q54" s="213"/>
      <c r="S54" s="114"/>
      <c r="T54" s="213"/>
      <c r="V54" s="83"/>
      <c r="W54" s="83"/>
      <c r="X54" s="83"/>
      <c r="Y54" s="83"/>
      <c r="Z54" s="83"/>
      <c r="AA54" s="65"/>
      <c r="AB54" s="5"/>
      <c r="AC54" s="5"/>
      <c r="AD54" s="5"/>
      <c r="AE54" s="5"/>
      <c r="AF54" s="5"/>
      <c r="AG54" s="5"/>
      <c r="AH54" s="5"/>
      <c r="AI54" s="5"/>
      <c r="AJ54" s="5"/>
      <c r="AK54" s="5"/>
      <c r="AL54" s="5"/>
      <c r="AM54" s="5"/>
    </row>
    <row r="55" spans="1:39" s="4" customFormat="1" ht="14.4">
      <c r="A55" s="63" t="s">
        <v>642</v>
      </c>
      <c r="B55" s="63" t="s">
        <v>141</v>
      </c>
      <c r="C55" s="63"/>
      <c r="D55" s="63" t="s">
        <v>142</v>
      </c>
      <c r="E55" s="11"/>
      <c r="F55" s="11"/>
      <c r="G55" s="8"/>
      <c r="I55" s="63"/>
      <c r="J55" s="48"/>
      <c r="K55" s="109"/>
      <c r="M55" s="63">
        <v>25</v>
      </c>
      <c r="N55" s="214">
        <v>3487.5</v>
      </c>
      <c r="P55" s="114"/>
      <c r="Q55" s="213"/>
      <c r="S55" s="114"/>
      <c r="T55" s="213"/>
      <c r="V55" s="83"/>
      <c r="W55" s="83"/>
      <c r="X55" s="83"/>
      <c r="Y55" s="83"/>
      <c r="Z55" s="83"/>
      <c r="AA55" s="65"/>
      <c r="AB55" s="5"/>
      <c r="AC55" s="5"/>
      <c r="AD55" s="5"/>
      <c r="AE55" s="5"/>
      <c r="AF55" s="5"/>
      <c r="AG55" s="5"/>
      <c r="AH55" s="5"/>
      <c r="AI55" s="5"/>
      <c r="AJ55" s="5"/>
      <c r="AK55" s="5"/>
      <c r="AL55" s="5"/>
      <c r="AM55" s="5"/>
    </row>
    <row r="56" spans="1:39" s="4" customFormat="1" ht="14.4">
      <c r="A56" s="63" t="s">
        <v>642</v>
      </c>
      <c r="B56" s="63" t="s">
        <v>143</v>
      </c>
      <c r="C56" s="63"/>
      <c r="D56" s="63" t="s">
        <v>144</v>
      </c>
      <c r="E56" s="11"/>
      <c r="F56" s="11"/>
      <c r="G56" s="8"/>
      <c r="I56" s="63"/>
      <c r="J56" s="48"/>
      <c r="K56" s="109"/>
      <c r="M56" s="63">
        <v>22</v>
      </c>
      <c r="N56" s="214">
        <v>3487.5</v>
      </c>
      <c r="P56" s="114"/>
      <c r="Q56" s="213"/>
      <c r="S56" s="114"/>
      <c r="T56" s="213"/>
      <c r="V56" s="83"/>
      <c r="W56" s="83"/>
      <c r="X56" s="83"/>
      <c r="Y56" s="83"/>
      <c r="Z56" s="83"/>
      <c r="AA56" s="65"/>
      <c r="AB56" s="5"/>
      <c r="AC56" s="5"/>
      <c r="AD56" s="5"/>
      <c r="AE56" s="5"/>
      <c r="AF56" s="5"/>
      <c r="AG56" s="5"/>
      <c r="AH56" s="5"/>
      <c r="AI56" s="5"/>
      <c r="AJ56" s="5"/>
      <c r="AK56" s="5"/>
      <c r="AL56" s="5"/>
      <c r="AM56" s="5"/>
    </row>
    <row r="57" spans="1:39" s="4" customFormat="1" ht="14.4">
      <c r="A57" s="63" t="s">
        <v>642</v>
      </c>
      <c r="B57" s="63" t="s">
        <v>648</v>
      </c>
      <c r="C57" s="63"/>
      <c r="D57" s="63" t="s">
        <v>148</v>
      </c>
      <c r="E57" s="11"/>
      <c r="F57" s="11"/>
      <c r="G57" s="8"/>
      <c r="I57" s="63"/>
      <c r="J57" s="48"/>
      <c r="K57" s="109"/>
      <c r="M57" s="63">
        <v>39</v>
      </c>
      <c r="N57" s="214">
        <v>7762.5</v>
      </c>
      <c r="P57" s="114"/>
      <c r="Q57" s="213"/>
      <c r="S57" s="114"/>
      <c r="T57" s="213"/>
      <c r="V57" s="83"/>
      <c r="W57" s="83"/>
      <c r="X57" s="83"/>
      <c r="Y57" s="83"/>
      <c r="Z57" s="83"/>
      <c r="AA57" s="65"/>
      <c r="AB57" s="5"/>
      <c r="AC57" s="5"/>
      <c r="AD57" s="5"/>
      <c r="AE57" s="5"/>
      <c r="AF57" s="5"/>
      <c r="AG57" s="5"/>
      <c r="AH57" s="5"/>
      <c r="AI57" s="5"/>
      <c r="AJ57" s="5"/>
      <c r="AK57" s="5"/>
      <c r="AL57" s="5"/>
      <c r="AM57" s="5"/>
    </row>
    <row r="58" spans="1:39" s="4" customFormat="1" ht="14.4">
      <c r="A58" s="63" t="s">
        <v>642</v>
      </c>
      <c r="B58" s="63" t="s">
        <v>648</v>
      </c>
      <c r="C58" s="63"/>
      <c r="D58" s="63" t="s">
        <v>244</v>
      </c>
      <c r="E58" s="11"/>
      <c r="F58" s="11"/>
      <c r="G58" s="8"/>
      <c r="I58" s="63"/>
      <c r="J58" s="48"/>
      <c r="K58" s="109"/>
      <c r="M58" s="63">
        <v>1</v>
      </c>
      <c r="N58" s="214">
        <v>112.5</v>
      </c>
      <c r="P58" s="114"/>
      <c r="Q58" s="213"/>
      <c r="S58" s="114"/>
      <c r="T58" s="213"/>
      <c r="V58" s="83"/>
      <c r="W58" s="83"/>
      <c r="X58" s="83"/>
      <c r="Y58" s="83"/>
      <c r="Z58" s="83"/>
      <c r="AA58" s="65"/>
      <c r="AB58" s="5"/>
      <c r="AC58" s="5"/>
      <c r="AD58" s="5"/>
      <c r="AE58" s="5"/>
      <c r="AF58" s="5"/>
      <c r="AG58" s="5"/>
      <c r="AH58" s="5"/>
      <c r="AI58" s="5"/>
      <c r="AJ58" s="5"/>
      <c r="AK58" s="5"/>
      <c r="AL58" s="5"/>
      <c r="AM58" s="5"/>
    </row>
    <row r="59" spans="1:39" s="4" customFormat="1" ht="14.4">
      <c r="A59" s="63" t="s">
        <v>642</v>
      </c>
      <c r="B59" s="63" t="s">
        <v>649</v>
      </c>
      <c r="C59" s="63"/>
      <c r="D59" s="63" t="s">
        <v>148</v>
      </c>
      <c r="E59" s="11"/>
      <c r="F59" s="11"/>
      <c r="G59" s="8"/>
      <c r="I59" s="63"/>
      <c r="J59" s="48"/>
      <c r="K59" s="109"/>
      <c r="M59" s="63">
        <v>1</v>
      </c>
      <c r="N59" s="214">
        <v>225</v>
      </c>
      <c r="P59" s="114"/>
      <c r="Q59" s="213"/>
      <c r="S59" s="114"/>
      <c r="T59" s="213"/>
      <c r="V59" s="83"/>
      <c r="W59" s="83"/>
      <c r="X59" s="83"/>
      <c r="Y59" s="83"/>
      <c r="Z59" s="83"/>
      <c r="AA59" s="65"/>
      <c r="AB59" s="5"/>
      <c r="AC59" s="5"/>
      <c r="AD59" s="5"/>
      <c r="AE59" s="5"/>
      <c r="AF59" s="5"/>
      <c r="AG59" s="5"/>
      <c r="AH59" s="5"/>
      <c r="AI59" s="5"/>
      <c r="AJ59" s="5"/>
      <c r="AK59" s="5"/>
      <c r="AL59" s="5"/>
      <c r="AM59" s="5"/>
    </row>
    <row r="60" spans="1:39" s="4" customFormat="1" ht="14.4">
      <c r="A60" s="63" t="s">
        <v>642</v>
      </c>
      <c r="B60" s="63" t="s">
        <v>147</v>
      </c>
      <c r="C60" s="63"/>
      <c r="D60" s="63" t="s">
        <v>144</v>
      </c>
      <c r="E60" s="11"/>
      <c r="F60" s="11"/>
      <c r="G60" s="8"/>
      <c r="I60" s="63"/>
      <c r="J60" s="48"/>
      <c r="K60" s="109"/>
      <c r="M60" s="63">
        <v>47</v>
      </c>
      <c r="N60" s="214">
        <v>7650</v>
      </c>
      <c r="P60" s="114"/>
      <c r="Q60" s="213"/>
      <c r="S60" s="114"/>
      <c r="T60" s="213"/>
      <c r="V60" s="83"/>
      <c r="W60" s="83"/>
      <c r="X60" s="83"/>
      <c r="Y60" s="83"/>
      <c r="Z60" s="83"/>
      <c r="AA60" s="65"/>
      <c r="AB60" s="5"/>
      <c r="AC60" s="5"/>
      <c r="AD60" s="5"/>
      <c r="AE60" s="5"/>
      <c r="AF60" s="5"/>
      <c r="AG60" s="5"/>
      <c r="AH60" s="5"/>
      <c r="AI60" s="5"/>
      <c r="AJ60" s="5"/>
      <c r="AK60" s="5"/>
      <c r="AL60" s="5"/>
      <c r="AM60" s="5"/>
    </row>
    <row r="61" spans="1:39" s="4" customFormat="1" ht="14.4">
      <c r="A61" s="63" t="s">
        <v>642</v>
      </c>
      <c r="B61" s="63" t="s">
        <v>650</v>
      </c>
      <c r="C61" s="63"/>
      <c r="D61" s="63" t="s">
        <v>149</v>
      </c>
      <c r="E61" s="11"/>
      <c r="F61" s="11"/>
      <c r="G61" s="8"/>
      <c r="I61" s="63"/>
      <c r="J61" s="48"/>
      <c r="K61" s="109"/>
      <c r="M61" s="63">
        <v>1</v>
      </c>
      <c r="N61" s="214">
        <v>112.5</v>
      </c>
      <c r="P61" s="114"/>
      <c r="Q61" s="213"/>
      <c r="S61" s="114"/>
      <c r="T61" s="213"/>
      <c r="V61" s="83"/>
      <c r="W61" s="83"/>
      <c r="X61" s="83"/>
      <c r="Y61" s="83"/>
      <c r="Z61" s="83"/>
      <c r="AA61" s="65"/>
      <c r="AB61" s="5"/>
      <c r="AC61" s="5"/>
      <c r="AD61" s="5"/>
      <c r="AE61" s="5"/>
      <c r="AF61" s="5"/>
      <c r="AG61" s="5"/>
      <c r="AH61" s="5"/>
      <c r="AI61" s="5"/>
      <c r="AJ61" s="5"/>
      <c r="AK61" s="5"/>
      <c r="AL61" s="5"/>
      <c r="AM61" s="5"/>
    </row>
    <row r="62" spans="1:39" s="4" customFormat="1" ht="14.4">
      <c r="A62" s="63" t="s">
        <v>642</v>
      </c>
      <c r="B62" s="63" t="s">
        <v>150</v>
      </c>
      <c r="C62" s="63"/>
      <c r="D62" s="63" t="s">
        <v>100</v>
      </c>
      <c r="E62" s="11"/>
      <c r="F62" s="11"/>
      <c r="G62" s="8"/>
      <c r="I62" s="63"/>
      <c r="J62" s="48"/>
      <c r="K62" s="109"/>
      <c r="M62" s="63">
        <v>4</v>
      </c>
      <c r="N62" s="214">
        <v>562.5</v>
      </c>
      <c r="P62" s="114"/>
      <c r="Q62" s="213"/>
      <c r="S62" s="114"/>
      <c r="T62" s="213"/>
      <c r="V62" s="83"/>
      <c r="W62" s="83"/>
      <c r="X62" s="83"/>
      <c r="Y62" s="83"/>
      <c r="Z62" s="83"/>
      <c r="AA62" s="65"/>
      <c r="AB62" s="5"/>
      <c r="AC62" s="5"/>
      <c r="AD62" s="5"/>
      <c r="AE62" s="5"/>
      <c r="AF62" s="5"/>
      <c r="AG62" s="5"/>
      <c r="AH62" s="5"/>
      <c r="AI62" s="5"/>
      <c r="AJ62" s="5"/>
      <c r="AK62" s="5"/>
      <c r="AL62" s="5"/>
      <c r="AM62" s="5"/>
    </row>
    <row r="63" spans="1:39" s="4" customFormat="1" ht="14.4">
      <c r="A63" s="63" t="s">
        <v>642</v>
      </c>
      <c r="B63" s="63" t="s">
        <v>150</v>
      </c>
      <c r="C63" s="63"/>
      <c r="D63" s="63" t="s">
        <v>110</v>
      </c>
      <c r="E63" s="11"/>
      <c r="F63" s="11"/>
      <c r="G63" s="8"/>
      <c r="I63" s="63"/>
      <c r="J63" s="48"/>
      <c r="K63" s="109"/>
      <c r="M63" s="63">
        <v>8</v>
      </c>
      <c r="N63" s="214">
        <v>1125</v>
      </c>
      <c r="P63" s="114"/>
      <c r="Q63" s="213"/>
      <c r="S63" s="114"/>
      <c r="T63" s="213"/>
      <c r="V63" s="83"/>
      <c r="W63" s="83"/>
      <c r="X63" s="83"/>
      <c r="Y63" s="83"/>
      <c r="Z63" s="83"/>
      <c r="AA63" s="65"/>
      <c r="AB63" s="5"/>
      <c r="AC63" s="5"/>
      <c r="AD63" s="5"/>
      <c r="AE63" s="5"/>
      <c r="AF63" s="5"/>
      <c r="AG63" s="5"/>
      <c r="AH63" s="5"/>
      <c r="AI63" s="5"/>
      <c r="AJ63" s="5"/>
      <c r="AK63" s="5"/>
      <c r="AL63" s="5"/>
      <c r="AM63" s="5"/>
    </row>
    <row r="64" spans="1:39" s="4" customFormat="1" ht="14.4">
      <c r="A64" s="63" t="s">
        <v>642</v>
      </c>
      <c r="B64" s="63" t="s">
        <v>151</v>
      </c>
      <c r="C64" s="63"/>
      <c r="D64" s="63" t="s">
        <v>152</v>
      </c>
      <c r="E64" s="11"/>
      <c r="F64" s="11"/>
      <c r="G64" s="8"/>
      <c r="I64" s="63"/>
      <c r="J64" s="48"/>
      <c r="K64" s="109"/>
      <c r="M64" s="63">
        <v>3</v>
      </c>
      <c r="N64" s="214">
        <v>562.5</v>
      </c>
      <c r="P64" s="114"/>
      <c r="Q64" s="213"/>
      <c r="S64" s="114"/>
      <c r="T64" s="213"/>
      <c r="V64" s="83"/>
      <c r="W64" s="83"/>
      <c r="X64" s="83"/>
      <c r="Y64" s="83"/>
      <c r="Z64" s="83"/>
      <c r="AA64" s="65"/>
      <c r="AB64" s="5"/>
      <c r="AC64" s="5"/>
      <c r="AD64" s="5"/>
      <c r="AE64" s="5"/>
      <c r="AF64" s="5"/>
      <c r="AG64" s="5"/>
      <c r="AH64" s="5"/>
      <c r="AI64" s="5"/>
      <c r="AJ64" s="5"/>
      <c r="AK64" s="5"/>
      <c r="AL64" s="5"/>
      <c r="AM64" s="5"/>
    </row>
    <row r="65" spans="1:39" s="4" customFormat="1" ht="14.4">
      <c r="A65" s="63" t="s">
        <v>642</v>
      </c>
      <c r="B65" s="63" t="s">
        <v>153</v>
      </c>
      <c r="C65" s="63"/>
      <c r="D65" s="63" t="s">
        <v>154</v>
      </c>
      <c r="E65" s="11"/>
      <c r="F65" s="11"/>
      <c r="G65" s="8"/>
      <c r="I65" s="63"/>
      <c r="J65" s="48"/>
      <c r="K65" s="109"/>
      <c r="M65" s="63">
        <v>30</v>
      </c>
      <c r="N65" s="214">
        <v>4387.5</v>
      </c>
      <c r="P65" s="114"/>
      <c r="Q65" s="213"/>
      <c r="S65" s="114"/>
      <c r="T65" s="213"/>
      <c r="V65" s="83"/>
      <c r="W65" s="83"/>
      <c r="X65" s="83"/>
      <c r="Y65" s="83"/>
      <c r="Z65" s="83"/>
      <c r="AA65" s="65"/>
      <c r="AB65" s="5"/>
      <c r="AC65" s="5"/>
      <c r="AD65" s="5"/>
      <c r="AE65" s="5"/>
      <c r="AF65" s="5"/>
      <c r="AG65" s="5"/>
      <c r="AH65" s="5"/>
      <c r="AI65" s="5"/>
      <c r="AJ65" s="5"/>
      <c r="AK65" s="5"/>
      <c r="AL65" s="5"/>
      <c r="AM65" s="5"/>
    </row>
    <row r="66" spans="1:39" s="4" customFormat="1" ht="14.4">
      <c r="A66" s="63" t="s">
        <v>642</v>
      </c>
      <c r="B66" s="63" t="s">
        <v>155</v>
      </c>
      <c r="C66" s="63"/>
      <c r="D66" s="63" t="s">
        <v>156</v>
      </c>
      <c r="E66" s="11"/>
      <c r="F66" s="11"/>
      <c r="G66" s="8"/>
      <c r="I66" s="63"/>
      <c r="J66" s="48"/>
      <c r="K66" s="109"/>
      <c r="M66" s="63">
        <v>7</v>
      </c>
      <c r="N66" s="214">
        <v>1012.5</v>
      </c>
      <c r="P66" s="114"/>
      <c r="Q66" s="213"/>
      <c r="S66" s="114"/>
      <c r="T66" s="213"/>
      <c r="V66" s="83"/>
      <c r="W66" s="83"/>
      <c r="X66" s="83"/>
      <c r="Y66" s="83"/>
      <c r="Z66" s="83"/>
      <c r="AA66" s="65"/>
      <c r="AB66" s="5"/>
      <c r="AC66" s="5"/>
      <c r="AD66" s="5"/>
      <c r="AE66" s="5"/>
      <c r="AF66" s="5"/>
      <c r="AG66" s="5"/>
      <c r="AH66" s="5"/>
      <c r="AI66" s="5"/>
      <c r="AJ66" s="5"/>
      <c r="AK66" s="5"/>
      <c r="AL66" s="5"/>
      <c r="AM66" s="5"/>
    </row>
    <row r="67" spans="1:39" s="4" customFormat="1" ht="14.4">
      <c r="A67" s="63" t="s">
        <v>642</v>
      </c>
      <c r="B67" s="63" t="s">
        <v>157</v>
      </c>
      <c r="C67" s="63"/>
      <c r="D67" s="63" t="s">
        <v>158</v>
      </c>
      <c r="E67" s="11"/>
      <c r="F67" s="11"/>
      <c r="G67" s="8"/>
      <c r="I67" s="63"/>
      <c r="J67" s="48"/>
      <c r="K67" s="109"/>
      <c r="M67" s="63">
        <v>7</v>
      </c>
      <c r="N67" s="214">
        <v>1237.5</v>
      </c>
      <c r="P67" s="114"/>
      <c r="Q67" s="213"/>
      <c r="S67" s="114"/>
      <c r="T67" s="213"/>
      <c r="V67" s="83"/>
      <c r="W67" s="83"/>
      <c r="X67" s="83"/>
      <c r="Y67" s="83"/>
      <c r="Z67" s="83"/>
      <c r="AA67" s="65"/>
      <c r="AB67" s="5"/>
      <c r="AC67" s="5"/>
      <c r="AD67" s="5"/>
      <c r="AE67" s="5"/>
      <c r="AF67" s="5"/>
      <c r="AG67" s="5"/>
      <c r="AH67" s="5"/>
      <c r="AI67" s="5"/>
      <c r="AJ67" s="5"/>
      <c r="AK67" s="5"/>
      <c r="AL67" s="5"/>
      <c r="AM67" s="5"/>
    </row>
    <row r="68" spans="1:39" s="4" customFormat="1" ht="14.4">
      <c r="A68" s="63" t="s">
        <v>642</v>
      </c>
      <c r="B68" s="63" t="s">
        <v>159</v>
      </c>
      <c r="C68" s="63"/>
      <c r="D68" s="63" t="s">
        <v>160</v>
      </c>
      <c r="E68" s="11"/>
      <c r="F68" s="11"/>
      <c r="G68" s="8"/>
      <c r="I68" s="63"/>
      <c r="J68" s="48"/>
      <c r="K68" s="109"/>
      <c r="M68" s="63">
        <v>8</v>
      </c>
      <c r="N68" s="214">
        <v>1350</v>
      </c>
      <c r="P68" s="114"/>
      <c r="Q68" s="213"/>
      <c r="S68" s="114"/>
      <c r="T68" s="213"/>
      <c r="V68" s="83"/>
      <c r="W68" s="83"/>
      <c r="X68" s="83"/>
      <c r="Y68" s="83"/>
      <c r="Z68" s="83"/>
      <c r="AA68" s="65"/>
      <c r="AB68" s="5"/>
      <c r="AC68" s="5"/>
      <c r="AD68" s="5"/>
      <c r="AE68" s="5"/>
      <c r="AF68" s="5"/>
      <c r="AG68" s="5"/>
      <c r="AH68" s="5"/>
      <c r="AI68" s="5"/>
      <c r="AJ68" s="5"/>
      <c r="AK68" s="5"/>
      <c r="AL68" s="5"/>
      <c r="AM68" s="5"/>
    </row>
    <row r="69" spans="1:39" s="4" customFormat="1" ht="14.4">
      <c r="A69" s="63" t="s">
        <v>642</v>
      </c>
      <c r="B69" s="63" t="s">
        <v>161</v>
      </c>
      <c r="C69" s="63"/>
      <c r="D69" s="63" t="s">
        <v>162</v>
      </c>
      <c r="E69" s="11"/>
      <c r="F69" s="11"/>
      <c r="G69" s="8"/>
      <c r="I69" s="63"/>
      <c r="J69" s="48"/>
      <c r="K69" s="109"/>
      <c r="M69" s="63">
        <v>17</v>
      </c>
      <c r="N69" s="214">
        <v>3262.5</v>
      </c>
      <c r="P69" s="114"/>
      <c r="Q69" s="213"/>
      <c r="S69" s="114"/>
      <c r="T69" s="213"/>
      <c r="V69" s="83"/>
      <c r="W69" s="83"/>
      <c r="X69" s="83"/>
      <c r="Y69" s="83"/>
      <c r="Z69" s="83"/>
      <c r="AA69" s="65"/>
      <c r="AB69" s="5"/>
      <c r="AC69" s="5"/>
      <c r="AD69" s="5"/>
      <c r="AE69" s="5"/>
      <c r="AF69" s="5"/>
      <c r="AG69" s="5"/>
      <c r="AH69" s="5"/>
      <c r="AI69" s="5"/>
      <c r="AJ69" s="5"/>
      <c r="AK69" s="5"/>
      <c r="AL69" s="5"/>
      <c r="AM69" s="5"/>
    </row>
    <row r="70" spans="1:39" s="4" customFormat="1" ht="14.4">
      <c r="A70" s="63" t="s">
        <v>642</v>
      </c>
      <c r="B70" s="63" t="s">
        <v>163</v>
      </c>
      <c r="C70" s="63"/>
      <c r="D70" s="63" t="s">
        <v>164</v>
      </c>
      <c r="E70" s="11"/>
      <c r="F70" s="11"/>
      <c r="G70" s="8"/>
      <c r="I70" s="63"/>
      <c r="J70" s="48"/>
      <c r="K70" s="109"/>
      <c r="M70" s="63">
        <v>5</v>
      </c>
      <c r="N70" s="214">
        <v>1012.5</v>
      </c>
      <c r="P70" s="114"/>
      <c r="Q70" s="213"/>
      <c r="S70" s="114"/>
      <c r="T70" s="213"/>
      <c r="V70" s="83"/>
      <c r="W70" s="83"/>
      <c r="X70" s="83"/>
      <c r="Y70" s="83"/>
      <c r="Z70" s="83"/>
      <c r="AA70" s="65"/>
      <c r="AB70" s="5"/>
      <c r="AC70" s="5"/>
      <c r="AD70" s="5"/>
      <c r="AE70" s="5"/>
      <c r="AF70" s="5"/>
      <c r="AG70" s="5"/>
      <c r="AH70" s="5"/>
      <c r="AI70" s="5"/>
      <c r="AJ70" s="5"/>
      <c r="AK70" s="5"/>
      <c r="AL70" s="5"/>
      <c r="AM70" s="5"/>
    </row>
    <row r="71" spans="1:39" s="4" customFormat="1" ht="14.4">
      <c r="A71" s="63" t="s">
        <v>642</v>
      </c>
      <c r="B71" s="63" t="s">
        <v>165</v>
      </c>
      <c r="C71" s="63"/>
      <c r="D71" s="63" t="s">
        <v>166</v>
      </c>
      <c r="E71" s="11"/>
      <c r="F71" s="11"/>
      <c r="G71" s="8"/>
      <c r="I71" s="63"/>
      <c r="J71" s="48"/>
      <c r="K71" s="109"/>
      <c r="M71" s="63">
        <v>2</v>
      </c>
      <c r="N71" s="214">
        <v>450</v>
      </c>
      <c r="P71" s="114"/>
      <c r="Q71" s="213"/>
      <c r="S71" s="114"/>
      <c r="T71" s="213"/>
      <c r="V71" s="83"/>
      <c r="W71" s="83"/>
      <c r="X71" s="83"/>
      <c r="Y71" s="83"/>
      <c r="Z71" s="83"/>
      <c r="AA71" s="65"/>
      <c r="AB71" s="5"/>
      <c r="AC71" s="5"/>
      <c r="AD71" s="5"/>
      <c r="AE71" s="5"/>
      <c r="AF71" s="5"/>
      <c r="AG71" s="5"/>
      <c r="AH71" s="5"/>
      <c r="AI71" s="5"/>
      <c r="AJ71" s="5"/>
      <c r="AK71" s="5"/>
      <c r="AL71" s="5"/>
      <c r="AM71" s="5"/>
    </row>
    <row r="72" spans="1:39" s="4" customFormat="1" ht="14.4">
      <c r="A72" s="63" t="s">
        <v>642</v>
      </c>
      <c r="B72" s="63" t="s">
        <v>167</v>
      </c>
      <c r="C72" s="63"/>
      <c r="D72" s="63" t="s">
        <v>168</v>
      </c>
      <c r="E72" s="11"/>
      <c r="F72" s="11"/>
      <c r="G72" s="8"/>
      <c r="I72" s="63"/>
      <c r="J72" s="48"/>
      <c r="K72" s="109"/>
      <c r="M72" s="63">
        <v>18</v>
      </c>
      <c r="N72" s="214">
        <v>3487.5</v>
      </c>
      <c r="P72" s="114"/>
      <c r="Q72" s="213"/>
      <c r="S72" s="114"/>
      <c r="T72" s="213"/>
      <c r="V72" s="83"/>
      <c r="W72" s="83"/>
      <c r="X72" s="83"/>
      <c r="Y72" s="83"/>
      <c r="Z72" s="83"/>
      <c r="AA72" s="65"/>
      <c r="AB72" s="5"/>
      <c r="AC72" s="5"/>
      <c r="AD72" s="5"/>
      <c r="AE72" s="5"/>
      <c r="AF72" s="5"/>
      <c r="AG72" s="5"/>
      <c r="AH72" s="5"/>
      <c r="AI72" s="5"/>
      <c r="AJ72" s="5"/>
      <c r="AK72" s="5"/>
      <c r="AL72" s="5"/>
      <c r="AM72" s="5"/>
    </row>
    <row r="73" spans="1:39" s="4" customFormat="1" ht="14.4">
      <c r="A73" s="63" t="s">
        <v>642</v>
      </c>
      <c r="B73" s="63" t="s">
        <v>169</v>
      </c>
      <c r="C73" s="63"/>
      <c r="D73" s="63" t="s">
        <v>170</v>
      </c>
      <c r="E73" s="11"/>
      <c r="F73" s="11"/>
      <c r="G73" s="8"/>
      <c r="I73" s="63"/>
      <c r="J73" s="48"/>
      <c r="K73" s="109"/>
      <c r="M73" s="63">
        <v>8</v>
      </c>
      <c r="N73" s="214">
        <v>1125</v>
      </c>
      <c r="P73" s="114"/>
      <c r="Q73" s="213"/>
      <c r="S73" s="114"/>
      <c r="T73" s="213"/>
      <c r="V73" s="83"/>
      <c r="W73" s="83"/>
      <c r="X73" s="83"/>
      <c r="Y73" s="83"/>
      <c r="Z73" s="83"/>
      <c r="AA73" s="65"/>
      <c r="AB73" s="5"/>
      <c r="AC73" s="5"/>
      <c r="AD73" s="5"/>
      <c r="AE73" s="5"/>
      <c r="AF73" s="5"/>
      <c r="AG73" s="5"/>
      <c r="AH73" s="5"/>
      <c r="AI73" s="5"/>
      <c r="AJ73" s="5"/>
      <c r="AK73" s="5"/>
      <c r="AL73" s="5"/>
      <c r="AM73" s="5"/>
    </row>
    <row r="74" spans="1:39" s="4" customFormat="1" ht="14.4">
      <c r="A74" s="63" t="s">
        <v>642</v>
      </c>
      <c r="B74" s="63" t="s">
        <v>171</v>
      </c>
      <c r="C74" s="63"/>
      <c r="D74" s="63" t="s">
        <v>172</v>
      </c>
      <c r="E74" s="11"/>
      <c r="F74" s="11"/>
      <c r="G74" s="8"/>
      <c r="I74" s="63"/>
      <c r="J74" s="48"/>
      <c r="K74" s="109"/>
      <c r="M74" s="63">
        <v>58</v>
      </c>
      <c r="N74" s="214">
        <v>8100</v>
      </c>
      <c r="P74" s="114"/>
      <c r="Q74" s="213"/>
      <c r="S74" s="114"/>
      <c r="T74" s="213"/>
      <c r="V74" s="83"/>
      <c r="W74" s="83"/>
      <c r="X74" s="83"/>
      <c r="Y74" s="83"/>
      <c r="Z74" s="83"/>
      <c r="AA74" s="65"/>
      <c r="AB74" s="5"/>
      <c r="AC74" s="5"/>
      <c r="AD74" s="5"/>
      <c r="AE74" s="5"/>
      <c r="AF74" s="5"/>
      <c r="AG74" s="5"/>
      <c r="AH74" s="5"/>
      <c r="AI74" s="5"/>
      <c r="AJ74" s="5"/>
      <c r="AK74" s="5"/>
      <c r="AL74" s="5"/>
      <c r="AM74" s="5"/>
    </row>
    <row r="75" spans="1:39" s="4" customFormat="1" ht="14.4">
      <c r="A75" s="63" t="s">
        <v>642</v>
      </c>
      <c r="B75" s="63" t="s">
        <v>171</v>
      </c>
      <c r="C75" s="63"/>
      <c r="D75" s="63" t="s">
        <v>232</v>
      </c>
      <c r="E75" s="11"/>
      <c r="F75" s="11"/>
      <c r="G75" s="8"/>
      <c r="I75" s="63"/>
      <c r="J75" s="48"/>
      <c r="K75" s="109"/>
      <c r="M75" s="63">
        <v>1</v>
      </c>
      <c r="N75" s="214">
        <v>225</v>
      </c>
      <c r="P75" s="114"/>
      <c r="Q75" s="213"/>
      <c r="S75" s="114"/>
      <c r="T75" s="213"/>
      <c r="V75" s="83"/>
      <c r="W75" s="83"/>
      <c r="X75" s="83"/>
      <c r="Y75" s="83"/>
      <c r="Z75" s="83"/>
      <c r="AA75" s="65"/>
      <c r="AB75" s="5"/>
      <c r="AC75" s="5"/>
      <c r="AD75" s="5"/>
      <c r="AE75" s="5"/>
      <c r="AF75" s="5"/>
      <c r="AG75" s="5"/>
      <c r="AH75" s="5"/>
      <c r="AI75" s="5"/>
      <c r="AJ75" s="5"/>
      <c r="AK75" s="5"/>
      <c r="AL75" s="5"/>
      <c r="AM75" s="5"/>
    </row>
    <row r="76" spans="1:39" s="4" customFormat="1" ht="14.4">
      <c r="A76" s="63" t="s">
        <v>642</v>
      </c>
      <c r="B76" s="63" t="s">
        <v>173</v>
      </c>
      <c r="C76" s="63"/>
      <c r="D76" s="63" t="s">
        <v>174</v>
      </c>
      <c r="E76" s="11"/>
      <c r="F76" s="11"/>
      <c r="G76" s="8"/>
      <c r="I76" s="63"/>
      <c r="J76" s="48"/>
      <c r="K76" s="109"/>
      <c r="M76" s="63">
        <v>102</v>
      </c>
      <c r="N76" s="214">
        <v>16087.5</v>
      </c>
      <c r="P76" s="114"/>
      <c r="Q76" s="213"/>
      <c r="S76" s="114"/>
      <c r="T76" s="213"/>
      <c r="V76" s="83"/>
      <c r="W76" s="83"/>
      <c r="X76" s="83"/>
      <c r="Y76" s="83"/>
      <c r="Z76" s="83"/>
      <c r="AA76" s="65"/>
      <c r="AB76" s="5"/>
      <c r="AC76" s="5"/>
      <c r="AD76" s="5"/>
      <c r="AE76" s="5"/>
      <c r="AF76" s="5"/>
      <c r="AG76" s="5"/>
      <c r="AH76" s="5"/>
      <c r="AI76" s="5"/>
      <c r="AJ76" s="5"/>
      <c r="AK76" s="5"/>
      <c r="AL76" s="5"/>
      <c r="AM76" s="5"/>
    </row>
    <row r="77" spans="1:39" s="4" customFormat="1" ht="14.4">
      <c r="A77" s="63" t="s">
        <v>642</v>
      </c>
      <c r="B77" s="63" t="s">
        <v>651</v>
      </c>
      <c r="C77" s="63"/>
      <c r="D77" s="63" t="s">
        <v>174</v>
      </c>
      <c r="E77" s="11"/>
      <c r="F77" s="11"/>
      <c r="G77" s="8"/>
      <c r="I77" s="63"/>
      <c r="J77" s="48"/>
      <c r="K77" s="109"/>
      <c r="M77" s="63"/>
      <c r="N77" s="214"/>
      <c r="P77" s="114">
        <v>1</v>
      </c>
      <c r="Q77" s="213">
        <v>199.76</v>
      </c>
      <c r="S77" s="114"/>
      <c r="T77" s="213"/>
      <c r="V77" s="83"/>
      <c r="W77" s="83"/>
      <c r="X77" s="83"/>
      <c r="Y77" s="83"/>
      <c r="Z77" s="83"/>
      <c r="AA77" s="65"/>
      <c r="AB77" s="5"/>
      <c r="AC77" s="5"/>
      <c r="AD77" s="5"/>
      <c r="AE77" s="5"/>
      <c r="AF77" s="5"/>
      <c r="AG77" s="5"/>
      <c r="AH77" s="5"/>
      <c r="AI77" s="5"/>
      <c r="AJ77" s="5"/>
      <c r="AK77" s="5"/>
      <c r="AL77" s="5"/>
      <c r="AM77" s="5"/>
    </row>
    <row r="78" spans="1:39" s="4" customFormat="1" ht="14.4">
      <c r="A78" s="63" t="s">
        <v>642</v>
      </c>
      <c r="B78" s="63" t="s">
        <v>175</v>
      </c>
      <c r="C78" s="63"/>
      <c r="D78" s="63" t="s">
        <v>144</v>
      </c>
      <c r="E78" s="11"/>
      <c r="F78" s="11"/>
      <c r="G78" s="8"/>
      <c r="I78" s="63"/>
      <c r="J78" s="48"/>
      <c r="K78" s="109"/>
      <c r="M78" s="63">
        <v>5</v>
      </c>
      <c r="N78" s="214">
        <v>1012.5</v>
      </c>
      <c r="P78" s="114"/>
      <c r="Q78" s="213"/>
      <c r="S78" s="114"/>
      <c r="T78" s="213"/>
      <c r="V78" s="83"/>
      <c r="W78" s="83"/>
      <c r="X78" s="83"/>
      <c r="Y78" s="83"/>
      <c r="Z78" s="83"/>
      <c r="AA78" s="65"/>
      <c r="AB78" s="5"/>
      <c r="AC78" s="5"/>
      <c r="AD78" s="5"/>
      <c r="AE78" s="5"/>
      <c r="AF78" s="5"/>
      <c r="AG78" s="5"/>
      <c r="AH78" s="5"/>
      <c r="AI78" s="5"/>
      <c r="AJ78" s="5"/>
      <c r="AK78" s="5"/>
      <c r="AL78" s="5"/>
      <c r="AM78" s="5"/>
    </row>
    <row r="79" spans="1:39" s="4" customFormat="1" ht="14.4">
      <c r="A79" s="63" t="s">
        <v>642</v>
      </c>
      <c r="B79" s="63" t="s">
        <v>177</v>
      </c>
      <c r="C79" s="63"/>
      <c r="D79" s="63" t="s">
        <v>148</v>
      </c>
      <c r="E79" s="11"/>
      <c r="F79" s="11"/>
      <c r="G79" s="8"/>
      <c r="I79" s="63"/>
      <c r="J79" s="48"/>
      <c r="K79" s="109"/>
      <c r="M79" s="63">
        <v>13</v>
      </c>
      <c r="N79" s="214">
        <v>2250</v>
      </c>
      <c r="P79" s="114"/>
      <c r="Q79" s="213"/>
      <c r="S79" s="114"/>
      <c r="T79" s="213"/>
      <c r="V79" s="83"/>
      <c r="W79" s="83"/>
      <c r="X79" s="83"/>
      <c r="Y79" s="83"/>
      <c r="Z79" s="83"/>
      <c r="AA79" s="65"/>
      <c r="AB79" s="5"/>
      <c r="AC79" s="5"/>
      <c r="AD79" s="5"/>
      <c r="AE79" s="5"/>
      <c r="AF79" s="5"/>
      <c r="AG79" s="5"/>
      <c r="AH79" s="5"/>
      <c r="AI79" s="5"/>
      <c r="AJ79" s="5"/>
      <c r="AK79" s="5"/>
      <c r="AL79" s="5"/>
      <c r="AM79" s="5"/>
    </row>
    <row r="80" spans="1:39" s="4" customFormat="1" ht="14.4">
      <c r="A80" s="63" t="s">
        <v>642</v>
      </c>
      <c r="B80" s="63" t="s">
        <v>178</v>
      </c>
      <c r="C80" s="63"/>
      <c r="D80" s="63" t="s">
        <v>156</v>
      </c>
      <c r="E80" s="11"/>
      <c r="F80" s="11"/>
      <c r="G80" s="8"/>
      <c r="I80" s="63"/>
      <c r="J80" s="48"/>
      <c r="K80" s="109"/>
      <c r="M80" s="63">
        <v>31</v>
      </c>
      <c r="N80" s="214">
        <v>4050</v>
      </c>
      <c r="P80" s="114"/>
      <c r="Q80" s="213"/>
      <c r="S80" s="114"/>
      <c r="T80" s="213"/>
      <c r="V80" s="83"/>
      <c r="W80" s="83"/>
      <c r="X80" s="83"/>
      <c r="Y80" s="83"/>
      <c r="Z80" s="83"/>
      <c r="AA80" s="65"/>
      <c r="AB80" s="5"/>
      <c r="AC80" s="5"/>
      <c r="AD80" s="5"/>
      <c r="AE80" s="5"/>
      <c r="AF80" s="5"/>
      <c r="AG80" s="5"/>
      <c r="AH80" s="5"/>
      <c r="AI80" s="5"/>
      <c r="AJ80" s="5"/>
      <c r="AK80" s="5"/>
      <c r="AL80" s="5"/>
      <c r="AM80" s="5"/>
    </row>
    <row r="81" spans="1:39" s="4" customFormat="1" ht="14.4">
      <c r="A81" s="63" t="s">
        <v>642</v>
      </c>
      <c r="B81" s="63" t="s">
        <v>179</v>
      </c>
      <c r="C81" s="63"/>
      <c r="D81" s="63" t="s">
        <v>180</v>
      </c>
      <c r="E81" s="11"/>
      <c r="F81" s="11"/>
      <c r="G81" s="8"/>
      <c r="I81" s="63"/>
      <c r="J81" s="48"/>
      <c r="K81" s="109"/>
      <c r="M81" s="63">
        <v>3</v>
      </c>
      <c r="N81" s="214">
        <v>562.5</v>
      </c>
      <c r="P81" s="114"/>
      <c r="Q81" s="213"/>
      <c r="S81" s="114"/>
      <c r="T81" s="213"/>
      <c r="V81" s="83"/>
      <c r="W81" s="83"/>
      <c r="X81" s="83"/>
      <c r="Y81" s="83"/>
      <c r="Z81" s="83"/>
      <c r="AA81" s="65"/>
      <c r="AB81" s="5"/>
      <c r="AC81" s="5"/>
      <c r="AD81" s="5"/>
      <c r="AE81" s="5"/>
      <c r="AF81" s="5"/>
      <c r="AG81" s="5"/>
      <c r="AH81" s="5"/>
      <c r="AI81" s="5"/>
      <c r="AJ81" s="5"/>
      <c r="AK81" s="5"/>
      <c r="AL81" s="5"/>
      <c r="AM81" s="5"/>
    </row>
    <row r="82" spans="1:39" s="4" customFormat="1" ht="14.4">
      <c r="A82" s="63" t="s">
        <v>642</v>
      </c>
      <c r="B82" s="63" t="s">
        <v>181</v>
      </c>
      <c r="C82" s="63"/>
      <c r="D82" s="63" t="s">
        <v>124</v>
      </c>
      <c r="E82" s="11"/>
      <c r="F82" s="11"/>
      <c r="G82" s="8"/>
      <c r="I82" s="63"/>
      <c r="J82" s="48"/>
      <c r="K82" s="109"/>
      <c r="M82" s="63">
        <v>1</v>
      </c>
      <c r="N82" s="214">
        <v>225</v>
      </c>
      <c r="P82" s="114"/>
      <c r="Q82" s="213"/>
      <c r="S82" s="114"/>
      <c r="T82" s="213"/>
      <c r="V82" s="83"/>
      <c r="W82" s="83"/>
      <c r="X82" s="83"/>
      <c r="Y82" s="83"/>
      <c r="Z82" s="83"/>
      <c r="AA82" s="65"/>
      <c r="AB82" s="5"/>
      <c r="AC82" s="5"/>
      <c r="AD82" s="5"/>
      <c r="AE82" s="5"/>
      <c r="AF82" s="5"/>
      <c r="AG82" s="5"/>
      <c r="AH82" s="5"/>
      <c r="AI82" s="5"/>
      <c r="AJ82" s="5"/>
      <c r="AK82" s="5"/>
      <c r="AL82" s="5"/>
      <c r="AM82" s="5"/>
    </row>
    <row r="83" spans="1:39" s="4" customFormat="1" ht="14.4">
      <c r="A83" s="63" t="s">
        <v>642</v>
      </c>
      <c r="B83" s="63" t="s">
        <v>652</v>
      </c>
      <c r="C83" s="63"/>
      <c r="D83" s="63" t="s">
        <v>115</v>
      </c>
      <c r="E83" s="11"/>
      <c r="F83" s="11"/>
      <c r="G83" s="8"/>
      <c r="I83" s="63"/>
      <c r="J83" s="48"/>
      <c r="K83" s="109"/>
      <c r="M83" s="63">
        <v>3</v>
      </c>
      <c r="N83" s="214">
        <v>337.5</v>
      </c>
      <c r="P83" s="114"/>
      <c r="Q83" s="213"/>
      <c r="S83" s="114"/>
      <c r="T83" s="213"/>
      <c r="V83" s="83"/>
      <c r="W83" s="83"/>
      <c r="X83" s="83"/>
      <c r="Y83" s="83"/>
      <c r="Z83" s="83"/>
      <c r="AA83" s="65"/>
      <c r="AB83" s="5"/>
      <c r="AC83" s="5"/>
      <c r="AD83" s="5"/>
      <c r="AE83" s="5"/>
      <c r="AF83" s="5"/>
      <c r="AG83" s="5"/>
      <c r="AH83" s="5"/>
      <c r="AI83" s="5"/>
      <c r="AJ83" s="5"/>
      <c r="AK83" s="5"/>
      <c r="AL83" s="5"/>
      <c r="AM83" s="5"/>
    </row>
    <row r="84" spans="1:39" s="4" customFormat="1" ht="14.4">
      <c r="A84" s="63" t="s">
        <v>642</v>
      </c>
      <c r="B84" s="63" t="s">
        <v>183</v>
      </c>
      <c r="C84" s="63"/>
      <c r="D84" s="63" t="s">
        <v>164</v>
      </c>
      <c r="E84" s="11"/>
      <c r="F84" s="11"/>
      <c r="G84" s="8"/>
      <c r="I84" s="63"/>
      <c r="J84" s="48"/>
      <c r="K84" s="109"/>
      <c r="M84" s="63">
        <v>1</v>
      </c>
      <c r="N84" s="214">
        <v>225</v>
      </c>
      <c r="P84" s="114"/>
      <c r="Q84" s="213"/>
      <c r="S84" s="114"/>
      <c r="T84" s="213"/>
      <c r="V84" s="83"/>
      <c r="W84" s="83"/>
      <c r="X84" s="83"/>
      <c r="Y84" s="83"/>
      <c r="Z84" s="83"/>
      <c r="AA84" s="65"/>
      <c r="AB84" s="5"/>
      <c r="AC84" s="5"/>
      <c r="AD84" s="5"/>
      <c r="AE84" s="5"/>
      <c r="AF84" s="5"/>
      <c r="AG84" s="5"/>
      <c r="AH84" s="5"/>
      <c r="AI84" s="5"/>
      <c r="AJ84" s="5"/>
      <c r="AK84" s="5"/>
      <c r="AL84" s="5"/>
      <c r="AM84" s="5"/>
    </row>
    <row r="85" spans="1:39" s="4" customFormat="1" ht="14.4">
      <c r="A85" s="63" t="s">
        <v>642</v>
      </c>
      <c r="B85" s="63" t="s">
        <v>184</v>
      </c>
      <c r="C85" s="63"/>
      <c r="D85" s="63" t="s">
        <v>185</v>
      </c>
      <c r="E85" s="11"/>
      <c r="F85" s="11"/>
      <c r="G85" s="8"/>
      <c r="I85" s="63"/>
      <c r="J85" s="48"/>
      <c r="K85" s="109"/>
      <c r="M85" s="63">
        <v>5</v>
      </c>
      <c r="N85" s="214">
        <v>675</v>
      </c>
      <c r="P85" s="114"/>
      <c r="Q85" s="213"/>
      <c r="S85" s="114"/>
      <c r="T85" s="213"/>
      <c r="V85" s="83"/>
      <c r="W85" s="83"/>
      <c r="X85" s="83"/>
      <c r="Y85" s="83"/>
      <c r="Z85" s="83"/>
      <c r="AA85" s="65"/>
      <c r="AB85" s="5"/>
      <c r="AC85" s="5"/>
      <c r="AD85" s="5"/>
      <c r="AE85" s="5"/>
      <c r="AF85" s="5"/>
      <c r="AG85" s="5"/>
      <c r="AH85" s="5"/>
      <c r="AI85" s="5"/>
      <c r="AJ85" s="5"/>
      <c r="AK85" s="5"/>
      <c r="AL85" s="5"/>
      <c r="AM85" s="5"/>
    </row>
    <row r="86" spans="1:39" s="4" customFormat="1" ht="14.4">
      <c r="A86" s="63" t="s">
        <v>642</v>
      </c>
      <c r="B86" s="63" t="s">
        <v>186</v>
      </c>
      <c r="C86" s="63"/>
      <c r="D86" s="63" t="s">
        <v>187</v>
      </c>
      <c r="E86" s="11"/>
      <c r="F86" s="11"/>
      <c r="G86" s="8"/>
      <c r="I86" s="63"/>
      <c r="J86" s="48"/>
      <c r="K86" s="109"/>
      <c r="M86" s="63">
        <v>5</v>
      </c>
      <c r="N86" s="214">
        <v>1125</v>
      </c>
      <c r="P86" s="114"/>
      <c r="Q86" s="213"/>
      <c r="S86" s="114"/>
      <c r="T86" s="213"/>
      <c r="V86" s="83"/>
      <c r="W86" s="83"/>
      <c r="X86" s="83"/>
      <c r="Y86" s="83"/>
      <c r="Z86" s="83"/>
      <c r="AA86" s="65"/>
      <c r="AB86" s="5"/>
      <c r="AC86" s="5"/>
      <c r="AD86" s="5"/>
      <c r="AE86" s="5"/>
      <c r="AF86" s="5"/>
      <c r="AG86" s="5"/>
      <c r="AH86" s="5"/>
      <c r="AI86" s="5"/>
      <c r="AJ86" s="5"/>
      <c r="AK86" s="5"/>
      <c r="AL86" s="5"/>
      <c r="AM86" s="5"/>
    </row>
    <row r="87" spans="1:39" s="4" customFormat="1" ht="14.4">
      <c r="A87" s="63" t="s">
        <v>642</v>
      </c>
      <c r="B87" s="63" t="s">
        <v>188</v>
      </c>
      <c r="C87" s="63"/>
      <c r="D87" s="63" t="s">
        <v>189</v>
      </c>
      <c r="E87" s="11"/>
      <c r="F87" s="11"/>
      <c r="G87" s="8"/>
      <c r="I87" s="63"/>
      <c r="J87" s="48"/>
      <c r="K87" s="109"/>
      <c r="M87" s="63">
        <v>14</v>
      </c>
      <c r="N87" s="214">
        <v>2475</v>
      </c>
      <c r="P87" s="114"/>
      <c r="Q87" s="213"/>
      <c r="S87" s="114"/>
      <c r="T87" s="213"/>
      <c r="V87" s="83"/>
      <c r="W87" s="83"/>
      <c r="X87" s="83"/>
      <c r="Y87" s="83"/>
      <c r="Z87" s="83"/>
      <c r="AA87" s="65"/>
      <c r="AB87" s="5"/>
      <c r="AC87" s="5"/>
      <c r="AD87" s="5"/>
      <c r="AE87" s="5"/>
      <c r="AF87" s="5"/>
      <c r="AG87" s="5"/>
      <c r="AH87" s="5"/>
      <c r="AI87" s="5"/>
      <c r="AJ87" s="5"/>
      <c r="AK87" s="5"/>
      <c r="AL87" s="5"/>
      <c r="AM87" s="5"/>
    </row>
    <row r="88" spans="1:39" s="4" customFormat="1" ht="14.4">
      <c r="A88" s="63" t="s">
        <v>642</v>
      </c>
      <c r="B88" s="63" t="s">
        <v>190</v>
      </c>
      <c r="C88" s="63"/>
      <c r="D88" s="63" t="s">
        <v>191</v>
      </c>
      <c r="E88" s="11"/>
      <c r="F88" s="11"/>
      <c r="G88" s="8"/>
      <c r="I88" s="63"/>
      <c r="J88" s="48"/>
      <c r="K88" s="109"/>
      <c r="M88" s="63">
        <v>8</v>
      </c>
      <c r="N88" s="214">
        <v>1800</v>
      </c>
      <c r="P88" s="114"/>
      <c r="Q88" s="213"/>
      <c r="S88" s="114"/>
      <c r="T88" s="213"/>
      <c r="V88" s="83"/>
      <c r="W88" s="83"/>
      <c r="X88" s="83"/>
      <c r="Y88" s="83"/>
      <c r="Z88" s="83"/>
      <c r="AA88" s="65"/>
      <c r="AB88" s="5"/>
      <c r="AC88" s="5"/>
      <c r="AD88" s="5"/>
      <c r="AE88" s="5"/>
      <c r="AF88" s="5"/>
      <c r="AG88" s="5"/>
      <c r="AH88" s="5"/>
      <c r="AI88" s="5"/>
      <c r="AJ88" s="5"/>
      <c r="AK88" s="5"/>
      <c r="AL88" s="5"/>
      <c r="AM88" s="5"/>
    </row>
    <row r="89" spans="1:39" s="4" customFormat="1" ht="14.4">
      <c r="A89" s="63" t="s">
        <v>642</v>
      </c>
      <c r="B89" s="63" t="s">
        <v>192</v>
      </c>
      <c r="C89" s="63"/>
      <c r="D89" s="63" t="s">
        <v>193</v>
      </c>
      <c r="E89" s="11"/>
      <c r="F89" s="11"/>
      <c r="G89" s="8"/>
      <c r="I89" s="63"/>
      <c r="J89" s="48"/>
      <c r="K89" s="109"/>
      <c r="M89" s="63">
        <v>5</v>
      </c>
      <c r="N89" s="214">
        <v>1125</v>
      </c>
      <c r="P89" s="114"/>
      <c r="Q89" s="213"/>
      <c r="S89" s="114"/>
      <c r="T89" s="213"/>
      <c r="V89" s="83"/>
      <c r="W89" s="83"/>
      <c r="X89" s="83"/>
      <c r="Y89" s="83"/>
      <c r="Z89" s="83"/>
      <c r="AA89" s="65"/>
      <c r="AB89" s="5"/>
      <c r="AC89" s="5"/>
      <c r="AD89" s="5"/>
      <c r="AE89" s="5"/>
      <c r="AF89" s="5"/>
      <c r="AG89" s="5"/>
      <c r="AH89" s="5"/>
      <c r="AI89" s="5"/>
      <c r="AJ89" s="5"/>
      <c r="AK89" s="5"/>
      <c r="AL89" s="5"/>
      <c r="AM89" s="5"/>
    </row>
    <row r="90" spans="1:39" s="4" customFormat="1" ht="14.4">
      <c r="A90" s="63" t="s">
        <v>642</v>
      </c>
      <c r="B90" s="63" t="s">
        <v>653</v>
      </c>
      <c r="C90" s="63"/>
      <c r="D90" s="63" t="s">
        <v>195</v>
      </c>
      <c r="E90" s="11"/>
      <c r="F90" s="11"/>
      <c r="G90" s="8"/>
      <c r="I90" s="63"/>
      <c r="J90" s="48"/>
      <c r="K90" s="109"/>
      <c r="M90" s="63">
        <v>4</v>
      </c>
      <c r="N90" s="214">
        <v>450</v>
      </c>
      <c r="P90" s="114"/>
      <c r="Q90" s="213"/>
      <c r="S90" s="114"/>
      <c r="T90" s="213"/>
      <c r="V90" s="83"/>
      <c r="W90" s="83"/>
      <c r="X90" s="83"/>
      <c r="Y90" s="83"/>
      <c r="Z90" s="83"/>
      <c r="AA90" s="65"/>
      <c r="AB90" s="5"/>
      <c r="AC90" s="5"/>
      <c r="AD90" s="5"/>
      <c r="AE90" s="5"/>
      <c r="AF90" s="5"/>
      <c r="AG90" s="5"/>
      <c r="AH90" s="5"/>
      <c r="AI90" s="5"/>
      <c r="AJ90" s="5"/>
      <c r="AK90" s="5"/>
      <c r="AL90" s="5"/>
      <c r="AM90" s="5"/>
    </row>
    <row r="91" spans="1:39" s="4" customFormat="1" ht="14.4">
      <c r="A91" s="63" t="s">
        <v>642</v>
      </c>
      <c r="B91" s="63" t="s">
        <v>653</v>
      </c>
      <c r="C91" s="63"/>
      <c r="D91" s="63" t="s">
        <v>448</v>
      </c>
      <c r="E91" s="11"/>
      <c r="F91" s="11"/>
      <c r="G91" s="8"/>
      <c r="I91" s="63"/>
      <c r="J91" s="48"/>
      <c r="K91" s="109"/>
      <c r="M91" s="63">
        <v>1</v>
      </c>
      <c r="N91" s="214">
        <v>112.5</v>
      </c>
      <c r="P91" s="114"/>
      <c r="Q91" s="213"/>
      <c r="S91" s="114"/>
      <c r="T91" s="213"/>
      <c r="V91" s="83"/>
      <c r="W91" s="83"/>
      <c r="X91" s="83"/>
      <c r="Y91" s="83"/>
      <c r="Z91" s="83"/>
      <c r="AA91" s="65"/>
      <c r="AB91" s="5"/>
      <c r="AC91" s="5"/>
      <c r="AD91" s="5"/>
      <c r="AE91" s="5"/>
      <c r="AF91" s="5"/>
      <c r="AG91" s="5"/>
      <c r="AH91" s="5"/>
      <c r="AI91" s="5"/>
      <c r="AJ91" s="5"/>
      <c r="AK91" s="5"/>
      <c r="AL91" s="5"/>
      <c r="AM91" s="5"/>
    </row>
    <row r="92" spans="1:39" s="4" customFormat="1" ht="14.4">
      <c r="A92" s="63" t="s">
        <v>642</v>
      </c>
      <c r="B92" s="63" t="s">
        <v>196</v>
      </c>
      <c r="C92" s="63"/>
      <c r="D92" s="63" t="s">
        <v>197</v>
      </c>
      <c r="E92" s="11"/>
      <c r="F92" s="11"/>
      <c r="G92" s="8"/>
      <c r="I92" s="63"/>
      <c r="J92" s="48"/>
      <c r="K92" s="109"/>
      <c r="M92" s="63">
        <v>10</v>
      </c>
      <c r="N92" s="214">
        <v>1462.5</v>
      </c>
      <c r="P92" s="114"/>
      <c r="Q92" s="213"/>
      <c r="S92" s="114"/>
      <c r="T92" s="213"/>
      <c r="V92" s="83"/>
      <c r="W92" s="83"/>
      <c r="X92" s="83"/>
      <c r="Y92" s="83"/>
      <c r="Z92" s="83"/>
      <c r="AA92" s="65"/>
      <c r="AB92" s="5"/>
      <c r="AC92" s="5"/>
      <c r="AD92" s="5"/>
      <c r="AE92" s="5"/>
      <c r="AF92" s="5"/>
      <c r="AG92" s="5"/>
      <c r="AH92" s="5"/>
      <c r="AI92" s="5"/>
      <c r="AJ92" s="5"/>
      <c r="AK92" s="5"/>
      <c r="AL92" s="5"/>
      <c r="AM92" s="5"/>
    </row>
    <row r="93" spans="1:39" s="4" customFormat="1" ht="14.4">
      <c r="A93" s="63" t="s">
        <v>642</v>
      </c>
      <c r="B93" s="63" t="s">
        <v>462</v>
      </c>
      <c r="C93" s="63"/>
      <c r="D93" s="63" t="s">
        <v>144</v>
      </c>
      <c r="E93" s="11"/>
      <c r="F93" s="11"/>
      <c r="G93" s="8"/>
      <c r="I93" s="63"/>
      <c r="J93" s="48"/>
      <c r="K93" s="109"/>
      <c r="M93" s="63">
        <v>1</v>
      </c>
      <c r="N93" s="214">
        <v>225</v>
      </c>
      <c r="P93" s="114"/>
      <c r="Q93" s="213"/>
      <c r="S93" s="114"/>
      <c r="T93" s="213"/>
      <c r="V93" s="83"/>
      <c r="W93" s="83"/>
      <c r="X93" s="83"/>
      <c r="Y93" s="83"/>
      <c r="Z93" s="83"/>
      <c r="AA93" s="65"/>
      <c r="AB93" s="5"/>
      <c r="AC93" s="5"/>
      <c r="AD93" s="5"/>
      <c r="AE93" s="5"/>
      <c r="AF93" s="5"/>
      <c r="AG93" s="5"/>
      <c r="AH93" s="5"/>
      <c r="AI93" s="5"/>
      <c r="AJ93" s="5"/>
      <c r="AK93" s="5"/>
      <c r="AL93" s="5"/>
      <c r="AM93" s="5"/>
    </row>
    <row r="94" spans="1:39" s="4" customFormat="1" ht="14.4">
      <c r="A94" s="63" t="s">
        <v>642</v>
      </c>
      <c r="B94" s="63" t="s">
        <v>198</v>
      </c>
      <c r="C94" s="63"/>
      <c r="D94" s="63" t="s">
        <v>199</v>
      </c>
      <c r="E94" s="11"/>
      <c r="F94" s="11"/>
      <c r="G94" s="8"/>
      <c r="I94" s="63"/>
      <c r="J94" s="48"/>
      <c r="K94" s="109"/>
      <c r="M94" s="63">
        <v>6</v>
      </c>
      <c r="N94" s="214">
        <v>900</v>
      </c>
      <c r="P94" s="114"/>
      <c r="Q94" s="213"/>
      <c r="S94" s="114"/>
      <c r="T94" s="213"/>
      <c r="V94" s="83"/>
      <c r="W94" s="83"/>
      <c r="X94" s="83"/>
      <c r="Y94" s="83"/>
      <c r="Z94" s="83"/>
      <c r="AA94" s="65"/>
      <c r="AB94" s="5"/>
      <c r="AC94" s="5"/>
      <c r="AD94" s="5"/>
      <c r="AE94" s="5"/>
      <c r="AF94" s="5"/>
      <c r="AG94" s="5"/>
      <c r="AH94" s="5"/>
      <c r="AI94" s="5"/>
      <c r="AJ94" s="5"/>
      <c r="AK94" s="5"/>
      <c r="AL94" s="5"/>
      <c r="AM94" s="5"/>
    </row>
    <row r="95" spans="1:39" s="4" customFormat="1" ht="14.4">
      <c r="A95" s="63" t="s">
        <v>642</v>
      </c>
      <c r="B95" s="63" t="s">
        <v>200</v>
      </c>
      <c r="C95" s="63"/>
      <c r="D95" s="63" t="s">
        <v>201</v>
      </c>
      <c r="E95" s="11"/>
      <c r="F95" s="11"/>
      <c r="G95" s="8"/>
      <c r="I95" s="63"/>
      <c r="J95" s="48"/>
      <c r="K95" s="109"/>
      <c r="M95" s="63">
        <v>1</v>
      </c>
      <c r="N95" s="214">
        <v>225</v>
      </c>
      <c r="P95" s="114"/>
      <c r="Q95" s="213"/>
      <c r="S95" s="114"/>
      <c r="T95" s="213"/>
      <c r="V95" s="83"/>
      <c r="W95" s="83"/>
      <c r="X95" s="83"/>
      <c r="Y95" s="83"/>
      <c r="Z95" s="83"/>
      <c r="AA95" s="65"/>
      <c r="AB95" s="5"/>
      <c r="AC95" s="5"/>
      <c r="AD95" s="5"/>
      <c r="AE95" s="5"/>
      <c r="AF95" s="5"/>
      <c r="AG95" s="5"/>
      <c r="AH95" s="5"/>
      <c r="AI95" s="5"/>
      <c r="AJ95" s="5"/>
      <c r="AK95" s="5"/>
      <c r="AL95" s="5"/>
      <c r="AM95" s="5"/>
    </row>
    <row r="96" spans="1:39" s="4" customFormat="1" ht="14.4">
      <c r="A96" s="63" t="s">
        <v>642</v>
      </c>
      <c r="B96" s="63" t="s">
        <v>202</v>
      </c>
      <c r="C96" s="63"/>
      <c r="D96" s="63" t="s">
        <v>203</v>
      </c>
      <c r="E96" s="11"/>
      <c r="F96" s="11"/>
      <c r="G96" s="8"/>
      <c r="I96" s="63"/>
      <c r="J96" s="48"/>
      <c r="K96" s="109"/>
      <c r="M96" s="63">
        <v>29</v>
      </c>
      <c r="N96" s="214">
        <v>4162.5</v>
      </c>
      <c r="P96" s="114"/>
      <c r="Q96" s="213"/>
      <c r="S96" s="114"/>
      <c r="T96" s="213"/>
      <c r="V96" s="83"/>
      <c r="W96" s="83"/>
      <c r="X96" s="83"/>
      <c r="Y96" s="83"/>
      <c r="Z96" s="83"/>
      <c r="AA96" s="65"/>
      <c r="AB96" s="5"/>
      <c r="AC96" s="5"/>
      <c r="AD96" s="5"/>
      <c r="AE96" s="5"/>
      <c r="AF96" s="5"/>
      <c r="AG96" s="5"/>
      <c r="AH96" s="5"/>
      <c r="AI96" s="5"/>
      <c r="AJ96" s="5"/>
      <c r="AK96" s="5"/>
      <c r="AL96" s="5"/>
      <c r="AM96" s="5"/>
    </row>
    <row r="97" spans="1:39" s="4" customFormat="1" ht="14.4">
      <c r="A97" s="63" t="s">
        <v>642</v>
      </c>
      <c r="B97" s="63" t="s">
        <v>654</v>
      </c>
      <c r="C97" s="63"/>
      <c r="D97" s="63" t="s">
        <v>180</v>
      </c>
      <c r="E97" s="11"/>
      <c r="F97" s="11"/>
      <c r="G97" s="8"/>
      <c r="I97" s="63"/>
      <c r="J97" s="48"/>
      <c r="K97" s="109"/>
      <c r="M97" s="63">
        <v>1</v>
      </c>
      <c r="N97" s="214">
        <v>112.5</v>
      </c>
      <c r="P97" s="114"/>
      <c r="Q97" s="213"/>
      <c r="S97" s="114"/>
      <c r="T97" s="213"/>
      <c r="V97" s="83"/>
      <c r="W97" s="83"/>
      <c r="X97" s="83"/>
      <c r="Y97" s="83"/>
      <c r="Z97" s="83"/>
      <c r="AA97" s="65"/>
      <c r="AB97" s="5"/>
      <c r="AC97" s="5"/>
      <c r="AD97" s="5"/>
      <c r="AE97" s="5"/>
      <c r="AF97" s="5"/>
      <c r="AG97" s="5"/>
      <c r="AH97" s="5"/>
      <c r="AI97" s="5"/>
      <c r="AJ97" s="5"/>
      <c r="AK97" s="5"/>
      <c r="AL97" s="5"/>
      <c r="AM97" s="5"/>
    </row>
    <row r="98" spans="1:39" s="4" customFormat="1" ht="14.4">
      <c r="A98" s="63" t="s">
        <v>642</v>
      </c>
      <c r="B98" s="63" t="s">
        <v>654</v>
      </c>
      <c r="C98" s="63"/>
      <c r="D98" s="63" t="s">
        <v>197</v>
      </c>
      <c r="E98" s="11"/>
      <c r="F98" s="11"/>
      <c r="G98" s="8"/>
      <c r="I98" s="63"/>
      <c r="J98" s="48"/>
      <c r="K98" s="109"/>
      <c r="M98" s="63">
        <v>74</v>
      </c>
      <c r="N98" s="214">
        <v>12487.5</v>
      </c>
      <c r="P98" s="114"/>
      <c r="Q98" s="213"/>
      <c r="S98" s="114"/>
      <c r="T98" s="213"/>
      <c r="V98" s="83"/>
      <c r="W98" s="83"/>
      <c r="X98" s="83"/>
      <c r="Y98" s="83"/>
      <c r="Z98" s="83"/>
      <c r="AA98" s="65"/>
      <c r="AB98" s="5"/>
      <c r="AC98" s="5"/>
      <c r="AD98" s="5"/>
      <c r="AE98" s="5"/>
      <c r="AF98" s="5"/>
      <c r="AG98" s="5"/>
      <c r="AH98" s="5"/>
      <c r="AI98" s="5"/>
      <c r="AJ98" s="5"/>
      <c r="AK98" s="5"/>
      <c r="AL98" s="5"/>
      <c r="AM98" s="5"/>
    </row>
    <row r="99" spans="1:39" s="4" customFormat="1" ht="14.4">
      <c r="A99" s="63" t="s">
        <v>642</v>
      </c>
      <c r="B99" s="63" t="s">
        <v>655</v>
      </c>
      <c r="C99" s="63"/>
      <c r="D99" s="63" t="s">
        <v>110</v>
      </c>
      <c r="E99" s="11"/>
      <c r="F99" s="11"/>
      <c r="G99" s="8"/>
      <c r="I99" s="63"/>
      <c r="J99" s="48"/>
      <c r="K99" s="109"/>
      <c r="M99" s="63">
        <v>97</v>
      </c>
      <c r="N99" s="214">
        <v>14962.5</v>
      </c>
      <c r="P99" s="114"/>
      <c r="Q99" s="213"/>
      <c r="S99" s="114"/>
      <c r="T99" s="213"/>
      <c r="V99" s="83"/>
      <c r="W99" s="83"/>
      <c r="X99" s="83"/>
      <c r="Y99" s="83"/>
      <c r="Z99" s="83"/>
      <c r="AA99" s="65"/>
      <c r="AB99" s="5"/>
      <c r="AC99" s="5"/>
      <c r="AD99" s="5"/>
      <c r="AE99" s="5"/>
      <c r="AF99" s="5"/>
      <c r="AG99" s="5"/>
      <c r="AH99" s="5"/>
      <c r="AI99" s="5"/>
      <c r="AJ99" s="5"/>
      <c r="AK99" s="5"/>
      <c r="AL99" s="5"/>
      <c r="AM99" s="5"/>
    </row>
    <row r="100" spans="1:39" s="4" customFormat="1" ht="14.4">
      <c r="A100" s="63" t="s">
        <v>642</v>
      </c>
      <c r="B100" s="63" t="s">
        <v>207</v>
      </c>
      <c r="C100" s="63"/>
      <c r="D100" s="63" t="s">
        <v>124</v>
      </c>
      <c r="E100" s="11"/>
      <c r="F100" s="11"/>
      <c r="G100" s="8"/>
      <c r="I100" s="63"/>
      <c r="J100" s="48"/>
      <c r="K100" s="109"/>
      <c r="M100" s="63">
        <v>3</v>
      </c>
      <c r="N100" s="214">
        <v>675</v>
      </c>
      <c r="P100" s="114"/>
      <c r="Q100" s="213"/>
      <c r="S100" s="114"/>
      <c r="T100" s="213"/>
      <c r="V100" s="83"/>
      <c r="W100" s="83"/>
      <c r="X100" s="83"/>
      <c r="Y100" s="83"/>
      <c r="Z100" s="83"/>
      <c r="AA100" s="65"/>
      <c r="AB100" s="5"/>
      <c r="AC100" s="5"/>
      <c r="AD100" s="5"/>
      <c r="AE100" s="5"/>
      <c r="AF100" s="5"/>
      <c r="AG100" s="5"/>
      <c r="AH100" s="5"/>
      <c r="AI100" s="5"/>
      <c r="AJ100" s="5"/>
      <c r="AK100" s="5"/>
      <c r="AL100" s="5"/>
      <c r="AM100" s="5"/>
    </row>
    <row r="101" spans="1:39" s="4" customFormat="1" ht="14.4">
      <c r="A101" s="63" t="s">
        <v>642</v>
      </c>
      <c r="B101" s="63" t="s">
        <v>208</v>
      </c>
      <c r="C101" s="63"/>
      <c r="D101" s="63" t="s">
        <v>96</v>
      </c>
      <c r="E101" s="11"/>
      <c r="F101" s="11"/>
      <c r="G101" s="8"/>
      <c r="I101" s="63"/>
      <c r="J101" s="48"/>
      <c r="K101" s="109"/>
      <c r="M101" s="63">
        <v>18</v>
      </c>
      <c r="N101" s="214">
        <v>2587.5</v>
      </c>
      <c r="P101" s="114"/>
      <c r="Q101" s="213"/>
      <c r="S101" s="114"/>
      <c r="T101" s="213"/>
      <c r="V101" s="83"/>
      <c r="W101" s="83"/>
      <c r="X101" s="83"/>
      <c r="Y101" s="83"/>
      <c r="Z101" s="83"/>
      <c r="AA101" s="65"/>
      <c r="AB101" s="5"/>
      <c r="AC101" s="5"/>
      <c r="AD101" s="5"/>
      <c r="AE101" s="5"/>
      <c r="AF101" s="5"/>
      <c r="AG101" s="5"/>
      <c r="AH101" s="5"/>
      <c r="AI101" s="5"/>
      <c r="AJ101" s="5"/>
      <c r="AK101" s="5"/>
      <c r="AL101" s="5"/>
      <c r="AM101" s="5"/>
    </row>
    <row r="102" spans="1:39" s="4" customFormat="1" ht="14.4">
      <c r="A102" s="63" t="s">
        <v>642</v>
      </c>
      <c r="B102" s="63" t="s">
        <v>209</v>
      </c>
      <c r="C102" s="63"/>
      <c r="D102" s="63" t="s">
        <v>164</v>
      </c>
      <c r="E102" s="11"/>
      <c r="F102" s="11"/>
      <c r="G102" s="8"/>
      <c r="I102" s="63"/>
      <c r="J102" s="48"/>
      <c r="K102" s="109"/>
      <c r="M102" s="63">
        <v>40</v>
      </c>
      <c r="N102" s="214">
        <v>7312.5</v>
      </c>
      <c r="P102" s="114"/>
      <c r="Q102" s="213"/>
      <c r="S102" s="114"/>
      <c r="T102" s="213"/>
      <c r="V102" s="83"/>
      <c r="W102" s="83"/>
      <c r="X102" s="83"/>
      <c r="Y102" s="83"/>
      <c r="Z102" s="83"/>
      <c r="AA102" s="65"/>
      <c r="AB102" s="5"/>
      <c r="AC102" s="5"/>
      <c r="AD102" s="5"/>
      <c r="AE102" s="5"/>
      <c r="AF102" s="5"/>
      <c r="AG102" s="5"/>
      <c r="AH102" s="5"/>
      <c r="AI102" s="5"/>
      <c r="AJ102" s="5"/>
      <c r="AK102" s="5"/>
      <c r="AL102" s="5"/>
      <c r="AM102" s="5"/>
    </row>
    <row r="103" spans="1:39" s="4" customFormat="1" ht="14.4">
      <c r="A103" s="63" t="s">
        <v>642</v>
      </c>
      <c r="B103" s="63" t="s">
        <v>210</v>
      </c>
      <c r="C103" s="63"/>
      <c r="D103" s="63" t="s">
        <v>211</v>
      </c>
      <c r="E103" s="11"/>
      <c r="F103" s="11"/>
      <c r="G103" s="8"/>
      <c r="I103" s="63"/>
      <c r="J103" s="48"/>
      <c r="K103" s="109"/>
      <c r="M103" s="63">
        <v>13</v>
      </c>
      <c r="N103" s="214">
        <v>2137.5</v>
      </c>
      <c r="P103" s="114"/>
      <c r="Q103" s="213"/>
      <c r="S103" s="114"/>
      <c r="T103" s="213"/>
      <c r="V103" s="83"/>
      <c r="W103" s="83"/>
      <c r="X103" s="83"/>
      <c r="Y103" s="83"/>
      <c r="Z103" s="83"/>
      <c r="AA103" s="65"/>
      <c r="AB103" s="5"/>
      <c r="AC103" s="5"/>
      <c r="AD103" s="5"/>
      <c r="AE103" s="5"/>
      <c r="AF103" s="5"/>
      <c r="AG103" s="5"/>
      <c r="AH103" s="5"/>
      <c r="AI103" s="5"/>
      <c r="AJ103" s="5"/>
      <c r="AK103" s="5"/>
      <c r="AL103" s="5"/>
      <c r="AM103" s="5"/>
    </row>
    <row r="104" spans="1:39" s="4" customFormat="1" ht="14.4">
      <c r="A104" s="63" t="s">
        <v>642</v>
      </c>
      <c r="B104" s="63" t="s">
        <v>212</v>
      </c>
      <c r="C104" s="63"/>
      <c r="D104" s="63" t="s">
        <v>122</v>
      </c>
      <c r="E104" s="11"/>
      <c r="F104" s="11"/>
      <c r="G104" s="8"/>
      <c r="I104" s="63"/>
      <c r="J104" s="48"/>
      <c r="K104" s="109"/>
      <c r="M104" s="63">
        <v>3</v>
      </c>
      <c r="N104" s="214">
        <v>562.5</v>
      </c>
      <c r="P104" s="114"/>
      <c r="Q104" s="213"/>
      <c r="S104" s="114"/>
      <c r="T104" s="213"/>
      <c r="V104" s="83"/>
      <c r="W104" s="83"/>
      <c r="X104" s="83"/>
      <c r="Y104" s="83"/>
      <c r="Z104" s="83"/>
      <c r="AA104" s="65"/>
      <c r="AB104" s="5"/>
      <c r="AC104" s="5"/>
      <c r="AD104" s="5"/>
      <c r="AE104" s="5"/>
      <c r="AF104" s="5"/>
      <c r="AG104" s="5"/>
      <c r="AH104" s="5"/>
      <c r="AI104" s="5"/>
      <c r="AJ104" s="5"/>
      <c r="AK104" s="5"/>
      <c r="AL104" s="5"/>
      <c r="AM104" s="5"/>
    </row>
    <row r="105" spans="1:39" s="4" customFormat="1" ht="14.4">
      <c r="A105" s="63" t="s">
        <v>642</v>
      </c>
      <c r="B105" s="63" t="s">
        <v>213</v>
      </c>
      <c r="C105" s="63"/>
      <c r="D105" s="63" t="s">
        <v>128</v>
      </c>
      <c r="E105" s="11"/>
      <c r="F105" s="11"/>
      <c r="G105" s="8"/>
      <c r="I105" s="63"/>
      <c r="J105" s="48"/>
      <c r="K105" s="109"/>
      <c r="M105" s="63">
        <v>75</v>
      </c>
      <c r="N105" s="214">
        <v>11362.5</v>
      </c>
      <c r="P105" s="114"/>
      <c r="Q105" s="213"/>
      <c r="S105" s="114"/>
      <c r="T105" s="213"/>
      <c r="V105" s="83"/>
      <c r="W105" s="83"/>
      <c r="X105" s="83"/>
      <c r="Y105" s="83"/>
      <c r="Z105" s="83"/>
      <c r="AA105" s="65"/>
      <c r="AB105" s="5"/>
      <c r="AC105" s="5"/>
      <c r="AD105" s="5"/>
      <c r="AE105" s="5"/>
      <c r="AF105" s="5"/>
      <c r="AG105" s="5"/>
      <c r="AH105" s="5"/>
      <c r="AI105" s="5"/>
      <c r="AJ105" s="5"/>
      <c r="AK105" s="5"/>
      <c r="AL105" s="5"/>
      <c r="AM105" s="5"/>
    </row>
    <row r="106" spans="1:39" s="4" customFormat="1" ht="14.4">
      <c r="A106" s="63" t="s">
        <v>642</v>
      </c>
      <c r="B106" s="63" t="s">
        <v>214</v>
      </c>
      <c r="C106" s="63"/>
      <c r="D106" s="63" t="s">
        <v>148</v>
      </c>
      <c r="E106" s="11"/>
      <c r="F106" s="11"/>
      <c r="G106" s="8"/>
      <c r="I106" s="63"/>
      <c r="J106" s="48"/>
      <c r="K106" s="109"/>
      <c r="M106" s="63">
        <v>19</v>
      </c>
      <c r="N106" s="214">
        <v>2587.5</v>
      </c>
      <c r="P106" s="114"/>
      <c r="Q106" s="213"/>
      <c r="S106" s="114"/>
      <c r="T106" s="213"/>
      <c r="V106" s="83"/>
      <c r="W106" s="83"/>
      <c r="X106" s="83"/>
      <c r="Y106" s="83"/>
      <c r="Z106" s="83"/>
      <c r="AA106" s="65"/>
      <c r="AB106" s="5"/>
      <c r="AC106" s="5"/>
      <c r="AD106" s="5"/>
      <c r="AE106" s="5"/>
      <c r="AF106" s="5"/>
      <c r="AG106" s="5"/>
      <c r="AH106" s="5"/>
      <c r="AI106" s="5"/>
      <c r="AJ106" s="5"/>
      <c r="AK106" s="5"/>
      <c r="AL106" s="5"/>
      <c r="AM106" s="5"/>
    </row>
    <row r="107" spans="1:39" s="4" customFormat="1" ht="14.4">
      <c r="A107" s="63" t="s">
        <v>642</v>
      </c>
      <c r="B107" s="63" t="s">
        <v>215</v>
      </c>
      <c r="C107" s="63"/>
      <c r="D107" s="63" t="s">
        <v>216</v>
      </c>
      <c r="E107" s="11"/>
      <c r="F107" s="11"/>
      <c r="G107" s="8"/>
      <c r="I107" s="63"/>
      <c r="J107" s="48"/>
      <c r="K107" s="109"/>
      <c r="M107" s="63">
        <v>2</v>
      </c>
      <c r="N107" s="214">
        <v>450</v>
      </c>
      <c r="P107" s="114"/>
      <c r="Q107" s="213"/>
      <c r="S107" s="114"/>
      <c r="T107" s="213"/>
      <c r="V107" s="83"/>
      <c r="W107" s="83"/>
      <c r="X107" s="83"/>
      <c r="Y107" s="83"/>
      <c r="Z107" s="83"/>
      <c r="AA107" s="65"/>
      <c r="AB107" s="5"/>
      <c r="AC107" s="5"/>
      <c r="AD107" s="5"/>
      <c r="AE107" s="5"/>
      <c r="AF107" s="5"/>
      <c r="AG107" s="5"/>
      <c r="AH107" s="5"/>
      <c r="AI107" s="5"/>
      <c r="AJ107" s="5"/>
      <c r="AK107" s="5"/>
      <c r="AL107" s="5"/>
      <c r="AM107" s="5"/>
    </row>
    <row r="108" spans="1:39" s="4" customFormat="1" ht="14.4">
      <c r="A108" s="63" t="s">
        <v>642</v>
      </c>
      <c r="B108" s="63" t="s">
        <v>217</v>
      </c>
      <c r="C108" s="63"/>
      <c r="D108" s="63" t="s">
        <v>218</v>
      </c>
      <c r="E108" s="11"/>
      <c r="F108" s="11"/>
      <c r="G108" s="8"/>
      <c r="I108" s="63"/>
      <c r="J108" s="48"/>
      <c r="K108" s="109"/>
      <c r="M108" s="63">
        <v>2</v>
      </c>
      <c r="N108" s="214">
        <v>337.5</v>
      </c>
      <c r="P108" s="114"/>
      <c r="Q108" s="213"/>
      <c r="S108" s="114"/>
      <c r="T108" s="213"/>
      <c r="V108" s="83"/>
      <c r="W108" s="83"/>
      <c r="X108" s="83"/>
      <c r="Y108" s="83"/>
      <c r="Z108" s="83"/>
      <c r="AA108" s="65"/>
      <c r="AB108" s="5"/>
      <c r="AC108" s="5"/>
      <c r="AD108" s="5"/>
      <c r="AE108" s="5"/>
      <c r="AF108" s="5"/>
      <c r="AG108" s="5"/>
      <c r="AH108" s="5"/>
      <c r="AI108" s="5"/>
      <c r="AJ108" s="5"/>
      <c r="AK108" s="5"/>
      <c r="AL108" s="5"/>
      <c r="AM108" s="5"/>
    </row>
    <row r="109" spans="1:39" s="4" customFormat="1" ht="14.4">
      <c r="A109" s="63" t="s">
        <v>642</v>
      </c>
      <c r="B109" s="63" t="s">
        <v>219</v>
      </c>
      <c r="C109" s="63"/>
      <c r="D109" s="63" t="s">
        <v>135</v>
      </c>
      <c r="E109" s="11"/>
      <c r="F109" s="11"/>
      <c r="G109" s="8"/>
      <c r="I109" s="63"/>
      <c r="J109" s="48"/>
      <c r="K109" s="109"/>
      <c r="M109" s="63">
        <v>9</v>
      </c>
      <c r="N109" s="214">
        <v>1350</v>
      </c>
      <c r="P109" s="114"/>
      <c r="Q109" s="213"/>
      <c r="S109" s="114"/>
      <c r="T109" s="213"/>
      <c r="V109" s="83"/>
      <c r="W109" s="83"/>
      <c r="X109" s="83"/>
      <c r="Y109" s="83"/>
      <c r="Z109" s="83"/>
      <c r="AA109" s="65"/>
      <c r="AB109" s="5"/>
      <c r="AC109" s="5"/>
      <c r="AD109" s="5"/>
      <c r="AE109" s="5"/>
      <c r="AF109" s="5"/>
      <c r="AG109" s="5"/>
      <c r="AH109" s="5"/>
      <c r="AI109" s="5"/>
      <c r="AJ109" s="5"/>
      <c r="AK109" s="5"/>
      <c r="AL109" s="5"/>
      <c r="AM109" s="5"/>
    </row>
    <row r="110" spans="1:39" s="4" customFormat="1" ht="14.4">
      <c r="A110" s="63" t="s">
        <v>642</v>
      </c>
      <c r="B110" s="63" t="s">
        <v>220</v>
      </c>
      <c r="C110" s="63"/>
      <c r="D110" s="63" t="s">
        <v>221</v>
      </c>
      <c r="E110" s="11"/>
      <c r="F110" s="11"/>
      <c r="G110" s="8"/>
      <c r="I110" s="63"/>
      <c r="J110" s="48"/>
      <c r="K110" s="109"/>
      <c r="M110" s="63">
        <v>12</v>
      </c>
      <c r="N110" s="214">
        <v>2250</v>
      </c>
      <c r="P110" s="114"/>
      <c r="Q110" s="213"/>
      <c r="S110" s="114"/>
      <c r="T110" s="213"/>
      <c r="V110" s="83"/>
      <c r="W110" s="83"/>
      <c r="X110" s="83"/>
      <c r="Y110" s="83"/>
      <c r="Z110" s="83"/>
      <c r="AA110" s="65"/>
      <c r="AB110" s="5"/>
      <c r="AC110" s="5"/>
      <c r="AD110" s="5"/>
      <c r="AE110" s="5"/>
      <c r="AF110" s="5"/>
      <c r="AG110" s="5"/>
      <c r="AH110" s="5"/>
      <c r="AI110" s="5"/>
      <c r="AJ110" s="5"/>
      <c r="AK110" s="5"/>
      <c r="AL110" s="5"/>
      <c r="AM110" s="5"/>
    </row>
    <row r="111" spans="1:39" s="4" customFormat="1" ht="14.4">
      <c r="A111" s="63" t="s">
        <v>642</v>
      </c>
      <c r="B111" s="63" t="s">
        <v>519</v>
      </c>
      <c r="C111" s="63"/>
      <c r="D111" s="63" t="s">
        <v>520</v>
      </c>
      <c r="E111" s="11"/>
      <c r="F111" s="11"/>
      <c r="G111" s="8"/>
      <c r="I111" s="63"/>
      <c r="J111" s="48"/>
      <c r="K111" s="109"/>
      <c r="M111" s="63">
        <v>5</v>
      </c>
      <c r="N111" s="214">
        <v>1012.5</v>
      </c>
      <c r="P111" s="114"/>
      <c r="Q111" s="213"/>
      <c r="S111" s="114"/>
      <c r="T111" s="213"/>
      <c r="V111" s="83"/>
      <c r="W111" s="83"/>
      <c r="X111" s="83"/>
      <c r="Y111" s="83"/>
      <c r="Z111" s="83"/>
      <c r="AA111" s="65"/>
      <c r="AB111" s="5"/>
      <c r="AC111" s="5"/>
      <c r="AD111" s="5"/>
      <c r="AE111" s="5"/>
      <c r="AF111" s="5"/>
      <c r="AG111" s="5"/>
      <c r="AH111" s="5"/>
      <c r="AI111" s="5"/>
      <c r="AJ111" s="5"/>
      <c r="AK111" s="5"/>
      <c r="AL111" s="5"/>
      <c r="AM111" s="5"/>
    </row>
    <row r="112" spans="1:39" s="4" customFormat="1" ht="14.4">
      <c r="A112" s="63" t="s">
        <v>642</v>
      </c>
      <c r="B112" s="63" t="s">
        <v>224</v>
      </c>
      <c r="C112" s="63"/>
      <c r="D112" s="63" t="s">
        <v>106</v>
      </c>
      <c r="E112" s="11"/>
      <c r="F112" s="11"/>
      <c r="G112" s="8"/>
      <c r="I112" s="63"/>
      <c r="J112" s="48"/>
      <c r="K112" s="109"/>
      <c r="M112" s="63">
        <v>2</v>
      </c>
      <c r="N112" s="214">
        <v>450</v>
      </c>
      <c r="P112" s="114"/>
      <c r="Q112" s="213"/>
      <c r="S112" s="114"/>
      <c r="T112" s="213"/>
      <c r="V112" s="83"/>
      <c r="W112" s="83"/>
      <c r="X112" s="83"/>
      <c r="Y112" s="83"/>
      <c r="Z112" s="83"/>
      <c r="AA112" s="65"/>
      <c r="AB112" s="5"/>
      <c r="AC112" s="5"/>
      <c r="AD112" s="5"/>
      <c r="AE112" s="5"/>
      <c r="AF112" s="5"/>
      <c r="AG112" s="5"/>
      <c r="AH112" s="5"/>
      <c r="AI112" s="5"/>
      <c r="AJ112" s="5"/>
      <c r="AK112" s="5"/>
      <c r="AL112" s="5"/>
      <c r="AM112" s="5"/>
    </row>
    <row r="113" spans="1:39" s="4" customFormat="1" ht="14.4">
      <c r="A113" s="63" t="s">
        <v>642</v>
      </c>
      <c r="B113" s="63" t="s">
        <v>225</v>
      </c>
      <c r="C113" s="63"/>
      <c r="D113" s="63" t="s">
        <v>148</v>
      </c>
      <c r="E113" s="11"/>
      <c r="F113" s="11"/>
      <c r="G113" s="8"/>
      <c r="I113" s="63"/>
      <c r="J113" s="48"/>
      <c r="K113" s="109"/>
      <c r="M113" s="63">
        <v>7</v>
      </c>
      <c r="N113" s="214">
        <v>900</v>
      </c>
      <c r="P113" s="114"/>
      <c r="Q113" s="213"/>
      <c r="S113" s="114"/>
      <c r="T113" s="213"/>
      <c r="V113" s="83"/>
      <c r="W113" s="83"/>
      <c r="X113" s="83"/>
      <c r="Y113" s="83"/>
      <c r="Z113" s="83"/>
      <c r="AA113" s="65"/>
      <c r="AB113" s="5"/>
      <c r="AC113" s="5"/>
      <c r="AD113" s="5"/>
      <c r="AE113" s="5"/>
      <c r="AF113" s="5"/>
      <c r="AG113" s="5"/>
      <c r="AH113" s="5"/>
      <c r="AI113" s="5"/>
      <c r="AJ113" s="5"/>
      <c r="AK113" s="5"/>
      <c r="AL113" s="5"/>
      <c r="AM113" s="5"/>
    </row>
    <row r="114" spans="1:39" s="4" customFormat="1" ht="14.4">
      <c r="A114" s="63" t="s">
        <v>642</v>
      </c>
      <c r="B114" s="63" t="s">
        <v>226</v>
      </c>
      <c r="C114" s="63"/>
      <c r="D114" s="63" t="s">
        <v>96</v>
      </c>
      <c r="E114" s="11"/>
      <c r="F114" s="11"/>
      <c r="G114" s="8"/>
      <c r="I114" s="63"/>
      <c r="J114" s="48"/>
      <c r="K114" s="109"/>
      <c r="M114" s="63">
        <v>6</v>
      </c>
      <c r="N114" s="214">
        <v>787.5</v>
      </c>
      <c r="P114" s="114"/>
      <c r="Q114" s="213"/>
      <c r="S114" s="114"/>
      <c r="T114" s="213"/>
      <c r="V114" s="83"/>
      <c r="W114" s="83"/>
      <c r="X114" s="83"/>
      <c r="Y114" s="83"/>
      <c r="Z114" s="83"/>
      <c r="AA114" s="65"/>
      <c r="AB114" s="5"/>
      <c r="AC114" s="5"/>
      <c r="AD114" s="5"/>
      <c r="AE114" s="5"/>
      <c r="AF114" s="5"/>
      <c r="AG114" s="5"/>
      <c r="AH114" s="5"/>
      <c r="AI114" s="5"/>
      <c r="AJ114" s="5"/>
      <c r="AK114" s="5"/>
      <c r="AL114" s="5"/>
      <c r="AM114" s="5"/>
    </row>
    <row r="115" spans="1:39" s="4" customFormat="1" ht="14.4">
      <c r="A115" s="63" t="s">
        <v>642</v>
      </c>
      <c r="B115" s="63" t="s">
        <v>656</v>
      </c>
      <c r="C115" s="63"/>
      <c r="D115" s="63" t="s">
        <v>439</v>
      </c>
      <c r="E115" s="11"/>
      <c r="F115" s="11"/>
      <c r="G115" s="8"/>
      <c r="I115" s="63"/>
      <c r="J115" s="48"/>
      <c r="K115" s="109"/>
      <c r="M115" s="63">
        <v>1</v>
      </c>
      <c r="N115" s="214">
        <v>225</v>
      </c>
      <c r="P115" s="114"/>
      <c r="Q115" s="213"/>
      <c r="S115" s="114"/>
      <c r="T115" s="213"/>
      <c r="V115" s="83"/>
      <c r="W115" s="83"/>
      <c r="X115" s="83"/>
      <c r="Y115" s="83"/>
      <c r="Z115" s="83"/>
      <c r="AA115" s="65"/>
      <c r="AB115" s="5"/>
      <c r="AC115" s="5"/>
      <c r="AD115" s="5"/>
      <c r="AE115" s="5"/>
      <c r="AF115" s="5"/>
      <c r="AG115" s="5"/>
      <c r="AH115" s="5"/>
      <c r="AI115" s="5"/>
      <c r="AJ115" s="5"/>
      <c r="AK115" s="5"/>
      <c r="AL115" s="5"/>
      <c r="AM115" s="5"/>
    </row>
    <row r="116" spans="1:39" s="4" customFormat="1" ht="14.4">
      <c r="A116" s="63" t="s">
        <v>642</v>
      </c>
      <c r="B116" s="63" t="s">
        <v>227</v>
      </c>
      <c r="C116" s="63"/>
      <c r="D116" s="63" t="s">
        <v>228</v>
      </c>
      <c r="E116" s="11"/>
      <c r="F116" s="11"/>
      <c r="G116" s="8"/>
      <c r="I116" s="63"/>
      <c r="J116" s="48"/>
      <c r="K116" s="109"/>
      <c r="M116" s="63">
        <v>7</v>
      </c>
      <c r="N116" s="214">
        <v>1575</v>
      </c>
      <c r="P116" s="114"/>
      <c r="Q116" s="213"/>
      <c r="S116" s="114"/>
      <c r="T116" s="213"/>
      <c r="V116" s="83"/>
      <c r="W116" s="83"/>
      <c r="X116" s="83"/>
      <c r="Y116" s="83"/>
      <c r="Z116" s="83"/>
      <c r="AA116" s="65"/>
      <c r="AB116" s="5"/>
      <c r="AC116" s="5"/>
      <c r="AD116" s="5"/>
      <c r="AE116" s="5"/>
      <c r="AF116" s="5"/>
      <c r="AG116" s="5"/>
      <c r="AH116" s="5"/>
      <c r="AI116" s="5"/>
      <c r="AJ116" s="5"/>
      <c r="AK116" s="5"/>
      <c r="AL116" s="5"/>
      <c r="AM116" s="5"/>
    </row>
    <row r="117" spans="1:39" s="4" customFormat="1" ht="14.4">
      <c r="A117" s="63" t="s">
        <v>642</v>
      </c>
      <c r="B117" s="63" t="s">
        <v>229</v>
      </c>
      <c r="C117" s="63"/>
      <c r="D117" s="63" t="s">
        <v>230</v>
      </c>
      <c r="E117" s="11"/>
      <c r="F117" s="11"/>
      <c r="G117" s="8"/>
      <c r="I117" s="63"/>
      <c r="J117" s="48"/>
      <c r="K117" s="109"/>
      <c r="M117" s="63">
        <v>2</v>
      </c>
      <c r="N117" s="214">
        <v>225</v>
      </c>
      <c r="P117" s="114"/>
      <c r="Q117" s="213"/>
      <c r="S117" s="114"/>
      <c r="T117" s="213"/>
      <c r="V117" s="83"/>
      <c r="W117" s="83"/>
      <c r="X117" s="83"/>
      <c r="Y117" s="83"/>
      <c r="Z117" s="83"/>
      <c r="AA117" s="65"/>
      <c r="AB117" s="5"/>
      <c r="AC117" s="5"/>
      <c r="AD117" s="5"/>
      <c r="AE117" s="5"/>
      <c r="AF117" s="5"/>
      <c r="AG117" s="5"/>
      <c r="AH117" s="5"/>
      <c r="AI117" s="5"/>
      <c r="AJ117" s="5"/>
      <c r="AK117" s="5"/>
      <c r="AL117" s="5"/>
      <c r="AM117" s="5"/>
    </row>
    <row r="118" spans="1:39" s="4" customFormat="1" ht="14.4">
      <c r="A118" s="63" t="s">
        <v>642</v>
      </c>
      <c r="B118" s="63" t="s">
        <v>231</v>
      </c>
      <c r="C118" s="63"/>
      <c r="D118" s="63" t="s">
        <v>232</v>
      </c>
      <c r="E118" s="11"/>
      <c r="F118" s="11"/>
      <c r="G118" s="8"/>
      <c r="I118" s="63"/>
      <c r="J118" s="48"/>
      <c r="K118" s="109"/>
      <c r="M118" s="63">
        <v>61</v>
      </c>
      <c r="N118" s="214">
        <v>10462.5</v>
      </c>
      <c r="P118" s="114"/>
      <c r="Q118" s="213"/>
      <c r="S118" s="114"/>
      <c r="T118" s="213"/>
      <c r="V118" s="83"/>
      <c r="W118" s="83"/>
      <c r="X118" s="83"/>
      <c r="Y118" s="83"/>
      <c r="Z118" s="83"/>
      <c r="AA118" s="65"/>
      <c r="AB118" s="5"/>
      <c r="AC118" s="5"/>
      <c r="AD118" s="5"/>
      <c r="AE118" s="5"/>
      <c r="AF118" s="5"/>
      <c r="AG118" s="5"/>
      <c r="AH118" s="5"/>
      <c r="AI118" s="5"/>
      <c r="AJ118" s="5"/>
      <c r="AK118" s="5"/>
      <c r="AL118" s="5"/>
      <c r="AM118" s="5"/>
    </row>
    <row r="119" spans="1:39" s="4" customFormat="1" ht="14.4">
      <c r="A119" s="63" t="s">
        <v>642</v>
      </c>
      <c r="B119" s="63" t="s">
        <v>233</v>
      </c>
      <c r="C119" s="63"/>
      <c r="D119" s="63" t="s">
        <v>89</v>
      </c>
      <c r="E119" s="11"/>
      <c r="F119" s="11"/>
      <c r="G119" s="8"/>
      <c r="I119" s="63"/>
      <c r="J119" s="48"/>
      <c r="K119" s="109"/>
      <c r="M119" s="63">
        <v>3</v>
      </c>
      <c r="N119" s="214">
        <v>337.5</v>
      </c>
      <c r="P119" s="114"/>
      <c r="Q119" s="213"/>
      <c r="S119" s="114"/>
      <c r="T119" s="213"/>
      <c r="V119" s="83"/>
      <c r="W119" s="83"/>
      <c r="X119" s="83"/>
      <c r="Y119" s="83"/>
      <c r="Z119" s="83"/>
      <c r="AA119" s="65"/>
      <c r="AB119" s="5"/>
      <c r="AC119" s="5"/>
      <c r="AD119" s="5"/>
      <c r="AE119" s="5"/>
      <c r="AF119" s="5"/>
      <c r="AG119" s="5"/>
      <c r="AH119" s="5"/>
      <c r="AI119" s="5"/>
      <c r="AJ119" s="5"/>
      <c r="AK119" s="5"/>
      <c r="AL119" s="5"/>
      <c r="AM119" s="5"/>
    </row>
    <row r="120" spans="1:39" s="4" customFormat="1" ht="14.4">
      <c r="A120" s="63" t="s">
        <v>642</v>
      </c>
      <c r="B120" s="63" t="s">
        <v>233</v>
      </c>
      <c r="C120" s="63"/>
      <c r="D120" s="63" t="s">
        <v>90</v>
      </c>
      <c r="E120" s="11"/>
      <c r="F120" s="11"/>
      <c r="G120" s="8"/>
      <c r="I120" s="63"/>
      <c r="J120" s="48"/>
      <c r="K120" s="109"/>
      <c r="M120" s="63">
        <v>75</v>
      </c>
      <c r="N120" s="214">
        <v>10575</v>
      </c>
      <c r="P120" s="114"/>
      <c r="Q120" s="213"/>
      <c r="S120" s="114"/>
      <c r="T120" s="213"/>
      <c r="V120" s="83"/>
      <c r="W120" s="83"/>
      <c r="X120" s="83"/>
      <c r="Y120" s="83"/>
      <c r="Z120" s="83"/>
      <c r="AA120" s="65"/>
      <c r="AB120" s="5"/>
      <c r="AC120" s="5"/>
      <c r="AD120" s="5"/>
      <c r="AE120" s="5"/>
      <c r="AF120" s="5"/>
      <c r="AG120" s="5"/>
      <c r="AH120" s="5"/>
      <c r="AI120" s="5"/>
      <c r="AJ120" s="5"/>
      <c r="AK120" s="5"/>
      <c r="AL120" s="5"/>
      <c r="AM120" s="5"/>
    </row>
    <row r="121" spans="1:39" s="4" customFormat="1" ht="14.4">
      <c r="A121" s="63" t="s">
        <v>642</v>
      </c>
      <c r="B121" s="63" t="s">
        <v>234</v>
      </c>
      <c r="C121" s="63"/>
      <c r="D121" s="63" t="s">
        <v>197</v>
      </c>
      <c r="E121" s="11"/>
      <c r="F121" s="11"/>
      <c r="G121" s="8"/>
      <c r="I121" s="63"/>
      <c r="J121" s="48"/>
      <c r="K121" s="109"/>
      <c r="M121" s="63">
        <v>10</v>
      </c>
      <c r="N121" s="214">
        <v>2025</v>
      </c>
      <c r="P121" s="114"/>
      <c r="Q121" s="213"/>
      <c r="S121" s="114"/>
      <c r="T121" s="213"/>
      <c r="V121" s="83"/>
      <c r="W121" s="83"/>
      <c r="X121" s="83"/>
      <c r="Y121" s="83"/>
      <c r="Z121" s="83"/>
      <c r="AA121" s="65"/>
      <c r="AB121" s="5"/>
      <c r="AC121" s="5"/>
      <c r="AD121" s="5"/>
      <c r="AE121" s="5"/>
      <c r="AF121" s="5"/>
      <c r="AG121" s="5"/>
      <c r="AH121" s="5"/>
      <c r="AI121" s="5"/>
      <c r="AJ121" s="5"/>
      <c r="AK121" s="5"/>
      <c r="AL121" s="5"/>
      <c r="AM121" s="5"/>
    </row>
    <row r="122" spans="1:39" s="4" customFormat="1" ht="14.4">
      <c r="A122" s="63" t="s">
        <v>642</v>
      </c>
      <c r="B122" s="63" t="s">
        <v>235</v>
      </c>
      <c r="C122" s="63"/>
      <c r="D122" s="63" t="s">
        <v>236</v>
      </c>
      <c r="E122" s="11"/>
      <c r="F122" s="11"/>
      <c r="G122" s="8"/>
      <c r="I122" s="63"/>
      <c r="J122" s="48"/>
      <c r="K122" s="109"/>
      <c r="M122" s="63">
        <v>6</v>
      </c>
      <c r="N122" s="214">
        <v>787.5</v>
      </c>
      <c r="P122" s="114"/>
      <c r="Q122" s="213"/>
      <c r="S122" s="114"/>
      <c r="T122" s="213"/>
      <c r="V122" s="83"/>
      <c r="W122" s="83"/>
      <c r="X122" s="83"/>
      <c r="Y122" s="83"/>
      <c r="Z122" s="83"/>
      <c r="AA122" s="65"/>
      <c r="AB122" s="5"/>
      <c r="AC122" s="5"/>
      <c r="AD122" s="5"/>
      <c r="AE122" s="5"/>
      <c r="AF122" s="5"/>
      <c r="AG122" s="5"/>
      <c r="AH122" s="5"/>
      <c r="AI122" s="5"/>
      <c r="AJ122" s="5"/>
      <c r="AK122" s="5"/>
      <c r="AL122" s="5"/>
      <c r="AM122" s="5"/>
    </row>
    <row r="123" spans="1:39" s="4" customFormat="1" ht="14.4">
      <c r="A123" s="63" t="s">
        <v>642</v>
      </c>
      <c r="B123" s="63" t="s">
        <v>237</v>
      </c>
      <c r="C123" s="63"/>
      <c r="D123" s="63" t="s">
        <v>238</v>
      </c>
      <c r="E123" s="11"/>
      <c r="F123" s="11"/>
      <c r="G123" s="8"/>
      <c r="I123" s="63"/>
      <c r="J123" s="48"/>
      <c r="K123" s="109"/>
      <c r="M123" s="63">
        <v>24</v>
      </c>
      <c r="N123" s="214">
        <v>3825</v>
      </c>
      <c r="P123" s="114"/>
      <c r="Q123" s="213"/>
      <c r="S123" s="114"/>
      <c r="T123" s="213"/>
      <c r="V123" s="83"/>
      <c r="W123" s="83"/>
      <c r="X123" s="83"/>
      <c r="Y123" s="83"/>
      <c r="Z123" s="83"/>
      <c r="AA123" s="65"/>
      <c r="AB123" s="5"/>
      <c r="AC123" s="5"/>
      <c r="AD123" s="5"/>
      <c r="AE123" s="5"/>
      <c r="AF123" s="5"/>
      <c r="AG123" s="5"/>
      <c r="AH123" s="5"/>
      <c r="AI123" s="5"/>
      <c r="AJ123" s="5"/>
      <c r="AK123" s="5"/>
      <c r="AL123" s="5"/>
      <c r="AM123" s="5"/>
    </row>
    <row r="124" spans="1:39" s="4" customFormat="1" ht="14.4">
      <c r="A124" s="63" t="s">
        <v>642</v>
      </c>
      <c r="B124" s="63" t="s">
        <v>239</v>
      </c>
      <c r="C124" s="63"/>
      <c r="D124" s="63" t="s">
        <v>105</v>
      </c>
      <c r="E124" s="11"/>
      <c r="F124" s="11"/>
      <c r="G124" s="8"/>
      <c r="I124" s="63"/>
      <c r="J124" s="48"/>
      <c r="K124" s="109"/>
      <c r="M124" s="63">
        <v>76</v>
      </c>
      <c r="N124" s="214">
        <v>12600</v>
      </c>
      <c r="P124" s="114"/>
      <c r="Q124" s="213"/>
      <c r="S124" s="114"/>
      <c r="T124" s="213"/>
      <c r="V124" s="83"/>
      <c r="W124" s="83"/>
      <c r="X124" s="83"/>
      <c r="Y124" s="83"/>
      <c r="Z124" s="83"/>
      <c r="AA124" s="65"/>
      <c r="AB124" s="5"/>
      <c r="AC124" s="5"/>
      <c r="AD124" s="5"/>
      <c r="AE124" s="5"/>
      <c r="AF124" s="5"/>
      <c r="AG124" s="5"/>
      <c r="AH124" s="5"/>
      <c r="AI124" s="5"/>
      <c r="AJ124" s="5"/>
      <c r="AK124" s="5"/>
      <c r="AL124" s="5"/>
      <c r="AM124" s="5"/>
    </row>
    <row r="125" spans="1:39" s="4" customFormat="1" ht="14.4">
      <c r="A125" s="63" t="s">
        <v>642</v>
      </c>
      <c r="B125" s="63" t="s">
        <v>240</v>
      </c>
      <c r="C125" s="63"/>
      <c r="D125" s="63" t="s">
        <v>241</v>
      </c>
      <c r="E125" s="11"/>
      <c r="F125" s="11"/>
      <c r="G125" s="8"/>
      <c r="I125" s="63"/>
      <c r="J125" s="48"/>
      <c r="K125" s="109"/>
      <c r="M125" s="63">
        <v>3</v>
      </c>
      <c r="N125" s="214">
        <v>675</v>
      </c>
      <c r="P125" s="114"/>
      <c r="Q125" s="213"/>
      <c r="S125" s="114"/>
      <c r="T125" s="213"/>
      <c r="V125" s="83"/>
      <c r="W125" s="83"/>
      <c r="X125" s="83"/>
      <c r="Y125" s="83"/>
      <c r="Z125" s="83"/>
      <c r="AA125" s="65"/>
      <c r="AB125" s="5"/>
      <c r="AC125" s="5"/>
      <c r="AD125" s="5"/>
      <c r="AE125" s="5"/>
      <c r="AF125" s="5"/>
      <c r="AG125" s="5"/>
      <c r="AH125" s="5"/>
      <c r="AI125" s="5"/>
      <c r="AJ125" s="5"/>
      <c r="AK125" s="5"/>
      <c r="AL125" s="5"/>
      <c r="AM125" s="5"/>
    </row>
    <row r="126" spans="1:39" s="4" customFormat="1" ht="14.4">
      <c r="A126" s="63" t="s">
        <v>642</v>
      </c>
      <c r="B126" s="63" t="s">
        <v>245</v>
      </c>
      <c r="C126" s="63"/>
      <c r="D126" s="63" t="s">
        <v>197</v>
      </c>
      <c r="E126" s="11"/>
      <c r="F126" s="11"/>
      <c r="G126" s="8"/>
      <c r="I126" s="63"/>
      <c r="J126" s="48"/>
      <c r="K126" s="109"/>
      <c r="M126" s="63">
        <v>1</v>
      </c>
      <c r="N126" s="214">
        <v>225</v>
      </c>
      <c r="P126" s="114"/>
      <c r="Q126" s="213"/>
      <c r="S126" s="114"/>
      <c r="T126" s="213"/>
      <c r="V126" s="83"/>
      <c r="W126" s="83"/>
      <c r="X126" s="83"/>
      <c r="Y126" s="83"/>
      <c r="Z126" s="83"/>
      <c r="AA126" s="65"/>
      <c r="AB126" s="5"/>
      <c r="AC126" s="5"/>
      <c r="AD126" s="5"/>
      <c r="AE126" s="5"/>
      <c r="AF126" s="5"/>
      <c r="AG126" s="5"/>
      <c r="AH126" s="5"/>
      <c r="AI126" s="5"/>
      <c r="AJ126" s="5"/>
      <c r="AK126" s="5"/>
      <c r="AL126" s="5"/>
      <c r="AM126" s="5"/>
    </row>
    <row r="127" spans="1:39" s="4" customFormat="1" ht="14.4">
      <c r="A127" s="63" t="s">
        <v>642</v>
      </c>
      <c r="B127" s="63" t="s">
        <v>246</v>
      </c>
      <c r="C127" s="63"/>
      <c r="D127" s="63" t="s">
        <v>247</v>
      </c>
      <c r="E127" s="11"/>
      <c r="F127" s="11"/>
      <c r="G127" s="8"/>
      <c r="I127" s="63"/>
      <c r="J127" s="48"/>
      <c r="K127" s="109"/>
      <c r="M127" s="63">
        <v>7</v>
      </c>
      <c r="N127" s="214">
        <v>1462.5</v>
      </c>
      <c r="P127" s="114"/>
      <c r="Q127" s="213"/>
      <c r="S127" s="114"/>
      <c r="T127" s="213"/>
      <c r="V127" s="83"/>
      <c r="W127" s="83"/>
      <c r="X127" s="83"/>
      <c r="Y127" s="83"/>
      <c r="Z127" s="83"/>
      <c r="AA127" s="65"/>
      <c r="AB127" s="5"/>
      <c r="AC127" s="5"/>
      <c r="AD127" s="5"/>
      <c r="AE127" s="5"/>
      <c r="AF127" s="5"/>
      <c r="AG127" s="5"/>
      <c r="AH127" s="5"/>
      <c r="AI127" s="5"/>
      <c r="AJ127" s="5"/>
      <c r="AK127" s="5"/>
      <c r="AL127" s="5"/>
      <c r="AM127" s="5"/>
    </row>
    <row r="128" spans="1:39" s="4" customFormat="1" ht="14.4">
      <c r="A128" s="63" t="s">
        <v>642</v>
      </c>
      <c r="B128" s="63" t="s">
        <v>248</v>
      </c>
      <c r="C128" s="63"/>
      <c r="D128" s="63" t="s">
        <v>249</v>
      </c>
      <c r="E128" s="11"/>
      <c r="F128" s="11"/>
      <c r="G128" s="8"/>
      <c r="I128" s="63"/>
      <c r="J128" s="48"/>
      <c r="K128" s="109"/>
      <c r="M128" s="63">
        <v>3</v>
      </c>
      <c r="N128" s="214">
        <v>675</v>
      </c>
      <c r="P128" s="114"/>
      <c r="Q128" s="213"/>
      <c r="S128" s="114"/>
      <c r="T128" s="213"/>
      <c r="V128" s="83"/>
      <c r="W128" s="83"/>
      <c r="X128" s="83"/>
      <c r="Y128" s="83"/>
      <c r="Z128" s="83"/>
      <c r="AA128" s="65"/>
      <c r="AB128" s="5"/>
      <c r="AC128" s="5"/>
      <c r="AD128" s="5"/>
      <c r="AE128" s="5"/>
      <c r="AF128" s="5"/>
      <c r="AG128" s="5"/>
      <c r="AH128" s="5"/>
      <c r="AI128" s="5"/>
      <c r="AJ128" s="5"/>
      <c r="AK128" s="5"/>
      <c r="AL128" s="5"/>
      <c r="AM128" s="5"/>
    </row>
    <row r="129" spans="1:39" s="4" customFormat="1" ht="14.4">
      <c r="A129" s="63" t="s">
        <v>642</v>
      </c>
      <c r="B129" s="63" t="s">
        <v>250</v>
      </c>
      <c r="C129" s="63"/>
      <c r="D129" s="63" t="s">
        <v>251</v>
      </c>
      <c r="E129" s="11"/>
      <c r="F129" s="11"/>
      <c r="G129" s="8"/>
      <c r="I129" s="63"/>
      <c r="J129" s="48"/>
      <c r="K129" s="109"/>
      <c r="M129" s="63">
        <v>4</v>
      </c>
      <c r="N129" s="214">
        <v>450</v>
      </c>
      <c r="P129" s="114"/>
      <c r="Q129" s="213"/>
      <c r="S129" s="114"/>
      <c r="T129" s="213"/>
      <c r="V129" s="83"/>
      <c r="W129" s="83"/>
      <c r="X129" s="83"/>
      <c r="Y129" s="83"/>
      <c r="Z129" s="83"/>
      <c r="AA129" s="65"/>
      <c r="AB129" s="5"/>
      <c r="AC129" s="5"/>
      <c r="AD129" s="5"/>
      <c r="AE129" s="5"/>
      <c r="AF129" s="5"/>
      <c r="AG129" s="5"/>
      <c r="AH129" s="5"/>
      <c r="AI129" s="5"/>
      <c r="AJ129" s="5"/>
      <c r="AK129" s="5"/>
      <c r="AL129" s="5"/>
      <c r="AM129" s="5"/>
    </row>
    <row r="130" spans="1:39" s="4" customFormat="1" ht="14.4">
      <c r="A130" s="63" t="s">
        <v>642</v>
      </c>
      <c r="B130" s="63" t="s">
        <v>463</v>
      </c>
      <c r="C130" s="63"/>
      <c r="D130" s="63" t="s">
        <v>372</v>
      </c>
      <c r="E130" s="11"/>
      <c r="F130" s="11"/>
      <c r="G130" s="8"/>
      <c r="I130" s="63"/>
      <c r="J130" s="48"/>
      <c r="K130" s="109"/>
      <c r="M130" s="63">
        <v>1</v>
      </c>
      <c r="N130" s="214">
        <v>225</v>
      </c>
      <c r="P130" s="114"/>
      <c r="Q130" s="213"/>
      <c r="S130" s="114"/>
      <c r="T130" s="213"/>
      <c r="V130" s="83"/>
      <c r="W130" s="83"/>
      <c r="X130" s="83"/>
      <c r="Y130" s="83"/>
      <c r="Z130" s="83"/>
      <c r="AA130" s="65"/>
      <c r="AB130" s="5"/>
      <c r="AC130" s="5"/>
      <c r="AD130" s="5"/>
      <c r="AE130" s="5"/>
      <c r="AF130" s="5"/>
      <c r="AG130" s="5"/>
      <c r="AH130" s="5"/>
      <c r="AI130" s="5"/>
      <c r="AJ130" s="5"/>
      <c r="AK130" s="5"/>
      <c r="AL130" s="5"/>
      <c r="AM130" s="5"/>
    </row>
    <row r="131" spans="1:39" s="4" customFormat="1" ht="14.4">
      <c r="A131" s="63" t="s">
        <v>642</v>
      </c>
      <c r="B131" s="63" t="s">
        <v>252</v>
      </c>
      <c r="C131" s="63"/>
      <c r="D131" s="63" t="s">
        <v>96</v>
      </c>
      <c r="E131" s="11"/>
      <c r="F131" s="11"/>
      <c r="G131" s="8"/>
      <c r="I131" s="63"/>
      <c r="J131" s="48"/>
      <c r="K131" s="109"/>
      <c r="M131" s="63">
        <v>107</v>
      </c>
      <c r="N131" s="214">
        <v>18337.5</v>
      </c>
      <c r="P131" s="114"/>
      <c r="Q131" s="213"/>
      <c r="S131" s="114"/>
      <c r="T131" s="213"/>
      <c r="V131" s="83"/>
      <c r="W131" s="83"/>
      <c r="X131" s="83"/>
      <c r="Y131" s="83"/>
      <c r="Z131" s="83"/>
      <c r="AA131" s="65"/>
      <c r="AB131" s="5"/>
      <c r="AC131" s="5"/>
      <c r="AD131" s="5"/>
      <c r="AE131" s="5"/>
      <c r="AF131" s="5"/>
      <c r="AG131" s="5"/>
      <c r="AH131" s="5"/>
      <c r="AI131" s="5"/>
      <c r="AJ131" s="5"/>
      <c r="AK131" s="5"/>
      <c r="AL131" s="5"/>
      <c r="AM131" s="5"/>
    </row>
    <row r="132" spans="1:39" s="4" customFormat="1" ht="14.4">
      <c r="A132" s="63" t="s">
        <v>642</v>
      </c>
      <c r="B132" s="63" t="s">
        <v>253</v>
      </c>
      <c r="C132" s="63"/>
      <c r="D132" s="63" t="s">
        <v>254</v>
      </c>
      <c r="E132" s="11"/>
      <c r="F132" s="11"/>
      <c r="G132" s="8"/>
      <c r="I132" s="63"/>
      <c r="J132" s="48"/>
      <c r="K132" s="109"/>
      <c r="M132" s="63">
        <v>3</v>
      </c>
      <c r="N132" s="214">
        <v>675</v>
      </c>
      <c r="P132" s="114"/>
      <c r="Q132" s="213"/>
      <c r="S132" s="114"/>
      <c r="T132" s="213"/>
      <c r="V132" s="83"/>
      <c r="W132" s="83"/>
      <c r="X132" s="83"/>
      <c r="Y132" s="83"/>
      <c r="Z132" s="83"/>
      <c r="AA132" s="65"/>
      <c r="AB132" s="5"/>
      <c r="AC132" s="5"/>
      <c r="AD132" s="5"/>
      <c r="AE132" s="5"/>
      <c r="AF132" s="5"/>
      <c r="AG132" s="5"/>
      <c r="AH132" s="5"/>
      <c r="AI132" s="5"/>
      <c r="AJ132" s="5"/>
      <c r="AK132" s="5"/>
      <c r="AL132" s="5"/>
      <c r="AM132" s="5"/>
    </row>
    <row r="133" spans="1:39" s="4" customFormat="1" ht="14.4">
      <c r="A133" s="63" t="s">
        <v>642</v>
      </c>
      <c r="B133" s="63" t="s">
        <v>255</v>
      </c>
      <c r="C133" s="63"/>
      <c r="D133" s="63" t="s">
        <v>230</v>
      </c>
      <c r="E133" s="11"/>
      <c r="F133" s="11"/>
      <c r="G133" s="8"/>
      <c r="I133" s="63"/>
      <c r="J133" s="48"/>
      <c r="K133" s="109"/>
      <c r="M133" s="63">
        <v>11</v>
      </c>
      <c r="N133" s="214">
        <v>1350</v>
      </c>
      <c r="P133" s="114"/>
      <c r="Q133" s="213"/>
      <c r="S133" s="114"/>
      <c r="T133" s="213"/>
      <c r="V133" s="83"/>
      <c r="W133" s="83"/>
      <c r="X133" s="83"/>
      <c r="Y133" s="83"/>
      <c r="Z133" s="83"/>
      <c r="AA133" s="65"/>
      <c r="AB133" s="5"/>
      <c r="AC133" s="5"/>
      <c r="AD133" s="5"/>
      <c r="AE133" s="5"/>
      <c r="AF133" s="5"/>
      <c r="AG133" s="5"/>
      <c r="AH133" s="5"/>
      <c r="AI133" s="5"/>
      <c r="AJ133" s="5"/>
      <c r="AK133" s="5"/>
      <c r="AL133" s="5"/>
      <c r="AM133" s="5"/>
    </row>
    <row r="134" spans="1:39" s="4" customFormat="1" ht="14.4">
      <c r="A134" s="63" t="s">
        <v>642</v>
      </c>
      <c r="B134" s="63" t="s">
        <v>524</v>
      </c>
      <c r="C134" s="63"/>
      <c r="D134" s="63" t="s">
        <v>299</v>
      </c>
      <c r="E134" s="11"/>
      <c r="F134" s="11"/>
      <c r="G134" s="8"/>
      <c r="I134" s="63"/>
      <c r="J134" s="48"/>
      <c r="K134" s="109"/>
      <c r="M134" s="63">
        <v>1</v>
      </c>
      <c r="N134" s="214">
        <v>225</v>
      </c>
      <c r="P134" s="114"/>
      <c r="Q134" s="213"/>
      <c r="S134" s="114"/>
      <c r="T134" s="213"/>
      <c r="V134" s="83"/>
      <c r="W134" s="83"/>
      <c r="X134" s="83"/>
      <c r="Y134" s="83"/>
      <c r="Z134" s="83"/>
      <c r="AA134" s="65"/>
      <c r="AB134" s="5"/>
      <c r="AC134" s="5"/>
      <c r="AD134" s="5"/>
      <c r="AE134" s="5"/>
      <c r="AF134" s="5"/>
      <c r="AG134" s="5"/>
      <c r="AH134" s="5"/>
      <c r="AI134" s="5"/>
      <c r="AJ134" s="5"/>
      <c r="AK134" s="5"/>
      <c r="AL134" s="5"/>
      <c r="AM134" s="5"/>
    </row>
    <row r="135" spans="1:39" s="4" customFormat="1" ht="14.4">
      <c r="A135" s="63" t="s">
        <v>642</v>
      </c>
      <c r="B135" s="63" t="s">
        <v>256</v>
      </c>
      <c r="C135" s="63"/>
      <c r="D135" s="63" t="s">
        <v>257</v>
      </c>
      <c r="E135" s="11"/>
      <c r="F135" s="11"/>
      <c r="G135" s="8"/>
      <c r="I135" s="63"/>
      <c r="J135" s="48"/>
      <c r="K135" s="109"/>
      <c r="M135" s="63">
        <v>2</v>
      </c>
      <c r="N135" s="214">
        <v>450</v>
      </c>
      <c r="P135" s="114"/>
      <c r="Q135" s="213"/>
      <c r="S135" s="114"/>
      <c r="T135" s="213"/>
      <c r="V135" s="83"/>
      <c r="W135" s="83"/>
      <c r="X135" s="83"/>
      <c r="Y135" s="83"/>
      <c r="Z135" s="83"/>
      <c r="AA135" s="65"/>
      <c r="AB135" s="5"/>
      <c r="AC135" s="5"/>
      <c r="AD135" s="5"/>
      <c r="AE135" s="5"/>
      <c r="AF135" s="5"/>
      <c r="AG135" s="5"/>
      <c r="AH135" s="5"/>
      <c r="AI135" s="5"/>
      <c r="AJ135" s="5"/>
      <c r="AK135" s="5"/>
      <c r="AL135" s="5"/>
      <c r="AM135" s="5"/>
    </row>
    <row r="136" spans="1:39" s="4" customFormat="1" ht="14.4">
      <c r="A136" s="63" t="s">
        <v>642</v>
      </c>
      <c r="B136" s="63" t="s">
        <v>259</v>
      </c>
      <c r="C136" s="63"/>
      <c r="D136" s="63" t="s">
        <v>260</v>
      </c>
      <c r="E136" s="11"/>
      <c r="F136" s="11"/>
      <c r="G136" s="8"/>
      <c r="I136" s="63"/>
      <c r="J136" s="48"/>
      <c r="K136" s="109"/>
      <c r="M136" s="63">
        <v>6</v>
      </c>
      <c r="N136" s="214">
        <v>1350</v>
      </c>
      <c r="P136" s="114"/>
      <c r="Q136" s="213"/>
      <c r="S136" s="114"/>
      <c r="T136" s="213"/>
      <c r="V136" s="83"/>
      <c r="W136" s="83"/>
      <c r="X136" s="83"/>
      <c r="Y136" s="83"/>
      <c r="Z136" s="83"/>
      <c r="AA136" s="65"/>
      <c r="AB136" s="5"/>
      <c r="AC136" s="5"/>
      <c r="AD136" s="5"/>
      <c r="AE136" s="5"/>
      <c r="AF136" s="5"/>
      <c r="AG136" s="5"/>
      <c r="AH136" s="5"/>
      <c r="AI136" s="5"/>
      <c r="AJ136" s="5"/>
      <c r="AK136" s="5"/>
      <c r="AL136" s="5"/>
      <c r="AM136" s="5"/>
    </row>
    <row r="137" spans="1:39" s="4" customFormat="1" ht="14.4">
      <c r="A137" s="63" t="s">
        <v>642</v>
      </c>
      <c r="B137" s="63" t="s">
        <v>261</v>
      </c>
      <c r="C137" s="63"/>
      <c r="D137" s="63" t="s">
        <v>262</v>
      </c>
      <c r="E137" s="11"/>
      <c r="F137" s="11"/>
      <c r="G137" s="8"/>
      <c r="I137" s="63"/>
      <c r="J137" s="48"/>
      <c r="K137" s="109"/>
      <c r="M137" s="63">
        <v>4</v>
      </c>
      <c r="N137" s="214">
        <v>900</v>
      </c>
      <c r="P137" s="114"/>
      <c r="Q137" s="213"/>
      <c r="S137" s="114"/>
      <c r="T137" s="213"/>
      <c r="V137" s="83"/>
      <c r="W137" s="83"/>
      <c r="X137" s="83"/>
      <c r="Y137" s="83"/>
      <c r="Z137" s="83"/>
      <c r="AA137" s="65"/>
      <c r="AB137" s="5"/>
      <c r="AC137" s="5"/>
      <c r="AD137" s="5"/>
      <c r="AE137" s="5"/>
      <c r="AF137" s="5"/>
      <c r="AG137" s="5"/>
      <c r="AH137" s="5"/>
      <c r="AI137" s="5"/>
      <c r="AJ137" s="5"/>
      <c r="AK137" s="5"/>
      <c r="AL137" s="5"/>
      <c r="AM137" s="5"/>
    </row>
    <row r="138" spans="1:39" s="4" customFormat="1" ht="14.4">
      <c r="A138" s="63" t="s">
        <v>642</v>
      </c>
      <c r="B138" s="63" t="s">
        <v>657</v>
      </c>
      <c r="C138" s="63"/>
      <c r="D138" s="63" t="s">
        <v>115</v>
      </c>
      <c r="E138" s="11"/>
      <c r="F138" s="11"/>
      <c r="G138" s="8"/>
      <c r="I138" s="63"/>
      <c r="J138" s="48"/>
      <c r="K138" s="109"/>
      <c r="M138" s="63">
        <v>2</v>
      </c>
      <c r="N138" s="214">
        <v>337.5</v>
      </c>
      <c r="P138" s="114"/>
      <c r="Q138" s="213"/>
      <c r="S138" s="114"/>
      <c r="T138" s="213"/>
      <c r="V138" s="83"/>
      <c r="W138" s="83"/>
      <c r="X138" s="83"/>
      <c r="Y138" s="83"/>
      <c r="Z138" s="83"/>
      <c r="AA138" s="65"/>
      <c r="AB138" s="5"/>
      <c r="AC138" s="5"/>
      <c r="AD138" s="5"/>
      <c r="AE138" s="5"/>
      <c r="AF138" s="5"/>
      <c r="AG138" s="5"/>
      <c r="AH138" s="5"/>
      <c r="AI138" s="5"/>
      <c r="AJ138" s="5"/>
      <c r="AK138" s="5"/>
      <c r="AL138" s="5"/>
      <c r="AM138" s="5"/>
    </row>
    <row r="139" spans="1:39" s="4" customFormat="1" ht="14.4">
      <c r="A139" s="63" t="s">
        <v>642</v>
      </c>
      <c r="B139" s="63" t="s">
        <v>266</v>
      </c>
      <c r="C139" s="63"/>
      <c r="D139" s="63" t="s">
        <v>267</v>
      </c>
      <c r="E139" s="11"/>
      <c r="F139" s="11"/>
      <c r="G139" s="8"/>
      <c r="I139" s="63"/>
      <c r="J139" s="48"/>
      <c r="K139" s="109"/>
      <c r="M139" s="63">
        <v>18</v>
      </c>
      <c r="N139" s="214">
        <v>2925</v>
      </c>
      <c r="P139" s="114"/>
      <c r="Q139" s="213"/>
      <c r="S139" s="114"/>
      <c r="T139" s="213"/>
      <c r="V139" s="83"/>
      <c r="W139" s="83"/>
      <c r="X139" s="83"/>
      <c r="Y139" s="83"/>
      <c r="Z139" s="83"/>
      <c r="AA139" s="65"/>
      <c r="AB139" s="5"/>
      <c r="AC139" s="5"/>
      <c r="AD139" s="5"/>
      <c r="AE139" s="5"/>
      <c r="AF139" s="5"/>
      <c r="AG139" s="5"/>
      <c r="AH139" s="5"/>
      <c r="AI139" s="5"/>
      <c r="AJ139" s="5"/>
      <c r="AK139" s="5"/>
      <c r="AL139" s="5"/>
      <c r="AM139" s="5"/>
    </row>
    <row r="140" spans="1:39" s="4" customFormat="1" ht="14.4">
      <c r="A140" s="63" t="s">
        <v>642</v>
      </c>
      <c r="B140" s="63" t="s">
        <v>269</v>
      </c>
      <c r="C140" s="63"/>
      <c r="D140" s="63" t="s">
        <v>232</v>
      </c>
      <c r="E140" s="11"/>
      <c r="F140" s="11"/>
      <c r="G140" s="8"/>
      <c r="I140" s="63"/>
      <c r="J140" s="48"/>
      <c r="K140" s="109"/>
      <c r="M140" s="63">
        <v>3</v>
      </c>
      <c r="N140" s="214">
        <v>562.5</v>
      </c>
      <c r="P140" s="114"/>
      <c r="Q140" s="213"/>
      <c r="S140" s="114"/>
      <c r="T140" s="213"/>
      <c r="V140" s="83"/>
      <c r="W140" s="83"/>
      <c r="X140" s="83"/>
      <c r="Y140" s="83"/>
      <c r="Z140" s="83"/>
      <c r="AA140" s="65"/>
      <c r="AB140" s="5"/>
      <c r="AC140" s="5"/>
      <c r="AD140" s="5"/>
      <c r="AE140" s="5"/>
      <c r="AF140" s="5"/>
      <c r="AG140" s="5"/>
      <c r="AH140" s="5"/>
      <c r="AI140" s="5"/>
      <c r="AJ140" s="5"/>
      <c r="AK140" s="5"/>
      <c r="AL140" s="5"/>
      <c r="AM140" s="5"/>
    </row>
    <row r="141" spans="1:39" s="4" customFormat="1" ht="14.4">
      <c r="A141" s="63" t="s">
        <v>642</v>
      </c>
      <c r="B141" s="63" t="s">
        <v>273</v>
      </c>
      <c r="C141" s="63"/>
      <c r="D141" s="63" t="s">
        <v>274</v>
      </c>
      <c r="E141" s="11"/>
      <c r="F141" s="11"/>
      <c r="G141" s="8"/>
      <c r="I141" s="63"/>
      <c r="J141" s="48"/>
      <c r="K141" s="109"/>
      <c r="M141" s="63">
        <v>5</v>
      </c>
      <c r="N141" s="214">
        <v>900</v>
      </c>
      <c r="P141" s="114"/>
      <c r="Q141" s="213"/>
      <c r="S141" s="114"/>
      <c r="T141" s="213"/>
      <c r="V141" s="83"/>
      <c r="W141" s="83"/>
      <c r="X141" s="83"/>
      <c r="Y141" s="83"/>
      <c r="Z141" s="83"/>
      <c r="AA141" s="65"/>
      <c r="AB141" s="5"/>
      <c r="AC141" s="5"/>
      <c r="AD141" s="5"/>
      <c r="AE141" s="5"/>
      <c r="AF141" s="5"/>
      <c r="AG141" s="5"/>
      <c r="AH141" s="5"/>
      <c r="AI141" s="5"/>
      <c r="AJ141" s="5"/>
      <c r="AK141" s="5"/>
      <c r="AL141" s="5"/>
      <c r="AM141" s="5"/>
    </row>
    <row r="142" spans="1:39" s="4" customFormat="1" ht="14.4">
      <c r="A142" s="63" t="s">
        <v>642</v>
      </c>
      <c r="B142" s="63" t="s">
        <v>275</v>
      </c>
      <c r="C142" s="63"/>
      <c r="D142" s="63" t="s">
        <v>276</v>
      </c>
      <c r="E142" s="11"/>
      <c r="F142" s="11"/>
      <c r="G142" s="8"/>
      <c r="I142" s="63"/>
      <c r="J142" s="48"/>
      <c r="K142" s="109"/>
      <c r="M142" s="63">
        <v>4</v>
      </c>
      <c r="N142" s="214">
        <v>787.5</v>
      </c>
      <c r="P142" s="114"/>
      <c r="Q142" s="213"/>
      <c r="S142" s="114"/>
      <c r="T142" s="213"/>
      <c r="V142" s="83"/>
      <c r="W142" s="83"/>
      <c r="X142" s="83"/>
      <c r="Y142" s="83"/>
      <c r="Z142" s="83"/>
      <c r="AA142" s="65"/>
      <c r="AB142" s="5"/>
      <c r="AC142" s="5"/>
      <c r="AD142" s="5"/>
      <c r="AE142" s="5"/>
      <c r="AF142" s="5"/>
      <c r="AG142" s="5"/>
      <c r="AH142" s="5"/>
      <c r="AI142" s="5"/>
      <c r="AJ142" s="5"/>
      <c r="AK142" s="5"/>
      <c r="AL142" s="5"/>
      <c r="AM142" s="5"/>
    </row>
    <row r="143" spans="1:39" s="4" customFormat="1" ht="14.4">
      <c r="A143" s="63" t="s">
        <v>642</v>
      </c>
      <c r="B143" s="63" t="s">
        <v>277</v>
      </c>
      <c r="C143" s="63"/>
      <c r="D143" s="63" t="s">
        <v>278</v>
      </c>
      <c r="E143" s="11"/>
      <c r="F143" s="11"/>
      <c r="G143" s="8"/>
      <c r="I143" s="63"/>
      <c r="J143" s="48"/>
      <c r="K143" s="109"/>
      <c r="M143" s="63">
        <v>8</v>
      </c>
      <c r="N143" s="214">
        <v>1350</v>
      </c>
      <c r="P143" s="114"/>
      <c r="Q143" s="213"/>
      <c r="S143" s="114"/>
      <c r="T143" s="213"/>
      <c r="V143" s="83"/>
      <c r="W143" s="83"/>
      <c r="X143" s="83"/>
      <c r="Y143" s="83"/>
      <c r="Z143" s="83"/>
      <c r="AA143" s="65"/>
      <c r="AB143" s="5"/>
      <c r="AC143" s="5"/>
      <c r="AD143" s="5"/>
      <c r="AE143" s="5"/>
      <c r="AF143" s="5"/>
      <c r="AG143" s="5"/>
      <c r="AH143" s="5"/>
      <c r="AI143" s="5"/>
      <c r="AJ143" s="5"/>
      <c r="AK143" s="5"/>
      <c r="AL143" s="5"/>
      <c r="AM143" s="5"/>
    </row>
    <row r="144" spans="1:39" s="4" customFormat="1" ht="14.4">
      <c r="A144" s="63" t="s">
        <v>642</v>
      </c>
      <c r="B144" s="63" t="s">
        <v>279</v>
      </c>
      <c r="C144" s="63"/>
      <c r="D144" s="63" t="s">
        <v>152</v>
      </c>
      <c r="E144" s="11"/>
      <c r="F144" s="11"/>
      <c r="G144" s="8"/>
      <c r="I144" s="63"/>
      <c r="J144" s="48"/>
      <c r="K144" s="109"/>
      <c r="M144" s="63">
        <v>60</v>
      </c>
      <c r="N144" s="214">
        <v>9450</v>
      </c>
      <c r="P144" s="114"/>
      <c r="Q144" s="213"/>
      <c r="S144" s="114"/>
      <c r="T144" s="213"/>
      <c r="V144" s="83"/>
      <c r="W144" s="83"/>
      <c r="X144" s="83"/>
      <c r="Y144" s="83"/>
      <c r="Z144" s="83"/>
      <c r="AA144" s="65"/>
      <c r="AB144" s="5"/>
      <c r="AC144" s="5"/>
      <c r="AD144" s="5"/>
      <c r="AE144" s="5"/>
      <c r="AF144" s="5"/>
      <c r="AG144" s="5"/>
      <c r="AH144" s="5"/>
      <c r="AI144" s="5"/>
      <c r="AJ144" s="5"/>
      <c r="AK144" s="5"/>
      <c r="AL144" s="5"/>
      <c r="AM144" s="5"/>
    </row>
    <row r="145" spans="1:39" s="4" customFormat="1" ht="14.4">
      <c r="A145" s="63" t="s">
        <v>642</v>
      </c>
      <c r="B145" s="63" t="s">
        <v>280</v>
      </c>
      <c r="C145" s="63"/>
      <c r="D145" s="63" t="s">
        <v>174</v>
      </c>
      <c r="E145" s="11"/>
      <c r="F145" s="11"/>
      <c r="G145" s="8"/>
      <c r="I145" s="63"/>
      <c r="J145" s="48"/>
      <c r="K145" s="109"/>
      <c r="M145" s="63">
        <v>9</v>
      </c>
      <c r="N145" s="214">
        <v>1462.5</v>
      </c>
      <c r="P145" s="114"/>
      <c r="Q145" s="213"/>
      <c r="S145" s="114"/>
      <c r="T145" s="213"/>
      <c r="V145" s="83"/>
      <c r="W145" s="83"/>
      <c r="X145" s="83"/>
      <c r="Y145" s="83"/>
      <c r="Z145" s="83"/>
      <c r="AA145" s="65"/>
      <c r="AB145" s="5"/>
      <c r="AC145" s="5"/>
      <c r="AD145" s="5"/>
      <c r="AE145" s="5"/>
      <c r="AF145" s="5"/>
      <c r="AG145" s="5"/>
      <c r="AH145" s="5"/>
      <c r="AI145" s="5"/>
      <c r="AJ145" s="5"/>
      <c r="AK145" s="5"/>
      <c r="AL145" s="5"/>
      <c r="AM145" s="5"/>
    </row>
    <row r="146" spans="1:39" s="4" customFormat="1" ht="14.4">
      <c r="A146" s="63" t="s">
        <v>642</v>
      </c>
      <c r="B146" s="63" t="s">
        <v>281</v>
      </c>
      <c r="C146" s="63"/>
      <c r="D146" s="63" t="s">
        <v>282</v>
      </c>
      <c r="E146" s="11"/>
      <c r="F146" s="11"/>
      <c r="G146" s="8"/>
      <c r="I146" s="63"/>
      <c r="J146" s="48"/>
      <c r="K146" s="109"/>
      <c r="M146" s="63">
        <v>2</v>
      </c>
      <c r="N146" s="214">
        <v>225</v>
      </c>
      <c r="P146" s="114"/>
      <c r="Q146" s="213"/>
      <c r="S146" s="114"/>
      <c r="T146" s="213"/>
      <c r="V146" s="83"/>
      <c r="W146" s="83"/>
      <c r="X146" s="83"/>
      <c r="Y146" s="83"/>
      <c r="Z146" s="83"/>
      <c r="AA146" s="65"/>
      <c r="AB146" s="5"/>
      <c r="AC146" s="5"/>
      <c r="AD146" s="5"/>
      <c r="AE146" s="5"/>
      <c r="AF146" s="5"/>
      <c r="AG146" s="5"/>
      <c r="AH146" s="5"/>
      <c r="AI146" s="5"/>
      <c r="AJ146" s="5"/>
      <c r="AK146" s="5"/>
      <c r="AL146" s="5"/>
      <c r="AM146" s="5"/>
    </row>
    <row r="147" spans="1:39" s="4" customFormat="1" ht="14.4">
      <c r="A147" s="63" t="s">
        <v>642</v>
      </c>
      <c r="B147" s="63" t="s">
        <v>283</v>
      </c>
      <c r="C147" s="63"/>
      <c r="D147" s="63" t="s">
        <v>284</v>
      </c>
      <c r="E147" s="11"/>
      <c r="F147" s="11"/>
      <c r="G147" s="8"/>
      <c r="I147" s="63"/>
      <c r="J147" s="48"/>
      <c r="K147" s="109"/>
      <c r="M147" s="63">
        <v>1</v>
      </c>
      <c r="N147" s="214">
        <v>225</v>
      </c>
      <c r="P147" s="114"/>
      <c r="Q147" s="213"/>
      <c r="S147" s="114"/>
      <c r="T147" s="213"/>
      <c r="V147" s="83"/>
      <c r="W147" s="83"/>
      <c r="X147" s="83"/>
      <c r="Y147" s="83"/>
      <c r="Z147" s="83"/>
      <c r="AA147" s="65"/>
      <c r="AB147" s="5"/>
      <c r="AC147" s="5"/>
      <c r="AD147" s="5"/>
      <c r="AE147" s="5"/>
      <c r="AF147" s="5"/>
      <c r="AG147" s="5"/>
      <c r="AH147" s="5"/>
      <c r="AI147" s="5"/>
      <c r="AJ147" s="5"/>
      <c r="AK147" s="5"/>
      <c r="AL147" s="5"/>
      <c r="AM147" s="5"/>
    </row>
    <row r="148" spans="1:39" s="4" customFormat="1" ht="14.4">
      <c r="A148" s="63" t="s">
        <v>642</v>
      </c>
      <c r="B148" s="63" t="s">
        <v>285</v>
      </c>
      <c r="C148" s="63"/>
      <c r="D148" s="63" t="s">
        <v>286</v>
      </c>
      <c r="E148" s="11"/>
      <c r="F148" s="11"/>
      <c r="G148" s="8"/>
      <c r="I148" s="63"/>
      <c r="J148" s="48"/>
      <c r="K148" s="109"/>
      <c r="M148" s="63">
        <v>4</v>
      </c>
      <c r="N148" s="214">
        <v>562.5</v>
      </c>
      <c r="P148" s="114"/>
      <c r="Q148" s="213"/>
      <c r="S148" s="114"/>
      <c r="T148" s="213"/>
      <c r="V148" s="83"/>
      <c r="W148" s="83"/>
      <c r="X148" s="83"/>
      <c r="Y148" s="83"/>
      <c r="Z148" s="83"/>
      <c r="AA148" s="65"/>
      <c r="AB148" s="5"/>
      <c r="AC148" s="5"/>
      <c r="AD148" s="5"/>
      <c r="AE148" s="5"/>
      <c r="AF148" s="5"/>
      <c r="AG148" s="5"/>
      <c r="AH148" s="5"/>
      <c r="AI148" s="5"/>
      <c r="AJ148" s="5"/>
      <c r="AK148" s="5"/>
      <c r="AL148" s="5"/>
      <c r="AM148" s="5"/>
    </row>
    <row r="149" spans="1:39" s="4" customFormat="1" ht="14.4">
      <c r="A149" s="63" t="s">
        <v>642</v>
      </c>
      <c r="B149" s="63" t="s">
        <v>287</v>
      </c>
      <c r="C149" s="63"/>
      <c r="D149" s="63" t="s">
        <v>174</v>
      </c>
      <c r="E149" s="11"/>
      <c r="F149" s="11"/>
      <c r="G149" s="8"/>
      <c r="I149" s="63"/>
      <c r="J149" s="48"/>
      <c r="K149" s="109"/>
      <c r="M149" s="63">
        <v>172</v>
      </c>
      <c r="N149" s="214">
        <v>32850</v>
      </c>
      <c r="P149" s="114"/>
      <c r="Q149" s="213"/>
      <c r="S149" s="114"/>
      <c r="T149" s="213"/>
      <c r="V149" s="83"/>
      <c r="W149" s="83"/>
      <c r="X149" s="83"/>
      <c r="Y149" s="83"/>
      <c r="Z149" s="83"/>
      <c r="AA149" s="65"/>
      <c r="AB149" s="5"/>
      <c r="AC149" s="5"/>
      <c r="AD149" s="5"/>
      <c r="AE149" s="5"/>
      <c r="AF149" s="5"/>
      <c r="AG149" s="5"/>
      <c r="AH149" s="5"/>
      <c r="AI149" s="5"/>
      <c r="AJ149" s="5"/>
      <c r="AK149" s="5"/>
      <c r="AL149" s="5"/>
      <c r="AM149" s="5"/>
    </row>
    <row r="150" spans="1:39" s="4" customFormat="1" ht="14.4">
      <c r="A150" s="63" t="s">
        <v>642</v>
      </c>
      <c r="B150" s="63" t="s">
        <v>288</v>
      </c>
      <c r="C150" s="63"/>
      <c r="D150" s="63" t="s">
        <v>289</v>
      </c>
      <c r="E150" s="11"/>
      <c r="F150" s="11"/>
      <c r="G150" s="8"/>
      <c r="I150" s="63"/>
      <c r="J150" s="48"/>
      <c r="K150" s="109"/>
      <c r="M150" s="63">
        <v>17</v>
      </c>
      <c r="N150" s="214">
        <v>2250</v>
      </c>
      <c r="P150" s="114"/>
      <c r="Q150" s="213"/>
      <c r="S150" s="114"/>
      <c r="T150" s="213"/>
      <c r="V150" s="83"/>
      <c r="W150" s="83"/>
      <c r="X150" s="83"/>
      <c r="Y150" s="83"/>
      <c r="Z150" s="83"/>
      <c r="AA150" s="65"/>
      <c r="AB150" s="5"/>
      <c r="AC150" s="5"/>
      <c r="AD150" s="5"/>
      <c r="AE150" s="5"/>
      <c r="AF150" s="5"/>
      <c r="AG150" s="5"/>
      <c r="AH150" s="5"/>
      <c r="AI150" s="5"/>
      <c r="AJ150" s="5"/>
      <c r="AK150" s="5"/>
      <c r="AL150" s="5"/>
      <c r="AM150" s="5"/>
    </row>
    <row r="151" spans="1:39" s="4" customFormat="1" ht="14.4">
      <c r="A151" s="63" t="s">
        <v>642</v>
      </c>
      <c r="B151" s="63" t="s">
        <v>658</v>
      </c>
      <c r="C151" s="63"/>
      <c r="D151" s="63" t="s">
        <v>206</v>
      </c>
      <c r="E151" s="11"/>
      <c r="F151" s="11"/>
      <c r="G151" s="8"/>
      <c r="I151" s="63"/>
      <c r="J151" s="48"/>
      <c r="K151" s="109"/>
      <c r="M151" s="63">
        <v>15</v>
      </c>
      <c r="N151" s="214">
        <v>2137.5</v>
      </c>
      <c r="P151" s="114"/>
      <c r="Q151" s="213"/>
      <c r="S151" s="114"/>
      <c r="T151" s="213"/>
      <c r="V151" s="83"/>
      <c r="W151" s="83"/>
      <c r="X151" s="83"/>
      <c r="Y151" s="83"/>
      <c r="Z151" s="83"/>
      <c r="AA151" s="65"/>
      <c r="AB151" s="5"/>
      <c r="AC151" s="5"/>
      <c r="AD151" s="5"/>
      <c r="AE151" s="5"/>
      <c r="AF151" s="5"/>
      <c r="AG151" s="5"/>
      <c r="AH151" s="5"/>
      <c r="AI151" s="5"/>
      <c r="AJ151" s="5"/>
      <c r="AK151" s="5"/>
      <c r="AL151" s="5"/>
      <c r="AM151" s="5"/>
    </row>
    <row r="152" spans="1:39" s="4" customFormat="1" ht="14.4">
      <c r="A152" s="63" t="s">
        <v>642</v>
      </c>
      <c r="B152" s="63" t="s">
        <v>290</v>
      </c>
      <c r="C152" s="63"/>
      <c r="D152" s="63" t="s">
        <v>117</v>
      </c>
      <c r="E152" s="11"/>
      <c r="F152" s="11"/>
      <c r="G152" s="8"/>
      <c r="I152" s="63"/>
      <c r="J152" s="48"/>
      <c r="K152" s="109"/>
      <c r="M152" s="63">
        <v>1</v>
      </c>
      <c r="N152" s="214">
        <v>112.5</v>
      </c>
      <c r="P152" s="114"/>
      <c r="Q152" s="213"/>
      <c r="S152" s="114"/>
      <c r="T152" s="213"/>
      <c r="V152" s="83"/>
      <c r="W152" s="83"/>
      <c r="X152" s="83"/>
      <c r="Y152" s="83"/>
      <c r="Z152" s="83"/>
      <c r="AA152" s="65"/>
      <c r="AB152" s="5"/>
      <c r="AC152" s="5"/>
      <c r="AD152" s="5"/>
      <c r="AE152" s="5"/>
      <c r="AF152" s="5"/>
      <c r="AG152" s="5"/>
      <c r="AH152" s="5"/>
      <c r="AI152" s="5"/>
      <c r="AJ152" s="5"/>
      <c r="AK152" s="5"/>
      <c r="AL152" s="5"/>
      <c r="AM152" s="5"/>
    </row>
    <row r="153" spans="1:39" s="4" customFormat="1" ht="14.4">
      <c r="A153" s="63" t="s">
        <v>642</v>
      </c>
      <c r="B153" s="63" t="s">
        <v>291</v>
      </c>
      <c r="C153" s="63"/>
      <c r="D153" s="63" t="s">
        <v>292</v>
      </c>
      <c r="E153" s="11"/>
      <c r="F153" s="11"/>
      <c r="G153" s="8"/>
      <c r="I153" s="63"/>
      <c r="J153" s="48"/>
      <c r="K153" s="109"/>
      <c r="M153" s="63">
        <v>2</v>
      </c>
      <c r="N153" s="214">
        <v>225</v>
      </c>
      <c r="P153" s="114"/>
      <c r="Q153" s="213"/>
      <c r="S153" s="114"/>
      <c r="T153" s="213"/>
      <c r="V153" s="83"/>
      <c r="W153" s="83"/>
      <c r="X153" s="83"/>
      <c r="Y153" s="83"/>
      <c r="Z153" s="83"/>
      <c r="AA153" s="65"/>
      <c r="AB153" s="5"/>
      <c r="AC153" s="5"/>
      <c r="AD153" s="5"/>
      <c r="AE153" s="5"/>
      <c r="AF153" s="5"/>
      <c r="AG153" s="5"/>
      <c r="AH153" s="5"/>
      <c r="AI153" s="5"/>
      <c r="AJ153" s="5"/>
      <c r="AK153" s="5"/>
      <c r="AL153" s="5"/>
      <c r="AM153" s="5"/>
    </row>
    <row r="154" spans="1:39" s="4" customFormat="1" ht="14.4">
      <c r="A154" s="63" t="s">
        <v>642</v>
      </c>
      <c r="B154" s="63" t="s">
        <v>294</v>
      </c>
      <c r="C154" s="63"/>
      <c r="D154" s="63" t="s">
        <v>197</v>
      </c>
      <c r="E154" s="11"/>
      <c r="F154" s="11"/>
      <c r="G154" s="8"/>
      <c r="I154" s="63"/>
      <c r="J154" s="48"/>
      <c r="K154" s="109"/>
      <c r="M154" s="63">
        <v>3</v>
      </c>
      <c r="N154" s="214">
        <v>675</v>
      </c>
      <c r="P154" s="114"/>
      <c r="Q154" s="213"/>
      <c r="S154" s="114"/>
      <c r="T154" s="213"/>
      <c r="V154" s="83"/>
      <c r="W154" s="83"/>
      <c r="X154" s="83"/>
      <c r="Y154" s="83"/>
      <c r="Z154" s="83"/>
      <c r="AA154" s="65"/>
      <c r="AB154" s="5"/>
      <c r="AC154" s="5"/>
      <c r="AD154" s="5"/>
      <c r="AE154" s="5"/>
      <c r="AF154" s="5"/>
      <c r="AG154" s="5"/>
      <c r="AH154" s="5"/>
      <c r="AI154" s="5"/>
      <c r="AJ154" s="5"/>
      <c r="AK154" s="5"/>
      <c r="AL154" s="5"/>
      <c r="AM154" s="5"/>
    </row>
    <row r="155" spans="1:39" s="4" customFormat="1" ht="14.4">
      <c r="A155" s="63" t="s">
        <v>642</v>
      </c>
      <c r="B155" s="63" t="s">
        <v>295</v>
      </c>
      <c r="C155" s="63"/>
      <c r="D155" s="63" t="s">
        <v>296</v>
      </c>
      <c r="E155" s="11"/>
      <c r="F155" s="11"/>
      <c r="G155" s="8"/>
      <c r="I155" s="63"/>
      <c r="J155" s="48"/>
      <c r="K155" s="109"/>
      <c r="M155" s="63">
        <v>9</v>
      </c>
      <c r="N155" s="214">
        <v>1687.5</v>
      </c>
      <c r="P155" s="114"/>
      <c r="Q155" s="213"/>
      <c r="S155" s="114"/>
      <c r="T155" s="213"/>
      <c r="V155" s="83"/>
      <c r="W155" s="83"/>
      <c r="X155" s="83"/>
      <c r="Y155" s="83"/>
      <c r="Z155" s="83"/>
      <c r="AA155" s="65"/>
      <c r="AB155" s="5"/>
      <c r="AC155" s="5"/>
      <c r="AD155" s="5"/>
      <c r="AE155" s="5"/>
      <c r="AF155" s="5"/>
      <c r="AG155" s="5"/>
      <c r="AH155" s="5"/>
      <c r="AI155" s="5"/>
      <c r="AJ155" s="5"/>
      <c r="AK155" s="5"/>
      <c r="AL155" s="5"/>
      <c r="AM155" s="5"/>
    </row>
    <row r="156" spans="1:39" s="4" customFormat="1" ht="14.4">
      <c r="A156" s="63" t="s">
        <v>642</v>
      </c>
      <c r="B156" s="63" t="s">
        <v>297</v>
      </c>
      <c r="C156" s="63"/>
      <c r="D156" s="63" t="s">
        <v>118</v>
      </c>
      <c r="E156" s="11"/>
      <c r="F156" s="11"/>
      <c r="G156" s="8"/>
      <c r="I156" s="63"/>
      <c r="J156" s="48"/>
      <c r="K156" s="109"/>
      <c r="M156" s="63">
        <v>162</v>
      </c>
      <c r="N156" s="214">
        <v>26212.5</v>
      </c>
      <c r="P156" s="114"/>
      <c r="Q156" s="213"/>
      <c r="S156" s="114"/>
      <c r="T156" s="213"/>
      <c r="V156" s="83"/>
      <c r="W156" s="83"/>
      <c r="X156" s="83"/>
      <c r="Y156" s="83"/>
      <c r="Z156" s="83"/>
      <c r="AA156" s="65"/>
      <c r="AB156" s="5"/>
      <c r="AC156" s="5"/>
      <c r="AD156" s="5"/>
      <c r="AE156" s="5"/>
      <c r="AF156" s="5"/>
      <c r="AG156" s="5"/>
      <c r="AH156" s="5"/>
      <c r="AI156" s="5"/>
      <c r="AJ156" s="5"/>
      <c r="AK156" s="5"/>
      <c r="AL156" s="5"/>
      <c r="AM156" s="5"/>
    </row>
    <row r="157" spans="1:39" s="4" customFormat="1" ht="14.4">
      <c r="A157" s="63" t="s">
        <v>642</v>
      </c>
      <c r="B157" s="63" t="s">
        <v>298</v>
      </c>
      <c r="C157" s="63"/>
      <c r="D157" s="63" t="s">
        <v>299</v>
      </c>
      <c r="E157" s="11"/>
      <c r="F157" s="11"/>
      <c r="G157" s="8"/>
      <c r="I157" s="63"/>
      <c r="J157" s="48"/>
      <c r="K157" s="109"/>
      <c r="M157" s="63">
        <v>8</v>
      </c>
      <c r="N157" s="214">
        <v>1800</v>
      </c>
      <c r="P157" s="114"/>
      <c r="Q157" s="213"/>
      <c r="S157" s="114"/>
      <c r="T157" s="213"/>
      <c r="V157" s="83"/>
      <c r="W157" s="83"/>
      <c r="X157" s="83"/>
      <c r="Y157" s="83"/>
      <c r="Z157" s="83"/>
      <c r="AA157" s="65"/>
      <c r="AB157" s="5"/>
      <c r="AC157" s="5"/>
      <c r="AD157" s="5"/>
      <c r="AE157" s="5"/>
      <c r="AF157" s="5"/>
      <c r="AG157" s="5"/>
      <c r="AH157" s="5"/>
      <c r="AI157" s="5"/>
      <c r="AJ157" s="5"/>
      <c r="AK157" s="5"/>
      <c r="AL157" s="5"/>
      <c r="AM157" s="5"/>
    </row>
    <row r="158" spans="1:39" s="4" customFormat="1" ht="14.4">
      <c r="A158" s="63" t="s">
        <v>642</v>
      </c>
      <c r="B158" s="63" t="s">
        <v>300</v>
      </c>
      <c r="C158" s="63"/>
      <c r="D158" s="63" t="s">
        <v>301</v>
      </c>
      <c r="E158" s="11"/>
      <c r="F158" s="11"/>
      <c r="G158" s="8"/>
      <c r="I158" s="63"/>
      <c r="J158" s="48"/>
      <c r="K158" s="109"/>
      <c r="M158" s="63">
        <v>99</v>
      </c>
      <c r="N158" s="214">
        <v>14062.5</v>
      </c>
      <c r="P158" s="114"/>
      <c r="Q158" s="213"/>
      <c r="S158" s="114"/>
      <c r="T158" s="213"/>
      <c r="V158" s="83"/>
      <c r="W158" s="83"/>
      <c r="X158" s="83"/>
      <c r="Y158" s="83"/>
      <c r="Z158" s="83"/>
      <c r="AA158" s="65"/>
      <c r="AB158" s="5"/>
      <c r="AC158" s="5"/>
      <c r="AD158" s="5"/>
      <c r="AE158" s="5"/>
      <c r="AF158" s="5"/>
      <c r="AG158" s="5"/>
      <c r="AH158" s="5"/>
      <c r="AI158" s="5"/>
      <c r="AJ158" s="5"/>
      <c r="AK158" s="5"/>
      <c r="AL158" s="5"/>
      <c r="AM158" s="5"/>
    </row>
    <row r="159" spans="1:39" s="4" customFormat="1" ht="14.4">
      <c r="A159" s="63" t="s">
        <v>642</v>
      </c>
      <c r="B159" s="63" t="s">
        <v>300</v>
      </c>
      <c r="C159" s="63"/>
      <c r="D159" s="63" t="s">
        <v>316</v>
      </c>
      <c r="E159" s="11"/>
      <c r="F159" s="11"/>
      <c r="G159" s="8"/>
      <c r="I159" s="63"/>
      <c r="J159" s="48"/>
      <c r="K159" s="109"/>
      <c r="M159" s="63">
        <v>2</v>
      </c>
      <c r="N159" s="214">
        <v>225</v>
      </c>
      <c r="P159" s="114"/>
      <c r="Q159" s="213"/>
      <c r="S159" s="114"/>
      <c r="T159" s="213"/>
      <c r="V159" s="83"/>
      <c r="W159" s="83"/>
      <c r="X159" s="83"/>
      <c r="Y159" s="83"/>
      <c r="Z159" s="83"/>
      <c r="AA159" s="65"/>
      <c r="AB159" s="5"/>
      <c r="AC159" s="5"/>
      <c r="AD159" s="5"/>
      <c r="AE159" s="5"/>
      <c r="AF159" s="5"/>
      <c r="AG159" s="5"/>
      <c r="AH159" s="5"/>
      <c r="AI159" s="5"/>
      <c r="AJ159" s="5"/>
      <c r="AK159" s="5"/>
      <c r="AL159" s="5"/>
      <c r="AM159" s="5"/>
    </row>
    <row r="160" spans="1:39" s="4" customFormat="1" ht="14.4">
      <c r="A160" s="63" t="s">
        <v>642</v>
      </c>
      <c r="B160" s="63" t="s">
        <v>302</v>
      </c>
      <c r="C160" s="63"/>
      <c r="D160" s="63" t="s">
        <v>303</v>
      </c>
      <c r="E160" s="11"/>
      <c r="F160" s="11"/>
      <c r="G160" s="8"/>
      <c r="I160" s="63"/>
      <c r="J160" s="48"/>
      <c r="K160" s="109"/>
      <c r="M160" s="63">
        <v>39</v>
      </c>
      <c r="N160" s="214">
        <v>6525</v>
      </c>
      <c r="P160" s="114"/>
      <c r="Q160" s="213"/>
      <c r="S160" s="114"/>
      <c r="T160" s="213"/>
      <c r="V160" s="83"/>
      <c r="W160" s="83"/>
      <c r="X160" s="83"/>
      <c r="Y160" s="83"/>
      <c r="Z160" s="83"/>
      <c r="AA160" s="65"/>
      <c r="AB160" s="5"/>
      <c r="AC160" s="5"/>
      <c r="AD160" s="5"/>
      <c r="AE160" s="5"/>
      <c r="AF160" s="5"/>
      <c r="AG160" s="5"/>
      <c r="AH160" s="5"/>
      <c r="AI160" s="5"/>
      <c r="AJ160" s="5"/>
      <c r="AK160" s="5"/>
      <c r="AL160" s="5"/>
      <c r="AM160" s="5"/>
    </row>
    <row r="161" spans="1:39" s="4" customFormat="1" ht="14.4">
      <c r="A161" s="63" t="s">
        <v>642</v>
      </c>
      <c r="B161" s="63" t="s">
        <v>304</v>
      </c>
      <c r="C161" s="63"/>
      <c r="D161" s="63" t="s">
        <v>276</v>
      </c>
      <c r="E161" s="11"/>
      <c r="F161" s="11"/>
      <c r="G161" s="8"/>
      <c r="I161" s="63"/>
      <c r="J161" s="48"/>
      <c r="K161" s="109"/>
      <c r="M161" s="63">
        <v>17</v>
      </c>
      <c r="N161" s="214">
        <v>2587.5</v>
      </c>
      <c r="P161" s="114"/>
      <c r="Q161" s="213"/>
      <c r="S161" s="114"/>
      <c r="T161" s="213"/>
      <c r="V161" s="83"/>
      <c r="W161" s="83"/>
      <c r="X161" s="83"/>
      <c r="Y161" s="83"/>
      <c r="Z161" s="83"/>
      <c r="AA161" s="65"/>
      <c r="AB161" s="5"/>
      <c r="AC161" s="5"/>
      <c r="AD161" s="5"/>
      <c r="AE161" s="5"/>
      <c r="AF161" s="5"/>
      <c r="AG161" s="5"/>
      <c r="AH161" s="5"/>
      <c r="AI161" s="5"/>
      <c r="AJ161" s="5"/>
      <c r="AK161" s="5"/>
      <c r="AL161" s="5"/>
      <c r="AM161" s="5"/>
    </row>
    <row r="162" spans="1:39" s="4" customFormat="1" ht="14.4">
      <c r="A162" s="63" t="s">
        <v>642</v>
      </c>
      <c r="B162" s="63" t="s">
        <v>659</v>
      </c>
      <c r="C162" s="63"/>
      <c r="D162" s="63" t="s">
        <v>276</v>
      </c>
      <c r="E162" s="11"/>
      <c r="F162" s="11"/>
      <c r="G162" s="8"/>
      <c r="I162" s="63"/>
      <c r="J162" s="48"/>
      <c r="K162" s="109"/>
      <c r="M162" s="63">
        <v>2</v>
      </c>
      <c r="N162" s="214">
        <v>337.5</v>
      </c>
      <c r="P162" s="114"/>
      <c r="Q162" s="213"/>
      <c r="S162" s="114"/>
      <c r="T162" s="213"/>
      <c r="V162" s="83"/>
      <c r="W162" s="83"/>
      <c r="X162" s="83"/>
      <c r="Y162" s="83"/>
      <c r="Z162" s="83"/>
      <c r="AA162" s="65"/>
      <c r="AB162" s="5"/>
      <c r="AC162" s="5"/>
      <c r="AD162" s="5"/>
      <c r="AE162" s="5"/>
      <c r="AF162" s="5"/>
      <c r="AG162" s="5"/>
      <c r="AH162" s="5"/>
      <c r="AI162" s="5"/>
      <c r="AJ162" s="5"/>
      <c r="AK162" s="5"/>
      <c r="AL162" s="5"/>
      <c r="AM162" s="5"/>
    </row>
    <row r="163" spans="1:39" s="4" customFormat="1" ht="14.4">
      <c r="A163" s="63" t="s">
        <v>642</v>
      </c>
      <c r="B163" s="63" t="s">
        <v>305</v>
      </c>
      <c r="C163" s="63"/>
      <c r="D163" s="63" t="s">
        <v>120</v>
      </c>
      <c r="E163" s="11"/>
      <c r="F163" s="11"/>
      <c r="G163" s="8"/>
      <c r="I163" s="63"/>
      <c r="J163" s="48"/>
      <c r="K163" s="109"/>
      <c r="M163" s="63">
        <v>8</v>
      </c>
      <c r="N163" s="214">
        <v>1237.5</v>
      </c>
      <c r="P163" s="114"/>
      <c r="Q163" s="213"/>
      <c r="S163" s="114"/>
      <c r="T163" s="213"/>
      <c r="V163" s="83"/>
      <c r="W163" s="83"/>
      <c r="X163" s="83"/>
      <c r="Y163" s="83"/>
      <c r="Z163" s="83"/>
      <c r="AA163" s="65"/>
      <c r="AB163" s="5"/>
      <c r="AC163" s="5"/>
      <c r="AD163" s="5"/>
      <c r="AE163" s="5"/>
      <c r="AF163" s="5"/>
      <c r="AG163" s="5"/>
      <c r="AH163" s="5"/>
      <c r="AI163" s="5"/>
      <c r="AJ163" s="5"/>
      <c r="AK163" s="5"/>
      <c r="AL163" s="5"/>
      <c r="AM163" s="5"/>
    </row>
    <row r="164" spans="1:39" s="4" customFormat="1" ht="14.4">
      <c r="A164" s="63" t="s">
        <v>642</v>
      </c>
      <c r="B164" s="63" t="s">
        <v>306</v>
      </c>
      <c r="C164" s="63"/>
      <c r="D164" s="63" t="s">
        <v>284</v>
      </c>
      <c r="E164" s="11"/>
      <c r="F164" s="11"/>
      <c r="G164" s="8"/>
      <c r="I164" s="63"/>
      <c r="J164" s="48"/>
      <c r="K164" s="109"/>
      <c r="M164" s="63">
        <v>1</v>
      </c>
      <c r="N164" s="214">
        <v>225</v>
      </c>
      <c r="P164" s="114"/>
      <c r="Q164" s="213"/>
      <c r="S164" s="114"/>
      <c r="T164" s="213"/>
      <c r="V164" s="83"/>
      <c r="W164" s="83"/>
      <c r="X164" s="83"/>
      <c r="Y164" s="83"/>
      <c r="Z164" s="83"/>
      <c r="AA164" s="65"/>
      <c r="AB164" s="5"/>
      <c r="AC164" s="5"/>
      <c r="AD164" s="5"/>
      <c r="AE164" s="5"/>
      <c r="AF164" s="5"/>
      <c r="AG164" s="5"/>
      <c r="AH164" s="5"/>
      <c r="AI164" s="5"/>
      <c r="AJ164" s="5"/>
      <c r="AK164" s="5"/>
      <c r="AL164" s="5"/>
      <c r="AM164" s="5"/>
    </row>
    <row r="165" spans="1:39" s="4" customFormat="1" ht="14.4">
      <c r="A165" s="63" t="s">
        <v>642</v>
      </c>
      <c r="B165" s="63" t="s">
        <v>307</v>
      </c>
      <c r="C165" s="63"/>
      <c r="D165" s="63" t="s">
        <v>308</v>
      </c>
      <c r="E165" s="11"/>
      <c r="F165" s="11"/>
      <c r="G165" s="8"/>
      <c r="I165" s="63"/>
      <c r="J165" s="48"/>
      <c r="K165" s="109"/>
      <c r="M165" s="63">
        <v>1</v>
      </c>
      <c r="N165" s="214">
        <v>112.5</v>
      </c>
      <c r="P165" s="114"/>
      <c r="Q165" s="213"/>
      <c r="S165" s="114"/>
      <c r="T165" s="213"/>
      <c r="V165" s="83"/>
      <c r="W165" s="83"/>
      <c r="X165" s="83"/>
      <c r="Y165" s="83"/>
      <c r="Z165" s="83"/>
      <c r="AA165" s="65"/>
      <c r="AB165" s="5"/>
      <c r="AC165" s="5"/>
      <c r="AD165" s="5"/>
      <c r="AE165" s="5"/>
      <c r="AF165" s="5"/>
      <c r="AG165" s="5"/>
      <c r="AH165" s="5"/>
      <c r="AI165" s="5"/>
      <c r="AJ165" s="5"/>
      <c r="AK165" s="5"/>
      <c r="AL165" s="5"/>
      <c r="AM165" s="5"/>
    </row>
    <row r="166" spans="1:39" s="4" customFormat="1" ht="14.4">
      <c r="A166" s="63" t="s">
        <v>642</v>
      </c>
      <c r="B166" s="63" t="s">
        <v>310</v>
      </c>
      <c r="C166" s="63"/>
      <c r="D166" s="63" t="s">
        <v>122</v>
      </c>
      <c r="E166" s="11"/>
      <c r="F166" s="11"/>
      <c r="G166" s="8"/>
      <c r="I166" s="63"/>
      <c r="J166" s="48"/>
      <c r="K166" s="109"/>
      <c r="M166" s="63">
        <v>131</v>
      </c>
      <c r="N166" s="214">
        <v>19575</v>
      </c>
      <c r="P166" s="114"/>
      <c r="Q166" s="213"/>
      <c r="S166" s="114"/>
      <c r="T166" s="213"/>
      <c r="V166" s="83"/>
      <c r="W166" s="83"/>
      <c r="X166" s="83"/>
      <c r="Y166" s="83"/>
      <c r="Z166" s="83"/>
      <c r="AA166" s="65"/>
      <c r="AB166" s="5"/>
      <c r="AC166" s="5"/>
      <c r="AD166" s="5"/>
      <c r="AE166" s="5"/>
      <c r="AF166" s="5"/>
      <c r="AG166" s="5"/>
      <c r="AH166" s="5"/>
      <c r="AI166" s="5"/>
      <c r="AJ166" s="5"/>
      <c r="AK166" s="5"/>
      <c r="AL166" s="5"/>
      <c r="AM166" s="5"/>
    </row>
    <row r="167" spans="1:39" s="4" customFormat="1" ht="14.4">
      <c r="A167" s="63" t="s">
        <v>642</v>
      </c>
      <c r="B167" s="63" t="s">
        <v>311</v>
      </c>
      <c r="C167" s="63"/>
      <c r="D167" s="63" t="s">
        <v>144</v>
      </c>
      <c r="E167" s="11"/>
      <c r="F167" s="11"/>
      <c r="G167" s="8"/>
      <c r="I167" s="63"/>
      <c r="J167" s="48"/>
      <c r="K167" s="109"/>
      <c r="M167" s="63">
        <v>6</v>
      </c>
      <c r="N167" s="214">
        <v>1350</v>
      </c>
      <c r="P167" s="114"/>
      <c r="Q167" s="213"/>
      <c r="S167" s="114"/>
      <c r="T167" s="213"/>
      <c r="V167" s="83"/>
      <c r="W167" s="83"/>
      <c r="X167" s="83"/>
      <c r="Y167" s="83"/>
      <c r="Z167" s="83"/>
      <c r="AA167" s="65"/>
      <c r="AB167" s="5"/>
      <c r="AC167" s="5"/>
      <c r="AD167" s="5"/>
      <c r="AE167" s="5"/>
      <c r="AF167" s="5"/>
      <c r="AG167" s="5"/>
      <c r="AH167" s="5"/>
      <c r="AI167" s="5"/>
      <c r="AJ167" s="5"/>
      <c r="AK167" s="5"/>
      <c r="AL167" s="5"/>
      <c r="AM167" s="5"/>
    </row>
    <row r="168" spans="1:39" s="4" customFormat="1" ht="14.4">
      <c r="A168" s="63" t="s">
        <v>642</v>
      </c>
      <c r="B168" s="63" t="s">
        <v>312</v>
      </c>
      <c r="C168" s="63"/>
      <c r="D168" s="63" t="s">
        <v>100</v>
      </c>
      <c r="E168" s="11"/>
      <c r="F168" s="11"/>
      <c r="G168" s="8"/>
      <c r="I168" s="63"/>
      <c r="J168" s="48"/>
      <c r="K168" s="109"/>
      <c r="M168" s="63">
        <v>4</v>
      </c>
      <c r="N168" s="214">
        <v>787.5</v>
      </c>
      <c r="P168" s="114"/>
      <c r="Q168" s="213"/>
      <c r="S168" s="114"/>
      <c r="T168" s="213"/>
      <c r="V168" s="83"/>
      <c r="W168" s="83"/>
      <c r="X168" s="83"/>
      <c r="Y168" s="83"/>
      <c r="Z168" s="83"/>
      <c r="AA168" s="65"/>
      <c r="AB168" s="5"/>
      <c r="AC168" s="5"/>
      <c r="AD168" s="5"/>
      <c r="AE168" s="5"/>
      <c r="AF168" s="5"/>
      <c r="AG168" s="5"/>
      <c r="AH168" s="5"/>
      <c r="AI168" s="5"/>
      <c r="AJ168" s="5"/>
      <c r="AK168" s="5"/>
      <c r="AL168" s="5"/>
      <c r="AM168" s="5"/>
    </row>
    <row r="169" spans="1:39" s="4" customFormat="1" ht="14.4">
      <c r="A169" s="63" t="s">
        <v>642</v>
      </c>
      <c r="B169" s="63" t="s">
        <v>312</v>
      </c>
      <c r="C169" s="63"/>
      <c r="D169" s="63" t="s">
        <v>110</v>
      </c>
      <c r="E169" s="11"/>
      <c r="F169" s="11"/>
      <c r="G169" s="8"/>
      <c r="I169" s="63"/>
      <c r="J169" s="48"/>
      <c r="K169" s="109"/>
      <c r="M169" s="63">
        <v>67</v>
      </c>
      <c r="N169" s="214">
        <v>10912.5</v>
      </c>
      <c r="P169" s="114"/>
      <c r="Q169" s="213"/>
      <c r="S169" s="114"/>
      <c r="T169" s="213"/>
      <c r="V169" s="83"/>
      <c r="W169" s="83"/>
      <c r="X169" s="83"/>
      <c r="Y169" s="83"/>
      <c r="Z169" s="83"/>
      <c r="AA169" s="65"/>
      <c r="AB169" s="5"/>
      <c r="AC169" s="5"/>
      <c r="AD169" s="5"/>
      <c r="AE169" s="5"/>
      <c r="AF169" s="5"/>
      <c r="AG169" s="5"/>
      <c r="AH169" s="5"/>
      <c r="AI169" s="5"/>
      <c r="AJ169" s="5"/>
      <c r="AK169" s="5"/>
      <c r="AL169" s="5"/>
      <c r="AM169" s="5"/>
    </row>
    <row r="170" spans="1:39" s="4" customFormat="1" ht="14.4">
      <c r="A170" s="63" t="s">
        <v>642</v>
      </c>
      <c r="B170" s="63" t="s">
        <v>313</v>
      </c>
      <c r="C170" s="63"/>
      <c r="D170" s="63" t="s">
        <v>314</v>
      </c>
      <c r="E170" s="11"/>
      <c r="F170" s="11"/>
      <c r="G170" s="8"/>
      <c r="I170" s="63"/>
      <c r="J170" s="48"/>
      <c r="K170" s="109"/>
      <c r="M170" s="63">
        <v>1</v>
      </c>
      <c r="N170" s="214">
        <v>112.5</v>
      </c>
      <c r="P170" s="114"/>
      <c r="Q170" s="213"/>
      <c r="S170" s="114"/>
      <c r="T170" s="213"/>
      <c r="V170" s="83"/>
      <c r="W170" s="83"/>
      <c r="X170" s="83"/>
      <c r="Y170" s="83"/>
      <c r="Z170" s="83"/>
      <c r="AA170" s="65"/>
      <c r="AB170" s="5"/>
      <c r="AC170" s="5"/>
      <c r="AD170" s="5"/>
      <c r="AE170" s="5"/>
      <c r="AF170" s="5"/>
      <c r="AG170" s="5"/>
      <c r="AH170" s="5"/>
      <c r="AI170" s="5"/>
      <c r="AJ170" s="5"/>
      <c r="AK170" s="5"/>
      <c r="AL170" s="5"/>
      <c r="AM170" s="5"/>
    </row>
    <row r="171" spans="1:39" s="4" customFormat="1" ht="14.4">
      <c r="A171" s="63" t="s">
        <v>642</v>
      </c>
      <c r="B171" s="63" t="s">
        <v>660</v>
      </c>
      <c r="C171" s="63"/>
      <c r="D171" s="63" t="s">
        <v>314</v>
      </c>
      <c r="E171" s="11"/>
      <c r="F171" s="11"/>
      <c r="G171" s="8"/>
      <c r="I171" s="63"/>
      <c r="J171" s="48"/>
      <c r="K171" s="109"/>
      <c r="M171" s="63">
        <v>1</v>
      </c>
      <c r="N171" s="214">
        <v>112.5</v>
      </c>
      <c r="P171" s="114"/>
      <c r="Q171" s="213"/>
      <c r="S171" s="114"/>
      <c r="T171" s="213"/>
      <c r="V171" s="83"/>
      <c r="W171" s="83"/>
      <c r="X171" s="83"/>
      <c r="Y171" s="83"/>
      <c r="Z171" s="83"/>
      <c r="AA171" s="65"/>
      <c r="AB171" s="5"/>
      <c r="AC171" s="5"/>
      <c r="AD171" s="5"/>
      <c r="AE171" s="5"/>
      <c r="AF171" s="5"/>
      <c r="AG171" s="5"/>
      <c r="AH171" s="5"/>
      <c r="AI171" s="5"/>
      <c r="AJ171" s="5"/>
      <c r="AK171" s="5"/>
      <c r="AL171" s="5"/>
      <c r="AM171" s="5"/>
    </row>
    <row r="172" spans="1:39" s="4" customFormat="1" ht="14.4">
      <c r="A172" s="63" t="s">
        <v>642</v>
      </c>
      <c r="B172" s="63" t="s">
        <v>315</v>
      </c>
      <c r="C172" s="63"/>
      <c r="D172" s="63" t="s">
        <v>316</v>
      </c>
      <c r="E172" s="11"/>
      <c r="F172" s="11"/>
      <c r="G172" s="8"/>
      <c r="I172" s="63"/>
      <c r="J172" s="48"/>
      <c r="K172" s="109"/>
      <c r="M172" s="63">
        <v>5</v>
      </c>
      <c r="N172" s="214">
        <v>787.5</v>
      </c>
      <c r="P172" s="114"/>
      <c r="Q172" s="213"/>
      <c r="S172" s="114"/>
      <c r="T172" s="213"/>
      <c r="V172" s="83"/>
      <c r="W172" s="83"/>
      <c r="X172" s="83"/>
      <c r="Y172" s="83"/>
      <c r="Z172" s="83"/>
      <c r="AA172" s="65"/>
      <c r="AB172" s="5"/>
      <c r="AC172" s="5"/>
      <c r="AD172" s="5"/>
      <c r="AE172" s="5"/>
      <c r="AF172" s="5"/>
      <c r="AG172" s="5"/>
      <c r="AH172" s="5"/>
      <c r="AI172" s="5"/>
      <c r="AJ172" s="5"/>
      <c r="AK172" s="5"/>
      <c r="AL172" s="5"/>
      <c r="AM172" s="5"/>
    </row>
    <row r="173" spans="1:39" s="4" customFormat="1" ht="14.4">
      <c r="A173" s="63" t="s">
        <v>642</v>
      </c>
      <c r="B173" s="63" t="s">
        <v>317</v>
      </c>
      <c r="C173" s="63"/>
      <c r="D173" s="63" t="s">
        <v>152</v>
      </c>
      <c r="E173" s="11"/>
      <c r="F173" s="11"/>
      <c r="G173" s="8"/>
      <c r="I173" s="63"/>
      <c r="J173" s="48"/>
      <c r="K173" s="109"/>
      <c r="M173" s="63">
        <v>256</v>
      </c>
      <c r="N173" s="214">
        <v>44325</v>
      </c>
      <c r="P173" s="114"/>
      <c r="Q173" s="213"/>
      <c r="S173" s="114"/>
      <c r="T173" s="213"/>
      <c r="V173" s="83"/>
      <c r="W173" s="83"/>
      <c r="X173" s="83"/>
      <c r="Y173" s="83"/>
      <c r="Z173" s="83"/>
      <c r="AA173" s="65"/>
      <c r="AB173" s="5"/>
      <c r="AC173" s="5"/>
      <c r="AD173" s="5"/>
      <c r="AE173" s="5"/>
      <c r="AF173" s="5"/>
      <c r="AG173" s="5"/>
      <c r="AH173" s="5"/>
      <c r="AI173" s="5"/>
      <c r="AJ173" s="5"/>
      <c r="AK173" s="5"/>
      <c r="AL173" s="5"/>
      <c r="AM173" s="5"/>
    </row>
    <row r="174" spans="1:39" s="4" customFormat="1" ht="14.4">
      <c r="A174" s="63" t="s">
        <v>642</v>
      </c>
      <c r="B174" s="63" t="s">
        <v>318</v>
      </c>
      <c r="C174" s="63"/>
      <c r="D174" s="63" t="s">
        <v>319</v>
      </c>
      <c r="E174" s="11"/>
      <c r="F174" s="11"/>
      <c r="G174" s="8"/>
      <c r="I174" s="63"/>
      <c r="J174" s="48"/>
      <c r="K174" s="109"/>
      <c r="M174" s="63">
        <v>8</v>
      </c>
      <c r="N174" s="214">
        <v>1350</v>
      </c>
      <c r="P174" s="114"/>
      <c r="Q174" s="213"/>
      <c r="S174" s="114"/>
      <c r="T174" s="213"/>
      <c r="V174" s="83"/>
      <c r="W174" s="83"/>
      <c r="X174" s="83"/>
      <c r="Y174" s="83"/>
      <c r="Z174" s="83"/>
      <c r="AA174" s="65"/>
      <c r="AB174" s="5"/>
      <c r="AC174" s="5"/>
      <c r="AD174" s="5"/>
      <c r="AE174" s="5"/>
      <c r="AF174" s="5"/>
      <c r="AG174" s="5"/>
      <c r="AH174" s="5"/>
      <c r="AI174" s="5"/>
      <c r="AJ174" s="5"/>
      <c r="AK174" s="5"/>
      <c r="AL174" s="5"/>
      <c r="AM174" s="5"/>
    </row>
    <row r="175" spans="1:39" s="4" customFormat="1" ht="14.4">
      <c r="A175" s="63" t="s">
        <v>642</v>
      </c>
      <c r="B175" s="63" t="s">
        <v>320</v>
      </c>
      <c r="C175" s="63"/>
      <c r="D175" s="63" t="s">
        <v>321</v>
      </c>
      <c r="E175" s="11"/>
      <c r="F175" s="11"/>
      <c r="G175" s="8"/>
      <c r="I175" s="63"/>
      <c r="J175" s="48"/>
      <c r="K175" s="109"/>
      <c r="M175" s="63">
        <v>46</v>
      </c>
      <c r="N175" s="214">
        <v>9900</v>
      </c>
      <c r="P175" s="114"/>
      <c r="Q175" s="213"/>
      <c r="S175" s="114"/>
      <c r="T175" s="213"/>
      <c r="V175" s="83"/>
      <c r="W175" s="83"/>
      <c r="X175" s="83"/>
      <c r="Y175" s="83"/>
      <c r="Z175" s="83"/>
      <c r="AA175" s="65"/>
      <c r="AB175" s="5"/>
      <c r="AC175" s="5"/>
      <c r="AD175" s="5"/>
      <c r="AE175" s="5"/>
      <c r="AF175" s="5"/>
      <c r="AG175" s="5"/>
      <c r="AH175" s="5"/>
      <c r="AI175" s="5"/>
      <c r="AJ175" s="5"/>
      <c r="AK175" s="5"/>
      <c r="AL175" s="5"/>
      <c r="AM175" s="5"/>
    </row>
    <row r="176" spans="1:39" s="4" customFormat="1" ht="14.4">
      <c r="A176" s="63" t="s">
        <v>642</v>
      </c>
      <c r="B176" s="63" t="s">
        <v>322</v>
      </c>
      <c r="C176" s="63"/>
      <c r="D176" s="63" t="s">
        <v>323</v>
      </c>
      <c r="E176" s="11"/>
      <c r="F176" s="11"/>
      <c r="G176" s="8"/>
      <c r="I176" s="63"/>
      <c r="J176" s="48"/>
      <c r="K176" s="109"/>
      <c r="M176" s="63">
        <v>9</v>
      </c>
      <c r="N176" s="214">
        <v>1912.5</v>
      </c>
      <c r="P176" s="114"/>
      <c r="Q176" s="213"/>
      <c r="S176" s="114"/>
      <c r="T176" s="213"/>
      <c r="V176" s="83"/>
      <c r="W176" s="83"/>
      <c r="X176" s="83"/>
      <c r="Y176" s="83"/>
      <c r="Z176" s="83"/>
      <c r="AA176" s="65"/>
      <c r="AB176" s="5"/>
      <c r="AC176" s="5"/>
      <c r="AD176" s="5"/>
      <c r="AE176" s="5"/>
      <c r="AF176" s="5"/>
      <c r="AG176" s="5"/>
      <c r="AH176" s="5"/>
      <c r="AI176" s="5"/>
      <c r="AJ176" s="5"/>
      <c r="AK176" s="5"/>
      <c r="AL176" s="5"/>
      <c r="AM176" s="5"/>
    </row>
    <row r="177" spans="1:39" s="4" customFormat="1" ht="14.4">
      <c r="A177" s="63" t="s">
        <v>642</v>
      </c>
      <c r="B177" s="63" t="s">
        <v>324</v>
      </c>
      <c r="C177" s="63"/>
      <c r="D177" s="63" t="s">
        <v>106</v>
      </c>
      <c r="E177" s="11"/>
      <c r="F177" s="11"/>
      <c r="G177" s="8"/>
      <c r="I177" s="63"/>
      <c r="J177" s="48"/>
      <c r="K177" s="109"/>
      <c r="M177" s="63">
        <v>19</v>
      </c>
      <c r="N177" s="214">
        <v>3712.5</v>
      </c>
      <c r="P177" s="114"/>
      <c r="Q177" s="213"/>
      <c r="S177" s="114"/>
      <c r="T177" s="213"/>
      <c r="V177" s="83"/>
      <c r="W177" s="83"/>
      <c r="X177" s="83"/>
      <c r="Y177" s="83"/>
      <c r="Z177" s="83"/>
      <c r="AA177" s="65"/>
      <c r="AB177" s="5"/>
      <c r="AC177" s="5"/>
      <c r="AD177" s="5"/>
      <c r="AE177" s="5"/>
      <c r="AF177" s="5"/>
      <c r="AG177" s="5"/>
      <c r="AH177" s="5"/>
      <c r="AI177" s="5"/>
      <c r="AJ177" s="5"/>
      <c r="AK177" s="5"/>
      <c r="AL177" s="5"/>
      <c r="AM177" s="5"/>
    </row>
    <row r="178" spans="1:39" s="4" customFormat="1" ht="14.4">
      <c r="A178" s="63" t="s">
        <v>642</v>
      </c>
      <c r="B178" s="63" t="s">
        <v>325</v>
      </c>
      <c r="C178" s="63"/>
      <c r="D178" s="63" t="s">
        <v>90</v>
      </c>
      <c r="E178" s="11"/>
      <c r="F178" s="11"/>
      <c r="G178" s="8"/>
      <c r="I178" s="63"/>
      <c r="J178" s="48"/>
      <c r="K178" s="109"/>
      <c r="M178" s="63">
        <v>1</v>
      </c>
      <c r="N178" s="214">
        <v>225</v>
      </c>
      <c r="P178" s="114"/>
      <c r="Q178" s="213"/>
      <c r="S178" s="114"/>
      <c r="T178" s="213"/>
      <c r="V178" s="83"/>
      <c r="W178" s="83"/>
      <c r="X178" s="83"/>
      <c r="Y178" s="83"/>
      <c r="Z178" s="83"/>
      <c r="AA178" s="65"/>
      <c r="AB178" s="5"/>
      <c r="AC178" s="5"/>
      <c r="AD178" s="5"/>
      <c r="AE178" s="5"/>
      <c r="AF178" s="5"/>
      <c r="AG178" s="5"/>
      <c r="AH178" s="5"/>
      <c r="AI178" s="5"/>
      <c r="AJ178" s="5"/>
      <c r="AK178" s="5"/>
      <c r="AL178" s="5"/>
      <c r="AM178" s="5"/>
    </row>
    <row r="179" spans="1:39" s="4" customFormat="1" ht="14.4">
      <c r="A179" s="63" t="s">
        <v>642</v>
      </c>
      <c r="B179" s="63" t="s">
        <v>326</v>
      </c>
      <c r="C179" s="63"/>
      <c r="D179" s="63" t="s">
        <v>327</v>
      </c>
      <c r="E179" s="11"/>
      <c r="F179" s="11"/>
      <c r="G179" s="8"/>
      <c r="I179" s="63"/>
      <c r="J179" s="48"/>
      <c r="K179" s="109"/>
      <c r="M179" s="63">
        <v>10</v>
      </c>
      <c r="N179" s="214">
        <v>1687.5</v>
      </c>
      <c r="P179" s="114"/>
      <c r="Q179" s="213"/>
      <c r="S179" s="114"/>
      <c r="T179" s="213"/>
      <c r="V179" s="83"/>
      <c r="W179" s="83"/>
      <c r="X179" s="83"/>
      <c r="Y179" s="83"/>
      <c r="Z179" s="83"/>
      <c r="AA179" s="65"/>
      <c r="AB179" s="5"/>
      <c r="AC179" s="5"/>
      <c r="AD179" s="5"/>
      <c r="AE179" s="5"/>
      <c r="AF179" s="5"/>
      <c r="AG179" s="5"/>
      <c r="AH179" s="5"/>
      <c r="AI179" s="5"/>
      <c r="AJ179" s="5"/>
      <c r="AK179" s="5"/>
      <c r="AL179" s="5"/>
      <c r="AM179" s="5"/>
    </row>
    <row r="180" spans="1:39" s="4" customFormat="1" ht="14.4">
      <c r="A180" s="63" t="s">
        <v>642</v>
      </c>
      <c r="B180" s="63" t="s">
        <v>328</v>
      </c>
      <c r="C180" s="63"/>
      <c r="D180" s="63" t="s">
        <v>329</v>
      </c>
      <c r="E180" s="11"/>
      <c r="F180" s="11"/>
      <c r="G180" s="8"/>
      <c r="I180" s="63"/>
      <c r="J180" s="48"/>
      <c r="K180" s="109"/>
      <c r="M180" s="63">
        <v>50</v>
      </c>
      <c r="N180" s="214">
        <v>9337.5</v>
      </c>
      <c r="P180" s="114"/>
      <c r="Q180" s="213"/>
      <c r="S180" s="114"/>
      <c r="T180" s="213"/>
      <c r="V180" s="83"/>
      <c r="W180" s="83"/>
      <c r="X180" s="83"/>
      <c r="Y180" s="83"/>
      <c r="Z180" s="83"/>
      <c r="AA180" s="65"/>
      <c r="AB180" s="5"/>
      <c r="AC180" s="5"/>
      <c r="AD180" s="5"/>
      <c r="AE180" s="5"/>
      <c r="AF180" s="5"/>
      <c r="AG180" s="5"/>
      <c r="AH180" s="5"/>
      <c r="AI180" s="5"/>
      <c r="AJ180" s="5"/>
      <c r="AK180" s="5"/>
      <c r="AL180" s="5"/>
      <c r="AM180" s="5"/>
    </row>
    <row r="181" spans="1:39" s="4" customFormat="1" ht="14.4">
      <c r="A181" s="63" t="s">
        <v>642</v>
      </c>
      <c r="B181" s="63" t="s">
        <v>330</v>
      </c>
      <c r="C181" s="63"/>
      <c r="D181" s="63" t="s">
        <v>206</v>
      </c>
      <c r="E181" s="11"/>
      <c r="F181" s="11"/>
      <c r="G181" s="8"/>
      <c r="I181" s="63"/>
      <c r="J181" s="48"/>
      <c r="K181" s="109"/>
      <c r="M181" s="63">
        <v>112</v>
      </c>
      <c r="N181" s="214">
        <v>16875</v>
      </c>
      <c r="P181" s="114"/>
      <c r="Q181" s="213"/>
      <c r="S181" s="114"/>
      <c r="T181" s="213"/>
      <c r="V181" s="83"/>
      <c r="W181" s="83"/>
      <c r="X181" s="83"/>
      <c r="Y181" s="83"/>
      <c r="Z181" s="83"/>
      <c r="AA181" s="65"/>
      <c r="AB181" s="5"/>
      <c r="AC181" s="5"/>
      <c r="AD181" s="5"/>
      <c r="AE181" s="5"/>
      <c r="AF181" s="5"/>
      <c r="AG181" s="5"/>
      <c r="AH181" s="5"/>
      <c r="AI181" s="5"/>
      <c r="AJ181" s="5"/>
      <c r="AK181" s="5"/>
      <c r="AL181" s="5"/>
      <c r="AM181" s="5"/>
    </row>
    <row r="182" spans="1:39" s="4" customFormat="1" ht="14.4">
      <c r="A182" s="63" t="s">
        <v>642</v>
      </c>
      <c r="B182" s="63" t="s">
        <v>331</v>
      </c>
      <c r="C182" s="63"/>
      <c r="D182" s="63" t="s">
        <v>96</v>
      </c>
      <c r="E182" s="11"/>
      <c r="F182" s="11"/>
      <c r="G182" s="8"/>
      <c r="I182" s="63"/>
      <c r="J182" s="48"/>
      <c r="K182" s="109"/>
      <c r="M182" s="63">
        <v>7</v>
      </c>
      <c r="N182" s="214">
        <v>1462.5</v>
      </c>
      <c r="P182" s="114"/>
      <c r="Q182" s="213"/>
      <c r="S182" s="114"/>
      <c r="T182" s="213"/>
      <c r="V182" s="83"/>
      <c r="W182" s="83"/>
      <c r="X182" s="83"/>
      <c r="Y182" s="83"/>
      <c r="Z182" s="83"/>
      <c r="AA182" s="65"/>
      <c r="AB182" s="5"/>
      <c r="AC182" s="5"/>
      <c r="AD182" s="5"/>
      <c r="AE182" s="5"/>
      <c r="AF182" s="5"/>
      <c r="AG182" s="5"/>
      <c r="AH182" s="5"/>
      <c r="AI182" s="5"/>
      <c r="AJ182" s="5"/>
      <c r="AK182" s="5"/>
      <c r="AL182" s="5"/>
      <c r="AM182" s="5"/>
    </row>
    <row r="183" spans="1:39" s="4" customFormat="1" ht="14.4">
      <c r="A183" s="63" t="s">
        <v>642</v>
      </c>
      <c r="B183" s="63" t="s">
        <v>332</v>
      </c>
      <c r="C183" s="63"/>
      <c r="D183" s="63" t="s">
        <v>284</v>
      </c>
      <c r="E183" s="11"/>
      <c r="F183" s="11"/>
      <c r="G183" s="8"/>
      <c r="I183" s="63"/>
      <c r="J183" s="48"/>
      <c r="K183" s="109"/>
      <c r="M183" s="63">
        <v>6</v>
      </c>
      <c r="N183" s="214">
        <v>1237.5</v>
      </c>
      <c r="P183" s="114"/>
      <c r="Q183" s="213"/>
      <c r="S183" s="114"/>
      <c r="T183" s="213"/>
      <c r="V183" s="83"/>
      <c r="W183" s="83"/>
      <c r="X183" s="83"/>
      <c r="Y183" s="83"/>
      <c r="Z183" s="83"/>
      <c r="AA183" s="65"/>
      <c r="AB183" s="5"/>
      <c r="AC183" s="5"/>
      <c r="AD183" s="5"/>
      <c r="AE183" s="5"/>
      <c r="AF183" s="5"/>
      <c r="AG183" s="5"/>
      <c r="AH183" s="5"/>
      <c r="AI183" s="5"/>
      <c r="AJ183" s="5"/>
      <c r="AK183" s="5"/>
      <c r="AL183" s="5"/>
      <c r="AM183" s="5"/>
    </row>
    <row r="184" spans="1:39" s="4" customFormat="1" ht="14.4">
      <c r="A184" s="63" t="s">
        <v>642</v>
      </c>
      <c r="B184" s="63" t="s">
        <v>333</v>
      </c>
      <c r="C184" s="63"/>
      <c r="D184" s="63" t="s">
        <v>230</v>
      </c>
      <c r="E184" s="11"/>
      <c r="F184" s="11"/>
      <c r="G184" s="8"/>
      <c r="I184" s="63"/>
      <c r="J184" s="48"/>
      <c r="K184" s="109"/>
      <c r="M184" s="63">
        <v>23</v>
      </c>
      <c r="N184" s="214">
        <v>4837.5</v>
      </c>
      <c r="P184" s="114"/>
      <c r="Q184" s="213"/>
      <c r="S184" s="114"/>
      <c r="T184" s="213"/>
      <c r="V184" s="83"/>
      <c r="W184" s="83"/>
      <c r="X184" s="83"/>
      <c r="Y184" s="83"/>
      <c r="Z184" s="83"/>
      <c r="AA184" s="65"/>
      <c r="AB184" s="5"/>
      <c r="AC184" s="5"/>
      <c r="AD184" s="5"/>
      <c r="AE184" s="5"/>
      <c r="AF184" s="5"/>
      <c r="AG184" s="5"/>
      <c r="AH184" s="5"/>
      <c r="AI184" s="5"/>
      <c r="AJ184" s="5"/>
      <c r="AK184" s="5"/>
      <c r="AL184" s="5"/>
      <c r="AM184" s="5"/>
    </row>
    <row r="185" spans="1:39" s="4" customFormat="1" ht="14.4">
      <c r="A185" s="63" t="s">
        <v>642</v>
      </c>
      <c r="B185" s="63" t="s">
        <v>334</v>
      </c>
      <c r="C185" s="63"/>
      <c r="D185" s="63" t="s">
        <v>335</v>
      </c>
      <c r="E185" s="11"/>
      <c r="F185" s="11"/>
      <c r="G185" s="8"/>
      <c r="I185" s="63"/>
      <c r="J185" s="48"/>
      <c r="K185" s="109"/>
      <c r="M185" s="63">
        <v>10</v>
      </c>
      <c r="N185" s="214">
        <v>1800</v>
      </c>
      <c r="P185" s="114"/>
      <c r="Q185" s="213"/>
      <c r="S185" s="114"/>
      <c r="T185" s="213"/>
      <c r="V185" s="83"/>
      <c r="W185" s="83"/>
      <c r="X185" s="83"/>
      <c r="Y185" s="83"/>
      <c r="Z185" s="83"/>
      <c r="AA185" s="65"/>
      <c r="AB185" s="5"/>
      <c r="AC185" s="5"/>
      <c r="AD185" s="5"/>
      <c r="AE185" s="5"/>
      <c r="AF185" s="5"/>
      <c r="AG185" s="5"/>
      <c r="AH185" s="5"/>
      <c r="AI185" s="5"/>
      <c r="AJ185" s="5"/>
      <c r="AK185" s="5"/>
      <c r="AL185" s="5"/>
      <c r="AM185" s="5"/>
    </row>
    <row r="186" spans="1:39" s="4" customFormat="1" ht="14.4">
      <c r="A186" s="63" t="s">
        <v>642</v>
      </c>
      <c r="B186" s="63" t="s">
        <v>336</v>
      </c>
      <c r="C186" s="63"/>
      <c r="D186" s="63" t="s">
        <v>337</v>
      </c>
      <c r="E186" s="11"/>
      <c r="F186" s="11"/>
      <c r="G186" s="8"/>
      <c r="I186" s="63"/>
      <c r="J186" s="48"/>
      <c r="K186" s="109"/>
      <c r="M186" s="63">
        <v>15</v>
      </c>
      <c r="N186" s="214">
        <v>2812.5</v>
      </c>
      <c r="P186" s="114"/>
      <c r="Q186" s="213"/>
      <c r="S186" s="114"/>
      <c r="T186" s="213"/>
      <c r="V186" s="83"/>
      <c r="W186" s="83"/>
      <c r="X186" s="83"/>
      <c r="Y186" s="83"/>
      <c r="Z186" s="83"/>
      <c r="AA186" s="65"/>
      <c r="AB186" s="5"/>
      <c r="AC186" s="5"/>
      <c r="AD186" s="5"/>
      <c r="AE186" s="5"/>
      <c r="AF186" s="5"/>
      <c r="AG186" s="5"/>
      <c r="AH186" s="5"/>
      <c r="AI186" s="5"/>
      <c r="AJ186" s="5"/>
      <c r="AK186" s="5"/>
      <c r="AL186" s="5"/>
      <c r="AM186" s="5"/>
    </row>
    <row r="187" spans="1:39" s="4" customFormat="1" ht="14.4">
      <c r="A187" s="63" t="s">
        <v>642</v>
      </c>
      <c r="B187" s="63" t="s">
        <v>338</v>
      </c>
      <c r="C187" s="63"/>
      <c r="D187" s="63" t="s">
        <v>339</v>
      </c>
      <c r="E187" s="11"/>
      <c r="F187" s="11"/>
      <c r="G187" s="8"/>
      <c r="I187" s="63"/>
      <c r="J187" s="48"/>
      <c r="K187" s="109"/>
      <c r="M187" s="63">
        <v>7</v>
      </c>
      <c r="N187" s="214">
        <v>1125</v>
      </c>
      <c r="P187" s="114"/>
      <c r="Q187" s="213"/>
      <c r="S187" s="114"/>
      <c r="T187" s="213"/>
      <c r="V187" s="83"/>
      <c r="W187" s="83"/>
      <c r="X187" s="83"/>
      <c r="Y187" s="83"/>
      <c r="Z187" s="83"/>
      <c r="AA187" s="65"/>
      <c r="AB187" s="5"/>
      <c r="AC187" s="5"/>
      <c r="AD187" s="5"/>
      <c r="AE187" s="5"/>
      <c r="AF187" s="5"/>
      <c r="AG187" s="5"/>
      <c r="AH187" s="5"/>
      <c r="AI187" s="5"/>
      <c r="AJ187" s="5"/>
      <c r="AK187" s="5"/>
      <c r="AL187" s="5"/>
      <c r="AM187" s="5"/>
    </row>
    <row r="188" spans="1:39" s="4" customFormat="1" ht="14.4">
      <c r="A188" s="63" t="s">
        <v>642</v>
      </c>
      <c r="B188" s="63" t="s">
        <v>661</v>
      </c>
      <c r="C188" s="63"/>
      <c r="D188" s="63" t="s">
        <v>148</v>
      </c>
      <c r="E188" s="11"/>
      <c r="F188" s="11"/>
      <c r="G188" s="8"/>
      <c r="I188" s="63"/>
      <c r="J188" s="48"/>
      <c r="K188" s="109"/>
      <c r="M188" s="63">
        <v>77</v>
      </c>
      <c r="N188" s="214">
        <v>14400</v>
      </c>
      <c r="P188" s="114"/>
      <c r="Q188" s="213"/>
      <c r="S188" s="114"/>
      <c r="T188" s="213"/>
      <c r="V188" s="83"/>
      <c r="W188" s="83"/>
      <c r="X188" s="83"/>
      <c r="Y188" s="83"/>
      <c r="Z188" s="83"/>
      <c r="AA188" s="65"/>
      <c r="AB188" s="5"/>
      <c r="AC188" s="5"/>
      <c r="AD188" s="5"/>
      <c r="AE188" s="5"/>
      <c r="AF188" s="5"/>
      <c r="AG188" s="5"/>
      <c r="AH188" s="5"/>
      <c r="AI188" s="5"/>
      <c r="AJ188" s="5"/>
      <c r="AK188" s="5"/>
      <c r="AL188" s="5"/>
      <c r="AM188" s="5"/>
    </row>
    <row r="189" spans="1:39" s="4" customFormat="1" ht="14.4">
      <c r="A189" s="63" t="s">
        <v>642</v>
      </c>
      <c r="B189" s="63" t="s">
        <v>662</v>
      </c>
      <c r="C189" s="63"/>
      <c r="D189" s="63" t="s">
        <v>244</v>
      </c>
      <c r="E189" s="11"/>
      <c r="F189" s="11"/>
      <c r="G189" s="8"/>
      <c r="I189" s="63"/>
      <c r="J189" s="48"/>
      <c r="K189" s="109"/>
      <c r="M189" s="63">
        <v>35</v>
      </c>
      <c r="N189" s="214">
        <v>4725</v>
      </c>
      <c r="P189" s="114"/>
      <c r="Q189" s="213"/>
      <c r="S189" s="114"/>
      <c r="T189" s="213"/>
      <c r="V189" s="83"/>
      <c r="W189" s="83"/>
      <c r="X189" s="83"/>
      <c r="Y189" s="83"/>
      <c r="Z189" s="83"/>
      <c r="AA189" s="65"/>
      <c r="AB189" s="5"/>
      <c r="AC189" s="5"/>
      <c r="AD189" s="5"/>
      <c r="AE189" s="5"/>
      <c r="AF189" s="5"/>
      <c r="AG189" s="5"/>
      <c r="AH189" s="5"/>
      <c r="AI189" s="5"/>
      <c r="AJ189" s="5"/>
      <c r="AK189" s="5"/>
      <c r="AL189" s="5"/>
      <c r="AM189" s="5"/>
    </row>
    <row r="190" spans="1:39" s="4" customFormat="1" ht="14.4">
      <c r="A190" s="63" t="s">
        <v>642</v>
      </c>
      <c r="B190" s="63" t="s">
        <v>340</v>
      </c>
      <c r="C190" s="63"/>
      <c r="D190" s="63" t="s">
        <v>341</v>
      </c>
      <c r="E190" s="11"/>
      <c r="F190" s="11"/>
      <c r="G190" s="8"/>
      <c r="I190" s="63"/>
      <c r="J190" s="48"/>
      <c r="K190" s="109"/>
      <c r="M190" s="63">
        <v>36</v>
      </c>
      <c r="N190" s="214">
        <v>4837.5</v>
      </c>
      <c r="P190" s="114"/>
      <c r="Q190" s="213"/>
      <c r="S190" s="114"/>
      <c r="T190" s="213"/>
      <c r="V190" s="83"/>
      <c r="W190" s="83"/>
      <c r="X190" s="83"/>
      <c r="Y190" s="83"/>
      <c r="Z190" s="83"/>
      <c r="AA190" s="65"/>
      <c r="AB190" s="5"/>
      <c r="AC190" s="5"/>
      <c r="AD190" s="5"/>
      <c r="AE190" s="5"/>
      <c r="AF190" s="5"/>
      <c r="AG190" s="5"/>
      <c r="AH190" s="5"/>
      <c r="AI190" s="5"/>
      <c r="AJ190" s="5"/>
      <c r="AK190" s="5"/>
      <c r="AL190" s="5"/>
      <c r="AM190" s="5"/>
    </row>
    <row r="191" spans="1:39" s="4" customFormat="1" ht="14.4">
      <c r="A191" s="63" t="s">
        <v>642</v>
      </c>
      <c r="B191" s="63" t="s">
        <v>342</v>
      </c>
      <c r="C191" s="63"/>
      <c r="D191" s="63" t="s">
        <v>343</v>
      </c>
      <c r="E191" s="11"/>
      <c r="F191" s="11"/>
      <c r="G191" s="8"/>
      <c r="I191" s="63"/>
      <c r="J191" s="48"/>
      <c r="K191" s="109"/>
      <c r="M191" s="63">
        <v>52</v>
      </c>
      <c r="N191" s="214">
        <v>9900</v>
      </c>
      <c r="P191" s="114"/>
      <c r="Q191" s="213"/>
      <c r="S191" s="114"/>
      <c r="T191" s="213"/>
      <c r="V191" s="83"/>
      <c r="W191" s="83"/>
      <c r="X191" s="83"/>
      <c r="Y191" s="83"/>
      <c r="Z191" s="83"/>
      <c r="AA191" s="65"/>
      <c r="AB191" s="5"/>
      <c r="AC191" s="5"/>
      <c r="AD191" s="5"/>
      <c r="AE191" s="5"/>
      <c r="AF191" s="5"/>
      <c r="AG191" s="5"/>
      <c r="AH191" s="5"/>
      <c r="AI191" s="5"/>
      <c r="AJ191" s="5"/>
      <c r="AK191" s="5"/>
      <c r="AL191" s="5"/>
      <c r="AM191" s="5"/>
    </row>
    <row r="192" spans="1:39" s="4" customFormat="1" ht="14.4">
      <c r="A192" s="63" t="s">
        <v>642</v>
      </c>
      <c r="B192" s="63" t="s">
        <v>344</v>
      </c>
      <c r="C192" s="63"/>
      <c r="D192" s="63" t="s">
        <v>345</v>
      </c>
      <c r="E192" s="11"/>
      <c r="F192" s="11"/>
      <c r="G192" s="8"/>
      <c r="I192" s="63"/>
      <c r="J192" s="48"/>
      <c r="K192" s="109"/>
      <c r="M192" s="63">
        <v>7</v>
      </c>
      <c r="N192" s="214">
        <v>1012.5</v>
      </c>
      <c r="P192" s="114"/>
      <c r="Q192" s="213"/>
      <c r="S192" s="114"/>
      <c r="T192" s="213"/>
      <c r="V192" s="83"/>
      <c r="W192" s="83"/>
      <c r="X192" s="83"/>
      <c r="Y192" s="83"/>
      <c r="Z192" s="83"/>
      <c r="AA192" s="65"/>
      <c r="AB192" s="5"/>
      <c r="AC192" s="5"/>
      <c r="AD192" s="5"/>
      <c r="AE192" s="5"/>
      <c r="AF192" s="5"/>
      <c r="AG192" s="5"/>
      <c r="AH192" s="5"/>
      <c r="AI192" s="5"/>
      <c r="AJ192" s="5"/>
      <c r="AK192" s="5"/>
      <c r="AL192" s="5"/>
      <c r="AM192" s="5"/>
    </row>
    <row r="193" spans="1:39" s="4" customFormat="1" ht="14.4">
      <c r="A193" s="63" t="s">
        <v>642</v>
      </c>
      <c r="B193" s="63" t="s">
        <v>346</v>
      </c>
      <c r="C193" s="63"/>
      <c r="D193" s="63" t="s">
        <v>347</v>
      </c>
      <c r="E193" s="11"/>
      <c r="F193" s="11"/>
      <c r="G193" s="8"/>
      <c r="I193" s="63"/>
      <c r="J193" s="48"/>
      <c r="K193" s="109"/>
      <c r="M193" s="63">
        <v>2</v>
      </c>
      <c r="N193" s="214">
        <v>337.5</v>
      </c>
      <c r="P193" s="114"/>
      <c r="Q193" s="213"/>
      <c r="S193" s="114"/>
      <c r="T193" s="213"/>
      <c r="V193" s="83"/>
      <c r="W193" s="83"/>
      <c r="X193" s="83"/>
      <c r="Y193" s="83"/>
      <c r="Z193" s="83"/>
      <c r="AA193" s="65"/>
      <c r="AB193" s="5"/>
      <c r="AC193" s="5"/>
      <c r="AD193" s="5"/>
      <c r="AE193" s="5"/>
      <c r="AF193" s="5"/>
      <c r="AG193" s="5"/>
      <c r="AH193" s="5"/>
      <c r="AI193" s="5"/>
      <c r="AJ193" s="5"/>
      <c r="AK193" s="5"/>
      <c r="AL193" s="5"/>
      <c r="AM193" s="5"/>
    </row>
    <row r="194" spans="1:39" s="4" customFormat="1" ht="14.4">
      <c r="A194" s="63" t="s">
        <v>642</v>
      </c>
      <c r="B194" s="63" t="s">
        <v>348</v>
      </c>
      <c r="C194" s="63"/>
      <c r="D194" s="63" t="s">
        <v>120</v>
      </c>
      <c r="E194" s="11"/>
      <c r="F194" s="11"/>
      <c r="G194" s="8"/>
      <c r="I194" s="63"/>
      <c r="J194" s="48"/>
      <c r="K194" s="109"/>
      <c r="M194" s="63">
        <v>15</v>
      </c>
      <c r="N194" s="214">
        <v>2475</v>
      </c>
      <c r="P194" s="114"/>
      <c r="Q194" s="213"/>
      <c r="S194" s="114"/>
      <c r="T194" s="213"/>
      <c r="V194" s="83"/>
      <c r="W194" s="83"/>
      <c r="X194" s="83"/>
      <c r="Y194" s="83"/>
      <c r="Z194" s="83"/>
      <c r="AA194" s="65"/>
      <c r="AB194" s="5"/>
      <c r="AC194" s="5"/>
      <c r="AD194" s="5"/>
      <c r="AE194" s="5"/>
      <c r="AF194" s="5"/>
      <c r="AG194" s="5"/>
      <c r="AH194" s="5"/>
      <c r="AI194" s="5"/>
      <c r="AJ194" s="5"/>
      <c r="AK194" s="5"/>
      <c r="AL194" s="5"/>
      <c r="AM194" s="5"/>
    </row>
    <row r="195" spans="1:39" s="4" customFormat="1" ht="14.4">
      <c r="A195" s="63" t="s">
        <v>642</v>
      </c>
      <c r="B195" s="63" t="s">
        <v>349</v>
      </c>
      <c r="C195" s="63"/>
      <c r="D195" s="63" t="s">
        <v>206</v>
      </c>
      <c r="E195" s="11"/>
      <c r="F195" s="11"/>
      <c r="G195" s="8"/>
      <c r="I195" s="63"/>
      <c r="J195" s="48"/>
      <c r="K195" s="109"/>
      <c r="M195" s="63">
        <v>10</v>
      </c>
      <c r="N195" s="214">
        <v>1125</v>
      </c>
      <c r="P195" s="114"/>
      <c r="Q195" s="213"/>
      <c r="S195" s="114"/>
      <c r="T195" s="213"/>
      <c r="V195" s="83"/>
      <c r="W195" s="83"/>
      <c r="X195" s="83"/>
      <c r="Y195" s="83"/>
      <c r="Z195" s="83"/>
      <c r="AA195" s="65"/>
      <c r="AB195" s="5"/>
      <c r="AC195" s="5"/>
      <c r="AD195" s="5"/>
      <c r="AE195" s="5"/>
      <c r="AF195" s="5"/>
      <c r="AG195" s="5"/>
      <c r="AH195" s="5"/>
      <c r="AI195" s="5"/>
      <c r="AJ195" s="5"/>
      <c r="AK195" s="5"/>
      <c r="AL195" s="5"/>
      <c r="AM195" s="5"/>
    </row>
    <row r="196" spans="1:39" s="4" customFormat="1" ht="14.4">
      <c r="A196" s="63" t="s">
        <v>642</v>
      </c>
      <c r="B196" s="63" t="s">
        <v>350</v>
      </c>
      <c r="C196" s="63"/>
      <c r="D196" s="63" t="s">
        <v>351</v>
      </c>
      <c r="E196" s="11"/>
      <c r="F196" s="11"/>
      <c r="G196" s="8"/>
      <c r="I196" s="63"/>
      <c r="J196" s="48"/>
      <c r="K196" s="109"/>
      <c r="M196" s="63">
        <v>45</v>
      </c>
      <c r="N196" s="214">
        <v>7537.5</v>
      </c>
      <c r="P196" s="114"/>
      <c r="Q196" s="213"/>
      <c r="S196" s="114"/>
      <c r="T196" s="213"/>
      <c r="V196" s="83"/>
      <c r="W196" s="83"/>
      <c r="X196" s="83"/>
      <c r="Y196" s="83"/>
      <c r="Z196" s="83"/>
      <c r="AA196" s="65"/>
      <c r="AB196" s="5"/>
      <c r="AC196" s="5"/>
      <c r="AD196" s="5"/>
      <c r="AE196" s="5"/>
      <c r="AF196" s="5"/>
      <c r="AG196" s="5"/>
      <c r="AH196" s="5"/>
      <c r="AI196" s="5"/>
      <c r="AJ196" s="5"/>
      <c r="AK196" s="5"/>
      <c r="AL196" s="5"/>
      <c r="AM196" s="5"/>
    </row>
    <row r="197" spans="1:39" s="4" customFormat="1" ht="14.4">
      <c r="A197" s="63" t="s">
        <v>642</v>
      </c>
      <c r="B197" s="63" t="s">
        <v>352</v>
      </c>
      <c r="C197" s="63"/>
      <c r="D197" s="63" t="s">
        <v>353</v>
      </c>
      <c r="E197" s="11"/>
      <c r="F197" s="11"/>
      <c r="G197" s="8"/>
      <c r="I197" s="63"/>
      <c r="J197" s="48"/>
      <c r="K197" s="109"/>
      <c r="M197" s="63">
        <v>5</v>
      </c>
      <c r="N197" s="214">
        <v>1012.5</v>
      </c>
      <c r="P197" s="114"/>
      <c r="Q197" s="213"/>
      <c r="S197" s="114"/>
      <c r="T197" s="213"/>
      <c r="V197" s="83"/>
      <c r="W197" s="83"/>
      <c r="X197" s="83"/>
      <c r="Y197" s="83"/>
      <c r="Z197" s="83"/>
      <c r="AA197" s="65"/>
      <c r="AB197" s="5"/>
      <c r="AC197" s="5"/>
      <c r="AD197" s="5"/>
      <c r="AE197" s="5"/>
      <c r="AF197" s="5"/>
      <c r="AG197" s="5"/>
      <c r="AH197" s="5"/>
      <c r="AI197" s="5"/>
      <c r="AJ197" s="5"/>
      <c r="AK197" s="5"/>
      <c r="AL197" s="5"/>
      <c r="AM197" s="5"/>
    </row>
    <row r="198" spans="1:39" s="4" customFormat="1" ht="14.4">
      <c r="A198" s="63" t="s">
        <v>642</v>
      </c>
      <c r="B198" s="63" t="s">
        <v>354</v>
      </c>
      <c r="C198" s="63"/>
      <c r="D198" s="63" t="s">
        <v>154</v>
      </c>
      <c r="E198" s="11"/>
      <c r="F198" s="11"/>
      <c r="G198" s="8"/>
      <c r="I198" s="63"/>
      <c r="J198" s="48"/>
      <c r="K198" s="109"/>
      <c r="M198" s="63">
        <v>69</v>
      </c>
      <c r="N198" s="214">
        <v>12262.5</v>
      </c>
      <c r="P198" s="114"/>
      <c r="Q198" s="213"/>
      <c r="S198" s="114"/>
      <c r="T198" s="213"/>
      <c r="V198" s="83"/>
      <c r="W198" s="83"/>
      <c r="X198" s="83"/>
      <c r="Y198" s="83"/>
      <c r="Z198" s="83"/>
      <c r="AA198" s="65"/>
      <c r="AB198" s="5"/>
      <c r="AC198" s="5"/>
      <c r="AD198" s="5"/>
      <c r="AE198" s="5"/>
      <c r="AF198" s="5"/>
      <c r="AG198" s="5"/>
      <c r="AH198" s="5"/>
      <c r="AI198" s="5"/>
      <c r="AJ198" s="5"/>
      <c r="AK198" s="5"/>
      <c r="AL198" s="5"/>
      <c r="AM198" s="5"/>
    </row>
    <row r="199" spans="1:39" s="4" customFormat="1" ht="14.4">
      <c r="A199" s="63" t="s">
        <v>642</v>
      </c>
      <c r="B199" s="63" t="s">
        <v>355</v>
      </c>
      <c r="C199" s="63"/>
      <c r="D199" s="63" t="s">
        <v>356</v>
      </c>
      <c r="E199" s="11"/>
      <c r="F199" s="11"/>
      <c r="G199" s="8"/>
      <c r="I199" s="63"/>
      <c r="J199" s="48"/>
      <c r="K199" s="109"/>
      <c r="M199" s="63">
        <v>124</v>
      </c>
      <c r="N199" s="214">
        <v>24862.5</v>
      </c>
      <c r="P199" s="114"/>
      <c r="Q199" s="213"/>
      <c r="S199" s="114"/>
      <c r="T199" s="213"/>
      <c r="V199" s="83"/>
      <c r="W199" s="83"/>
      <c r="X199" s="83"/>
      <c r="Y199" s="83"/>
      <c r="Z199" s="83"/>
      <c r="AA199" s="65"/>
      <c r="AB199" s="5"/>
      <c r="AC199" s="5"/>
      <c r="AD199" s="5"/>
      <c r="AE199" s="5"/>
      <c r="AF199" s="5"/>
      <c r="AG199" s="5"/>
      <c r="AH199" s="5"/>
      <c r="AI199" s="5"/>
      <c r="AJ199" s="5"/>
      <c r="AK199" s="5"/>
      <c r="AL199" s="5"/>
      <c r="AM199" s="5"/>
    </row>
    <row r="200" spans="1:39" s="4" customFormat="1" ht="14.4">
      <c r="A200" s="63" t="s">
        <v>642</v>
      </c>
      <c r="B200" s="63" t="s">
        <v>357</v>
      </c>
      <c r="C200" s="63"/>
      <c r="D200" s="63" t="s">
        <v>124</v>
      </c>
      <c r="E200" s="11"/>
      <c r="F200" s="11"/>
      <c r="G200" s="8"/>
      <c r="I200" s="63"/>
      <c r="J200" s="48"/>
      <c r="K200" s="109"/>
      <c r="M200" s="63">
        <v>7</v>
      </c>
      <c r="N200" s="214">
        <v>1350</v>
      </c>
      <c r="P200" s="114"/>
      <c r="Q200" s="213"/>
      <c r="S200" s="114"/>
      <c r="T200" s="213"/>
      <c r="V200" s="83"/>
      <c r="W200" s="83"/>
      <c r="X200" s="83"/>
      <c r="Y200" s="83"/>
      <c r="Z200" s="83"/>
      <c r="AA200" s="65"/>
      <c r="AB200" s="5"/>
      <c r="AC200" s="5"/>
      <c r="AD200" s="5"/>
      <c r="AE200" s="5"/>
      <c r="AF200" s="5"/>
      <c r="AG200" s="5"/>
      <c r="AH200" s="5"/>
      <c r="AI200" s="5"/>
      <c r="AJ200" s="5"/>
      <c r="AK200" s="5"/>
      <c r="AL200" s="5"/>
      <c r="AM200" s="5"/>
    </row>
    <row r="201" spans="1:39" s="4" customFormat="1" ht="14.4">
      <c r="A201" s="63" t="s">
        <v>642</v>
      </c>
      <c r="B201" s="63" t="s">
        <v>358</v>
      </c>
      <c r="C201" s="63"/>
      <c r="D201" s="63" t="s">
        <v>359</v>
      </c>
      <c r="E201" s="11"/>
      <c r="F201" s="11"/>
      <c r="G201" s="8"/>
      <c r="I201" s="63"/>
      <c r="J201" s="48"/>
      <c r="K201" s="109"/>
      <c r="M201" s="63">
        <v>2</v>
      </c>
      <c r="N201" s="214">
        <v>450</v>
      </c>
      <c r="P201" s="114"/>
      <c r="Q201" s="213"/>
      <c r="S201" s="114"/>
      <c r="T201" s="213"/>
      <c r="V201" s="83"/>
      <c r="W201" s="83"/>
      <c r="X201" s="83"/>
      <c r="Y201" s="83"/>
      <c r="Z201" s="83"/>
      <c r="AA201" s="65"/>
      <c r="AB201" s="5"/>
      <c r="AC201" s="5"/>
      <c r="AD201" s="5"/>
      <c r="AE201" s="5"/>
      <c r="AF201" s="5"/>
      <c r="AG201" s="5"/>
      <c r="AH201" s="5"/>
      <c r="AI201" s="5"/>
      <c r="AJ201" s="5"/>
      <c r="AK201" s="5"/>
      <c r="AL201" s="5"/>
      <c r="AM201" s="5"/>
    </row>
    <row r="202" spans="1:39" s="4" customFormat="1" ht="14.4">
      <c r="A202" s="63" t="s">
        <v>642</v>
      </c>
      <c r="B202" s="63" t="s">
        <v>360</v>
      </c>
      <c r="C202" s="63"/>
      <c r="D202" s="63" t="s">
        <v>174</v>
      </c>
      <c r="E202" s="11"/>
      <c r="F202" s="11"/>
      <c r="G202" s="8"/>
      <c r="I202" s="63"/>
      <c r="J202" s="48"/>
      <c r="K202" s="109"/>
      <c r="M202" s="63">
        <v>83</v>
      </c>
      <c r="N202" s="214">
        <v>15187.5</v>
      </c>
      <c r="P202" s="114"/>
      <c r="Q202" s="213"/>
      <c r="S202" s="114"/>
      <c r="T202" s="213"/>
      <c r="V202" s="83"/>
      <c r="W202" s="83"/>
      <c r="X202" s="83"/>
      <c r="Y202" s="83"/>
      <c r="Z202" s="83"/>
      <c r="AA202" s="65"/>
      <c r="AB202" s="5"/>
      <c r="AC202" s="5"/>
      <c r="AD202" s="5"/>
      <c r="AE202" s="5"/>
      <c r="AF202" s="5"/>
      <c r="AG202" s="5"/>
      <c r="AH202" s="5"/>
      <c r="AI202" s="5"/>
      <c r="AJ202" s="5"/>
      <c r="AK202" s="5"/>
      <c r="AL202" s="5"/>
      <c r="AM202" s="5"/>
    </row>
    <row r="203" spans="1:39" s="4" customFormat="1" ht="14.4">
      <c r="A203" s="63" t="s">
        <v>642</v>
      </c>
      <c r="B203" s="63" t="s">
        <v>361</v>
      </c>
      <c r="C203" s="63"/>
      <c r="D203" s="63" t="s">
        <v>89</v>
      </c>
      <c r="E203" s="11"/>
      <c r="F203" s="11"/>
      <c r="G203" s="8"/>
      <c r="I203" s="63"/>
      <c r="J203" s="48"/>
      <c r="K203" s="109"/>
      <c r="M203" s="63">
        <v>2</v>
      </c>
      <c r="N203" s="214">
        <v>225</v>
      </c>
      <c r="P203" s="114"/>
      <c r="Q203" s="213"/>
      <c r="S203" s="114"/>
      <c r="T203" s="213"/>
      <c r="V203" s="83"/>
      <c r="W203" s="83"/>
      <c r="X203" s="83"/>
      <c r="Y203" s="83"/>
      <c r="Z203" s="83"/>
      <c r="AA203" s="65"/>
      <c r="AB203" s="5"/>
      <c r="AC203" s="5"/>
      <c r="AD203" s="5"/>
      <c r="AE203" s="5"/>
      <c r="AF203" s="5"/>
      <c r="AG203" s="5"/>
      <c r="AH203" s="5"/>
      <c r="AI203" s="5"/>
      <c r="AJ203" s="5"/>
      <c r="AK203" s="5"/>
      <c r="AL203" s="5"/>
      <c r="AM203" s="5"/>
    </row>
    <row r="204" spans="1:39" s="4" customFormat="1" ht="14.4">
      <c r="A204" s="63" t="s">
        <v>642</v>
      </c>
      <c r="B204" s="63" t="s">
        <v>531</v>
      </c>
      <c r="C204" s="63"/>
      <c r="D204" s="63" t="s">
        <v>156</v>
      </c>
      <c r="E204" s="11"/>
      <c r="F204" s="11"/>
      <c r="G204" s="8"/>
      <c r="I204" s="63"/>
      <c r="J204" s="48"/>
      <c r="K204" s="109"/>
      <c r="M204" s="63">
        <v>1</v>
      </c>
      <c r="N204" s="214">
        <v>112.5</v>
      </c>
      <c r="P204" s="114"/>
      <c r="Q204" s="213"/>
      <c r="S204" s="114"/>
      <c r="T204" s="213"/>
      <c r="V204" s="83"/>
      <c r="W204" s="83"/>
      <c r="X204" s="83"/>
      <c r="Y204" s="83"/>
      <c r="Z204" s="83"/>
      <c r="AA204" s="65"/>
      <c r="AB204" s="5"/>
      <c r="AC204" s="5"/>
      <c r="AD204" s="5"/>
      <c r="AE204" s="5"/>
      <c r="AF204" s="5"/>
      <c r="AG204" s="5"/>
      <c r="AH204" s="5"/>
      <c r="AI204" s="5"/>
      <c r="AJ204" s="5"/>
      <c r="AK204" s="5"/>
      <c r="AL204" s="5"/>
      <c r="AM204" s="5"/>
    </row>
    <row r="205" spans="1:39" s="4" customFormat="1" ht="14.4">
      <c r="A205" s="63" t="s">
        <v>642</v>
      </c>
      <c r="B205" s="63" t="s">
        <v>362</v>
      </c>
      <c r="C205" s="63"/>
      <c r="D205" s="63" t="s">
        <v>363</v>
      </c>
      <c r="E205" s="11"/>
      <c r="F205" s="11"/>
      <c r="G205" s="8"/>
      <c r="I205" s="63"/>
      <c r="J205" s="48"/>
      <c r="K205" s="109"/>
      <c r="M205" s="63">
        <v>33</v>
      </c>
      <c r="N205" s="214">
        <v>5062.5</v>
      </c>
      <c r="P205" s="114"/>
      <c r="Q205" s="213"/>
      <c r="S205" s="114"/>
      <c r="T205" s="213"/>
      <c r="V205" s="83"/>
      <c r="W205" s="83"/>
      <c r="X205" s="83"/>
      <c r="Y205" s="83"/>
      <c r="Z205" s="83"/>
      <c r="AA205" s="65"/>
      <c r="AB205" s="5"/>
      <c r="AC205" s="5"/>
      <c r="AD205" s="5"/>
      <c r="AE205" s="5"/>
      <c r="AF205" s="5"/>
      <c r="AG205" s="5"/>
      <c r="AH205" s="5"/>
      <c r="AI205" s="5"/>
      <c r="AJ205" s="5"/>
      <c r="AK205" s="5"/>
      <c r="AL205" s="5"/>
      <c r="AM205" s="5"/>
    </row>
    <row r="206" spans="1:39" s="4" customFormat="1" ht="14.4">
      <c r="A206" s="63" t="s">
        <v>642</v>
      </c>
      <c r="B206" s="63" t="s">
        <v>365</v>
      </c>
      <c r="C206" s="63"/>
      <c r="D206" s="63" t="s">
        <v>100</v>
      </c>
      <c r="E206" s="11"/>
      <c r="F206" s="11"/>
      <c r="G206" s="8"/>
      <c r="I206" s="63"/>
      <c r="J206" s="48"/>
      <c r="K206" s="109"/>
      <c r="M206" s="63">
        <v>150</v>
      </c>
      <c r="N206" s="214">
        <v>22950</v>
      </c>
      <c r="P206" s="114"/>
      <c r="Q206" s="213"/>
      <c r="S206" s="114">
        <v>1</v>
      </c>
      <c r="T206" s="213">
        <v>89.72</v>
      </c>
      <c r="V206" s="83"/>
      <c r="W206" s="83"/>
      <c r="X206" s="83"/>
      <c r="Y206" s="83"/>
      <c r="Z206" s="83"/>
      <c r="AA206" s="65"/>
      <c r="AB206" s="5"/>
      <c r="AC206" s="5"/>
      <c r="AD206" s="5"/>
      <c r="AE206" s="5"/>
      <c r="AF206" s="5"/>
      <c r="AG206" s="5"/>
      <c r="AH206" s="5"/>
      <c r="AI206" s="5"/>
      <c r="AJ206" s="5"/>
      <c r="AK206" s="5"/>
      <c r="AL206" s="5"/>
      <c r="AM206" s="5"/>
    </row>
    <row r="207" spans="1:39" s="4" customFormat="1" ht="14.4">
      <c r="A207" s="63" t="s">
        <v>642</v>
      </c>
      <c r="B207" s="63" t="s">
        <v>481</v>
      </c>
      <c r="C207" s="63"/>
      <c r="D207" s="63" t="s">
        <v>164</v>
      </c>
      <c r="E207" s="11"/>
      <c r="F207" s="11"/>
      <c r="G207" s="8"/>
      <c r="I207" s="63"/>
      <c r="J207" s="48"/>
      <c r="K207" s="109"/>
      <c r="M207" s="63">
        <v>2</v>
      </c>
      <c r="N207" s="214">
        <v>450</v>
      </c>
      <c r="P207" s="114"/>
      <c r="Q207" s="213"/>
      <c r="S207" s="114"/>
      <c r="T207" s="213"/>
      <c r="V207" s="83"/>
      <c r="W207" s="83"/>
      <c r="X207" s="83"/>
      <c r="Y207" s="83"/>
      <c r="Z207" s="83"/>
      <c r="AA207" s="65"/>
      <c r="AB207" s="5"/>
      <c r="AC207" s="5"/>
      <c r="AD207" s="5"/>
      <c r="AE207" s="5"/>
      <c r="AF207" s="5"/>
      <c r="AG207" s="5"/>
      <c r="AH207" s="5"/>
      <c r="AI207" s="5"/>
      <c r="AJ207" s="5"/>
      <c r="AK207" s="5"/>
      <c r="AL207" s="5"/>
      <c r="AM207" s="5"/>
    </row>
    <row r="208" spans="1:39" s="4" customFormat="1" ht="14.4">
      <c r="A208" s="63" t="s">
        <v>642</v>
      </c>
      <c r="B208" s="63" t="s">
        <v>366</v>
      </c>
      <c r="C208" s="63"/>
      <c r="D208" s="63" t="s">
        <v>367</v>
      </c>
      <c r="E208" s="11"/>
      <c r="F208" s="11"/>
      <c r="G208" s="8"/>
      <c r="I208" s="63"/>
      <c r="J208" s="48"/>
      <c r="K208" s="109"/>
      <c r="M208" s="63">
        <v>10</v>
      </c>
      <c r="N208" s="214">
        <v>1687.5</v>
      </c>
      <c r="P208" s="114"/>
      <c r="Q208" s="213"/>
      <c r="S208" s="114"/>
      <c r="T208" s="213"/>
      <c r="V208" s="83"/>
      <c r="W208" s="83"/>
      <c r="X208" s="83"/>
      <c r="Y208" s="83"/>
      <c r="Z208" s="83"/>
      <c r="AA208" s="65"/>
      <c r="AB208" s="5"/>
      <c r="AC208" s="5"/>
      <c r="AD208" s="5"/>
      <c r="AE208" s="5"/>
      <c r="AF208" s="5"/>
      <c r="AG208" s="5"/>
      <c r="AH208" s="5"/>
      <c r="AI208" s="5"/>
      <c r="AJ208" s="5"/>
      <c r="AK208" s="5"/>
      <c r="AL208" s="5"/>
      <c r="AM208" s="5"/>
    </row>
    <row r="209" spans="1:39" s="4" customFormat="1" ht="14.4">
      <c r="A209" s="63" t="s">
        <v>642</v>
      </c>
      <c r="B209" s="63" t="s">
        <v>368</v>
      </c>
      <c r="C209" s="63"/>
      <c r="D209" s="63" t="s">
        <v>230</v>
      </c>
      <c r="E209" s="11"/>
      <c r="F209" s="11"/>
      <c r="G209" s="8"/>
      <c r="I209" s="63"/>
      <c r="J209" s="48"/>
      <c r="K209" s="109"/>
      <c r="M209" s="63">
        <v>7</v>
      </c>
      <c r="N209" s="214">
        <v>1012.5</v>
      </c>
      <c r="P209" s="114"/>
      <c r="Q209" s="213"/>
      <c r="S209" s="114"/>
      <c r="T209" s="213"/>
      <c r="V209" s="83"/>
      <c r="W209" s="83"/>
      <c r="X209" s="83"/>
      <c r="Y209" s="83"/>
      <c r="Z209" s="83"/>
      <c r="AA209" s="65"/>
      <c r="AB209" s="5"/>
      <c r="AC209" s="5"/>
      <c r="AD209" s="5"/>
      <c r="AE209" s="5"/>
      <c r="AF209" s="5"/>
      <c r="AG209" s="5"/>
      <c r="AH209" s="5"/>
      <c r="AI209" s="5"/>
      <c r="AJ209" s="5"/>
      <c r="AK209" s="5"/>
      <c r="AL209" s="5"/>
      <c r="AM209" s="5"/>
    </row>
    <row r="210" spans="1:39" s="4" customFormat="1" ht="14.4">
      <c r="A210" s="63" t="s">
        <v>642</v>
      </c>
      <c r="B210" s="63" t="s">
        <v>369</v>
      </c>
      <c r="C210" s="63"/>
      <c r="D210" s="63" t="s">
        <v>370</v>
      </c>
      <c r="E210" s="11"/>
      <c r="F210" s="11"/>
      <c r="G210" s="8"/>
      <c r="I210" s="63"/>
      <c r="J210" s="48"/>
      <c r="K210" s="109"/>
      <c r="M210" s="63">
        <v>5</v>
      </c>
      <c r="N210" s="214">
        <v>900</v>
      </c>
      <c r="P210" s="114"/>
      <c r="Q210" s="213"/>
      <c r="S210" s="114"/>
      <c r="T210" s="213"/>
      <c r="V210" s="83"/>
      <c r="W210" s="83"/>
      <c r="X210" s="83"/>
      <c r="Y210" s="83"/>
      <c r="Z210" s="83"/>
      <c r="AA210" s="65"/>
      <c r="AB210" s="5"/>
      <c r="AC210" s="5"/>
      <c r="AD210" s="5"/>
      <c r="AE210" s="5"/>
      <c r="AF210" s="5"/>
      <c r="AG210" s="5"/>
      <c r="AH210" s="5"/>
      <c r="AI210" s="5"/>
      <c r="AJ210" s="5"/>
      <c r="AK210" s="5"/>
      <c r="AL210" s="5"/>
      <c r="AM210" s="5"/>
    </row>
    <row r="211" spans="1:39" s="4" customFormat="1" ht="14.4">
      <c r="A211" s="63" t="s">
        <v>642</v>
      </c>
      <c r="B211" s="63" t="s">
        <v>371</v>
      </c>
      <c r="C211" s="63"/>
      <c r="D211" s="63" t="s">
        <v>372</v>
      </c>
      <c r="E211" s="11"/>
      <c r="F211" s="11"/>
      <c r="G211" s="8"/>
      <c r="I211" s="63"/>
      <c r="J211" s="48"/>
      <c r="K211" s="109"/>
      <c r="M211" s="63">
        <v>21</v>
      </c>
      <c r="N211" s="214">
        <v>3375</v>
      </c>
      <c r="P211" s="114"/>
      <c r="Q211" s="213"/>
      <c r="S211" s="114"/>
      <c r="T211" s="213"/>
      <c r="V211" s="83"/>
      <c r="W211" s="83"/>
      <c r="X211" s="83"/>
      <c r="Y211" s="83"/>
      <c r="Z211" s="83"/>
      <c r="AA211" s="65"/>
      <c r="AB211" s="5"/>
      <c r="AC211" s="5"/>
      <c r="AD211" s="5"/>
      <c r="AE211" s="5"/>
      <c r="AF211" s="5"/>
      <c r="AG211" s="5"/>
      <c r="AH211" s="5"/>
      <c r="AI211" s="5"/>
      <c r="AJ211" s="5"/>
      <c r="AK211" s="5"/>
      <c r="AL211" s="5"/>
      <c r="AM211" s="5"/>
    </row>
    <row r="212" spans="1:39" s="4" customFormat="1" ht="14.4">
      <c r="A212" s="63" t="s">
        <v>642</v>
      </c>
      <c r="B212" s="63" t="s">
        <v>373</v>
      </c>
      <c r="C212" s="63"/>
      <c r="D212" s="63" t="s">
        <v>374</v>
      </c>
      <c r="E212" s="11"/>
      <c r="F212" s="11"/>
      <c r="G212" s="8"/>
      <c r="I212" s="63"/>
      <c r="J212" s="48"/>
      <c r="K212" s="109"/>
      <c r="M212" s="63">
        <v>3</v>
      </c>
      <c r="N212" s="214">
        <v>675</v>
      </c>
      <c r="P212" s="114"/>
      <c r="Q212" s="213"/>
      <c r="S212" s="114"/>
      <c r="T212" s="213"/>
      <c r="V212" s="83"/>
      <c r="W212" s="83"/>
      <c r="X212" s="83"/>
      <c r="Y212" s="83"/>
      <c r="Z212" s="83"/>
      <c r="AA212" s="65"/>
      <c r="AB212" s="5"/>
      <c r="AC212" s="5"/>
      <c r="AD212" s="5"/>
      <c r="AE212" s="5"/>
      <c r="AF212" s="5"/>
      <c r="AG212" s="5"/>
      <c r="AH212" s="5"/>
      <c r="AI212" s="5"/>
      <c r="AJ212" s="5"/>
      <c r="AK212" s="5"/>
      <c r="AL212" s="5"/>
      <c r="AM212" s="5"/>
    </row>
    <row r="213" spans="1:39" s="4" customFormat="1" ht="14.4">
      <c r="A213" s="63" t="s">
        <v>642</v>
      </c>
      <c r="B213" s="63" t="s">
        <v>375</v>
      </c>
      <c r="C213" s="63"/>
      <c r="D213" s="63" t="s">
        <v>376</v>
      </c>
      <c r="E213" s="11"/>
      <c r="F213" s="11"/>
      <c r="G213" s="8"/>
      <c r="I213" s="63"/>
      <c r="J213" s="48"/>
      <c r="K213" s="109"/>
      <c r="M213" s="63">
        <v>10</v>
      </c>
      <c r="N213" s="214">
        <v>2250</v>
      </c>
      <c r="P213" s="114"/>
      <c r="Q213" s="213"/>
      <c r="S213" s="114"/>
      <c r="T213" s="213"/>
      <c r="V213" s="83"/>
      <c r="W213" s="83"/>
      <c r="X213" s="83"/>
      <c r="Y213" s="83"/>
      <c r="Z213" s="83"/>
      <c r="AA213" s="65"/>
      <c r="AB213" s="5"/>
      <c r="AC213" s="5"/>
      <c r="AD213" s="5"/>
      <c r="AE213" s="5"/>
      <c r="AF213" s="5"/>
      <c r="AG213" s="5"/>
      <c r="AH213" s="5"/>
      <c r="AI213" s="5"/>
      <c r="AJ213" s="5"/>
      <c r="AK213" s="5"/>
      <c r="AL213" s="5"/>
      <c r="AM213" s="5"/>
    </row>
    <row r="214" spans="1:39" s="4" customFormat="1" ht="14.4">
      <c r="A214" s="63" t="s">
        <v>642</v>
      </c>
      <c r="B214" s="63" t="s">
        <v>663</v>
      </c>
      <c r="C214" s="63"/>
      <c r="D214" s="63" t="s">
        <v>376</v>
      </c>
      <c r="E214" s="11"/>
      <c r="F214" s="11"/>
      <c r="G214" s="8"/>
      <c r="I214" s="63"/>
      <c r="J214" s="48"/>
      <c r="K214" s="109"/>
      <c r="M214" s="63">
        <v>1</v>
      </c>
      <c r="N214" s="214">
        <v>225</v>
      </c>
      <c r="P214" s="114"/>
      <c r="Q214" s="213"/>
      <c r="S214" s="114"/>
      <c r="T214" s="213"/>
      <c r="V214" s="83"/>
      <c r="W214" s="83"/>
      <c r="X214" s="83"/>
      <c r="Y214" s="83"/>
      <c r="Z214" s="83"/>
      <c r="AA214" s="65"/>
      <c r="AB214" s="5"/>
      <c r="AC214" s="5"/>
      <c r="AD214" s="5"/>
      <c r="AE214" s="5"/>
      <c r="AF214" s="5"/>
      <c r="AG214" s="5"/>
      <c r="AH214" s="5"/>
      <c r="AI214" s="5"/>
      <c r="AJ214" s="5"/>
      <c r="AK214" s="5"/>
      <c r="AL214" s="5"/>
      <c r="AM214" s="5"/>
    </row>
    <row r="215" spans="1:39" s="4" customFormat="1" ht="14.4">
      <c r="A215" s="63" t="s">
        <v>642</v>
      </c>
      <c r="B215" s="63" t="s">
        <v>664</v>
      </c>
      <c r="C215" s="63"/>
      <c r="D215" s="63" t="s">
        <v>299</v>
      </c>
      <c r="E215" s="11"/>
      <c r="F215" s="11"/>
      <c r="G215" s="8"/>
      <c r="I215" s="63"/>
      <c r="J215" s="48"/>
      <c r="K215" s="109"/>
      <c r="M215" s="63">
        <v>1</v>
      </c>
      <c r="N215" s="214">
        <v>225</v>
      </c>
      <c r="P215" s="114"/>
      <c r="Q215" s="213"/>
      <c r="S215" s="114"/>
      <c r="T215" s="213"/>
      <c r="V215" s="83"/>
      <c r="W215" s="83"/>
      <c r="X215" s="83"/>
      <c r="Y215" s="83"/>
      <c r="Z215" s="83"/>
      <c r="AA215" s="65"/>
      <c r="AB215" s="5"/>
      <c r="AC215" s="5"/>
      <c r="AD215" s="5"/>
      <c r="AE215" s="5"/>
      <c r="AF215" s="5"/>
      <c r="AG215" s="5"/>
      <c r="AH215" s="5"/>
      <c r="AI215" s="5"/>
      <c r="AJ215" s="5"/>
      <c r="AK215" s="5"/>
      <c r="AL215" s="5"/>
      <c r="AM215" s="5"/>
    </row>
    <row r="216" spans="1:39" s="4" customFormat="1" ht="14.4">
      <c r="A216" s="63" t="s">
        <v>642</v>
      </c>
      <c r="B216" s="63" t="s">
        <v>475</v>
      </c>
      <c r="C216" s="63"/>
      <c r="D216" s="63" t="s">
        <v>351</v>
      </c>
      <c r="E216" s="11"/>
      <c r="F216" s="11"/>
      <c r="G216" s="8"/>
      <c r="I216" s="63"/>
      <c r="J216" s="48"/>
      <c r="K216" s="109"/>
      <c r="M216" s="63">
        <v>2</v>
      </c>
      <c r="N216" s="214">
        <v>450</v>
      </c>
      <c r="P216" s="114"/>
      <c r="Q216" s="213"/>
      <c r="S216" s="114"/>
      <c r="T216" s="213"/>
      <c r="V216" s="83"/>
      <c r="W216" s="83"/>
      <c r="X216" s="83"/>
      <c r="Y216" s="83"/>
      <c r="Z216" s="83"/>
      <c r="AA216" s="65"/>
      <c r="AB216" s="5"/>
      <c r="AC216" s="5"/>
      <c r="AD216" s="5"/>
      <c r="AE216" s="5"/>
      <c r="AF216" s="5"/>
      <c r="AG216" s="5"/>
      <c r="AH216" s="5"/>
      <c r="AI216" s="5"/>
      <c r="AJ216" s="5"/>
      <c r="AK216" s="5"/>
      <c r="AL216" s="5"/>
      <c r="AM216" s="5"/>
    </row>
    <row r="217" spans="1:39" s="4" customFormat="1" ht="14.4">
      <c r="A217" s="63" t="s">
        <v>642</v>
      </c>
      <c r="B217" s="63" t="s">
        <v>378</v>
      </c>
      <c r="C217" s="63"/>
      <c r="D217" s="63" t="s">
        <v>379</v>
      </c>
      <c r="E217" s="11"/>
      <c r="F217" s="11"/>
      <c r="G217" s="8"/>
      <c r="I217" s="63"/>
      <c r="J217" s="48"/>
      <c r="K217" s="109"/>
      <c r="M217" s="63">
        <v>8</v>
      </c>
      <c r="N217" s="214">
        <v>1462.5</v>
      </c>
      <c r="P217" s="114"/>
      <c r="Q217" s="213"/>
      <c r="S217" s="114"/>
      <c r="T217" s="213"/>
      <c r="V217" s="83"/>
      <c r="W217" s="83"/>
      <c r="X217" s="83"/>
      <c r="Y217" s="83"/>
      <c r="Z217" s="83"/>
      <c r="AA217" s="65"/>
      <c r="AB217" s="5"/>
      <c r="AC217" s="5"/>
      <c r="AD217" s="5"/>
      <c r="AE217" s="5"/>
      <c r="AF217" s="5"/>
      <c r="AG217" s="5"/>
      <c r="AH217" s="5"/>
      <c r="AI217" s="5"/>
      <c r="AJ217" s="5"/>
      <c r="AK217" s="5"/>
      <c r="AL217" s="5"/>
      <c r="AM217" s="5"/>
    </row>
    <row r="218" spans="1:39" s="4" customFormat="1" ht="14.4">
      <c r="A218" s="63" t="s">
        <v>642</v>
      </c>
      <c r="B218" s="63" t="s">
        <v>380</v>
      </c>
      <c r="C218" s="63"/>
      <c r="D218" s="63" t="s">
        <v>381</v>
      </c>
      <c r="E218" s="11"/>
      <c r="F218" s="11"/>
      <c r="G218" s="8"/>
      <c r="I218" s="63"/>
      <c r="J218" s="48"/>
      <c r="K218" s="109"/>
      <c r="M218" s="63">
        <v>3</v>
      </c>
      <c r="N218" s="214">
        <v>562.5</v>
      </c>
      <c r="P218" s="114"/>
      <c r="Q218" s="213"/>
      <c r="S218" s="114"/>
      <c r="T218" s="213"/>
      <c r="V218" s="83"/>
      <c r="W218" s="83"/>
      <c r="X218" s="83"/>
      <c r="Y218" s="83"/>
      <c r="Z218" s="83"/>
      <c r="AA218" s="65"/>
      <c r="AB218" s="5"/>
      <c r="AC218" s="5"/>
      <c r="AD218" s="5"/>
      <c r="AE218" s="5"/>
      <c r="AF218" s="5"/>
      <c r="AG218" s="5"/>
      <c r="AH218" s="5"/>
      <c r="AI218" s="5"/>
      <c r="AJ218" s="5"/>
      <c r="AK218" s="5"/>
      <c r="AL218" s="5"/>
      <c r="AM218" s="5"/>
    </row>
    <row r="219" spans="1:39" s="4" customFormat="1" ht="14.4">
      <c r="A219" s="63" t="s">
        <v>642</v>
      </c>
      <c r="B219" s="63" t="s">
        <v>382</v>
      </c>
      <c r="C219" s="63"/>
      <c r="D219" s="63" t="s">
        <v>383</v>
      </c>
      <c r="E219" s="11"/>
      <c r="F219" s="11"/>
      <c r="G219" s="8"/>
      <c r="I219" s="63"/>
      <c r="J219" s="48"/>
      <c r="K219" s="109"/>
      <c r="M219" s="63">
        <v>45</v>
      </c>
      <c r="N219" s="214">
        <v>5962.5</v>
      </c>
      <c r="P219" s="114"/>
      <c r="Q219" s="213"/>
      <c r="S219" s="114"/>
      <c r="T219" s="213"/>
      <c r="V219" s="83"/>
      <c r="W219" s="83"/>
      <c r="X219" s="83"/>
      <c r="Y219" s="83"/>
      <c r="Z219" s="83"/>
      <c r="AA219" s="65"/>
      <c r="AB219" s="5"/>
      <c r="AC219" s="5"/>
      <c r="AD219" s="5"/>
      <c r="AE219" s="5"/>
      <c r="AF219" s="5"/>
      <c r="AG219" s="5"/>
      <c r="AH219" s="5"/>
      <c r="AI219" s="5"/>
      <c r="AJ219" s="5"/>
      <c r="AK219" s="5"/>
      <c r="AL219" s="5"/>
      <c r="AM219" s="5"/>
    </row>
    <row r="220" spans="1:39" s="4" customFormat="1" ht="14.4">
      <c r="A220" s="63" t="s">
        <v>642</v>
      </c>
      <c r="B220" s="63" t="s">
        <v>384</v>
      </c>
      <c r="C220" s="63"/>
      <c r="D220" s="63" t="s">
        <v>96</v>
      </c>
      <c r="E220" s="11"/>
      <c r="F220" s="11"/>
      <c r="G220" s="8"/>
      <c r="I220" s="63"/>
      <c r="J220" s="48"/>
      <c r="K220" s="109"/>
      <c r="M220" s="63">
        <v>1</v>
      </c>
      <c r="N220" s="214">
        <v>225</v>
      </c>
      <c r="P220" s="114"/>
      <c r="Q220" s="213"/>
      <c r="S220" s="114"/>
      <c r="T220" s="213"/>
      <c r="V220" s="83"/>
      <c r="W220" s="83"/>
      <c r="X220" s="83"/>
      <c r="Y220" s="83"/>
      <c r="Z220" s="83"/>
      <c r="AA220" s="65"/>
      <c r="AB220" s="5"/>
      <c r="AC220" s="5"/>
      <c r="AD220" s="5"/>
      <c r="AE220" s="5"/>
      <c r="AF220" s="5"/>
      <c r="AG220" s="5"/>
      <c r="AH220" s="5"/>
      <c r="AI220" s="5"/>
      <c r="AJ220" s="5"/>
      <c r="AK220" s="5"/>
      <c r="AL220" s="5"/>
      <c r="AM220" s="5"/>
    </row>
    <row r="221" spans="1:39" s="4" customFormat="1" ht="14.4">
      <c r="A221" s="63" t="s">
        <v>642</v>
      </c>
      <c r="B221" s="63" t="s">
        <v>385</v>
      </c>
      <c r="C221" s="63"/>
      <c r="D221" s="63" t="s">
        <v>386</v>
      </c>
      <c r="E221" s="11"/>
      <c r="F221" s="11"/>
      <c r="G221" s="8"/>
      <c r="I221" s="63"/>
      <c r="J221" s="48"/>
      <c r="K221" s="109"/>
      <c r="M221" s="63">
        <v>19</v>
      </c>
      <c r="N221" s="214">
        <v>3825</v>
      </c>
      <c r="P221" s="114"/>
      <c r="Q221" s="213"/>
      <c r="S221" s="114"/>
      <c r="T221" s="213"/>
      <c r="V221" s="83"/>
      <c r="W221" s="83"/>
      <c r="X221" s="83"/>
      <c r="Y221" s="83"/>
      <c r="Z221" s="83"/>
      <c r="AA221" s="65"/>
      <c r="AB221" s="5"/>
      <c r="AC221" s="5"/>
      <c r="AD221" s="5"/>
      <c r="AE221" s="5"/>
      <c r="AF221" s="5"/>
      <c r="AG221" s="5"/>
      <c r="AH221" s="5"/>
      <c r="AI221" s="5"/>
      <c r="AJ221" s="5"/>
      <c r="AK221" s="5"/>
      <c r="AL221" s="5"/>
      <c r="AM221" s="5"/>
    </row>
    <row r="222" spans="1:39" s="4" customFormat="1" ht="14.4">
      <c r="A222" s="63" t="s">
        <v>642</v>
      </c>
      <c r="B222" s="63" t="s">
        <v>387</v>
      </c>
      <c r="C222" s="63"/>
      <c r="D222" s="63" t="s">
        <v>299</v>
      </c>
      <c r="E222" s="11"/>
      <c r="F222" s="11"/>
      <c r="G222" s="8"/>
      <c r="I222" s="63"/>
      <c r="J222" s="48"/>
      <c r="K222" s="109"/>
      <c r="M222" s="63">
        <v>63</v>
      </c>
      <c r="N222" s="214">
        <v>11700</v>
      </c>
      <c r="P222" s="114"/>
      <c r="Q222" s="213"/>
      <c r="S222" s="114"/>
      <c r="T222" s="213"/>
      <c r="V222" s="83"/>
      <c r="W222" s="83"/>
      <c r="X222" s="83"/>
      <c r="Y222" s="83"/>
      <c r="Z222" s="83"/>
      <c r="AA222" s="65"/>
      <c r="AB222" s="5"/>
      <c r="AC222" s="5"/>
      <c r="AD222" s="5"/>
      <c r="AE222" s="5"/>
      <c r="AF222" s="5"/>
      <c r="AG222" s="5"/>
      <c r="AH222" s="5"/>
      <c r="AI222" s="5"/>
      <c r="AJ222" s="5"/>
      <c r="AK222" s="5"/>
      <c r="AL222" s="5"/>
      <c r="AM222" s="5"/>
    </row>
    <row r="223" spans="1:39" s="4" customFormat="1" ht="14.4">
      <c r="A223" s="63" t="s">
        <v>642</v>
      </c>
      <c r="B223" s="63" t="s">
        <v>388</v>
      </c>
      <c r="C223" s="63"/>
      <c r="D223" s="63" t="s">
        <v>122</v>
      </c>
      <c r="E223" s="11"/>
      <c r="F223" s="11"/>
      <c r="G223" s="8"/>
      <c r="I223" s="63"/>
      <c r="J223" s="48"/>
      <c r="K223" s="109"/>
      <c r="M223" s="63">
        <v>4</v>
      </c>
      <c r="N223" s="214">
        <v>787.5</v>
      </c>
      <c r="P223" s="114"/>
      <c r="Q223" s="213"/>
      <c r="S223" s="114"/>
      <c r="T223" s="213"/>
      <c r="V223" s="83"/>
      <c r="W223" s="83"/>
      <c r="X223" s="83"/>
      <c r="Y223" s="83"/>
      <c r="Z223" s="83"/>
      <c r="AA223" s="65"/>
      <c r="AB223" s="5"/>
      <c r="AC223" s="5"/>
      <c r="AD223" s="5"/>
      <c r="AE223" s="5"/>
      <c r="AF223" s="5"/>
      <c r="AG223" s="5"/>
      <c r="AH223" s="5"/>
      <c r="AI223" s="5"/>
      <c r="AJ223" s="5"/>
      <c r="AK223" s="5"/>
      <c r="AL223" s="5"/>
      <c r="AM223" s="5"/>
    </row>
    <row r="224" spans="1:39" s="4" customFormat="1" ht="14.4">
      <c r="A224" s="63" t="s">
        <v>642</v>
      </c>
      <c r="B224" s="63" t="s">
        <v>390</v>
      </c>
      <c r="C224" s="63"/>
      <c r="D224" s="63" t="s">
        <v>391</v>
      </c>
      <c r="E224" s="11"/>
      <c r="F224" s="11"/>
      <c r="G224" s="8"/>
      <c r="I224" s="63"/>
      <c r="J224" s="48"/>
      <c r="K224" s="109"/>
      <c r="M224" s="63">
        <v>8</v>
      </c>
      <c r="N224" s="214">
        <v>1462.5</v>
      </c>
      <c r="P224" s="114"/>
      <c r="Q224" s="213"/>
      <c r="S224" s="114"/>
      <c r="T224" s="213"/>
      <c r="V224" s="83"/>
      <c r="W224" s="83"/>
      <c r="X224" s="83"/>
      <c r="Y224" s="83"/>
      <c r="Z224" s="83"/>
      <c r="AA224" s="65"/>
      <c r="AB224" s="5"/>
      <c r="AC224" s="5"/>
      <c r="AD224" s="5"/>
      <c r="AE224" s="5"/>
      <c r="AF224" s="5"/>
      <c r="AG224" s="5"/>
      <c r="AH224" s="5"/>
      <c r="AI224" s="5"/>
      <c r="AJ224" s="5"/>
      <c r="AK224" s="5"/>
      <c r="AL224" s="5"/>
      <c r="AM224" s="5"/>
    </row>
    <row r="225" spans="1:39" s="4" customFormat="1" ht="14.4">
      <c r="A225" s="63" t="s">
        <v>642</v>
      </c>
      <c r="B225" s="63" t="s">
        <v>536</v>
      </c>
      <c r="C225" s="63"/>
      <c r="D225" s="63" t="s">
        <v>89</v>
      </c>
      <c r="E225" s="11"/>
      <c r="F225" s="11"/>
      <c r="G225" s="8"/>
      <c r="I225" s="63"/>
      <c r="J225" s="48"/>
      <c r="K225" s="109"/>
      <c r="M225" s="63">
        <v>6</v>
      </c>
      <c r="N225" s="214">
        <v>900</v>
      </c>
      <c r="P225" s="114"/>
      <c r="Q225" s="213"/>
      <c r="S225" s="114"/>
      <c r="T225" s="213"/>
      <c r="V225" s="83"/>
      <c r="W225" s="83"/>
      <c r="X225" s="83"/>
      <c r="Y225" s="83"/>
      <c r="Z225" s="83"/>
      <c r="AA225" s="65"/>
      <c r="AB225" s="5"/>
      <c r="AC225" s="5"/>
      <c r="AD225" s="5"/>
      <c r="AE225" s="5"/>
      <c r="AF225" s="5"/>
      <c r="AG225" s="5"/>
      <c r="AH225" s="5"/>
      <c r="AI225" s="5"/>
      <c r="AJ225" s="5"/>
      <c r="AK225" s="5"/>
      <c r="AL225" s="5"/>
      <c r="AM225" s="5"/>
    </row>
    <row r="226" spans="1:39" s="4" customFormat="1" ht="14.4">
      <c r="A226" s="63" t="s">
        <v>642</v>
      </c>
      <c r="B226" s="63" t="s">
        <v>394</v>
      </c>
      <c r="C226" s="63"/>
      <c r="D226" s="63" t="s">
        <v>144</v>
      </c>
      <c r="E226" s="11"/>
      <c r="F226" s="11"/>
      <c r="G226" s="8"/>
      <c r="I226" s="63"/>
      <c r="J226" s="48"/>
      <c r="K226" s="109"/>
      <c r="M226" s="63">
        <v>1</v>
      </c>
      <c r="N226" s="214">
        <v>112.5</v>
      </c>
      <c r="P226" s="114"/>
      <c r="Q226" s="213"/>
      <c r="S226" s="114"/>
      <c r="T226" s="213"/>
      <c r="V226" s="83"/>
      <c r="W226" s="83"/>
      <c r="X226" s="83"/>
      <c r="Y226" s="83"/>
      <c r="Z226" s="83"/>
      <c r="AA226" s="65"/>
      <c r="AB226" s="5"/>
      <c r="AC226" s="5"/>
      <c r="AD226" s="5"/>
      <c r="AE226" s="5"/>
      <c r="AF226" s="5"/>
      <c r="AG226" s="5"/>
      <c r="AH226" s="5"/>
      <c r="AI226" s="5"/>
      <c r="AJ226" s="5"/>
      <c r="AK226" s="5"/>
      <c r="AL226" s="5"/>
      <c r="AM226" s="5"/>
    </row>
    <row r="227" spans="1:39" s="4" customFormat="1" ht="14.4">
      <c r="A227" s="63" t="s">
        <v>642</v>
      </c>
      <c r="B227" s="63" t="s">
        <v>394</v>
      </c>
      <c r="C227" s="63"/>
      <c r="D227" s="63" t="s">
        <v>345</v>
      </c>
      <c r="E227" s="11"/>
      <c r="F227" s="11"/>
      <c r="G227" s="8"/>
      <c r="I227" s="63"/>
      <c r="J227" s="48"/>
      <c r="K227" s="109"/>
      <c r="M227" s="63">
        <v>7</v>
      </c>
      <c r="N227" s="214">
        <v>900</v>
      </c>
      <c r="P227" s="114"/>
      <c r="Q227" s="213"/>
      <c r="S227" s="114"/>
      <c r="T227" s="213"/>
      <c r="V227" s="83"/>
      <c r="W227" s="83"/>
      <c r="X227" s="83"/>
      <c r="Y227" s="83"/>
      <c r="Z227" s="83"/>
      <c r="AA227" s="65"/>
      <c r="AB227" s="5"/>
      <c r="AC227" s="5"/>
      <c r="AD227" s="5"/>
      <c r="AE227" s="5"/>
      <c r="AF227" s="5"/>
      <c r="AG227" s="5"/>
      <c r="AH227" s="5"/>
      <c r="AI227" s="5"/>
      <c r="AJ227" s="5"/>
      <c r="AK227" s="5"/>
      <c r="AL227" s="5"/>
      <c r="AM227" s="5"/>
    </row>
    <row r="228" spans="1:39" s="4" customFormat="1" ht="14.4">
      <c r="A228" s="63" t="s">
        <v>642</v>
      </c>
      <c r="B228" s="63" t="s">
        <v>395</v>
      </c>
      <c r="C228" s="63"/>
      <c r="D228" s="63" t="s">
        <v>115</v>
      </c>
      <c r="E228" s="11"/>
      <c r="F228" s="11"/>
      <c r="G228" s="8"/>
      <c r="I228" s="63"/>
      <c r="J228" s="48"/>
      <c r="K228" s="109"/>
      <c r="M228" s="63">
        <v>53</v>
      </c>
      <c r="N228" s="214">
        <v>7537.5</v>
      </c>
      <c r="P228" s="114"/>
      <c r="Q228" s="213"/>
      <c r="S228" s="114"/>
      <c r="T228" s="213"/>
      <c r="V228" s="83"/>
      <c r="W228" s="83"/>
      <c r="X228" s="83"/>
      <c r="Y228" s="83"/>
      <c r="Z228" s="83"/>
      <c r="AA228" s="65"/>
      <c r="AB228" s="5"/>
      <c r="AC228" s="5"/>
      <c r="AD228" s="5"/>
      <c r="AE228" s="5"/>
      <c r="AF228" s="5"/>
      <c r="AG228" s="5"/>
      <c r="AH228" s="5"/>
      <c r="AI228" s="5"/>
      <c r="AJ228" s="5"/>
      <c r="AK228" s="5"/>
      <c r="AL228" s="5"/>
      <c r="AM228" s="5"/>
    </row>
    <row r="229" spans="1:39" s="4" customFormat="1" ht="14.4">
      <c r="A229" s="63" t="s">
        <v>642</v>
      </c>
      <c r="B229" s="63" t="s">
        <v>396</v>
      </c>
      <c r="C229" s="63"/>
      <c r="D229" s="63" t="s">
        <v>359</v>
      </c>
      <c r="E229" s="11"/>
      <c r="F229" s="11"/>
      <c r="G229" s="8"/>
      <c r="I229" s="63"/>
      <c r="J229" s="48"/>
      <c r="K229" s="109"/>
      <c r="M229" s="63">
        <v>2</v>
      </c>
      <c r="N229" s="214">
        <v>337.5</v>
      </c>
      <c r="P229" s="114"/>
      <c r="Q229" s="213"/>
      <c r="S229" s="114"/>
      <c r="T229" s="213"/>
      <c r="V229" s="83"/>
      <c r="W229" s="83"/>
      <c r="X229" s="83"/>
      <c r="Y229" s="83"/>
      <c r="Z229" s="83"/>
      <c r="AA229" s="65"/>
      <c r="AB229" s="5"/>
      <c r="AC229" s="5"/>
      <c r="AD229" s="5"/>
      <c r="AE229" s="5"/>
      <c r="AF229" s="5"/>
      <c r="AG229" s="5"/>
      <c r="AH229" s="5"/>
      <c r="AI229" s="5"/>
      <c r="AJ229" s="5"/>
      <c r="AK229" s="5"/>
      <c r="AL229" s="5"/>
      <c r="AM229" s="5"/>
    </row>
    <row r="230" spans="1:39" s="4" customFormat="1" ht="14.4">
      <c r="A230" s="63" t="s">
        <v>642</v>
      </c>
      <c r="B230" s="63" t="s">
        <v>397</v>
      </c>
      <c r="C230" s="63"/>
      <c r="D230" s="63" t="s">
        <v>398</v>
      </c>
      <c r="E230" s="11"/>
      <c r="F230" s="11"/>
      <c r="G230" s="8"/>
      <c r="I230" s="63"/>
      <c r="J230" s="48"/>
      <c r="K230" s="109"/>
      <c r="M230" s="63">
        <v>6</v>
      </c>
      <c r="N230" s="214">
        <v>1350</v>
      </c>
      <c r="P230" s="114"/>
      <c r="Q230" s="213"/>
      <c r="S230" s="114"/>
      <c r="T230" s="213"/>
      <c r="V230" s="83"/>
      <c r="W230" s="83"/>
      <c r="X230" s="83"/>
      <c r="Y230" s="83"/>
      <c r="Z230" s="83"/>
      <c r="AA230" s="65"/>
      <c r="AB230" s="5"/>
      <c r="AC230" s="5"/>
      <c r="AD230" s="5"/>
      <c r="AE230" s="5"/>
      <c r="AF230" s="5"/>
      <c r="AG230" s="5"/>
      <c r="AH230" s="5"/>
      <c r="AI230" s="5"/>
      <c r="AJ230" s="5"/>
      <c r="AK230" s="5"/>
      <c r="AL230" s="5"/>
      <c r="AM230" s="5"/>
    </row>
    <row r="231" spans="1:39" s="4" customFormat="1" ht="14.4">
      <c r="A231" s="63" t="s">
        <v>642</v>
      </c>
      <c r="B231" s="63" t="s">
        <v>400</v>
      </c>
      <c r="C231" s="63"/>
      <c r="D231" s="63" t="s">
        <v>128</v>
      </c>
      <c r="E231" s="11"/>
      <c r="F231" s="11"/>
      <c r="G231" s="8"/>
      <c r="I231" s="63"/>
      <c r="J231" s="48"/>
      <c r="K231" s="109"/>
      <c r="M231" s="63">
        <v>200</v>
      </c>
      <c r="N231" s="214">
        <v>34200</v>
      </c>
      <c r="P231" s="114"/>
      <c r="Q231" s="213"/>
      <c r="S231" s="114"/>
      <c r="T231" s="213"/>
      <c r="V231" s="83"/>
      <c r="W231" s="83"/>
      <c r="X231" s="83"/>
      <c r="Y231" s="83"/>
      <c r="Z231" s="83"/>
      <c r="AA231" s="65"/>
      <c r="AB231" s="5"/>
      <c r="AC231" s="5"/>
      <c r="AD231" s="5"/>
      <c r="AE231" s="5"/>
      <c r="AF231" s="5"/>
      <c r="AG231" s="5"/>
      <c r="AH231" s="5"/>
      <c r="AI231" s="5"/>
      <c r="AJ231" s="5"/>
      <c r="AK231" s="5"/>
      <c r="AL231" s="5"/>
      <c r="AM231" s="5"/>
    </row>
    <row r="232" spans="1:39" s="4" customFormat="1" ht="14.4">
      <c r="A232" s="63" t="s">
        <v>642</v>
      </c>
      <c r="B232" s="63" t="s">
        <v>402</v>
      </c>
      <c r="C232" s="63"/>
      <c r="D232" s="63" t="s">
        <v>90</v>
      </c>
      <c r="E232" s="11"/>
      <c r="F232" s="11"/>
      <c r="G232" s="8"/>
      <c r="I232" s="63"/>
      <c r="J232" s="48"/>
      <c r="K232" s="109"/>
      <c r="M232" s="63">
        <v>30</v>
      </c>
      <c r="N232" s="214">
        <v>4387.5</v>
      </c>
      <c r="P232" s="114"/>
      <c r="Q232" s="213"/>
      <c r="S232" s="114"/>
      <c r="T232" s="213"/>
      <c r="V232" s="83"/>
      <c r="W232" s="83"/>
      <c r="X232" s="83"/>
      <c r="Y232" s="83"/>
      <c r="Z232" s="83"/>
      <c r="AA232" s="65"/>
      <c r="AB232" s="5"/>
      <c r="AC232" s="5"/>
      <c r="AD232" s="5"/>
      <c r="AE232" s="5"/>
      <c r="AF232" s="5"/>
      <c r="AG232" s="5"/>
      <c r="AH232" s="5"/>
      <c r="AI232" s="5"/>
      <c r="AJ232" s="5"/>
      <c r="AK232" s="5"/>
      <c r="AL232" s="5"/>
      <c r="AM232" s="5"/>
    </row>
    <row r="233" spans="1:39" s="4" customFormat="1" ht="14.4">
      <c r="A233" s="63" t="s">
        <v>642</v>
      </c>
      <c r="B233" s="63" t="s">
        <v>403</v>
      </c>
      <c r="C233" s="63"/>
      <c r="D233" s="63" t="s">
        <v>262</v>
      </c>
      <c r="E233" s="11"/>
      <c r="F233" s="11"/>
      <c r="G233" s="8"/>
      <c r="I233" s="63"/>
      <c r="J233" s="48"/>
      <c r="K233" s="109"/>
      <c r="M233" s="63">
        <v>2</v>
      </c>
      <c r="N233" s="214">
        <v>225</v>
      </c>
      <c r="P233" s="114"/>
      <c r="Q233" s="213"/>
      <c r="S233" s="114"/>
      <c r="T233" s="213"/>
      <c r="V233" s="83"/>
      <c r="W233" s="83"/>
      <c r="X233" s="83"/>
      <c r="Y233" s="83"/>
      <c r="Z233" s="83"/>
      <c r="AA233" s="65"/>
      <c r="AB233" s="5"/>
      <c r="AC233" s="5"/>
      <c r="AD233" s="5"/>
      <c r="AE233" s="5"/>
      <c r="AF233" s="5"/>
      <c r="AG233" s="5"/>
      <c r="AH233" s="5"/>
      <c r="AI233" s="5"/>
      <c r="AJ233" s="5"/>
      <c r="AK233" s="5"/>
      <c r="AL233" s="5"/>
      <c r="AM233" s="5"/>
    </row>
    <row r="234" spans="1:39" s="4" customFormat="1" ht="14.4">
      <c r="A234" s="63" t="s">
        <v>642</v>
      </c>
      <c r="B234" s="63" t="s">
        <v>404</v>
      </c>
      <c r="C234" s="63"/>
      <c r="D234" s="63" t="s">
        <v>405</v>
      </c>
      <c r="E234" s="11"/>
      <c r="F234" s="11"/>
      <c r="G234" s="8"/>
      <c r="I234" s="63"/>
      <c r="J234" s="48"/>
      <c r="K234" s="109"/>
      <c r="M234" s="63">
        <v>61</v>
      </c>
      <c r="N234" s="214">
        <v>9900</v>
      </c>
      <c r="P234" s="114"/>
      <c r="Q234" s="213"/>
      <c r="S234" s="114"/>
      <c r="T234" s="213"/>
      <c r="V234" s="83"/>
      <c r="W234" s="83"/>
      <c r="X234" s="83"/>
      <c r="Y234" s="83"/>
      <c r="Z234" s="83"/>
      <c r="AA234" s="65"/>
      <c r="AB234" s="5"/>
      <c r="AC234" s="5"/>
      <c r="AD234" s="5"/>
      <c r="AE234" s="5"/>
      <c r="AF234" s="5"/>
      <c r="AG234" s="5"/>
      <c r="AH234" s="5"/>
      <c r="AI234" s="5"/>
      <c r="AJ234" s="5"/>
      <c r="AK234" s="5"/>
      <c r="AL234" s="5"/>
      <c r="AM234" s="5"/>
    </row>
    <row r="235" spans="1:39" s="4" customFormat="1" ht="14.4">
      <c r="A235" s="63" t="s">
        <v>642</v>
      </c>
      <c r="B235" s="63" t="s">
        <v>406</v>
      </c>
      <c r="C235" s="63"/>
      <c r="D235" s="63" t="s">
        <v>407</v>
      </c>
      <c r="E235" s="11"/>
      <c r="F235" s="11"/>
      <c r="G235" s="8"/>
      <c r="I235" s="63"/>
      <c r="J235" s="48"/>
      <c r="K235" s="109"/>
      <c r="M235" s="63">
        <v>5</v>
      </c>
      <c r="N235" s="214">
        <v>900</v>
      </c>
      <c r="P235" s="114"/>
      <c r="Q235" s="213"/>
      <c r="S235" s="114"/>
      <c r="T235" s="213"/>
      <c r="V235" s="83"/>
      <c r="W235" s="83"/>
      <c r="X235" s="83"/>
      <c r="Y235" s="83"/>
      <c r="Z235" s="83"/>
      <c r="AA235" s="65"/>
      <c r="AB235" s="5"/>
      <c r="AC235" s="5"/>
      <c r="AD235" s="5"/>
      <c r="AE235" s="5"/>
      <c r="AF235" s="5"/>
      <c r="AG235" s="5"/>
      <c r="AH235" s="5"/>
      <c r="AI235" s="5"/>
      <c r="AJ235" s="5"/>
      <c r="AK235" s="5"/>
      <c r="AL235" s="5"/>
      <c r="AM235" s="5"/>
    </row>
    <row r="236" spans="1:39" s="4" customFormat="1" ht="14.4">
      <c r="A236" s="63" t="s">
        <v>642</v>
      </c>
      <c r="B236" s="63" t="s">
        <v>665</v>
      </c>
      <c r="C236" s="63"/>
      <c r="D236" s="63" t="s">
        <v>197</v>
      </c>
      <c r="E236" s="11"/>
      <c r="F236" s="11"/>
      <c r="G236" s="8"/>
      <c r="I236" s="63"/>
      <c r="J236" s="48"/>
      <c r="K236" s="109"/>
      <c r="M236" s="63">
        <v>33</v>
      </c>
      <c r="N236" s="214">
        <v>6300</v>
      </c>
      <c r="P236" s="114"/>
      <c r="Q236" s="213"/>
      <c r="S236" s="114"/>
      <c r="T236" s="213"/>
      <c r="V236" s="83"/>
      <c r="W236" s="83"/>
      <c r="X236" s="83"/>
      <c r="Y236" s="83"/>
      <c r="Z236" s="83"/>
      <c r="AA236" s="65"/>
      <c r="AB236" s="5"/>
      <c r="AC236" s="5"/>
      <c r="AD236" s="5"/>
      <c r="AE236" s="5"/>
      <c r="AF236" s="5"/>
      <c r="AG236" s="5"/>
      <c r="AH236" s="5"/>
      <c r="AI236" s="5"/>
      <c r="AJ236" s="5"/>
      <c r="AK236" s="5"/>
      <c r="AL236" s="5"/>
      <c r="AM236" s="5"/>
    </row>
    <row r="237" spans="1:39" s="4" customFormat="1" ht="14.4">
      <c r="A237" s="63" t="s">
        <v>642</v>
      </c>
      <c r="B237" s="63" t="s">
        <v>408</v>
      </c>
      <c r="C237" s="63"/>
      <c r="D237" s="63" t="s">
        <v>409</v>
      </c>
      <c r="E237" s="11"/>
      <c r="F237" s="11"/>
      <c r="G237" s="8"/>
      <c r="I237" s="63"/>
      <c r="J237" s="48"/>
      <c r="K237" s="109"/>
      <c r="M237" s="63">
        <v>4</v>
      </c>
      <c r="N237" s="214">
        <v>787.5</v>
      </c>
      <c r="P237" s="114"/>
      <c r="Q237" s="213"/>
      <c r="S237" s="114"/>
      <c r="T237" s="213"/>
      <c r="V237" s="83"/>
      <c r="W237" s="83"/>
      <c r="X237" s="83"/>
      <c r="Y237" s="83"/>
      <c r="Z237" s="83"/>
      <c r="AA237" s="65"/>
      <c r="AB237" s="5"/>
      <c r="AC237" s="5"/>
      <c r="AD237" s="5"/>
      <c r="AE237" s="5"/>
      <c r="AF237" s="5"/>
      <c r="AG237" s="5"/>
      <c r="AH237" s="5"/>
      <c r="AI237" s="5"/>
      <c r="AJ237" s="5"/>
      <c r="AK237" s="5"/>
      <c r="AL237" s="5"/>
      <c r="AM237" s="5"/>
    </row>
    <row r="238" spans="1:39" s="4" customFormat="1" ht="14.4">
      <c r="A238" s="63" t="s">
        <v>642</v>
      </c>
      <c r="B238" s="63" t="s">
        <v>410</v>
      </c>
      <c r="C238" s="63"/>
      <c r="D238" s="63" t="s">
        <v>267</v>
      </c>
      <c r="E238" s="11"/>
      <c r="F238" s="11"/>
      <c r="G238" s="8"/>
      <c r="I238" s="63"/>
      <c r="J238" s="48"/>
      <c r="K238" s="109"/>
      <c r="M238" s="63">
        <v>1</v>
      </c>
      <c r="N238" s="214">
        <v>225</v>
      </c>
      <c r="P238" s="114"/>
      <c r="Q238" s="213"/>
      <c r="S238" s="114"/>
      <c r="T238" s="213"/>
      <c r="V238" s="83"/>
      <c r="W238" s="83"/>
      <c r="X238" s="83"/>
      <c r="Y238" s="83"/>
      <c r="Z238" s="83"/>
      <c r="AA238" s="65"/>
      <c r="AB238" s="5"/>
      <c r="AC238" s="5"/>
      <c r="AD238" s="5"/>
      <c r="AE238" s="5"/>
      <c r="AF238" s="5"/>
      <c r="AG238" s="5"/>
      <c r="AH238" s="5"/>
      <c r="AI238" s="5"/>
      <c r="AJ238" s="5"/>
      <c r="AK238" s="5"/>
      <c r="AL238" s="5"/>
      <c r="AM238" s="5"/>
    </row>
    <row r="239" spans="1:39" s="4" customFormat="1" ht="14.4">
      <c r="A239" s="63" t="s">
        <v>642</v>
      </c>
      <c r="B239" s="63" t="s">
        <v>411</v>
      </c>
      <c r="C239" s="63"/>
      <c r="D239" s="63" t="s">
        <v>160</v>
      </c>
      <c r="E239" s="11"/>
      <c r="F239" s="11"/>
      <c r="G239" s="8"/>
      <c r="I239" s="63"/>
      <c r="J239" s="48"/>
      <c r="K239" s="109"/>
      <c r="M239" s="63">
        <v>2</v>
      </c>
      <c r="N239" s="214">
        <v>225</v>
      </c>
      <c r="P239" s="114"/>
      <c r="Q239" s="213"/>
      <c r="S239" s="114"/>
      <c r="T239" s="213"/>
      <c r="V239" s="83"/>
      <c r="W239" s="83"/>
      <c r="X239" s="83"/>
      <c r="Y239" s="83"/>
      <c r="Z239" s="83"/>
      <c r="AA239" s="65"/>
      <c r="AB239" s="5"/>
      <c r="AC239" s="5"/>
      <c r="AD239" s="5"/>
      <c r="AE239" s="5"/>
      <c r="AF239" s="5"/>
      <c r="AG239" s="5"/>
      <c r="AH239" s="5"/>
      <c r="AI239" s="5"/>
      <c r="AJ239" s="5"/>
      <c r="AK239" s="5"/>
      <c r="AL239" s="5"/>
      <c r="AM239" s="5"/>
    </row>
    <row r="240" spans="1:39" s="4" customFormat="1" ht="14.4">
      <c r="A240" s="63" t="s">
        <v>642</v>
      </c>
      <c r="B240" s="63" t="s">
        <v>413</v>
      </c>
      <c r="C240" s="63"/>
      <c r="D240" s="63" t="s">
        <v>110</v>
      </c>
      <c r="E240" s="11"/>
      <c r="F240" s="11"/>
      <c r="G240" s="8"/>
      <c r="I240" s="63"/>
      <c r="J240" s="48"/>
      <c r="K240" s="109"/>
      <c r="M240" s="63">
        <v>5</v>
      </c>
      <c r="N240" s="214">
        <v>787.5</v>
      </c>
      <c r="P240" s="114"/>
      <c r="Q240" s="213"/>
      <c r="S240" s="114"/>
      <c r="T240" s="213"/>
      <c r="V240" s="83"/>
      <c r="W240" s="83"/>
      <c r="X240" s="83"/>
      <c r="Y240" s="83"/>
      <c r="Z240" s="83"/>
      <c r="AA240" s="65"/>
      <c r="AB240" s="5"/>
      <c r="AC240" s="5"/>
      <c r="AD240" s="5"/>
      <c r="AE240" s="5"/>
      <c r="AF240" s="5"/>
      <c r="AG240" s="5"/>
      <c r="AH240" s="5"/>
      <c r="AI240" s="5"/>
      <c r="AJ240" s="5"/>
      <c r="AK240" s="5"/>
      <c r="AL240" s="5"/>
      <c r="AM240" s="5"/>
    </row>
    <row r="241" spans="1:39" s="4" customFormat="1" ht="14.4">
      <c r="A241" s="63" t="s">
        <v>642</v>
      </c>
      <c r="B241" s="63" t="s">
        <v>414</v>
      </c>
      <c r="C241" s="63"/>
      <c r="D241" s="63" t="s">
        <v>415</v>
      </c>
      <c r="E241" s="11"/>
      <c r="F241" s="11"/>
      <c r="G241" s="8"/>
      <c r="I241" s="63"/>
      <c r="J241" s="48"/>
      <c r="K241" s="109"/>
      <c r="M241" s="63">
        <v>2</v>
      </c>
      <c r="N241" s="214">
        <v>225</v>
      </c>
      <c r="P241" s="114"/>
      <c r="Q241" s="213"/>
      <c r="S241" s="114"/>
      <c r="T241" s="213"/>
      <c r="V241" s="83"/>
      <c r="W241" s="83"/>
      <c r="X241" s="83"/>
      <c r="Y241" s="83"/>
      <c r="Z241" s="83"/>
      <c r="AA241" s="65"/>
      <c r="AB241" s="5"/>
      <c r="AC241" s="5"/>
      <c r="AD241" s="5"/>
      <c r="AE241" s="5"/>
      <c r="AF241" s="5"/>
      <c r="AG241" s="5"/>
      <c r="AH241" s="5"/>
      <c r="AI241" s="5"/>
      <c r="AJ241" s="5"/>
      <c r="AK241" s="5"/>
      <c r="AL241" s="5"/>
      <c r="AM241" s="5"/>
    </row>
    <row r="242" spans="1:39" s="4" customFormat="1" ht="14.4">
      <c r="A242" s="63" t="s">
        <v>642</v>
      </c>
      <c r="B242" s="63" t="s">
        <v>533</v>
      </c>
      <c r="C242" s="63"/>
      <c r="D242" s="63" t="s">
        <v>135</v>
      </c>
      <c r="E242" s="11"/>
      <c r="F242" s="11"/>
      <c r="G242" s="8"/>
      <c r="I242" s="63"/>
      <c r="J242" s="48"/>
      <c r="K242" s="109"/>
      <c r="M242" s="63">
        <v>3</v>
      </c>
      <c r="N242" s="214">
        <v>675</v>
      </c>
      <c r="P242" s="114"/>
      <c r="Q242" s="213"/>
      <c r="S242" s="114"/>
      <c r="T242" s="213"/>
      <c r="V242" s="83"/>
      <c r="W242" s="83"/>
      <c r="X242" s="83"/>
      <c r="Y242" s="83"/>
      <c r="Z242" s="83"/>
      <c r="AA242" s="65"/>
      <c r="AB242" s="5"/>
      <c r="AC242" s="5"/>
      <c r="AD242" s="5"/>
      <c r="AE242" s="5"/>
      <c r="AF242" s="5"/>
      <c r="AG242" s="5"/>
      <c r="AH242" s="5"/>
      <c r="AI242" s="5"/>
      <c r="AJ242" s="5"/>
      <c r="AK242" s="5"/>
      <c r="AL242" s="5"/>
      <c r="AM242" s="5"/>
    </row>
    <row r="243" spans="1:39" s="4" customFormat="1" ht="14.4">
      <c r="A243" s="63" t="s">
        <v>642</v>
      </c>
      <c r="B243" s="63" t="s">
        <v>417</v>
      </c>
      <c r="C243" s="63"/>
      <c r="D243" s="63" t="s">
        <v>418</v>
      </c>
      <c r="E243" s="11"/>
      <c r="F243" s="11"/>
      <c r="G243" s="8"/>
      <c r="I243" s="63"/>
      <c r="J243" s="48"/>
      <c r="K243" s="109"/>
      <c r="M243" s="63">
        <v>24</v>
      </c>
      <c r="N243" s="214">
        <v>3487.5</v>
      </c>
      <c r="P243" s="114"/>
      <c r="Q243" s="213"/>
      <c r="S243" s="114"/>
      <c r="T243" s="213"/>
      <c r="V243" s="83"/>
      <c r="W243" s="83"/>
      <c r="X243" s="83"/>
      <c r="Y243" s="83"/>
      <c r="Z243" s="83"/>
      <c r="AA243" s="65"/>
      <c r="AB243" s="5"/>
      <c r="AC243" s="5"/>
      <c r="AD243" s="5"/>
      <c r="AE243" s="5"/>
      <c r="AF243" s="5"/>
      <c r="AG243" s="5"/>
      <c r="AH243" s="5"/>
      <c r="AI243" s="5"/>
      <c r="AJ243" s="5"/>
      <c r="AK243" s="5"/>
      <c r="AL243" s="5"/>
      <c r="AM243" s="5"/>
    </row>
    <row r="244" spans="1:39" s="4" customFormat="1" ht="14.4">
      <c r="A244" s="63" t="s">
        <v>642</v>
      </c>
      <c r="B244" s="63" t="s">
        <v>421</v>
      </c>
      <c r="C244" s="63"/>
      <c r="D244" s="63" t="s">
        <v>117</v>
      </c>
      <c r="E244" s="11"/>
      <c r="F244" s="11"/>
      <c r="G244" s="8"/>
      <c r="I244" s="63"/>
      <c r="J244" s="48"/>
      <c r="K244" s="109"/>
      <c r="M244" s="63">
        <v>2</v>
      </c>
      <c r="N244" s="214">
        <v>337.5</v>
      </c>
      <c r="P244" s="114"/>
      <c r="Q244" s="213"/>
      <c r="S244" s="114"/>
      <c r="T244" s="213"/>
      <c r="V244" s="83"/>
      <c r="W244" s="83"/>
      <c r="X244" s="83"/>
      <c r="Y244" s="83"/>
      <c r="Z244" s="83"/>
      <c r="AA244" s="65"/>
      <c r="AB244" s="5"/>
      <c r="AC244" s="5"/>
      <c r="AD244" s="5"/>
      <c r="AE244" s="5"/>
      <c r="AF244" s="5"/>
      <c r="AG244" s="5"/>
      <c r="AH244" s="5"/>
      <c r="AI244" s="5"/>
      <c r="AJ244" s="5"/>
      <c r="AK244" s="5"/>
      <c r="AL244" s="5"/>
      <c r="AM244" s="5"/>
    </row>
    <row r="245" spans="1:39" s="4" customFormat="1" ht="14.4">
      <c r="A245" s="63" t="s">
        <v>642</v>
      </c>
      <c r="B245" s="63" t="s">
        <v>422</v>
      </c>
      <c r="C245" s="63"/>
      <c r="D245" s="63" t="s">
        <v>144</v>
      </c>
      <c r="E245" s="11"/>
      <c r="F245" s="11"/>
      <c r="G245" s="8"/>
      <c r="I245" s="63"/>
      <c r="J245" s="48"/>
      <c r="K245" s="109"/>
      <c r="M245" s="63">
        <v>10</v>
      </c>
      <c r="N245" s="214">
        <v>1912.5</v>
      </c>
      <c r="P245" s="114"/>
      <c r="Q245" s="213"/>
      <c r="S245" s="114"/>
      <c r="T245" s="213"/>
      <c r="V245" s="83"/>
      <c r="W245" s="83"/>
      <c r="X245" s="83"/>
      <c r="Y245" s="83"/>
      <c r="Z245" s="83"/>
      <c r="AA245" s="65"/>
      <c r="AB245" s="5"/>
      <c r="AC245" s="5"/>
      <c r="AD245" s="5"/>
      <c r="AE245" s="5"/>
      <c r="AF245" s="5"/>
      <c r="AG245" s="5"/>
      <c r="AH245" s="5"/>
      <c r="AI245" s="5"/>
      <c r="AJ245" s="5"/>
      <c r="AK245" s="5"/>
      <c r="AL245" s="5"/>
      <c r="AM245" s="5"/>
    </row>
    <row r="246" spans="1:39" s="4" customFormat="1" ht="14.4">
      <c r="A246" s="63" t="s">
        <v>642</v>
      </c>
      <c r="B246" s="63" t="s">
        <v>423</v>
      </c>
      <c r="C246" s="63"/>
      <c r="D246" s="63" t="s">
        <v>103</v>
      </c>
      <c r="E246" s="11"/>
      <c r="F246" s="11"/>
      <c r="G246" s="8"/>
      <c r="I246" s="63"/>
      <c r="J246" s="48"/>
      <c r="K246" s="109"/>
      <c r="M246" s="63">
        <v>44</v>
      </c>
      <c r="N246" s="214">
        <v>6637.5</v>
      </c>
      <c r="P246" s="114"/>
      <c r="Q246" s="213"/>
      <c r="S246" s="114"/>
      <c r="T246" s="213"/>
      <c r="V246" s="83"/>
      <c r="W246" s="83"/>
      <c r="X246" s="83"/>
      <c r="Y246" s="83"/>
      <c r="Z246" s="83"/>
      <c r="AA246" s="65"/>
      <c r="AB246" s="5"/>
      <c r="AC246" s="5"/>
      <c r="AD246" s="5"/>
      <c r="AE246" s="5"/>
      <c r="AF246" s="5"/>
      <c r="AG246" s="5"/>
      <c r="AH246" s="5"/>
      <c r="AI246" s="5"/>
      <c r="AJ246" s="5"/>
      <c r="AK246" s="5"/>
      <c r="AL246" s="5"/>
      <c r="AM246" s="5"/>
    </row>
    <row r="247" spans="1:39" s="4" customFormat="1" ht="14.4">
      <c r="A247" s="63" t="s">
        <v>642</v>
      </c>
      <c r="B247" s="63" t="s">
        <v>424</v>
      </c>
      <c r="C247" s="63"/>
      <c r="D247" s="63" t="s">
        <v>96</v>
      </c>
      <c r="E247" s="11"/>
      <c r="F247" s="11"/>
      <c r="G247" s="8"/>
      <c r="I247" s="63"/>
      <c r="J247" s="48"/>
      <c r="K247" s="109"/>
      <c r="M247" s="63">
        <v>2</v>
      </c>
      <c r="N247" s="214">
        <v>450</v>
      </c>
      <c r="P247" s="114"/>
      <c r="Q247" s="213"/>
      <c r="S247" s="114"/>
      <c r="T247" s="213"/>
      <c r="V247" s="83"/>
      <c r="W247" s="83"/>
      <c r="X247" s="83"/>
      <c r="Y247" s="83"/>
      <c r="Z247" s="83"/>
      <c r="AA247" s="65"/>
      <c r="AB247" s="5"/>
      <c r="AC247" s="5"/>
      <c r="AD247" s="5"/>
      <c r="AE247" s="5"/>
      <c r="AF247" s="5"/>
      <c r="AG247" s="5"/>
      <c r="AH247" s="5"/>
      <c r="AI247" s="5"/>
      <c r="AJ247" s="5"/>
      <c r="AK247" s="5"/>
      <c r="AL247" s="5"/>
      <c r="AM247" s="5"/>
    </row>
    <row r="248" spans="1:39" s="4" customFormat="1" ht="14.4">
      <c r="A248" s="63" t="s">
        <v>642</v>
      </c>
      <c r="B248" s="63" t="s">
        <v>425</v>
      </c>
      <c r="C248" s="63"/>
      <c r="D248" s="63" t="s">
        <v>267</v>
      </c>
      <c r="E248" s="11"/>
      <c r="F248" s="11"/>
      <c r="G248" s="8"/>
      <c r="I248" s="63"/>
      <c r="J248" s="48"/>
      <c r="K248" s="109"/>
      <c r="M248" s="63">
        <v>20</v>
      </c>
      <c r="N248" s="214">
        <v>3262.5</v>
      </c>
      <c r="P248" s="114"/>
      <c r="Q248" s="213"/>
      <c r="S248" s="114"/>
      <c r="T248" s="213"/>
      <c r="V248" s="83"/>
      <c r="W248" s="83"/>
      <c r="X248" s="83"/>
      <c r="Y248" s="83"/>
      <c r="Z248" s="83"/>
      <c r="AA248" s="65"/>
      <c r="AB248" s="5"/>
      <c r="AC248" s="5"/>
      <c r="AD248" s="5"/>
      <c r="AE248" s="5"/>
      <c r="AF248" s="5"/>
      <c r="AG248" s="5"/>
      <c r="AH248" s="5"/>
      <c r="AI248" s="5"/>
      <c r="AJ248" s="5"/>
      <c r="AK248" s="5"/>
      <c r="AL248" s="5"/>
      <c r="AM248" s="5"/>
    </row>
    <row r="249" spans="1:39" s="4" customFormat="1" ht="14.4">
      <c r="A249" s="63" t="s">
        <v>642</v>
      </c>
      <c r="B249" s="63" t="s">
        <v>426</v>
      </c>
      <c r="C249" s="63"/>
      <c r="D249" s="63" t="s">
        <v>92</v>
      </c>
      <c r="E249" s="11"/>
      <c r="F249" s="11"/>
      <c r="G249" s="8"/>
      <c r="I249" s="63"/>
      <c r="J249" s="48"/>
      <c r="K249" s="109"/>
      <c r="M249" s="63">
        <v>11</v>
      </c>
      <c r="N249" s="214">
        <v>1462.5</v>
      </c>
      <c r="P249" s="114"/>
      <c r="Q249" s="213"/>
      <c r="S249" s="114"/>
      <c r="T249" s="213"/>
      <c r="V249" s="83"/>
      <c r="W249" s="83"/>
      <c r="X249" s="83"/>
      <c r="Y249" s="83"/>
      <c r="Z249" s="83"/>
      <c r="AA249" s="65"/>
      <c r="AB249" s="5"/>
      <c r="AC249" s="5"/>
      <c r="AD249" s="5"/>
      <c r="AE249" s="5"/>
      <c r="AF249" s="5"/>
      <c r="AG249" s="5"/>
      <c r="AH249" s="5"/>
      <c r="AI249" s="5"/>
      <c r="AJ249" s="5"/>
      <c r="AK249" s="5"/>
      <c r="AL249" s="5"/>
      <c r="AM249" s="5"/>
    </row>
    <row r="250" spans="1:39" s="4" customFormat="1" ht="14.4">
      <c r="A250" s="63" t="s">
        <v>642</v>
      </c>
      <c r="B250" s="63" t="s">
        <v>427</v>
      </c>
      <c r="C250" s="63"/>
      <c r="D250" s="63" t="s">
        <v>148</v>
      </c>
      <c r="E250" s="11"/>
      <c r="F250" s="11"/>
      <c r="G250" s="8"/>
      <c r="I250" s="63"/>
      <c r="J250" s="48"/>
      <c r="K250" s="109"/>
      <c r="M250" s="63">
        <v>1</v>
      </c>
      <c r="N250" s="214">
        <v>112.5</v>
      </c>
      <c r="P250" s="114"/>
      <c r="Q250" s="213"/>
      <c r="S250" s="114"/>
      <c r="T250" s="213"/>
      <c r="V250" s="83"/>
      <c r="W250" s="83"/>
      <c r="X250" s="83"/>
      <c r="Y250" s="83"/>
      <c r="Z250" s="83"/>
      <c r="AA250" s="65"/>
      <c r="AB250" s="5"/>
      <c r="AC250" s="5"/>
      <c r="AD250" s="5"/>
      <c r="AE250" s="5"/>
      <c r="AF250" s="5"/>
      <c r="AG250" s="5"/>
      <c r="AH250" s="5"/>
      <c r="AI250" s="5"/>
      <c r="AJ250" s="5"/>
      <c r="AK250" s="5"/>
      <c r="AL250" s="5"/>
      <c r="AM250" s="5"/>
    </row>
    <row r="251" spans="1:39" s="4" customFormat="1" ht="14.4">
      <c r="A251" s="63" t="s">
        <v>642</v>
      </c>
      <c r="B251" s="63" t="s">
        <v>534</v>
      </c>
      <c r="C251" s="63"/>
      <c r="D251" s="63" t="s">
        <v>148</v>
      </c>
      <c r="E251" s="11"/>
      <c r="F251" s="11"/>
      <c r="G251" s="8"/>
      <c r="I251" s="63"/>
      <c r="J251" s="48"/>
      <c r="K251" s="109"/>
      <c r="M251" s="63">
        <v>1</v>
      </c>
      <c r="N251" s="214">
        <v>225</v>
      </c>
      <c r="P251" s="114"/>
      <c r="Q251" s="213"/>
      <c r="S251" s="114"/>
      <c r="T251" s="213"/>
      <c r="V251" s="83"/>
      <c r="W251" s="83"/>
      <c r="X251" s="83"/>
      <c r="Y251" s="83"/>
      <c r="Z251" s="83"/>
      <c r="AA251" s="65"/>
      <c r="AB251" s="5"/>
      <c r="AC251" s="5"/>
      <c r="AD251" s="5"/>
      <c r="AE251" s="5"/>
      <c r="AF251" s="5"/>
      <c r="AG251" s="5"/>
      <c r="AH251" s="5"/>
      <c r="AI251" s="5"/>
      <c r="AJ251" s="5"/>
      <c r="AK251" s="5"/>
      <c r="AL251" s="5"/>
      <c r="AM251" s="5"/>
    </row>
    <row r="252" spans="1:39" s="4" customFormat="1" ht="14.4">
      <c r="A252" s="63" t="s">
        <v>642</v>
      </c>
      <c r="B252" s="63" t="s">
        <v>428</v>
      </c>
      <c r="C252" s="63"/>
      <c r="D252" s="63" t="s">
        <v>429</v>
      </c>
      <c r="E252" s="11"/>
      <c r="F252" s="11"/>
      <c r="G252" s="8"/>
      <c r="I252" s="63"/>
      <c r="J252" s="48"/>
      <c r="K252" s="109"/>
      <c r="M252" s="63">
        <v>3</v>
      </c>
      <c r="N252" s="214">
        <v>562.5</v>
      </c>
      <c r="P252" s="114"/>
      <c r="Q252" s="213"/>
      <c r="S252" s="114"/>
      <c r="T252" s="213"/>
      <c r="V252" s="83"/>
      <c r="W252" s="83"/>
      <c r="X252" s="83"/>
      <c r="Y252" s="83"/>
      <c r="Z252" s="83"/>
      <c r="AA252" s="65"/>
      <c r="AB252" s="5"/>
      <c r="AC252" s="5"/>
      <c r="AD252" s="5"/>
      <c r="AE252" s="5"/>
      <c r="AF252" s="5"/>
      <c r="AG252" s="5"/>
      <c r="AH252" s="5"/>
      <c r="AI252" s="5"/>
      <c r="AJ252" s="5"/>
      <c r="AK252" s="5"/>
      <c r="AL252" s="5"/>
      <c r="AM252" s="5"/>
    </row>
    <row r="253" spans="1:39" s="4" customFormat="1" ht="14.4">
      <c r="A253" s="63" t="s">
        <v>642</v>
      </c>
      <c r="B253" s="63" t="s">
        <v>430</v>
      </c>
      <c r="C253" s="63"/>
      <c r="D253" s="63" t="s">
        <v>206</v>
      </c>
      <c r="E253" s="11"/>
      <c r="F253" s="11"/>
      <c r="G253" s="8"/>
      <c r="I253" s="63"/>
      <c r="J253" s="48"/>
      <c r="K253" s="109"/>
      <c r="M253" s="63">
        <v>31</v>
      </c>
      <c r="N253" s="214">
        <v>5175</v>
      </c>
      <c r="P253" s="114"/>
      <c r="Q253" s="213"/>
      <c r="S253" s="114"/>
      <c r="T253" s="213"/>
      <c r="V253" s="83"/>
      <c r="W253" s="83"/>
      <c r="X253" s="83"/>
      <c r="Y253" s="83"/>
      <c r="Z253" s="83"/>
      <c r="AA253" s="65"/>
      <c r="AB253" s="5"/>
      <c r="AC253" s="5"/>
      <c r="AD253" s="5"/>
      <c r="AE253" s="5"/>
      <c r="AF253" s="5"/>
      <c r="AG253" s="5"/>
      <c r="AH253" s="5"/>
      <c r="AI253" s="5"/>
      <c r="AJ253" s="5"/>
      <c r="AK253" s="5"/>
      <c r="AL253" s="5"/>
      <c r="AM253" s="5"/>
    </row>
    <row r="254" spans="1:39" s="4" customFormat="1" ht="14.4">
      <c r="A254" s="63" t="s">
        <v>642</v>
      </c>
      <c r="B254" s="63" t="s">
        <v>431</v>
      </c>
      <c r="C254" s="63"/>
      <c r="D254" s="63" t="s">
        <v>127</v>
      </c>
      <c r="E254" s="11"/>
      <c r="F254" s="11"/>
      <c r="G254" s="8"/>
      <c r="I254" s="63"/>
      <c r="J254" s="48"/>
      <c r="K254" s="109"/>
      <c r="M254" s="63">
        <v>91</v>
      </c>
      <c r="N254" s="214">
        <v>13500</v>
      </c>
      <c r="P254" s="114"/>
      <c r="Q254" s="213"/>
      <c r="S254" s="114"/>
      <c r="T254" s="213"/>
      <c r="V254" s="83"/>
      <c r="W254" s="83"/>
      <c r="X254" s="83"/>
      <c r="Y254" s="83"/>
      <c r="Z254" s="83"/>
      <c r="AA254" s="65"/>
      <c r="AB254" s="5"/>
      <c r="AC254" s="5"/>
      <c r="AD254" s="5"/>
      <c r="AE254" s="5"/>
      <c r="AF254" s="5"/>
      <c r="AG254" s="5"/>
      <c r="AH254" s="5"/>
      <c r="AI254" s="5"/>
      <c r="AJ254" s="5"/>
      <c r="AK254" s="5"/>
      <c r="AL254" s="5"/>
      <c r="AM254" s="5"/>
    </row>
    <row r="255" spans="1:39" s="4" customFormat="1" ht="14.4">
      <c r="A255" s="63" t="s">
        <v>642</v>
      </c>
      <c r="B255" s="63" t="s">
        <v>432</v>
      </c>
      <c r="C255" s="63"/>
      <c r="D255" s="63" t="s">
        <v>135</v>
      </c>
      <c r="E255" s="11"/>
      <c r="F255" s="11"/>
      <c r="G255" s="8"/>
      <c r="I255" s="63"/>
      <c r="J255" s="48"/>
      <c r="K255" s="109"/>
      <c r="M255" s="63">
        <v>1</v>
      </c>
      <c r="N255" s="214">
        <v>225</v>
      </c>
      <c r="P255" s="114"/>
      <c r="Q255" s="213"/>
      <c r="S255" s="114"/>
      <c r="T255" s="213"/>
      <c r="V255" s="83"/>
      <c r="W255" s="83"/>
      <c r="X255" s="83"/>
      <c r="Y255" s="83"/>
      <c r="Z255" s="83"/>
      <c r="AA255" s="65"/>
      <c r="AB255" s="5"/>
      <c r="AC255" s="5"/>
      <c r="AD255" s="5"/>
      <c r="AE255" s="5"/>
      <c r="AF255" s="5"/>
      <c r="AG255" s="5"/>
      <c r="AH255" s="5"/>
      <c r="AI255" s="5"/>
      <c r="AJ255" s="5"/>
      <c r="AK255" s="5"/>
      <c r="AL255" s="5"/>
      <c r="AM255" s="5"/>
    </row>
    <row r="256" spans="1:39" s="4" customFormat="1" ht="14.4">
      <c r="A256" s="63" t="s">
        <v>642</v>
      </c>
      <c r="B256" s="63" t="s">
        <v>433</v>
      </c>
      <c r="C256" s="63"/>
      <c r="D256" s="63" t="s">
        <v>135</v>
      </c>
      <c r="E256" s="11"/>
      <c r="F256" s="11"/>
      <c r="G256" s="8"/>
      <c r="I256" s="63"/>
      <c r="J256" s="48"/>
      <c r="K256" s="109"/>
      <c r="M256" s="63">
        <v>13</v>
      </c>
      <c r="N256" s="214">
        <v>2812.5</v>
      </c>
      <c r="P256" s="114"/>
      <c r="Q256" s="213"/>
      <c r="S256" s="114"/>
      <c r="T256" s="213"/>
      <c r="V256" s="83"/>
      <c r="W256" s="83"/>
      <c r="X256" s="83"/>
      <c r="Y256" s="83"/>
      <c r="Z256" s="83"/>
      <c r="AA256" s="65"/>
      <c r="AB256" s="5"/>
      <c r="AC256" s="5"/>
      <c r="AD256" s="5"/>
      <c r="AE256" s="5"/>
      <c r="AF256" s="5"/>
      <c r="AG256" s="5"/>
      <c r="AH256" s="5"/>
      <c r="AI256" s="5"/>
      <c r="AJ256" s="5"/>
      <c r="AK256" s="5"/>
      <c r="AL256" s="5"/>
      <c r="AM256" s="5"/>
    </row>
    <row r="257" spans="1:39" s="4" customFormat="1" ht="14.4">
      <c r="A257" s="63" t="s">
        <v>642</v>
      </c>
      <c r="B257" s="63" t="s">
        <v>434</v>
      </c>
      <c r="C257" s="63"/>
      <c r="D257" s="63" t="s">
        <v>435</v>
      </c>
      <c r="E257" s="11"/>
      <c r="F257" s="11"/>
      <c r="G257" s="8"/>
      <c r="I257" s="63"/>
      <c r="J257" s="48"/>
      <c r="K257" s="109"/>
      <c r="M257" s="63">
        <v>88</v>
      </c>
      <c r="N257" s="214">
        <v>16087.5</v>
      </c>
      <c r="P257" s="114"/>
      <c r="Q257" s="213"/>
      <c r="S257" s="114"/>
      <c r="T257" s="213"/>
      <c r="V257" s="83"/>
      <c r="W257" s="83"/>
      <c r="X257" s="83"/>
      <c r="Y257" s="83"/>
      <c r="Z257" s="83"/>
      <c r="AA257" s="65"/>
      <c r="AB257" s="5"/>
      <c r="AC257" s="5"/>
      <c r="AD257" s="5"/>
      <c r="AE257" s="5"/>
      <c r="AF257" s="5"/>
      <c r="AG257" s="5"/>
      <c r="AH257" s="5"/>
      <c r="AI257" s="5"/>
      <c r="AJ257" s="5"/>
      <c r="AK257" s="5"/>
      <c r="AL257" s="5"/>
      <c r="AM257" s="5"/>
    </row>
    <row r="258" spans="1:39" s="4" customFormat="1" ht="14.4">
      <c r="A258" s="63" t="s">
        <v>642</v>
      </c>
      <c r="B258" s="63" t="s">
        <v>436</v>
      </c>
      <c r="C258" s="63"/>
      <c r="D258" s="63" t="s">
        <v>189</v>
      </c>
      <c r="E258" s="11"/>
      <c r="F258" s="11"/>
      <c r="G258" s="8"/>
      <c r="I258" s="63"/>
      <c r="J258" s="48"/>
      <c r="K258" s="109"/>
      <c r="M258" s="63">
        <v>112</v>
      </c>
      <c r="N258" s="214">
        <v>21262.5</v>
      </c>
      <c r="P258" s="114"/>
      <c r="Q258" s="213"/>
      <c r="S258" s="114"/>
      <c r="T258" s="213"/>
      <c r="V258" s="83"/>
      <c r="W258" s="83"/>
      <c r="X258" s="83"/>
      <c r="Y258" s="83"/>
      <c r="Z258" s="83"/>
      <c r="AA258" s="65"/>
      <c r="AB258" s="5"/>
      <c r="AC258" s="5"/>
      <c r="AD258" s="5"/>
      <c r="AE258" s="5"/>
      <c r="AF258" s="5"/>
      <c r="AG258" s="5"/>
      <c r="AH258" s="5"/>
      <c r="AI258" s="5"/>
      <c r="AJ258" s="5"/>
      <c r="AK258" s="5"/>
      <c r="AL258" s="5"/>
      <c r="AM258" s="5"/>
    </row>
    <row r="259" spans="1:39" s="4" customFormat="1" ht="14.4">
      <c r="A259" s="63" t="s">
        <v>642</v>
      </c>
      <c r="B259" s="63" t="s">
        <v>438</v>
      </c>
      <c r="C259" s="63"/>
      <c r="D259" s="63" t="s">
        <v>439</v>
      </c>
      <c r="E259" s="11"/>
      <c r="F259" s="11"/>
      <c r="G259" s="8"/>
      <c r="I259" s="63"/>
      <c r="J259" s="48"/>
      <c r="K259" s="109"/>
      <c r="M259" s="63">
        <v>8</v>
      </c>
      <c r="N259" s="214">
        <v>1012.5</v>
      </c>
      <c r="P259" s="114"/>
      <c r="Q259" s="213"/>
      <c r="S259" s="114"/>
      <c r="T259" s="213"/>
      <c r="V259" s="83"/>
      <c r="W259" s="83"/>
      <c r="X259" s="83"/>
      <c r="Y259" s="83"/>
      <c r="Z259" s="83"/>
      <c r="AA259" s="65"/>
      <c r="AB259" s="5"/>
      <c r="AC259" s="5"/>
      <c r="AD259" s="5"/>
      <c r="AE259" s="5"/>
      <c r="AF259" s="5"/>
      <c r="AG259" s="5"/>
      <c r="AH259" s="5"/>
      <c r="AI259" s="5"/>
      <c r="AJ259" s="5"/>
      <c r="AK259" s="5"/>
      <c r="AL259" s="5"/>
      <c r="AM259" s="5"/>
    </row>
    <row r="260" spans="1:39" s="4" customFormat="1" ht="14.4">
      <c r="A260" s="63" t="s">
        <v>642</v>
      </c>
      <c r="B260" s="63" t="s">
        <v>440</v>
      </c>
      <c r="C260" s="63"/>
      <c r="D260" s="63" t="s">
        <v>274</v>
      </c>
      <c r="E260" s="11"/>
      <c r="F260" s="11"/>
      <c r="G260" s="8"/>
      <c r="I260" s="63"/>
      <c r="J260" s="48"/>
      <c r="K260" s="109"/>
      <c r="M260" s="63">
        <v>1</v>
      </c>
      <c r="N260" s="214">
        <v>225</v>
      </c>
      <c r="P260" s="114"/>
      <c r="Q260" s="213"/>
      <c r="S260" s="114"/>
      <c r="T260" s="213"/>
      <c r="V260" s="83"/>
      <c r="W260" s="83"/>
      <c r="X260" s="83"/>
      <c r="Y260" s="83"/>
      <c r="Z260" s="83"/>
      <c r="AA260" s="65"/>
      <c r="AB260" s="5"/>
      <c r="AC260" s="5"/>
      <c r="AD260" s="5"/>
      <c r="AE260" s="5"/>
      <c r="AF260" s="5"/>
      <c r="AG260" s="5"/>
      <c r="AH260" s="5"/>
      <c r="AI260" s="5"/>
      <c r="AJ260" s="5"/>
      <c r="AK260" s="5"/>
      <c r="AL260" s="5"/>
      <c r="AM260" s="5"/>
    </row>
    <row r="261" spans="1:39" s="4" customFormat="1" ht="14.4">
      <c r="A261" s="63" t="s">
        <v>642</v>
      </c>
      <c r="B261" s="63" t="s">
        <v>442</v>
      </c>
      <c r="C261" s="63"/>
      <c r="D261" s="63" t="s">
        <v>197</v>
      </c>
      <c r="E261" s="11"/>
      <c r="F261" s="11"/>
      <c r="G261" s="8"/>
      <c r="I261" s="63"/>
      <c r="J261" s="48"/>
      <c r="K261" s="109"/>
      <c r="M261" s="63">
        <v>2</v>
      </c>
      <c r="N261" s="214">
        <v>450</v>
      </c>
      <c r="P261" s="114"/>
      <c r="Q261" s="213"/>
      <c r="S261" s="114"/>
      <c r="T261" s="213"/>
      <c r="V261" s="83"/>
      <c r="W261" s="83"/>
      <c r="X261" s="83"/>
      <c r="Y261" s="83"/>
      <c r="Z261" s="83"/>
      <c r="AA261" s="65"/>
      <c r="AB261" s="5"/>
      <c r="AC261" s="5"/>
      <c r="AD261" s="5"/>
      <c r="AE261" s="5"/>
      <c r="AF261" s="5"/>
      <c r="AG261" s="5"/>
      <c r="AH261" s="5"/>
      <c r="AI261" s="5"/>
      <c r="AJ261" s="5"/>
      <c r="AK261" s="5"/>
      <c r="AL261" s="5"/>
      <c r="AM261" s="5"/>
    </row>
    <row r="262" spans="1:39" s="4" customFormat="1" ht="14.4">
      <c r="A262" s="63" t="s">
        <v>642</v>
      </c>
      <c r="B262" s="63" t="s">
        <v>443</v>
      </c>
      <c r="C262" s="63"/>
      <c r="D262" s="63" t="s">
        <v>112</v>
      </c>
      <c r="E262" s="11"/>
      <c r="F262" s="11"/>
      <c r="G262" s="8"/>
      <c r="I262" s="63"/>
      <c r="J262" s="48"/>
      <c r="K262" s="109"/>
      <c r="M262" s="63">
        <v>1</v>
      </c>
      <c r="N262" s="214">
        <v>225</v>
      </c>
      <c r="P262" s="114"/>
      <c r="Q262" s="213"/>
      <c r="S262" s="114"/>
      <c r="T262" s="213"/>
      <c r="V262" s="83"/>
      <c r="W262" s="83"/>
      <c r="X262" s="83"/>
      <c r="Y262" s="83"/>
      <c r="Z262" s="83"/>
      <c r="AA262" s="65"/>
      <c r="AB262" s="5"/>
      <c r="AC262" s="5"/>
      <c r="AD262" s="5"/>
      <c r="AE262" s="5"/>
      <c r="AF262" s="5"/>
      <c r="AG262" s="5"/>
      <c r="AH262" s="5"/>
      <c r="AI262" s="5"/>
      <c r="AJ262" s="5"/>
      <c r="AK262" s="5"/>
      <c r="AL262" s="5"/>
      <c r="AM262" s="5"/>
    </row>
    <row r="263" spans="1:39" s="4" customFormat="1" ht="14.4">
      <c r="A263" s="63" t="s">
        <v>642</v>
      </c>
      <c r="B263" s="63" t="s">
        <v>444</v>
      </c>
      <c r="C263" s="63"/>
      <c r="D263" s="63" t="s">
        <v>168</v>
      </c>
      <c r="E263" s="11"/>
      <c r="F263" s="11"/>
      <c r="G263" s="8"/>
      <c r="I263" s="63"/>
      <c r="J263" s="48"/>
      <c r="K263" s="109"/>
      <c r="M263" s="63">
        <v>8</v>
      </c>
      <c r="N263" s="214">
        <v>1350</v>
      </c>
      <c r="P263" s="114"/>
      <c r="Q263" s="213"/>
      <c r="S263" s="114"/>
      <c r="T263" s="213"/>
      <c r="V263" s="83"/>
      <c r="W263" s="83"/>
      <c r="X263" s="83"/>
      <c r="Y263" s="83"/>
      <c r="Z263" s="83"/>
      <c r="AA263" s="65"/>
      <c r="AB263" s="5"/>
      <c r="AC263" s="5"/>
      <c r="AD263" s="5"/>
      <c r="AE263" s="5"/>
      <c r="AF263" s="5"/>
      <c r="AG263" s="5"/>
      <c r="AH263" s="5"/>
      <c r="AI263" s="5"/>
      <c r="AJ263" s="5"/>
      <c r="AK263" s="5"/>
      <c r="AL263" s="5"/>
      <c r="AM263" s="5"/>
    </row>
    <row r="264" spans="1:39" s="4" customFormat="1" ht="14.4">
      <c r="A264" s="63" t="s">
        <v>642</v>
      </c>
      <c r="B264" s="63" t="s">
        <v>446</v>
      </c>
      <c r="C264" s="63"/>
      <c r="D264" s="63" t="s">
        <v>195</v>
      </c>
      <c r="E264" s="11"/>
      <c r="F264" s="11"/>
      <c r="G264" s="8"/>
      <c r="I264" s="63"/>
      <c r="J264" s="48"/>
      <c r="K264" s="109"/>
      <c r="M264" s="63">
        <v>18</v>
      </c>
      <c r="N264" s="214">
        <v>2475</v>
      </c>
      <c r="P264" s="114"/>
      <c r="Q264" s="213"/>
      <c r="S264" s="114"/>
      <c r="T264" s="213"/>
      <c r="V264" s="83"/>
      <c r="W264" s="83"/>
      <c r="X264" s="83"/>
      <c r="Y264" s="83"/>
      <c r="Z264" s="83"/>
      <c r="AA264" s="65"/>
      <c r="AB264" s="5"/>
      <c r="AC264" s="5"/>
      <c r="AD264" s="5"/>
      <c r="AE264" s="5"/>
      <c r="AF264" s="5"/>
      <c r="AG264" s="5"/>
      <c r="AH264" s="5"/>
      <c r="AI264" s="5"/>
      <c r="AJ264" s="5"/>
      <c r="AK264" s="5"/>
      <c r="AL264" s="5"/>
      <c r="AM264" s="5"/>
    </row>
    <row r="265" spans="1:39" s="4" customFormat="1" ht="14.4">
      <c r="A265" s="63" t="s">
        <v>642</v>
      </c>
      <c r="B265" s="63" t="s">
        <v>666</v>
      </c>
      <c r="C265" s="63"/>
      <c r="D265" s="63" t="s">
        <v>98</v>
      </c>
      <c r="E265" s="11"/>
      <c r="F265" s="11"/>
      <c r="G265" s="8"/>
      <c r="I265" s="63"/>
      <c r="J265" s="48"/>
      <c r="K265" s="109"/>
      <c r="M265" s="63">
        <v>8</v>
      </c>
      <c r="N265" s="214">
        <v>1237.5</v>
      </c>
      <c r="P265" s="114"/>
      <c r="Q265" s="213"/>
      <c r="S265" s="114"/>
      <c r="T265" s="213"/>
      <c r="V265" s="83"/>
      <c r="W265" s="83"/>
      <c r="X265" s="83"/>
      <c r="Y265" s="83"/>
      <c r="Z265" s="83"/>
      <c r="AA265" s="65"/>
      <c r="AB265" s="5"/>
      <c r="AC265" s="5"/>
      <c r="AD265" s="5"/>
      <c r="AE265" s="5"/>
      <c r="AF265" s="5"/>
      <c r="AG265" s="5"/>
      <c r="AH265" s="5"/>
      <c r="AI265" s="5"/>
      <c r="AJ265" s="5"/>
      <c r="AK265" s="5"/>
      <c r="AL265" s="5"/>
      <c r="AM265" s="5"/>
    </row>
    <row r="266" spans="1:39" s="4" customFormat="1" ht="14.4">
      <c r="A266" s="63" t="s">
        <v>642</v>
      </c>
      <c r="B266" s="63" t="s">
        <v>667</v>
      </c>
      <c r="C266" s="63"/>
      <c r="D266" s="63" t="s">
        <v>100</v>
      </c>
      <c r="E266" s="11"/>
      <c r="F266" s="11"/>
      <c r="G266" s="8"/>
      <c r="I266" s="63"/>
      <c r="J266" s="48"/>
      <c r="K266" s="109"/>
      <c r="M266" s="63">
        <v>5</v>
      </c>
      <c r="N266" s="214">
        <v>675</v>
      </c>
      <c r="P266" s="114"/>
      <c r="Q266" s="213"/>
      <c r="S266" s="114"/>
      <c r="T266" s="213"/>
      <c r="V266" s="83"/>
      <c r="W266" s="83"/>
      <c r="X266" s="83"/>
      <c r="Y266" s="83"/>
      <c r="Z266" s="83"/>
      <c r="AA266" s="65"/>
      <c r="AB266" s="5"/>
      <c r="AC266" s="5"/>
      <c r="AD266" s="5"/>
      <c r="AE266" s="5"/>
      <c r="AF266" s="5"/>
      <c r="AG266" s="5"/>
      <c r="AH266" s="5"/>
      <c r="AI266" s="5"/>
      <c r="AJ266" s="5"/>
      <c r="AK266" s="5"/>
      <c r="AL266" s="5"/>
      <c r="AM266" s="5"/>
    </row>
    <row r="267" spans="1:39" s="4" customFormat="1" ht="14.4">
      <c r="A267" s="63" t="s">
        <v>642</v>
      </c>
      <c r="B267" s="63" t="s">
        <v>447</v>
      </c>
      <c r="C267" s="63"/>
      <c r="D267" s="63" t="s">
        <v>448</v>
      </c>
      <c r="E267" s="11"/>
      <c r="F267" s="11"/>
      <c r="G267" s="8"/>
      <c r="I267" s="63"/>
      <c r="J267" s="48"/>
      <c r="K267" s="109"/>
      <c r="M267" s="63">
        <v>37</v>
      </c>
      <c r="N267" s="214">
        <v>5400</v>
      </c>
      <c r="P267" s="114"/>
      <c r="Q267" s="213"/>
      <c r="S267" s="114"/>
      <c r="T267" s="213"/>
      <c r="V267" s="83"/>
      <c r="W267" s="83"/>
      <c r="X267" s="83"/>
      <c r="Y267" s="83"/>
      <c r="Z267" s="83"/>
      <c r="AA267" s="65"/>
      <c r="AB267" s="5"/>
      <c r="AC267" s="5"/>
      <c r="AD267" s="5"/>
      <c r="AE267" s="5"/>
      <c r="AF267" s="5"/>
      <c r="AG267" s="5"/>
      <c r="AH267" s="5"/>
      <c r="AI267" s="5"/>
      <c r="AJ267" s="5"/>
      <c r="AK267" s="5"/>
      <c r="AL267" s="5"/>
      <c r="AM267" s="5"/>
    </row>
    <row r="268" spans="1:39" s="4" customFormat="1" ht="14.4">
      <c r="A268" s="63" t="s">
        <v>642</v>
      </c>
      <c r="B268" s="63" t="s">
        <v>668</v>
      </c>
      <c r="C268" s="63"/>
      <c r="D268" s="63" t="s">
        <v>148</v>
      </c>
      <c r="E268" s="11"/>
      <c r="F268" s="11"/>
      <c r="G268" s="8"/>
      <c r="I268" s="63"/>
      <c r="J268" s="48"/>
      <c r="K268" s="109"/>
      <c r="M268" s="63">
        <v>6</v>
      </c>
      <c r="N268" s="214">
        <v>1125</v>
      </c>
      <c r="P268" s="114"/>
      <c r="Q268" s="213"/>
      <c r="S268" s="114"/>
      <c r="T268" s="213"/>
      <c r="V268" s="83"/>
      <c r="W268" s="83"/>
      <c r="X268" s="83"/>
      <c r="Y268" s="83"/>
      <c r="Z268" s="83"/>
      <c r="AA268" s="65"/>
      <c r="AB268" s="5"/>
      <c r="AC268" s="5"/>
      <c r="AD268" s="5"/>
      <c r="AE268" s="5"/>
      <c r="AF268" s="5"/>
      <c r="AG268" s="5"/>
      <c r="AH268" s="5"/>
      <c r="AI268" s="5"/>
      <c r="AJ268" s="5"/>
      <c r="AK268" s="5"/>
      <c r="AL268" s="5"/>
      <c r="AM268" s="5"/>
    </row>
    <row r="269" spans="1:39" s="4" customFormat="1" ht="14.4">
      <c r="A269" s="63" t="s">
        <v>642</v>
      </c>
      <c r="B269" s="63" t="s">
        <v>449</v>
      </c>
      <c r="C269" s="63"/>
      <c r="D269" s="63" t="s">
        <v>160</v>
      </c>
      <c r="E269" s="11"/>
      <c r="F269" s="11"/>
      <c r="G269" s="8"/>
      <c r="I269" s="63"/>
      <c r="J269" s="48"/>
      <c r="K269" s="109"/>
      <c r="M269" s="63">
        <v>24</v>
      </c>
      <c r="N269" s="214">
        <v>4275</v>
      </c>
      <c r="P269" s="114"/>
      <c r="Q269" s="213"/>
      <c r="S269" s="114"/>
      <c r="T269" s="213"/>
      <c r="V269" s="83"/>
      <c r="W269" s="83"/>
      <c r="X269" s="83"/>
      <c r="Y269" s="83"/>
      <c r="Z269" s="83"/>
      <c r="AA269" s="65"/>
      <c r="AB269" s="5"/>
      <c r="AC269" s="5"/>
      <c r="AD269" s="5"/>
      <c r="AE269" s="5"/>
      <c r="AF269" s="5"/>
      <c r="AG269" s="5"/>
      <c r="AH269" s="5"/>
      <c r="AI269" s="5"/>
      <c r="AJ269" s="5"/>
      <c r="AK269" s="5"/>
      <c r="AL269" s="5"/>
      <c r="AM269" s="5"/>
    </row>
    <row r="270" spans="1:39" s="4" customFormat="1" ht="14.4">
      <c r="A270" s="63" t="s">
        <v>642</v>
      </c>
      <c r="B270" s="63" t="s">
        <v>669</v>
      </c>
      <c r="C270" s="63"/>
      <c r="D270" s="63" t="s">
        <v>206</v>
      </c>
      <c r="E270" s="11"/>
      <c r="F270" s="11"/>
      <c r="G270" s="8"/>
      <c r="I270" s="63"/>
      <c r="J270" s="48"/>
      <c r="K270" s="109"/>
      <c r="M270" s="63">
        <v>6</v>
      </c>
      <c r="N270" s="214">
        <v>787.5</v>
      </c>
      <c r="P270" s="114"/>
      <c r="Q270" s="213"/>
      <c r="S270" s="114"/>
      <c r="T270" s="213"/>
      <c r="V270" s="83"/>
      <c r="W270" s="83"/>
      <c r="X270" s="83"/>
      <c r="Y270" s="83"/>
      <c r="Z270" s="83"/>
      <c r="AA270" s="65"/>
      <c r="AB270" s="5"/>
      <c r="AC270" s="5"/>
      <c r="AD270" s="5"/>
      <c r="AE270" s="5"/>
      <c r="AF270" s="5"/>
      <c r="AG270" s="5"/>
      <c r="AH270" s="5"/>
      <c r="AI270" s="5"/>
      <c r="AJ270" s="5"/>
      <c r="AK270" s="5"/>
      <c r="AL270" s="5"/>
      <c r="AM270" s="5"/>
    </row>
    <row r="271" spans="1:39" s="4" customFormat="1" ht="14.4">
      <c r="A271" s="63" t="s">
        <v>642</v>
      </c>
      <c r="B271" s="63" t="s">
        <v>670</v>
      </c>
      <c r="C271" s="63"/>
      <c r="D271" s="63" t="s">
        <v>244</v>
      </c>
      <c r="E271" s="11"/>
      <c r="F271" s="11"/>
      <c r="G271" s="8"/>
      <c r="I271" s="63"/>
      <c r="J271" s="48"/>
      <c r="K271" s="109"/>
      <c r="M271" s="63">
        <v>5</v>
      </c>
      <c r="N271" s="214">
        <v>900</v>
      </c>
      <c r="P271" s="114"/>
      <c r="Q271" s="213"/>
      <c r="S271" s="114"/>
      <c r="T271" s="213"/>
      <c r="V271" s="83"/>
      <c r="W271" s="83"/>
      <c r="X271" s="83"/>
      <c r="Y271" s="83"/>
      <c r="Z271" s="83"/>
      <c r="AA271" s="65"/>
      <c r="AB271" s="5"/>
      <c r="AC271" s="5"/>
      <c r="AD271" s="5"/>
      <c r="AE271" s="5"/>
      <c r="AF271" s="5"/>
      <c r="AG271" s="5"/>
      <c r="AH271" s="5"/>
      <c r="AI271" s="5"/>
      <c r="AJ271" s="5"/>
      <c r="AK271" s="5"/>
      <c r="AL271" s="5"/>
      <c r="AM271" s="5"/>
    </row>
    <row r="272" spans="1:39" s="4" customFormat="1" ht="14.4">
      <c r="A272" s="63" t="s">
        <v>642</v>
      </c>
      <c r="B272" s="63" t="s">
        <v>450</v>
      </c>
      <c r="C272" s="63"/>
      <c r="D272" s="63" t="s">
        <v>122</v>
      </c>
      <c r="E272" s="11"/>
      <c r="F272" s="11"/>
      <c r="G272" s="8"/>
      <c r="I272" s="63"/>
      <c r="J272" s="48"/>
      <c r="K272" s="109"/>
      <c r="M272" s="63">
        <v>7</v>
      </c>
      <c r="N272" s="214">
        <v>1462.5</v>
      </c>
      <c r="P272" s="114"/>
      <c r="Q272" s="213"/>
      <c r="S272" s="114"/>
      <c r="T272" s="213"/>
      <c r="V272" s="83"/>
      <c r="W272" s="83"/>
      <c r="X272" s="83"/>
      <c r="Y272" s="83"/>
      <c r="Z272" s="83"/>
      <c r="AA272" s="65"/>
      <c r="AB272" s="5"/>
      <c r="AC272" s="5"/>
      <c r="AD272" s="5"/>
      <c r="AE272" s="5"/>
      <c r="AF272" s="5"/>
      <c r="AG272" s="5"/>
      <c r="AH272" s="5"/>
      <c r="AI272" s="5"/>
      <c r="AJ272" s="5"/>
      <c r="AK272" s="5"/>
      <c r="AL272" s="5"/>
      <c r="AM272" s="5"/>
    </row>
    <row r="273" spans="1:39" s="4" customFormat="1" ht="14.4">
      <c r="A273" s="63" t="s">
        <v>642</v>
      </c>
      <c r="B273" s="63" t="s">
        <v>451</v>
      </c>
      <c r="C273" s="63"/>
      <c r="D273" s="63" t="s">
        <v>452</v>
      </c>
      <c r="E273" s="11"/>
      <c r="F273" s="11"/>
      <c r="G273" s="8"/>
      <c r="I273" s="63"/>
      <c r="J273" s="48"/>
      <c r="K273" s="109"/>
      <c r="M273" s="63">
        <v>13</v>
      </c>
      <c r="N273" s="214">
        <v>2700</v>
      </c>
      <c r="P273" s="114"/>
      <c r="Q273" s="213"/>
      <c r="S273" s="114"/>
      <c r="T273" s="213"/>
      <c r="V273" s="83"/>
      <c r="W273" s="83"/>
      <c r="X273" s="83"/>
      <c r="Y273" s="83"/>
      <c r="Z273" s="83"/>
      <c r="AA273" s="65"/>
      <c r="AB273" s="5"/>
      <c r="AC273" s="5"/>
      <c r="AD273" s="5"/>
      <c r="AE273" s="5"/>
      <c r="AF273" s="5"/>
      <c r="AG273" s="5"/>
      <c r="AH273" s="5"/>
      <c r="AI273" s="5"/>
      <c r="AJ273" s="5"/>
      <c r="AK273" s="5"/>
      <c r="AL273" s="5"/>
      <c r="AM273" s="5"/>
    </row>
    <row r="274" spans="1:39" s="4" customFormat="1" ht="14.4">
      <c r="A274" s="63" t="s">
        <v>642</v>
      </c>
      <c r="B274" s="63" t="s">
        <v>453</v>
      </c>
      <c r="C274" s="63"/>
      <c r="D274" s="63" t="s">
        <v>244</v>
      </c>
      <c r="E274" s="11"/>
      <c r="F274" s="11"/>
      <c r="G274" s="8"/>
      <c r="I274" s="63"/>
      <c r="J274" s="48"/>
      <c r="K274" s="109"/>
      <c r="M274" s="63">
        <v>28</v>
      </c>
      <c r="N274" s="214">
        <v>4387.5</v>
      </c>
      <c r="P274" s="114"/>
      <c r="Q274" s="213"/>
      <c r="S274" s="114"/>
      <c r="T274" s="213"/>
      <c r="V274" s="83"/>
      <c r="W274" s="83"/>
      <c r="X274" s="83"/>
      <c r="Y274" s="83"/>
      <c r="Z274" s="83"/>
      <c r="AA274" s="65"/>
      <c r="AB274" s="5"/>
      <c r="AC274" s="5"/>
      <c r="AD274" s="5"/>
      <c r="AE274" s="5"/>
      <c r="AF274" s="5"/>
      <c r="AG274" s="5"/>
      <c r="AH274" s="5"/>
      <c r="AI274" s="5"/>
      <c r="AJ274" s="5"/>
      <c r="AK274" s="5"/>
      <c r="AL274" s="5"/>
      <c r="AM274" s="5"/>
    </row>
    <row r="275" spans="1:39" s="4" customFormat="1" ht="14.4">
      <c r="A275" s="63" t="s">
        <v>642</v>
      </c>
      <c r="B275" s="63" t="s">
        <v>671</v>
      </c>
      <c r="C275" s="63"/>
      <c r="D275" s="63" t="s">
        <v>244</v>
      </c>
      <c r="E275" s="11"/>
      <c r="F275" s="11"/>
      <c r="G275" s="8"/>
      <c r="I275" s="63"/>
      <c r="J275" s="48"/>
      <c r="K275" s="109"/>
      <c r="M275" s="63">
        <v>25</v>
      </c>
      <c r="N275" s="214">
        <v>4162.5</v>
      </c>
      <c r="P275" s="114"/>
      <c r="Q275" s="213"/>
      <c r="S275" s="114"/>
      <c r="T275" s="213"/>
      <c r="V275" s="83"/>
      <c r="W275" s="83"/>
      <c r="X275" s="83"/>
      <c r="Y275" s="83"/>
      <c r="Z275" s="83"/>
      <c r="AA275" s="65"/>
      <c r="AB275" s="5"/>
      <c r="AC275" s="5"/>
      <c r="AD275" s="5"/>
      <c r="AE275" s="5"/>
      <c r="AF275" s="5"/>
      <c r="AG275" s="5"/>
      <c r="AH275" s="5"/>
      <c r="AI275" s="5"/>
      <c r="AJ275" s="5"/>
      <c r="AK275" s="5"/>
      <c r="AL275" s="5"/>
      <c r="AM275" s="5"/>
    </row>
    <row r="276" spans="1:39" s="4" customFormat="1" ht="14.4">
      <c r="A276" s="63" t="s">
        <v>642</v>
      </c>
      <c r="B276" s="63" t="s">
        <v>454</v>
      </c>
      <c r="C276" s="63"/>
      <c r="D276" s="63" t="s">
        <v>156</v>
      </c>
      <c r="E276" s="11"/>
      <c r="F276" s="11"/>
      <c r="G276" s="8"/>
      <c r="I276" s="63"/>
      <c r="J276" s="48"/>
      <c r="K276" s="109"/>
      <c r="M276" s="63">
        <v>236</v>
      </c>
      <c r="N276" s="214">
        <v>38025</v>
      </c>
      <c r="P276" s="114"/>
      <c r="Q276" s="213"/>
      <c r="S276" s="114"/>
      <c r="T276" s="213"/>
      <c r="V276" s="83"/>
      <c r="W276" s="83"/>
      <c r="X276" s="83"/>
      <c r="Y276" s="83"/>
      <c r="Z276" s="83"/>
      <c r="AA276" s="65"/>
      <c r="AB276" s="5"/>
      <c r="AC276" s="5"/>
      <c r="AD276" s="5"/>
      <c r="AE276" s="5"/>
      <c r="AF276" s="5"/>
      <c r="AG276" s="5"/>
      <c r="AH276" s="5"/>
      <c r="AI276" s="5"/>
      <c r="AJ276" s="5"/>
      <c r="AK276" s="5"/>
      <c r="AL276" s="5"/>
      <c r="AM276" s="5"/>
    </row>
    <row r="277" spans="1:39" s="4" customFormat="1" ht="14.4">
      <c r="A277" s="63" t="s">
        <v>642</v>
      </c>
      <c r="B277" s="63" t="s">
        <v>455</v>
      </c>
      <c r="C277" s="63"/>
      <c r="D277" s="63" t="s">
        <v>230</v>
      </c>
      <c r="E277" s="11"/>
      <c r="F277" s="11"/>
      <c r="G277" s="8"/>
      <c r="I277" s="63"/>
      <c r="J277" s="48"/>
      <c r="K277" s="109"/>
      <c r="M277" s="63">
        <v>7</v>
      </c>
      <c r="N277" s="214">
        <v>1237.5</v>
      </c>
      <c r="P277" s="114"/>
      <c r="Q277" s="213"/>
      <c r="S277" s="114"/>
      <c r="T277" s="213"/>
      <c r="V277" s="83"/>
      <c r="W277" s="83"/>
      <c r="X277" s="83"/>
      <c r="Y277" s="83"/>
      <c r="Z277" s="83"/>
      <c r="AA277" s="65"/>
      <c r="AB277" s="5"/>
      <c r="AC277" s="5"/>
      <c r="AD277" s="5"/>
      <c r="AE277" s="5"/>
      <c r="AF277" s="5"/>
      <c r="AG277" s="5"/>
      <c r="AH277" s="5"/>
      <c r="AI277" s="5"/>
      <c r="AJ277" s="5"/>
      <c r="AK277" s="5"/>
      <c r="AL277" s="5"/>
      <c r="AM277" s="5"/>
    </row>
    <row r="278" spans="1:39" s="4" customFormat="1" ht="14.4">
      <c r="A278" s="63" t="s">
        <v>642</v>
      </c>
      <c r="B278" s="63" t="s">
        <v>456</v>
      </c>
      <c r="C278" s="63"/>
      <c r="D278" s="63" t="s">
        <v>457</v>
      </c>
      <c r="E278" s="11"/>
      <c r="F278" s="11"/>
      <c r="G278" s="8"/>
      <c r="I278" s="63"/>
      <c r="J278" s="48"/>
      <c r="K278" s="109"/>
      <c r="M278" s="63">
        <v>4</v>
      </c>
      <c r="N278" s="214">
        <v>900</v>
      </c>
      <c r="P278" s="114"/>
      <c r="Q278" s="213"/>
      <c r="S278" s="114"/>
      <c r="T278" s="213"/>
      <c r="V278" s="83"/>
      <c r="W278" s="83"/>
      <c r="X278" s="83"/>
      <c r="Y278" s="83"/>
      <c r="Z278" s="83"/>
      <c r="AA278" s="65"/>
      <c r="AB278" s="5"/>
      <c r="AC278" s="5"/>
      <c r="AD278" s="5"/>
      <c r="AE278" s="5"/>
      <c r="AF278" s="5"/>
      <c r="AG278" s="5"/>
      <c r="AH278" s="5"/>
      <c r="AI278" s="5"/>
      <c r="AJ278" s="5"/>
      <c r="AK278" s="5"/>
      <c r="AL278" s="5"/>
      <c r="AM278" s="5"/>
    </row>
    <row r="279" spans="1:39" s="4" customFormat="1" ht="14.4">
      <c r="A279" s="63" t="s">
        <v>642</v>
      </c>
      <c r="B279" s="63" t="s">
        <v>458</v>
      </c>
      <c r="C279" s="63"/>
      <c r="D279" s="63" t="s">
        <v>124</v>
      </c>
      <c r="E279" s="11"/>
      <c r="F279" s="11"/>
      <c r="G279" s="8"/>
      <c r="I279" s="63"/>
      <c r="J279" s="48"/>
      <c r="K279" s="109"/>
      <c r="M279" s="63">
        <v>24</v>
      </c>
      <c r="N279" s="214">
        <v>4950</v>
      </c>
      <c r="P279" s="114"/>
      <c r="Q279" s="213"/>
      <c r="S279" s="114"/>
      <c r="T279" s="213"/>
      <c r="V279" s="83"/>
      <c r="W279" s="83"/>
      <c r="X279" s="83"/>
      <c r="Y279" s="83"/>
      <c r="Z279" s="83"/>
      <c r="AA279" s="65"/>
      <c r="AB279" s="5"/>
      <c r="AC279" s="5"/>
      <c r="AD279" s="5"/>
      <c r="AE279" s="5"/>
      <c r="AF279" s="5"/>
      <c r="AG279" s="5"/>
      <c r="AH279" s="5"/>
      <c r="AI279" s="5"/>
      <c r="AJ279" s="5"/>
      <c r="AK279" s="5"/>
      <c r="AL279" s="5"/>
      <c r="AM279" s="5"/>
    </row>
    <row r="280" spans="1:39" s="4" customFormat="1" ht="14.4">
      <c r="A280" s="63" t="s">
        <v>642</v>
      </c>
      <c r="B280" s="63" t="s">
        <v>459</v>
      </c>
      <c r="C280" s="63"/>
      <c r="D280" s="63" t="s">
        <v>359</v>
      </c>
      <c r="E280" s="11"/>
      <c r="F280" s="11"/>
      <c r="G280" s="8"/>
      <c r="I280" s="63"/>
      <c r="J280" s="48"/>
      <c r="K280" s="109"/>
      <c r="M280" s="63">
        <v>39</v>
      </c>
      <c r="N280" s="214">
        <v>7762.5</v>
      </c>
      <c r="P280" s="114"/>
      <c r="Q280" s="213"/>
      <c r="S280" s="114"/>
      <c r="T280" s="213"/>
      <c r="V280" s="83"/>
      <c r="W280" s="83"/>
      <c r="X280" s="83"/>
      <c r="Y280" s="83"/>
      <c r="Z280" s="83"/>
      <c r="AA280" s="65"/>
      <c r="AB280" s="5"/>
      <c r="AC280" s="5"/>
      <c r="AD280" s="5"/>
      <c r="AE280" s="5"/>
      <c r="AF280" s="5"/>
      <c r="AG280" s="5"/>
      <c r="AH280" s="5"/>
      <c r="AI280" s="5"/>
      <c r="AJ280" s="5"/>
      <c r="AK280" s="5"/>
      <c r="AL280" s="5"/>
      <c r="AM280" s="5"/>
    </row>
    <row r="281" spans="1:39" s="4" customFormat="1" ht="14.4">
      <c r="A281" s="63"/>
      <c r="B281" s="63"/>
      <c r="C281" s="63"/>
      <c r="D281" s="63"/>
      <c r="E281" s="11"/>
      <c r="F281" s="11"/>
      <c r="G281" s="8"/>
      <c r="I281" s="63"/>
      <c r="J281" s="48"/>
      <c r="K281" s="109"/>
      <c r="M281" s="63"/>
      <c r="N281" s="214"/>
      <c r="P281" s="114"/>
      <c r="Q281" s="213"/>
      <c r="S281" s="114"/>
      <c r="T281" s="213"/>
      <c r="V281" s="83"/>
      <c r="W281" s="83"/>
      <c r="X281" s="83"/>
      <c r="Y281" s="83"/>
      <c r="Z281" s="83"/>
      <c r="AA281" s="65"/>
      <c r="AB281" s="5"/>
      <c r="AC281" s="5"/>
      <c r="AD281" s="5"/>
      <c r="AE281" s="5"/>
      <c r="AF281" s="5"/>
      <c r="AG281" s="5"/>
      <c r="AH281" s="5"/>
      <c r="AI281" s="5"/>
      <c r="AJ281" s="5"/>
      <c r="AK281" s="5"/>
      <c r="AL281" s="5"/>
      <c r="AM281" s="5"/>
    </row>
    <row r="282" spans="1:39" s="4" customFormat="1" ht="79.8">
      <c r="A282" s="63" t="s">
        <v>672</v>
      </c>
      <c r="B282" s="63" t="s">
        <v>1355</v>
      </c>
      <c r="C282" s="63"/>
      <c r="D282" s="63" t="s">
        <v>1355</v>
      </c>
      <c r="E282" s="356" t="s">
        <v>1363</v>
      </c>
      <c r="F282" s="11"/>
      <c r="G282" s="356" t="s">
        <v>1362</v>
      </c>
      <c r="I282" s="63"/>
      <c r="J282" s="48"/>
      <c r="K282" s="109"/>
      <c r="M282" s="63"/>
      <c r="N282" s="214"/>
      <c r="P282" s="114"/>
      <c r="Q282" s="213"/>
      <c r="S282" s="114"/>
      <c r="T282" s="213"/>
      <c r="V282" s="83"/>
      <c r="W282" s="83"/>
      <c r="X282" s="83"/>
      <c r="Y282" s="83"/>
      <c r="Z282" s="83"/>
      <c r="AA282" s="65"/>
      <c r="AB282" s="5"/>
      <c r="AC282" s="5"/>
      <c r="AD282" s="5"/>
      <c r="AE282" s="5"/>
      <c r="AF282" s="5"/>
      <c r="AG282" s="5"/>
      <c r="AH282" s="5"/>
      <c r="AI282" s="5"/>
      <c r="AJ282" s="5"/>
      <c r="AK282" s="5"/>
      <c r="AL282" s="5"/>
      <c r="AM282" s="5"/>
    </row>
    <row r="283" spans="1:39" s="4" customFormat="1" ht="14.4">
      <c r="A283" s="63" t="s">
        <v>672</v>
      </c>
      <c r="B283" s="63" t="s">
        <v>673</v>
      </c>
      <c r="C283" s="63"/>
      <c r="D283" s="63" t="s">
        <v>673</v>
      </c>
      <c r="E283" s="11"/>
      <c r="F283" s="11"/>
      <c r="G283" s="8"/>
      <c r="I283" s="63"/>
      <c r="J283" s="48"/>
      <c r="K283" s="109"/>
      <c r="M283" s="63"/>
      <c r="N283" s="214"/>
      <c r="P283" s="114">
        <v>15</v>
      </c>
      <c r="Q283" s="213">
        <v>8116</v>
      </c>
      <c r="S283" s="114">
        <v>141</v>
      </c>
      <c r="T283" s="213">
        <v>51332.45</v>
      </c>
      <c r="V283" s="83"/>
      <c r="W283" s="83"/>
      <c r="X283" s="83"/>
      <c r="Y283" s="83"/>
      <c r="Z283" s="83"/>
      <c r="AA283" s="65"/>
      <c r="AB283" s="5"/>
      <c r="AC283" s="5"/>
      <c r="AD283" s="5"/>
      <c r="AE283" s="5"/>
      <c r="AF283" s="5"/>
      <c r="AG283" s="5"/>
      <c r="AH283" s="5"/>
      <c r="AI283" s="5"/>
      <c r="AJ283" s="5"/>
      <c r="AK283" s="5"/>
      <c r="AL283" s="5"/>
      <c r="AM283" s="5"/>
    </row>
    <row r="284" spans="1:39" s="4" customFormat="1" ht="14.4">
      <c r="A284" s="63" t="s">
        <v>672</v>
      </c>
      <c r="B284" s="63" t="s">
        <v>88</v>
      </c>
      <c r="C284" s="63"/>
      <c r="D284" s="63" t="s">
        <v>89</v>
      </c>
      <c r="E284" s="11"/>
      <c r="F284" s="11"/>
      <c r="G284" s="8"/>
      <c r="I284" s="63"/>
      <c r="J284" s="48"/>
      <c r="K284" s="109"/>
      <c r="M284" s="63">
        <v>55</v>
      </c>
      <c r="N284" s="214">
        <v>26412</v>
      </c>
      <c r="P284" s="114">
        <v>48</v>
      </c>
      <c r="Q284" s="213">
        <v>25935</v>
      </c>
      <c r="S284" s="114">
        <v>33</v>
      </c>
      <c r="T284" s="213">
        <v>13438.02</v>
      </c>
      <c r="V284" s="83"/>
      <c r="W284" s="83"/>
      <c r="X284" s="83"/>
      <c r="Y284" s="83"/>
      <c r="Z284" s="83"/>
      <c r="AA284" s="65"/>
      <c r="AB284" s="5"/>
      <c r="AC284" s="5"/>
      <c r="AD284" s="5"/>
      <c r="AE284" s="5"/>
      <c r="AF284" s="5"/>
      <c r="AG284" s="5"/>
      <c r="AH284" s="5"/>
      <c r="AI284" s="5"/>
      <c r="AJ284" s="5"/>
      <c r="AK284" s="5"/>
      <c r="AL284" s="5"/>
      <c r="AM284" s="5"/>
    </row>
    <row r="285" spans="1:39" s="4" customFormat="1" ht="14.4">
      <c r="A285" s="63" t="s">
        <v>672</v>
      </c>
      <c r="B285" s="63" t="s">
        <v>88</v>
      </c>
      <c r="C285" s="63"/>
      <c r="D285" s="63" t="s">
        <v>90</v>
      </c>
      <c r="E285" s="11"/>
      <c r="F285" s="11"/>
      <c r="G285" s="8"/>
      <c r="I285" s="63"/>
      <c r="J285" s="48"/>
      <c r="K285" s="109"/>
      <c r="M285" s="63">
        <v>3</v>
      </c>
      <c r="N285" s="214">
        <v>1949</v>
      </c>
      <c r="P285" s="114">
        <v>65</v>
      </c>
      <c r="Q285" s="213">
        <v>36195</v>
      </c>
      <c r="S285" s="114">
        <v>31</v>
      </c>
      <c r="T285" s="213">
        <v>13685</v>
      </c>
      <c r="V285" s="83"/>
      <c r="W285" s="83"/>
      <c r="X285" s="83"/>
      <c r="Y285" s="83"/>
      <c r="Z285" s="83"/>
      <c r="AA285" s="65"/>
      <c r="AB285" s="5"/>
      <c r="AC285" s="5"/>
      <c r="AD285" s="5"/>
      <c r="AE285" s="5"/>
      <c r="AF285" s="5"/>
      <c r="AG285" s="5"/>
      <c r="AH285" s="5"/>
      <c r="AI285" s="5"/>
      <c r="AJ285" s="5"/>
      <c r="AK285" s="5"/>
      <c r="AL285" s="5"/>
      <c r="AM285" s="5"/>
    </row>
    <row r="286" spans="1:39" s="4" customFormat="1" ht="14.4">
      <c r="A286" s="63" t="s">
        <v>672</v>
      </c>
      <c r="B286" s="63" t="s">
        <v>644</v>
      </c>
      <c r="C286" s="63"/>
      <c r="D286" s="63" t="s">
        <v>89</v>
      </c>
      <c r="E286" s="11"/>
      <c r="F286" s="11"/>
      <c r="G286" s="8"/>
      <c r="I286" s="63"/>
      <c r="J286" s="48"/>
      <c r="K286" s="109"/>
      <c r="M286" s="63">
        <v>10</v>
      </c>
      <c r="N286" s="214">
        <v>4753</v>
      </c>
      <c r="P286" s="114">
        <v>4</v>
      </c>
      <c r="Q286" s="213">
        <v>2116</v>
      </c>
      <c r="S286" s="114">
        <v>6</v>
      </c>
      <c r="T286" s="213">
        <v>2574</v>
      </c>
      <c r="V286" s="83"/>
      <c r="W286" s="83"/>
      <c r="X286" s="83"/>
      <c r="Y286" s="83"/>
      <c r="Z286" s="83"/>
      <c r="AA286" s="65"/>
      <c r="AB286" s="5"/>
      <c r="AC286" s="5"/>
      <c r="AD286" s="5"/>
      <c r="AE286" s="5"/>
      <c r="AF286" s="5"/>
      <c r="AG286" s="5"/>
      <c r="AH286" s="5"/>
      <c r="AI286" s="5"/>
      <c r="AJ286" s="5"/>
      <c r="AK286" s="5"/>
      <c r="AL286" s="5"/>
      <c r="AM286" s="5"/>
    </row>
    <row r="287" spans="1:39" s="4" customFormat="1" ht="14.4">
      <c r="A287" s="63" t="s">
        <v>672</v>
      </c>
      <c r="B287" s="63" t="s">
        <v>674</v>
      </c>
      <c r="C287" s="63"/>
      <c r="D287" s="63" t="s">
        <v>90</v>
      </c>
      <c r="E287" s="11"/>
      <c r="F287" s="11"/>
      <c r="G287" s="8"/>
      <c r="I287" s="63"/>
      <c r="J287" s="48"/>
      <c r="K287" s="109"/>
      <c r="M287" s="63"/>
      <c r="N287" s="214"/>
      <c r="P287" s="114">
        <v>4</v>
      </c>
      <c r="Q287" s="213">
        <v>2116</v>
      </c>
      <c r="S287" s="114">
        <v>3</v>
      </c>
      <c r="T287" s="213">
        <v>962</v>
      </c>
      <c r="V287" s="83"/>
      <c r="W287" s="83"/>
      <c r="X287" s="83"/>
      <c r="Y287" s="83"/>
      <c r="Z287" s="83"/>
      <c r="AA287" s="65"/>
      <c r="AB287" s="5"/>
      <c r="AC287" s="5"/>
      <c r="AD287" s="5"/>
      <c r="AE287" s="5"/>
      <c r="AF287" s="5"/>
      <c r="AG287" s="5"/>
      <c r="AH287" s="5"/>
      <c r="AI287" s="5"/>
      <c r="AJ287" s="5"/>
      <c r="AK287" s="5"/>
      <c r="AL287" s="5"/>
      <c r="AM287" s="5"/>
    </row>
    <row r="288" spans="1:39" s="4" customFormat="1" ht="14.4">
      <c r="A288" s="63" t="s">
        <v>672</v>
      </c>
      <c r="B288" s="63" t="s">
        <v>91</v>
      </c>
      <c r="C288" s="63"/>
      <c r="D288" s="63" t="s">
        <v>92</v>
      </c>
      <c r="E288" s="11"/>
      <c r="F288" s="11"/>
      <c r="G288" s="8"/>
      <c r="I288" s="63"/>
      <c r="J288" s="48"/>
      <c r="K288" s="109"/>
      <c r="M288" s="63">
        <v>5</v>
      </c>
      <c r="N288" s="214">
        <v>2287</v>
      </c>
      <c r="P288" s="114">
        <v>2</v>
      </c>
      <c r="Q288" s="213">
        <v>1239</v>
      </c>
      <c r="S288" s="114">
        <v>3</v>
      </c>
      <c r="T288" s="213">
        <v>1369</v>
      </c>
      <c r="V288" s="83"/>
      <c r="W288" s="83"/>
      <c r="X288" s="83"/>
      <c r="Y288" s="83"/>
      <c r="Z288" s="83"/>
      <c r="AA288" s="65"/>
      <c r="AB288" s="5"/>
      <c r="AC288" s="5"/>
      <c r="AD288" s="5"/>
      <c r="AE288" s="5"/>
      <c r="AF288" s="5"/>
      <c r="AG288" s="5"/>
      <c r="AH288" s="5"/>
      <c r="AI288" s="5"/>
      <c r="AJ288" s="5"/>
      <c r="AK288" s="5"/>
      <c r="AL288" s="5"/>
      <c r="AM288" s="5"/>
    </row>
    <row r="289" spans="1:39" s="4" customFormat="1" ht="14.4">
      <c r="A289" s="63" t="s">
        <v>672</v>
      </c>
      <c r="B289" s="63" t="s">
        <v>93</v>
      </c>
      <c r="C289" s="63"/>
      <c r="D289" s="63" t="s">
        <v>94</v>
      </c>
      <c r="E289" s="11"/>
      <c r="F289" s="11"/>
      <c r="G289" s="8"/>
      <c r="I289" s="63"/>
      <c r="J289" s="48"/>
      <c r="K289" s="109"/>
      <c r="M289" s="63">
        <v>5</v>
      </c>
      <c r="N289" s="214">
        <v>2287</v>
      </c>
      <c r="P289" s="114">
        <v>5</v>
      </c>
      <c r="Q289" s="213">
        <v>2826</v>
      </c>
      <c r="S289" s="114">
        <v>7</v>
      </c>
      <c r="T289" s="213">
        <v>3081</v>
      </c>
      <c r="V289" s="83"/>
      <c r="W289" s="83"/>
      <c r="X289" s="83"/>
      <c r="Y289" s="83"/>
      <c r="Z289" s="83"/>
      <c r="AA289" s="65"/>
      <c r="AB289" s="5"/>
      <c r="AC289" s="5"/>
      <c r="AD289" s="5"/>
      <c r="AE289" s="5"/>
      <c r="AF289" s="5"/>
      <c r="AG289" s="5"/>
      <c r="AH289" s="5"/>
      <c r="AI289" s="5"/>
      <c r="AJ289" s="5"/>
      <c r="AK289" s="5"/>
      <c r="AL289" s="5"/>
      <c r="AM289" s="5"/>
    </row>
    <row r="290" spans="1:39" s="4" customFormat="1" ht="14.4">
      <c r="A290" s="63" t="s">
        <v>672</v>
      </c>
      <c r="B290" s="63" t="s">
        <v>97</v>
      </c>
      <c r="C290" s="63"/>
      <c r="D290" s="63" t="s">
        <v>98</v>
      </c>
      <c r="E290" s="11"/>
      <c r="F290" s="11"/>
      <c r="G290" s="8"/>
      <c r="I290" s="63"/>
      <c r="J290" s="48"/>
      <c r="K290" s="109"/>
      <c r="M290" s="63">
        <v>69</v>
      </c>
      <c r="N290" s="214">
        <v>34184</v>
      </c>
      <c r="P290" s="114">
        <v>38</v>
      </c>
      <c r="Q290" s="213">
        <v>21007</v>
      </c>
      <c r="S290" s="114">
        <v>34</v>
      </c>
      <c r="T290" s="213">
        <v>14481</v>
      </c>
      <c r="V290" s="83"/>
      <c r="W290" s="83"/>
      <c r="X290" s="83"/>
      <c r="Y290" s="83"/>
      <c r="Z290" s="83"/>
      <c r="AA290" s="65"/>
      <c r="AB290" s="5"/>
      <c r="AC290" s="5"/>
      <c r="AD290" s="5"/>
      <c r="AE290" s="5"/>
      <c r="AF290" s="5"/>
      <c r="AG290" s="5"/>
      <c r="AH290" s="5"/>
      <c r="AI290" s="5"/>
      <c r="AJ290" s="5"/>
      <c r="AK290" s="5"/>
      <c r="AL290" s="5"/>
      <c r="AM290" s="5"/>
    </row>
    <row r="291" spans="1:39" s="4" customFormat="1" ht="14.4">
      <c r="A291" s="63" t="s">
        <v>672</v>
      </c>
      <c r="B291" s="63" t="s">
        <v>99</v>
      </c>
      <c r="C291" s="63"/>
      <c r="D291" s="63" t="s">
        <v>101</v>
      </c>
      <c r="E291" s="11"/>
      <c r="F291" s="11"/>
      <c r="G291" s="8"/>
      <c r="I291" s="63"/>
      <c r="J291" s="48"/>
      <c r="K291" s="109"/>
      <c r="M291" s="63">
        <v>1009</v>
      </c>
      <c r="N291" s="214">
        <v>495408</v>
      </c>
      <c r="P291" s="114">
        <v>751</v>
      </c>
      <c r="Q291" s="213">
        <v>402255.87</v>
      </c>
      <c r="S291" s="114">
        <v>569</v>
      </c>
      <c r="T291" s="213">
        <v>254525.55</v>
      </c>
      <c r="V291" s="83"/>
      <c r="W291" s="83"/>
      <c r="X291" s="83"/>
      <c r="Y291" s="83"/>
      <c r="Z291" s="83"/>
      <c r="AA291" s="65"/>
      <c r="AB291" s="5"/>
      <c r="AC291" s="5"/>
      <c r="AD291" s="5"/>
      <c r="AE291" s="5"/>
      <c r="AF291" s="5"/>
      <c r="AG291" s="5"/>
      <c r="AH291" s="5"/>
      <c r="AI291" s="5"/>
      <c r="AJ291" s="5"/>
      <c r="AK291" s="5"/>
      <c r="AL291" s="5"/>
      <c r="AM291" s="5"/>
    </row>
    <row r="292" spans="1:39" s="4" customFormat="1" ht="14.4">
      <c r="A292" s="63" t="s">
        <v>672</v>
      </c>
      <c r="B292" s="63" t="s">
        <v>102</v>
      </c>
      <c r="C292" s="63"/>
      <c r="D292" s="63" t="s">
        <v>103</v>
      </c>
      <c r="E292" s="11"/>
      <c r="F292" s="11"/>
      <c r="G292" s="8"/>
      <c r="I292" s="63"/>
      <c r="J292" s="48"/>
      <c r="K292" s="109"/>
      <c r="M292" s="63">
        <v>1</v>
      </c>
      <c r="N292" s="214">
        <v>529</v>
      </c>
      <c r="P292" s="114"/>
      <c r="Q292" s="213"/>
      <c r="S292" s="114"/>
      <c r="T292" s="213"/>
      <c r="V292" s="83"/>
      <c r="W292" s="83"/>
      <c r="X292" s="83"/>
      <c r="Y292" s="83"/>
      <c r="Z292" s="83"/>
      <c r="AA292" s="65"/>
      <c r="AB292" s="5"/>
      <c r="AC292" s="5"/>
      <c r="AD292" s="5"/>
      <c r="AE292" s="5"/>
      <c r="AF292" s="5"/>
      <c r="AG292" s="5"/>
      <c r="AH292" s="5"/>
      <c r="AI292" s="5"/>
      <c r="AJ292" s="5"/>
      <c r="AK292" s="5"/>
      <c r="AL292" s="5"/>
      <c r="AM292" s="5"/>
    </row>
    <row r="293" spans="1:39" s="4" customFormat="1" ht="14.4">
      <c r="A293" s="63" t="s">
        <v>672</v>
      </c>
      <c r="B293" s="63" t="s">
        <v>104</v>
      </c>
      <c r="C293" s="63"/>
      <c r="D293" s="63" t="s">
        <v>105</v>
      </c>
      <c r="E293" s="11"/>
      <c r="F293" s="11"/>
      <c r="G293" s="8"/>
      <c r="I293" s="63"/>
      <c r="J293" s="48"/>
      <c r="K293" s="109"/>
      <c r="M293" s="63">
        <v>1</v>
      </c>
      <c r="N293" s="214">
        <v>529</v>
      </c>
      <c r="P293" s="114">
        <v>1</v>
      </c>
      <c r="Q293" s="213">
        <v>529</v>
      </c>
      <c r="S293" s="114">
        <v>1</v>
      </c>
      <c r="T293" s="213">
        <v>320</v>
      </c>
      <c r="V293" s="83"/>
      <c r="W293" s="83"/>
      <c r="X293" s="83"/>
      <c r="Y293" s="83"/>
      <c r="Z293" s="83"/>
      <c r="AA293" s="65"/>
      <c r="AB293" s="5"/>
      <c r="AC293" s="5"/>
      <c r="AD293" s="5"/>
      <c r="AE293" s="5"/>
      <c r="AF293" s="5"/>
      <c r="AG293" s="5"/>
      <c r="AH293" s="5"/>
      <c r="AI293" s="5"/>
      <c r="AJ293" s="5"/>
      <c r="AK293" s="5"/>
      <c r="AL293" s="5"/>
      <c r="AM293" s="5"/>
    </row>
    <row r="294" spans="1:39" s="4" customFormat="1" ht="14.4">
      <c r="A294" s="63" t="s">
        <v>672</v>
      </c>
      <c r="B294" s="63" t="s">
        <v>675</v>
      </c>
      <c r="C294" s="63"/>
      <c r="D294" s="63" t="s">
        <v>108</v>
      </c>
      <c r="E294" s="11"/>
      <c r="F294" s="11"/>
      <c r="G294" s="8"/>
      <c r="I294" s="63"/>
      <c r="J294" s="48"/>
      <c r="K294" s="109"/>
      <c r="M294" s="63">
        <v>1</v>
      </c>
      <c r="N294" s="214">
        <v>529</v>
      </c>
      <c r="P294" s="114"/>
      <c r="Q294" s="213"/>
      <c r="S294" s="114">
        <v>2</v>
      </c>
      <c r="T294" s="213">
        <v>804</v>
      </c>
      <c r="V294" s="83"/>
      <c r="W294" s="83"/>
      <c r="X294" s="83"/>
      <c r="Y294" s="83"/>
      <c r="Z294" s="83"/>
      <c r="AA294" s="65"/>
      <c r="AB294" s="5"/>
      <c r="AC294" s="5"/>
      <c r="AD294" s="5"/>
      <c r="AE294" s="5"/>
      <c r="AF294" s="5"/>
      <c r="AG294" s="5"/>
      <c r="AH294" s="5"/>
      <c r="AI294" s="5"/>
      <c r="AJ294" s="5"/>
      <c r="AK294" s="5"/>
      <c r="AL294" s="5"/>
      <c r="AM294" s="5"/>
    </row>
    <row r="295" spans="1:39" s="4" customFormat="1" ht="14.4">
      <c r="A295" s="63" t="s">
        <v>672</v>
      </c>
      <c r="B295" s="63" t="s">
        <v>645</v>
      </c>
      <c r="C295" s="63"/>
      <c r="D295" s="63" t="s">
        <v>110</v>
      </c>
      <c r="E295" s="11"/>
      <c r="F295" s="11"/>
      <c r="G295" s="8"/>
      <c r="I295" s="63"/>
      <c r="J295" s="48"/>
      <c r="K295" s="109"/>
      <c r="M295" s="63">
        <v>25</v>
      </c>
      <c r="N295" s="214">
        <v>11614</v>
      </c>
      <c r="P295" s="114">
        <v>21</v>
      </c>
      <c r="Q295" s="213">
        <v>11471</v>
      </c>
      <c r="S295" s="114">
        <v>11</v>
      </c>
      <c r="T295" s="213">
        <v>4282</v>
      </c>
      <c r="V295" s="83"/>
      <c r="W295" s="83"/>
      <c r="X295" s="83"/>
      <c r="Y295" s="83"/>
      <c r="Z295" s="83"/>
      <c r="AA295" s="65"/>
      <c r="AB295" s="5"/>
      <c r="AC295" s="5"/>
      <c r="AD295" s="5"/>
      <c r="AE295" s="5"/>
      <c r="AF295" s="5"/>
      <c r="AG295" s="5"/>
      <c r="AH295" s="5"/>
      <c r="AI295" s="5"/>
      <c r="AJ295" s="5"/>
      <c r="AK295" s="5"/>
      <c r="AL295" s="5"/>
      <c r="AM295" s="5"/>
    </row>
    <row r="296" spans="1:39" s="4" customFormat="1" ht="14.4">
      <c r="A296" s="63" t="s">
        <v>672</v>
      </c>
      <c r="B296" s="63" t="s">
        <v>111</v>
      </c>
      <c r="C296" s="63"/>
      <c r="D296" s="63" t="s">
        <v>112</v>
      </c>
      <c r="E296" s="11"/>
      <c r="F296" s="11"/>
      <c r="G296" s="8"/>
      <c r="I296" s="63"/>
      <c r="J296" s="48"/>
      <c r="K296" s="109"/>
      <c r="M296" s="63">
        <v>21</v>
      </c>
      <c r="N296" s="214">
        <v>10035</v>
      </c>
      <c r="P296" s="114">
        <v>14</v>
      </c>
      <c r="Q296" s="213">
        <v>7406</v>
      </c>
      <c r="S296" s="114">
        <v>16</v>
      </c>
      <c r="T296" s="213">
        <v>6420</v>
      </c>
      <c r="V296" s="83"/>
      <c r="W296" s="83"/>
      <c r="X296" s="83"/>
      <c r="Y296" s="83"/>
      <c r="Z296" s="83"/>
      <c r="AA296" s="65"/>
      <c r="AB296" s="5"/>
      <c r="AC296" s="5"/>
      <c r="AD296" s="5"/>
      <c r="AE296" s="5"/>
      <c r="AF296" s="5"/>
      <c r="AG296" s="5"/>
      <c r="AH296" s="5"/>
      <c r="AI296" s="5"/>
      <c r="AJ296" s="5"/>
      <c r="AK296" s="5"/>
      <c r="AL296" s="5"/>
      <c r="AM296" s="5"/>
    </row>
    <row r="297" spans="1:39" s="4" customFormat="1" ht="14.4">
      <c r="A297" s="63" t="s">
        <v>672</v>
      </c>
      <c r="B297" s="63" t="s">
        <v>111</v>
      </c>
      <c r="C297" s="63"/>
      <c r="D297" s="63" t="s">
        <v>113</v>
      </c>
      <c r="E297" s="11"/>
      <c r="F297" s="11"/>
      <c r="G297" s="8"/>
      <c r="I297" s="63"/>
      <c r="J297" s="48"/>
      <c r="K297" s="109"/>
      <c r="M297" s="63"/>
      <c r="N297" s="214"/>
      <c r="P297" s="114"/>
      <c r="Q297" s="213"/>
      <c r="S297" s="114">
        <v>1</v>
      </c>
      <c r="T297" s="213">
        <v>320</v>
      </c>
      <c r="V297" s="83"/>
      <c r="W297" s="83"/>
      <c r="X297" s="83"/>
      <c r="Y297" s="83"/>
      <c r="Z297" s="83"/>
      <c r="AA297" s="65"/>
      <c r="AB297" s="5"/>
      <c r="AC297" s="5"/>
      <c r="AD297" s="5"/>
      <c r="AE297" s="5"/>
      <c r="AF297" s="5"/>
      <c r="AG297" s="5"/>
      <c r="AH297" s="5"/>
      <c r="AI297" s="5"/>
      <c r="AJ297" s="5"/>
      <c r="AK297" s="5"/>
      <c r="AL297" s="5"/>
      <c r="AM297" s="5"/>
    </row>
    <row r="298" spans="1:39" s="4" customFormat="1" ht="14.4">
      <c r="A298" s="63" t="s">
        <v>672</v>
      </c>
      <c r="B298" s="63" t="s">
        <v>114</v>
      </c>
      <c r="C298" s="63"/>
      <c r="D298" s="63" t="s">
        <v>115</v>
      </c>
      <c r="E298" s="11"/>
      <c r="F298" s="11"/>
      <c r="G298" s="8"/>
      <c r="I298" s="63"/>
      <c r="J298" s="48"/>
      <c r="K298" s="109"/>
      <c r="M298" s="63">
        <v>4</v>
      </c>
      <c r="N298" s="214">
        <v>1937</v>
      </c>
      <c r="P298" s="114">
        <v>2</v>
      </c>
      <c r="Q298" s="213">
        <v>1058</v>
      </c>
      <c r="S298" s="114">
        <v>1</v>
      </c>
      <c r="T298" s="213">
        <v>320</v>
      </c>
      <c r="V298" s="83"/>
      <c r="W298" s="83"/>
      <c r="X298" s="83"/>
      <c r="Y298" s="83"/>
      <c r="Z298" s="83"/>
      <c r="AA298" s="65"/>
      <c r="AB298" s="5"/>
      <c r="AC298" s="5"/>
      <c r="AD298" s="5"/>
      <c r="AE298" s="5"/>
      <c r="AF298" s="5"/>
      <c r="AG298" s="5"/>
      <c r="AH298" s="5"/>
      <c r="AI298" s="5"/>
      <c r="AJ298" s="5"/>
      <c r="AK298" s="5"/>
      <c r="AL298" s="5"/>
      <c r="AM298" s="5"/>
    </row>
    <row r="299" spans="1:39" s="4" customFormat="1" ht="14.4">
      <c r="A299" s="63" t="s">
        <v>672</v>
      </c>
      <c r="B299" s="63" t="s">
        <v>676</v>
      </c>
      <c r="C299" s="63"/>
      <c r="D299" s="63" t="s">
        <v>96</v>
      </c>
      <c r="E299" s="11"/>
      <c r="F299" s="11"/>
      <c r="G299" s="8"/>
      <c r="I299" s="63"/>
      <c r="J299" s="48"/>
      <c r="K299" s="109"/>
      <c r="M299" s="63">
        <v>1</v>
      </c>
      <c r="N299" s="214">
        <v>529</v>
      </c>
      <c r="P299" s="114"/>
      <c r="Q299" s="213"/>
      <c r="S299" s="114"/>
      <c r="T299" s="213"/>
      <c r="V299" s="83"/>
      <c r="W299" s="83"/>
      <c r="X299" s="83"/>
      <c r="Y299" s="83"/>
      <c r="Z299" s="83"/>
      <c r="AA299" s="65"/>
      <c r="AB299" s="5"/>
      <c r="AC299" s="5"/>
      <c r="AD299" s="5"/>
      <c r="AE299" s="5"/>
      <c r="AF299" s="5"/>
      <c r="AG299" s="5"/>
      <c r="AH299" s="5"/>
      <c r="AI299" s="5"/>
      <c r="AJ299" s="5"/>
      <c r="AK299" s="5"/>
      <c r="AL299" s="5"/>
      <c r="AM299" s="5"/>
    </row>
    <row r="300" spans="1:39" s="4" customFormat="1" ht="14.4">
      <c r="A300" s="63" t="s">
        <v>672</v>
      </c>
      <c r="B300" s="63" t="s">
        <v>116</v>
      </c>
      <c r="C300" s="63"/>
      <c r="D300" s="63" t="s">
        <v>117</v>
      </c>
      <c r="E300" s="11"/>
      <c r="F300" s="11"/>
      <c r="G300" s="8"/>
      <c r="I300" s="63"/>
      <c r="J300" s="48"/>
      <c r="K300" s="109"/>
      <c r="M300" s="63">
        <v>5</v>
      </c>
      <c r="N300" s="214">
        <v>1929</v>
      </c>
      <c r="P300" s="114">
        <v>3</v>
      </c>
      <c r="Q300" s="213">
        <v>1587</v>
      </c>
      <c r="S300" s="114"/>
      <c r="T300" s="213"/>
      <c r="V300" s="83"/>
      <c r="W300" s="83"/>
      <c r="X300" s="83"/>
      <c r="Y300" s="83"/>
      <c r="Z300" s="83"/>
      <c r="AA300" s="65"/>
      <c r="AB300" s="5"/>
      <c r="AC300" s="5"/>
      <c r="AD300" s="5"/>
      <c r="AE300" s="5"/>
      <c r="AF300" s="5"/>
      <c r="AG300" s="5"/>
      <c r="AH300" s="5"/>
      <c r="AI300" s="5"/>
      <c r="AJ300" s="5"/>
      <c r="AK300" s="5"/>
      <c r="AL300" s="5"/>
      <c r="AM300" s="5"/>
    </row>
    <row r="301" spans="1:39" s="4" customFormat="1" ht="14.4">
      <c r="A301" s="63" t="s">
        <v>672</v>
      </c>
      <c r="B301" s="63" t="s">
        <v>647</v>
      </c>
      <c r="C301" s="63"/>
      <c r="D301" s="63" t="s">
        <v>118</v>
      </c>
      <c r="E301" s="11"/>
      <c r="F301" s="11"/>
      <c r="G301" s="8"/>
      <c r="I301" s="63"/>
      <c r="J301" s="48"/>
      <c r="K301" s="109"/>
      <c r="M301" s="63">
        <v>8</v>
      </c>
      <c r="N301" s="214">
        <v>3876</v>
      </c>
      <c r="P301" s="114">
        <v>4</v>
      </c>
      <c r="Q301" s="213">
        <v>2297</v>
      </c>
      <c r="S301" s="114">
        <v>5</v>
      </c>
      <c r="T301" s="213">
        <v>1715</v>
      </c>
      <c r="V301" s="83"/>
      <c r="W301" s="83"/>
      <c r="X301" s="83"/>
      <c r="Y301" s="83"/>
      <c r="Z301" s="83"/>
      <c r="AA301" s="65"/>
      <c r="AB301" s="5"/>
      <c r="AC301" s="5"/>
      <c r="AD301" s="5"/>
      <c r="AE301" s="5"/>
      <c r="AF301" s="5"/>
      <c r="AG301" s="5"/>
      <c r="AH301" s="5"/>
      <c r="AI301" s="5"/>
      <c r="AJ301" s="5"/>
      <c r="AK301" s="5"/>
      <c r="AL301" s="5"/>
      <c r="AM301" s="5"/>
    </row>
    <row r="302" spans="1:39" s="4" customFormat="1" ht="14.4">
      <c r="A302" s="63" t="s">
        <v>672</v>
      </c>
      <c r="B302" s="63" t="s">
        <v>119</v>
      </c>
      <c r="C302" s="63"/>
      <c r="D302" s="63" t="s">
        <v>120</v>
      </c>
      <c r="E302" s="11"/>
      <c r="F302" s="11"/>
      <c r="G302" s="8"/>
      <c r="I302" s="63"/>
      <c r="J302" s="48"/>
      <c r="K302" s="109"/>
      <c r="M302" s="63">
        <v>3</v>
      </c>
      <c r="N302" s="214">
        <v>1587</v>
      </c>
      <c r="P302" s="114"/>
      <c r="Q302" s="213"/>
      <c r="S302" s="114"/>
      <c r="T302" s="213"/>
      <c r="V302" s="83"/>
      <c r="W302" s="83"/>
      <c r="X302" s="83"/>
      <c r="Y302" s="83"/>
      <c r="Z302" s="83"/>
      <c r="AA302" s="65"/>
      <c r="AB302" s="5"/>
      <c r="AC302" s="5"/>
      <c r="AD302" s="5"/>
      <c r="AE302" s="5"/>
      <c r="AF302" s="5"/>
      <c r="AG302" s="5"/>
      <c r="AH302" s="5"/>
      <c r="AI302" s="5"/>
      <c r="AJ302" s="5"/>
      <c r="AK302" s="5"/>
      <c r="AL302" s="5"/>
      <c r="AM302" s="5"/>
    </row>
    <row r="303" spans="1:39" s="4" customFormat="1" ht="14.4">
      <c r="A303" s="63" t="s">
        <v>672</v>
      </c>
      <c r="B303" s="63" t="s">
        <v>121</v>
      </c>
      <c r="C303" s="63"/>
      <c r="D303" s="63" t="s">
        <v>122</v>
      </c>
      <c r="E303" s="11"/>
      <c r="F303" s="11"/>
      <c r="G303" s="8"/>
      <c r="I303" s="63"/>
      <c r="J303" s="48"/>
      <c r="K303" s="109"/>
      <c r="M303" s="63">
        <v>21</v>
      </c>
      <c r="N303" s="214">
        <v>10395</v>
      </c>
      <c r="P303" s="114">
        <v>15</v>
      </c>
      <c r="Q303" s="213">
        <v>8297</v>
      </c>
      <c r="S303" s="114">
        <v>10</v>
      </c>
      <c r="T303" s="213">
        <v>4444</v>
      </c>
      <c r="V303" s="83"/>
      <c r="W303" s="83"/>
      <c r="X303" s="83"/>
      <c r="Y303" s="83"/>
      <c r="Z303" s="83"/>
      <c r="AA303" s="65"/>
      <c r="AB303" s="5"/>
      <c r="AC303" s="5"/>
      <c r="AD303" s="5"/>
      <c r="AE303" s="5"/>
      <c r="AF303" s="5"/>
      <c r="AG303" s="5"/>
      <c r="AH303" s="5"/>
      <c r="AI303" s="5"/>
      <c r="AJ303" s="5"/>
      <c r="AK303" s="5"/>
      <c r="AL303" s="5"/>
      <c r="AM303" s="5"/>
    </row>
    <row r="304" spans="1:39" s="4" customFormat="1" ht="14.4">
      <c r="A304" s="63" t="s">
        <v>672</v>
      </c>
      <c r="B304" s="63" t="s">
        <v>123</v>
      </c>
      <c r="C304" s="63"/>
      <c r="D304" s="63" t="s">
        <v>124</v>
      </c>
      <c r="E304" s="11"/>
      <c r="F304" s="11"/>
      <c r="G304" s="8"/>
      <c r="I304" s="63"/>
      <c r="J304" s="48"/>
      <c r="K304" s="109"/>
      <c r="M304" s="63">
        <v>5</v>
      </c>
      <c r="N304" s="214">
        <v>2647</v>
      </c>
      <c r="P304" s="114">
        <v>3</v>
      </c>
      <c r="Q304" s="213">
        <v>1587</v>
      </c>
      <c r="S304" s="114">
        <v>2</v>
      </c>
      <c r="T304" s="213">
        <v>804</v>
      </c>
      <c r="V304" s="83"/>
      <c r="W304" s="83"/>
      <c r="X304" s="83"/>
      <c r="Y304" s="83"/>
      <c r="Z304" s="83"/>
      <c r="AA304" s="65"/>
      <c r="AB304" s="5"/>
      <c r="AC304" s="5"/>
      <c r="AD304" s="5"/>
      <c r="AE304" s="5"/>
      <c r="AF304" s="5"/>
      <c r="AG304" s="5"/>
      <c r="AH304" s="5"/>
      <c r="AI304" s="5"/>
      <c r="AJ304" s="5"/>
      <c r="AK304" s="5"/>
      <c r="AL304" s="5"/>
      <c r="AM304" s="5"/>
    </row>
    <row r="305" spans="1:39" s="4" customFormat="1" ht="14.4">
      <c r="A305" s="63" t="s">
        <v>672</v>
      </c>
      <c r="B305" s="63" t="s">
        <v>125</v>
      </c>
      <c r="C305" s="63"/>
      <c r="D305" s="63" t="s">
        <v>92</v>
      </c>
      <c r="E305" s="11"/>
      <c r="F305" s="11"/>
      <c r="G305" s="8"/>
      <c r="I305" s="63"/>
      <c r="J305" s="48"/>
      <c r="K305" s="109"/>
      <c r="M305" s="63">
        <v>45</v>
      </c>
      <c r="N305" s="214">
        <v>22741</v>
      </c>
      <c r="P305" s="114">
        <v>29</v>
      </c>
      <c r="Q305" s="213">
        <v>15884</v>
      </c>
      <c r="S305" s="114">
        <v>32</v>
      </c>
      <c r="T305" s="213">
        <v>13011</v>
      </c>
      <c r="V305" s="83"/>
      <c r="W305" s="83"/>
      <c r="X305" s="83"/>
      <c r="Y305" s="83"/>
      <c r="Z305" s="83"/>
      <c r="AA305" s="65"/>
      <c r="AB305" s="5"/>
      <c r="AC305" s="5"/>
      <c r="AD305" s="5"/>
      <c r="AE305" s="5"/>
      <c r="AF305" s="5"/>
      <c r="AG305" s="5"/>
      <c r="AH305" s="5"/>
      <c r="AI305" s="5"/>
      <c r="AJ305" s="5"/>
      <c r="AK305" s="5"/>
      <c r="AL305" s="5"/>
      <c r="AM305" s="5"/>
    </row>
    <row r="306" spans="1:39" s="4" customFormat="1" ht="14.4">
      <c r="A306" s="63" t="s">
        <v>672</v>
      </c>
      <c r="B306" s="63" t="s">
        <v>677</v>
      </c>
      <c r="C306" s="63"/>
      <c r="D306" s="63" t="s">
        <v>115</v>
      </c>
      <c r="E306" s="11"/>
      <c r="F306" s="11"/>
      <c r="G306" s="8"/>
      <c r="I306" s="63"/>
      <c r="J306" s="48"/>
      <c r="K306" s="109"/>
      <c r="M306" s="63">
        <v>1</v>
      </c>
      <c r="N306" s="214">
        <v>529</v>
      </c>
      <c r="P306" s="114"/>
      <c r="Q306" s="213"/>
      <c r="S306" s="114"/>
      <c r="T306" s="213"/>
      <c r="V306" s="83"/>
      <c r="W306" s="83"/>
      <c r="X306" s="83"/>
      <c r="Y306" s="83"/>
      <c r="Z306" s="83"/>
      <c r="AA306" s="65"/>
      <c r="AB306" s="5"/>
      <c r="AC306" s="5"/>
      <c r="AD306" s="5"/>
      <c r="AE306" s="5"/>
      <c r="AF306" s="5"/>
      <c r="AG306" s="5"/>
      <c r="AH306" s="5"/>
      <c r="AI306" s="5"/>
      <c r="AJ306" s="5"/>
      <c r="AK306" s="5"/>
      <c r="AL306" s="5"/>
      <c r="AM306" s="5"/>
    </row>
    <row r="307" spans="1:39" s="4" customFormat="1" ht="14.4">
      <c r="A307" s="63" t="s">
        <v>672</v>
      </c>
      <c r="B307" s="63" t="s">
        <v>126</v>
      </c>
      <c r="C307" s="63"/>
      <c r="D307" s="63" t="s">
        <v>127</v>
      </c>
      <c r="E307" s="11"/>
      <c r="F307" s="11"/>
      <c r="G307" s="8"/>
      <c r="I307" s="63"/>
      <c r="J307" s="48"/>
      <c r="K307" s="109"/>
      <c r="M307" s="63">
        <v>48</v>
      </c>
      <c r="N307" s="214">
        <v>25046</v>
      </c>
      <c r="P307" s="114">
        <v>32</v>
      </c>
      <c r="Q307" s="213">
        <v>17833</v>
      </c>
      <c r="S307" s="114">
        <v>23</v>
      </c>
      <c r="T307" s="213">
        <v>10338</v>
      </c>
      <c r="V307" s="83"/>
      <c r="W307" s="83"/>
      <c r="X307" s="83"/>
      <c r="Y307" s="83"/>
      <c r="Z307" s="83"/>
      <c r="AA307" s="65"/>
      <c r="AB307" s="5"/>
      <c r="AC307" s="5"/>
      <c r="AD307" s="5"/>
      <c r="AE307" s="5"/>
      <c r="AF307" s="5"/>
      <c r="AG307" s="5"/>
      <c r="AH307" s="5"/>
      <c r="AI307" s="5"/>
      <c r="AJ307" s="5"/>
      <c r="AK307" s="5"/>
      <c r="AL307" s="5"/>
      <c r="AM307" s="5"/>
    </row>
    <row r="308" spans="1:39" s="4" customFormat="1" ht="14.4">
      <c r="A308" s="63" t="s">
        <v>672</v>
      </c>
      <c r="B308" s="63" t="s">
        <v>678</v>
      </c>
      <c r="C308" s="63"/>
      <c r="D308" s="63" t="s">
        <v>127</v>
      </c>
      <c r="E308" s="11"/>
      <c r="F308" s="11"/>
      <c r="G308" s="8"/>
      <c r="I308" s="63"/>
      <c r="J308" s="48"/>
      <c r="K308" s="109"/>
      <c r="M308" s="63"/>
      <c r="N308" s="214"/>
      <c r="P308" s="114">
        <v>2</v>
      </c>
      <c r="Q308" s="213">
        <v>1239</v>
      </c>
      <c r="S308" s="114">
        <v>4</v>
      </c>
      <c r="T308" s="213">
        <v>1581</v>
      </c>
      <c r="V308" s="83"/>
      <c r="W308" s="83"/>
      <c r="X308" s="83"/>
      <c r="Y308" s="83"/>
      <c r="Z308" s="83"/>
      <c r="AA308" s="65"/>
      <c r="AB308" s="5"/>
      <c r="AC308" s="5"/>
      <c r="AD308" s="5"/>
      <c r="AE308" s="5"/>
      <c r="AF308" s="5"/>
      <c r="AG308" s="5"/>
      <c r="AH308" s="5"/>
      <c r="AI308" s="5"/>
      <c r="AJ308" s="5"/>
      <c r="AK308" s="5"/>
      <c r="AL308" s="5"/>
      <c r="AM308" s="5"/>
    </row>
    <row r="309" spans="1:39" s="4" customFormat="1" ht="14.4">
      <c r="A309" s="63" t="s">
        <v>672</v>
      </c>
      <c r="B309" s="63" t="s">
        <v>129</v>
      </c>
      <c r="C309" s="63"/>
      <c r="D309" s="63" t="s">
        <v>96</v>
      </c>
      <c r="E309" s="11"/>
      <c r="F309" s="11"/>
      <c r="G309" s="8"/>
      <c r="I309" s="63"/>
      <c r="J309" s="48"/>
      <c r="K309" s="109"/>
      <c r="M309" s="63">
        <v>4</v>
      </c>
      <c r="N309" s="214">
        <v>1937</v>
      </c>
      <c r="P309" s="114">
        <v>3</v>
      </c>
      <c r="Q309" s="213">
        <v>1587</v>
      </c>
      <c r="S309" s="114">
        <v>3</v>
      </c>
      <c r="T309" s="213">
        <v>1203</v>
      </c>
      <c r="V309" s="83"/>
      <c r="W309" s="83"/>
      <c r="X309" s="83"/>
      <c r="Y309" s="83"/>
      <c r="Z309" s="83"/>
      <c r="AA309" s="65"/>
      <c r="AB309" s="5"/>
      <c r="AC309" s="5"/>
      <c r="AD309" s="5"/>
      <c r="AE309" s="5"/>
      <c r="AF309" s="5"/>
      <c r="AG309" s="5"/>
      <c r="AH309" s="5"/>
      <c r="AI309" s="5"/>
      <c r="AJ309" s="5"/>
      <c r="AK309" s="5"/>
      <c r="AL309" s="5"/>
      <c r="AM309" s="5"/>
    </row>
    <row r="310" spans="1:39" s="4" customFormat="1" ht="14.4">
      <c r="A310" s="63" t="s">
        <v>672</v>
      </c>
      <c r="B310" s="63" t="s">
        <v>130</v>
      </c>
      <c r="C310" s="63"/>
      <c r="D310" s="63" t="s">
        <v>96</v>
      </c>
      <c r="E310" s="11"/>
      <c r="F310" s="11"/>
      <c r="G310" s="8"/>
      <c r="I310" s="63"/>
      <c r="J310" s="48"/>
      <c r="K310" s="109"/>
      <c r="M310" s="63">
        <v>2</v>
      </c>
      <c r="N310" s="214">
        <v>879</v>
      </c>
      <c r="P310" s="114"/>
      <c r="Q310" s="213"/>
      <c r="S310" s="114"/>
      <c r="T310" s="213"/>
      <c r="V310" s="83"/>
      <c r="W310" s="83"/>
      <c r="X310" s="83"/>
      <c r="Y310" s="83"/>
      <c r="Z310" s="83"/>
      <c r="AA310" s="65"/>
      <c r="AB310" s="5"/>
      <c r="AC310" s="5"/>
      <c r="AD310" s="5"/>
      <c r="AE310" s="5"/>
      <c r="AF310" s="5"/>
      <c r="AG310" s="5"/>
      <c r="AH310" s="5"/>
      <c r="AI310" s="5"/>
      <c r="AJ310" s="5"/>
      <c r="AK310" s="5"/>
      <c r="AL310" s="5"/>
      <c r="AM310" s="5"/>
    </row>
    <row r="311" spans="1:39" s="4" customFormat="1" ht="14.4">
      <c r="A311" s="63" t="s">
        <v>672</v>
      </c>
      <c r="B311" s="63" t="s">
        <v>132</v>
      </c>
      <c r="C311" s="63"/>
      <c r="D311" s="63" t="s">
        <v>133</v>
      </c>
      <c r="E311" s="11"/>
      <c r="F311" s="11"/>
      <c r="G311" s="8"/>
      <c r="I311" s="63"/>
      <c r="J311" s="48"/>
      <c r="K311" s="109"/>
      <c r="M311" s="63">
        <v>3</v>
      </c>
      <c r="N311" s="214">
        <v>1587</v>
      </c>
      <c r="P311" s="114">
        <v>2</v>
      </c>
      <c r="Q311" s="213">
        <v>1058</v>
      </c>
      <c r="S311" s="114">
        <v>1</v>
      </c>
      <c r="T311" s="213">
        <v>320</v>
      </c>
      <c r="V311" s="83"/>
      <c r="W311" s="83"/>
      <c r="X311" s="83"/>
      <c r="Y311" s="83"/>
      <c r="Z311" s="83"/>
      <c r="AA311" s="65"/>
      <c r="AB311" s="5"/>
      <c r="AC311" s="5"/>
      <c r="AD311" s="5"/>
      <c r="AE311" s="5"/>
      <c r="AF311" s="5"/>
      <c r="AG311" s="5"/>
      <c r="AH311" s="5"/>
      <c r="AI311" s="5"/>
      <c r="AJ311" s="5"/>
      <c r="AK311" s="5"/>
      <c r="AL311" s="5"/>
      <c r="AM311" s="5"/>
    </row>
    <row r="312" spans="1:39" s="4" customFormat="1" ht="14.4">
      <c r="A312" s="63" t="s">
        <v>672</v>
      </c>
      <c r="B312" s="63" t="s">
        <v>134</v>
      </c>
      <c r="C312" s="63"/>
      <c r="D312" s="63" t="s">
        <v>135</v>
      </c>
      <c r="E312" s="11"/>
      <c r="F312" s="11"/>
      <c r="G312" s="8"/>
      <c r="I312" s="63"/>
      <c r="J312" s="48"/>
      <c r="K312" s="109"/>
      <c r="M312" s="63">
        <v>199</v>
      </c>
      <c r="N312" s="214">
        <v>90436</v>
      </c>
      <c r="P312" s="114">
        <v>92</v>
      </c>
      <c r="Q312" s="213">
        <v>49860.54</v>
      </c>
      <c r="S312" s="114">
        <v>101</v>
      </c>
      <c r="T312" s="213">
        <v>43723.5</v>
      </c>
      <c r="V312" s="83"/>
      <c r="W312" s="83"/>
      <c r="X312" s="83"/>
      <c r="Y312" s="83"/>
      <c r="Z312" s="83"/>
      <c r="AA312" s="65"/>
      <c r="AB312" s="5"/>
      <c r="AC312" s="5"/>
      <c r="AD312" s="5"/>
      <c r="AE312" s="5"/>
      <c r="AF312" s="5"/>
      <c r="AG312" s="5"/>
      <c r="AH312" s="5"/>
      <c r="AI312" s="5"/>
      <c r="AJ312" s="5"/>
      <c r="AK312" s="5"/>
      <c r="AL312" s="5"/>
      <c r="AM312" s="5"/>
    </row>
    <row r="313" spans="1:39" s="4" customFormat="1" ht="14.4">
      <c r="A313" s="63" t="s">
        <v>672</v>
      </c>
      <c r="B313" s="63" t="s">
        <v>679</v>
      </c>
      <c r="C313" s="63"/>
      <c r="D313" s="63" t="s">
        <v>135</v>
      </c>
      <c r="E313" s="11"/>
      <c r="F313" s="11"/>
      <c r="G313" s="8"/>
      <c r="I313" s="63"/>
      <c r="J313" s="48"/>
      <c r="K313" s="109"/>
      <c r="M313" s="63"/>
      <c r="N313" s="214"/>
      <c r="P313" s="114">
        <v>14</v>
      </c>
      <c r="Q313" s="213">
        <v>6878.01</v>
      </c>
      <c r="S313" s="114">
        <v>8</v>
      </c>
      <c r="T313" s="213">
        <v>3267</v>
      </c>
      <c r="V313" s="83"/>
      <c r="W313" s="83"/>
      <c r="X313" s="83"/>
      <c r="Y313" s="83"/>
      <c r="Z313" s="83"/>
      <c r="AA313" s="65"/>
      <c r="AB313" s="5"/>
      <c r="AC313" s="5"/>
      <c r="AD313" s="5"/>
      <c r="AE313" s="5"/>
      <c r="AF313" s="5"/>
      <c r="AG313" s="5"/>
      <c r="AH313" s="5"/>
      <c r="AI313" s="5"/>
      <c r="AJ313" s="5"/>
      <c r="AK313" s="5"/>
      <c r="AL313" s="5"/>
      <c r="AM313" s="5"/>
    </row>
    <row r="314" spans="1:39" s="4" customFormat="1" ht="14.4">
      <c r="A314" s="63" t="s">
        <v>672</v>
      </c>
      <c r="B314" s="63" t="s">
        <v>137</v>
      </c>
      <c r="C314" s="63"/>
      <c r="D314" s="63" t="s">
        <v>138</v>
      </c>
      <c r="E314" s="11"/>
      <c r="F314" s="11"/>
      <c r="G314" s="8"/>
      <c r="I314" s="63"/>
      <c r="J314" s="48"/>
      <c r="K314" s="109"/>
      <c r="M314" s="63">
        <v>77</v>
      </c>
      <c r="N314" s="214">
        <v>38776</v>
      </c>
      <c r="P314" s="114">
        <v>65</v>
      </c>
      <c r="Q314" s="213">
        <v>35471</v>
      </c>
      <c r="S314" s="114">
        <v>64</v>
      </c>
      <c r="T314" s="213">
        <v>27023</v>
      </c>
      <c r="V314" s="83"/>
      <c r="W314" s="83"/>
      <c r="X314" s="83"/>
      <c r="Y314" s="83"/>
      <c r="Z314" s="83"/>
      <c r="AA314" s="65"/>
      <c r="AB314" s="5"/>
      <c r="AC314" s="5"/>
      <c r="AD314" s="5"/>
      <c r="AE314" s="5"/>
      <c r="AF314" s="5"/>
      <c r="AG314" s="5"/>
      <c r="AH314" s="5"/>
      <c r="AI314" s="5"/>
      <c r="AJ314" s="5"/>
      <c r="AK314" s="5"/>
      <c r="AL314" s="5"/>
      <c r="AM314" s="5"/>
    </row>
    <row r="315" spans="1:39" s="4" customFormat="1" ht="14.4">
      <c r="A315" s="63" t="s">
        <v>672</v>
      </c>
      <c r="B315" s="63" t="s">
        <v>139</v>
      </c>
      <c r="C315" s="63"/>
      <c r="D315" s="63" t="s">
        <v>135</v>
      </c>
      <c r="E315" s="11"/>
      <c r="F315" s="11"/>
      <c r="G315" s="8"/>
      <c r="I315" s="63"/>
      <c r="J315" s="48"/>
      <c r="K315" s="109"/>
      <c r="M315" s="63">
        <v>2</v>
      </c>
      <c r="N315" s="214">
        <v>700</v>
      </c>
      <c r="P315" s="114"/>
      <c r="Q315" s="213"/>
      <c r="S315" s="114"/>
      <c r="T315" s="213"/>
      <c r="V315" s="83"/>
      <c r="W315" s="83"/>
      <c r="X315" s="83"/>
      <c r="Y315" s="83"/>
      <c r="Z315" s="83"/>
      <c r="AA315" s="65"/>
      <c r="AB315" s="5"/>
      <c r="AC315" s="5"/>
      <c r="AD315" s="5"/>
      <c r="AE315" s="5"/>
      <c r="AF315" s="5"/>
      <c r="AG315" s="5"/>
      <c r="AH315" s="5"/>
      <c r="AI315" s="5"/>
      <c r="AJ315" s="5"/>
      <c r="AK315" s="5"/>
      <c r="AL315" s="5"/>
      <c r="AM315" s="5"/>
    </row>
    <row r="316" spans="1:39" s="4" customFormat="1" ht="14.4">
      <c r="A316" s="63" t="s">
        <v>672</v>
      </c>
      <c r="B316" s="63" t="s">
        <v>141</v>
      </c>
      <c r="C316" s="63"/>
      <c r="D316" s="63" t="s">
        <v>142</v>
      </c>
      <c r="E316" s="11"/>
      <c r="F316" s="11"/>
      <c r="G316" s="8"/>
      <c r="I316" s="63"/>
      <c r="J316" s="48"/>
      <c r="K316" s="109"/>
      <c r="M316" s="63">
        <v>22</v>
      </c>
      <c r="N316" s="214">
        <v>10208</v>
      </c>
      <c r="P316" s="114">
        <v>12</v>
      </c>
      <c r="Q316" s="213">
        <v>6529</v>
      </c>
      <c r="S316" s="114">
        <v>6</v>
      </c>
      <c r="T316" s="213">
        <v>2885</v>
      </c>
      <c r="V316" s="83"/>
      <c r="W316" s="83"/>
      <c r="X316" s="83"/>
      <c r="Y316" s="83"/>
      <c r="Z316" s="83"/>
      <c r="AA316" s="65"/>
      <c r="AB316" s="5"/>
      <c r="AC316" s="5"/>
      <c r="AD316" s="5"/>
      <c r="AE316" s="5"/>
      <c r="AF316" s="5"/>
      <c r="AG316" s="5"/>
      <c r="AH316" s="5"/>
      <c r="AI316" s="5"/>
      <c r="AJ316" s="5"/>
      <c r="AK316" s="5"/>
      <c r="AL316" s="5"/>
      <c r="AM316" s="5"/>
    </row>
    <row r="317" spans="1:39" s="4" customFormat="1" ht="14.4">
      <c r="A317" s="63" t="s">
        <v>672</v>
      </c>
      <c r="B317" s="63" t="s">
        <v>143</v>
      </c>
      <c r="C317" s="63"/>
      <c r="D317" s="63" t="s">
        <v>144</v>
      </c>
      <c r="E317" s="11"/>
      <c r="F317" s="11"/>
      <c r="G317" s="8"/>
      <c r="I317" s="63"/>
      <c r="J317" s="48"/>
      <c r="K317" s="109"/>
      <c r="M317" s="63">
        <v>18</v>
      </c>
      <c r="N317" s="214">
        <v>8269</v>
      </c>
      <c r="P317" s="114">
        <v>6</v>
      </c>
      <c r="Q317" s="213">
        <v>3174</v>
      </c>
      <c r="S317" s="114">
        <v>5</v>
      </c>
      <c r="T317" s="213">
        <v>2250</v>
      </c>
      <c r="V317" s="83"/>
      <c r="W317" s="83"/>
      <c r="X317" s="83"/>
      <c r="Y317" s="83"/>
      <c r="Z317" s="83"/>
      <c r="AA317" s="65"/>
      <c r="AB317" s="5"/>
      <c r="AC317" s="5"/>
      <c r="AD317" s="5"/>
      <c r="AE317" s="5"/>
      <c r="AF317" s="5"/>
      <c r="AG317" s="5"/>
      <c r="AH317" s="5"/>
      <c r="AI317" s="5"/>
      <c r="AJ317" s="5"/>
      <c r="AK317" s="5"/>
      <c r="AL317" s="5"/>
      <c r="AM317" s="5"/>
    </row>
    <row r="318" spans="1:39" s="4" customFormat="1" ht="14.4">
      <c r="A318" s="63" t="s">
        <v>672</v>
      </c>
      <c r="B318" s="63" t="s">
        <v>648</v>
      </c>
      <c r="C318" s="63"/>
      <c r="D318" s="63" t="s">
        <v>148</v>
      </c>
      <c r="E318" s="11"/>
      <c r="F318" s="11"/>
      <c r="G318" s="8"/>
      <c r="I318" s="63"/>
      <c r="J318" s="48"/>
      <c r="K318" s="109"/>
      <c r="M318" s="63">
        <v>24</v>
      </c>
      <c r="N318" s="214">
        <v>11622</v>
      </c>
      <c r="P318" s="114">
        <v>83</v>
      </c>
      <c r="Q318" s="213">
        <v>44088</v>
      </c>
      <c r="S318" s="114">
        <v>77</v>
      </c>
      <c r="T318" s="213">
        <v>31892</v>
      </c>
      <c r="V318" s="83"/>
      <c r="W318" s="83"/>
      <c r="X318" s="83"/>
      <c r="Y318" s="83"/>
      <c r="Z318" s="83"/>
      <c r="AA318" s="65"/>
      <c r="AB318" s="5"/>
      <c r="AC318" s="5"/>
      <c r="AD318" s="5"/>
      <c r="AE318" s="5"/>
      <c r="AF318" s="5"/>
      <c r="AG318" s="5"/>
      <c r="AH318" s="5"/>
      <c r="AI318" s="5"/>
      <c r="AJ318" s="5"/>
      <c r="AK318" s="5"/>
      <c r="AL318" s="5"/>
      <c r="AM318" s="5"/>
    </row>
    <row r="319" spans="1:39" s="4" customFormat="1" ht="14.4">
      <c r="A319" s="63" t="s">
        <v>672</v>
      </c>
      <c r="B319" s="63" t="s">
        <v>649</v>
      </c>
      <c r="C319" s="63"/>
      <c r="D319" s="63" t="s">
        <v>148</v>
      </c>
      <c r="E319" s="11"/>
      <c r="F319" s="11"/>
      <c r="G319" s="8"/>
      <c r="I319" s="63"/>
      <c r="J319" s="48"/>
      <c r="K319" s="109"/>
      <c r="M319" s="63">
        <v>1</v>
      </c>
      <c r="N319" s="214">
        <v>350</v>
      </c>
      <c r="P319" s="114"/>
      <c r="Q319" s="213"/>
      <c r="S319" s="114"/>
      <c r="T319" s="213"/>
      <c r="V319" s="83"/>
      <c r="W319" s="83"/>
      <c r="X319" s="83"/>
      <c r="Y319" s="83"/>
      <c r="Z319" s="83"/>
      <c r="AA319" s="65"/>
      <c r="AB319" s="5"/>
      <c r="AC319" s="5"/>
      <c r="AD319" s="5"/>
      <c r="AE319" s="5"/>
      <c r="AF319" s="5"/>
      <c r="AG319" s="5"/>
      <c r="AH319" s="5"/>
      <c r="AI319" s="5"/>
      <c r="AJ319" s="5"/>
      <c r="AK319" s="5"/>
      <c r="AL319" s="5"/>
      <c r="AM319" s="5"/>
    </row>
    <row r="320" spans="1:39" s="4" customFormat="1" ht="14.4">
      <c r="A320" s="63" t="s">
        <v>672</v>
      </c>
      <c r="B320" s="63" t="s">
        <v>147</v>
      </c>
      <c r="C320" s="63"/>
      <c r="D320" s="63" t="s">
        <v>144</v>
      </c>
      <c r="E320" s="11"/>
      <c r="F320" s="11"/>
      <c r="G320" s="8"/>
      <c r="I320" s="63"/>
      <c r="J320" s="48"/>
      <c r="K320" s="109"/>
      <c r="M320" s="63">
        <v>43</v>
      </c>
      <c r="N320" s="214">
        <v>20066</v>
      </c>
      <c r="P320" s="114">
        <v>30</v>
      </c>
      <c r="Q320" s="213">
        <v>16232</v>
      </c>
      <c r="S320" s="114">
        <v>19</v>
      </c>
      <c r="T320" s="213">
        <v>7571</v>
      </c>
      <c r="V320" s="83"/>
      <c r="W320" s="83"/>
      <c r="X320" s="83"/>
      <c r="Y320" s="83"/>
      <c r="Z320" s="83"/>
      <c r="AA320" s="65"/>
      <c r="AB320" s="5"/>
      <c r="AC320" s="5"/>
      <c r="AD320" s="5"/>
      <c r="AE320" s="5"/>
      <c r="AF320" s="5"/>
      <c r="AG320" s="5"/>
      <c r="AH320" s="5"/>
      <c r="AI320" s="5"/>
      <c r="AJ320" s="5"/>
      <c r="AK320" s="5"/>
      <c r="AL320" s="5"/>
      <c r="AM320" s="5"/>
    </row>
    <row r="321" spans="1:39" s="4" customFormat="1" ht="14.4">
      <c r="A321" s="63" t="s">
        <v>672</v>
      </c>
      <c r="B321" s="63" t="s">
        <v>650</v>
      </c>
      <c r="C321" s="63"/>
      <c r="D321" s="63" t="s">
        <v>149</v>
      </c>
      <c r="E321" s="11"/>
      <c r="F321" s="11"/>
      <c r="G321" s="8"/>
      <c r="I321" s="63"/>
      <c r="J321" s="48"/>
      <c r="K321" s="109"/>
      <c r="M321" s="63"/>
      <c r="N321" s="214"/>
      <c r="P321" s="114"/>
      <c r="Q321" s="213"/>
      <c r="S321" s="114">
        <v>1</v>
      </c>
      <c r="T321" s="213">
        <v>402</v>
      </c>
      <c r="V321" s="83"/>
      <c r="W321" s="83"/>
      <c r="X321" s="83"/>
      <c r="Y321" s="83"/>
      <c r="Z321" s="83"/>
      <c r="AA321" s="65"/>
      <c r="AB321" s="5"/>
      <c r="AC321" s="5"/>
      <c r="AD321" s="5"/>
      <c r="AE321" s="5"/>
      <c r="AF321" s="5"/>
      <c r="AG321" s="5"/>
      <c r="AH321" s="5"/>
      <c r="AI321" s="5"/>
      <c r="AJ321" s="5"/>
      <c r="AK321" s="5"/>
      <c r="AL321" s="5"/>
      <c r="AM321" s="5"/>
    </row>
    <row r="322" spans="1:39" s="4" customFormat="1" ht="14.4">
      <c r="A322" s="63" t="s">
        <v>672</v>
      </c>
      <c r="B322" s="63" t="s">
        <v>680</v>
      </c>
      <c r="C322" s="63"/>
      <c r="D322" s="63" t="s">
        <v>148</v>
      </c>
      <c r="E322" s="11"/>
      <c r="F322" s="11"/>
      <c r="G322" s="8"/>
      <c r="I322" s="63"/>
      <c r="J322" s="48"/>
      <c r="K322" s="109"/>
      <c r="M322" s="63"/>
      <c r="N322" s="214"/>
      <c r="P322" s="114">
        <v>4</v>
      </c>
      <c r="Q322" s="213">
        <v>2116</v>
      </c>
      <c r="S322" s="114">
        <v>3</v>
      </c>
      <c r="T322" s="213">
        <v>1034</v>
      </c>
      <c r="V322" s="83"/>
      <c r="W322" s="83"/>
      <c r="X322" s="83"/>
      <c r="Y322" s="83"/>
      <c r="Z322" s="83"/>
      <c r="AA322" s="65"/>
      <c r="AB322" s="5"/>
      <c r="AC322" s="5"/>
      <c r="AD322" s="5"/>
      <c r="AE322" s="5"/>
      <c r="AF322" s="5"/>
      <c r="AG322" s="5"/>
      <c r="AH322" s="5"/>
      <c r="AI322" s="5"/>
      <c r="AJ322" s="5"/>
      <c r="AK322" s="5"/>
      <c r="AL322" s="5"/>
      <c r="AM322" s="5"/>
    </row>
    <row r="323" spans="1:39" s="4" customFormat="1" ht="14.4">
      <c r="A323" s="63" t="s">
        <v>672</v>
      </c>
      <c r="B323" s="63" t="s">
        <v>150</v>
      </c>
      <c r="C323" s="63"/>
      <c r="D323" s="63" t="s">
        <v>100</v>
      </c>
      <c r="E323" s="11"/>
      <c r="F323" s="11"/>
      <c r="G323" s="8"/>
      <c r="I323" s="63"/>
      <c r="J323" s="48"/>
      <c r="K323" s="109"/>
      <c r="M323" s="63">
        <v>4</v>
      </c>
      <c r="N323" s="214">
        <v>1758</v>
      </c>
      <c r="P323" s="114">
        <v>1</v>
      </c>
      <c r="Q323" s="213">
        <v>529</v>
      </c>
      <c r="S323" s="114">
        <v>3</v>
      </c>
      <c r="T323" s="213">
        <v>1285</v>
      </c>
      <c r="V323" s="83"/>
      <c r="W323" s="83"/>
      <c r="X323" s="83"/>
      <c r="Y323" s="83"/>
      <c r="Z323" s="83"/>
      <c r="AA323" s="65"/>
      <c r="AB323" s="5"/>
      <c r="AC323" s="5"/>
      <c r="AD323" s="5"/>
      <c r="AE323" s="5"/>
      <c r="AF323" s="5"/>
      <c r="AG323" s="5"/>
      <c r="AH323" s="5"/>
      <c r="AI323" s="5"/>
      <c r="AJ323" s="5"/>
      <c r="AK323" s="5"/>
      <c r="AL323" s="5"/>
      <c r="AM323" s="5"/>
    </row>
    <row r="324" spans="1:39" s="4" customFormat="1" ht="14.4">
      <c r="A324" s="63" t="s">
        <v>672</v>
      </c>
      <c r="B324" s="63" t="s">
        <v>150</v>
      </c>
      <c r="C324" s="63"/>
      <c r="D324" s="63" t="s">
        <v>110</v>
      </c>
      <c r="E324" s="11"/>
      <c r="F324" s="11"/>
      <c r="G324" s="8"/>
      <c r="I324" s="63"/>
      <c r="J324" s="48"/>
      <c r="K324" s="109"/>
      <c r="M324" s="63">
        <v>25</v>
      </c>
      <c r="N324" s="214">
        <v>11437</v>
      </c>
      <c r="P324" s="114">
        <v>9</v>
      </c>
      <c r="Q324" s="213">
        <v>4942</v>
      </c>
      <c r="S324" s="114">
        <v>10</v>
      </c>
      <c r="T324" s="213">
        <v>4096</v>
      </c>
      <c r="V324" s="83"/>
      <c r="W324" s="83"/>
      <c r="X324" s="83"/>
      <c r="Y324" s="83"/>
      <c r="Z324" s="83"/>
      <c r="AA324" s="65"/>
      <c r="AB324" s="5"/>
      <c r="AC324" s="5"/>
      <c r="AD324" s="5"/>
      <c r="AE324" s="5"/>
      <c r="AF324" s="5"/>
      <c r="AG324" s="5"/>
      <c r="AH324" s="5"/>
      <c r="AI324" s="5"/>
      <c r="AJ324" s="5"/>
      <c r="AK324" s="5"/>
      <c r="AL324" s="5"/>
      <c r="AM324" s="5"/>
    </row>
    <row r="325" spans="1:39" s="4" customFormat="1" ht="14.4">
      <c r="A325" s="63" t="s">
        <v>672</v>
      </c>
      <c r="B325" s="63" t="s">
        <v>151</v>
      </c>
      <c r="C325" s="63"/>
      <c r="D325" s="63" t="s">
        <v>152</v>
      </c>
      <c r="E325" s="11"/>
      <c r="F325" s="11"/>
      <c r="G325" s="8"/>
      <c r="I325" s="63"/>
      <c r="J325" s="48"/>
      <c r="K325" s="109"/>
      <c r="M325" s="63">
        <v>1</v>
      </c>
      <c r="N325" s="214">
        <v>710</v>
      </c>
      <c r="P325" s="114"/>
      <c r="Q325" s="213"/>
      <c r="S325" s="114"/>
      <c r="T325" s="213"/>
      <c r="V325" s="83"/>
      <c r="W325" s="83"/>
      <c r="X325" s="83"/>
      <c r="Y325" s="83"/>
      <c r="Z325" s="83"/>
      <c r="AA325" s="65"/>
      <c r="AB325" s="5"/>
      <c r="AC325" s="5"/>
      <c r="AD325" s="5"/>
      <c r="AE325" s="5"/>
      <c r="AF325" s="5"/>
      <c r="AG325" s="5"/>
      <c r="AH325" s="5"/>
      <c r="AI325" s="5"/>
      <c r="AJ325" s="5"/>
      <c r="AK325" s="5"/>
      <c r="AL325" s="5"/>
      <c r="AM325" s="5"/>
    </row>
    <row r="326" spans="1:39" s="4" customFormat="1" ht="14.4">
      <c r="A326" s="63" t="s">
        <v>672</v>
      </c>
      <c r="B326" s="63" t="s">
        <v>153</v>
      </c>
      <c r="C326" s="63"/>
      <c r="D326" s="63" t="s">
        <v>154</v>
      </c>
      <c r="E326" s="11"/>
      <c r="F326" s="11"/>
      <c r="G326" s="8"/>
      <c r="I326" s="63"/>
      <c r="J326" s="48"/>
      <c r="K326" s="109"/>
      <c r="M326" s="63">
        <v>33</v>
      </c>
      <c r="N326" s="214">
        <v>15673</v>
      </c>
      <c r="P326" s="114">
        <v>17</v>
      </c>
      <c r="Q326" s="213">
        <v>10079</v>
      </c>
      <c r="S326" s="114">
        <v>17</v>
      </c>
      <c r="T326" s="213">
        <v>7332</v>
      </c>
      <c r="V326" s="83"/>
      <c r="W326" s="83"/>
      <c r="X326" s="83"/>
      <c r="Y326" s="83"/>
      <c r="Z326" s="83"/>
      <c r="AA326" s="65"/>
      <c r="AB326" s="5"/>
      <c r="AC326" s="5"/>
      <c r="AD326" s="5"/>
      <c r="AE326" s="5"/>
      <c r="AF326" s="5"/>
      <c r="AG326" s="5"/>
      <c r="AH326" s="5"/>
      <c r="AI326" s="5"/>
      <c r="AJ326" s="5"/>
      <c r="AK326" s="5"/>
      <c r="AL326" s="5"/>
      <c r="AM326" s="5"/>
    </row>
    <row r="327" spans="1:39" s="4" customFormat="1" ht="14.4">
      <c r="A327" s="63" t="s">
        <v>672</v>
      </c>
      <c r="B327" s="63" t="s">
        <v>681</v>
      </c>
      <c r="C327" s="63"/>
      <c r="D327" s="63" t="s">
        <v>154</v>
      </c>
      <c r="E327" s="11"/>
      <c r="F327" s="11"/>
      <c r="G327" s="8"/>
      <c r="I327" s="63"/>
      <c r="J327" s="48"/>
      <c r="K327" s="109"/>
      <c r="M327" s="63"/>
      <c r="N327" s="214"/>
      <c r="P327" s="114">
        <v>13</v>
      </c>
      <c r="Q327" s="213">
        <v>7239</v>
      </c>
      <c r="S327" s="114">
        <v>7</v>
      </c>
      <c r="T327" s="213">
        <v>3037</v>
      </c>
      <c r="V327" s="83"/>
      <c r="W327" s="83"/>
      <c r="X327" s="83"/>
      <c r="Y327" s="83"/>
      <c r="Z327" s="83"/>
      <c r="AA327" s="65"/>
      <c r="AB327" s="5"/>
      <c r="AC327" s="5"/>
      <c r="AD327" s="5"/>
      <c r="AE327" s="5"/>
      <c r="AF327" s="5"/>
      <c r="AG327" s="5"/>
      <c r="AH327" s="5"/>
      <c r="AI327" s="5"/>
      <c r="AJ327" s="5"/>
      <c r="AK327" s="5"/>
      <c r="AL327" s="5"/>
      <c r="AM327" s="5"/>
    </row>
    <row r="328" spans="1:39" s="4" customFormat="1" ht="14.4">
      <c r="A328" s="63" t="s">
        <v>672</v>
      </c>
      <c r="B328" s="63" t="s">
        <v>155</v>
      </c>
      <c r="C328" s="63"/>
      <c r="D328" s="63" t="s">
        <v>156</v>
      </c>
      <c r="E328" s="11"/>
      <c r="F328" s="11"/>
      <c r="G328" s="8"/>
      <c r="I328" s="63"/>
      <c r="J328" s="48"/>
      <c r="K328" s="109"/>
      <c r="M328" s="63">
        <v>8</v>
      </c>
      <c r="N328" s="214">
        <v>4053</v>
      </c>
      <c r="P328" s="114">
        <v>4</v>
      </c>
      <c r="Q328" s="213">
        <v>2116</v>
      </c>
      <c r="S328" s="114">
        <v>4</v>
      </c>
      <c r="T328" s="213">
        <v>1526</v>
      </c>
      <c r="V328" s="83"/>
      <c r="W328" s="83"/>
      <c r="X328" s="83"/>
      <c r="Y328" s="83"/>
      <c r="Z328" s="83"/>
      <c r="AA328" s="65"/>
      <c r="AB328" s="5"/>
      <c r="AC328" s="5"/>
      <c r="AD328" s="5"/>
      <c r="AE328" s="5"/>
      <c r="AF328" s="5"/>
      <c r="AG328" s="5"/>
      <c r="AH328" s="5"/>
      <c r="AI328" s="5"/>
      <c r="AJ328" s="5"/>
      <c r="AK328" s="5"/>
      <c r="AL328" s="5"/>
      <c r="AM328" s="5"/>
    </row>
    <row r="329" spans="1:39" s="4" customFormat="1" ht="14.4">
      <c r="A329" s="63" t="s">
        <v>672</v>
      </c>
      <c r="B329" s="63" t="s">
        <v>682</v>
      </c>
      <c r="C329" s="63"/>
      <c r="D329" s="63" t="s">
        <v>158</v>
      </c>
      <c r="E329" s="11"/>
      <c r="F329" s="11"/>
      <c r="G329" s="8"/>
      <c r="I329" s="63"/>
      <c r="J329" s="48"/>
      <c r="K329" s="109"/>
      <c r="M329" s="63">
        <v>5</v>
      </c>
      <c r="N329" s="214">
        <v>2645</v>
      </c>
      <c r="P329" s="114">
        <v>5</v>
      </c>
      <c r="Q329" s="213">
        <v>2645</v>
      </c>
      <c r="S329" s="114">
        <v>7</v>
      </c>
      <c r="T329" s="213">
        <v>2599</v>
      </c>
      <c r="V329" s="83"/>
      <c r="W329" s="83"/>
      <c r="X329" s="83"/>
      <c r="Y329" s="83"/>
      <c r="Z329" s="83"/>
      <c r="AA329" s="65"/>
      <c r="AB329" s="5"/>
      <c r="AC329" s="5"/>
      <c r="AD329" s="5"/>
      <c r="AE329" s="5"/>
      <c r="AF329" s="5"/>
      <c r="AG329" s="5"/>
      <c r="AH329" s="5"/>
      <c r="AI329" s="5"/>
      <c r="AJ329" s="5"/>
      <c r="AK329" s="5"/>
      <c r="AL329" s="5"/>
      <c r="AM329" s="5"/>
    </row>
    <row r="330" spans="1:39" s="4" customFormat="1" ht="14.4">
      <c r="A330" s="63" t="s">
        <v>672</v>
      </c>
      <c r="B330" s="63" t="s">
        <v>159</v>
      </c>
      <c r="C330" s="63"/>
      <c r="D330" s="63" t="s">
        <v>160</v>
      </c>
      <c r="E330" s="11"/>
      <c r="F330" s="11"/>
      <c r="G330" s="8"/>
      <c r="I330" s="63"/>
      <c r="J330" s="48"/>
      <c r="K330" s="109"/>
      <c r="M330" s="63">
        <v>3</v>
      </c>
      <c r="N330" s="214">
        <v>1587</v>
      </c>
      <c r="P330" s="114">
        <v>2</v>
      </c>
      <c r="Q330" s="213">
        <v>1058</v>
      </c>
      <c r="S330" s="114">
        <v>3</v>
      </c>
      <c r="T330" s="213">
        <v>1285</v>
      </c>
      <c r="V330" s="83"/>
      <c r="W330" s="83"/>
      <c r="X330" s="83"/>
      <c r="Y330" s="83"/>
      <c r="Z330" s="83"/>
      <c r="AA330" s="65"/>
      <c r="AB330" s="5"/>
      <c r="AC330" s="5"/>
      <c r="AD330" s="5"/>
      <c r="AE330" s="5"/>
      <c r="AF330" s="5"/>
      <c r="AG330" s="5"/>
      <c r="AH330" s="5"/>
      <c r="AI330" s="5"/>
      <c r="AJ330" s="5"/>
      <c r="AK330" s="5"/>
      <c r="AL330" s="5"/>
      <c r="AM330" s="5"/>
    </row>
    <row r="331" spans="1:39" s="4" customFormat="1" ht="14.4">
      <c r="A331" s="63" t="s">
        <v>672</v>
      </c>
      <c r="B331" s="63" t="s">
        <v>161</v>
      </c>
      <c r="C331" s="63"/>
      <c r="D331" s="63" t="s">
        <v>162</v>
      </c>
      <c r="E331" s="11"/>
      <c r="F331" s="11"/>
      <c r="G331" s="8"/>
      <c r="I331" s="63"/>
      <c r="J331" s="48"/>
      <c r="K331" s="109"/>
      <c r="M331" s="63">
        <v>17</v>
      </c>
      <c r="N331" s="214">
        <v>7032</v>
      </c>
      <c r="P331" s="114">
        <v>6</v>
      </c>
      <c r="Q331" s="213">
        <v>3174</v>
      </c>
      <c r="S331" s="114">
        <v>5</v>
      </c>
      <c r="T331" s="213">
        <v>2387</v>
      </c>
      <c r="V331" s="83"/>
      <c r="W331" s="83"/>
      <c r="X331" s="83"/>
      <c r="Y331" s="83"/>
      <c r="Z331" s="83"/>
      <c r="AA331" s="65"/>
      <c r="AB331" s="5"/>
      <c r="AC331" s="5"/>
      <c r="AD331" s="5"/>
      <c r="AE331" s="5"/>
      <c r="AF331" s="5"/>
      <c r="AG331" s="5"/>
      <c r="AH331" s="5"/>
      <c r="AI331" s="5"/>
      <c r="AJ331" s="5"/>
      <c r="AK331" s="5"/>
      <c r="AL331" s="5"/>
      <c r="AM331" s="5"/>
    </row>
    <row r="332" spans="1:39" s="4" customFormat="1" ht="14.4">
      <c r="A332" s="63" t="s">
        <v>672</v>
      </c>
      <c r="B332" s="63" t="s">
        <v>163</v>
      </c>
      <c r="C332" s="63"/>
      <c r="D332" s="63" t="s">
        <v>164</v>
      </c>
      <c r="E332" s="11"/>
      <c r="F332" s="11"/>
      <c r="G332" s="8"/>
      <c r="I332" s="63"/>
      <c r="J332" s="48"/>
      <c r="K332" s="109"/>
      <c r="M332" s="63">
        <v>2</v>
      </c>
      <c r="N332" s="214">
        <v>879</v>
      </c>
      <c r="P332" s="114">
        <v>3</v>
      </c>
      <c r="Q332" s="213">
        <v>1587</v>
      </c>
      <c r="S332" s="114">
        <v>2</v>
      </c>
      <c r="T332" s="213">
        <v>804</v>
      </c>
      <c r="V332" s="83"/>
      <c r="W332" s="83"/>
      <c r="X332" s="83"/>
      <c r="Y332" s="83"/>
      <c r="Z332" s="83"/>
      <c r="AA332" s="65"/>
      <c r="AB332" s="5"/>
      <c r="AC332" s="5"/>
      <c r="AD332" s="5"/>
      <c r="AE332" s="5"/>
      <c r="AF332" s="5"/>
      <c r="AG332" s="5"/>
      <c r="AH332" s="5"/>
      <c r="AI332" s="5"/>
      <c r="AJ332" s="5"/>
      <c r="AK332" s="5"/>
      <c r="AL332" s="5"/>
      <c r="AM332" s="5"/>
    </row>
    <row r="333" spans="1:39" s="4" customFormat="1" ht="14.4">
      <c r="A333" s="63" t="s">
        <v>672</v>
      </c>
      <c r="B333" s="63" t="s">
        <v>165</v>
      </c>
      <c r="C333" s="63"/>
      <c r="D333" s="63" t="s">
        <v>166</v>
      </c>
      <c r="E333" s="11"/>
      <c r="F333" s="11"/>
      <c r="G333" s="8"/>
      <c r="I333" s="63"/>
      <c r="J333" s="48"/>
      <c r="K333" s="109"/>
      <c r="M333" s="63">
        <v>1</v>
      </c>
      <c r="N333" s="214">
        <v>350</v>
      </c>
      <c r="P333" s="114">
        <v>1</v>
      </c>
      <c r="Q333" s="213">
        <v>529</v>
      </c>
      <c r="S333" s="114">
        <v>2</v>
      </c>
      <c r="T333" s="213">
        <v>722</v>
      </c>
      <c r="V333" s="83"/>
      <c r="W333" s="83"/>
      <c r="X333" s="83"/>
      <c r="Y333" s="83"/>
      <c r="Z333" s="83"/>
      <c r="AA333" s="65"/>
      <c r="AB333" s="5"/>
      <c r="AC333" s="5"/>
      <c r="AD333" s="5"/>
      <c r="AE333" s="5"/>
      <c r="AF333" s="5"/>
      <c r="AG333" s="5"/>
      <c r="AH333" s="5"/>
      <c r="AI333" s="5"/>
      <c r="AJ333" s="5"/>
      <c r="AK333" s="5"/>
      <c r="AL333" s="5"/>
      <c r="AM333" s="5"/>
    </row>
    <row r="334" spans="1:39" s="4" customFormat="1" ht="14.4">
      <c r="A334" s="63" t="s">
        <v>672</v>
      </c>
      <c r="B334" s="63" t="s">
        <v>167</v>
      </c>
      <c r="C334" s="63"/>
      <c r="D334" s="63" t="s">
        <v>168</v>
      </c>
      <c r="E334" s="11"/>
      <c r="F334" s="11"/>
      <c r="G334" s="8"/>
      <c r="I334" s="63"/>
      <c r="J334" s="48"/>
      <c r="K334" s="109"/>
      <c r="M334" s="63">
        <v>14</v>
      </c>
      <c r="N334" s="214">
        <v>7048</v>
      </c>
      <c r="P334" s="114">
        <v>12</v>
      </c>
      <c r="Q334" s="213">
        <v>6348</v>
      </c>
      <c r="S334" s="114">
        <v>13</v>
      </c>
      <c r="T334" s="213">
        <v>6230</v>
      </c>
      <c r="V334" s="83"/>
      <c r="W334" s="83"/>
      <c r="X334" s="83"/>
      <c r="Y334" s="83"/>
      <c r="Z334" s="83"/>
      <c r="AA334" s="65"/>
      <c r="AB334" s="5"/>
      <c r="AC334" s="5"/>
      <c r="AD334" s="5"/>
      <c r="AE334" s="5"/>
      <c r="AF334" s="5"/>
      <c r="AG334" s="5"/>
      <c r="AH334" s="5"/>
      <c r="AI334" s="5"/>
      <c r="AJ334" s="5"/>
      <c r="AK334" s="5"/>
      <c r="AL334" s="5"/>
      <c r="AM334" s="5"/>
    </row>
    <row r="335" spans="1:39" s="4" customFormat="1" ht="14.4">
      <c r="A335" s="63" t="s">
        <v>672</v>
      </c>
      <c r="B335" s="63" t="s">
        <v>683</v>
      </c>
      <c r="C335" s="63"/>
      <c r="D335" s="63" t="s">
        <v>168</v>
      </c>
      <c r="E335" s="11"/>
      <c r="F335" s="11"/>
      <c r="G335" s="8"/>
      <c r="I335" s="63"/>
      <c r="J335" s="48"/>
      <c r="K335" s="109"/>
      <c r="M335" s="63"/>
      <c r="N335" s="214"/>
      <c r="P335" s="114">
        <v>1</v>
      </c>
      <c r="Q335" s="213">
        <v>529</v>
      </c>
      <c r="S335" s="114"/>
      <c r="T335" s="213"/>
      <c r="V335" s="83"/>
      <c r="W335" s="83"/>
      <c r="X335" s="83"/>
      <c r="Y335" s="83"/>
      <c r="Z335" s="83"/>
      <c r="AA335" s="65"/>
      <c r="AB335" s="5"/>
      <c r="AC335" s="5"/>
      <c r="AD335" s="5"/>
      <c r="AE335" s="5"/>
      <c r="AF335" s="5"/>
      <c r="AG335" s="5"/>
      <c r="AH335" s="5"/>
      <c r="AI335" s="5"/>
      <c r="AJ335" s="5"/>
      <c r="AK335" s="5"/>
      <c r="AL335" s="5"/>
      <c r="AM335" s="5"/>
    </row>
    <row r="336" spans="1:39" s="4" customFormat="1" ht="14.4">
      <c r="A336" s="63" t="s">
        <v>672</v>
      </c>
      <c r="B336" s="63" t="s">
        <v>169</v>
      </c>
      <c r="C336" s="63"/>
      <c r="D336" s="63" t="s">
        <v>170</v>
      </c>
      <c r="E336" s="11"/>
      <c r="F336" s="11"/>
      <c r="G336" s="8"/>
      <c r="I336" s="63"/>
      <c r="J336" s="48"/>
      <c r="K336" s="109"/>
      <c r="M336" s="63">
        <v>5</v>
      </c>
      <c r="N336" s="214">
        <v>2962</v>
      </c>
      <c r="P336" s="114">
        <v>2</v>
      </c>
      <c r="Q336" s="213">
        <v>1058</v>
      </c>
      <c r="S336" s="114">
        <v>2</v>
      </c>
      <c r="T336" s="213">
        <v>804</v>
      </c>
      <c r="V336" s="83"/>
      <c r="W336" s="83"/>
      <c r="X336" s="83"/>
      <c r="Y336" s="83"/>
      <c r="Z336" s="83"/>
      <c r="AA336" s="65"/>
      <c r="AB336" s="5"/>
      <c r="AC336" s="5"/>
      <c r="AD336" s="5"/>
      <c r="AE336" s="5"/>
      <c r="AF336" s="5"/>
      <c r="AG336" s="5"/>
      <c r="AH336" s="5"/>
      <c r="AI336" s="5"/>
      <c r="AJ336" s="5"/>
      <c r="AK336" s="5"/>
      <c r="AL336" s="5"/>
      <c r="AM336" s="5"/>
    </row>
    <row r="337" spans="1:39" s="4" customFormat="1" ht="14.4">
      <c r="A337" s="63" t="s">
        <v>672</v>
      </c>
      <c r="B337" s="63" t="s">
        <v>171</v>
      </c>
      <c r="C337" s="63"/>
      <c r="D337" s="63" t="s">
        <v>172</v>
      </c>
      <c r="E337" s="11"/>
      <c r="F337" s="11"/>
      <c r="G337" s="8"/>
      <c r="I337" s="63"/>
      <c r="J337" s="48"/>
      <c r="K337" s="109"/>
      <c r="M337" s="63">
        <v>74</v>
      </c>
      <c r="N337" s="214">
        <v>36465</v>
      </c>
      <c r="P337" s="114">
        <v>39</v>
      </c>
      <c r="Q337" s="213">
        <v>21174</v>
      </c>
      <c r="S337" s="114">
        <v>36</v>
      </c>
      <c r="T337" s="213">
        <v>14672</v>
      </c>
      <c r="V337" s="83"/>
      <c r="W337" s="83"/>
      <c r="X337" s="83"/>
      <c r="Y337" s="83"/>
      <c r="Z337" s="83"/>
      <c r="AA337" s="65"/>
      <c r="AB337" s="5"/>
      <c r="AC337" s="5"/>
      <c r="AD337" s="5"/>
      <c r="AE337" s="5"/>
      <c r="AF337" s="5"/>
      <c r="AG337" s="5"/>
      <c r="AH337" s="5"/>
      <c r="AI337" s="5"/>
      <c r="AJ337" s="5"/>
      <c r="AK337" s="5"/>
      <c r="AL337" s="5"/>
      <c r="AM337" s="5"/>
    </row>
    <row r="338" spans="1:39" s="4" customFormat="1" ht="14.4">
      <c r="A338" s="63" t="s">
        <v>672</v>
      </c>
      <c r="B338" s="63" t="s">
        <v>171</v>
      </c>
      <c r="C338" s="63"/>
      <c r="D338" s="63" t="s">
        <v>232</v>
      </c>
      <c r="E338" s="11"/>
      <c r="F338" s="11"/>
      <c r="G338" s="8"/>
      <c r="I338" s="63"/>
      <c r="J338" s="48"/>
      <c r="K338" s="109"/>
      <c r="M338" s="63">
        <v>1</v>
      </c>
      <c r="N338" s="214">
        <v>529</v>
      </c>
      <c r="P338" s="114">
        <v>1</v>
      </c>
      <c r="Q338" s="213">
        <v>529</v>
      </c>
      <c r="S338" s="114">
        <v>1</v>
      </c>
      <c r="T338" s="213">
        <v>320</v>
      </c>
      <c r="V338" s="83"/>
      <c r="W338" s="83"/>
      <c r="X338" s="83"/>
      <c r="Y338" s="83"/>
      <c r="Z338" s="83"/>
      <c r="AA338" s="65"/>
      <c r="AB338" s="5"/>
      <c r="AC338" s="5"/>
      <c r="AD338" s="5"/>
      <c r="AE338" s="5"/>
      <c r="AF338" s="5"/>
      <c r="AG338" s="5"/>
      <c r="AH338" s="5"/>
      <c r="AI338" s="5"/>
      <c r="AJ338" s="5"/>
      <c r="AK338" s="5"/>
      <c r="AL338" s="5"/>
      <c r="AM338" s="5"/>
    </row>
    <row r="339" spans="1:39" s="4" customFormat="1" ht="14.4">
      <c r="A339" s="63" t="s">
        <v>672</v>
      </c>
      <c r="B339" s="63" t="s">
        <v>173</v>
      </c>
      <c r="C339" s="63"/>
      <c r="D339" s="63" t="s">
        <v>174</v>
      </c>
      <c r="E339" s="11"/>
      <c r="F339" s="11"/>
      <c r="G339" s="8"/>
      <c r="I339" s="63"/>
      <c r="J339" s="48"/>
      <c r="K339" s="109"/>
      <c r="M339" s="63">
        <v>238</v>
      </c>
      <c r="N339" s="214">
        <v>114822</v>
      </c>
      <c r="P339" s="114">
        <v>133</v>
      </c>
      <c r="Q339" s="213">
        <v>72348</v>
      </c>
      <c r="S339" s="114">
        <v>120</v>
      </c>
      <c r="T339" s="213">
        <v>51673</v>
      </c>
      <c r="V339" s="83"/>
      <c r="W339" s="83"/>
      <c r="X339" s="83"/>
      <c r="Y339" s="83"/>
      <c r="Z339" s="83"/>
      <c r="AA339" s="65"/>
      <c r="AB339" s="5"/>
      <c r="AC339" s="5"/>
      <c r="AD339" s="5"/>
      <c r="AE339" s="5"/>
      <c r="AF339" s="5"/>
      <c r="AG339" s="5"/>
      <c r="AH339" s="5"/>
      <c r="AI339" s="5"/>
      <c r="AJ339" s="5"/>
      <c r="AK339" s="5"/>
      <c r="AL339" s="5"/>
      <c r="AM339" s="5"/>
    </row>
    <row r="340" spans="1:39" s="4" customFormat="1" ht="14.4">
      <c r="A340" s="63" t="s">
        <v>672</v>
      </c>
      <c r="B340" s="63" t="s">
        <v>651</v>
      </c>
      <c r="C340" s="63"/>
      <c r="D340" s="63" t="s">
        <v>174</v>
      </c>
      <c r="E340" s="11"/>
      <c r="F340" s="11"/>
      <c r="G340" s="8"/>
      <c r="I340" s="63"/>
      <c r="J340" s="48"/>
      <c r="K340" s="109"/>
      <c r="M340" s="63"/>
      <c r="N340" s="214"/>
      <c r="P340" s="114">
        <v>26</v>
      </c>
      <c r="Q340" s="213">
        <v>13935</v>
      </c>
      <c r="S340" s="114">
        <v>23</v>
      </c>
      <c r="T340" s="213">
        <v>10396</v>
      </c>
      <c r="V340" s="83"/>
      <c r="W340" s="83"/>
      <c r="X340" s="83"/>
      <c r="Y340" s="83"/>
      <c r="Z340" s="83"/>
      <c r="AA340" s="65"/>
      <c r="AB340" s="5"/>
      <c r="AC340" s="5"/>
      <c r="AD340" s="5"/>
      <c r="AE340" s="5"/>
      <c r="AF340" s="5"/>
      <c r="AG340" s="5"/>
      <c r="AH340" s="5"/>
      <c r="AI340" s="5"/>
      <c r="AJ340" s="5"/>
      <c r="AK340" s="5"/>
      <c r="AL340" s="5"/>
      <c r="AM340" s="5"/>
    </row>
    <row r="341" spans="1:39" s="4" customFormat="1" ht="14.4">
      <c r="A341" s="63" t="s">
        <v>672</v>
      </c>
      <c r="B341" s="63" t="s">
        <v>175</v>
      </c>
      <c r="C341" s="63"/>
      <c r="D341" s="63" t="s">
        <v>144</v>
      </c>
      <c r="E341" s="11"/>
      <c r="F341" s="11"/>
      <c r="G341" s="8"/>
      <c r="I341" s="63"/>
      <c r="J341" s="48"/>
      <c r="K341" s="109"/>
      <c r="M341" s="63">
        <v>1</v>
      </c>
      <c r="N341" s="214">
        <v>529</v>
      </c>
      <c r="P341" s="114">
        <v>1</v>
      </c>
      <c r="Q341" s="213">
        <v>529</v>
      </c>
      <c r="S341" s="114"/>
      <c r="T341" s="213"/>
      <c r="V341" s="83"/>
      <c r="W341" s="83"/>
      <c r="X341" s="83"/>
      <c r="Y341" s="83"/>
      <c r="Z341" s="83"/>
      <c r="AA341" s="65"/>
      <c r="AB341" s="5"/>
      <c r="AC341" s="5"/>
      <c r="AD341" s="5"/>
      <c r="AE341" s="5"/>
      <c r="AF341" s="5"/>
      <c r="AG341" s="5"/>
      <c r="AH341" s="5"/>
      <c r="AI341" s="5"/>
      <c r="AJ341" s="5"/>
      <c r="AK341" s="5"/>
      <c r="AL341" s="5"/>
      <c r="AM341" s="5"/>
    </row>
    <row r="342" spans="1:39" s="4" customFormat="1" ht="14.4">
      <c r="A342" s="63" t="s">
        <v>672</v>
      </c>
      <c r="B342" s="63" t="s">
        <v>177</v>
      </c>
      <c r="C342" s="63"/>
      <c r="D342" s="63" t="s">
        <v>148</v>
      </c>
      <c r="E342" s="11"/>
      <c r="F342" s="11"/>
      <c r="G342" s="8"/>
      <c r="I342" s="63"/>
      <c r="J342" s="48"/>
      <c r="K342" s="109"/>
      <c r="M342" s="63">
        <v>13</v>
      </c>
      <c r="N342" s="214">
        <v>6342</v>
      </c>
      <c r="P342" s="114">
        <v>10</v>
      </c>
      <c r="Q342" s="213">
        <v>5290</v>
      </c>
      <c r="S342" s="114">
        <v>8</v>
      </c>
      <c r="T342" s="213">
        <v>3209</v>
      </c>
      <c r="V342" s="83"/>
      <c r="W342" s="83"/>
      <c r="X342" s="83"/>
      <c r="Y342" s="83"/>
      <c r="Z342" s="83"/>
      <c r="AA342" s="65"/>
      <c r="AB342" s="5"/>
      <c r="AC342" s="5"/>
      <c r="AD342" s="5"/>
      <c r="AE342" s="5"/>
      <c r="AF342" s="5"/>
      <c r="AG342" s="5"/>
      <c r="AH342" s="5"/>
      <c r="AI342" s="5"/>
      <c r="AJ342" s="5"/>
      <c r="AK342" s="5"/>
      <c r="AL342" s="5"/>
      <c r="AM342" s="5"/>
    </row>
    <row r="343" spans="1:39" s="4" customFormat="1" ht="14.4">
      <c r="A343" s="63" t="s">
        <v>672</v>
      </c>
      <c r="B343" s="63" t="s">
        <v>178</v>
      </c>
      <c r="C343" s="63"/>
      <c r="D343" s="63" t="s">
        <v>156</v>
      </c>
      <c r="E343" s="11"/>
      <c r="F343" s="11"/>
      <c r="G343" s="8"/>
      <c r="I343" s="63"/>
      <c r="J343" s="48"/>
      <c r="K343" s="109"/>
      <c r="M343" s="63">
        <v>16</v>
      </c>
      <c r="N343" s="214">
        <v>7752</v>
      </c>
      <c r="P343" s="114">
        <v>6</v>
      </c>
      <c r="Q343" s="213">
        <v>3355</v>
      </c>
      <c r="S343" s="114">
        <v>8</v>
      </c>
      <c r="T343" s="213">
        <v>3535</v>
      </c>
      <c r="V343" s="83"/>
      <c r="W343" s="83"/>
      <c r="X343" s="83"/>
      <c r="Y343" s="83"/>
      <c r="Z343" s="83"/>
      <c r="AA343" s="65"/>
      <c r="AB343" s="5"/>
      <c r="AC343" s="5"/>
      <c r="AD343" s="5"/>
      <c r="AE343" s="5"/>
      <c r="AF343" s="5"/>
      <c r="AG343" s="5"/>
      <c r="AH343" s="5"/>
      <c r="AI343" s="5"/>
      <c r="AJ343" s="5"/>
      <c r="AK343" s="5"/>
      <c r="AL343" s="5"/>
      <c r="AM343" s="5"/>
    </row>
    <row r="344" spans="1:39" s="4" customFormat="1" ht="14.4">
      <c r="A344" s="63" t="s">
        <v>672</v>
      </c>
      <c r="B344" s="63" t="s">
        <v>179</v>
      </c>
      <c r="C344" s="63"/>
      <c r="D344" s="63" t="s">
        <v>180</v>
      </c>
      <c r="E344" s="11"/>
      <c r="F344" s="11"/>
      <c r="G344" s="8"/>
      <c r="I344" s="63"/>
      <c r="J344" s="48"/>
      <c r="K344" s="109"/>
      <c r="M344" s="63">
        <v>7</v>
      </c>
      <c r="N344" s="214">
        <v>3524</v>
      </c>
      <c r="P344" s="114">
        <v>7</v>
      </c>
      <c r="Q344" s="213">
        <v>4065</v>
      </c>
      <c r="S344" s="114">
        <v>5</v>
      </c>
      <c r="T344" s="213">
        <v>2063</v>
      </c>
      <c r="V344" s="83"/>
      <c r="W344" s="83"/>
      <c r="X344" s="83"/>
      <c r="Y344" s="83"/>
      <c r="Z344" s="83"/>
      <c r="AA344" s="65"/>
      <c r="AB344" s="5"/>
      <c r="AC344" s="5"/>
      <c r="AD344" s="5"/>
      <c r="AE344" s="5"/>
      <c r="AF344" s="5"/>
      <c r="AG344" s="5"/>
      <c r="AH344" s="5"/>
      <c r="AI344" s="5"/>
      <c r="AJ344" s="5"/>
      <c r="AK344" s="5"/>
      <c r="AL344" s="5"/>
      <c r="AM344" s="5"/>
    </row>
    <row r="345" spans="1:39" s="4" customFormat="1" ht="14.4">
      <c r="A345" s="63" t="s">
        <v>672</v>
      </c>
      <c r="B345" s="63" t="s">
        <v>181</v>
      </c>
      <c r="C345" s="63"/>
      <c r="D345" s="63" t="s">
        <v>124</v>
      </c>
      <c r="E345" s="11"/>
      <c r="F345" s="11"/>
      <c r="G345" s="8"/>
      <c r="I345" s="63"/>
      <c r="J345" s="48"/>
      <c r="K345" s="109"/>
      <c r="M345" s="63">
        <v>1</v>
      </c>
      <c r="N345" s="214">
        <v>529</v>
      </c>
      <c r="P345" s="114">
        <v>2</v>
      </c>
      <c r="Q345" s="213">
        <v>1058</v>
      </c>
      <c r="S345" s="114">
        <v>2</v>
      </c>
      <c r="T345" s="213">
        <v>722</v>
      </c>
      <c r="V345" s="83"/>
      <c r="W345" s="83"/>
      <c r="X345" s="83"/>
      <c r="Y345" s="83"/>
      <c r="Z345" s="83"/>
      <c r="AA345" s="65"/>
      <c r="AB345" s="5"/>
      <c r="AC345" s="5"/>
      <c r="AD345" s="5"/>
      <c r="AE345" s="5"/>
      <c r="AF345" s="5"/>
      <c r="AG345" s="5"/>
      <c r="AH345" s="5"/>
      <c r="AI345" s="5"/>
      <c r="AJ345" s="5"/>
      <c r="AK345" s="5"/>
      <c r="AL345" s="5"/>
      <c r="AM345" s="5"/>
    </row>
    <row r="346" spans="1:39" s="4" customFormat="1" ht="14.4">
      <c r="A346" s="63" t="s">
        <v>672</v>
      </c>
      <c r="B346" s="63" t="s">
        <v>684</v>
      </c>
      <c r="C346" s="63"/>
      <c r="D346" s="63" t="s">
        <v>124</v>
      </c>
      <c r="E346" s="11"/>
      <c r="F346" s="11"/>
      <c r="G346" s="8"/>
      <c r="I346" s="63"/>
      <c r="J346" s="48"/>
      <c r="K346" s="109"/>
      <c r="M346" s="63"/>
      <c r="N346" s="214"/>
      <c r="P346" s="114">
        <v>3</v>
      </c>
      <c r="Q346" s="213">
        <v>1768</v>
      </c>
      <c r="S346" s="114">
        <v>2</v>
      </c>
      <c r="T346" s="213">
        <v>561</v>
      </c>
      <c r="V346" s="83"/>
      <c r="W346" s="83"/>
      <c r="X346" s="83"/>
      <c r="Y346" s="83"/>
      <c r="Z346" s="83"/>
      <c r="AA346" s="65"/>
      <c r="AB346" s="5"/>
      <c r="AC346" s="5"/>
      <c r="AD346" s="5"/>
      <c r="AE346" s="5"/>
      <c r="AF346" s="5"/>
      <c r="AG346" s="5"/>
      <c r="AH346" s="5"/>
      <c r="AI346" s="5"/>
      <c r="AJ346" s="5"/>
      <c r="AK346" s="5"/>
      <c r="AL346" s="5"/>
      <c r="AM346" s="5"/>
    </row>
    <row r="347" spans="1:39" s="4" customFormat="1" ht="14.4">
      <c r="A347" s="63" t="s">
        <v>672</v>
      </c>
      <c r="B347" s="63" t="s">
        <v>652</v>
      </c>
      <c r="C347" s="63"/>
      <c r="D347" s="63" t="s">
        <v>115</v>
      </c>
      <c r="E347" s="11"/>
      <c r="F347" s="11"/>
      <c r="G347" s="8"/>
      <c r="I347" s="63"/>
      <c r="J347" s="48"/>
      <c r="K347" s="109"/>
      <c r="M347" s="63">
        <v>3</v>
      </c>
      <c r="N347" s="214">
        <v>1587</v>
      </c>
      <c r="P347" s="114"/>
      <c r="Q347" s="213"/>
      <c r="S347" s="114"/>
      <c r="T347" s="213"/>
      <c r="V347" s="83"/>
      <c r="W347" s="83"/>
      <c r="X347" s="83"/>
      <c r="Y347" s="83"/>
      <c r="Z347" s="83"/>
      <c r="AA347" s="65"/>
      <c r="AB347" s="5"/>
      <c r="AC347" s="5"/>
      <c r="AD347" s="5"/>
      <c r="AE347" s="5"/>
      <c r="AF347" s="5"/>
      <c r="AG347" s="5"/>
      <c r="AH347" s="5"/>
      <c r="AI347" s="5"/>
      <c r="AJ347" s="5"/>
      <c r="AK347" s="5"/>
      <c r="AL347" s="5"/>
      <c r="AM347" s="5"/>
    </row>
    <row r="348" spans="1:39" s="4" customFormat="1" ht="14.4">
      <c r="A348" s="63" t="s">
        <v>672</v>
      </c>
      <c r="B348" s="63" t="s">
        <v>184</v>
      </c>
      <c r="C348" s="63"/>
      <c r="D348" s="63" t="s">
        <v>185</v>
      </c>
      <c r="E348" s="11"/>
      <c r="F348" s="11"/>
      <c r="G348" s="8"/>
      <c r="I348" s="63"/>
      <c r="J348" s="48"/>
      <c r="K348" s="109"/>
      <c r="M348" s="63">
        <v>3</v>
      </c>
      <c r="N348" s="214">
        <v>1589</v>
      </c>
      <c r="P348" s="114">
        <v>1</v>
      </c>
      <c r="Q348" s="213">
        <v>529</v>
      </c>
      <c r="S348" s="114">
        <v>1</v>
      </c>
      <c r="T348" s="213">
        <v>481</v>
      </c>
      <c r="V348" s="83"/>
      <c r="W348" s="83"/>
      <c r="X348" s="83"/>
      <c r="Y348" s="83"/>
      <c r="Z348" s="83"/>
      <c r="AA348" s="65"/>
      <c r="AB348" s="5"/>
      <c r="AC348" s="5"/>
      <c r="AD348" s="5"/>
      <c r="AE348" s="5"/>
      <c r="AF348" s="5"/>
      <c r="AG348" s="5"/>
      <c r="AH348" s="5"/>
      <c r="AI348" s="5"/>
      <c r="AJ348" s="5"/>
      <c r="AK348" s="5"/>
      <c r="AL348" s="5"/>
      <c r="AM348" s="5"/>
    </row>
    <row r="349" spans="1:39" s="4" customFormat="1" ht="14.4">
      <c r="A349" s="63" t="s">
        <v>672</v>
      </c>
      <c r="B349" s="63" t="s">
        <v>186</v>
      </c>
      <c r="C349" s="63"/>
      <c r="D349" s="63" t="s">
        <v>187</v>
      </c>
      <c r="E349" s="11"/>
      <c r="F349" s="11"/>
      <c r="G349" s="8"/>
      <c r="I349" s="63"/>
      <c r="J349" s="48"/>
      <c r="K349" s="109"/>
      <c r="M349" s="63">
        <v>1</v>
      </c>
      <c r="N349" s="214">
        <v>350</v>
      </c>
      <c r="P349" s="114">
        <v>2</v>
      </c>
      <c r="Q349" s="213">
        <v>1058</v>
      </c>
      <c r="S349" s="114"/>
      <c r="T349" s="213"/>
      <c r="V349" s="83"/>
      <c r="W349" s="83"/>
      <c r="X349" s="83"/>
      <c r="Y349" s="83"/>
      <c r="Z349" s="83"/>
      <c r="AA349" s="65"/>
      <c r="AB349" s="5"/>
      <c r="AC349" s="5"/>
      <c r="AD349" s="5"/>
      <c r="AE349" s="5"/>
      <c r="AF349" s="5"/>
      <c r="AG349" s="5"/>
      <c r="AH349" s="5"/>
      <c r="AI349" s="5"/>
      <c r="AJ349" s="5"/>
      <c r="AK349" s="5"/>
      <c r="AL349" s="5"/>
      <c r="AM349" s="5"/>
    </row>
    <row r="350" spans="1:39" s="4" customFormat="1" ht="14.4">
      <c r="A350" s="63" t="s">
        <v>672</v>
      </c>
      <c r="B350" s="63" t="s">
        <v>685</v>
      </c>
      <c r="C350" s="63"/>
      <c r="D350" s="63" t="s">
        <v>386</v>
      </c>
      <c r="E350" s="11"/>
      <c r="F350" s="11"/>
      <c r="G350" s="8"/>
      <c r="I350" s="63"/>
      <c r="J350" s="48"/>
      <c r="K350" s="109"/>
      <c r="M350" s="63">
        <v>1</v>
      </c>
      <c r="N350" s="214">
        <v>529</v>
      </c>
      <c r="P350" s="114"/>
      <c r="Q350" s="213"/>
      <c r="S350" s="114"/>
      <c r="T350" s="213"/>
      <c r="V350" s="83"/>
      <c r="W350" s="83"/>
      <c r="X350" s="83"/>
      <c r="Y350" s="83"/>
      <c r="Z350" s="83"/>
      <c r="AA350" s="65"/>
      <c r="AB350" s="5"/>
      <c r="AC350" s="5"/>
      <c r="AD350" s="5"/>
      <c r="AE350" s="5"/>
      <c r="AF350" s="5"/>
      <c r="AG350" s="5"/>
      <c r="AH350" s="5"/>
      <c r="AI350" s="5"/>
      <c r="AJ350" s="5"/>
      <c r="AK350" s="5"/>
      <c r="AL350" s="5"/>
      <c r="AM350" s="5"/>
    </row>
    <row r="351" spans="1:39" s="4" customFormat="1" ht="14.4">
      <c r="A351" s="63" t="s">
        <v>672</v>
      </c>
      <c r="B351" s="63" t="s">
        <v>188</v>
      </c>
      <c r="C351" s="63"/>
      <c r="D351" s="63" t="s">
        <v>189</v>
      </c>
      <c r="E351" s="11"/>
      <c r="F351" s="11"/>
      <c r="G351" s="8"/>
      <c r="I351" s="63"/>
      <c r="J351" s="48"/>
      <c r="K351" s="109"/>
      <c r="M351" s="63">
        <v>22</v>
      </c>
      <c r="N351" s="214">
        <v>9311</v>
      </c>
      <c r="P351" s="114">
        <v>7</v>
      </c>
      <c r="Q351" s="213">
        <v>3703</v>
      </c>
      <c r="S351" s="114">
        <v>11</v>
      </c>
      <c r="T351" s="213">
        <v>4739</v>
      </c>
      <c r="V351" s="83"/>
      <c r="W351" s="83"/>
      <c r="X351" s="83"/>
      <c r="Y351" s="83"/>
      <c r="Z351" s="83"/>
      <c r="AA351" s="65"/>
      <c r="AB351" s="5"/>
      <c r="AC351" s="5"/>
      <c r="AD351" s="5"/>
      <c r="AE351" s="5"/>
      <c r="AF351" s="5"/>
      <c r="AG351" s="5"/>
      <c r="AH351" s="5"/>
      <c r="AI351" s="5"/>
      <c r="AJ351" s="5"/>
      <c r="AK351" s="5"/>
      <c r="AL351" s="5"/>
      <c r="AM351" s="5"/>
    </row>
    <row r="352" spans="1:39" s="4" customFormat="1" ht="14.4">
      <c r="A352" s="63" t="s">
        <v>672</v>
      </c>
      <c r="B352" s="63" t="s">
        <v>686</v>
      </c>
      <c r="C352" s="63"/>
      <c r="D352" s="63" t="s">
        <v>189</v>
      </c>
      <c r="E352" s="11"/>
      <c r="F352" s="11"/>
      <c r="G352" s="8"/>
      <c r="I352" s="63"/>
      <c r="J352" s="48"/>
      <c r="K352" s="109"/>
      <c r="M352" s="63"/>
      <c r="N352" s="214"/>
      <c r="P352" s="114">
        <v>2</v>
      </c>
      <c r="Q352" s="213">
        <v>1058</v>
      </c>
      <c r="S352" s="114">
        <v>3</v>
      </c>
      <c r="T352" s="213">
        <v>1282</v>
      </c>
      <c r="V352" s="83"/>
      <c r="W352" s="83"/>
      <c r="X352" s="83"/>
      <c r="Y352" s="83"/>
      <c r="Z352" s="83"/>
      <c r="AA352" s="65"/>
      <c r="AB352" s="5"/>
      <c r="AC352" s="5"/>
      <c r="AD352" s="5"/>
      <c r="AE352" s="5"/>
      <c r="AF352" s="5"/>
      <c r="AG352" s="5"/>
      <c r="AH352" s="5"/>
      <c r="AI352" s="5"/>
      <c r="AJ352" s="5"/>
      <c r="AK352" s="5"/>
      <c r="AL352" s="5"/>
      <c r="AM352" s="5"/>
    </row>
    <row r="353" spans="1:39" s="4" customFormat="1" ht="14.4">
      <c r="A353" s="63" t="s">
        <v>672</v>
      </c>
      <c r="B353" s="63" t="s">
        <v>190</v>
      </c>
      <c r="C353" s="63"/>
      <c r="D353" s="63" t="s">
        <v>191</v>
      </c>
      <c r="E353" s="11"/>
      <c r="F353" s="11"/>
      <c r="G353" s="8"/>
      <c r="I353" s="63"/>
      <c r="J353" s="48"/>
      <c r="K353" s="109"/>
      <c r="M353" s="63">
        <v>3</v>
      </c>
      <c r="N353" s="214">
        <v>1408</v>
      </c>
      <c r="P353" s="114">
        <v>2</v>
      </c>
      <c r="Q353" s="213">
        <v>1058</v>
      </c>
      <c r="S353" s="114">
        <v>4</v>
      </c>
      <c r="T353" s="213">
        <v>1526</v>
      </c>
      <c r="V353" s="83"/>
      <c r="W353" s="83"/>
      <c r="X353" s="83"/>
      <c r="Y353" s="83"/>
      <c r="Z353" s="83"/>
      <c r="AA353" s="65"/>
      <c r="AB353" s="5"/>
      <c r="AC353" s="5"/>
      <c r="AD353" s="5"/>
      <c r="AE353" s="5"/>
      <c r="AF353" s="5"/>
      <c r="AG353" s="5"/>
      <c r="AH353" s="5"/>
      <c r="AI353" s="5"/>
      <c r="AJ353" s="5"/>
      <c r="AK353" s="5"/>
      <c r="AL353" s="5"/>
      <c r="AM353" s="5"/>
    </row>
    <row r="354" spans="1:39" s="4" customFormat="1" ht="14.4">
      <c r="A354" s="63" t="s">
        <v>672</v>
      </c>
      <c r="B354" s="63" t="s">
        <v>192</v>
      </c>
      <c r="C354" s="63"/>
      <c r="D354" s="63" t="s">
        <v>193</v>
      </c>
      <c r="E354" s="11"/>
      <c r="F354" s="11"/>
      <c r="G354" s="8"/>
      <c r="I354" s="63"/>
      <c r="J354" s="48"/>
      <c r="K354" s="109"/>
      <c r="M354" s="63">
        <v>7</v>
      </c>
      <c r="N354" s="214">
        <v>2808</v>
      </c>
      <c r="P354" s="114">
        <v>5</v>
      </c>
      <c r="Q354" s="213">
        <v>2645</v>
      </c>
      <c r="S354" s="114">
        <v>6</v>
      </c>
      <c r="T354" s="213">
        <v>2541</v>
      </c>
      <c r="V354" s="83"/>
      <c r="W354" s="83"/>
      <c r="X354" s="83"/>
      <c r="Y354" s="83"/>
      <c r="Z354" s="83"/>
      <c r="AA354" s="65"/>
      <c r="AB354" s="5"/>
      <c r="AC354" s="5"/>
      <c r="AD354" s="5"/>
      <c r="AE354" s="5"/>
      <c r="AF354" s="5"/>
      <c r="AG354" s="5"/>
      <c r="AH354" s="5"/>
      <c r="AI354" s="5"/>
      <c r="AJ354" s="5"/>
      <c r="AK354" s="5"/>
      <c r="AL354" s="5"/>
      <c r="AM354" s="5"/>
    </row>
    <row r="355" spans="1:39" s="4" customFormat="1" ht="14.4">
      <c r="A355" s="63" t="s">
        <v>672</v>
      </c>
      <c r="B355" s="63" t="s">
        <v>653</v>
      </c>
      <c r="C355" s="63"/>
      <c r="D355" s="63" t="s">
        <v>195</v>
      </c>
      <c r="E355" s="11"/>
      <c r="F355" s="11"/>
      <c r="G355" s="8"/>
      <c r="I355" s="63"/>
      <c r="J355" s="48"/>
      <c r="K355" s="109"/>
      <c r="M355" s="63">
        <v>2</v>
      </c>
      <c r="N355" s="214">
        <v>1058</v>
      </c>
      <c r="P355" s="114"/>
      <c r="Q355" s="213"/>
      <c r="S355" s="114"/>
      <c r="T355" s="213"/>
      <c r="V355" s="83"/>
      <c r="W355" s="83"/>
      <c r="X355" s="83"/>
      <c r="Y355" s="83"/>
      <c r="Z355" s="83"/>
      <c r="AA355" s="65"/>
      <c r="AB355" s="5"/>
      <c r="AC355" s="5"/>
      <c r="AD355" s="5"/>
      <c r="AE355" s="5"/>
      <c r="AF355" s="5"/>
      <c r="AG355" s="5"/>
      <c r="AH355" s="5"/>
      <c r="AI355" s="5"/>
      <c r="AJ355" s="5"/>
      <c r="AK355" s="5"/>
      <c r="AL355" s="5"/>
      <c r="AM355" s="5"/>
    </row>
    <row r="356" spans="1:39" s="4" customFormat="1" ht="14.4">
      <c r="A356" s="63" t="s">
        <v>672</v>
      </c>
      <c r="B356" s="63" t="s">
        <v>196</v>
      </c>
      <c r="C356" s="63"/>
      <c r="D356" s="63" t="s">
        <v>197</v>
      </c>
      <c r="E356" s="11"/>
      <c r="F356" s="11"/>
      <c r="G356" s="8"/>
      <c r="I356" s="63"/>
      <c r="J356" s="48"/>
      <c r="K356" s="109"/>
      <c r="M356" s="63">
        <v>10</v>
      </c>
      <c r="N356" s="214">
        <v>4932</v>
      </c>
      <c r="P356" s="114">
        <v>5</v>
      </c>
      <c r="Q356" s="213">
        <v>2645</v>
      </c>
      <c r="S356" s="114">
        <v>2</v>
      </c>
      <c r="T356" s="213">
        <v>722</v>
      </c>
      <c r="V356" s="83"/>
      <c r="W356" s="83"/>
      <c r="X356" s="83"/>
      <c r="Y356" s="83"/>
      <c r="Z356" s="83"/>
      <c r="AA356" s="65"/>
      <c r="AB356" s="5"/>
      <c r="AC356" s="5"/>
      <c r="AD356" s="5"/>
      <c r="AE356" s="5"/>
      <c r="AF356" s="5"/>
      <c r="AG356" s="5"/>
      <c r="AH356" s="5"/>
      <c r="AI356" s="5"/>
      <c r="AJ356" s="5"/>
      <c r="AK356" s="5"/>
      <c r="AL356" s="5"/>
      <c r="AM356" s="5"/>
    </row>
    <row r="357" spans="1:39" s="4" customFormat="1" ht="14.4">
      <c r="A357" s="63" t="s">
        <v>672</v>
      </c>
      <c r="B357" s="63" t="s">
        <v>198</v>
      </c>
      <c r="C357" s="63"/>
      <c r="D357" s="63" t="s">
        <v>199</v>
      </c>
      <c r="E357" s="11"/>
      <c r="F357" s="11"/>
      <c r="G357" s="8"/>
      <c r="I357" s="63"/>
      <c r="J357" s="48"/>
      <c r="K357" s="109"/>
      <c r="M357" s="63">
        <v>1</v>
      </c>
      <c r="N357" s="214">
        <v>350</v>
      </c>
      <c r="P357" s="114"/>
      <c r="Q357" s="213"/>
      <c r="S357" s="114"/>
      <c r="T357" s="213"/>
      <c r="V357" s="83"/>
      <c r="W357" s="83"/>
      <c r="X357" s="83"/>
      <c r="Y357" s="83"/>
      <c r="Z357" s="83"/>
      <c r="AA357" s="65"/>
      <c r="AB357" s="5"/>
      <c r="AC357" s="5"/>
      <c r="AD357" s="5"/>
      <c r="AE357" s="5"/>
      <c r="AF357" s="5"/>
      <c r="AG357" s="5"/>
      <c r="AH357" s="5"/>
      <c r="AI357" s="5"/>
      <c r="AJ357" s="5"/>
      <c r="AK357" s="5"/>
      <c r="AL357" s="5"/>
      <c r="AM357" s="5"/>
    </row>
    <row r="358" spans="1:39" s="4" customFormat="1" ht="14.4">
      <c r="A358" s="63" t="s">
        <v>672</v>
      </c>
      <c r="B358" s="63" t="s">
        <v>200</v>
      </c>
      <c r="C358" s="63"/>
      <c r="D358" s="63" t="s">
        <v>201</v>
      </c>
      <c r="E358" s="11"/>
      <c r="F358" s="11"/>
      <c r="G358" s="8"/>
      <c r="I358" s="63"/>
      <c r="J358" s="48"/>
      <c r="K358" s="109"/>
      <c r="M358" s="63">
        <v>1</v>
      </c>
      <c r="N358" s="214">
        <v>529</v>
      </c>
      <c r="P358" s="114"/>
      <c r="Q358" s="213"/>
      <c r="S358" s="114"/>
      <c r="T358" s="213"/>
      <c r="V358" s="83"/>
      <c r="W358" s="83"/>
      <c r="X358" s="83"/>
      <c r="Y358" s="83"/>
      <c r="Z358" s="83"/>
      <c r="AA358" s="65"/>
      <c r="AB358" s="5"/>
      <c r="AC358" s="5"/>
      <c r="AD358" s="5"/>
      <c r="AE358" s="5"/>
      <c r="AF358" s="5"/>
      <c r="AG358" s="5"/>
      <c r="AH358" s="5"/>
      <c r="AI358" s="5"/>
      <c r="AJ358" s="5"/>
      <c r="AK358" s="5"/>
      <c r="AL358" s="5"/>
      <c r="AM358" s="5"/>
    </row>
    <row r="359" spans="1:39" s="4" customFormat="1" ht="14.4">
      <c r="A359" s="63" t="s">
        <v>672</v>
      </c>
      <c r="B359" s="63" t="s">
        <v>202</v>
      </c>
      <c r="C359" s="63"/>
      <c r="D359" s="63" t="s">
        <v>203</v>
      </c>
      <c r="E359" s="11"/>
      <c r="F359" s="11"/>
      <c r="G359" s="8"/>
      <c r="I359" s="63"/>
      <c r="J359" s="48"/>
      <c r="K359" s="109"/>
      <c r="M359" s="63">
        <v>10</v>
      </c>
      <c r="N359" s="214">
        <v>4574</v>
      </c>
      <c r="P359" s="114">
        <v>5</v>
      </c>
      <c r="Q359" s="213">
        <v>2645</v>
      </c>
      <c r="S359" s="114">
        <v>6</v>
      </c>
      <c r="T359" s="213">
        <v>2651</v>
      </c>
      <c r="V359" s="83"/>
      <c r="W359" s="83"/>
      <c r="X359" s="83"/>
      <c r="Y359" s="83"/>
      <c r="Z359" s="83"/>
      <c r="AA359" s="65"/>
      <c r="AB359" s="5"/>
      <c r="AC359" s="5"/>
      <c r="AD359" s="5"/>
      <c r="AE359" s="5"/>
      <c r="AF359" s="5"/>
      <c r="AG359" s="5"/>
      <c r="AH359" s="5"/>
      <c r="AI359" s="5"/>
      <c r="AJ359" s="5"/>
      <c r="AK359" s="5"/>
      <c r="AL359" s="5"/>
      <c r="AM359" s="5"/>
    </row>
    <row r="360" spans="1:39" s="4" customFormat="1" ht="14.4">
      <c r="A360" s="63" t="s">
        <v>672</v>
      </c>
      <c r="B360" s="63" t="s">
        <v>515</v>
      </c>
      <c r="C360" s="63"/>
      <c r="D360" s="63" t="s">
        <v>383</v>
      </c>
      <c r="E360" s="11"/>
      <c r="F360" s="11"/>
      <c r="G360" s="8"/>
      <c r="I360" s="63"/>
      <c r="J360" s="48"/>
      <c r="K360" s="109"/>
      <c r="M360" s="63">
        <v>1</v>
      </c>
      <c r="N360" s="214">
        <v>350</v>
      </c>
      <c r="P360" s="114"/>
      <c r="Q360" s="213"/>
      <c r="S360" s="114"/>
      <c r="T360" s="213"/>
      <c r="V360" s="83"/>
      <c r="W360" s="83"/>
      <c r="X360" s="83"/>
      <c r="Y360" s="83"/>
      <c r="Z360" s="83"/>
      <c r="AA360" s="65"/>
      <c r="AB360" s="5"/>
      <c r="AC360" s="5"/>
      <c r="AD360" s="5"/>
      <c r="AE360" s="5"/>
      <c r="AF360" s="5"/>
      <c r="AG360" s="5"/>
      <c r="AH360" s="5"/>
      <c r="AI360" s="5"/>
      <c r="AJ360" s="5"/>
      <c r="AK360" s="5"/>
      <c r="AL360" s="5"/>
      <c r="AM360" s="5"/>
    </row>
    <row r="361" spans="1:39" s="4" customFormat="1" ht="14.4">
      <c r="A361" s="63" t="s">
        <v>672</v>
      </c>
      <c r="B361" s="63" t="s">
        <v>654</v>
      </c>
      <c r="C361" s="63"/>
      <c r="D361" s="63" t="s">
        <v>197</v>
      </c>
      <c r="E361" s="11"/>
      <c r="F361" s="11"/>
      <c r="G361" s="8"/>
      <c r="I361" s="63"/>
      <c r="J361" s="48"/>
      <c r="K361" s="109"/>
      <c r="M361" s="63">
        <v>113</v>
      </c>
      <c r="N361" s="214">
        <v>56036</v>
      </c>
      <c r="P361" s="114">
        <v>126</v>
      </c>
      <c r="Q361" s="213">
        <v>67740</v>
      </c>
      <c r="S361" s="114">
        <v>109</v>
      </c>
      <c r="T361" s="213">
        <v>45900</v>
      </c>
      <c r="V361" s="83"/>
      <c r="W361" s="83"/>
      <c r="X361" s="83"/>
      <c r="Y361" s="83"/>
      <c r="Z361" s="83"/>
      <c r="AA361" s="65"/>
      <c r="AB361" s="5"/>
      <c r="AC361" s="5"/>
      <c r="AD361" s="5"/>
      <c r="AE361" s="5"/>
      <c r="AF361" s="5"/>
      <c r="AG361" s="5"/>
      <c r="AH361" s="5"/>
      <c r="AI361" s="5"/>
      <c r="AJ361" s="5"/>
      <c r="AK361" s="5"/>
      <c r="AL361" s="5"/>
      <c r="AM361" s="5"/>
    </row>
    <row r="362" spans="1:39" s="4" customFormat="1" ht="14.4">
      <c r="A362" s="63" t="s">
        <v>672</v>
      </c>
      <c r="B362" s="63" t="s">
        <v>687</v>
      </c>
      <c r="C362" s="63"/>
      <c r="D362" s="63" t="s">
        <v>110</v>
      </c>
      <c r="E362" s="11"/>
      <c r="F362" s="11"/>
      <c r="G362" s="8"/>
      <c r="I362" s="63"/>
      <c r="J362" s="48"/>
      <c r="K362" s="109"/>
      <c r="M362" s="63"/>
      <c r="N362" s="214"/>
      <c r="P362" s="114">
        <v>120</v>
      </c>
      <c r="Q362" s="213">
        <v>64928</v>
      </c>
      <c r="S362" s="114">
        <v>72</v>
      </c>
      <c r="T362" s="213">
        <v>29143</v>
      </c>
      <c r="V362" s="83"/>
      <c r="W362" s="83"/>
      <c r="X362" s="83"/>
      <c r="Y362" s="83"/>
      <c r="Z362" s="83"/>
      <c r="AA362" s="65"/>
      <c r="AB362" s="5"/>
      <c r="AC362" s="5"/>
      <c r="AD362" s="5"/>
      <c r="AE362" s="5"/>
      <c r="AF362" s="5"/>
      <c r="AG362" s="5"/>
      <c r="AH362" s="5"/>
      <c r="AI362" s="5"/>
      <c r="AJ362" s="5"/>
      <c r="AK362" s="5"/>
      <c r="AL362" s="5"/>
      <c r="AM362" s="5"/>
    </row>
    <row r="363" spans="1:39" s="4" customFormat="1" ht="14.4">
      <c r="A363" s="63" t="s">
        <v>672</v>
      </c>
      <c r="B363" s="63" t="s">
        <v>655</v>
      </c>
      <c r="C363" s="63"/>
      <c r="D363" s="63" t="s">
        <v>110</v>
      </c>
      <c r="E363" s="11"/>
      <c r="F363" s="11"/>
      <c r="G363" s="8"/>
      <c r="I363" s="63"/>
      <c r="J363" s="48"/>
      <c r="K363" s="109"/>
      <c r="M363" s="63">
        <v>208</v>
      </c>
      <c r="N363" s="214">
        <v>99499</v>
      </c>
      <c r="P363" s="114">
        <v>13</v>
      </c>
      <c r="Q363" s="213">
        <v>7295.41</v>
      </c>
      <c r="S363" s="114">
        <v>4</v>
      </c>
      <c r="T363" s="213">
        <v>1986</v>
      </c>
      <c r="V363" s="83"/>
      <c r="W363" s="83"/>
      <c r="X363" s="83"/>
      <c r="Y363" s="83"/>
      <c r="Z363" s="83"/>
      <c r="AA363" s="65"/>
      <c r="AB363" s="5"/>
      <c r="AC363" s="5"/>
      <c r="AD363" s="5"/>
      <c r="AE363" s="5"/>
      <c r="AF363" s="5"/>
      <c r="AG363" s="5"/>
      <c r="AH363" s="5"/>
      <c r="AI363" s="5"/>
      <c r="AJ363" s="5"/>
      <c r="AK363" s="5"/>
      <c r="AL363" s="5"/>
      <c r="AM363" s="5"/>
    </row>
    <row r="364" spans="1:39" s="4" customFormat="1" ht="14.4">
      <c r="A364" s="63" t="s">
        <v>672</v>
      </c>
      <c r="B364" s="63" t="s">
        <v>207</v>
      </c>
      <c r="C364" s="63"/>
      <c r="D364" s="63" t="s">
        <v>124</v>
      </c>
      <c r="E364" s="11"/>
      <c r="F364" s="11"/>
      <c r="G364" s="8"/>
      <c r="I364" s="63"/>
      <c r="J364" s="48"/>
      <c r="K364" s="109"/>
      <c r="M364" s="63">
        <v>2</v>
      </c>
      <c r="N364" s="214">
        <v>1058</v>
      </c>
      <c r="P364" s="114">
        <v>2</v>
      </c>
      <c r="Q364" s="213">
        <v>1058</v>
      </c>
      <c r="S364" s="114">
        <v>1</v>
      </c>
      <c r="T364" s="213">
        <v>481</v>
      </c>
      <c r="V364" s="83"/>
      <c r="W364" s="83"/>
      <c r="X364" s="83"/>
      <c r="Y364" s="83"/>
      <c r="Z364" s="83"/>
      <c r="AA364" s="65"/>
      <c r="AB364" s="5"/>
      <c r="AC364" s="5"/>
      <c r="AD364" s="5"/>
      <c r="AE364" s="5"/>
      <c r="AF364" s="5"/>
      <c r="AG364" s="5"/>
      <c r="AH364" s="5"/>
      <c r="AI364" s="5"/>
      <c r="AJ364" s="5"/>
      <c r="AK364" s="5"/>
      <c r="AL364" s="5"/>
      <c r="AM364" s="5"/>
    </row>
    <row r="365" spans="1:39" s="4" customFormat="1" ht="14.4">
      <c r="A365" s="63" t="s">
        <v>672</v>
      </c>
      <c r="B365" s="63" t="s">
        <v>208</v>
      </c>
      <c r="C365" s="63"/>
      <c r="D365" s="63" t="s">
        <v>96</v>
      </c>
      <c r="E365" s="11"/>
      <c r="F365" s="11"/>
      <c r="G365" s="8"/>
      <c r="I365" s="63"/>
      <c r="J365" s="48"/>
      <c r="K365" s="109"/>
      <c r="M365" s="63">
        <v>20</v>
      </c>
      <c r="N365" s="214">
        <v>9506</v>
      </c>
      <c r="P365" s="114">
        <v>12</v>
      </c>
      <c r="Q365" s="213">
        <v>6348</v>
      </c>
      <c r="S365" s="114">
        <v>10</v>
      </c>
      <c r="T365" s="213">
        <v>3777</v>
      </c>
      <c r="V365" s="83"/>
      <c r="W365" s="83"/>
      <c r="X365" s="83"/>
      <c r="Y365" s="83"/>
      <c r="Z365" s="83"/>
      <c r="AA365" s="65"/>
      <c r="AB365" s="5"/>
      <c r="AC365" s="5"/>
      <c r="AD365" s="5"/>
      <c r="AE365" s="5"/>
      <c r="AF365" s="5"/>
      <c r="AG365" s="5"/>
      <c r="AH365" s="5"/>
      <c r="AI365" s="5"/>
      <c r="AJ365" s="5"/>
      <c r="AK365" s="5"/>
      <c r="AL365" s="5"/>
      <c r="AM365" s="5"/>
    </row>
    <row r="366" spans="1:39" s="4" customFormat="1" ht="14.4">
      <c r="A366" s="63" t="s">
        <v>672</v>
      </c>
      <c r="B366" s="63" t="s">
        <v>209</v>
      </c>
      <c r="C366" s="63"/>
      <c r="D366" s="63" t="s">
        <v>164</v>
      </c>
      <c r="E366" s="11"/>
      <c r="F366" s="11"/>
      <c r="G366" s="8"/>
      <c r="I366" s="63"/>
      <c r="J366" s="48"/>
      <c r="K366" s="109"/>
      <c r="M366" s="63">
        <v>14</v>
      </c>
      <c r="N366" s="214">
        <v>7050</v>
      </c>
      <c r="P366" s="114">
        <v>8</v>
      </c>
      <c r="Q366" s="213">
        <v>4413</v>
      </c>
      <c r="S366" s="114">
        <v>11</v>
      </c>
      <c r="T366" s="213">
        <v>4198</v>
      </c>
      <c r="V366" s="83"/>
      <c r="W366" s="83"/>
      <c r="X366" s="83"/>
      <c r="Y366" s="83"/>
      <c r="Z366" s="83"/>
      <c r="AA366" s="65"/>
      <c r="AB366" s="5"/>
      <c r="AC366" s="5"/>
      <c r="AD366" s="5"/>
      <c r="AE366" s="5"/>
      <c r="AF366" s="5"/>
      <c r="AG366" s="5"/>
      <c r="AH366" s="5"/>
      <c r="AI366" s="5"/>
      <c r="AJ366" s="5"/>
      <c r="AK366" s="5"/>
      <c r="AL366" s="5"/>
      <c r="AM366" s="5"/>
    </row>
    <row r="367" spans="1:39" s="4" customFormat="1" ht="14.4">
      <c r="A367" s="63" t="s">
        <v>672</v>
      </c>
      <c r="B367" s="63" t="s">
        <v>688</v>
      </c>
      <c r="C367" s="63"/>
      <c r="D367" s="63" t="s">
        <v>164</v>
      </c>
      <c r="E367" s="11"/>
      <c r="F367" s="11"/>
      <c r="G367" s="8"/>
      <c r="I367" s="63"/>
      <c r="J367" s="48"/>
      <c r="K367" s="109"/>
      <c r="M367" s="63"/>
      <c r="N367" s="214"/>
      <c r="P367" s="114">
        <v>1</v>
      </c>
      <c r="Q367" s="213">
        <v>529</v>
      </c>
      <c r="S367" s="114"/>
      <c r="T367" s="213"/>
      <c r="V367" s="83"/>
      <c r="W367" s="83"/>
      <c r="X367" s="83"/>
      <c r="Y367" s="83"/>
      <c r="Z367" s="83"/>
      <c r="AA367" s="65"/>
      <c r="AB367" s="5"/>
      <c r="AC367" s="5"/>
      <c r="AD367" s="5"/>
      <c r="AE367" s="5"/>
      <c r="AF367" s="5"/>
      <c r="AG367" s="5"/>
      <c r="AH367" s="5"/>
      <c r="AI367" s="5"/>
      <c r="AJ367" s="5"/>
      <c r="AK367" s="5"/>
      <c r="AL367" s="5"/>
      <c r="AM367" s="5"/>
    </row>
    <row r="368" spans="1:39" s="4" customFormat="1" ht="14.4">
      <c r="A368" s="63" t="s">
        <v>672</v>
      </c>
      <c r="B368" s="63" t="s">
        <v>210</v>
      </c>
      <c r="C368" s="63"/>
      <c r="D368" s="63" t="s">
        <v>211</v>
      </c>
      <c r="E368" s="11"/>
      <c r="F368" s="11"/>
      <c r="G368" s="8"/>
      <c r="I368" s="63"/>
      <c r="J368" s="48"/>
      <c r="K368" s="109"/>
      <c r="M368" s="63">
        <v>17</v>
      </c>
      <c r="N368" s="214">
        <v>8162</v>
      </c>
      <c r="P368" s="114">
        <v>12</v>
      </c>
      <c r="Q368" s="213">
        <v>6529</v>
      </c>
      <c r="S368" s="114">
        <v>10</v>
      </c>
      <c r="T368" s="213">
        <v>3855</v>
      </c>
      <c r="V368" s="83"/>
      <c r="W368" s="83"/>
      <c r="X368" s="83"/>
      <c r="Y368" s="83"/>
      <c r="Z368" s="83"/>
      <c r="AA368" s="65"/>
      <c r="AB368" s="5"/>
      <c r="AC368" s="5"/>
      <c r="AD368" s="5"/>
      <c r="AE368" s="5"/>
      <c r="AF368" s="5"/>
      <c r="AG368" s="5"/>
      <c r="AH368" s="5"/>
      <c r="AI368" s="5"/>
      <c r="AJ368" s="5"/>
      <c r="AK368" s="5"/>
      <c r="AL368" s="5"/>
      <c r="AM368" s="5"/>
    </row>
    <row r="369" spans="1:39" s="4" customFormat="1" ht="14.4">
      <c r="A369" s="63" t="s">
        <v>672</v>
      </c>
      <c r="B369" s="63" t="s">
        <v>212</v>
      </c>
      <c r="C369" s="63"/>
      <c r="D369" s="63" t="s">
        <v>110</v>
      </c>
      <c r="E369" s="11"/>
      <c r="F369" s="11"/>
      <c r="G369" s="8"/>
      <c r="I369" s="63"/>
      <c r="J369" s="48"/>
      <c r="K369" s="109"/>
      <c r="M369" s="63">
        <v>1</v>
      </c>
      <c r="N369" s="214">
        <v>442</v>
      </c>
      <c r="P369" s="114"/>
      <c r="Q369" s="213"/>
      <c r="S369" s="114"/>
      <c r="T369" s="213"/>
      <c r="V369" s="83"/>
      <c r="W369" s="83"/>
      <c r="X369" s="83"/>
      <c r="Y369" s="83"/>
      <c r="Z369" s="83"/>
      <c r="AA369" s="65"/>
      <c r="AB369" s="5"/>
      <c r="AC369" s="5"/>
      <c r="AD369" s="5"/>
      <c r="AE369" s="5"/>
      <c r="AF369" s="5"/>
      <c r="AG369" s="5"/>
      <c r="AH369" s="5"/>
      <c r="AI369" s="5"/>
      <c r="AJ369" s="5"/>
      <c r="AK369" s="5"/>
      <c r="AL369" s="5"/>
      <c r="AM369" s="5"/>
    </row>
    <row r="370" spans="1:39" s="4" customFormat="1" ht="14.4">
      <c r="A370" s="63" t="s">
        <v>672</v>
      </c>
      <c r="B370" s="63" t="s">
        <v>212</v>
      </c>
      <c r="C370" s="63"/>
      <c r="D370" s="63" t="s">
        <v>122</v>
      </c>
      <c r="E370" s="11"/>
      <c r="F370" s="11"/>
      <c r="G370" s="8"/>
      <c r="I370" s="63"/>
      <c r="J370" s="48"/>
      <c r="K370" s="109"/>
      <c r="M370" s="63">
        <v>5</v>
      </c>
      <c r="N370" s="214">
        <v>2287</v>
      </c>
      <c r="P370" s="114">
        <v>4</v>
      </c>
      <c r="Q370" s="213">
        <v>2297</v>
      </c>
      <c r="S370" s="114">
        <v>1</v>
      </c>
      <c r="T370" s="213">
        <v>402</v>
      </c>
      <c r="V370" s="83"/>
      <c r="W370" s="83"/>
      <c r="X370" s="83"/>
      <c r="Y370" s="83"/>
      <c r="Z370" s="83"/>
      <c r="AA370" s="65"/>
      <c r="AB370" s="5"/>
      <c r="AC370" s="5"/>
      <c r="AD370" s="5"/>
      <c r="AE370" s="5"/>
      <c r="AF370" s="5"/>
      <c r="AG370" s="5"/>
      <c r="AH370" s="5"/>
      <c r="AI370" s="5"/>
      <c r="AJ370" s="5"/>
      <c r="AK370" s="5"/>
      <c r="AL370" s="5"/>
      <c r="AM370" s="5"/>
    </row>
    <row r="371" spans="1:39" s="4" customFormat="1" ht="14.4">
      <c r="A371" s="63" t="s">
        <v>672</v>
      </c>
      <c r="B371" s="63" t="s">
        <v>213</v>
      </c>
      <c r="C371" s="63"/>
      <c r="D371" s="63" t="s">
        <v>128</v>
      </c>
      <c r="E371" s="11"/>
      <c r="F371" s="11"/>
      <c r="G371" s="8"/>
      <c r="I371" s="63"/>
      <c r="J371" s="48"/>
      <c r="K371" s="109"/>
      <c r="M371" s="63">
        <v>205</v>
      </c>
      <c r="N371" s="214">
        <v>98013</v>
      </c>
      <c r="P371" s="114">
        <v>117</v>
      </c>
      <c r="Q371" s="213">
        <v>65649</v>
      </c>
      <c r="S371" s="114">
        <v>88</v>
      </c>
      <c r="T371" s="213">
        <v>39054.519999999997</v>
      </c>
      <c r="V371" s="83"/>
      <c r="W371" s="83"/>
      <c r="X371" s="83"/>
      <c r="Y371" s="83"/>
      <c r="Z371" s="83"/>
      <c r="AA371" s="65"/>
      <c r="AB371" s="5"/>
      <c r="AC371" s="5"/>
      <c r="AD371" s="5"/>
      <c r="AE371" s="5"/>
      <c r="AF371" s="5"/>
      <c r="AG371" s="5"/>
      <c r="AH371" s="5"/>
      <c r="AI371" s="5"/>
      <c r="AJ371" s="5"/>
      <c r="AK371" s="5"/>
      <c r="AL371" s="5"/>
      <c r="AM371" s="5"/>
    </row>
    <row r="372" spans="1:39" s="4" customFormat="1" ht="14.4">
      <c r="A372" s="63" t="s">
        <v>672</v>
      </c>
      <c r="B372" s="63" t="s">
        <v>689</v>
      </c>
      <c r="C372" s="63"/>
      <c r="D372" s="63" t="s">
        <v>128</v>
      </c>
      <c r="E372" s="11"/>
      <c r="F372" s="11"/>
      <c r="G372" s="8"/>
      <c r="I372" s="63"/>
      <c r="J372" s="48"/>
      <c r="K372" s="109"/>
      <c r="M372" s="63"/>
      <c r="N372" s="214"/>
      <c r="P372" s="114">
        <v>30</v>
      </c>
      <c r="Q372" s="213">
        <v>16295.81</v>
      </c>
      <c r="S372" s="114">
        <v>23</v>
      </c>
      <c r="T372" s="213">
        <v>10879</v>
      </c>
      <c r="V372" s="83"/>
      <c r="W372" s="83"/>
      <c r="X372" s="83"/>
      <c r="Y372" s="83"/>
      <c r="Z372" s="83"/>
      <c r="AA372" s="65"/>
      <c r="AB372" s="5"/>
      <c r="AC372" s="5"/>
      <c r="AD372" s="5"/>
      <c r="AE372" s="5"/>
      <c r="AF372" s="5"/>
      <c r="AG372" s="5"/>
      <c r="AH372" s="5"/>
      <c r="AI372" s="5"/>
      <c r="AJ372" s="5"/>
      <c r="AK372" s="5"/>
      <c r="AL372" s="5"/>
      <c r="AM372" s="5"/>
    </row>
    <row r="373" spans="1:39" s="4" customFormat="1" ht="14.4">
      <c r="A373" s="63" t="s">
        <v>672</v>
      </c>
      <c r="B373" s="63" t="s">
        <v>214</v>
      </c>
      <c r="C373" s="63"/>
      <c r="D373" s="63" t="s">
        <v>148</v>
      </c>
      <c r="E373" s="11"/>
      <c r="F373" s="11"/>
      <c r="G373" s="8"/>
      <c r="I373" s="63"/>
      <c r="J373" s="48"/>
      <c r="K373" s="109"/>
      <c r="M373" s="63">
        <v>20</v>
      </c>
      <c r="N373" s="214">
        <v>8969</v>
      </c>
      <c r="P373" s="114">
        <v>12</v>
      </c>
      <c r="Q373" s="213">
        <v>6529</v>
      </c>
      <c r="S373" s="114">
        <v>8</v>
      </c>
      <c r="T373" s="213">
        <v>3345</v>
      </c>
      <c r="V373" s="83"/>
      <c r="W373" s="83"/>
      <c r="X373" s="83"/>
      <c r="Y373" s="83"/>
      <c r="Z373" s="83"/>
      <c r="AA373" s="65"/>
      <c r="AB373" s="5"/>
      <c r="AC373" s="5"/>
      <c r="AD373" s="5"/>
      <c r="AE373" s="5"/>
      <c r="AF373" s="5"/>
      <c r="AG373" s="5"/>
      <c r="AH373" s="5"/>
      <c r="AI373" s="5"/>
      <c r="AJ373" s="5"/>
      <c r="AK373" s="5"/>
      <c r="AL373" s="5"/>
      <c r="AM373" s="5"/>
    </row>
    <row r="374" spans="1:39" s="4" customFormat="1" ht="14.4">
      <c r="A374" s="63" t="s">
        <v>672</v>
      </c>
      <c r="B374" s="63" t="s">
        <v>215</v>
      </c>
      <c r="C374" s="63"/>
      <c r="D374" s="63" t="s">
        <v>216</v>
      </c>
      <c r="E374" s="11"/>
      <c r="F374" s="11"/>
      <c r="G374" s="8"/>
      <c r="I374" s="63"/>
      <c r="J374" s="48"/>
      <c r="K374" s="109"/>
      <c r="M374" s="63">
        <v>8</v>
      </c>
      <c r="N374" s="214">
        <v>3695</v>
      </c>
      <c r="P374" s="114">
        <v>3</v>
      </c>
      <c r="Q374" s="213">
        <v>1768</v>
      </c>
      <c r="S374" s="114">
        <v>1</v>
      </c>
      <c r="T374" s="213">
        <v>322</v>
      </c>
      <c r="V374" s="83"/>
      <c r="W374" s="83"/>
      <c r="X374" s="83"/>
      <c r="Y374" s="83"/>
      <c r="Z374" s="83"/>
      <c r="AA374" s="65"/>
      <c r="AB374" s="5"/>
      <c r="AC374" s="5"/>
      <c r="AD374" s="5"/>
      <c r="AE374" s="5"/>
      <c r="AF374" s="5"/>
      <c r="AG374" s="5"/>
      <c r="AH374" s="5"/>
      <c r="AI374" s="5"/>
      <c r="AJ374" s="5"/>
      <c r="AK374" s="5"/>
      <c r="AL374" s="5"/>
      <c r="AM374" s="5"/>
    </row>
    <row r="375" spans="1:39" s="4" customFormat="1" ht="14.4">
      <c r="A375" s="63" t="s">
        <v>672</v>
      </c>
      <c r="B375" s="63" t="s">
        <v>217</v>
      </c>
      <c r="C375" s="63"/>
      <c r="D375" s="63" t="s">
        <v>218</v>
      </c>
      <c r="E375" s="11"/>
      <c r="F375" s="11"/>
      <c r="G375" s="8"/>
      <c r="I375" s="63"/>
      <c r="J375" s="48"/>
      <c r="K375" s="109"/>
      <c r="M375" s="63">
        <v>1</v>
      </c>
      <c r="N375" s="214">
        <v>710</v>
      </c>
      <c r="P375" s="114"/>
      <c r="Q375" s="213"/>
      <c r="S375" s="114"/>
      <c r="T375" s="213"/>
      <c r="V375" s="83"/>
      <c r="W375" s="83"/>
      <c r="X375" s="83"/>
      <c r="Y375" s="83"/>
      <c r="Z375" s="83"/>
      <c r="AA375" s="65"/>
      <c r="AB375" s="5"/>
      <c r="AC375" s="5"/>
      <c r="AD375" s="5"/>
      <c r="AE375" s="5"/>
      <c r="AF375" s="5"/>
      <c r="AG375" s="5"/>
      <c r="AH375" s="5"/>
      <c r="AI375" s="5"/>
      <c r="AJ375" s="5"/>
      <c r="AK375" s="5"/>
      <c r="AL375" s="5"/>
      <c r="AM375" s="5"/>
    </row>
    <row r="376" spans="1:39" s="4" customFormat="1" ht="14.4">
      <c r="A376" s="63" t="s">
        <v>672</v>
      </c>
      <c r="B376" s="63" t="s">
        <v>219</v>
      </c>
      <c r="C376" s="63"/>
      <c r="D376" s="63" t="s">
        <v>135</v>
      </c>
      <c r="E376" s="11"/>
      <c r="F376" s="11"/>
      <c r="G376" s="8"/>
      <c r="I376" s="63"/>
      <c r="J376" s="48"/>
      <c r="K376" s="109"/>
      <c r="M376" s="63">
        <v>2</v>
      </c>
      <c r="N376" s="214">
        <v>1058</v>
      </c>
      <c r="P376" s="114">
        <v>1</v>
      </c>
      <c r="Q376" s="213">
        <v>529</v>
      </c>
      <c r="S376" s="114">
        <v>1</v>
      </c>
      <c r="T376" s="213">
        <v>402</v>
      </c>
      <c r="V376" s="83"/>
      <c r="W376" s="83"/>
      <c r="X376" s="83"/>
      <c r="Y376" s="83"/>
      <c r="Z376" s="83"/>
      <c r="AA376" s="65"/>
      <c r="AB376" s="5"/>
      <c r="AC376" s="5"/>
      <c r="AD376" s="5"/>
      <c r="AE376" s="5"/>
      <c r="AF376" s="5"/>
      <c r="AG376" s="5"/>
      <c r="AH376" s="5"/>
      <c r="AI376" s="5"/>
      <c r="AJ376" s="5"/>
      <c r="AK376" s="5"/>
      <c r="AL376" s="5"/>
      <c r="AM376" s="5"/>
    </row>
    <row r="377" spans="1:39" s="4" customFormat="1" ht="14.4">
      <c r="A377" s="63" t="s">
        <v>672</v>
      </c>
      <c r="B377" s="63" t="s">
        <v>220</v>
      </c>
      <c r="C377" s="63"/>
      <c r="D377" s="63" t="s">
        <v>221</v>
      </c>
      <c r="E377" s="11"/>
      <c r="F377" s="11"/>
      <c r="G377" s="8"/>
      <c r="I377" s="63"/>
      <c r="J377" s="48"/>
      <c r="K377" s="109"/>
      <c r="M377" s="63">
        <v>4</v>
      </c>
      <c r="N377" s="214">
        <v>1579</v>
      </c>
      <c r="P377" s="114">
        <v>2</v>
      </c>
      <c r="Q377" s="213">
        <v>1058</v>
      </c>
      <c r="S377" s="114">
        <v>3</v>
      </c>
      <c r="T377" s="213">
        <v>1313</v>
      </c>
      <c r="V377" s="83"/>
      <c r="W377" s="83"/>
      <c r="X377" s="83"/>
      <c r="Y377" s="83"/>
      <c r="Z377" s="83"/>
      <c r="AA377" s="65"/>
      <c r="AB377" s="5"/>
      <c r="AC377" s="5"/>
      <c r="AD377" s="5"/>
      <c r="AE377" s="5"/>
      <c r="AF377" s="5"/>
      <c r="AG377" s="5"/>
      <c r="AH377" s="5"/>
      <c r="AI377" s="5"/>
      <c r="AJ377" s="5"/>
      <c r="AK377" s="5"/>
      <c r="AL377" s="5"/>
      <c r="AM377" s="5"/>
    </row>
    <row r="378" spans="1:39" s="4" customFormat="1" ht="14.4">
      <c r="A378" s="63" t="s">
        <v>672</v>
      </c>
      <c r="B378" s="63" t="s">
        <v>519</v>
      </c>
      <c r="C378" s="63"/>
      <c r="D378" s="63" t="s">
        <v>520</v>
      </c>
      <c r="E378" s="11"/>
      <c r="F378" s="11"/>
      <c r="G378" s="8"/>
      <c r="I378" s="63"/>
      <c r="J378" s="48"/>
      <c r="K378" s="109"/>
      <c r="M378" s="63">
        <v>3</v>
      </c>
      <c r="N378" s="214">
        <v>1408</v>
      </c>
      <c r="P378" s="114">
        <v>4</v>
      </c>
      <c r="Q378" s="213">
        <v>2116</v>
      </c>
      <c r="S378" s="114">
        <v>3</v>
      </c>
      <c r="T378" s="213">
        <v>960</v>
      </c>
      <c r="V378" s="83"/>
      <c r="W378" s="83"/>
      <c r="X378" s="83"/>
      <c r="Y378" s="83"/>
      <c r="Z378" s="83"/>
      <c r="AA378" s="65"/>
      <c r="AB378" s="5"/>
      <c r="AC378" s="5"/>
      <c r="AD378" s="5"/>
      <c r="AE378" s="5"/>
      <c r="AF378" s="5"/>
      <c r="AG378" s="5"/>
      <c r="AH378" s="5"/>
      <c r="AI378" s="5"/>
      <c r="AJ378" s="5"/>
      <c r="AK378" s="5"/>
      <c r="AL378" s="5"/>
      <c r="AM378" s="5"/>
    </row>
    <row r="379" spans="1:39" s="4" customFormat="1" ht="14.4">
      <c r="A379" s="63" t="s">
        <v>672</v>
      </c>
      <c r="B379" s="63" t="s">
        <v>224</v>
      </c>
      <c r="C379" s="63"/>
      <c r="D379" s="63" t="s">
        <v>106</v>
      </c>
      <c r="E379" s="11"/>
      <c r="F379" s="11"/>
      <c r="G379" s="8"/>
      <c r="I379" s="63"/>
      <c r="J379" s="48"/>
      <c r="K379" s="109"/>
      <c r="M379" s="63">
        <v>1</v>
      </c>
      <c r="N379" s="214">
        <v>350</v>
      </c>
      <c r="P379" s="114">
        <v>1</v>
      </c>
      <c r="Q379" s="213">
        <v>529</v>
      </c>
      <c r="S379" s="114">
        <v>1</v>
      </c>
      <c r="T379" s="213">
        <v>320</v>
      </c>
      <c r="V379" s="83"/>
      <c r="W379" s="83"/>
      <c r="X379" s="83"/>
      <c r="Y379" s="83"/>
      <c r="Z379" s="83"/>
      <c r="AA379" s="65"/>
      <c r="AB379" s="5"/>
      <c r="AC379" s="5"/>
      <c r="AD379" s="5"/>
      <c r="AE379" s="5"/>
      <c r="AF379" s="5"/>
      <c r="AG379" s="5"/>
      <c r="AH379" s="5"/>
      <c r="AI379" s="5"/>
      <c r="AJ379" s="5"/>
      <c r="AK379" s="5"/>
      <c r="AL379" s="5"/>
      <c r="AM379" s="5"/>
    </row>
    <row r="380" spans="1:39" s="4" customFormat="1" ht="14.4">
      <c r="A380" s="63" t="s">
        <v>672</v>
      </c>
      <c r="B380" s="63" t="s">
        <v>225</v>
      </c>
      <c r="C380" s="63"/>
      <c r="D380" s="63" t="s">
        <v>148</v>
      </c>
      <c r="E380" s="11"/>
      <c r="F380" s="11"/>
      <c r="G380" s="8"/>
      <c r="I380" s="63"/>
      <c r="J380" s="48"/>
      <c r="K380" s="109"/>
      <c r="M380" s="63">
        <v>12</v>
      </c>
      <c r="N380" s="214">
        <v>5992</v>
      </c>
      <c r="P380" s="114">
        <v>8</v>
      </c>
      <c r="Q380" s="213">
        <v>4413</v>
      </c>
      <c r="S380" s="114">
        <v>3</v>
      </c>
      <c r="T380" s="213">
        <v>1573</v>
      </c>
      <c r="V380" s="83"/>
      <c r="W380" s="83"/>
      <c r="X380" s="83"/>
      <c r="Y380" s="83"/>
      <c r="Z380" s="83"/>
      <c r="AA380" s="65"/>
      <c r="AB380" s="5"/>
      <c r="AC380" s="5"/>
      <c r="AD380" s="5"/>
      <c r="AE380" s="5"/>
      <c r="AF380" s="5"/>
      <c r="AG380" s="5"/>
      <c r="AH380" s="5"/>
      <c r="AI380" s="5"/>
      <c r="AJ380" s="5"/>
      <c r="AK380" s="5"/>
      <c r="AL380" s="5"/>
      <c r="AM380" s="5"/>
    </row>
    <row r="381" spans="1:39" s="4" customFormat="1" ht="14.4">
      <c r="A381" s="63" t="s">
        <v>672</v>
      </c>
      <c r="B381" s="63" t="s">
        <v>225</v>
      </c>
      <c r="C381" s="63"/>
      <c r="D381" s="63" t="s">
        <v>189</v>
      </c>
      <c r="E381" s="11"/>
      <c r="F381" s="11"/>
      <c r="G381" s="8"/>
      <c r="I381" s="63"/>
      <c r="J381" s="48"/>
      <c r="K381" s="109"/>
      <c r="M381" s="63">
        <v>2</v>
      </c>
      <c r="N381" s="214">
        <v>879</v>
      </c>
      <c r="P381" s="114">
        <v>1</v>
      </c>
      <c r="Q381" s="213">
        <v>529</v>
      </c>
      <c r="S381" s="114"/>
      <c r="T381" s="213"/>
      <c r="V381" s="83"/>
      <c r="W381" s="83"/>
      <c r="X381" s="83"/>
      <c r="Y381" s="83"/>
      <c r="Z381" s="83"/>
      <c r="AA381" s="65"/>
      <c r="AB381" s="5"/>
      <c r="AC381" s="5"/>
      <c r="AD381" s="5"/>
      <c r="AE381" s="5"/>
      <c r="AF381" s="5"/>
      <c r="AG381" s="5"/>
      <c r="AH381" s="5"/>
      <c r="AI381" s="5"/>
      <c r="AJ381" s="5"/>
      <c r="AK381" s="5"/>
      <c r="AL381" s="5"/>
      <c r="AM381" s="5"/>
    </row>
    <row r="382" spans="1:39" s="4" customFormat="1" ht="14.4">
      <c r="A382" s="63" t="s">
        <v>672</v>
      </c>
      <c r="B382" s="63" t="s">
        <v>226</v>
      </c>
      <c r="C382" s="63"/>
      <c r="D382" s="63" t="s">
        <v>96</v>
      </c>
      <c r="E382" s="11"/>
      <c r="F382" s="11"/>
      <c r="G382" s="8"/>
      <c r="I382" s="63"/>
      <c r="J382" s="48"/>
      <c r="K382" s="109"/>
      <c r="M382" s="63">
        <v>3</v>
      </c>
      <c r="N382" s="214">
        <v>1408</v>
      </c>
      <c r="P382" s="114">
        <v>2</v>
      </c>
      <c r="Q382" s="213">
        <v>1058</v>
      </c>
      <c r="S382" s="114">
        <v>1</v>
      </c>
      <c r="T382" s="213">
        <v>320</v>
      </c>
      <c r="V382" s="83"/>
      <c r="W382" s="83"/>
      <c r="X382" s="83"/>
      <c r="Y382" s="83"/>
      <c r="Z382" s="83"/>
      <c r="AA382" s="65"/>
      <c r="AB382" s="5"/>
      <c r="AC382" s="5"/>
      <c r="AD382" s="5"/>
      <c r="AE382" s="5"/>
      <c r="AF382" s="5"/>
      <c r="AG382" s="5"/>
      <c r="AH382" s="5"/>
      <c r="AI382" s="5"/>
      <c r="AJ382" s="5"/>
      <c r="AK382" s="5"/>
      <c r="AL382" s="5"/>
      <c r="AM382" s="5"/>
    </row>
    <row r="383" spans="1:39" s="4" customFormat="1" ht="14.4">
      <c r="A383" s="63" t="s">
        <v>672</v>
      </c>
      <c r="B383" s="63" t="s">
        <v>227</v>
      </c>
      <c r="C383" s="63"/>
      <c r="D383" s="63" t="s">
        <v>228</v>
      </c>
      <c r="E383" s="11"/>
      <c r="F383" s="11"/>
      <c r="G383" s="8"/>
      <c r="I383" s="63"/>
      <c r="J383" s="48"/>
      <c r="K383" s="109"/>
      <c r="M383" s="63">
        <v>5</v>
      </c>
      <c r="N383" s="214">
        <v>2287</v>
      </c>
      <c r="P383" s="114">
        <v>2</v>
      </c>
      <c r="Q383" s="213">
        <v>1058</v>
      </c>
      <c r="S383" s="114">
        <v>2</v>
      </c>
      <c r="T383" s="213">
        <v>857</v>
      </c>
      <c r="V383" s="83"/>
      <c r="W383" s="83"/>
      <c r="X383" s="83"/>
      <c r="Y383" s="83"/>
      <c r="Z383" s="83"/>
      <c r="AA383" s="65"/>
      <c r="AB383" s="5"/>
      <c r="AC383" s="5"/>
      <c r="AD383" s="5"/>
      <c r="AE383" s="5"/>
      <c r="AF383" s="5"/>
      <c r="AG383" s="5"/>
      <c r="AH383" s="5"/>
      <c r="AI383" s="5"/>
      <c r="AJ383" s="5"/>
      <c r="AK383" s="5"/>
      <c r="AL383" s="5"/>
      <c r="AM383" s="5"/>
    </row>
    <row r="384" spans="1:39" s="4" customFormat="1" ht="14.4">
      <c r="A384" s="63" t="s">
        <v>672</v>
      </c>
      <c r="B384" s="63" t="s">
        <v>231</v>
      </c>
      <c r="C384" s="63"/>
      <c r="D384" s="63" t="s">
        <v>232</v>
      </c>
      <c r="E384" s="11"/>
      <c r="F384" s="11"/>
      <c r="G384" s="8"/>
      <c r="I384" s="63"/>
      <c r="J384" s="48"/>
      <c r="K384" s="109"/>
      <c r="M384" s="63">
        <v>28</v>
      </c>
      <c r="N384" s="214">
        <v>13921</v>
      </c>
      <c r="P384" s="114">
        <v>18</v>
      </c>
      <c r="Q384" s="213">
        <v>9232.52</v>
      </c>
      <c r="S384" s="114">
        <v>21</v>
      </c>
      <c r="T384" s="213">
        <v>8408</v>
      </c>
      <c r="V384" s="83"/>
      <c r="W384" s="83"/>
      <c r="X384" s="83"/>
      <c r="Y384" s="83"/>
      <c r="Z384" s="83"/>
      <c r="AA384" s="65"/>
      <c r="AB384" s="5"/>
      <c r="AC384" s="5"/>
      <c r="AD384" s="5"/>
      <c r="AE384" s="5"/>
      <c r="AF384" s="5"/>
      <c r="AG384" s="5"/>
      <c r="AH384" s="5"/>
      <c r="AI384" s="5"/>
      <c r="AJ384" s="5"/>
      <c r="AK384" s="5"/>
      <c r="AL384" s="5"/>
      <c r="AM384" s="5"/>
    </row>
    <row r="385" spans="1:39" s="4" customFormat="1" ht="14.4">
      <c r="A385" s="63" t="s">
        <v>672</v>
      </c>
      <c r="B385" s="63" t="s">
        <v>233</v>
      </c>
      <c r="C385" s="63"/>
      <c r="D385" s="63" t="s">
        <v>89</v>
      </c>
      <c r="E385" s="11"/>
      <c r="F385" s="11"/>
      <c r="G385" s="8"/>
      <c r="I385" s="63"/>
      <c r="J385" s="48"/>
      <c r="K385" s="109"/>
      <c r="M385" s="63">
        <v>8</v>
      </c>
      <c r="N385" s="214">
        <v>3695</v>
      </c>
      <c r="P385" s="114"/>
      <c r="Q385" s="213"/>
      <c r="S385" s="114"/>
      <c r="T385" s="213"/>
      <c r="V385" s="83"/>
      <c r="W385" s="83"/>
      <c r="X385" s="83"/>
      <c r="Y385" s="83"/>
      <c r="Z385" s="83"/>
      <c r="AA385" s="65"/>
      <c r="AB385" s="5"/>
      <c r="AC385" s="5"/>
      <c r="AD385" s="5"/>
      <c r="AE385" s="5"/>
      <c r="AF385" s="5"/>
      <c r="AG385" s="5"/>
      <c r="AH385" s="5"/>
      <c r="AI385" s="5"/>
      <c r="AJ385" s="5"/>
      <c r="AK385" s="5"/>
      <c r="AL385" s="5"/>
      <c r="AM385" s="5"/>
    </row>
    <row r="386" spans="1:39" s="4" customFormat="1" ht="14.4">
      <c r="A386" s="63" t="s">
        <v>672</v>
      </c>
      <c r="B386" s="63" t="s">
        <v>233</v>
      </c>
      <c r="C386" s="63"/>
      <c r="D386" s="63" t="s">
        <v>90</v>
      </c>
      <c r="E386" s="11"/>
      <c r="F386" s="11"/>
      <c r="G386" s="8"/>
      <c r="I386" s="63"/>
      <c r="J386" s="48"/>
      <c r="K386" s="109"/>
      <c r="M386" s="63">
        <v>92</v>
      </c>
      <c r="N386" s="214">
        <v>44386</v>
      </c>
      <c r="P386" s="114"/>
      <c r="Q386" s="213"/>
      <c r="S386" s="114">
        <v>2</v>
      </c>
      <c r="T386" s="213">
        <v>750</v>
      </c>
      <c r="V386" s="83"/>
      <c r="W386" s="83"/>
      <c r="X386" s="83"/>
      <c r="Y386" s="83"/>
      <c r="Z386" s="83"/>
      <c r="AA386" s="65"/>
      <c r="AB386" s="5"/>
      <c r="AC386" s="5"/>
      <c r="AD386" s="5"/>
      <c r="AE386" s="5"/>
      <c r="AF386" s="5"/>
      <c r="AG386" s="5"/>
      <c r="AH386" s="5"/>
      <c r="AI386" s="5"/>
      <c r="AJ386" s="5"/>
      <c r="AK386" s="5"/>
      <c r="AL386" s="5"/>
      <c r="AM386" s="5"/>
    </row>
    <row r="387" spans="1:39" s="4" customFormat="1" ht="14.4">
      <c r="A387" s="63" t="s">
        <v>672</v>
      </c>
      <c r="B387" s="63" t="s">
        <v>234</v>
      </c>
      <c r="C387" s="63"/>
      <c r="D387" s="63" t="s">
        <v>197</v>
      </c>
      <c r="E387" s="11"/>
      <c r="F387" s="11"/>
      <c r="G387" s="8"/>
      <c r="I387" s="63"/>
      <c r="J387" s="48"/>
      <c r="K387" s="109"/>
      <c r="M387" s="63">
        <v>6</v>
      </c>
      <c r="N387" s="214">
        <v>2816</v>
      </c>
      <c r="P387" s="114">
        <v>4</v>
      </c>
      <c r="Q387" s="213">
        <v>2116</v>
      </c>
      <c r="S387" s="114">
        <v>5</v>
      </c>
      <c r="T387" s="213">
        <v>1846</v>
      </c>
      <c r="V387" s="83"/>
      <c r="W387" s="83"/>
      <c r="X387" s="83"/>
      <c r="Y387" s="83"/>
      <c r="Z387" s="83"/>
      <c r="AA387" s="65"/>
      <c r="AB387" s="5"/>
      <c r="AC387" s="5"/>
      <c r="AD387" s="5"/>
      <c r="AE387" s="5"/>
      <c r="AF387" s="5"/>
      <c r="AG387" s="5"/>
      <c r="AH387" s="5"/>
      <c r="AI387" s="5"/>
      <c r="AJ387" s="5"/>
      <c r="AK387" s="5"/>
      <c r="AL387" s="5"/>
      <c r="AM387" s="5"/>
    </row>
    <row r="388" spans="1:39" s="4" customFormat="1" ht="14.4">
      <c r="A388" s="63" t="s">
        <v>672</v>
      </c>
      <c r="B388" s="63" t="s">
        <v>235</v>
      </c>
      <c r="C388" s="63"/>
      <c r="D388" s="63" t="s">
        <v>236</v>
      </c>
      <c r="E388" s="11"/>
      <c r="F388" s="11"/>
      <c r="G388" s="8"/>
      <c r="I388" s="63"/>
      <c r="J388" s="48"/>
      <c r="K388" s="109"/>
      <c r="M388" s="63">
        <v>10</v>
      </c>
      <c r="N388" s="214">
        <v>5290</v>
      </c>
      <c r="P388" s="114">
        <v>7</v>
      </c>
      <c r="Q388" s="213">
        <v>3703</v>
      </c>
      <c r="S388" s="114">
        <v>2</v>
      </c>
      <c r="T388" s="213">
        <v>804</v>
      </c>
      <c r="V388" s="83"/>
      <c r="W388" s="83"/>
      <c r="X388" s="83"/>
      <c r="Y388" s="83"/>
      <c r="Z388" s="83"/>
      <c r="AA388" s="65"/>
      <c r="AB388" s="5"/>
      <c r="AC388" s="5"/>
      <c r="AD388" s="5"/>
      <c r="AE388" s="5"/>
      <c r="AF388" s="5"/>
      <c r="AG388" s="5"/>
      <c r="AH388" s="5"/>
      <c r="AI388" s="5"/>
      <c r="AJ388" s="5"/>
      <c r="AK388" s="5"/>
      <c r="AL388" s="5"/>
      <c r="AM388" s="5"/>
    </row>
    <row r="389" spans="1:39" s="4" customFormat="1" ht="14.4">
      <c r="A389" s="63" t="s">
        <v>672</v>
      </c>
      <c r="B389" s="63" t="s">
        <v>237</v>
      </c>
      <c r="C389" s="63"/>
      <c r="D389" s="63" t="s">
        <v>238</v>
      </c>
      <c r="E389" s="11"/>
      <c r="F389" s="11"/>
      <c r="G389" s="8"/>
      <c r="I389" s="63"/>
      <c r="J389" s="48"/>
      <c r="K389" s="109"/>
      <c r="M389" s="63">
        <v>10</v>
      </c>
      <c r="N389" s="214">
        <v>4755</v>
      </c>
      <c r="P389" s="114">
        <v>7</v>
      </c>
      <c r="Q389" s="213">
        <v>3703</v>
      </c>
      <c r="S389" s="114">
        <v>2</v>
      </c>
      <c r="T389" s="213">
        <v>722</v>
      </c>
      <c r="V389" s="83"/>
      <c r="W389" s="83"/>
      <c r="X389" s="83"/>
      <c r="Y389" s="83"/>
      <c r="Z389" s="83"/>
      <c r="AA389" s="65"/>
      <c r="AB389" s="5"/>
      <c r="AC389" s="5"/>
      <c r="AD389" s="5"/>
      <c r="AE389" s="5"/>
      <c r="AF389" s="5"/>
      <c r="AG389" s="5"/>
      <c r="AH389" s="5"/>
      <c r="AI389" s="5"/>
      <c r="AJ389" s="5"/>
      <c r="AK389" s="5"/>
      <c r="AL389" s="5"/>
      <c r="AM389" s="5"/>
    </row>
    <row r="390" spans="1:39" s="4" customFormat="1" ht="14.4">
      <c r="A390" s="63" t="s">
        <v>672</v>
      </c>
      <c r="B390" s="63" t="s">
        <v>239</v>
      </c>
      <c r="C390" s="63"/>
      <c r="D390" s="63" t="s">
        <v>105</v>
      </c>
      <c r="E390" s="11"/>
      <c r="F390" s="11"/>
      <c r="G390" s="8"/>
      <c r="I390" s="63"/>
      <c r="J390" s="48"/>
      <c r="K390" s="109"/>
      <c r="M390" s="63">
        <v>146</v>
      </c>
      <c r="N390" s="214">
        <v>71695</v>
      </c>
      <c r="P390" s="114">
        <v>82</v>
      </c>
      <c r="Q390" s="213">
        <v>44028.18</v>
      </c>
      <c r="S390" s="114">
        <v>62</v>
      </c>
      <c r="T390" s="213">
        <v>28879.05</v>
      </c>
      <c r="V390" s="83"/>
      <c r="W390" s="83"/>
      <c r="X390" s="83"/>
      <c r="Y390" s="83"/>
      <c r="Z390" s="83"/>
      <c r="AA390" s="65"/>
      <c r="AB390" s="5"/>
      <c r="AC390" s="5"/>
      <c r="AD390" s="5"/>
      <c r="AE390" s="5"/>
      <c r="AF390" s="5"/>
      <c r="AG390" s="5"/>
      <c r="AH390" s="5"/>
      <c r="AI390" s="5"/>
      <c r="AJ390" s="5"/>
      <c r="AK390" s="5"/>
      <c r="AL390" s="5"/>
      <c r="AM390" s="5"/>
    </row>
    <row r="391" spans="1:39" s="4" customFormat="1" ht="14.4">
      <c r="A391" s="63" t="s">
        <v>672</v>
      </c>
      <c r="B391" s="63" t="s">
        <v>240</v>
      </c>
      <c r="C391" s="63"/>
      <c r="D391" s="63" t="s">
        <v>241</v>
      </c>
      <c r="E391" s="11"/>
      <c r="F391" s="11"/>
      <c r="G391" s="8"/>
      <c r="I391" s="63"/>
      <c r="J391" s="48"/>
      <c r="K391" s="109"/>
      <c r="M391" s="63">
        <v>4</v>
      </c>
      <c r="N391" s="214">
        <v>2118</v>
      </c>
      <c r="P391" s="114">
        <v>3</v>
      </c>
      <c r="Q391" s="213">
        <v>1587</v>
      </c>
      <c r="S391" s="114">
        <v>3</v>
      </c>
      <c r="T391" s="213">
        <v>832</v>
      </c>
      <c r="V391" s="83"/>
      <c r="W391" s="83"/>
      <c r="X391" s="83"/>
      <c r="Y391" s="83"/>
      <c r="Z391" s="83"/>
      <c r="AA391" s="65"/>
      <c r="AB391" s="5"/>
      <c r="AC391" s="5"/>
      <c r="AD391" s="5"/>
      <c r="AE391" s="5"/>
      <c r="AF391" s="5"/>
      <c r="AG391" s="5"/>
      <c r="AH391" s="5"/>
      <c r="AI391" s="5"/>
      <c r="AJ391" s="5"/>
      <c r="AK391" s="5"/>
      <c r="AL391" s="5"/>
      <c r="AM391" s="5"/>
    </row>
    <row r="392" spans="1:39" s="4" customFormat="1" ht="14.4">
      <c r="A392" s="63" t="s">
        <v>672</v>
      </c>
      <c r="B392" s="63" t="s">
        <v>243</v>
      </c>
      <c r="C392" s="63"/>
      <c r="D392" s="63" t="s">
        <v>244</v>
      </c>
      <c r="E392" s="11"/>
      <c r="F392" s="11"/>
      <c r="G392" s="8"/>
      <c r="I392" s="63"/>
      <c r="J392" s="48"/>
      <c r="K392" s="109"/>
      <c r="M392" s="63">
        <v>1</v>
      </c>
      <c r="N392" s="214">
        <v>350</v>
      </c>
      <c r="P392" s="114"/>
      <c r="Q392" s="213"/>
      <c r="S392" s="114"/>
      <c r="T392" s="213"/>
      <c r="V392" s="83"/>
      <c r="W392" s="83"/>
      <c r="X392" s="83"/>
      <c r="Y392" s="83"/>
      <c r="Z392" s="83"/>
      <c r="AA392" s="65"/>
      <c r="AB392" s="5"/>
      <c r="AC392" s="5"/>
      <c r="AD392" s="5"/>
      <c r="AE392" s="5"/>
      <c r="AF392" s="5"/>
      <c r="AG392" s="5"/>
      <c r="AH392" s="5"/>
      <c r="AI392" s="5"/>
      <c r="AJ392" s="5"/>
      <c r="AK392" s="5"/>
      <c r="AL392" s="5"/>
      <c r="AM392" s="5"/>
    </row>
    <row r="393" spans="1:39" s="4" customFormat="1" ht="14.4">
      <c r="A393" s="63" t="s">
        <v>672</v>
      </c>
      <c r="B393" s="63" t="s">
        <v>690</v>
      </c>
      <c r="C393" s="63"/>
      <c r="D393" s="63" t="s">
        <v>247</v>
      </c>
      <c r="E393" s="11"/>
      <c r="F393" s="11"/>
      <c r="G393" s="8"/>
      <c r="I393" s="63"/>
      <c r="J393" s="48"/>
      <c r="K393" s="109"/>
      <c r="M393" s="63">
        <v>14</v>
      </c>
      <c r="N393" s="214">
        <v>6830</v>
      </c>
      <c r="P393" s="114">
        <v>9</v>
      </c>
      <c r="Q393" s="213">
        <v>5123</v>
      </c>
      <c r="S393" s="114">
        <v>6</v>
      </c>
      <c r="T393" s="213">
        <v>2654</v>
      </c>
      <c r="V393" s="83"/>
      <c r="W393" s="83"/>
      <c r="X393" s="83"/>
      <c r="Y393" s="83"/>
      <c r="Z393" s="83"/>
      <c r="AA393" s="65"/>
      <c r="AB393" s="5"/>
      <c r="AC393" s="5"/>
      <c r="AD393" s="5"/>
      <c r="AE393" s="5"/>
      <c r="AF393" s="5"/>
      <c r="AG393" s="5"/>
      <c r="AH393" s="5"/>
      <c r="AI393" s="5"/>
      <c r="AJ393" s="5"/>
      <c r="AK393" s="5"/>
      <c r="AL393" s="5"/>
      <c r="AM393" s="5"/>
    </row>
    <row r="394" spans="1:39" s="4" customFormat="1" ht="14.4">
      <c r="A394" s="63" t="s">
        <v>672</v>
      </c>
      <c r="B394" s="63" t="s">
        <v>248</v>
      </c>
      <c r="C394" s="63"/>
      <c r="D394" s="63" t="s">
        <v>249</v>
      </c>
      <c r="E394" s="11"/>
      <c r="F394" s="11"/>
      <c r="G394" s="8"/>
      <c r="I394" s="63"/>
      <c r="J394" s="48"/>
      <c r="K394" s="109"/>
      <c r="M394" s="63">
        <v>5</v>
      </c>
      <c r="N394" s="214">
        <v>1929</v>
      </c>
      <c r="P394" s="114">
        <v>1</v>
      </c>
      <c r="Q394" s="213">
        <v>529</v>
      </c>
      <c r="S394" s="114">
        <v>2</v>
      </c>
      <c r="T394" s="213">
        <v>722</v>
      </c>
      <c r="V394" s="83"/>
      <c r="W394" s="83"/>
      <c r="X394" s="83"/>
      <c r="Y394" s="83"/>
      <c r="Z394" s="83"/>
      <c r="AA394" s="65"/>
      <c r="AB394" s="5"/>
      <c r="AC394" s="5"/>
      <c r="AD394" s="5"/>
      <c r="AE394" s="5"/>
      <c r="AF394" s="5"/>
      <c r="AG394" s="5"/>
      <c r="AH394" s="5"/>
      <c r="AI394" s="5"/>
      <c r="AJ394" s="5"/>
      <c r="AK394" s="5"/>
      <c r="AL394" s="5"/>
      <c r="AM394" s="5"/>
    </row>
    <row r="395" spans="1:39" s="4" customFormat="1" ht="14.4">
      <c r="A395" s="63" t="s">
        <v>672</v>
      </c>
      <c r="B395" s="63" t="s">
        <v>250</v>
      </c>
      <c r="C395" s="63"/>
      <c r="D395" s="63" t="s">
        <v>251</v>
      </c>
      <c r="E395" s="11"/>
      <c r="F395" s="11"/>
      <c r="G395" s="8"/>
      <c r="I395" s="63"/>
      <c r="J395" s="48"/>
      <c r="K395" s="109"/>
      <c r="M395" s="63">
        <v>2</v>
      </c>
      <c r="N395" s="214">
        <v>879</v>
      </c>
      <c r="P395" s="114"/>
      <c r="Q395" s="213"/>
      <c r="S395" s="114">
        <v>1</v>
      </c>
      <c r="T395" s="213">
        <v>430</v>
      </c>
      <c r="V395" s="83"/>
      <c r="W395" s="83"/>
      <c r="X395" s="83"/>
      <c r="Y395" s="83"/>
      <c r="Z395" s="83"/>
      <c r="AA395" s="65"/>
      <c r="AB395" s="5"/>
      <c r="AC395" s="5"/>
      <c r="AD395" s="5"/>
      <c r="AE395" s="5"/>
      <c r="AF395" s="5"/>
      <c r="AG395" s="5"/>
      <c r="AH395" s="5"/>
      <c r="AI395" s="5"/>
      <c r="AJ395" s="5"/>
      <c r="AK395" s="5"/>
      <c r="AL395" s="5"/>
      <c r="AM395" s="5"/>
    </row>
    <row r="396" spans="1:39" s="4" customFormat="1" ht="14.4">
      <c r="A396" s="63" t="s">
        <v>672</v>
      </c>
      <c r="B396" s="63" t="s">
        <v>252</v>
      </c>
      <c r="C396" s="63"/>
      <c r="D396" s="63" t="s">
        <v>96</v>
      </c>
      <c r="E396" s="11"/>
      <c r="F396" s="11"/>
      <c r="G396" s="8"/>
      <c r="I396" s="63"/>
      <c r="J396" s="48"/>
      <c r="K396" s="109"/>
      <c r="M396" s="63">
        <v>101</v>
      </c>
      <c r="N396" s="214">
        <v>48421</v>
      </c>
      <c r="P396" s="114">
        <v>65</v>
      </c>
      <c r="Q396" s="213">
        <v>34928</v>
      </c>
      <c r="S396" s="114">
        <v>61</v>
      </c>
      <c r="T396" s="213">
        <v>25543</v>
      </c>
      <c r="V396" s="83"/>
      <c r="W396" s="83"/>
      <c r="X396" s="83"/>
      <c r="Y396" s="83"/>
      <c r="Z396" s="83"/>
      <c r="AA396" s="65"/>
      <c r="AB396" s="5"/>
      <c r="AC396" s="5"/>
      <c r="AD396" s="5"/>
      <c r="AE396" s="5"/>
      <c r="AF396" s="5"/>
      <c r="AG396" s="5"/>
      <c r="AH396" s="5"/>
      <c r="AI396" s="5"/>
      <c r="AJ396" s="5"/>
      <c r="AK396" s="5"/>
      <c r="AL396" s="5"/>
      <c r="AM396" s="5"/>
    </row>
    <row r="397" spans="1:39" s="4" customFormat="1" ht="14.4">
      <c r="A397" s="63" t="s">
        <v>672</v>
      </c>
      <c r="B397" s="63" t="s">
        <v>691</v>
      </c>
      <c r="C397" s="63"/>
      <c r="D397" s="63" t="s">
        <v>96</v>
      </c>
      <c r="E397" s="11"/>
      <c r="F397" s="11"/>
      <c r="G397" s="8"/>
      <c r="I397" s="63"/>
      <c r="J397" s="48"/>
      <c r="K397" s="109"/>
      <c r="M397" s="63"/>
      <c r="N397" s="214"/>
      <c r="P397" s="114">
        <v>5</v>
      </c>
      <c r="Q397" s="213">
        <v>2645</v>
      </c>
      <c r="S397" s="114">
        <v>3</v>
      </c>
      <c r="T397" s="213">
        <v>991</v>
      </c>
      <c r="V397" s="83"/>
      <c r="W397" s="83"/>
      <c r="X397" s="83"/>
      <c r="Y397" s="83"/>
      <c r="Z397" s="83"/>
      <c r="AA397" s="65"/>
      <c r="AB397" s="5"/>
      <c r="AC397" s="5"/>
      <c r="AD397" s="5"/>
      <c r="AE397" s="5"/>
      <c r="AF397" s="5"/>
      <c r="AG397" s="5"/>
      <c r="AH397" s="5"/>
      <c r="AI397" s="5"/>
      <c r="AJ397" s="5"/>
      <c r="AK397" s="5"/>
      <c r="AL397" s="5"/>
      <c r="AM397" s="5"/>
    </row>
    <row r="398" spans="1:39" s="4" customFormat="1" ht="14.4">
      <c r="A398" s="63" t="s">
        <v>672</v>
      </c>
      <c r="B398" s="63" t="s">
        <v>253</v>
      </c>
      <c r="C398" s="63"/>
      <c r="D398" s="63" t="s">
        <v>254</v>
      </c>
      <c r="E398" s="11"/>
      <c r="F398" s="11"/>
      <c r="G398" s="8"/>
      <c r="I398" s="63"/>
      <c r="J398" s="48"/>
      <c r="K398" s="109"/>
      <c r="M398" s="63">
        <v>1</v>
      </c>
      <c r="N398" s="214">
        <v>529</v>
      </c>
      <c r="P398" s="114"/>
      <c r="Q398" s="213"/>
      <c r="S398" s="114"/>
      <c r="T398" s="213"/>
      <c r="V398" s="83"/>
      <c r="W398" s="83"/>
      <c r="X398" s="83"/>
      <c r="Y398" s="83"/>
      <c r="Z398" s="83"/>
      <c r="AA398" s="65"/>
      <c r="AB398" s="5"/>
      <c r="AC398" s="5"/>
      <c r="AD398" s="5"/>
      <c r="AE398" s="5"/>
      <c r="AF398" s="5"/>
      <c r="AG398" s="5"/>
      <c r="AH398" s="5"/>
      <c r="AI398" s="5"/>
      <c r="AJ398" s="5"/>
      <c r="AK398" s="5"/>
      <c r="AL398" s="5"/>
      <c r="AM398" s="5"/>
    </row>
    <row r="399" spans="1:39" s="4" customFormat="1" ht="14.4">
      <c r="A399" s="63" t="s">
        <v>672</v>
      </c>
      <c r="B399" s="63" t="s">
        <v>255</v>
      </c>
      <c r="C399" s="63"/>
      <c r="D399" s="63" t="s">
        <v>230</v>
      </c>
      <c r="E399" s="11"/>
      <c r="F399" s="11"/>
      <c r="G399" s="8"/>
      <c r="I399" s="63"/>
      <c r="J399" s="48"/>
      <c r="K399" s="109"/>
      <c r="M399" s="63">
        <v>5</v>
      </c>
      <c r="N399" s="214">
        <v>2826</v>
      </c>
      <c r="P399" s="114"/>
      <c r="Q399" s="213"/>
      <c r="S399" s="114">
        <v>1</v>
      </c>
      <c r="T399" s="213">
        <v>402</v>
      </c>
      <c r="V399" s="83"/>
      <c r="W399" s="83"/>
      <c r="X399" s="83"/>
      <c r="Y399" s="83"/>
      <c r="Z399" s="83"/>
      <c r="AA399" s="65"/>
      <c r="AB399" s="5"/>
      <c r="AC399" s="5"/>
      <c r="AD399" s="5"/>
      <c r="AE399" s="5"/>
      <c r="AF399" s="5"/>
      <c r="AG399" s="5"/>
      <c r="AH399" s="5"/>
      <c r="AI399" s="5"/>
      <c r="AJ399" s="5"/>
      <c r="AK399" s="5"/>
      <c r="AL399" s="5"/>
      <c r="AM399" s="5"/>
    </row>
    <row r="400" spans="1:39" s="4" customFormat="1" ht="14.4">
      <c r="A400" s="63" t="s">
        <v>672</v>
      </c>
      <c r="B400" s="63" t="s">
        <v>524</v>
      </c>
      <c r="C400" s="63"/>
      <c r="D400" s="63" t="s">
        <v>299</v>
      </c>
      <c r="E400" s="11"/>
      <c r="F400" s="11"/>
      <c r="G400" s="8"/>
      <c r="I400" s="63"/>
      <c r="J400" s="48"/>
      <c r="K400" s="109"/>
      <c r="M400" s="63">
        <v>2</v>
      </c>
      <c r="N400" s="214">
        <v>879</v>
      </c>
      <c r="P400" s="114"/>
      <c r="Q400" s="213"/>
      <c r="S400" s="114"/>
      <c r="T400" s="213"/>
      <c r="V400" s="83"/>
      <c r="W400" s="83"/>
      <c r="X400" s="83"/>
      <c r="Y400" s="83"/>
      <c r="Z400" s="83"/>
      <c r="AA400" s="65"/>
      <c r="AB400" s="5"/>
      <c r="AC400" s="5"/>
      <c r="AD400" s="5"/>
      <c r="AE400" s="5"/>
      <c r="AF400" s="5"/>
      <c r="AG400" s="5"/>
      <c r="AH400" s="5"/>
      <c r="AI400" s="5"/>
      <c r="AJ400" s="5"/>
      <c r="AK400" s="5"/>
      <c r="AL400" s="5"/>
      <c r="AM400" s="5"/>
    </row>
    <row r="401" spans="1:39" s="4" customFormat="1" ht="14.4">
      <c r="A401" s="63" t="s">
        <v>672</v>
      </c>
      <c r="B401" s="63" t="s">
        <v>256</v>
      </c>
      <c r="C401" s="63"/>
      <c r="D401" s="63" t="s">
        <v>257</v>
      </c>
      <c r="E401" s="11"/>
      <c r="F401" s="11"/>
      <c r="G401" s="8"/>
      <c r="I401" s="63"/>
      <c r="J401" s="48"/>
      <c r="K401" s="109"/>
      <c r="M401" s="63"/>
      <c r="N401" s="214"/>
      <c r="P401" s="114">
        <v>3</v>
      </c>
      <c r="Q401" s="213">
        <v>1587</v>
      </c>
      <c r="S401" s="114">
        <v>1</v>
      </c>
      <c r="T401" s="213">
        <v>241</v>
      </c>
      <c r="V401" s="83"/>
      <c r="W401" s="83"/>
      <c r="X401" s="83"/>
      <c r="Y401" s="83"/>
      <c r="Z401" s="83"/>
      <c r="AA401" s="65"/>
      <c r="AB401" s="5"/>
      <c r="AC401" s="5"/>
      <c r="AD401" s="5"/>
      <c r="AE401" s="5"/>
      <c r="AF401" s="5"/>
      <c r="AG401" s="5"/>
      <c r="AH401" s="5"/>
      <c r="AI401" s="5"/>
      <c r="AJ401" s="5"/>
      <c r="AK401" s="5"/>
      <c r="AL401" s="5"/>
      <c r="AM401" s="5"/>
    </row>
    <row r="402" spans="1:39" s="4" customFormat="1" ht="14.4">
      <c r="A402" s="63" t="s">
        <v>672</v>
      </c>
      <c r="B402" s="63" t="s">
        <v>259</v>
      </c>
      <c r="C402" s="63"/>
      <c r="D402" s="63" t="s">
        <v>260</v>
      </c>
      <c r="E402" s="11"/>
      <c r="F402" s="11"/>
      <c r="G402" s="8"/>
      <c r="I402" s="63"/>
      <c r="J402" s="48"/>
      <c r="K402" s="109"/>
      <c r="M402" s="63">
        <v>5</v>
      </c>
      <c r="N402" s="214">
        <v>2108</v>
      </c>
      <c r="P402" s="114">
        <v>3</v>
      </c>
      <c r="Q402" s="213">
        <v>1587</v>
      </c>
      <c r="S402" s="114">
        <v>2</v>
      </c>
      <c r="T402" s="213">
        <v>803</v>
      </c>
      <c r="V402" s="83"/>
      <c r="W402" s="83"/>
      <c r="X402" s="83"/>
      <c r="Y402" s="83"/>
      <c r="Z402" s="83"/>
      <c r="AA402" s="65"/>
      <c r="AB402" s="5"/>
      <c r="AC402" s="5"/>
      <c r="AD402" s="5"/>
      <c r="AE402" s="5"/>
      <c r="AF402" s="5"/>
      <c r="AG402" s="5"/>
      <c r="AH402" s="5"/>
      <c r="AI402" s="5"/>
      <c r="AJ402" s="5"/>
      <c r="AK402" s="5"/>
      <c r="AL402" s="5"/>
      <c r="AM402" s="5"/>
    </row>
    <row r="403" spans="1:39" s="4" customFormat="1" ht="14.4">
      <c r="A403" s="63" t="s">
        <v>672</v>
      </c>
      <c r="B403" s="63" t="s">
        <v>261</v>
      </c>
      <c r="C403" s="63"/>
      <c r="D403" s="63" t="s">
        <v>262</v>
      </c>
      <c r="E403" s="11"/>
      <c r="F403" s="11"/>
      <c r="G403" s="8"/>
      <c r="I403" s="63"/>
      <c r="J403" s="48"/>
      <c r="K403" s="109"/>
      <c r="M403" s="63">
        <v>15</v>
      </c>
      <c r="N403" s="214">
        <v>6684</v>
      </c>
      <c r="P403" s="114">
        <v>9</v>
      </c>
      <c r="Q403" s="213">
        <v>4578.72</v>
      </c>
      <c r="S403" s="114">
        <v>3</v>
      </c>
      <c r="T403" s="213">
        <v>1074</v>
      </c>
      <c r="V403" s="83"/>
      <c r="W403" s="83"/>
      <c r="X403" s="83"/>
      <c r="Y403" s="83"/>
      <c r="Z403" s="83"/>
      <c r="AA403" s="65"/>
      <c r="AB403" s="5"/>
      <c r="AC403" s="5"/>
      <c r="AD403" s="5"/>
      <c r="AE403" s="5"/>
      <c r="AF403" s="5"/>
      <c r="AG403" s="5"/>
      <c r="AH403" s="5"/>
      <c r="AI403" s="5"/>
      <c r="AJ403" s="5"/>
      <c r="AK403" s="5"/>
      <c r="AL403" s="5"/>
      <c r="AM403" s="5"/>
    </row>
    <row r="404" spans="1:39" s="4" customFormat="1" ht="14.4">
      <c r="A404" s="63" t="s">
        <v>672</v>
      </c>
      <c r="B404" s="63" t="s">
        <v>692</v>
      </c>
      <c r="C404" s="63"/>
      <c r="D404" s="63" t="s">
        <v>262</v>
      </c>
      <c r="E404" s="11"/>
      <c r="F404" s="11"/>
      <c r="G404" s="8"/>
      <c r="I404" s="63"/>
      <c r="J404" s="48"/>
      <c r="K404" s="109"/>
      <c r="M404" s="63"/>
      <c r="N404" s="214"/>
      <c r="P404" s="114"/>
      <c r="Q404" s="213"/>
      <c r="S404" s="114">
        <v>1</v>
      </c>
      <c r="T404" s="213">
        <v>537</v>
      </c>
      <c r="V404" s="83"/>
      <c r="W404" s="83"/>
      <c r="X404" s="83"/>
      <c r="Y404" s="83"/>
      <c r="Z404" s="83"/>
      <c r="AA404" s="65"/>
      <c r="AB404" s="5"/>
      <c r="AC404" s="5"/>
      <c r="AD404" s="5"/>
      <c r="AE404" s="5"/>
      <c r="AF404" s="5"/>
      <c r="AG404" s="5"/>
      <c r="AH404" s="5"/>
      <c r="AI404" s="5"/>
      <c r="AJ404" s="5"/>
      <c r="AK404" s="5"/>
      <c r="AL404" s="5"/>
      <c r="AM404" s="5"/>
    </row>
    <row r="405" spans="1:39" s="4" customFormat="1" ht="14.4">
      <c r="A405" s="63" t="s">
        <v>672</v>
      </c>
      <c r="B405" s="63" t="s">
        <v>657</v>
      </c>
      <c r="C405" s="63"/>
      <c r="D405" s="63" t="s">
        <v>115</v>
      </c>
      <c r="E405" s="11"/>
      <c r="F405" s="11"/>
      <c r="G405" s="8"/>
      <c r="I405" s="63"/>
      <c r="J405" s="48"/>
      <c r="K405" s="109"/>
      <c r="M405" s="63">
        <v>1</v>
      </c>
      <c r="N405" s="214">
        <v>710</v>
      </c>
      <c r="P405" s="114"/>
      <c r="Q405" s="213"/>
      <c r="S405" s="114"/>
      <c r="T405" s="213"/>
      <c r="V405" s="83"/>
      <c r="W405" s="83"/>
      <c r="X405" s="83"/>
      <c r="Y405" s="83"/>
      <c r="Z405" s="83"/>
      <c r="AA405" s="65"/>
      <c r="AB405" s="5"/>
      <c r="AC405" s="5"/>
      <c r="AD405" s="5"/>
      <c r="AE405" s="5"/>
      <c r="AF405" s="5"/>
      <c r="AG405" s="5"/>
      <c r="AH405" s="5"/>
      <c r="AI405" s="5"/>
      <c r="AJ405" s="5"/>
      <c r="AK405" s="5"/>
      <c r="AL405" s="5"/>
      <c r="AM405" s="5"/>
    </row>
    <row r="406" spans="1:39" s="4" customFormat="1" ht="14.4">
      <c r="A406" s="63" t="s">
        <v>672</v>
      </c>
      <c r="B406" s="63" t="s">
        <v>266</v>
      </c>
      <c r="C406" s="63"/>
      <c r="D406" s="63" t="s">
        <v>267</v>
      </c>
      <c r="E406" s="11"/>
      <c r="F406" s="11"/>
      <c r="G406" s="8"/>
      <c r="I406" s="63"/>
      <c r="J406" s="48"/>
      <c r="K406" s="109"/>
      <c r="M406" s="63">
        <v>8</v>
      </c>
      <c r="N406" s="214">
        <v>3337</v>
      </c>
      <c r="P406" s="114">
        <v>7</v>
      </c>
      <c r="Q406" s="213">
        <v>3703</v>
      </c>
      <c r="S406" s="114">
        <v>6</v>
      </c>
      <c r="T406" s="213">
        <v>2739</v>
      </c>
      <c r="V406" s="83"/>
      <c r="W406" s="83"/>
      <c r="X406" s="83"/>
      <c r="Y406" s="83"/>
      <c r="Z406" s="83"/>
      <c r="AA406" s="65"/>
      <c r="AB406" s="5"/>
      <c r="AC406" s="5"/>
      <c r="AD406" s="5"/>
      <c r="AE406" s="5"/>
      <c r="AF406" s="5"/>
      <c r="AG406" s="5"/>
      <c r="AH406" s="5"/>
      <c r="AI406" s="5"/>
      <c r="AJ406" s="5"/>
      <c r="AK406" s="5"/>
      <c r="AL406" s="5"/>
      <c r="AM406" s="5"/>
    </row>
    <row r="407" spans="1:39" s="4" customFormat="1" ht="14.4">
      <c r="A407" s="63" t="s">
        <v>672</v>
      </c>
      <c r="B407" s="63" t="s">
        <v>268</v>
      </c>
      <c r="C407" s="63"/>
      <c r="D407" s="63" t="s">
        <v>232</v>
      </c>
      <c r="E407" s="11"/>
      <c r="F407" s="11"/>
      <c r="G407" s="8"/>
      <c r="I407" s="63"/>
      <c r="J407" s="48"/>
      <c r="K407" s="109"/>
      <c r="M407" s="63">
        <v>1</v>
      </c>
      <c r="N407" s="214">
        <v>529</v>
      </c>
      <c r="P407" s="114"/>
      <c r="Q407" s="213"/>
      <c r="S407" s="114"/>
      <c r="T407" s="213"/>
      <c r="V407" s="83"/>
      <c r="W407" s="83"/>
      <c r="X407" s="83"/>
      <c r="Y407" s="83"/>
      <c r="Z407" s="83"/>
      <c r="AA407" s="65"/>
      <c r="AB407" s="5"/>
      <c r="AC407" s="5"/>
      <c r="AD407" s="5"/>
      <c r="AE407" s="5"/>
      <c r="AF407" s="5"/>
      <c r="AG407" s="5"/>
      <c r="AH407" s="5"/>
      <c r="AI407" s="5"/>
      <c r="AJ407" s="5"/>
      <c r="AK407" s="5"/>
      <c r="AL407" s="5"/>
      <c r="AM407" s="5"/>
    </row>
    <row r="408" spans="1:39" s="4" customFormat="1" ht="14.4">
      <c r="A408" s="63" t="s">
        <v>672</v>
      </c>
      <c r="B408" s="63" t="s">
        <v>269</v>
      </c>
      <c r="C408" s="63"/>
      <c r="D408" s="63" t="s">
        <v>232</v>
      </c>
      <c r="E408" s="11"/>
      <c r="F408" s="11"/>
      <c r="G408" s="8"/>
      <c r="I408" s="63"/>
      <c r="J408" s="48"/>
      <c r="K408" s="109"/>
      <c r="M408" s="63">
        <v>1</v>
      </c>
      <c r="N408" s="214">
        <v>529</v>
      </c>
      <c r="P408" s="114"/>
      <c r="Q408" s="213"/>
      <c r="S408" s="114"/>
      <c r="T408" s="213"/>
      <c r="V408" s="83"/>
      <c r="W408" s="83"/>
      <c r="X408" s="83"/>
      <c r="Y408" s="83"/>
      <c r="Z408" s="83"/>
      <c r="AA408" s="65"/>
      <c r="AB408" s="5"/>
      <c r="AC408" s="5"/>
      <c r="AD408" s="5"/>
      <c r="AE408" s="5"/>
      <c r="AF408" s="5"/>
      <c r="AG408" s="5"/>
      <c r="AH408" s="5"/>
      <c r="AI408" s="5"/>
      <c r="AJ408" s="5"/>
      <c r="AK408" s="5"/>
      <c r="AL408" s="5"/>
      <c r="AM408" s="5"/>
    </row>
    <row r="409" spans="1:39" s="4" customFormat="1" ht="14.4">
      <c r="A409" s="63" t="s">
        <v>672</v>
      </c>
      <c r="B409" s="63" t="s">
        <v>273</v>
      </c>
      <c r="C409" s="63"/>
      <c r="D409" s="63" t="s">
        <v>274</v>
      </c>
      <c r="E409" s="11"/>
      <c r="F409" s="11"/>
      <c r="G409" s="8"/>
      <c r="I409" s="63"/>
      <c r="J409" s="48"/>
      <c r="K409" s="109"/>
      <c r="M409" s="63">
        <v>15</v>
      </c>
      <c r="N409" s="214">
        <v>6861</v>
      </c>
      <c r="P409" s="114">
        <v>9</v>
      </c>
      <c r="Q409" s="213">
        <v>4761</v>
      </c>
      <c r="S409" s="114">
        <v>3</v>
      </c>
      <c r="T409" s="213">
        <v>1124</v>
      </c>
      <c r="V409" s="83"/>
      <c r="W409" s="83"/>
      <c r="X409" s="83"/>
      <c r="Y409" s="83"/>
      <c r="Z409" s="83"/>
      <c r="AA409" s="65"/>
      <c r="AB409" s="5"/>
      <c r="AC409" s="5"/>
      <c r="AD409" s="5"/>
      <c r="AE409" s="5"/>
      <c r="AF409" s="5"/>
      <c r="AG409" s="5"/>
      <c r="AH409" s="5"/>
      <c r="AI409" s="5"/>
      <c r="AJ409" s="5"/>
      <c r="AK409" s="5"/>
      <c r="AL409" s="5"/>
      <c r="AM409" s="5"/>
    </row>
    <row r="410" spans="1:39" s="4" customFormat="1" ht="14.4">
      <c r="A410" s="63" t="s">
        <v>672</v>
      </c>
      <c r="B410" s="63" t="s">
        <v>693</v>
      </c>
      <c r="C410" s="63"/>
      <c r="D410" s="63" t="s">
        <v>274</v>
      </c>
      <c r="E410" s="11"/>
      <c r="F410" s="11"/>
      <c r="G410" s="8"/>
      <c r="I410" s="63"/>
      <c r="J410" s="48"/>
      <c r="K410" s="109"/>
      <c r="M410" s="63"/>
      <c r="N410" s="214"/>
      <c r="P410" s="114">
        <v>1</v>
      </c>
      <c r="Q410" s="213">
        <v>529</v>
      </c>
      <c r="S410" s="114"/>
      <c r="T410" s="213"/>
      <c r="V410" s="83"/>
      <c r="W410" s="83"/>
      <c r="X410" s="83"/>
      <c r="Y410" s="83"/>
      <c r="Z410" s="83"/>
      <c r="AA410" s="65"/>
      <c r="AB410" s="5"/>
      <c r="AC410" s="5"/>
      <c r="AD410" s="5"/>
      <c r="AE410" s="5"/>
      <c r="AF410" s="5"/>
      <c r="AG410" s="5"/>
      <c r="AH410" s="5"/>
      <c r="AI410" s="5"/>
      <c r="AJ410" s="5"/>
      <c r="AK410" s="5"/>
      <c r="AL410" s="5"/>
      <c r="AM410" s="5"/>
    </row>
    <row r="411" spans="1:39" s="4" customFormat="1" ht="14.4">
      <c r="A411" s="63" t="s">
        <v>672</v>
      </c>
      <c r="B411" s="63" t="s">
        <v>275</v>
      </c>
      <c r="C411" s="63"/>
      <c r="D411" s="63" t="s">
        <v>276</v>
      </c>
      <c r="E411" s="11"/>
      <c r="F411" s="11"/>
      <c r="G411" s="8"/>
      <c r="I411" s="63"/>
      <c r="J411" s="48"/>
      <c r="K411" s="109"/>
      <c r="M411" s="63">
        <v>2</v>
      </c>
      <c r="N411" s="214">
        <v>879</v>
      </c>
      <c r="P411" s="114">
        <v>1</v>
      </c>
      <c r="Q411" s="213">
        <v>529</v>
      </c>
      <c r="S411" s="114">
        <v>1</v>
      </c>
      <c r="T411" s="213">
        <v>645</v>
      </c>
      <c r="V411" s="83"/>
      <c r="W411" s="83"/>
      <c r="X411" s="83"/>
      <c r="Y411" s="83"/>
      <c r="Z411" s="83"/>
      <c r="AA411" s="65"/>
      <c r="AB411" s="5"/>
      <c r="AC411" s="5"/>
      <c r="AD411" s="5"/>
      <c r="AE411" s="5"/>
      <c r="AF411" s="5"/>
      <c r="AG411" s="5"/>
      <c r="AH411" s="5"/>
      <c r="AI411" s="5"/>
      <c r="AJ411" s="5"/>
      <c r="AK411" s="5"/>
      <c r="AL411" s="5"/>
      <c r="AM411" s="5"/>
    </row>
    <row r="412" spans="1:39" s="4" customFormat="1" ht="14.4">
      <c r="A412" s="63" t="s">
        <v>672</v>
      </c>
      <c r="B412" s="63" t="s">
        <v>277</v>
      </c>
      <c r="C412" s="63"/>
      <c r="D412" s="63" t="s">
        <v>278</v>
      </c>
      <c r="E412" s="11"/>
      <c r="F412" s="11"/>
      <c r="G412" s="8"/>
      <c r="I412" s="63"/>
      <c r="J412" s="48"/>
      <c r="K412" s="109"/>
      <c r="M412" s="63">
        <v>18</v>
      </c>
      <c r="N412" s="214">
        <v>8677</v>
      </c>
      <c r="P412" s="114">
        <v>9</v>
      </c>
      <c r="Q412" s="213">
        <v>4761</v>
      </c>
      <c r="S412" s="114">
        <v>6</v>
      </c>
      <c r="T412" s="213">
        <v>1900</v>
      </c>
      <c r="V412" s="83"/>
      <c r="W412" s="83"/>
      <c r="X412" s="83"/>
      <c r="Y412" s="83"/>
      <c r="Z412" s="83"/>
      <c r="AA412" s="65"/>
      <c r="AB412" s="5"/>
      <c r="AC412" s="5"/>
      <c r="AD412" s="5"/>
      <c r="AE412" s="5"/>
      <c r="AF412" s="5"/>
      <c r="AG412" s="5"/>
      <c r="AH412" s="5"/>
      <c r="AI412" s="5"/>
      <c r="AJ412" s="5"/>
      <c r="AK412" s="5"/>
      <c r="AL412" s="5"/>
      <c r="AM412" s="5"/>
    </row>
    <row r="413" spans="1:39" s="4" customFormat="1" ht="14.4">
      <c r="A413" s="63" t="s">
        <v>672</v>
      </c>
      <c r="B413" s="63" t="s">
        <v>279</v>
      </c>
      <c r="C413" s="63"/>
      <c r="D413" s="63" t="s">
        <v>152</v>
      </c>
      <c r="E413" s="11"/>
      <c r="F413" s="11"/>
      <c r="G413" s="8"/>
      <c r="I413" s="63"/>
      <c r="J413" s="48"/>
      <c r="K413" s="109"/>
      <c r="M413" s="63">
        <v>43</v>
      </c>
      <c r="N413" s="214">
        <v>20247</v>
      </c>
      <c r="P413" s="114">
        <v>23</v>
      </c>
      <c r="Q413" s="213">
        <v>12529</v>
      </c>
      <c r="S413" s="114">
        <v>20</v>
      </c>
      <c r="T413" s="213">
        <v>8244</v>
      </c>
      <c r="V413" s="83"/>
      <c r="W413" s="83"/>
      <c r="X413" s="83"/>
      <c r="Y413" s="83"/>
      <c r="Z413" s="83"/>
      <c r="AA413" s="65"/>
      <c r="AB413" s="5"/>
      <c r="AC413" s="5"/>
      <c r="AD413" s="5"/>
      <c r="AE413" s="5"/>
      <c r="AF413" s="5"/>
      <c r="AG413" s="5"/>
      <c r="AH413" s="5"/>
      <c r="AI413" s="5"/>
      <c r="AJ413" s="5"/>
      <c r="AK413" s="5"/>
      <c r="AL413" s="5"/>
      <c r="AM413" s="5"/>
    </row>
    <row r="414" spans="1:39" s="4" customFormat="1" ht="14.4">
      <c r="A414" s="63" t="s">
        <v>672</v>
      </c>
      <c r="B414" s="63" t="s">
        <v>280</v>
      </c>
      <c r="C414" s="63"/>
      <c r="D414" s="63" t="s">
        <v>174</v>
      </c>
      <c r="E414" s="11"/>
      <c r="F414" s="11"/>
      <c r="G414" s="8"/>
      <c r="I414" s="63"/>
      <c r="J414" s="48"/>
      <c r="K414" s="109"/>
      <c r="M414" s="63">
        <v>12</v>
      </c>
      <c r="N414" s="214">
        <v>6169</v>
      </c>
      <c r="P414" s="114">
        <v>12</v>
      </c>
      <c r="Q414" s="213">
        <v>6348</v>
      </c>
      <c r="S414" s="114">
        <v>3</v>
      </c>
      <c r="T414" s="213">
        <v>1420</v>
      </c>
      <c r="V414" s="83"/>
      <c r="W414" s="83"/>
      <c r="X414" s="83"/>
      <c r="Y414" s="83"/>
      <c r="Z414" s="83"/>
      <c r="AA414" s="65"/>
      <c r="AB414" s="5"/>
      <c r="AC414" s="5"/>
      <c r="AD414" s="5"/>
      <c r="AE414" s="5"/>
      <c r="AF414" s="5"/>
      <c r="AG414" s="5"/>
      <c r="AH414" s="5"/>
      <c r="AI414" s="5"/>
      <c r="AJ414" s="5"/>
      <c r="AK414" s="5"/>
      <c r="AL414" s="5"/>
      <c r="AM414" s="5"/>
    </row>
    <row r="415" spans="1:39" s="4" customFormat="1" ht="14.4">
      <c r="A415" s="63" t="s">
        <v>672</v>
      </c>
      <c r="B415" s="63" t="s">
        <v>281</v>
      </c>
      <c r="C415" s="63"/>
      <c r="D415" s="63" t="s">
        <v>282</v>
      </c>
      <c r="E415" s="11"/>
      <c r="F415" s="11"/>
      <c r="G415" s="8"/>
      <c r="I415" s="63"/>
      <c r="J415" s="48"/>
      <c r="K415" s="109"/>
      <c r="M415" s="63">
        <v>3</v>
      </c>
      <c r="N415" s="214">
        <v>1589</v>
      </c>
      <c r="P415" s="114">
        <v>3</v>
      </c>
      <c r="Q415" s="213">
        <v>1949</v>
      </c>
      <c r="S415" s="114"/>
      <c r="T415" s="213"/>
      <c r="V415" s="83"/>
      <c r="W415" s="83"/>
      <c r="X415" s="83"/>
      <c r="Y415" s="83"/>
      <c r="Z415" s="83"/>
      <c r="AA415" s="65"/>
      <c r="AB415" s="5"/>
      <c r="AC415" s="5"/>
      <c r="AD415" s="5"/>
      <c r="AE415" s="5"/>
      <c r="AF415" s="5"/>
      <c r="AG415" s="5"/>
      <c r="AH415" s="5"/>
      <c r="AI415" s="5"/>
      <c r="AJ415" s="5"/>
      <c r="AK415" s="5"/>
      <c r="AL415" s="5"/>
      <c r="AM415" s="5"/>
    </row>
    <row r="416" spans="1:39" s="4" customFormat="1" ht="14.4">
      <c r="A416" s="63" t="s">
        <v>672</v>
      </c>
      <c r="B416" s="63" t="s">
        <v>285</v>
      </c>
      <c r="C416" s="63"/>
      <c r="D416" s="63" t="s">
        <v>286</v>
      </c>
      <c r="E416" s="11"/>
      <c r="F416" s="11"/>
      <c r="G416" s="8"/>
      <c r="I416" s="63"/>
      <c r="J416" s="48"/>
      <c r="K416" s="109"/>
      <c r="M416" s="63">
        <v>3</v>
      </c>
      <c r="N416" s="214">
        <v>1589</v>
      </c>
      <c r="P416" s="114">
        <v>2</v>
      </c>
      <c r="Q416" s="213">
        <v>1239</v>
      </c>
      <c r="S416" s="114">
        <v>2</v>
      </c>
      <c r="T416" s="213">
        <v>1047</v>
      </c>
      <c r="V416" s="83"/>
      <c r="W416" s="83"/>
      <c r="X416" s="83"/>
      <c r="Y416" s="83"/>
      <c r="Z416" s="83"/>
      <c r="AA416" s="65"/>
      <c r="AB416" s="5"/>
      <c r="AC416" s="5"/>
      <c r="AD416" s="5"/>
      <c r="AE416" s="5"/>
      <c r="AF416" s="5"/>
      <c r="AG416" s="5"/>
      <c r="AH416" s="5"/>
      <c r="AI416" s="5"/>
      <c r="AJ416" s="5"/>
      <c r="AK416" s="5"/>
      <c r="AL416" s="5"/>
      <c r="AM416" s="5"/>
    </row>
    <row r="417" spans="1:39" s="4" customFormat="1" ht="14.4">
      <c r="A417" s="63" t="s">
        <v>672</v>
      </c>
      <c r="B417" s="63" t="s">
        <v>287</v>
      </c>
      <c r="C417" s="63"/>
      <c r="D417" s="63" t="s">
        <v>174</v>
      </c>
      <c r="E417" s="11"/>
      <c r="F417" s="11"/>
      <c r="G417" s="8"/>
      <c r="I417" s="63"/>
      <c r="J417" s="48"/>
      <c r="K417" s="109"/>
      <c r="M417" s="63">
        <v>375</v>
      </c>
      <c r="N417" s="214">
        <v>186115</v>
      </c>
      <c r="P417" s="114">
        <v>280</v>
      </c>
      <c r="Q417" s="213">
        <v>149453.76999999999</v>
      </c>
      <c r="S417" s="114">
        <v>193</v>
      </c>
      <c r="T417" s="213">
        <v>80782</v>
      </c>
      <c r="V417" s="83"/>
      <c r="W417" s="83"/>
      <c r="X417" s="83"/>
      <c r="Y417" s="83"/>
      <c r="Z417" s="83"/>
      <c r="AA417" s="65"/>
      <c r="AB417" s="5"/>
      <c r="AC417" s="5"/>
      <c r="AD417" s="5"/>
      <c r="AE417" s="5"/>
      <c r="AF417" s="5"/>
      <c r="AG417" s="5"/>
      <c r="AH417" s="5"/>
      <c r="AI417" s="5"/>
      <c r="AJ417" s="5"/>
      <c r="AK417" s="5"/>
      <c r="AL417" s="5"/>
      <c r="AM417" s="5"/>
    </row>
    <row r="418" spans="1:39" s="4" customFormat="1" ht="14.4">
      <c r="A418" s="63" t="s">
        <v>672</v>
      </c>
      <c r="B418" s="63" t="s">
        <v>288</v>
      </c>
      <c r="C418" s="63"/>
      <c r="D418" s="63" t="s">
        <v>289</v>
      </c>
      <c r="E418" s="11"/>
      <c r="F418" s="11"/>
      <c r="G418" s="8"/>
      <c r="I418" s="63"/>
      <c r="J418" s="48"/>
      <c r="K418" s="109"/>
      <c r="M418" s="63">
        <v>7</v>
      </c>
      <c r="N418" s="214">
        <v>3166</v>
      </c>
      <c r="P418" s="114">
        <v>5</v>
      </c>
      <c r="Q418" s="213">
        <v>2645</v>
      </c>
      <c r="S418" s="114">
        <v>5</v>
      </c>
      <c r="T418" s="213">
        <v>1925</v>
      </c>
      <c r="V418" s="83"/>
      <c r="W418" s="83"/>
      <c r="X418" s="83"/>
      <c r="Y418" s="83"/>
      <c r="Z418" s="83"/>
      <c r="AA418" s="65"/>
      <c r="AB418" s="5"/>
      <c r="AC418" s="5"/>
      <c r="AD418" s="5"/>
      <c r="AE418" s="5"/>
      <c r="AF418" s="5"/>
      <c r="AG418" s="5"/>
      <c r="AH418" s="5"/>
      <c r="AI418" s="5"/>
      <c r="AJ418" s="5"/>
      <c r="AK418" s="5"/>
      <c r="AL418" s="5"/>
      <c r="AM418" s="5"/>
    </row>
    <row r="419" spans="1:39" s="4" customFormat="1" ht="14.4">
      <c r="A419" s="63" t="s">
        <v>672</v>
      </c>
      <c r="B419" s="63" t="s">
        <v>658</v>
      </c>
      <c r="C419" s="63"/>
      <c r="D419" s="63" t="s">
        <v>206</v>
      </c>
      <c r="E419" s="11"/>
      <c r="F419" s="11"/>
      <c r="G419" s="8"/>
      <c r="I419" s="63"/>
      <c r="J419" s="48"/>
      <c r="K419" s="109"/>
      <c r="M419" s="63">
        <v>10</v>
      </c>
      <c r="N419" s="214">
        <v>4395</v>
      </c>
      <c r="P419" s="114"/>
      <c r="Q419" s="213"/>
      <c r="S419" s="114"/>
      <c r="T419" s="213"/>
      <c r="V419" s="83"/>
      <c r="W419" s="83"/>
      <c r="X419" s="83"/>
      <c r="Y419" s="83"/>
      <c r="Z419" s="83"/>
      <c r="AA419" s="65"/>
      <c r="AB419" s="5"/>
      <c r="AC419" s="5"/>
      <c r="AD419" s="5"/>
      <c r="AE419" s="5"/>
      <c r="AF419" s="5"/>
      <c r="AG419" s="5"/>
      <c r="AH419" s="5"/>
      <c r="AI419" s="5"/>
      <c r="AJ419" s="5"/>
      <c r="AK419" s="5"/>
      <c r="AL419" s="5"/>
      <c r="AM419" s="5"/>
    </row>
    <row r="420" spans="1:39" s="4" customFormat="1" ht="14.4">
      <c r="A420" s="63" t="s">
        <v>672</v>
      </c>
      <c r="B420" s="63" t="s">
        <v>694</v>
      </c>
      <c r="C420" s="63"/>
      <c r="D420" s="63" t="s">
        <v>206</v>
      </c>
      <c r="E420" s="11"/>
      <c r="F420" s="11"/>
      <c r="G420" s="8"/>
      <c r="I420" s="63"/>
      <c r="J420" s="48"/>
      <c r="K420" s="109"/>
      <c r="M420" s="63"/>
      <c r="N420" s="214"/>
      <c r="P420" s="114">
        <v>6</v>
      </c>
      <c r="Q420" s="213">
        <v>3355</v>
      </c>
      <c r="S420" s="114">
        <v>3</v>
      </c>
      <c r="T420" s="213">
        <v>1285</v>
      </c>
      <c r="V420" s="83"/>
      <c r="W420" s="83"/>
      <c r="X420" s="83"/>
      <c r="Y420" s="83"/>
      <c r="Z420" s="83"/>
      <c r="AA420" s="65"/>
      <c r="AB420" s="5"/>
      <c r="AC420" s="5"/>
      <c r="AD420" s="5"/>
      <c r="AE420" s="5"/>
      <c r="AF420" s="5"/>
      <c r="AG420" s="5"/>
      <c r="AH420" s="5"/>
      <c r="AI420" s="5"/>
      <c r="AJ420" s="5"/>
      <c r="AK420" s="5"/>
      <c r="AL420" s="5"/>
      <c r="AM420" s="5"/>
    </row>
    <row r="421" spans="1:39" s="4" customFormat="1" ht="14.4">
      <c r="A421" s="63" t="s">
        <v>672</v>
      </c>
      <c r="B421" s="63" t="s">
        <v>290</v>
      </c>
      <c r="C421" s="63"/>
      <c r="D421" s="63" t="s">
        <v>117</v>
      </c>
      <c r="E421" s="11"/>
      <c r="F421" s="11"/>
      <c r="G421" s="8"/>
      <c r="I421" s="63"/>
      <c r="J421" s="48"/>
      <c r="K421" s="109"/>
      <c r="M421" s="63">
        <v>1</v>
      </c>
      <c r="N421" s="214">
        <v>350</v>
      </c>
      <c r="P421" s="114">
        <v>1</v>
      </c>
      <c r="Q421" s="213">
        <v>710</v>
      </c>
      <c r="S421" s="114"/>
      <c r="T421" s="213"/>
      <c r="V421" s="83"/>
      <c r="W421" s="83"/>
      <c r="X421" s="83"/>
      <c r="Y421" s="83"/>
      <c r="Z421" s="83"/>
      <c r="AA421" s="65"/>
      <c r="AB421" s="5"/>
      <c r="AC421" s="5"/>
      <c r="AD421" s="5"/>
      <c r="AE421" s="5"/>
      <c r="AF421" s="5"/>
      <c r="AG421" s="5"/>
      <c r="AH421" s="5"/>
      <c r="AI421" s="5"/>
      <c r="AJ421" s="5"/>
      <c r="AK421" s="5"/>
      <c r="AL421" s="5"/>
      <c r="AM421" s="5"/>
    </row>
    <row r="422" spans="1:39" s="4" customFormat="1" ht="14.4">
      <c r="A422" s="63" t="s">
        <v>672</v>
      </c>
      <c r="B422" s="63" t="s">
        <v>294</v>
      </c>
      <c r="C422" s="63"/>
      <c r="D422" s="63" t="s">
        <v>197</v>
      </c>
      <c r="E422" s="11"/>
      <c r="F422" s="11"/>
      <c r="G422" s="8"/>
      <c r="I422" s="63"/>
      <c r="J422" s="48"/>
      <c r="K422" s="109"/>
      <c r="M422" s="63">
        <v>2</v>
      </c>
      <c r="N422" s="214">
        <v>700</v>
      </c>
      <c r="P422" s="114"/>
      <c r="Q422" s="213"/>
      <c r="S422" s="114"/>
      <c r="T422" s="213"/>
      <c r="V422" s="83"/>
      <c r="W422" s="83"/>
      <c r="X422" s="83"/>
      <c r="Y422" s="83"/>
      <c r="Z422" s="83"/>
      <c r="AA422" s="65"/>
      <c r="AB422" s="5"/>
      <c r="AC422" s="5"/>
      <c r="AD422" s="5"/>
      <c r="AE422" s="5"/>
      <c r="AF422" s="5"/>
      <c r="AG422" s="5"/>
      <c r="AH422" s="5"/>
      <c r="AI422" s="5"/>
      <c r="AJ422" s="5"/>
      <c r="AK422" s="5"/>
      <c r="AL422" s="5"/>
      <c r="AM422" s="5"/>
    </row>
    <row r="423" spans="1:39" s="4" customFormat="1" ht="14.4">
      <c r="A423" s="63" t="s">
        <v>672</v>
      </c>
      <c r="B423" s="63" t="s">
        <v>295</v>
      </c>
      <c r="C423" s="63"/>
      <c r="D423" s="63" t="s">
        <v>296</v>
      </c>
      <c r="E423" s="11"/>
      <c r="F423" s="11"/>
      <c r="G423" s="8"/>
      <c r="I423" s="63"/>
      <c r="J423" s="48"/>
      <c r="K423" s="109"/>
      <c r="M423" s="63">
        <v>10</v>
      </c>
      <c r="N423" s="214">
        <v>4574</v>
      </c>
      <c r="P423" s="114">
        <v>9</v>
      </c>
      <c r="Q423" s="213">
        <v>4942</v>
      </c>
      <c r="S423" s="114">
        <v>3</v>
      </c>
      <c r="T423" s="213">
        <v>1206</v>
      </c>
      <c r="V423" s="83"/>
      <c r="W423" s="83"/>
      <c r="X423" s="83"/>
      <c r="Y423" s="83"/>
      <c r="Z423" s="83"/>
      <c r="AA423" s="65"/>
      <c r="AB423" s="5"/>
      <c r="AC423" s="5"/>
      <c r="AD423" s="5"/>
      <c r="AE423" s="5"/>
      <c r="AF423" s="5"/>
      <c r="AG423" s="5"/>
      <c r="AH423" s="5"/>
      <c r="AI423" s="5"/>
      <c r="AJ423" s="5"/>
      <c r="AK423" s="5"/>
      <c r="AL423" s="5"/>
      <c r="AM423" s="5"/>
    </row>
    <row r="424" spans="1:39" s="4" customFormat="1" ht="14.4">
      <c r="A424" s="63" t="s">
        <v>672</v>
      </c>
      <c r="B424" s="63" t="s">
        <v>297</v>
      </c>
      <c r="C424" s="63"/>
      <c r="D424" s="63" t="s">
        <v>118</v>
      </c>
      <c r="E424" s="11"/>
      <c r="F424" s="11"/>
      <c r="G424" s="8"/>
      <c r="I424" s="63"/>
      <c r="J424" s="48"/>
      <c r="K424" s="109"/>
      <c r="M424" s="63">
        <v>134</v>
      </c>
      <c r="N424" s="214">
        <v>63734</v>
      </c>
      <c r="P424" s="114">
        <v>77</v>
      </c>
      <c r="Q424" s="213">
        <v>41638</v>
      </c>
      <c r="S424" s="114">
        <v>67</v>
      </c>
      <c r="T424" s="213">
        <v>27646</v>
      </c>
      <c r="V424" s="83"/>
      <c r="W424" s="83"/>
      <c r="X424" s="83"/>
      <c r="Y424" s="83"/>
      <c r="Z424" s="83"/>
      <c r="AA424" s="65"/>
      <c r="AB424" s="5"/>
      <c r="AC424" s="5"/>
      <c r="AD424" s="5"/>
      <c r="AE424" s="5"/>
      <c r="AF424" s="5"/>
      <c r="AG424" s="5"/>
      <c r="AH424" s="5"/>
      <c r="AI424" s="5"/>
      <c r="AJ424" s="5"/>
      <c r="AK424" s="5"/>
      <c r="AL424" s="5"/>
      <c r="AM424" s="5"/>
    </row>
    <row r="425" spans="1:39" s="4" customFormat="1" ht="14.4">
      <c r="A425" s="63" t="s">
        <v>672</v>
      </c>
      <c r="B425" s="63" t="s">
        <v>298</v>
      </c>
      <c r="C425" s="63"/>
      <c r="D425" s="63" t="s">
        <v>299</v>
      </c>
      <c r="E425" s="11"/>
      <c r="F425" s="11"/>
      <c r="G425" s="8"/>
      <c r="I425" s="63"/>
      <c r="J425" s="48"/>
      <c r="K425" s="109"/>
      <c r="M425" s="63">
        <v>7</v>
      </c>
      <c r="N425" s="214">
        <v>3347</v>
      </c>
      <c r="P425" s="114">
        <v>4</v>
      </c>
      <c r="Q425" s="213">
        <v>2297</v>
      </c>
      <c r="S425" s="114">
        <v>3</v>
      </c>
      <c r="T425" s="213">
        <v>1203</v>
      </c>
      <c r="V425" s="83"/>
      <c r="W425" s="83"/>
      <c r="X425" s="83"/>
      <c r="Y425" s="83"/>
      <c r="Z425" s="83"/>
      <c r="AA425" s="65"/>
      <c r="AB425" s="5"/>
      <c r="AC425" s="5"/>
      <c r="AD425" s="5"/>
      <c r="AE425" s="5"/>
      <c r="AF425" s="5"/>
      <c r="AG425" s="5"/>
      <c r="AH425" s="5"/>
      <c r="AI425" s="5"/>
      <c r="AJ425" s="5"/>
      <c r="AK425" s="5"/>
      <c r="AL425" s="5"/>
      <c r="AM425" s="5"/>
    </row>
    <row r="426" spans="1:39" s="4" customFormat="1" ht="14.4">
      <c r="A426" s="63" t="s">
        <v>672</v>
      </c>
      <c r="B426" s="63" t="s">
        <v>695</v>
      </c>
      <c r="C426" s="63"/>
      <c r="D426" s="63" t="s">
        <v>299</v>
      </c>
      <c r="E426" s="11"/>
      <c r="F426" s="11"/>
      <c r="G426" s="8"/>
      <c r="I426" s="63"/>
      <c r="J426" s="48"/>
      <c r="K426" s="109"/>
      <c r="M426" s="63"/>
      <c r="N426" s="214"/>
      <c r="P426" s="114">
        <v>8</v>
      </c>
      <c r="Q426" s="213">
        <v>4413</v>
      </c>
      <c r="S426" s="114">
        <v>5</v>
      </c>
      <c r="T426" s="213">
        <v>2710</v>
      </c>
      <c r="V426" s="83"/>
      <c r="W426" s="83"/>
      <c r="X426" s="83"/>
      <c r="Y426" s="83"/>
      <c r="Z426" s="83"/>
      <c r="AA426" s="65"/>
      <c r="AB426" s="5"/>
      <c r="AC426" s="5"/>
      <c r="AD426" s="5"/>
      <c r="AE426" s="5"/>
      <c r="AF426" s="5"/>
      <c r="AG426" s="5"/>
      <c r="AH426" s="5"/>
      <c r="AI426" s="5"/>
      <c r="AJ426" s="5"/>
      <c r="AK426" s="5"/>
      <c r="AL426" s="5"/>
      <c r="AM426" s="5"/>
    </row>
    <row r="427" spans="1:39" s="4" customFormat="1" ht="14.4">
      <c r="A427" s="63" t="s">
        <v>672</v>
      </c>
      <c r="B427" s="63" t="s">
        <v>300</v>
      </c>
      <c r="C427" s="63"/>
      <c r="D427" s="63" t="s">
        <v>301</v>
      </c>
      <c r="E427" s="11"/>
      <c r="F427" s="11"/>
      <c r="G427" s="8"/>
      <c r="I427" s="63"/>
      <c r="J427" s="48"/>
      <c r="K427" s="109"/>
      <c r="M427" s="63">
        <v>54</v>
      </c>
      <c r="N427" s="214">
        <v>26959</v>
      </c>
      <c r="P427" s="114">
        <v>38</v>
      </c>
      <c r="Q427" s="213">
        <v>20283</v>
      </c>
      <c r="S427" s="114">
        <v>40</v>
      </c>
      <c r="T427" s="213">
        <v>16515</v>
      </c>
      <c r="V427" s="83"/>
      <c r="W427" s="83"/>
      <c r="X427" s="83"/>
      <c r="Y427" s="83"/>
      <c r="Z427" s="83"/>
      <c r="AA427" s="65"/>
      <c r="AB427" s="5"/>
      <c r="AC427" s="5"/>
      <c r="AD427" s="5"/>
      <c r="AE427" s="5"/>
      <c r="AF427" s="5"/>
      <c r="AG427" s="5"/>
      <c r="AH427" s="5"/>
      <c r="AI427" s="5"/>
      <c r="AJ427" s="5"/>
      <c r="AK427" s="5"/>
      <c r="AL427" s="5"/>
      <c r="AM427" s="5"/>
    </row>
    <row r="428" spans="1:39" s="4" customFormat="1" ht="14.4">
      <c r="A428" s="63" t="s">
        <v>672</v>
      </c>
      <c r="B428" s="63" t="s">
        <v>300</v>
      </c>
      <c r="C428" s="63"/>
      <c r="D428" s="63" t="s">
        <v>316</v>
      </c>
      <c r="E428" s="11"/>
      <c r="F428" s="11"/>
      <c r="G428" s="8"/>
      <c r="I428" s="63"/>
      <c r="J428" s="48"/>
      <c r="K428" s="109"/>
      <c r="M428" s="63"/>
      <c r="N428" s="214"/>
      <c r="P428" s="114"/>
      <c r="Q428" s="213"/>
      <c r="S428" s="114">
        <v>1</v>
      </c>
      <c r="T428" s="213">
        <v>481</v>
      </c>
      <c r="V428" s="83"/>
      <c r="W428" s="83"/>
      <c r="X428" s="83"/>
      <c r="Y428" s="83"/>
      <c r="Z428" s="83"/>
      <c r="AA428" s="65"/>
      <c r="AB428" s="5"/>
      <c r="AC428" s="5"/>
      <c r="AD428" s="5"/>
      <c r="AE428" s="5"/>
      <c r="AF428" s="5"/>
      <c r="AG428" s="5"/>
      <c r="AH428" s="5"/>
      <c r="AI428" s="5"/>
      <c r="AJ428" s="5"/>
      <c r="AK428" s="5"/>
      <c r="AL428" s="5"/>
      <c r="AM428" s="5"/>
    </row>
    <row r="429" spans="1:39" s="4" customFormat="1" ht="14.4">
      <c r="A429" s="63" t="s">
        <v>672</v>
      </c>
      <c r="B429" s="63" t="s">
        <v>302</v>
      </c>
      <c r="C429" s="63"/>
      <c r="D429" s="63" t="s">
        <v>303</v>
      </c>
      <c r="E429" s="11"/>
      <c r="F429" s="11"/>
      <c r="G429" s="8"/>
      <c r="I429" s="63"/>
      <c r="J429" s="48"/>
      <c r="K429" s="109"/>
      <c r="M429" s="63">
        <v>20</v>
      </c>
      <c r="N429" s="214">
        <v>10224</v>
      </c>
      <c r="P429" s="114">
        <v>15</v>
      </c>
      <c r="Q429" s="213">
        <v>8116</v>
      </c>
      <c r="S429" s="114">
        <v>17</v>
      </c>
      <c r="T429" s="213">
        <v>7284</v>
      </c>
      <c r="V429" s="83"/>
      <c r="W429" s="83"/>
      <c r="X429" s="83"/>
      <c r="Y429" s="83"/>
      <c r="Z429" s="83"/>
      <c r="AA429" s="65"/>
      <c r="AB429" s="5"/>
      <c r="AC429" s="5"/>
      <c r="AD429" s="5"/>
      <c r="AE429" s="5"/>
      <c r="AF429" s="5"/>
      <c r="AG429" s="5"/>
      <c r="AH429" s="5"/>
      <c r="AI429" s="5"/>
      <c r="AJ429" s="5"/>
      <c r="AK429" s="5"/>
      <c r="AL429" s="5"/>
      <c r="AM429" s="5"/>
    </row>
    <row r="430" spans="1:39" s="4" customFormat="1" ht="14.4">
      <c r="A430" s="63" t="s">
        <v>672</v>
      </c>
      <c r="B430" s="63" t="s">
        <v>304</v>
      </c>
      <c r="C430" s="63"/>
      <c r="D430" s="63" t="s">
        <v>276</v>
      </c>
      <c r="E430" s="11"/>
      <c r="F430" s="11"/>
      <c r="G430" s="8"/>
      <c r="I430" s="63"/>
      <c r="J430" s="48"/>
      <c r="K430" s="109"/>
      <c r="M430" s="63">
        <v>15</v>
      </c>
      <c r="N430" s="214">
        <v>7042</v>
      </c>
      <c r="P430" s="114">
        <v>10</v>
      </c>
      <c r="Q430" s="213">
        <v>5290</v>
      </c>
      <c r="S430" s="114">
        <v>9</v>
      </c>
      <c r="T430" s="213">
        <v>3425</v>
      </c>
      <c r="V430" s="83"/>
      <c r="W430" s="83"/>
      <c r="X430" s="83"/>
      <c r="Y430" s="83"/>
      <c r="Z430" s="83"/>
      <c r="AA430" s="65"/>
      <c r="AB430" s="5"/>
      <c r="AC430" s="5"/>
      <c r="AD430" s="5"/>
      <c r="AE430" s="5"/>
      <c r="AF430" s="5"/>
      <c r="AG430" s="5"/>
      <c r="AH430" s="5"/>
      <c r="AI430" s="5"/>
      <c r="AJ430" s="5"/>
      <c r="AK430" s="5"/>
      <c r="AL430" s="5"/>
      <c r="AM430" s="5"/>
    </row>
    <row r="431" spans="1:39" s="4" customFormat="1" ht="14.4">
      <c r="A431" s="63" t="s">
        <v>672</v>
      </c>
      <c r="B431" s="63" t="s">
        <v>659</v>
      </c>
      <c r="C431" s="63"/>
      <c r="D431" s="63" t="s">
        <v>276</v>
      </c>
      <c r="E431" s="11"/>
      <c r="F431" s="11"/>
      <c r="G431" s="8"/>
      <c r="I431" s="63"/>
      <c r="J431" s="48"/>
      <c r="K431" s="109"/>
      <c r="M431" s="63">
        <v>1</v>
      </c>
      <c r="N431" s="214">
        <v>529</v>
      </c>
      <c r="P431" s="114"/>
      <c r="Q431" s="213"/>
      <c r="S431" s="114"/>
      <c r="T431" s="213"/>
      <c r="V431" s="83"/>
      <c r="W431" s="83"/>
      <c r="X431" s="83"/>
      <c r="Y431" s="83"/>
      <c r="Z431" s="83"/>
      <c r="AA431" s="65"/>
      <c r="AB431" s="5"/>
      <c r="AC431" s="5"/>
      <c r="AD431" s="5"/>
      <c r="AE431" s="5"/>
      <c r="AF431" s="5"/>
      <c r="AG431" s="5"/>
      <c r="AH431" s="5"/>
      <c r="AI431" s="5"/>
      <c r="AJ431" s="5"/>
      <c r="AK431" s="5"/>
      <c r="AL431" s="5"/>
      <c r="AM431" s="5"/>
    </row>
    <row r="432" spans="1:39" s="4" customFormat="1" ht="14.4">
      <c r="A432" s="63" t="s">
        <v>672</v>
      </c>
      <c r="B432" s="63" t="s">
        <v>305</v>
      </c>
      <c r="C432" s="63"/>
      <c r="D432" s="63" t="s">
        <v>120</v>
      </c>
      <c r="E432" s="11"/>
      <c r="F432" s="11"/>
      <c r="G432" s="8"/>
      <c r="I432" s="63"/>
      <c r="J432" s="48"/>
      <c r="K432" s="109"/>
      <c r="M432" s="63">
        <v>9</v>
      </c>
      <c r="N432" s="214">
        <v>4405</v>
      </c>
      <c r="P432" s="114">
        <v>11</v>
      </c>
      <c r="Q432" s="213">
        <v>5819</v>
      </c>
      <c r="S432" s="114">
        <v>10</v>
      </c>
      <c r="T432" s="213">
        <v>4092</v>
      </c>
      <c r="V432" s="83"/>
      <c r="W432" s="83"/>
      <c r="X432" s="83"/>
      <c r="Y432" s="83"/>
      <c r="Z432" s="83"/>
      <c r="AA432" s="65"/>
      <c r="AB432" s="5"/>
      <c r="AC432" s="5"/>
      <c r="AD432" s="5"/>
      <c r="AE432" s="5"/>
      <c r="AF432" s="5"/>
      <c r="AG432" s="5"/>
      <c r="AH432" s="5"/>
      <c r="AI432" s="5"/>
      <c r="AJ432" s="5"/>
      <c r="AK432" s="5"/>
      <c r="AL432" s="5"/>
      <c r="AM432" s="5"/>
    </row>
    <row r="433" spans="1:39" s="4" customFormat="1" ht="14.4">
      <c r="A433" s="63" t="s">
        <v>672</v>
      </c>
      <c r="B433" s="63" t="s">
        <v>306</v>
      </c>
      <c r="C433" s="63"/>
      <c r="D433" s="63" t="s">
        <v>284</v>
      </c>
      <c r="E433" s="11"/>
      <c r="F433" s="11"/>
      <c r="G433" s="8"/>
      <c r="I433" s="63"/>
      <c r="J433" s="48"/>
      <c r="K433" s="109"/>
      <c r="M433" s="63">
        <v>2</v>
      </c>
      <c r="N433" s="214">
        <v>879</v>
      </c>
      <c r="P433" s="114"/>
      <c r="Q433" s="213"/>
      <c r="S433" s="114"/>
      <c r="T433" s="213"/>
      <c r="V433" s="83"/>
      <c r="W433" s="83"/>
      <c r="X433" s="83"/>
      <c r="Y433" s="83"/>
      <c r="Z433" s="83"/>
      <c r="AA433" s="65"/>
      <c r="AB433" s="5"/>
      <c r="AC433" s="5"/>
      <c r="AD433" s="5"/>
      <c r="AE433" s="5"/>
      <c r="AF433" s="5"/>
      <c r="AG433" s="5"/>
      <c r="AH433" s="5"/>
      <c r="AI433" s="5"/>
      <c r="AJ433" s="5"/>
      <c r="AK433" s="5"/>
      <c r="AL433" s="5"/>
      <c r="AM433" s="5"/>
    </row>
    <row r="434" spans="1:39" s="4" customFormat="1" ht="14.4">
      <c r="A434" s="63" t="s">
        <v>672</v>
      </c>
      <c r="B434" s="63" t="s">
        <v>309</v>
      </c>
      <c r="C434" s="63"/>
      <c r="D434" s="63" t="s">
        <v>160</v>
      </c>
      <c r="E434" s="11"/>
      <c r="F434" s="11"/>
      <c r="G434" s="8"/>
      <c r="I434" s="63"/>
      <c r="J434" s="48"/>
      <c r="K434" s="109"/>
      <c r="M434" s="63">
        <v>2</v>
      </c>
      <c r="N434" s="214">
        <v>1058</v>
      </c>
      <c r="P434" s="114">
        <v>1</v>
      </c>
      <c r="Q434" s="213">
        <v>529</v>
      </c>
      <c r="S434" s="114">
        <v>1</v>
      </c>
      <c r="T434" s="213">
        <v>402</v>
      </c>
      <c r="V434" s="83"/>
      <c r="W434" s="83"/>
      <c r="X434" s="83"/>
      <c r="Y434" s="83"/>
      <c r="Z434" s="83"/>
      <c r="AA434" s="65"/>
      <c r="AB434" s="5"/>
      <c r="AC434" s="5"/>
      <c r="AD434" s="5"/>
      <c r="AE434" s="5"/>
      <c r="AF434" s="5"/>
      <c r="AG434" s="5"/>
      <c r="AH434" s="5"/>
      <c r="AI434" s="5"/>
      <c r="AJ434" s="5"/>
      <c r="AK434" s="5"/>
      <c r="AL434" s="5"/>
      <c r="AM434" s="5"/>
    </row>
    <row r="435" spans="1:39" s="4" customFormat="1" ht="14.4">
      <c r="A435" s="63" t="s">
        <v>672</v>
      </c>
      <c r="B435" s="63" t="s">
        <v>310</v>
      </c>
      <c r="C435" s="63"/>
      <c r="D435" s="63" t="s">
        <v>90</v>
      </c>
      <c r="E435" s="11"/>
      <c r="F435" s="11"/>
      <c r="G435" s="8"/>
      <c r="I435" s="63"/>
      <c r="J435" s="48"/>
      <c r="K435" s="109"/>
      <c r="M435" s="63"/>
      <c r="N435" s="214"/>
      <c r="P435" s="114">
        <v>1</v>
      </c>
      <c r="Q435" s="213">
        <v>529</v>
      </c>
      <c r="S435" s="114"/>
      <c r="T435" s="213"/>
      <c r="V435" s="83"/>
      <c r="W435" s="83"/>
      <c r="X435" s="83"/>
      <c r="Y435" s="83"/>
      <c r="Z435" s="83"/>
      <c r="AA435" s="65"/>
      <c r="AB435" s="5"/>
      <c r="AC435" s="5"/>
      <c r="AD435" s="5"/>
      <c r="AE435" s="5"/>
      <c r="AF435" s="5"/>
      <c r="AG435" s="5"/>
      <c r="AH435" s="5"/>
      <c r="AI435" s="5"/>
      <c r="AJ435" s="5"/>
      <c r="AK435" s="5"/>
      <c r="AL435" s="5"/>
      <c r="AM435" s="5"/>
    </row>
    <row r="436" spans="1:39" s="4" customFormat="1" ht="14.4">
      <c r="A436" s="63" t="s">
        <v>672</v>
      </c>
      <c r="B436" s="63" t="s">
        <v>310</v>
      </c>
      <c r="C436" s="63"/>
      <c r="D436" s="63" t="s">
        <v>122</v>
      </c>
      <c r="E436" s="11"/>
      <c r="F436" s="11"/>
      <c r="G436" s="8"/>
      <c r="I436" s="63"/>
      <c r="J436" s="48"/>
      <c r="K436" s="109"/>
      <c r="M436" s="63">
        <v>375</v>
      </c>
      <c r="N436" s="214">
        <v>185400</v>
      </c>
      <c r="P436" s="114">
        <v>214</v>
      </c>
      <c r="Q436" s="213">
        <v>116464</v>
      </c>
      <c r="S436" s="114">
        <v>158</v>
      </c>
      <c r="T436" s="213">
        <v>71238</v>
      </c>
      <c r="V436" s="83"/>
      <c r="W436" s="83"/>
      <c r="X436" s="83"/>
      <c r="Y436" s="83"/>
      <c r="Z436" s="83"/>
      <c r="AA436" s="65"/>
      <c r="AB436" s="5"/>
      <c r="AC436" s="5"/>
      <c r="AD436" s="5"/>
      <c r="AE436" s="5"/>
      <c r="AF436" s="5"/>
      <c r="AG436" s="5"/>
      <c r="AH436" s="5"/>
      <c r="AI436" s="5"/>
      <c r="AJ436" s="5"/>
      <c r="AK436" s="5"/>
      <c r="AL436" s="5"/>
      <c r="AM436" s="5"/>
    </row>
    <row r="437" spans="1:39" s="4" customFormat="1" ht="14.4">
      <c r="A437" s="63" t="s">
        <v>672</v>
      </c>
      <c r="B437" s="63" t="s">
        <v>311</v>
      </c>
      <c r="C437" s="63"/>
      <c r="D437" s="63" t="s">
        <v>144</v>
      </c>
      <c r="E437" s="11"/>
      <c r="F437" s="11"/>
      <c r="G437" s="8"/>
      <c r="I437" s="63"/>
      <c r="J437" s="48"/>
      <c r="K437" s="109"/>
      <c r="M437" s="63">
        <v>3</v>
      </c>
      <c r="N437" s="214">
        <v>1229</v>
      </c>
      <c r="P437" s="114"/>
      <c r="Q437" s="213"/>
      <c r="S437" s="114">
        <v>4</v>
      </c>
      <c r="T437" s="213">
        <v>1845</v>
      </c>
      <c r="V437" s="83"/>
      <c r="W437" s="83"/>
      <c r="X437" s="83"/>
      <c r="Y437" s="83"/>
      <c r="Z437" s="83"/>
      <c r="AA437" s="65"/>
      <c r="AB437" s="5"/>
      <c r="AC437" s="5"/>
      <c r="AD437" s="5"/>
      <c r="AE437" s="5"/>
      <c r="AF437" s="5"/>
      <c r="AG437" s="5"/>
      <c r="AH437" s="5"/>
      <c r="AI437" s="5"/>
      <c r="AJ437" s="5"/>
      <c r="AK437" s="5"/>
      <c r="AL437" s="5"/>
      <c r="AM437" s="5"/>
    </row>
    <row r="438" spans="1:39" s="4" customFormat="1" ht="14.4">
      <c r="A438" s="63" t="s">
        <v>672</v>
      </c>
      <c r="B438" s="63" t="s">
        <v>312</v>
      </c>
      <c r="C438" s="63"/>
      <c r="D438" s="63" t="s">
        <v>100</v>
      </c>
      <c r="E438" s="11"/>
      <c r="F438" s="11"/>
      <c r="G438" s="8"/>
      <c r="I438" s="63"/>
      <c r="J438" s="48"/>
      <c r="K438" s="109"/>
      <c r="M438" s="63">
        <v>2</v>
      </c>
      <c r="N438" s="214">
        <v>879</v>
      </c>
      <c r="P438" s="114"/>
      <c r="Q438" s="213"/>
      <c r="S438" s="114"/>
      <c r="T438" s="213"/>
      <c r="V438" s="83"/>
      <c r="W438" s="83"/>
      <c r="X438" s="83"/>
      <c r="Y438" s="83"/>
      <c r="Z438" s="83"/>
      <c r="AA438" s="65"/>
      <c r="AB438" s="5"/>
      <c r="AC438" s="5"/>
      <c r="AD438" s="5"/>
      <c r="AE438" s="5"/>
      <c r="AF438" s="5"/>
      <c r="AG438" s="5"/>
      <c r="AH438" s="5"/>
      <c r="AI438" s="5"/>
      <c r="AJ438" s="5"/>
      <c r="AK438" s="5"/>
      <c r="AL438" s="5"/>
      <c r="AM438" s="5"/>
    </row>
    <row r="439" spans="1:39" s="4" customFormat="1" ht="14.4">
      <c r="A439" s="63" t="s">
        <v>672</v>
      </c>
      <c r="B439" s="63" t="s">
        <v>312</v>
      </c>
      <c r="C439" s="63"/>
      <c r="D439" s="63" t="s">
        <v>110</v>
      </c>
      <c r="E439" s="11"/>
      <c r="F439" s="11"/>
      <c r="G439" s="8"/>
      <c r="I439" s="63"/>
      <c r="J439" s="48"/>
      <c r="K439" s="109"/>
      <c r="M439" s="63">
        <v>41</v>
      </c>
      <c r="N439" s="214">
        <v>20800</v>
      </c>
      <c r="P439" s="114">
        <v>25</v>
      </c>
      <c r="Q439" s="213">
        <v>13587</v>
      </c>
      <c r="S439" s="114">
        <v>20</v>
      </c>
      <c r="T439" s="213">
        <v>8283</v>
      </c>
      <c r="V439" s="83"/>
      <c r="W439" s="83"/>
      <c r="X439" s="83"/>
      <c r="Y439" s="83"/>
      <c r="Z439" s="83"/>
      <c r="AA439" s="65"/>
      <c r="AB439" s="5"/>
      <c r="AC439" s="5"/>
      <c r="AD439" s="5"/>
      <c r="AE439" s="5"/>
      <c r="AF439" s="5"/>
      <c r="AG439" s="5"/>
      <c r="AH439" s="5"/>
      <c r="AI439" s="5"/>
      <c r="AJ439" s="5"/>
      <c r="AK439" s="5"/>
      <c r="AL439" s="5"/>
      <c r="AM439" s="5"/>
    </row>
    <row r="440" spans="1:39" s="4" customFormat="1" ht="14.4">
      <c r="A440" s="63" t="s">
        <v>672</v>
      </c>
      <c r="B440" s="63" t="s">
        <v>313</v>
      </c>
      <c r="C440" s="63"/>
      <c r="D440" s="63" t="s">
        <v>314</v>
      </c>
      <c r="E440" s="11"/>
      <c r="F440" s="11"/>
      <c r="G440" s="8"/>
      <c r="I440" s="63"/>
      <c r="J440" s="48"/>
      <c r="K440" s="109"/>
      <c r="M440" s="63"/>
      <c r="N440" s="214"/>
      <c r="P440" s="114"/>
      <c r="Q440" s="213"/>
      <c r="S440" s="114">
        <v>1</v>
      </c>
      <c r="T440" s="213">
        <v>645</v>
      </c>
      <c r="V440" s="83"/>
      <c r="W440" s="83"/>
      <c r="X440" s="83"/>
      <c r="Y440" s="83"/>
      <c r="Z440" s="83"/>
      <c r="AA440" s="65"/>
      <c r="AB440" s="5"/>
      <c r="AC440" s="5"/>
      <c r="AD440" s="5"/>
      <c r="AE440" s="5"/>
      <c r="AF440" s="5"/>
      <c r="AG440" s="5"/>
      <c r="AH440" s="5"/>
      <c r="AI440" s="5"/>
      <c r="AJ440" s="5"/>
      <c r="AK440" s="5"/>
      <c r="AL440" s="5"/>
      <c r="AM440" s="5"/>
    </row>
    <row r="441" spans="1:39" s="4" customFormat="1" ht="14.4">
      <c r="A441" s="63" t="s">
        <v>672</v>
      </c>
      <c r="B441" s="63" t="s">
        <v>660</v>
      </c>
      <c r="C441" s="63"/>
      <c r="D441" s="63" t="s">
        <v>314</v>
      </c>
      <c r="E441" s="11"/>
      <c r="F441" s="11"/>
      <c r="G441" s="8"/>
      <c r="I441" s="63"/>
      <c r="J441" s="48"/>
      <c r="K441" s="109"/>
      <c r="M441" s="63">
        <v>1</v>
      </c>
      <c r="N441" s="214">
        <v>350</v>
      </c>
      <c r="P441" s="114"/>
      <c r="Q441" s="213"/>
      <c r="S441" s="114"/>
      <c r="T441" s="213"/>
      <c r="V441" s="83"/>
      <c r="W441" s="83"/>
      <c r="X441" s="83"/>
      <c r="Y441" s="83"/>
      <c r="Z441" s="83"/>
      <c r="AA441" s="65"/>
      <c r="AB441" s="5"/>
      <c r="AC441" s="5"/>
      <c r="AD441" s="5"/>
      <c r="AE441" s="5"/>
      <c r="AF441" s="5"/>
      <c r="AG441" s="5"/>
      <c r="AH441" s="5"/>
      <c r="AI441" s="5"/>
      <c r="AJ441" s="5"/>
      <c r="AK441" s="5"/>
      <c r="AL441" s="5"/>
      <c r="AM441" s="5"/>
    </row>
    <row r="442" spans="1:39" s="4" customFormat="1" ht="14.4">
      <c r="A442" s="63" t="s">
        <v>672</v>
      </c>
      <c r="B442" s="63" t="s">
        <v>315</v>
      </c>
      <c r="C442" s="63"/>
      <c r="D442" s="63" t="s">
        <v>316</v>
      </c>
      <c r="E442" s="11"/>
      <c r="F442" s="11"/>
      <c r="G442" s="8"/>
      <c r="I442" s="63"/>
      <c r="J442" s="48"/>
      <c r="K442" s="109"/>
      <c r="M442" s="63">
        <v>1</v>
      </c>
      <c r="N442" s="214">
        <v>529</v>
      </c>
      <c r="P442" s="114">
        <v>1</v>
      </c>
      <c r="Q442" s="213">
        <v>529</v>
      </c>
      <c r="S442" s="114">
        <v>2</v>
      </c>
      <c r="T442" s="213">
        <v>722</v>
      </c>
      <c r="V442" s="83"/>
      <c r="W442" s="83"/>
      <c r="X442" s="83"/>
      <c r="Y442" s="83"/>
      <c r="Z442" s="83"/>
      <c r="AA442" s="65"/>
      <c r="AB442" s="5"/>
      <c r="AC442" s="5"/>
      <c r="AD442" s="5"/>
      <c r="AE442" s="5"/>
      <c r="AF442" s="5"/>
      <c r="AG442" s="5"/>
      <c r="AH442" s="5"/>
      <c r="AI442" s="5"/>
      <c r="AJ442" s="5"/>
      <c r="AK442" s="5"/>
      <c r="AL442" s="5"/>
      <c r="AM442" s="5"/>
    </row>
    <row r="443" spans="1:39" s="4" customFormat="1" ht="14.4">
      <c r="A443" s="63" t="s">
        <v>672</v>
      </c>
      <c r="B443" s="63" t="s">
        <v>317</v>
      </c>
      <c r="C443" s="63"/>
      <c r="D443" s="63" t="s">
        <v>152</v>
      </c>
      <c r="E443" s="11"/>
      <c r="F443" s="11"/>
      <c r="G443" s="8"/>
      <c r="I443" s="63"/>
      <c r="J443" s="48"/>
      <c r="K443" s="109"/>
      <c r="M443" s="63">
        <v>337</v>
      </c>
      <c r="N443" s="214">
        <v>164114.23999999999</v>
      </c>
      <c r="P443" s="114">
        <v>145</v>
      </c>
      <c r="Q443" s="213">
        <v>78124</v>
      </c>
      <c r="S443" s="114">
        <v>143</v>
      </c>
      <c r="T443" s="213">
        <v>62619.73</v>
      </c>
      <c r="V443" s="83"/>
      <c r="W443" s="83"/>
      <c r="X443" s="83"/>
      <c r="Y443" s="83"/>
      <c r="Z443" s="83"/>
      <c r="AA443" s="65"/>
      <c r="AB443" s="5"/>
      <c r="AC443" s="5"/>
      <c r="AD443" s="5"/>
      <c r="AE443" s="5"/>
      <c r="AF443" s="5"/>
      <c r="AG443" s="5"/>
      <c r="AH443" s="5"/>
      <c r="AI443" s="5"/>
      <c r="AJ443" s="5"/>
      <c r="AK443" s="5"/>
      <c r="AL443" s="5"/>
      <c r="AM443" s="5"/>
    </row>
    <row r="444" spans="1:39" s="4" customFormat="1" ht="14.4">
      <c r="A444" s="63" t="s">
        <v>672</v>
      </c>
      <c r="B444" s="63" t="s">
        <v>696</v>
      </c>
      <c r="C444" s="63"/>
      <c r="D444" s="63" t="s">
        <v>152</v>
      </c>
      <c r="E444" s="11"/>
      <c r="F444" s="11"/>
      <c r="G444" s="8"/>
      <c r="I444" s="63"/>
      <c r="J444" s="48"/>
      <c r="K444" s="109"/>
      <c r="M444" s="63"/>
      <c r="N444" s="214"/>
      <c r="P444" s="114">
        <v>18</v>
      </c>
      <c r="Q444" s="213">
        <v>10065</v>
      </c>
      <c r="S444" s="114">
        <v>11</v>
      </c>
      <c r="T444" s="213">
        <v>4502</v>
      </c>
      <c r="V444" s="83"/>
      <c r="W444" s="83"/>
      <c r="X444" s="83"/>
      <c r="Y444" s="83"/>
      <c r="Z444" s="83"/>
      <c r="AA444" s="65"/>
      <c r="AB444" s="5"/>
      <c r="AC444" s="5"/>
      <c r="AD444" s="5"/>
      <c r="AE444" s="5"/>
      <c r="AF444" s="5"/>
      <c r="AG444" s="5"/>
      <c r="AH444" s="5"/>
      <c r="AI444" s="5"/>
      <c r="AJ444" s="5"/>
      <c r="AK444" s="5"/>
      <c r="AL444" s="5"/>
      <c r="AM444" s="5"/>
    </row>
    <row r="445" spans="1:39" s="4" customFormat="1" ht="14.4">
      <c r="A445" s="63" t="s">
        <v>672</v>
      </c>
      <c r="B445" s="63" t="s">
        <v>318</v>
      </c>
      <c r="C445" s="63"/>
      <c r="D445" s="63" t="s">
        <v>319</v>
      </c>
      <c r="E445" s="11"/>
      <c r="F445" s="11"/>
      <c r="G445" s="8"/>
      <c r="I445" s="63"/>
      <c r="J445" s="48"/>
      <c r="K445" s="109"/>
      <c r="M445" s="63">
        <v>6</v>
      </c>
      <c r="N445" s="214">
        <v>2995</v>
      </c>
      <c r="P445" s="114">
        <v>6</v>
      </c>
      <c r="Q445" s="213">
        <v>3174</v>
      </c>
      <c r="S445" s="114">
        <v>4</v>
      </c>
      <c r="T445" s="213">
        <v>2065</v>
      </c>
      <c r="V445" s="83"/>
      <c r="W445" s="83"/>
      <c r="X445" s="83"/>
      <c r="Y445" s="83"/>
      <c r="Z445" s="83"/>
      <c r="AA445" s="65"/>
      <c r="AB445" s="5"/>
      <c r="AC445" s="5"/>
      <c r="AD445" s="5"/>
      <c r="AE445" s="5"/>
      <c r="AF445" s="5"/>
      <c r="AG445" s="5"/>
      <c r="AH445" s="5"/>
      <c r="AI445" s="5"/>
      <c r="AJ445" s="5"/>
      <c r="AK445" s="5"/>
      <c r="AL445" s="5"/>
      <c r="AM445" s="5"/>
    </row>
    <row r="446" spans="1:39" s="4" customFormat="1" ht="14.4">
      <c r="A446" s="63" t="s">
        <v>672</v>
      </c>
      <c r="B446" s="63" t="s">
        <v>697</v>
      </c>
      <c r="C446" s="63"/>
      <c r="D446" s="63" t="s">
        <v>321</v>
      </c>
      <c r="E446" s="11"/>
      <c r="F446" s="11"/>
      <c r="G446" s="8"/>
      <c r="I446" s="63"/>
      <c r="J446" s="48"/>
      <c r="K446" s="109"/>
      <c r="M446" s="63"/>
      <c r="N446" s="214"/>
      <c r="P446" s="114">
        <v>1</v>
      </c>
      <c r="Q446" s="213">
        <v>529</v>
      </c>
      <c r="S446" s="114">
        <v>1</v>
      </c>
      <c r="T446" s="213">
        <v>481</v>
      </c>
      <c r="V446" s="83"/>
      <c r="W446" s="83"/>
      <c r="X446" s="83"/>
      <c r="Y446" s="83"/>
      <c r="Z446" s="83"/>
      <c r="AA446" s="65"/>
      <c r="AB446" s="5"/>
      <c r="AC446" s="5"/>
      <c r="AD446" s="5"/>
      <c r="AE446" s="5"/>
      <c r="AF446" s="5"/>
      <c r="AG446" s="5"/>
      <c r="AH446" s="5"/>
      <c r="AI446" s="5"/>
      <c r="AJ446" s="5"/>
      <c r="AK446" s="5"/>
      <c r="AL446" s="5"/>
      <c r="AM446" s="5"/>
    </row>
    <row r="447" spans="1:39" s="4" customFormat="1" ht="14.4">
      <c r="A447" s="63" t="s">
        <v>672</v>
      </c>
      <c r="B447" s="63" t="s">
        <v>320</v>
      </c>
      <c r="C447" s="63"/>
      <c r="D447" s="63" t="s">
        <v>321</v>
      </c>
      <c r="E447" s="11"/>
      <c r="F447" s="11"/>
      <c r="G447" s="8"/>
      <c r="I447" s="63"/>
      <c r="J447" s="48"/>
      <c r="K447" s="109"/>
      <c r="M447" s="63">
        <v>100</v>
      </c>
      <c r="N447" s="214">
        <v>49501</v>
      </c>
      <c r="P447" s="114">
        <v>77</v>
      </c>
      <c r="Q447" s="213">
        <v>40914</v>
      </c>
      <c r="S447" s="114">
        <v>68</v>
      </c>
      <c r="T447" s="213">
        <v>28609</v>
      </c>
      <c r="V447" s="83"/>
      <c r="W447" s="83"/>
      <c r="X447" s="83"/>
      <c r="Y447" s="83"/>
      <c r="Z447" s="83"/>
      <c r="AA447" s="65"/>
      <c r="AB447" s="5"/>
      <c r="AC447" s="5"/>
      <c r="AD447" s="5"/>
      <c r="AE447" s="5"/>
      <c r="AF447" s="5"/>
      <c r="AG447" s="5"/>
      <c r="AH447" s="5"/>
      <c r="AI447" s="5"/>
      <c r="AJ447" s="5"/>
      <c r="AK447" s="5"/>
      <c r="AL447" s="5"/>
      <c r="AM447" s="5"/>
    </row>
    <row r="448" spans="1:39" s="4" customFormat="1" ht="14.4">
      <c r="A448" s="63" t="s">
        <v>672</v>
      </c>
      <c r="B448" s="63" t="s">
        <v>322</v>
      </c>
      <c r="C448" s="63"/>
      <c r="D448" s="63" t="s">
        <v>323</v>
      </c>
      <c r="E448" s="11"/>
      <c r="F448" s="11"/>
      <c r="G448" s="8"/>
      <c r="I448" s="63"/>
      <c r="J448" s="48"/>
      <c r="K448" s="109"/>
      <c r="M448" s="63">
        <v>11</v>
      </c>
      <c r="N448" s="214">
        <v>4566</v>
      </c>
      <c r="P448" s="114">
        <v>3</v>
      </c>
      <c r="Q448" s="213">
        <v>1587</v>
      </c>
      <c r="S448" s="114">
        <v>4</v>
      </c>
      <c r="T448" s="213">
        <v>1635</v>
      </c>
      <c r="V448" s="83"/>
      <c r="W448" s="83"/>
      <c r="X448" s="83"/>
      <c r="Y448" s="83"/>
      <c r="Z448" s="83"/>
      <c r="AA448" s="65"/>
      <c r="AB448" s="5"/>
      <c r="AC448" s="5"/>
      <c r="AD448" s="5"/>
      <c r="AE448" s="5"/>
      <c r="AF448" s="5"/>
      <c r="AG448" s="5"/>
      <c r="AH448" s="5"/>
      <c r="AI448" s="5"/>
      <c r="AJ448" s="5"/>
      <c r="AK448" s="5"/>
      <c r="AL448" s="5"/>
      <c r="AM448" s="5"/>
    </row>
    <row r="449" spans="1:39" s="4" customFormat="1" ht="14.4">
      <c r="A449" s="63" t="s">
        <v>672</v>
      </c>
      <c r="B449" s="63" t="s">
        <v>324</v>
      </c>
      <c r="C449" s="63"/>
      <c r="D449" s="63" t="s">
        <v>106</v>
      </c>
      <c r="E449" s="11"/>
      <c r="F449" s="11"/>
      <c r="G449" s="8"/>
      <c r="I449" s="63"/>
      <c r="J449" s="48"/>
      <c r="K449" s="109"/>
      <c r="M449" s="63">
        <v>12</v>
      </c>
      <c r="N449" s="214">
        <v>5455</v>
      </c>
      <c r="P449" s="114">
        <v>7</v>
      </c>
      <c r="Q449" s="213">
        <v>3884</v>
      </c>
      <c r="S449" s="114">
        <v>6</v>
      </c>
      <c r="T449" s="213">
        <v>2231</v>
      </c>
      <c r="V449" s="83"/>
      <c r="W449" s="83"/>
      <c r="X449" s="83"/>
      <c r="Y449" s="83"/>
      <c r="Z449" s="83"/>
      <c r="AA449" s="65"/>
      <c r="AB449" s="5"/>
      <c r="AC449" s="5"/>
      <c r="AD449" s="5"/>
      <c r="AE449" s="5"/>
      <c r="AF449" s="5"/>
      <c r="AG449" s="5"/>
      <c r="AH449" s="5"/>
      <c r="AI449" s="5"/>
      <c r="AJ449" s="5"/>
      <c r="AK449" s="5"/>
      <c r="AL449" s="5"/>
      <c r="AM449" s="5"/>
    </row>
    <row r="450" spans="1:39" s="4" customFormat="1" ht="14.4">
      <c r="A450" s="63" t="s">
        <v>672</v>
      </c>
      <c r="B450" s="63" t="s">
        <v>326</v>
      </c>
      <c r="C450" s="63"/>
      <c r="D450" s="63" t="s">
        <v>327</v>
      </c>
      <c r="E450" s="11"/>
      <c r="F450" s="11"/>
      <c r="G450" s="8"/>
      <c r="I450" s="63"/>
      <c r="J450" s="48"/>
      <c r="K450" s="109"/>
      <c r="M450" s="63">
        <v>6</v>
      </c>
      <c r="N450" s="214">
        <v>2995</v>
      </c>
      <c r="P450" s="114">
        <v>3</v>
      </c>
      <c r="Q450" s="213">
        <v>1587</v>
      </c>
      <c r="S450" s="114">
        <v>1</v>
      </c>
      <c r="T450" s="213">
        <v>320</v>
      </c>
      <c r="V450" s="83"/>
      <c r="W450" s="83"/>
      <c r="X450" s="83"/>
      <c r="Y450" s="83"/>
      <c r="Z450" s="83"/>
      <c r="AA450" s="65"/>
      <c r="AB450" s="5"/>
      <c r="AC450" s="5"/>
      <c r="AD450" s="5"/>
      <c r="AE450" s="5"/>
      <c r="AF450" s="5"/>
      <c r="AG450" s="5"/>
      <c r="AH450" s="5"/>
      <c r="AI450" s="5"/>
      <c r="AJ450" s="5"/>
      <c r="AK450" s="5"/>
      <c r="AL450" s="5"/>
      <c r="AM450" s="5"/>
    </row>
    <row r="451" spans="1:39" s="4" customFormat="1" ht="14.4">
      <c r="A451" s="63" t="s">
        <v>672</v>
      </c>
      <c r="B451" s="63" t="s">
        <v>328</v>
      </c>
      <c r="C451" s="63"/>
      <c r="D451" s="63" t="s">
        <v>329</v>
      </c>
      <c r="E451" s="11"/>
      <c r="F451" s="11"/>
      <c r="G451" s="8"/>
      <c r="I451" s="63"/>
      <c r="J451" s="48"/>
      <c r="K451" s="109"/>
      <c r="M451" s="63">
        <v>93</v>
      </c>
      <c r="N451" s="214">
        <v>46703</v>
      </c>
      <c r="P451" s="114">
        <v>45</v>
      </c>
      <c r="Q451" s="213">
        <v>24167</v>
      </c>
      <c r="S451" s="114">
        <v>57</v>
      </c>
      <c r="T451" s="213">
        <v>23379</v>
      </c>
      <c r="V451" s="83"/>
      <c r="W451" s="83"/>
      <c r="X451" s="83"/>
      <c r="Y451" s="83"/>
      <c r="Z451" s="83"/>
      <c r="AA451" s="65"/>
      <c r="AB451" s="5"/>
      <c r="AC451" s="5"/>
      <c r="AD451" s="5"/>
      <c r="AE451" s="5"/>
      <c r="AF451" s="5"/>
      <c r="AG451" s="5"/>
      <c r="AH451" s="5"/>
      <c r="AI451" s="5"/>
      <c r="AJ451" s="5"/>
      <c r="AK451" s="5"/>
      <c r="AL451" s="5"/>
      <c r="AM451" s="5"/>
    </row>
    <row r="452" spans="1:39" s="4" customFormat="1" ht="14.4">
      <c r="A452" s="63" t="s">
        <v>672</v>
      </c>
      <c r="B452" s="63" t="s">
        <v>698</v>
      </c>
      <c r="C452" s="63"/>
      <c r="D452" s="63" t="s">
        <v>206</v>
      </c>
      <c r="E452" s="11"/>
      <c r="F452" s="11"/>
      <c r="G452" s="8"/>
      <c r="I452" s="63"/>
      <c r="J452" s="48"/>
      <c r="K452" s="109"/>
      <c r="M452" s="63"/>
      <c r="N452" s="214"/>
      <c r="P452" s="114"/>
      <c r="Q452" s="213"/>
      <c r="S452" s="114">
        <v>5</v>
      </c>
      <c r="T452" s="213">
        <v>2063</v>
      </c>
      <c r="V452" s="83"/>
      <c r="W452" s="83"/>
      <c r="X452" s="83"/>
      <c r="Y452" s="83"/>
      <c r="Z452" s="83"/>
      <c r="AA452" s="65"/>
      <c r="AB452" s="5"/>
      <c r="AC452" s="5"/>
      <c r="AD452" s="5"/>
      <c r="AE452" s="5"/>
      <c r="AF452" s="5"/>
      <c r="AG452" s="5"/>
      <c r="AH452" s="5"/>
      <c r="AI452" s="5"/>
      <c r="AJ452" s="5"/>
      <c r="AK452" s="5"/>
      <c r="AL452" s="5"/>
      <c r="AM452" s="5"/>
    </row>
    <row r="453" spans="1:39" s="4" customFormat="1" ht="14.4">
      <c r="A453" s="63" t="s">
        <v>672</v>
      </c>
      <c r="B453" s="63" t="s">
        <v>330</v>
      </c>
      <c r="C453" s="63"/>
      <c r="D453" s="63" t="s">
        <v>206</v>
      </c>
      <c r="E453" s="11"/>
      <c r="F453" s="11"/>
      <c r="G453" s="8"/>
      <c r="I453" s="63"/>
      <c r="J453" s="48"/>
      <c r="K453" s="109"/>
      <c r="M453" s="63">
        <v>83</v>
      </c>
      <c r="N453" s="214">
        <v>41405</v>
      </c>
      <c r="P453" s="114"/>
      <c r="Q453" s="213"/>
      <c r="S453" s="114"/>
      <c r="T453" s="213"/>
      <c r="V453" s="83"/>
      <c r="W453" s="83"/>
      <c r="X453" s="83"/>
      <c r="Y453" s="83"/>
      <c r="Z453" s="83"/>
      <c r="AA453" s="65"/>
      <c r="AB453" s="5"/>
      <c r="AC453" s="5"/>
      <c r="AD453" s="5"/>
      <c r="AE453" s="5"/>
      <c r="AF453" s="5"/>
      <c r="AG453" s="5"/>
      <c r="AH453" s="5"/>
      <c r="AI453" s="5"/>
      <c r="AJ453" s="5"/>
      <c r="AK453" s="5"/>
      <c r="AL453" s="5"/>
      <c r="AM453" s="5"/>
    </row>
    <row r="454" spans="1:39" s="4" customFormat="1" ht="14.4">
      <c r="A454" s="63" t="s">
        <v>672</v>
      </c>
      <c r="B454" s="63" t="s">
        <v>331</v>
      </c>
      <c r="C454" s="63"/>
      <c r="D454" s="63" t="s">
        <v>96</v>
      </c>
      <c r="E454" s="11"/>
      <c r="F454" s="11"/>
      <c r="G454" s="8"/>
      <c r="I454" s="63"/>
      <c r="J454" s="48"/>
      <c r="K454" s="109"/>
      <c r="M454" s="63">
        <v>1</v>
      </c>
      <c r="N454" s="214">
        <v>529</v>
      </c>
      <c r="P454" s="114">
        <v>2</v>
      </c>
      <c r="Q454" s="213">
        <v>1058</v>
      </c>
      <c r="S454" s="114">
        <v>1</v>
      </c>
      <c r="T454" s="213">
        <v>402</v>
      </c>
      <c r="V454" s="83"/>
      <c r="W454" s="83"/>
      <c r="X454" s="83"/>
      <c r="Y454" s="83"/>
      <c r="Z454" s="83"/>
      <c r="AA454" s="65"/>
      <c r="AB454" s="5"/>
      <c r="AC454" s="5"/>
      <c r="AD454" s="5"/>
      <c r="AE454" s="5"/>
      <c r="AF454" s="5"/>
      <c r="AG454" s="5"/>
      <c r="AH454" s="5"/>
      <c r="AI454" s="5"/>
      <c r="AJ454" s="5"/>
      <c r="AK454" s="5"/>
      <c r="AL454" s="5"/>
      <c r="AM454" s="5"/>
    </row>
    <row r="455" spans="1:39" s="4" customFormat="1" ht="14.4">
      <c r="A455" s="63" t="s">
        <v>672</v>
      </c>
      <c r="B455" s="63" t="s">
        <v>332</v>
      </c>
      <c r="C455" s="63"/>
      <c r="D455" s="63" t="s">
        <v>284</v>
      </c>
      <c r="E455" s="11"/>
      <c r="F455" s="11"/>
      <c r="G455" s="8"/>
      <c r="I455" s="63"/>
      <c r="J455" s="48"/>
      <c r="K455" s="109"/>
      <c r="M455" s="63">
        <v>2</v>
      </c>
      <c r="N455" s="214">
        <v>700</v>
      </c>
      <c r="P455" s="114">
        <v>2</v>
      </c>
      <c r="Q455" s="213">
        <v>1058</v>
      </c>
      <c r="S455" s="114">
        <v>1</v>
      </c>
      <c r="T455" s="213">
        <v>402</v>
      </c>
      <c r="V455" s="83"/>
      <c r="W455" s="83"/>
      <c r="X455" s="83"/>
      <c r="Y455" s="83"/>
      <c r="Z455" s="83"/>
      <c r="AA455" s="65"/>
      <c r="AB455" s="5"/>
      <c r="AC455" s="5"/>
      <c r="AD455" s="5"/>
      <c r="AE455" s="5"/>
      <c r="AF455" s="5"/>
      <c r="AG455" s="5"/>
      <c r="AH455" s="5"/>
      <c r="AI455" s="5"/>
      <c r="AJ455" s="5"/>
      <c r="AK455" s="5"/>
      <c r="AL455" s="5"/>
      <c r="AM455" s="5"/>
    </row>
    <row r="456" spans="1:39" s="4" customFormat="1" ht="14.4">
      <c r="A456" s="63" t="s">
        <v>672</v>
      </c>
      <c r="B456" s="63" t="s">
        <v>333</v>
      </c>
      <c r="C456" s="63"/>
      <c r="D456" s="63" t="s">
        <v>230</v>
      </c>
      <c r="E456" s="11"/>
      <c r="F456" s="11"/>
      <c r="G456" s="8"/>
      <c r="I456" s="63"/>
      <c r="J456" s="48"/>
      <c r="K456" s="109"/>
      <c r="M456" s="63">
        <v>21</v>
      </c>
      <c r="N456" s="214">
        <v>10399</v>
      </c>
      <c r="P456" s="114">
        <v>16</v>
      </c>
      <c r="Q456" s="213">
        <v>8464</v>
      </c>
      <c r="S456" s="114">
        <v>10</v>
      </c>
      <c r="T456" s="213">
        <v>4236</v>
      </c>
      <c r="V456" s="83"/>
      <c r="W456" s="83"/>
      <c r="X456" s="83"/>
      <c r="Y456" s="83"/>
      <c r="Z456" s="83"/>
      <c r="AA456" s="65"/>
      <c r="AB456" s="5"/>
      <c r="AC456" s="5"/>
      <c r="AD456" s="5"/>
      <c r="AE456" s="5"/>
      <c r="AF456" s="5"/>
      <c r="AG456" s="5"/>
      <c r="AH456" s="5"/>
      <c r="AI456" s="5"/>
      <c r="AJ456" s="5"/>
      <c r="AK456" s="5"/>
      <c r="AL456" s="5"/>
      <c r="AM456" s="5"/>
    </row>
    <row r="457" spans="1:39" s="4" customFormat="1" ht="14.4">
      <c r="A457" s="63" t="s">
        <v>672</v>
      </c>
      <c r="B457" s="63" t="s">
        <v>699</v>
      </c>
      <c r="C457" s="63"/>
      <c r="D457" s="63" t="s">
        <v>230</v>
      </c>
      <c r="E457" s="11"/>
      <c r="F457" s="11"/>
      <c r="G457" s="8"/>
      <c r="I457" s="63"/>
      <c r="J457" s="48"/>
      <c r="K457" s="109"/>
      <c r="M457" s="63"/>
      <c r="N457" s="214"/>
      <c r="P457" s="114">
        <v>1</v>
      </c>
      <c r="Q457" s="213">
        <v>710</v>
      </c>
      <c r="S457" s="114"/>
      <c r="T457" s="213"/>
      <c r="V457" s="83"/>
      <c r="W457" s="83"/>
      <c r="X457" s="83"/>
      <c r="Y457" s="83"/>
      <c r="Z457" s="83"/>
      <c r="AA457" s="65"/>
      <c r="AB457" s="5"/>
      <c r="AC457" s="5"/>
      <c r="AD457" s="5"/>
      <c r="AE457" s="5"/>
      <c r="AF457" s="5"/>
      <c r="AG457" s="5"/>
      <c r="AH457" s="5"/>
      <c r="AI457" s="5"/>
      <c r="AJ457" s="5"/>
      <c r="AK457" s="5"/>
      <c r="AL457" s="5"/>
      <c r="AM457" s="5"/>
    </row>
    <row r="458" spans="1:39" s="4" customFormat="1" ht="14.4">
      <c r="A458" s="63" t="s">
        <v>672</v>
      </c>
      <c r="B458" s="63" t="s">
        <v>334</v>
      </c>
      <c r="C458" s="63"/>
      <c r="D458" s="63" t="s">
        <v>335</v>
      </c>
      <c r="E458" s="11"/>
      <c r="F458" s="11"/>
      <c r="G458" s="8"/>
      <c r="I458" s="63"/>
      <c r="J458" s="48"/>
      <c r="K458" s="109"/>
      <c r="M458" s="63">
        <v>4</v>
      </c>
      <c r="N458" s="214">
        <v>1758</v>
      </c>
      <c r="P458" s="114">
        <v>3</v>
      </c>
      <c r="Q458" s="213">
        <v>1587</v>
      </c>
      <c r="S458" s="114">
        <v>5</v>
      </c>
      <c r="T458" s="213">
        <v>1848</v>
      </c>
      <c r="V458" s="83"/>
      <c r="W458" s="83"/>
      <c r="X458" s="83"/>
      <c r="Y458" s="83"/>
      <c r="Z458" s="83"/>
      <c r="AA458" s="65"/>
      <c r="AB458" s="5"/>
      <c r="AC458" s="5"/>
      <c r="AD458" s="5"/>
      <c r="AE458" s="5"/>
      <c r="AF458" s="5"/>
      <c r="AG458" s="5"/>
      <c r="AH458" s="5"/>
      <c r="AI458" s="5"/>
      <c r="AJ458" s="5"/>
      <c r="AK458" s="5"/>
      <c r="AL458" s="5"/>
      <c r="AM458" s="5"/>
    </row>
    <row r="459" spans="1:39" s="4" customFormat="1" ht="14.4">
      <c r="A459" s="63" t="s">
        <v>672</v>
      </c>
      <c r="B459" s="63" t="s">
        <v>336</v>
      </c>
      <c r="C459" s="63"/>
      <c r="D459" s="63" t="s">
        <v>337</v>
      </c>
      <c r="E459" s="11"/>
      <c r="F459" s="11"/>
      <c r="G459" s="8"/>
      <c r="I459" s="63"/>
      <c r="J459" s="48"/>
      <c r="K459" s="109"/>
      <c r="M459" s="63">
        <v>9</v>
      </c>
      <c r="N459" s="214">
        <v>4226</v>
      </c>
      <c r="P459" s="114">
        <v>5</v>
      </c>
      <c r="Q459" s="213">
        <v>2826</v>
      </c>
      <c r="S459" s="114">
        <v>7</v>
      </c>
      <c r="T459" s="213">
        <v>3107</v>
      </c>
      <c r="V459" s="83"/>
      <c r="W459" s="83"/>
      <c r="X459" s="83"/>
      <c r="Y459" s="83"/>
      <c r="Z459" s="83"/>
      <c r="AA459" s="65"/>
      <c r="AB459" s="5"/>
      <c r="AC459" s="5"/>
      <c r="AD459" s="5"/>
      <c r="AE459" s="5"/>
      <c r="AF459" s="5"/>
      <c r="AG459" s="5"/>
      <c r="AH459" s="5"/>
      <c r="AI459" s="5"/>
      <c r="AJ459" s="5"/>
      <c r="AK459" s="5"/>
      <c r="AL459" s="5"/>
      <c r="AM459" s="5"/>
    </row>
    <row r="460" spans="1:39" s="4" customFormat="1" ht="14.4">
      <c r="A460" s="63" t="s">
        <v>672</v>
      </c>
      <c r="B460" s="63" t="s">
        <v>338</v>
      </c>
      <c r="C460" s="63"/>
      <c r="D460" s="63" t="s">
        <v>339</v>
      </c>
      <c r="E460" s="11"/>
      <c r="F460" s="11"/>
      <c r="G460" s="8"/>
      <c r="I460" s="63"/>
      <c r="J460" s="48"/>
      <c r="K460" s="109"/>
      <c r="M460" s="63">
        <v>5</v>
      </c>
      <c r="N460" s="214">
        <v>2287</v>
      </c>
      <c r="P460" s="114">
        <v>2</v>
      </c>
      <c r="Q460" s="213">
        <v>1058</v>
      </c>
      <c r="S460" s="114">
        <v>7</v>
      </c>
      <c r="T460" s="213">
        <v>2999</v>
      </c>
      <c r="V460" s="83"/>
      <c r="W460" s="83"/>
      <c r="X460" s="83"/>
      <c r="Y460" s="83"/>
      <c r="Z460" s="83"/>
      <c r="AA460" s="65"/>
      <c r="AB460" s="5"/>
      <c r="AC460" s="5"/>
      <c r="AD460" s="5"/>
      <c r="AE460" s="5"/>
      <c r="AF460" s="5"/>
      <c r="AG460" s="5"/>
      <c r="AH460" s="5"/>
      <c r="AI460" s="5"/>
      <c r="AJ460" s="5"/>
      <c r="AK460" s="5"/>
      <c r="AL460" s="5"/>
      <c r="AM460" s="5"/>
    </row>
    <row r="461" spans="1:39" s="4" customFormat="1" ht="14.4">
      <c r="A461" s="63" t="s">
        <v>672</v>
      </c>
      <c r="B461" s="63" t="s">
        <v>700</v>
      </c>
      <c r="C461" s="63"/>
      <c r="D461" s="63" t="s">
        <v>148</v>
      </c>
      <c r="E461" s="11"/>
      <c r="F461" s="11"/>
      <c r="G461" s="8"/>
      <c r="I461" s="63"/>
      <c r="J461" s="48"/>
      <c r="K461" s="109"/>
      <c r="M461" s="63"/>
      <c r="N461" s="214"/>
      <c r="P461" s="114"/>
      <c r="Q461" s="213"/>
      <c r="S461" s="114">
        <v>7</v>
      </c>
      <c r="T461" s="213">
        <v>3039.12</v>
      </c>
      <c r="V461" s="83"/>
      <c r="W461" s="83"/>
      <c r="X461" s="83"/>
      <c r="Y461" s="83"/>
      <c r="Z461" s="83"/>
      <c r="AA461" s="65"/>
      <c r="AB461" s="5"/>
      <c r="AC461" s="5"/>
      <c r="AD461" s="5"/>
      <c r="AE461" s="5"/>
      <c r="AF461" s="5"/>
      <c r="AG461" s="5"/>
      <c r="AH461" s="5"/>
      <c r="AI461" s="5"/>
      <c r="AJ461" s="5"/>
      <c r="AK461" s="5"/>
      <c r="AL461" s="5"/>
      <c r="AM461" s="5"/>
    </row>
    <row r="462" spans="1:39" s="4" customFormat="1" ht="14.4">
      <c r="A462" s="63" t="s">
        <v>672</v>
      </c>
      <c r="B462" s="63" t="s">
        <v>661</v>
      </c>
      <c r="C462" s="63"/>
      <c r="D462" s="63" t="s">
        <v>148</v>
      </c>
      <c r="E462" s="11"/>
      <c r="F462" s="11"/>
      <c r="G462" s="8"/>
      <c r="I462" s="63"/>
      <c r="J462" s="48"/>
      <c r="K462" s="109"/>
      <c r="M462" s="63">
        <v>75</v>
      </c>
      <c r="N462" s="214">
        <v>37531</v>
      </c>
      <c r="P462" s="114"/>
      <c r="Q462" s="213"/>
      <c r="S462" s="114"/>
      <c r="T462" s="213"/>
      <c r="V462" s="83"/>
      <c r="W462" s="83"/>
      <c r="X462" s="83"/>
      <c r="Y462" s="83"/>
      <c r="Z462" s="83"/>
      <c r="AA462" s="65"/>
      <c r="AB462" s="5"/>
      <c r="AC462" s="5"/>
      <c r="AD462" s="5"/>
      <c r="AE462" s="5"/>
      <c r="AF462" s="5"/>
      <c r="AG462" s="5"/>
      <c r="AH462" s="5"/>
      <c r="AI462" s="5"/>
      <c r="AJ462" s="5"/>
      <c r="AK462" s="5"/>
      <c r="AL462" s="5"/>
      <c r="AM462" s="5"/>
    </row>
    <row r="463" spans="1:39" s="4" customFormat="1" ht="14.4">
      <c r="A463" s="63" t="s">
        <v>672</v>
      </c>
      <c r="B463" s="63" t="s">
        <v>662</v>
      </c>
      <c r="C463" s="63"/>
      <c r="D463" s="63" t="s">
        <v>244</v>
      </c>
      <c r="E463" s="11"/>
      <c r="F463" s="11"/>
      <c r="G463" s="8"/>
      <c r="I463" s="63"/>
      <c r="J463" s="48"/>
      <c r="K463" s="109"/>
      <c r="M463" s="63">
        <v>25</v>
      </c>
      <c r="N463" s="214">
        <v>11974</v>
      </c>
      <c r="P463" s="114"/>
      <c r="Q463" s="213"/>
      <c r="S463" s="114"/>
      <c r="T463" s="213"/>
      <c r="V463" s="83"/>
      <c r="W463" s="83"/>
      <c r="X463" s="83"/>
      <c r="Y463" s="83"/>
      <c r="Z463" s="83"/>
      <c r="AA463" s="65"/>
      <c r="AB463" s="5"/>
      <c r="AC463" s="5"/>
      <c r="AD463" s="5"/>
      <c r="AE463" s="5"/>
      <c r="AF463" s="5"/>
      <c r="AG463" s="5"/>
      <c r="AH463" s="5"/>
      <c r="AI463" s="5"/>
      <c r="AJ463" s="5"/>
      <c r="AK463" s="5"/>
      <c r="AL463" s="5"/>
      <c r="AM463" s="5"/>
    </row>
    <row r="464" spans="1:39" s="4" customFormat="1" ht="14.4">
      <c r="A464" s="63" t="s">
        <v>672</v>
      </c>
      <c r="B464" s="63" t="s">
        <v>340</v>
      </c>
      <c r="C464" s="63"/>
      <c r="D464" s="63" t="s">
        <v>341</v>
      </c>
      <c r="E464" s="11"/>
      <c r="F464" s="11"/>
      <c r="G464" s="8"/>
      <c r="I464" s="63"/>
      <c r="J464" s="48"/>
      <c r="K464" s="109"/>
      <c r="M464" s="63">
        <v>19</v>
      </c>
      <c r="N464" s="214">
        <v>9158</v>
      </c>
      <c r="P464" s="114">
        <v>13</v>
      </c>
      <c r="Q464" s="213">
        <v>7058</v>
      </c>
      <c r="S464" s="114">
        <v>12</v>
      </c>
      <c r="T464" s="213">
        <v>4981</v>
      </c>
      <c r="V464" s="83"/>
      <c r="W464" s="83"/>
      <c r="X464" s="83"/>
      <c r="Y464" s="83"/>
      <c r="Z464" s="83"/>
      <c r="AA464" s="65"/>
      <c r="AB464" s="5"/>
      <c r="AC464" s="5"/>
      <c r="AD464" s="5"/>
      <c r="AE464" s="5"/>
      <c r="AF464" s="5"/>
      <c r="AG464" s="5"/>
      <c r="AH464" s="5"/>
      <c r="AI464" s="5"/>
      <c r="AJ464" s="5"/>
      <c r="AK464" s="5"/>
      <c r="AL464" s="5"/>
      <c r="AM464" s="5"/>
    </row>
    <row r="465" spans="1:39" s="4" customFormat="1" ht="14.4">
      <c r="A465" s="63" t="s">
        <v>672</v>
      </c>
      <c r="B465" s="63" t="s">
        <v>342</v>
      </c>
      <c r="C465" s="63"/>
      <c r="D465" s="63" t="s">
        <v>343</v>
      </c>
      <c r="E465" s="11"/>
      <c r="F465" s="11"/>
      <c r="G465" s="8"/>
      <c r="I465" s="63"/>
      <c r="J465" s="48"/>
      <c r="K465" s="109"/>
      <c r="M465" s="63">
        <v>59</v>
      </c>
      <c r="N465" s="214">
        <v>29242</v>
      </c>
      <c r="P465" s="114">
        <v>43</v>
      </c>
      <c r="Q465" s="213">
        <v>22928</v>
      </c>
      <c r="S465" s="114">
        <v>43</v>
      </c>
      <c r="T465" s="213">
        <v>17599.099999999999</v>
      </c>
      <c r="V465" s="83"/>
      <c r="W465" s="83"/>
      <c r="X465" s="83"/>
      <c r="Y465" s="83"/>
      <c r="Z465" s="83"/>
      <c r="AA465" s="65"/>
      <c r="AB465" s="5"/>
      <c r="AC465" s="5"/>
      <c r="AD465" s="5"/>
      <c r="AE465" s="5"/>
      <c r="AF465" s="5"/>
      <c r="AG465" s="5"/>
      <c r="AH465" s="5"/>
      <c r="AI465" s="5"/>
      <c r="AJ465" s="5"/>
      <c r="AK465" s="5"/>
      <c r="AL465" s="5"/>
      <c r="AM465" s="5"/>
    </row>
    <row r="466" spans="1:39" s="4" customFormat="1" ht="14.4">
      <c r="A466" s="63" t="s">
        <v>672</v>
      </c>
      <c r="B466" s="63" t="s">
        <v>344</v>
      </c>
      <c r="C466" s="63"/>
      <c r="D466" s="63" t="s">
        <v>345</v>
      </c>
      <c r="E466" s="11"/>
      <c r="F466" s="11"/>
      <c r="G466" s="8"/>
      <c r="I466" s="63"/>
      <c r="J466" s="48"/>
      <c r="K466" s="109"/>
      <c r="M466" s="63">
        <v>4</v>
      </c>
      <c r="N466" s="214">
        <v>1579</v>
      </c>
      <c r="P466" s="114">
        <v>3</v>
      </c>
      <c r="Q466" s="213">
        <v>1587</v>
      </c>
      <c r="S466" s="114">
        <v>4</v>
      </c>
      <c r="T466" s="213">
        <v>1444</v>
      </c>
      <c r="V466" s="83"/>
      <c r="W466" s="83"/>
      <c r="X466" s="83"/>
      <c r="Y466" s="83"/>
      <c r="Z466" s="83"/>
      <c r="AA466" s="65"/>
      <c r="AB466" s="5"/>
      <c r="AC466" s="5"/>
      <c r="AD466" s="5"/>
      <c r="AE466" s="5"/>
      <c r="AF466" s="5"/>
      <c r="AG466" s="5"/>
      <c r="AH466" s="5"/>
      <c r="AI466" s="5"/>
      <c r="AJ466" s="5"/>
      <c r="AK466" s="5"/>
      <c r="AL466" s="5"/>
      <c r="AM466" s="5"/>
    </row>
    <row r="467" spans="1:39" s="4" customFormat="1" ht="14.4">
      <c r="A467" s="63" t="s">
        <v>672</v>
      </c>
      <c r="B467" s="63" t="s">
        <v>701</v>
      </c>
      <c r="C467" s="63"/>
      <c r="D467" s="63" t="s">
        <v>347</v>
      </c>
      <c r="E467" s="11"/>
      <c r="F467" s="11"/>
      <c r="G467" s="8"/>
      <c r="I467" s="63"/>
      <c r="J467" s="48"/>
      <c r="K467" s="109"/>
      <c r="M467" s="63">
        <v>2</v>
      </c>
      <c r="N467" s="214">
        <v>879</v>
      </c>
      <c r="P467" s="114">
        <v>2</v>
      </c>
      <c r="Q467" s="213">
        <v>1058</v>
      </c>
      <c r="S467" s="114">
        <v>1</v>
      </c>
      <c r="T467" s="213">
        <v>430</v>
      </c>
      <c r="V467" s="83"/>
      <c r="W467" s="83"/>
      <c r="X467" s="83"/>
      <c r="Y467" s="83"/>
      <c r="Z467" s="83"/>
      <c r="AA467" s="65"/>
      <c r="AB467" s="5"/>
      <c r="AC467" s="5"/>
      <c r="AD467" s="5"/>
      <c r="AE467" s="5"/>
      <c r="AF467" s="5"/>
      <c r="AG467" s="5"/>
      <c r="AH467" s="5"/>
      <c r="AI467" s="5"/>
      <c r="AJ467" s="5"/>
      <c r="AK467" s="5"/>
      <c r="AL467" s="5"/>
      <c r="AM467" s="5"/>
    </row>
    <row r="468" spans="1:39" s="4" customFormat="1" ht="14.4">
      <c r="A468" s="63" t="s">
        <v>672</v>
      </c>
      <c r="B468" s="63" t="s">
        <v>348</v>
      </c>
      <c r="C468" s="63"/>
      <c r="D468" s="63" t="s">
        <v>120</v>
      </c>
      <c r="E468" s="11"/>
      <c r="F468" s="11"/>
      <c r="G468" s="8"/>
      <c r="I468" s="63"/>
      <c r="J468" s="48"/>
      <c r="K468" s="109"/>
      <c r="M468" s="63">
        <v>7</v>
      </c>
      <c r="N468" s="214">
        <v>3166</v>
      </c>
      <c r="P468" s="114">
        <v>4</v>
      </c>
      <c r="Q468" s="213">
        <v>2116</v>
      </c>
      <c r="S468" s="114">
        <v>4</v>
      </c>
      <c r="T468" s="213">
        <v>1684</v>
      </c>
      <c r="V468" s="83"/>
      <c r="W468" s="83"/>
      <c r="X468" s="83"/>
      <c r="Y468" s="83"/>
      <c r="Z468" s="83"/>
      <c r="AA468" s="65"/>
      <c r="AB468" s="5"/>
      <c r="AC468" s="5"/>
      <c r="AD468" s="5"/>
      <c r="AE468" s="5"/>
      <c r="AF468" s="5"/>
      <c r="AG468" s="5"/>
      <c r="AH468" s="5"/>
      <c r="AI468" s="5"/>
      <c r="AJ468" s="5"/>
      <c r="AK468" s="5"/>
      <c r="AL468" s="5"/>
      <c r="AM468" s="5"/>
    </row>
    <row r="469" spans="1:39" s="4" customFormat="1" ht="14.4">
      <c r="A469" s="63" t="s">
        <v>672</v>
      </c>
      <c r="B469" s="63" t="s">
        <v>349</v>
      </c>
      <c r="C469" s="63"/>
      <c r="D469" s="63" t="s">
        <v>206</v>
      </c>
      <c r="E469" s="11"/>
      <c r="F469" s="11"/>
      <c r="G469" s="8"/>
      <c r="I469" s="63"/>
      <c r="J469" s="48"/>
      <c r="K469" s="109"/>
      <c r="M469" s="63">
        <v>9</v>
      </c>
      <c r="N469" s="214">
        <v>4226</v>
      </c>
      <c r="P469" s="114">
        <v>4</v>
      </c>
      <c r="Q469" s="213">
        <v>2297</v>
      </c>
      <c r="S469" s="114">
        <v>3</v>
      </c>
      <c r="T469" s="213">
        <v>1124</v>
      </c>
      <c r="V469" s="83"/>
      <c r="W469" s="83"/>
      <c r="X469" s="83"/>
      <c r="Y469" s="83"/>
      <c r="Z469" s="83"/>
      <c r="AA469" s="65"/>
      <c r="AB469" s="5"/>
      <c r="AC469" s="5"/>
      <c r="AD469" s="5"/>
      <c r="AE469" s="5"/>
      <c r="AF469" s="5"/>
      <c r="AG469" s="5"/>
      <c r="AH469" s="5"/>
      <c r="AI469" s="5"/>
      <c r="AJ469" s="5"/>
      <c r="AK469" s="5"/>
      <c r="AL469" s="5"/>
      <c r="AM469" s="5"/>
    </row>
    <row r="470" spans="1:39" s="4" customFormat="1" ht="14.4">
      <c r="A470" s="63" t="s">
        <v>672</v>
      </c>
      <c r="B470" s="63" t="s">
        <v>350</v>
      </c>
      <c r="C470" s="63"/>
      <c r="D470" s="63" t="s">
        <v>351</v>
      </c>
      <c r="E470" s="11"/>
      <c r="F470" s="11"/>
      <c r="G470" s="8"/>
      <c r="I470" s="63"/>
      <c r="J470" s="48"/>
      <c r="K470" s="109"/>
      <c r="M470" s="63">
        <v>88</v>
      </c>
      <c r="N470" s="214">
        <v>43964.11</v>
      </c>
      <c r="P470" s="114">
        <v>42</v>
      </c>
      <c r="Q470" s="213">
        <v>23666</v>
      </c>
      <c r="S470" s="114">
        <v>30</v>
      </c>
      <c r="T470" s="213">
        <v>14374</v>
      </c>
      <c r="V470" s="83"/>
      <c r="W470" s="83"/>
      <c r="X470" s="83"/>
      <c r="Y470" s="83"/>
      <c r="Z470" s="83"/>
      <c r="AA470" s="65"/>
      <c r="AB470" s="5"/>
      <c r="AC470" s="5"/>
      <c r="AD470" s="5"/>
      <c r="AE470" s="5"/>
      <c r="AF470" s="5"/>
      <c r="AG470" s="5"/>
      <c r="AH470" s="5"/>
      <c r="AI470" s="5"/>
      <c r="AJ470" s="5"/>
      <c r="AK470" s="5"/>
      <c r="AL470" s="5"/>
      <c r="AM470" s="5"/>
    </row>
    <row r="471" spans="1:39" s="4" customFormat="1" ht="14.4">
      <c r="A471" s="63" t="s">
        <v>672</v>
      </c>
      <c r="B471" s="63" t="s">
        <v>352</v>
      </c>
      <c r="C471" s="63"/>
      <c r="D471" s="63" t="s">
        <v>353</v>
      </c>
      <c r="E471" s="11"/>
      <c r="F471" s="11"/>
      <c r="G471" s="8"/>
      <c r="I471" s="63"/>
      <c r="J471" s="48"/>
      <c r="K471" s="109"/>
      <c r="M471" s="63">
        <v>3</v>
      </c>
      <c r="N471" s="214">
        <v>1408</v>
      </c>
      <c r="P471" s="114">
        <v>1</v>
      </c>
      <c r="Q471" s="213">
        <v>529</v>
      </c>
      <c r="S471" s="114"/>
      <c r="T471" s="213"/>
      <c r="V471" s="83"/>
      <c r="W471" s="83"/>
      <c r="X471" s="83"/>
      <c r="Y471" s="83"/>
      <c r="Z471" s="83"/>
      <c r="AA471" s="65"/>
      <c r="AB471" s="5"/>
      <c r="AC471" s="5"/>
      <c r="AD471" s="5"/>
      <c r="AE471" s="5"/>
      <c r="AF471" s="5"/>
      <c r="AG471" s="5"/>
      <c r="AH471" s="5"/>
      <c r="AI471" s="5"/>
      <c r="AJ471" s="5"/>
      <c r="AK471" s="5"/>
      <c r="AL471" s="5"/>
      <c r="AM471" s="5"/>
    </row>
    <row r="472" spans="1:39" s="4" customFormat="1" ht="14.4">
      <c r="A472" s="63" t="s">
        <v>672</v>
      </c>
      <c r="B472" s="63" t="s">
        <v>354</v>
      </c>
      <c r="C472" s="63"/>
      <c r="D472" s="63" t="s">
        <v>154</v>
      </c>
      <c r="E472" s="11"/>
      <c r="F472" s="11"/>
      <c r="G472" s="8"/>
      <c r="I472" s="63"/>
      <c r="J472" s="48"/>
      <c r="K472" s="109"/>
      <c r="M472" s="63">
        <v>92</v>
      </c>
      <c r="N472" s="214">
        <v>45460</v>
      </c>
      <c r="P472" s="114">
        <v>47</v>
      </c>
      <c r="Q472" s="213">
        <v>25406</v>
      </c>
      <c r="S472" s="114">
        <v>44</v>
      </c>
      <c r="T472" s="213">
        <v>21661</v>
      </c>
      <c r="V472" s="83"/>
      <c r="W472" s="83"/>
      <c r="X472" s="83"/>
      <c r="Y472" s="83"/>
      <c r="Z472" s="83"/>
      <c r="AA472" s="65"/>
      <c r="AB472" s="5"/>
      <c r="AC472" s="5"/>
      <c r="AD472" s="5"/>
      <c r="AE472" s="5"/>
      <c r="AF472" s="5"/>
      <c r="AG472" s="5"/>
      <c r="AH472" s="5"/>
      <c r="AI472" s="5"/>
      <c r="AJ472" s="5"/>
      <c r="AK472" s="5"/>
      <c r="AL472" s="5"/>
      <c r="AM472" s="5"/>
    </row>
    <row r="473" spans="1:39" s="4" customFormat="1" ht="14.4">
      <c r="A473" s="63" t="s">
        <v>672</v>
      </c>
      <c r="B473" s="63" t="s">
        <v>355</v>
      </c>
      <c r="C473" s="63"/>
      <c r="D473" s="63" t="s">
        <v>356</v>
      </c>
      <c r="E473" s="11"/>
      <c r="F473" s="11"/>
      <c r="G473" s="8"/>
      <c r="I473" s="63"/>
      <c r="J473" s="48"/>
      <c r="K473" s="109"/>
      <c r="M473" s="63">
        <v>65</v>
      </c>
      <c r="N473" s="214">
        <v>32422</v>
      </c>
      <c r="P473" s="114">
        <v>43</v>
      </c>
      <c r="Q473" s="213">
        <v>22928</v>
      </c>
      <c r="S473" s="114">
        <v>53</v>
      </c>
      <c r="T473" s="213">
        <v>22379</v>
      </c>
      <c r="V473" s="83"/>
      <c r="W473" s="83"/>
      <c r="X473" s="83"/>
      <c r="Y473" s="83"/>
      <c r="Z473" s="83"/>
      <c r="AA473" s="65"/>
      <c r="AB473" s="5"/>
      <c r="AC473" s="5"/>
      <c r="AD473" s="5"/>
      <c r="AE473" s="5"/>
      <c r="AF473" s="5"/>
      <c r="AG473" s="5"/>
      <c r="AH473" s="5"/>
      <c r="AI473" s="5"/>
      <c r="AJ473" s="5"/>
      <c r="AK473" s="5"/>
      <c r="AL473" s="5"/>
      <c r="AM473" s="5"/>
    </row>
    <row r="474" spans="1:39" s="4" customFormat="1" ht="14.4">
      <c r="A474" s="63" t="s">
        <v>672</v>
      </c>
      <c r="B474" s="63" t="s">
        <v>357</v>
      </c>
      <c r="C474" s="63"/>
      <c r="D474" s="63" t="s">
        <v>124</v>
      </c>
      <c r="E474" s="11"/>
      <c r="F474" s="11"/>
      <c r="G474" s="8"/>
      <c r="I474" s="63"/>
      <c r="J474" s="48"/>
      <c r="K474" s="109"/>
      <c r="M474" s="63">
        <v>5</v>
      </c>
      <c r="N474" s="214">
        <v>2468</v>
      </c>
      <c r="P474" s="114">
        <v>4</v>
      </c>
      <c r="Q474" s="213">
        <v>2297</v>
      </c>
      <c r="S474" s="114">
        <v>3</v>
      </c>
      <c r="T474" s="213">
        <v>1042</v>
      </c>
      <c r="V474" s="83"/>
      <c r="W474" s="83"/>
      <c r="X474" s="83"/>
      <c r="Y474" s="83"/>
      <c r="Z474" s="83"/>
      <c r="AA474" s="65"/>
      <c r="AB474" s="5"/>
      <c r="AC474" s="5"/>
      <c r="AD474" s="5"/>
      <c r="AE474" s="5"/>
      <c r="AF474" s="5"/>
      <c r="AG474" s="5"/>
      <c r="AH474" s="5"/>
      <c r="AI474" s="5"/>
      <c r="AJ474" s="5"/>
      <c r="AK474" s="5"/>
      <c r="AL474" s="5"/>
      <c r="AM474" s="5"/>
    </row>
    <row r="475" spans="1:39" s="4" customFormat="1" ht="14.4">
      <c r="A475" s="63" t="s">
        <v>672</v>
      </c>
      <c r="B475" s="63" t="s">
        <v>358</v>
      </c>
      <c r="C475" s="63"/>
      <c r="D475" s="63" t="s">
        <v>359</v>
      </c>
      <c r="E475" s="11"/>
      <c r="F475" s="11"/>
      <c r="G475" s="8"/>
      <c r="I475" s="63"/>
      <c r="J475" s="48"/>
      <c r="K475" s="109"/>
      <c r="M475" s="63">
        <v>1</v>
      </c>
      <c r="N475" s="214">
        <v>529</v>
      </c>
      <c r="P475" s="114">
        <v>1</v>
      </c>
      <c r="Q475" s="213">
        <v>529</v>
      </c>
      <c r="S475" s="114">
        <v>1</v>
      </c>
      <c r="T475" s="213">
        <v>402</v>
      </c>
      <c r="V475" s="83"/>
      <c r="W475" s="83"/>
      <c r="X475" s="83"/>
      <c r="Y475" s="83"/>
      <c r="Z475" s="83"/>
      <c r="AA475" s="65"/>
      <c r="AB475" s="5"/>
      <c r="AC475" s="5"/>
      <c r="AD475" s="5"/>
      <c r="AE475" s="5"/>
      <c r="AF475" s="5"/>
      <c r="AG475" s="5"/>
      <c r="AH475" s="5"/>
      <c r="AI475" s="5"/>
      <c r="AJ475" s="5"/>
      <c r="AK475" s="5"/>
      <c r="AL475" s="5"/>
      <c r="AM475" s="5"/>
    </row>
    <row r="476" spans="1:39" s="4" customFormat="1" ht="14.4">
      <c r="A476" s="63" t="s">
        <v>672</v>
      </c>
      <c r="B476" s="63" t="s">
        <v>360</v>
      </c>
      <c r="C476" s="63"/>
      <c r="D476" s="63" t="s">
        <v>174</v>
      </c>
      <c r="E476" s="11"/>
      <c r="F476" s="11"/>
      <c r="G476" s="8"/>
      <c r="I476" s="63"/>
      <c r="J476" s="48"/>
      <c r="K476" s="109"/>
      <c r="M476" s="63">
        <v>140</v>
      </c>
      <c r="N476" s="214">
        <v>69231</v>
      </c>
      <c r="P476" s="114">
        <v>92</v>
      </c>
      <c r="Q476" s="213">
        <v>48668</v>
      </c>
      <c r="S476" s="114">
        <v>66</v>
      </c>
      <c r="T476" s="213">
        <v>28474.400000000001</v>
      </c>
      <c r="V476" s="83"/>
      <c r="W476" s="83"/>
      <c r="X476" s="83"/>
      <c r="Y476" s="83"/>
      <c r="Z476" s="83"/>
      <c r="AA476" s="65"/>
      <c r="AB476" s="5"/>
      <c r="AC476" s="5"/>
      <c r="AD476" s="5"/>
      <c r="AE476" s="5"/>
      <c r="AF476" s="5"/>
      <c r="AG476" s="5"/>
      <c r="AH476" s="5"/>
      <c r="AI476" s="5"/>
      <c r="AJ476" s="5"/>
      <c r="AK476" s="5"/>
      <c r="AL476" s="5"/>
      <c r="AM476" s="5"/>
    </row>
    <row r="477" spans="1:39" s="4" customFormat="1" ht="14.4">
      <c r="A477" s="63" t="s">
        <v>672</v>
      </c>
      <c r="B477" s="63" t="s">
        <v>361</v>
      </c>
      <c r="C477" s="63"/>
      <c r="D477" s="63" t="s">
        <v>89</v>
      </c>
      <c r="E477" s="11"/>
      <c r="F477" s="11"/>
      <c r="G477" s="8"/>
      <c r="I477" s="63"/>
      <c r="J477" s="48"/>
      <c r="K477" s="109"/>
      <c r="M477" s="63">
        <v>5</v>
      </c>
      <c r="N477" s="214">
        <v>2828</v>
      </c>
      <c r="P477" s="114">
        <v>2</v>
      </c>
      <c r="Q477" s="213">
        <v>1058</v>
      </c>
      <c r="S477" s="114">
        <v>1</v>
      </c>
      <c r="T477" s="213">
        <v>402</v>
      </c>
      <c r="V477" s="83"/>
      <c r="W477" s="83"/>
      <c r="X477" s="83"/>
      <c r="Y477" s="83"/>
      <c r="Z477" s="83"/>
      <c r="AA477" s="65"/>
      <c r="AB477" s="5"/>
      <c r="AC477" s="5"/>
      <c r="AD477" s="5"/>
      <c r="AE477" s="5"/>
      <c r="AF477" s="5"/>
      <c r="AG477" s="5"/>
      <c r="AH477" s="5"/>
      <c r="AI477" s="5"/>
      <c r="AJ477" s="5"/>
      <c r="AK477" s="5"/>
      <c r="AL477" s="5"/>
      <c r="AM477" s="5"/>
    </row>
    <row r="478" spans="1:39" s="4" customFormat="1" ht="14.4">
      <c r="A478" s="63" t="s">
        <v>672</v>
      </c>
      <c r="B478" s="63" t="s">
        <v>362</v>
      </c>
      <c r="C478" s="63"/>
      <c r="D478" s="63" t="s">
        <v>363</v>
      </c>
      <c r="E478" s="11"/>
      <c r="F478" s="11"/>
      <c r="G478" s="8"/>
      <c r="I478" s="63"/>
      <c r="J478" s="48"/>
      <c r="K478" s="109"/>
      <c r="M478" s="63">
        <v>16</v>
      </c>
      <c r="N478" s="214">
        <v>7750</v>
      </c>
      <c r="P478" s="114">
        <v>7</v>
      </c>
      <c r="Q478" s="213">
        <v>3884</v>
      </c>
      <c r="S478" s="114">
        <v>8</v>
      </c>
      <c r="T478" s="213">
        <v>3199</v>
      </c>
      <c r="V478" s="83"/>
      <c r="W478" s="83"/>
      <c r="X478" s="83"/>
      <c r="Y478" s="83"/>
      <c r="Z478" s="83"/>
      <c r="AA478" s="65"/>
      <c r="AB478" s="5"/>
      <c r="AC478" s="5"/>
      <c r="AD478" s="5"/>
      <c r="AE478" s="5"/>
      <c r="AF478" s="5"/>
      <c r="AG478" s="5"/>
      <c r="AH478" s="5"/>
      <c r="AI478" s="5"/>
      <c r="AJ478" s="5"/>
      <c r="AK478" s="5"/>
      <c r="AL478" s="5"/>
      <c r="AM478" s="5"/>
    </row>
    <row r="479" spans="1:39" s="4" customFormat="1" ht="14.4">
      <c r="A479" s="63" t="s">
        <v>672</v>
      </c>
      <c r="B479" s="63" t="s">
        <v>365</v>
      </c>
      <c r="C479" s="63"/>
      <c r="D479" s="63" t="s">
        <v>100</v>
      </c>
      <c r="E479" s="11"/>
      <c r="F479" s="11"/>
      <c r="G479" s="8"/>
      <c r="I479" s="63"/>
      <c r="J479" s="48"/>
      <c r="K479" s="109"/>
      <c r="M479" s="63">
        <v>277</v>
      </c>
      <c r="N479" s="214">
        <v>133449</v>
      </c>
      <c r="P479" s="114">
        <v>213</v>
      </c>
      <c r="Q479" s="213">
        <v>115267.48</v>
      </c>
      <c r="S479" s="114">
        <v>149</v>
      </c>
      <c r="T479" s="213">
        <v>64067</v>
      </c>
      <c r="V479" s="83"/>
      <c r="W479" s="83"/>
      <c r="X479" s="83"/>
      <c r="Y479" s="83"/>
      <c r="Z479" s="83"/>
      <c r="AA479" s="65"/>
      <c r="AB479" s="5"/>
      <c r="AC479" s="5"/>
      <c r="AD479" s="5"/>
      <c r="AE479" s="5"/>
      <c r="AF479" s="5"/>
      <c r="AG479" s="5"/>
      <c r="AH479" s="5"/>
      <c r="AI479" s="5"/>
      <c r="AJ479" s="5"/>
      <c r="AK479" s="5"/>
      <c r="AL479" s="5"/>
      <c r="AM479" s="5"/>
    </row>
    <row r="480" spans="1:39" s="4" customFormat="1" ht="14.4">
      <c r="A480" s="63" t="s">
        <v>672</v>
      </c>
      <c r="B480" s="63" t="s">
        <v>366</v>
      </c>
      <c r="C480" s="63"/>
      <c r="D480" s="63" t="s">
        <v>367</v>
      </c>
      <c r="E480" s="11"/>
      <c r="F480" s="11"/>
      <c r="G480" s="8"/>
      <c r="I480" s="63"/>
      <c r="J480" s="48"/>
      <c r="K480" s="109"/>
      <c r="M480" s="63">
        <v>17</v>
      </c>
      <c r="N480" s="214">
        <v>8820</v>
      </c>
      <c r="P480" s="114">
        <v>10</v>
      </c>
      <c r="Q480" s="213">
        <v>6014</v>
      </c>
      <c r="S480" s="114">
        <v>6</v>
      </c>
      <c r="T480" s="213">
        <v>2790</v>
      </c>
      <c r="V480" s="83"/>
      <c r="W480" s="83"/>
      <c r="X480" s="83"/>
      <c r="Y480" s="83"/>
      <c r="Z480" s="83"/>
      <c r="AA480" s="65"/>
      <c r="AB480" s="5"/>
      <c r="AC480" s="5"/>
      <c r="AD480" s="5"/>
      <c r="AE480" s="5"/>
      <c r="AF480" s="5"/>
      <c r="AG480" s="5"/>
      <c r="AH480" s="5"/>
      <c r="AI480" s="5"/>
      <c r="AJ480" s="5"/>
      <c r="AK480" s="5"/>
      <c r="AL480" s="5"/>
      <c r="AM480" s="5"/>
    </row>
    <row r="481" spans="1:39" s="4" customFormat="1" ht="14.4">
      <c r="A481" s="63" t="s">
        <v>672</v>
      </c>
      <c r="B481" s="63" t="s">
        <v>369</v>
      </c>
      <c r="C481" s="63"/>
      <c r="D481" s="63" t="s">
        <v>370</v>
      </c>
      <c r="E481" s="11"/>
      <c r="F481" s="11"/>
      <c r="G481" s="8"/>
      <c r="I481" s="63"/>
      <c r="J481" s="48"/>
      <c r="K481" s="109"/>
      <c r="M481" s="63">
        <v>1</v>
      </c>
      <c r="N481" s="214">
        <v>529</v>
      </c>
      <c r="P481" s="114">
        <v>1</v>
      </c>
      <c r="Q481" s="213">
        <v>529</v>
      </c>
      <c r="S481" s="114">
        <v>1</v>
      </c>
      <c r="T481" s="213">
        <v>402</v>
      </c>
      <c r="V481" s="83"/>
      <c r="W481" s="83"/>
      <c r="X481" s="83"/>
      <c r="Y481" s="83"/>
      <c r="Z481" s="83"/>
      <c r="AA481" s="65"/>
      <c r="AB481" s="5"/>
      <c r="AC481" s="5"/>
      <c r="AD481" s="5"/>
      <c r="AE481" s="5"/>
      <c r="AF481" s="5"/>
      <c r="AG481" s="5"/>
      <c r="AH481" s="5"/>
      <c r="AI481" s="5"/>
      <c r="AJ481" s="5"/>
      <c r="AK481" s="5"/>
      <c r="AL481" s="5"/>
      <c r="AM481" s="5"/>
    </row>
    <row r="482" spans="1:39" s="4" customFormat="1" ht="14.4">
      <c r="A482" s="63" t="s">
        <v>672</v>
      </c>
      <c r="B482" s="63" t="s">
        <v>371</v>
      </c>
      <c r="C482" s="63"/>
      <c r="D482" s="63" t="s">
        <v>372</v>
      </c>
      <c r="E482" s="11"/>
      <c r="F482" s="11"/>
      <c r="G482" s="8"/>
      <c r="I482" s="63"/>
      <c r="J482" s="48"/>
      <c r="K482" s="109"/>
      <c r="M482" s="63">
        <v>26</v>
      </c>
      <c r="N482" s="214">
        <v>11071</v>
      </c>
      <c r="P482" s="114">
        <v>10</v>
      </c>
      <c r="Q482" s="213">
        <v>5329.8</v>
      </c>
      <c r="S482" s="114">
        <v>5</v>
      </c>
      <c r="T482" s="213">
        <v>1981</v>
      </c>
      <c r="V482" s="83"/>
      <c r="W482" s="83"/>
      <c r="X482" s="83"/>
      <c r="Y482" s="83"/>
      <c r="Z482" s="83"/>
      <c r="AA482" s="65"/>
      <c r="AB482" s="5"/>
      <c r="AC482" s="5"/>
      <c r="AD482" s="5"/>
      <c r="AE482" s="5"/>
      <c r="AF482" s="5"/>
      <c r="AG482" s="5"/>
      <c r="AH482" s="5"/>
      <c r="AI482" s="5"/>
      <c r="AJ482" s="5"/>
      <c r="AK482" s="5"/>
      <c r="AL482" s="5"/>
      <c r="AM482" s="5"/>
    </row>
    <row r="483" spans="1:39" s="4" customFormat="1" ht="14.4">
      <c r="A483" s="63" t="s">
        <v>672</v>
      </c>
      <c r="B483" s="63" t="s">
        <v>702</v>
      </c>
      <c r="C483" s="63"/>
      <c r="D483" s="63" t="s">
        <v>374</v>
      </c>
      <c r="E483" s="11"/>
      <c r="F483" s="11"/>
      <c r="G483" s="8"/>
      <c r="I483" s="63"/>
      <c r="J483" s="48"/>
      <c r="K483" s="109"/>
      <c r="M483" s="63"/>
      <c r="N483" s="214"/>
      <c r="P483" s="114"/>
      <c r="Q483" s="213"/>
      <c r="S483" s="114">
        <v>1</v>
      </c>
      <c r="T483" s="213">
        <v>481</v>
      </c>
      <c r="V483" s="83"/>
      <c r="W483" s="83"/>
      <c r="X483" s="83"/>
      <c r="Y483" s="83"/>
      <c r="Z483" s="83"/>
      <c r="AA483" s="65"/>
      <c r="AB483" s="5"/>
      <c r="AC483" s="5"/>
      <c r="AD483" s="5"/>
      <c r="AE483" s="5"/>
      <c r="AF483" s="5"/>
      <c r="AG483" s="5"/>
      <c r="AH483" s="5"/>
      <c r="AI483" s="5"/>
      <c r="AJ483" s="5"/>
      <c r="AK483" s="5"/>
      <c r="AL483" s="5"/>
      <c r="AM483" s="5"/>
    </row>
    <row r="484" spans="1:39" s="4" customFormat="1" ht="14.4">
      <c r="A484" s="63" t="s">
        <v>672</v>
      </c>
      <c r="B484" s="63" t="s">
        <v>373</v>
      </c>
      <c r="C484" s="63"/>
      <c r="D484" s="63" t="s">
        <v>374</v>
      </c>
      <c r="E484" s="11"/>
      <c r="F484" s="11"/>
      <c r="G484" s="8"/>
      <c r="I484" s="63"/>
      <c r="J484" s="48"/>
      <c r="K484" s="109"/>
      <c r="M484" s="63">
        <v>5</v>
      </c>
      <c r="N484" s="214">
        <v>2287</v>
      </c>
      <c r="P484" s="114">
        <v>3</v>
      </c>
      <c r="Q484" s="213">
        <v>1649</v>
      </c>
      <c r="S484" s="114">
        <v>1</v>
      </c>
      <c r="T484" s="213">
        <v>320</v>
      </c>
      <c r="V484" s="83"/>
      <c r="W484" s="83"/>
      <c r="X484" s="83"/>
      <c r="Y484" s="83"/>
      <c r="Z484" s="83"/>
      <c r="AA484" s="65"/>
      <c r="AB484" s="5"/>
      <c r="AC484" s="5"/>
      <c r="AD484" s="5"/>
      <c r="AE484" s="5"/>
      <c r="AF484" s="5"/>
      <c r="AG484" s="5"/>
      <c r="AH484" s="5"/>
      <c r="AI484" s="5"/>
      <c r="AJ484" s="5"/>
      <c r="AK484" s="5"/>
      <c r="AL484" s="5"/>
      <c r="AM484" s="5"/>
    </row>
    <row r="485" spans="1:39" s="4" customFormat="1" ht="14.4">
      <c r="A485" s="63" t="s">
        <v>672</v>
      </c>
      <c r="B485" s="63" t="s">
        <v>375</v>
      </c>
      <c r="C485" s="63"/>
      <c r="D485" s="63" t="s">
        <v>376</v>
      </c>
      <c r="E485" s="11"/>
      <c r="F485" s="11"/>
      <c r="G485" s="8"/>
      <c r="I485" s="63"/>
      <c r="J485" s="48"/>
      <c r="K485" s="109"/>
      <c r="M485" s="63">
        <v>10</v>
      </c>
      <c r="N485" s="214">
        <v>5111</v>
      </c>
      <c r="P485" s="114">
        <v>1</v>
      </c>
      <c r="Q485" s="213">
        <v>710</v>
      </c>
      <c r="S485" s="114"/>
      <c r="T485" s="213"/>
      <c r="V485" s="83"/>
      <c r="W485" s="83"/>
      <c r="X485" s="83"/>
      <c r="Y485" s="83"/>
      <c r="Z485" s="83"/>
      <c r="AA485" s="65"/>
      <c r="AB485" s="5"/>
      <c r="AC485" s="5"/>
      <c r="AD485" s="5"/>
      <c r="AE485" s="5"/>
      <c r="AF485" s="5"/>
      <c r="AG485" s="5"/>
      <c r="AH485" s="5"/>
      <c r="AI485" s="5"/>
      <c r="AJ485" s="5"/>
      <c r="AK485" s="5"/>
      <c r="AL485" s="5"/>
      <c r="AM485" s="5"/>
    </row>
    <row r="486" spans="1:39" s="4" customFormat="1" ht="14.4">
      <c r="A486" s="63" t="s">
        <v>672</v>
      </c>
      <c r="B486" s="63" t="s">
        <v>377</v>
      </c>
      <c r="C486" s="63"/>
      <c r="D486" s="63" t="s">
        <v>376</v>
      </c>
      <c r="E486" s="11"/>
      <c r="F486" s="11"/>
      <c r="G486" s="8"/>
      <c r="I486" s="63"/>
      <c r="J486" s="48"/>
      <c r="K486" s="109"/>
      <c r="M486" s="63"/>
      <c r="N486" s="214"/>
      <c r="P486" s="114">
        <v>8</v>
      </c>
      <c r="Q486" s="213">
        <v>4232</v>
      </c>
      <c r="S486" s="114">
        <v>9</v>
      </c>
      <c r="T486" s="213">
        <v>3691</v>
      </c>
      <c r="V486" s="83"/>
      <c r="W486" s="83"/>
      <c r="X486" s="83"/>
      <c r="Y486" s="83"/>
      <c r="Z486" s="83"/>
      <c r="AA486" s="65"/>
      <c r="AB486" s="5"/>
      <c r="AC486" s="5"/>
      <c r="AD486" s="5"/>
      <c r="AE486" s="5"/>
      <c r="AF486" s="5"/>
      <c r="AG486" s="5"/>
      <c r="AH486" s="5"/>
      <c r="AI486" s="5"/>
      <c r="AJ486" s="5"/>
      <c r="AK486" s="5"/>
      <c r="AL486" s="5"/>
      <c r="AM486" s="5"/>
    </row>
    <row r="487" spans="1:39" s="4" customFormat="1" ht="14.4">
      <c r="A487" s="63" t="s">
        <v>672</v>
      </c>
      <c r="B487" s="63" t="s">
        <v>663</v>
      </c>
      <c r="C487" s="63"/>
      <c r="D487" s="63" t="s">
        <v>376</v>
      </c>
      <c r="E487" s="11"/>
      <c r="F487" s="11"/>
      <c r="G487" s="8"/>
      <c r="I487" s="63"/>
      <c r="J487" s="48"/>
      <c r="K487" s="109"/>
      <c r="M487" s="63">
        <v>1</v>
      </c>
      <c r="N487" s="214">
        <v>529</v>
      </c>
      <c r="P487" s="114">
        <v>1</v>
      </c>
      <c r="Q487" s="213">
        <v>529</v>
      </c>
      <c r="S487" s="114">
        <v>1</v>
      </c>
      <c r="T487" s="213">
        <v>402</v>
      </c>
      <c r="V487" s="83"/>
      <c r="W487" s="83"/>
      <c r="X487" s="83"/>
      <c r="Y487" s="83"/>
      <c r="Z487" s="83"/>
      <c r="AA487" s="65"/>
      <c r="AB487" s="5"/>
      <c r="AC487" s="5"/>
      <c r="AD487" s="5"/>
      <c r="AE487" s="5"/>
      <c r="AF487" s="5"/>
      <c r="AG487" s="5"/>
      <c r="AH487" s="5"/>
      <c r="AI487" s="5"/>
      <c r="AJ487" s="5"/>
      <c r="AK487" s="5"/>
      <c r="AL487" s="5"/>
      <c r="AM487" s="5"/>
    </row>
    <row r="488" spans="1:39" s="4" customFormat="1" ht="14.4">
      <c r="A488" s="63" t="s">
        <v>672</v>
      </c>
      <c r="B488" s="63" t="s">
        <v>466</v>
      </c>
      <c r="C488" s="63"/>
      <c r="D488" s="63" t="s">
        <v>135</v>
      </c>
      <c r="E488" s="11"/>
      <c r="F488" s="11"/>
      <c r="G488" s="8"/>
      <c r="I488" s="63"/>
      <c r="J488" s="48"/>
      <c r="K488" s="109"/>
      <c r="M488" s="63">
        <v>1</v>
      </c>
      <c r="N488" s="214">
        <v>350</v>
      </c>
      <c r="P488" s="114"/>
      <c r="Q488" s="213"/>
      <c r="S488" s="114"/>
      <c r="T488" s="213"/>
      <c r="V488" s="83"/>
      <c r="W488" s="83"/>
      <c r="X488" s="83"/>
      <c r="Y488" s="83"/>
      <c r="Z488" s="83"/>
      <c r="AA488" s="65"/>
      <c r="AB488" s="5"/>
      <c r="AC488" s="5"/>
      <c r="AD488" s="5"/>
      <c r="AE488" s="5"/>
      <c r="AF488" s="5"/>
      <c r="AG488" s="5"/>
      <c r="AH488" s="5"/>
      <c r="AI488" s="5"/>
      <c r="AJ488" s="5"/>
      <c r="AK488" s="5"/>
      <c r="AL488" s="5"/>
      <c r="AM488" s="5"/>
    </row>
    <row r="489" spans="1:39" s="4" customFormat="1" ht="14.4">
      <c r="A489" s="63" t="s">
        <v>672</v>
      </c>
      <c r="B489" s="63" t="s">
        <v>475</v>
      </c>
      <c r="C489" s="63"/>
      <c r="D489" s="63" t="s">
        <v>351</v>
      </c>
      <c r="E489" s="11"/>
      <c r="F489" s="11"/>
      <c r="G489" s="8"/>
      <c r="I489" s="63"/>
      <c r="J489" s="48"/>
      <c r="K489" s="109"/>
      <c r="M489" s="63">
        <v>1</v>
      </c>
      <c r="N489" s="214">
        <v>350</v>
      </c>
      <c r="P489" s="114"/>
      <c r="Q489" s="213"/>
      <c r="S489" s="114"/>
      <c r="T489" s="213"/>
      <c r="V489" s="83"/>
      <c r="W489" s="83"/>
      <c r="X489" s="83"/>
      <c r="Y489" s="83"/>
      <c r="Z489" s="83"/>
      <c r="AA489" s="65"/>
      <c r="AB489" s="5"/>
      <c r="AC489" s="5"/>
      <c r="AD489" s="5"/>
      <c r="AE489" s="5"/>
      <c r="AF489" s="5"/>
      <c r="AG489" s="5"/>
      <c r="AH489" s="5"/>
      <c r="AI489" s="5"/>
      <c r="AJ489" s="5"/>
      <c r="AK489" s="5"/>
      <c r="AL489" s="5"/>
      <c r="AM489" s="5"/>
    </row>
    <row r="490" spans="1:39" s="4" customFormat="1" ht="14.4">
      <c r="A490" s="63" t="s">
        <v>672</v>
      </c>
      <c r="B490" s="63" t="s">
        <v>378</v>
      </c>
      <c r="C490" s="63"/>
      <c r="D490" s="63" t="s">
        <v>379</v>
      </c>
      <c r="E490" s="11"/>
      <c r="F490" s="11"/>
      <c r="G490" s="8"/>
      <c r="I490" s="63"/>
      <c r="J490" s="48"/>
      <c r="K490" s="109"/>
      <c r="M490" s="63">
        <v>8</v>
      </c>
      <c r="N490" s="214">
        <v>3697</v>
      </c>
      <c r="P490" s="114">
        <v>4</v>
      </c>
      <c r="Q490" s="213">
        <v>2478</v>
      </c>
      <c r="S490" s="114">
        <v>1</v>
      </c>
      <c r="T490" s="213">
        <v>402</v>
      </c>
      <c r="V490" s="83"/>
      <c r="W490" s="83"/>
      <c r="X490" s="83"/>
      <c r="Y490" s="83"/>
      <c r="Z490" s="83"/>
      <c r="AA490" s="65"/>
      <c r="AB490" s="5"/>
      <c r="AC490" s="5"/>
      <c r="AD490" s="5"/>
      <c r="AE490" s="5"/>
      <c r="AF490" s="5"/>
      <c r="AG490" s="5"/>
      <c r="AH490" s="5"/>
      <c r="AI490" s="5"/>
      <c r="AJ490" s="5"/>
      <c r="AK490" s="5"/>
      <c r="AL490" s="5"/>
      <c r="AM490" s="5"/>
    </row>
    <row r="491" spans="1:39" s="4" customFormat="1" ht="14.4">
      <c r="A491" s="63" t="s">
        <v>672</v>
      </c>
      <c r="B491" s="63" t="s">
        <v>380</v>
      </c>
      <c r="C491" s="63"/>
      <c r="D491" s="63" t="s">
        <v>381</v>
      </c>
      <c r="E491" s="11"/>
      <c r="F491" s="11"/>
      <c r="G491" s="8"/>
      <c r="I491" s="63"/>
      <c r="J491" s="48"/>
      <c r="K491" s="109"/>
      <c r="M491" s="63">
        <v>2</v>
      </c>
      <c r="N491" s="214">
        <v>700</v>
      </c>
      <c r="P491" s="114">
        <v>2</v>
      </c>
      <c r="Q491" s="213">
        <v>1239</v>
      </c>
      <c r="S491" s="114">
        <v>1</v>
      </c>
      <c r="T491" s="213">
        <v>537</v>
      </c>
      <c r="V491" s="83"/>
      <c r="W491" s="83"/>
      <c r="X491" s="83"/>
      <c r="Y491" s="83"/>
      <c r="Z491" s="83"/>
      <c r="AA491" s="65"/>
      <c r="AB491" s="5"/>
      <c r="AC491" s="5"/>
      <c r="AD491" s="5"/>
      <c r="AE491" s="5"/>
      <c r="AF491" s="5"/>
      <c r="AG491" s="5"/>
      <c r="AH491" s="5"/>
      <c r="AI491" s="5"/>
      <c r="AJ491" s="5"/>
      <c r="AK491" s="5"/>
      <c r="AL491" s="5"/>
      <c r="AM491" s="5"/>
    </row>
    <row r="492" spans="1:39" s="4" customFormat="1" ht="14.4">
      <c r="A492" s="63" t="s">
        <v>672</v>
      </c>
      <c r="B492" s="63" t="s">
        <v>382</v>
      </c>
      <c r="C492" s="63"/>
      <c r="D492" s="63" t="s">
        <v>383</v>
      </c>
      <c r="E492" s="11"/>
      <c r="F492" s="11"/>
      <c r="G492" s="8"/>
      <c r="I492" s="63"/>
      <c r="J492" s="48"/>
      <c r="K492" s="109"/>
      <c r="M492" s="63">
        <v>50</v>
      </c>
      <c r="N492" s="214">
        <v>22874</v>
      </c>
      <c r="P492" s="114">
        <v>29</v>
      </c>
      <c r="Q492" s="213">
        <v>15522</v>
      </c>
      <c r="S492" s="114">
        <v>18</v>
      </c>
      <c r="T492" s="213">
        <v>7150</v>
      </c>
      <c r="V492" s="83"/>
      <c r="W492" s="83"/>
      <c r="X492" s="83"/>
      <c r="Y492" s="83"/>
      <c r="Z492" s="83"/>
      <c r="AA492" s="65"/>
      <c r="AB492" s="5"/>
      <c r="AC492" s="5"/>
      <c r="AD492" s="5"/>
      <c r="AE492" s="5"/>
      <c r="AF492" s="5"/>
      <c r="AG492" s="5"/>
      <c r="AH492" s="5"/>
      <c r="AI492" s="5"/>
      <c r="AJ492" s="5"/>
      <c r="AK492" s="5"/>
      <c r="AL492" s="5"/>
      <c r="AM492" s="5"/>
    </row>
    <row r="493" spans="1:39" s="4" customFormat="1" ht="14.4">
      <c r="A493" s="63" t="s">
        <v>672</v>
      </c>
      <c r="B493" s="63" t="s">
        <v>385</v>
      </c>
      <c r="C493" s="63"/>
      <c r="D493" s="63" t="s">
        <v>386</v>
      </c>
      <c r="E493" s="11"/>
      <c r="F493" s="11"/>
      <c r="G493" s="8"/>
      <c r="I493" s="63"/>
      <c r="J493" s="48"/>
      <c r="K493" s="109"/>
      <c r="M493" s="63">
        <v>8</v>
      </c>
      <c r="N493" s="214">
        <v>3516</v>
      </c>
      <c r="P493" s="114">
        <v>7</v>
      </c>
      <c r="Q493" s="213">
        <v>3703</v>
      </c>
      <c r="S493" s="114">
        <v>4</v>
      </c>
      <c r="T493" s="213">
        <v>1763</v>
      </c>
      <c r="V493" s="83"/>
      <c r="W493" s="83"/>
      <c r="X493" s="83"/>
      <c r="Y493" s="83"/>
      <c r="Z493" s="83"/>
      <c r="AA493" s="65"/>
      <c r="AB493" s="5"/>
      <c r="AC493" s="5"/>
      <c r="AD493" s="5"/>
      <c r="AE493" s="5"/>
      <c r="AF493" s="5"/>
      <c r="AG493" s="5"/>
      <c r="AH493" s="5"/>
      <c r="AI493" s="5"/>
      <c r="AJ493" s="5"/>
      <c r="AK493" s="5"/>
      <c r="AL493" s="5"/>
      <c r="AM493" s="5"/>
    </row>
    <row r="494" spans="1:39" s="4" customFormat="1" ht="14.4">
      <c r="A494" s="63" t="s">
        <v>672</v>
      </c>
      <c r="B494" s="63" t="s">
        <v>387</v>
      </c>
      <c r="C494" s="63"/>
      <c r="D494" s="63" t="s">
        <v>299</v>
      </c>
      <c r="E494" s="11"/>
      <c r="F494" s="11"/>
      <c r="G494" s="8"/>
      <c r="I494" s="63"/>
      <c r="J494" s="48"/>
      <c r="K494" s="109"/>
      <c r="M494" s="63">
        <v>88</v>
      </c>
      <c r="N494" s="214">
        <v>42445</v>
      </c>
      <c r="P494" s="114">
        <v>56</v>
      </c>
      <c r="Q494" s="213">
        <v>30665</v>
      </c>
      <c r="S494" s="114">
        <v>38</v>
      </c>
      <c r="T494" s="213">
        <v>16855</v>
      </c>
      <c r="V494" s="83"/>
      <c r="W494" s="83"/>
      <c r="X494" s="83"/>
      <c r="Y494" s="83"/>
      <c r="Z494" s="83"/>
      <c r="AA494" s="65"/>
      <c r="AB494" s="5"/>
      <c r="AC494" s="5"/>
      <c r="AD494" s="5"/>
      <c r="AE494" s="5"/>
      <c r="AF494" s="5"/>
      <c r="AG494" s="5"/>
      <c r="AH494" s="5"/>
      <c r="AI494" s="5"/>
      <c r="AJ494" s="5"/>
      <c r="AK494" s="5"/>
      <c r="AL494" s="5"/>
      <c r="AM494" s="5"/>
    </row>
    <row r="495" spans="1:39" s="4" customFormat="1" ht="14.4">
      <c r="A495" s="63" t="s">
        <v>672</v>
      </c>
      <c r="B495" s="63" t="s">
        <v>388</v>
      </c>
      <c r="C495" s="63"/>
      <c r="D495" s="63" t="s">
        <v>389</v>
      </c>
      <c r="E495" s="11"/>
      <c r="F495" s="11"/>
      <c r="G495" s="8"/>
      <c r="I495" s="63"/>
      <c r="J495" s="48"/>
      <c r="K495" s="109"/>
      <c r="M495" s="63">
        <v>1</v>
      </c>
      <c r="N495" s="214">
        <v>710</v>
      </c>
      <c r="P495" s="114"/>
      <c r="Q495" s="213"/>
      <c r="S495" s="114"/>
      <c r="T495" s="213"/>
      <c r="V495" s="83"/>
      <c r="W495" s="83"/>
      <c r="X495" s="83"/>
      <c r="Y495" s="83"/>
      <c r="Z495" s="83"/>
      <c r="AA495" s="65"/>
      <c r="AB495" s="5"/>
      <c r="AC495" s="5"/>
      <c r="AD495" s="5"/>
      <c r="AE495" s="5"/>
      <c r="AF495" s="5"/>
      <c r="AG495" s="5"/>
      <c r="AH495" s="5"/>
      <c r="AI495" s="5"/>
      <c r="AJ495" s="5"/>
      <c r="AK495" s="5"/>
      <c r="AL495" s="5"/>
      <c r="AM495" s="5"/>
    </row>
    <row r="496" spans="1:39" s="4" customFormat="1" ht="14.4">
      <c r="A496" s="63" t="s">
        <v>672</v>
      </c>
      <c r="B496" s="63" t="s">
        <v>388</v>
      </c>
      <c r="C496" s="63"/>
      <c r="D496" s="63" t="s">
        <v>122</v>
      </c>
      <c r="E496" s="11"/>
      <c r="F496" s="11"/>
      <c r="G496" s="8"/>
      <c r="I496" s="63"/>
      <c r="J496" s="48"/>
      <c r="K496" s="109"/>
      <c r="M496" s="63">
        <v>1</v>
      </c>
      <c r="N496" s="214">
        <v>529</v>
      </c>
      <c r="P496" s="114"/>
      <c r="Q496" s="213"/>
      <c r="S496" s="114"/>
      <c r="T496" s="213"/>
      <c r="V496" s="83"/>
      <c r="W496" s="83"/>
      <c r="X496" s="83"/>
      <c r="Y496" s="83"/>
      <c r="Z496" s="83"/>
      <c r="AA496" s="65"/>
      <c r="AB496" s="5"/>
      <c r="AC496" s="5"/>
      <c r="AD496" s="5"/>
      <c r="AE496" s="5"/>
      <c r="AF496" s="5"/>
      <c r="AG496" s="5"/>
      <c r="AH496" s="5"/>
      <c r="AI496" s="5"/>
      <c r="AJ496" s="5"/>
      <c r="AK496" s="5"/>
      <c r="AL496" s="5"/>
      <c r="AM496" s="5"/>
    </row>
    <row r="497" spans="1:39" s="4" customFormat="1" ht="14.4">
      <c r="A497" s="63" t="s">
        <v>672</v>
      </c>
      <c r="B497" s="63" t="s">
        <v>390</v>
      </c>
      <c r="C497" s="63"/>
      <c r="D497" s="63" t="s">
        <v>391</v>
      </c>
      <c r="E497" s="11"/>
      <c r="F497" s="11"/>
      <c r="G497" s="8"/>
      <c r="I497" s="63"/>
      <c r="J497" s="48"/>
      <c r="K497" s="109"/>
      <c r="M497" s="63">
        <v>7</v>
      </c>
      <c r="N497" s="214">
        <v>3166</v>
      </c>
      <c r="P497" s="114">
        <v>5</v>
      </c>
      <c r="Q497" s="213">
        <v>2645</v>
      </c>
      <c r="S497" s="114">
        <v>6</v>
      </c>
      <c r="T497" s="213">
        <v>1893</v>
      </c>
      <c r="V497" s="83"/>
      <c r="W497" s="83"/>
      <c r="X497" s="83"/>
      <c r="Y497" s="83"/>
      <c r="Z497" s="83"/>
      <c r="AA497" s="65"/>
      <c r="AB497" s="5"/>
      <c r="AC497" s="5"/>
      <c r="AD497" s="5"/>
      <c r="AE497" s="5"/>
      <c r="AF497" s="5"/>
      <c r="AG497" s="5"/>
      <c r="AH497" s="5"/>
      <c r="AI497" s="5"/>
      <c r="AJ497" s="5"/>
      <c r="AK497" s="5"/>
      <c r="AL497" s="5"/>
      <c r="AM497" s="5"/>
    </row>
    <row r="498" spans="1:39" s="4" customFormat="1" ht="14.4">
      <c r="A498" s="63" t="s">
        <v>672</v>
      </c>
      <c r="B498" s="63" t="s">
        <v>536</v>
      </c>
      <c r="C498" s="63"/>
      <c r="D498" s="63" t="s">
        <v>89</v>
      </c>
      <c r="E498" s="11"/>
      <c r="F498" s="11"/>
      <c r="G498" s="8"/>
      <c r="I498" s="63"/>
      <c r="J498" s="48"/>
      <c r="K498" s="109"/>
      <c r="M498" s="63">
        <v>2</v>
      </c>
      <c r="N498" s="214">
        <v>1058</v>
      </c>
      <c r="P498" s="114"/>
      <c r="Q498" s="213"/>
      <c r="S498" s="114"/>
      <c r="T498" s="213"/>
      <c r="V498" s="83"/>
      <c r="W498" s="83"/>
      <c r="X498" s="83"/>
      <c r="Y498" s="83"/>
      <c r="Z498" s="83"/>
      <c r="AA498" s="65"/>
      <c r="AB498" s="5"/>
      <c r="AC498" s="5"/>
      <c r="AD498" s="5"/>
      <c r="AE498" s="5"/>
      <c r="AF498" s="5"/>
      <c r="AG498" s="5"/>
      <c r="AH498" s="5"/>
      <c r="AI498" s="5"/>
      <c r="AJ498" s="5"/>
      <c r="AK498" s="5"/>
      <c r="AL498" s="5"/>
      <c r="AM498" s="5"/>
    </row>
    <row r="499" spans="1:39" s="4" customFormat="1" ht="14.4">
      <c r="A499" s="63" t="s">
        <v>672</v>
      </c>
      <c r="B499" s="63" t="s">
        <v>393</v>
      </c>
      <c r="C499" s="63"/>
      <c r="D499" s="63" t="s">
        <v>89</v>
      </c>
      <c r="E499" s="11"/>
      <c r="F499" s="11"/>
      <c r="G499" s="8"/>
      <c r="I499" s="63"/>
      <c r="J499" s="48"/>
      <c r="K499" s="109"/>
      <c r="M499" s="63">
        <v>1</v>
      </c>
      <c r="N499" s="214">
        <v>529</v>
      </c>
      <c r="P499" s="114"/>
      <c r="Q499" s="213"/>
      <c r="S499" s="114"/>
      <c r="T499" s="213"/>
      <c r="V499" s="83"/>
      <c r="W499" s="83"/>
      <c r="X499" s="83"/>
      <c r="Y499" s="83"/>
      <c r="Z499" s="83"/>
      <c r="AA499" s="65"/>
      <c r="AB499" s="5"/>
      <c r="AC499" s="5"/>
      <c r="AD499" s="5"/>
      <c r="AE499" s="5"/>
      <c r="AF499" s="5"/>
      <c r="AG499" s="5"/>
      <c r="AH499" s="5"/>
      <c r="AI499" s="5"/>
      <c r="AJ499" s="5"/>
      <c r="AK499" s="5"/>
      <c r="AL499" s="5"/>
      <c r="AM499" s="5"/>
    </row>
    <row r="500" spans="1:39" s="4" customFormat="1" ht="14.4">
      <c r="A500" s="63" t="s">
        <v>672</v>
      </c>
      <c r="B500" s="63" t="s">
        <v>394</v>
      </c>
      <c r="C500" s="63"/>
      <c r="D500" s="63" t="s">
        <v>345</v>
      </c>
      <c r="E500" s="11"/>
      <c r="F500" s="11"/>
      <c r="G500" s="8"/>
      <c r="I500" s="63"/>
      <c r="J500" s="48"/>
      <c r="K500" s="109"/>
      <c r="M500" s="63">
        <v>8</v>
      </c>
      <c r="N500" s="214">
        <v>4055</v>
      </c>
      <c r="P500" s="114">
        <v>6</v>
      </c>
      <c r="Q500" s="213">
        <v>3355</v>
      </c>
      <c r="S500" s="114">
        <v>3</v>
      </c>
      <c r="T500" s="213">
        <v>1364</v>
      </c>
      <c r="V500" s="83"/>
      <c r="W500" s="83"/>
      <c r="X500" s="83"/>
      <c r="Y500" s="83"/>
      <c r="Z500" s="83"/>
      <c r="AA500" s="65"/>
      <c r="AB500" s="5"/>
      <c r="AC500" s="5"/>
      <c r="AD500" s="5"/>
      <c r="AE500" s="5"/>
      <c r="AF500" s="5"/>
      <c r="AG500" s="5"/>
      <c r="AH500" s="5"/>
      <c r="AI500" s="5"/>
      <c r="AJ500" s="5"/>
      <c r="AK500" s="5"/>
      <c r="AL500" s="5"/>
      <c r="AM500" s="5"/>
    </row>
    <row r="501" spans="1:39" s="4" customFormat="1" ht="14.4">
      <c r="A501" s="63" t="s">
        <v>672</v>
      </c>
      <c r="B501" s="63" t="s">
        <v>395</v>
      </c>
      <c r="C501" s="63"/>
      <c r="D501" s="63" t="s">
        <v>115</v>
      </c>
      <c r="E501" s="11"/>
      <c r="F501" s="11"/>
      <c r="G501" s="8"/>
      <c r="I501" s="63"/>
      <c r="J501" s="48"/>
      <c r="K501" s="109"/>
      <c r="M501" s="63">
        <v>49</v>
      </c>
      <c r="N501" s="214">
        <v>24322</v>
      </c>
      <c r="P501" s="114">
        <v>33</v>
      </c>
      <c r="Q501" s="213">
        <v>18543</v>
      </c>
      <c r="S501" s="114">
        <v>20</v>
      </c>
      <c r="T501" s="213">
        <v>8764</v>
      </c>
      <c r="V501" s="83"/>
      <c r="W501" s="83"/>
      <c r="X501" s="83"/>
      <c r="Y501" s="83"/>
      <c r="Z501" s="83"/>
      <c r="AA501" s="65"/>
      <c r="AB501" s="5"/>
      <c r="AC501" s="5"/>
      <c r="AD501" s="5"/>
      <c r="AE501" s="5"/>
      <c r="AF501" s="5"/>
      <c r="AG501" s="5"/>
      <c r="AH501" s="5"/>
      <c r="AI501" s="5"/>
      <c r="AJ501" s="5"/>
      <c r="AK501" s="5"/>
      <c r="AL501" s="5"/>
      <c r="AM501" s="5"/>
    </row>
    <row r="502" spans="1:39" s="4" customFormat="1" ht="14.4">
      <c r="A502" s="63" t="s">
        <v>672</v>
      </c>
      <c r="B502" s="63" t="s">
        <v>396</v>
      </c>
      <c r="C502" s="63"/>
      <c r="D502" s="63" t="s">
        <v>359</v>
      </c>
      <c r="E502" s="11"/>
      <c r="F502" s="11"/>
      <c r="G502" s="8"/>
      <c r="I502" s="63"/>
      <c r="J502" s="48"/>
      <c r="K502" s="109"/>
      <c r="M502" s="63">
        <v>2</v>
      </c>
      <c r="N502" s="214">
        <v>1239</v>
      </c>
      <c r="P502" s="114">
        <v>4</v>
      </c>
      <c r="Q502" s="213">
        <v>2297</v>
      </c>
      <c r="S502" s="114"/>
      <c r="T502" s="213"/>
      <c r="V502" s="83"/>
      <c r="W502" s="83"/>
      <c r="X502" s="83"/>
      <c r="Y502" s="83"/>
      <c r="Z502" s="83"/>
      <c r="AA502" s="65"/>
      <c r="AB502" s="5"/>
      <c r="AC502" s="5"/>
      <c r="AD502" s="5"/>
      <c r="AE502" s="5"/>
      <c r="AF502" s="5"/>
      <c r="AG502" s="5"/>
      <c r="AH502" s="5"/>
      <c r="AI502" s="5"/>
      <c r="AJ502" s="5"/>
      <c r="AK502" s="5"/>
      <c r="AL502" s="5"/>
      <c r="AM502" s="5"/>
    </row>
    <row r="503" spans="1:39" s="4" customFormat="1" ht="14.4">
      <c r="A503" s="63" t="s">
        <v>672</v>
      </c>
      <c r="B503" s="63" t="s">
        <v>397</v>
      </c>
      <c r="C503" s="63"/>
      <c r="D503" s="63" t="s">
        <v>398</v>
      </c>
      <c r="E503" s="11"/>
      <c r="F503" s="11"/>
      <c r="G503" s="8"/>
      <c r="I503" s="63"/>
      <c r="J503" s="48"/>
      <c r="K503" s="109"/>
      <c r="M503" s="63">
        <v>1</v>
      </c>
      <c r="N503" s="214">
        <v>710</v>
      </c>
      <c r="P503" s="114"/>
      <c r="Q503" s="213"/>
      <c r="S503" s="114">
        <v>1</v>
      </c>
      <c r="T503" s="213">
        <v>320</v>
      </c>
      <c r="V503" s="83"/>
      <c r="W503" s="83"/>
      <c r="X503" s="83"/>
      <c r="Y503" s="83"/>
      <c r="Z503" s="83"/>
      <c r="AA503" s="65"/>
      <c r="AB503" s="5"/>
      <c r="AC503" s="5"/>
      <c r="AD503" s="5"/>
      <c r="AE503" s="5"/>
      <c r="AF503" s="5"/>
      <c r="AG503" s="5"/>
      <c r="AH503" s="5"/>
      <c r="AI503" s="5"/>
      <c r="AJ503" s="5"/>
      <c r="AK503" s="5"/>
      <c r="AL503" s="5"/>
      <c r="AM503" s="5"/>
    </row>
    <row r="504" spans="1:39" s="4" customFormat="1" ht="14.4">
      <c r="A504" s="63" t="s">
        <v>672</v>
      </c>
      <c r="B504" s="63" t="s">
        <v>399</v>
      </c>
      <c r="C504" s="63"/>
      <c r="D504" s="63" t="s">
        <v>117</v>
      </c>
      <c r="E504" s="11"/>
      <c r="F504" s="11"/>
      <c r="G504" s="8"/>
      <c r="I504" s="63"/>
      <c r="J504" s="48"/>
      <c r="K504" s="109"/>
      <c r="M504" s="63">
        <v>2</v>
      </c>
      <c r="N504" s="214">
        <v>1058</v>
      </c>
      <c r="P504" s="114">
        <v>3</v>
      </c>
      <c r="Q504" s="213">
        <v>1587</v>
      </c>
      <c r="S504" s="114">
        <v>5</v>
      </c>
      <c r="T504" s="213">
        <v>2063</v>
      </c>
      <c r="V504" s="83"/>
      <c r="W504" s="83"/>
      <c r="X504" s="83"/>
      <c r="Y504" s="83"/>
      <c r="Z504" s="83"/>
      <c r="AA504" s="65"/>
      <c r="AB504" s="5"/>
      <c r="AC504" s="5"/>
      <c r="AD504" s="5"/>
      <c r="AE504" s="5"/>
      <c r="AF504" s="5"/>
      <c r="AG504" s="5"/>
      <c r="AH504" s="5"/>
      <c r="AI504" s="5"/>
      <c r="AJ504" s="5"/>
      <c r="AK504" s="5"/>
      <c r="AL504" s="5"/>
      <c r="AM504" s="5"/>
    </row>
    <row r="505" spans="1:39" s="4" customFormat="1" ht="14.4">
      <c r="A505" s="63" t="s">
        <v>672</v>
      </c>
      <c r="B505" s="63" t="s">
        <v>400</v>
      </c>
      <c r="C505" s="63"/>
      <c r="D505" s="63" t="s">
        <v>128</v>
      </c>
      <c r="E505" s="11"/>
      <c r="F505" s="11"/>
      <c r="G505" s="8"/>
      <c r="I505" s="63"/>
      <c r="J505" s="48"/>
      <c r="K505" s="109"/>
      <c r="M505" s="63">
        <v>401</v>
      </c>
      <c r="N505" s="214">
        <v>197487</v>
      </c>
      <c r="P505" s="114">
        <v>236</v>
      </c>
      <c r="Q505" s="213">
        <v>127551.82</v>
      </c>
      <c r="S505" s="114">
        <v>222</v>
      </c>
      <c r="T505" s="213">
        <v>96684</v>
      </c>
      <c r="V505" s="83"/>
      <c r="W505" s="83"/>
      <c r="X505" s="83"/>
      <c r="Y505" s="83"/>
      <c r="Z505" s="83"/>
      <c r="AA505" s="65"/>
      <c r="AB505" s="5"/>
      <c r="AC505" s="5"/>
      <c r="AD505" s="5"/>
      <c r="AE505" s="5"/>
      <c r="AF505" s="5"/>
      <c r="AG505" s="5"/>
      <c r="AH505" s="5"/>
      <c r="AI505" s="5"/>
      <c r="AJ505" s="5"/>
      <c r="AK505" s="5"/>
      <c r="AL505" s="5"/>
      <c r="AM505" s="5"/>
    </row>
    <row r="506" spans="1:39" s="4" customFormat="1" ht="14.4">
      <c r="A506" s="63" t="s">
        <v>672</v>
      </c>
      <c r="B506" s="63" t="s">
        <v>402</v>
      </c>
      <c r="C506" s="63"/>
      <c r="D506" s="63" t="s">
        <v>90</v>
      </c>
      <c r="E506" s="11"/>
      <c r="F506" s="11"/>
      <c r="G506" s="8"/>
      <c r="I506" s="63"/>
      <c r="J506" s="48"/>
      <c r="K506" s="109"/>
      <c r="M506" s="63">
        <v>29</v>
      </c>
      <c r="N506" s="214">
        <v>13551</v>
      </c>
      <c r="P506" s="114">
        <v>13</v>
      </c>
      <c r="Q506" s="213">
        <v>6877</v>
      </c>
      <c r="S506" s="114">
        <v>12</v>
      </c>
      <c r="T506" s="213">
        <v>4820</v>
      </c>
      <c r="V506" s="83"/>
      <c r="W506" s="83"/>
      <c r="X506" s="83"/>
      <c r="Y506" s="83"/>
      <c r="Z506" s="83"/>
      <c r="AA506" s="65"/>
      <c r="AB506" s="5"/>
      <c r="AC506" s="5"/>
      <c r="AD506" s="5"/>
      <c r="AE506" s="5"/>
      <c r="AF506" s="5"/>
      <c r="AG506" s="5"/>
      <c r="AH506" s="5"/>
      <c r="AI506" s="5"/>
      <c r="AJ506" s="5"/>
      <c r="AK506" s="5"/>
      <c r="AL506" s="5"/>
      <c r="AM506" s="5"/>
    </row>
    <row r="507" spans="1:39" s="4" customFormat="1" ht="14.4">
      <c r="A507" s="63" t="s">
        <v>672</v>
      </c>
      <c r="B507" s="63" t="s">
        <v>703</v>
      </c>
      <c r="C507" s="63"/>
      <c r="D507" s="63" t="s">
        <v>405</v>
      </c>
      <c r="E507" s="11"/>
      <c r="F507" s="11"/>
      <c r="G507" s="8"/>
      <c r="I507" s="63"/>
      <c r="J507" s="48"/>
      <c r="K507" s="109"/>
      <c r="M507" s="63"/>
      <c r="N507" s="214"/>
      <c r="P507" s="114"/>
      <c r="Q507" s="213"/>
      <c r="S507" s="114">
        <v>4</v>
      </c>
      <c r="T507" s="213">
        <v>1443</v>
      </c>
      <c r="V507" s="83"/>
      <c r="W507" s="83"/>
      <c r="X507" s="83"/>
      <c r="Y507" s="83"/>
      <c r="Z507" s="83"/>
      <c r="AA507" s="65"/>
      <c r="AB507" s="5"/>
      <c r="AC507" s="5"/>
      <c r="AD507" s="5"/>
      <c r="AE507" s="5"/>
      <c r="AF507" s="5"/>
      <c r="AG507" s="5"/>
      <c r="AH507" s="5"/>
      <c r="AI507" s="5"/>
      <c r="AJ507" s="5"/>
      <c r="AK507" s="5"/>
      <c r="AL507" s="5"/>
      <c r="AM507" s="5"/>
    </row>
    <row r="508" spans="1:39" s="4" customFormat="1" ht="14.4">
      <c r="A508" s="63" t="s">
        <v>672</v>
      </c>
      <c r="B508" s="63" t="s">
        <v>404</v>
      </c>
      <c r="C508" s="63"/>
      <c r="D508" s="63" t="s">
        <v>405</v>
      </c>
      <c r="E508" s="11"/>
      <c r="F508" s="11"/>
      <c r="G508" s="8"/>
      <c r="I508" s="63"/>
      <c r="J508" s="48"/>
      <c r="K508" s="109"/>
      <c r="M508" s="63">
        <v>90</v>
      </c>
      <c r="N508" s="214">
        <v>46025</v>
      </c>
      <c r="P508" s="114">
        <v>60</v>
      </c>
      <c r="Q508" s="213">
        <v>33188</v>
      </c>
      <c r="S508" s="114">
        <v>35</v>
      </c>
      <c r="T508" s="213">
        <v>15124</v>
      </c>
      <c r="V508" s="83"/>
      <c r="W508" s="83"/>
      <c r="X508" s="83"/>
      <c r="Y508" s="83"/>
      <c r="Z508" s="83"/>
      <c r="AA508" s="65"/>
      <c r="AB508" s="5"/>
      <c r="AC508" s="5"/>
      <c r="AD508" s="5"/>
      <c r="AE508" s="5"/>
      <c r="AF508" s="5"/>
      <c r="AG508" s="5"/>
      <c r="AH508" s="5"/>
      <c r="AI508" s="5"/>
      <c r="AJ508" s="5"/>
      <c r="AK508" s="5"/>
      <c r="AL508" s="5"/>
      <c r="AM508" s="5"/>
    </row>
    <row r="509" spans="1:39" s="4" customFormat="1" ht="14.4">
      <c r="A509" s="63" t="s">
        <v>672</v>
      </c>
      <c r="B509" s="63" t="s">
        <v>406</v>
      </c>
      <c r="C509" s="63"/>
      <c r="D509" s="63" t="s">
        <v>407</v>
      </c>
      <c r="E509" s="11"/>
      <c r="F509" s="11"/>
      <c r="G509" s="8"/>
      <c r="I509" s="63"/>
      <c r="J509" s="48"/>
      <c r="K509" s="109"/>
      <c r="M509" s="63">
        <v>9</v>
      </c>
      <c r="N509" s="214">
        <v>4403</v>
      </c>
      <c r="P509" s="114">
        <v>4</v>
      </c>
      <c r="Q509" s="213">
        <v>2116</v>
      </c>
      <c r="S509" s="114">
        <v>6</v>
      </c>
      <c r="T509" s="213">
        <v>2406</v>
      </c>
      <c r="V509" s="83"/>
      <c r="W509" s="83"/>
      <c r="X509" s="83"/>
      <c r="Y509" s="83"/>
      <c r="Z509" s="83"/>
      <c r="AA509" s="65"/>
      <c r="AB509" s="5"/>
      <c r="AC509" s="5"/>
      <c r="AD509" s="5"/>
      <c r="AE509" s="5"/>
      <c r="AF509" s="5"/>
      <c r="AG509" s="5"/>
      <c r="AH509" s="5"/>
      <c r="AI509" s="5"/>
      <c r="AJ509" s="5"/>
      <c r="AK509" s="5"/>
      <c r="AL509" s="5"/>
      <c r="AM509" s="5"/>
    </row>
    <row r="510" spans="1:39" s="4" customFormat="1" ht="14.4">
      <c r="A510" s="63" t="s">
        <v>672</v>
      </c>
      <c r="B510" s="63" t="s">
        <v>665</v>
      </c>
      <c r="C510" s="63"/>
      <c r="D510" s="63" t="s">
        <v>197</v>
      </c>
      <c r="E510" s="11"/>
      <c r="F510" s="11"/>
      <c r="G510" s="8"/>
      <c r="I510" s="63"/>
      <c r="J510" s="48"/>
      <c r="K510" s="109"/>
      <c r="M510" s="63">
        <v>54</v>
      </c>
      <c r="N510" s="214">
        <v>27494</v>
      </c>
      <c r="P510" s="114"/>
      <c r="Q510" s="213"/>
      <c r="S510" s="114"/>
      <c r="T510" s="213"/>
      <c r="V510" s="83"/>
      <c r="W510" s="83"/>
      <c r="X510" s="83"/>
      <c r="Y510" s="83"/>
      <c r="Z510" s="83"/>
      <c r="AA510" s="65"/>
      <c r="AB510" s="5"/>
      <c r="AC510" s="5"/>
      <c r="AD510" s="5"/>
      <c r="AE510" s="5"/>
      <c r="AF510" s="5"/>
      <c r="AG510" s="5"/>
      <c r="AH510" s="5"/>
      <c r="AI510" s="5"/>
      <c r="AJ510" s="5"/>
      <c r="AK510" s="5"/>
      <c r="AL510" s="5"/>
      <c r="AM510" s="5"/>
    </row>
    <row r="511" spans="1:39" s="4" customFormat="1" ht="14.4">
      <c r="A511" s="63" t="s">
        <v>672</v>
      </c>
      <c r="B511" s="63" t="s">
        <v>408</v>
      </c>
      <c r="C511" s="63"/>
      <c r="D511" s="63" t="s">
        <v>409</v>
      </c>
      <c r="E511" s="11"/>
      <c r="F511" s="11"/>
      <c r="G511" s="8"/>
      <c r="I511" s="63"/>
      <c r="J511" s="48"/>
      <c r="K511" s="109"/>
      <c r="M511" s="63">
        <v>5</v>
      </c>
      <c r="N511" s="214">
        <v>2466</v>
      </c>
      <c r="P511" s="114">
        <v>4</v>
      </c>
      <c r="Q511" s="213">
        <v>2116</v>
      </c>
      <c r="S511" s="114">
        <v>3</v>
      </c>
      <c r="T511" s="213">
        <v>1124</v>
      </c>
      <c r="V511" s="83"/>
      <c r="W511" s="83"/>
      <c r="X511" s="83"/>
      <c r="Y511" s="83"/>
      <c r="Z511" s="83"/>
      <c r="AA511" s="65"/>
      <c r="AB511" s="5"/>
      <c r="AC511" s="5"/>
      <c r="AD511" s="5"/>
      <c r="AE511" s="5"/>
      <c r="AF511" s="5"/>
      <c r="AG511" s="5"/>
      <c r="AH511" s="5"/>
      <c r="AI511" s="5"/>
      <c r="AJ511" s="5"/>
      <c r="AK511" s="5"/>
      <c r="AL511" s="5"/>
      <c r="AM511" s="5"/>
    </row>
    <row r="512" spans="1:39" s="4" customFormat="1" ht="14.4">
      <c r="A512" s="63" t="s">
        <v>672</v>
      </c>
      <c r="B512" s="63" t="s">
        <v>410</v>
      </c>
      <c r="C512" s="63"/>
      <c r="D512" s="63" t="s">
        <v>267</v>
      </c>
      <c r="E512" s="11"/>
      <c r="F512" s="11"/>
      <c r="G512" s="8"/>
      <c r="I512" s="63"/>
      <c r="J512" s="48"/>
      <c r="K512" s="109"/>
      <c r="M512" s="63">
        <v>1</v>
      </c>
      <c r="N512" s="214">
        <v>350</v>
      </c>
      <c r="P512" s="114">
        <v>1</v>
      </c>
      <c r="Q512" s="213">
        <v>529</v>
      </c>
      <c r="S512" s="114"/>
      <c r="T512" s="213"/>
      <c r="V512" s="83"/>
      <c r="W512" s="83"/>
      <c r="X512" s="83"/>
      <c r="Y512" s="83"/>
      <c r="Z512" s="83"/>
      <c r="AA512" s="65"/>
      <c r="AB512" s="5"/>
      <c r="AC512" s="5"/>
      <c r="AD512" s="5"/>
      <c r="AE512" s="5"/>
      <c r="AF512" s="5"/>
      <c r="AG512" s="5"/>
      <c r="AH512" s="5"/>
      <c r="AI512" s="5"/>
      <c r="AJ512" s="5"/>
      <c r="AK512" s="5"/>
      <c r="AL512" s="5"/>
      <c r="AM512" s="5"/>
    </row>
    <row r="513" spans="1:39" s="4" customFormat="1" ht="14.4">
      <c r="A513" s="63" t="s">
        <v>672</v>
      </c>
      <c r="B513" s="63" t="s">
        <v>704</v>
      </c>
      <c r="C513" s="63"/>
      <c r="D513" s="63" t="s">
        <v>267</v>
      </c>
      <c r="E513" s="11"/>
      <c r="F513" s="11"/>
      <c r="G513" s="8"/>
      <c r="I513" s="63"/>
      <c r="J513" s="48"/>
      <c r="K513" s="109"/>
      <c r="M513" s="63"/>
      <c r="N513" s="214"/>
      <c r="P513" s="114"/>
      <c r="Q513" s="213"/>
      <c r="S513" s="114">
        <v>1</v>
      </c>
      <c r="T513" s="213">
        <v>402</v>
      </c>
      <c r="V513" s="83"/>
      <c r="W513" s="83"/>
      <c r="X513" s="83"/>
      <c r="Y513" s="83"/>
      <c r="Z513" s="83"/>
      <c r="AA513" s="65"/>
      <c r="AB513" s="5"/>
      <c r="AC513" s="5"/>
      <c r="AD513" s="5"/>
      <c r="AE513" s="5"/>
      <c r="AF513" s="5"/>
      <c r="AG513" s="5"/>
      <c r="AH513" s="5"/>
      <c r="AI513" s="5"/>
      <c r="AJ513" s="5"/>
      <c r="AK513" s="5"/>
      <c r="AL513" s="5"/>
      <c r="AM513" s="5"/>
    </row>
    <row r="514" spans="1:39" s="4" customFormat="1" ht="14.4">
      <c r="A514" s="63" t="s">
        <v>672</v>
      </c>
      <c r="B514" s="63" t="s">
        <v>412</v>
      </c>
      <c r="C514" s="63"/>
      <c r="D514" s="63" t="s">
        <v>124</v>
      </c>
      <c r="E514" s="11"/>
      <c r="F514" s="11"/>
      <c r="G514" s="8"/>
      <c r="I514" s="63"/>
      <c r="J514" s="48"/>
      <c r="K514" s="109"/>
      <c r="M514" s="63">
        <v>1</v>
      </c>
      <c r="N514" s="214">
        <v>350</v>
      </c>
      <c r="P514" s="114"/>
      <c r="Q514" s="213"/>
      <c r="S514" s="114"/>
      <c r="T514" s="213"/>
      <c r="V514" s="83"/>
      <c r="W514" s="83"/>
      <c r="X514" s="83"/>
      <c r="Y514" s="83"/>
      <c r="Z514" s="83"/>
      <c r="AA514" s="65"/>
      <c r="AB514" s="5"/>
      <c r="AC514" s="5"/>
      <c r="AD514" s="5"/>
      <c r="AE514" s="5"/>
      <c r="AF514" s="5"/>
      <c r="AG514" s="5"/>
      <c r="AH514" s="5"/>
      <c r="AI514" s="5"/>
      <c r="AJ514" s="5"/>
      <c r="AK514" s="5"/>
      <c r="AL514" s="5"/>
      <c r="AM514" s="5"/>
    </row>
    <row r="515" spans="1:39" s="4" customFormat="1" ht="14.4">
      <c r="A515" s="63" t="s">
        <v>672</v>
      </c>
      <c r="B515" s="63" t="s">
        <v>413</v>
      </c>
      <c r="C515" s="63"/>
      <c r="D515" s="63" t="s">
        <v>110</v>
      </c>
      <c r="E515" s="11"/>
      <c r="F515" s="11"/>
      <c r="G515" s="8"/>
      <c r="I515" s="63"/>
      <c r="J515" s="48"/>
      <c r="K515" s="109"/>
      <c r="M515" s="63">
        <v>2</v>
      </c>
      <c r="N515" s="214">
        <v>879</v>
      </c>
      <c r="P515" s="114">
        <v>1</v>
      </c>
      <c r="Q515" s="213">
        <v>529</v>
      </c>
      <c r="S515" s="114">
        <v>1</v>
      </c>
      <c r="T515" s="213">
        <v>402</v>
      </c>
      <c r="V515" s="83"/>
      <c r="W515" s="83"/>
      <c r="X515" s="83"/>
      <c r="Y515" s="83"/>
      <c r="Z515" s="83"/>
      <c r="AA515" s="65"/>
      <c r="AB515" s="5"/>
      <c r="AC515" s="5"/>
      <c r="AD515" s="5"/>
      <c r="AE515" s="5"/>
      <c r="AF515" s="5"/>
      <c r="AG515" s="5"/>
      <c r="AH515" s="5"/>
      <c r="AI515" s="5"/>
      <c r="AJ515" s="5"/>
      <c r="AK515" s="5"/>
      <c r="AL515" s="5"/>
      <c r="AM515" s="5"/>
    </row>
    <row r="516" spans="1:39" s="4" customFormat="1" ht="14.4">
      <c r="A516" s="63" t="s">
        <v>672</v>
      </c>
      <c r="B516" s="63" t="s">
        <v>533</v>
      </c>
      <c r="C516" s="63"/>
      <c r="D516" s="63" t="s">
        <v>135</v>
      </c>
      <c r="E516" s="11"/>
      <c r="F516" s="11"/>
      <c r="G516" s="8"/>
      <c r="I516" s="63"/>
      <c r="J516" s="48"/>
      <c r="K516" s="109"/>
      <c r="M516" s="63">
        <v>2</v>
      </c>
      <c r="N516" s="214">
        <v>700</v>
      </c>
      <c r="P516" s="114"/>
      <c r="Q516" s="213"/>
      <c r="S516" s="114"/>
      <c r="T516" s="213"/>
      <c r="V516" s="83"/>
      <c r="W516" s="83"/>
      <c r="X516" s="83"/>
      <c r="Y516" s="83"/>
      <c r="Z516" s="83"/>
      <c r="AA516" s="65"/>
      <c r="AB516" s="5"/>
      <c r="AC516" s="5"/>
      <c r="AD516" s="5"/>
      <c r="AE516" s="5"/>
      <c r="AF516" s="5"/>
      <c r="AG516" s="5"/>
      <c r="AH516" s="5"/>
      <c r="AI516" s="5"/>
      <c r="AJ516" s="5"/>
      <c r="AK516" s="5"/>
      <c r="AL516" s="5"/>
      <c r="AM516" s="5"/>
    </row>
    <row r="517" spans="1:39" s="4" customFormat="1" ht="14.4">
      <c r="A517" s="63" t="s">
        <v>672</v>
      </c>
      <c r="B517" s="63" t="s">
        <v>417</v>
      </c>
      <c r="C517" s="63"/>
      <c r="D517" s="63" t="s">
        <v>418</v>
      </c>
      <c r="E517" s="11"/>
      <c r="F517" s="11"/>
      <c r="G517" s="8"/>
      <c r="I517" s="63"/>
      <c r="J517" s="48"/>
      <c r="K517" s="109"/>
      <c r="M517" s="63">
        <v>36</v>
      </c>
      <c r="N517" s="214">
        <v>17847</v>
      </c>
      <c r="P517" s="114">
        <v>29</v>
      </c>
      <c r="Q517" s="213">
        <v>15703</v>
      </c>
      <c r="S517" s="114">
        <v>23</v>
      </c>
      <c r="T517" s="213">
        <v>9448</v>
      </c>
      <c r="V517" s="83"/>
      <c r="W517" s="83"/>
      <c r="X517" s="83"/>
      <c r="Y517" s="83"/>
      <c r="Z517" s="83"/>
      <c r="AA517" s="65"/>
      <c r="AB517" s="5"/>
      <c r="AC517" s="5"/>
      <c r="AD517" s="5"/>
      <c r="AE517" s="5"/>
      <c r="AF517" s="5"/>
      <c r="AG517" s="5"/>
      <c r="AH517" s="5"/>
      <c r="AI517" s="5"/>
      <c r="AJ517" s="5"/>
      <c r="AK517" s="5"/>
      <c r="AL517" s="5"/>
      <c r="AM517" s="5"/>
    </row>
    <row r="518" spans="1:39" s="4" customFormat="1" ht="14.4">
      <c r="A518" s="63" t="s">
        <v>672</v>
      </c>
      <c r="B518" s="63" t="s">
        <v>421</v>
      </c>
      <c r="C518" s="63"/>
      <c r="D518" s="63" t="s">
        <v>117</v>
      </c>
      <c r="E518" s="11"/>
      <c r="F518" s="11"/>
      <c r="G518" s="8"/>
      <c r="I518" s="63"/>
      <c r="J518" s="48"/>
      <c r="K518" s="109"/>
      <c r="M518" s="63">
        <v>5</v>
      </c>
      <c r="N518" s="214">
        <v>2287</v>
      </c>
      <c r="P518" s="114">
        <v>3</v>
      </c>
      <c r="Q518" s="213">
        <v>1587</v>
      </c>
      <c r="S518" s="114">
        <v>2</v>
      </c>
      <c r="T518" s="213">
        <v>804</v>
      </c>
      <c r="V518" s="83"/>
      <c r="W518" s="83"/>
      <c r="X518" s="83"/>
      <c r="Y518" s="83"/>
      <c r="Z518" s="83"/>
      <c r="AA518" s="65"/>
      <c r="AB518" s="5"/>
      <c r="AC518" s="5"/>
      <c r="AD518" s="5"/>
      <c r="AE518" s="5"/>
      <c r="AF518" s="5"/>
      <c r="AG518" s="5"/>
      <c r="AH518" s="5"/>
      <c r="AI518" s="5"/>
      <c r="AJ518" s="5"/>
      <c r="AK518" s="5"/>
      <c r="AL518" s="5"/>
      <c r="AM518" s="5"/>
    </row>
    <row r="519" spans="1:39" s="4" customFormat="1" ht="14.4">
      <c r="A519" s="63" t="s">
        <v>672</v>
      </c>
      <c r="B519" s="63" t="s">
        <v>422</v>
      </c>
      <c r="C519" s="63"/>
      <c r="D519" s="63" t="s">
        <v>144</v>
      </c>
      <c r="E519" s="11"/>
      <c r="F519" s="11"/>
      <c r="G519" s="8"/>
      <c r="I519" s="63"/>
      <c r="J519" s="48"/>
      <c r="K519" s="109"/>
      <c r="M519" s="63">
        <v>7</v>
      </c>
      <c r="N519" s="214">
        <v>3524</v>
      </c>
      <c r="P519" s="114">
        <v>5</v>
      </c>
      <c r="Q519" s="213">
        <v>2645</v>
      </c>
      <c r="S519" s="114">
        <v>7</v>
      </c>
      <c r="T519" s="213">
        <v>2653</v>
      </c>
      <c r="V519" s="83"/>
      <c r="W519" s="83"/>
      <c r="X519" s="83"/>
      <c r="Y519" s="83"/>
      <c r="Z519" s="83"/>
      <c r="AA519" s="65"/>
      <c r="AB519" s="5"/>
      <c r="AC519" s="5"/>
      <c r="AD519" s="5"/>
      <c r="AE519" s="5"/>
      <c r="AF519" s="5"/>
      <c r="AG519" s="5"/>
      <c r="AH519" s="5"/>
      <c r="AI519" s="5"/>
      <c r="AJ519" s="5"/>
      <c r="AK519" s="5"/>
      <c r="AL519" s="5"/>
      <c r="AM519" s="5"/>
    </row>
    <row r="520" spans="1:39" s="4" customFormat="1" ht="14.4">
      <c r="A520" s="63" t="s">
        <v>672</v>
      </c>
      <c r="B520" s="63" t="s">
        <v>423</v>
      </c>
      <c r="C520" s="63"/>
      <c r="D520" s="63" t="s">
        <v>103</v>
      </c>
      <c r="E520" s="11"/>
      <c r="F520" s="11"/>
      <c r="G520" s="8"/>
      <c r="I520" s="63"/>
      <c r="J520" s="48"/>
      <c r="K520" s="109"/>
      <c r="M520" s="63">
        <v>47</v>
      </c>
      <c r="N520" s="214">
        <v>22717</v>
      </c>
      <c r="P520" s="114">
        <v>34</v>
      </c>
      <c r="Q520" s="213">
        <v>18167</v>
      </c>
      <c r="S520" s="114">
        <v>33</v>
      </c>
      <c r="T520" s="213">
        <v>13962.27</v>
      </c>
      <c r="V520" s="83"/>
      <c r="W520" s="83"/>
      <c r="X520" s="83"/>
      <c r="Y520" s="83"/>
      <c r="Z520" s="83"/>
      <c r="AA520" s="65"/>
      <c r="AB520" s="5"/>
      <c r="AC520" s="5"/>
      <c r="AD520" s="5"/>
      <c r="AE520" s="5"/>
      <c r="AF520" s="5"/>
      <c r="AG520" s="5"/>
      <c r="AH520" s="5"/>
      <c r="AI520" s="5"/>
      <c r="AJ520" s="5"/>
      <c r="AK520" s="5"/>
      <c r="AL520" s="5"/>
      <c r="AM520" s="5"/>
    </row>
    <row r="521" spans="1:39" s="4" customFormat="1" ht="14.4">
      <c r="A521" s="63" t="s">
        <v>672</v>
      </c>
      <c r="B521" s="63" t="s">
        <v>424</v>
      </c>
      <c r="C521" s="63"/>
      <c r="D521" s="63" t="s">
        <v>96</v>
      </c>
      <c r="E521" s="11"/>
      <c r="F521" s="11"/>
      <c r="G521" s="8"/>
      <c r="I521" s="63"/>
      <c r="J521" s="48"/>
      <c r="K521" s="109"/>
      <c r="M521" s="63">
        <v>7</v>
      </c>
      <c r="N521" s="214">
        <v>3345</v>
      </c>
      <c r="P521" s="114">
        <v>3</v>
      </c>
      <c r="Q521" s="213">
        <v>1768</v>
      </c>
      <c r="S521" s="114">
        <v>5</v>
      </c>
      <c r="T521" s="213">
        <v>2168</v>
      </c>
      <c r="V521" s="83"/>
      <c r="W521" s="83"/>
      <c r="X521" s="83"/>
      <c r="Y521" s="83"/>
      <c r="Z521" s="83"/>
      <c r="AA521" s="65"/>
      <c r="AB521" s="5"/>
      <c r="AC521" s="5"/>
      <c r="AD521" s="5"/>
      <c r="AE521" s="5"/>
      <c r="AF521" s="5"/>
      <c r="AG521" s="5"/>
      <c r="AH521" s="5"/>
      <c r="AI521" s="5"/>
      <c r="AJ521" s="5"/>
      <c r="AK521" s="5"/>
      <c r="AL521" s="5"/>
      <c r="AM521" s="5"/>
    </row>
    <row r="522" spans="1:39" s="4" customFormat="1" ht="14.4">
      <c r="A522" s="63" t="s">
        <v>672</v>
      </c>
      <c r="B522" s="63" t="s">
        <v>425</v>
      </c>
      <c r="C522" s="63"/>
      <c r="D522" s="63" t="s">
        <v>267</v>
      </c>
      <c r="E522" s="11"/>
      <c r="F522" s="11"/>
      <c r="G522" s="8"/>
      <c r="I522" s="63"/>
      <c r="J522" s="48"/>
      <c r="K522" s="109"/>
      <c r="M522" s="63">
        <v>8</v>
      </c>
      <c r="N522" s="214">
        <v>3695</v>
      </c>
      <c r="P522" s="114"/>
      <c r="Q522" s="213"/>
      <c r="S522" s="114"/>
      <c r="T522" s="213"/>
      <c r="V522" s="83"/>
      <c r="W522" s="83"/>
      <c r="X522" s="83"/>
      <c r="Y522" s="83"/>
      <c r="Z522" s="83"/>
      <c r="AA522" s="65"/>
      <c r="AB522" s="5"/>
      <c r="AC522" s="5"/>
      <c r="AD522" s="5"/>
      <c r="AE522" s="5"/>
      <c r="AF522" s="5"/>
      <c r="AG522" s="5"/>
      <c r="AH522" s="5"/>
      <c r="AI522" s="5"/>
      <c r="AJ522" s="5"/>
      <c r="AK522" s="5"/>
      <c r="AL522" s="5"/>
      <c r="AM522" s="5"/>
    </row>
    <row r="523" spans="1:39" s="4" customFormat="1" ht="14.4">
      <c r="A523" s="63" t="s">
        <v>672</v>
      </c>
      <c r="B523" s="63" t="s">
        <v>426</v>
      </c>
      <c r="C523" s="63"/>
      <c r="D523" s="63" t="s">
        <v>92</v>
      </c>
      <c r="E523" s="11"/>
      <c r="F523" s="11"/>
      <c r="G523" s="8"/>
      <c r="I523" s="63"/>
      <c r="J523" s="48"/>
      <c r="K523" s="109"/>
      <c r="M523" s="63">
        <v>2</v>
      </c>
      <c r="N523" s="214">
        <v>879</v>
      </c>
      <c r="P523" s="114">
        <v>2</v>
      </c>
      <c r="Q523" s="213">
        <v>1058</v>
      </c>
      <c r="S523" s="114">
        <v>1</v>
      </c>
      <c r="T523" s="213">
        <v>320</v>
      </c>
      <c r="V523" s="83"/>
      <c r="W523" s="83"/>
      <c r="X523" s="83"/>
      <c r="Y523" s="83"/>
      <c r="Z523" s="83"/>
      <c r="AA523" s="65"/>
      <c r="AB523" s="5"/>
      <c r="AC523" s="5"/>
      <c r="AD523" s="5"/>
      <c r="AE523" s="5"/>
      <c r="AF523" s="5"/>
      <c r="AG523" s="5"/>
      <c r="AH523" s="5"/>
      <c r="AI523" s="5"/>
      <c r="AJ523" s="5"/>
      <c r="AK523" s="5"/>
      <c r="AL523" s="5"/>
      <c r="AM523" s="5"/>
    </row>
    <row r="524" spans="1:39" s="4" customFormat="1" ht="14.4">
      <c r="A524" s="63" t="s">
        <v>672</v>
      </c>
      <c r="B524" s="63" t="s">
        <v>427</v>
      </c>
      <c r="C524" s="63"/>
      <c r="D524" s="63" t="s">
        <v>148</v>
      </c>
      <c r="E524" s="11"/>
      <c r="F524" s="11"/>
      <c r="G524" s="8"/>
      <c r="I524" s="63"/>
      <c r="J524" s="48"/>
      <c r="K524" s="109"/>
      <c r="M524" s="63">
        <v>1</v>
      </c>
      <c r="N524" s="214">
        <v>350</v>
      </c>
      <c r="P524" s="114"/>
      <c r="Q524" s="213"/>
      <c r="S524" s="114"/>
      <c r="T524" s="213"/>
      <c r="V524" s="83"/>
      <c r="W524" s="83"/>
      <c r="X524" s="83"/>
      <c r="Y524" s="83"/>
      <c r="Z524" s="83"/>
      <c r="AA524" s="65"/>
      <c r="AB524" s="5"/>
      <c r="AC524" s="5"/>
      <c r="AD524" s="5"/>
      <c r="AE524" s="5"/>
      <c r="AF524" s="5"/>
      <c r="AG524" s="5"/>
      <c r="AH524" s="5"/>
      <c r="AI524" s="5"/>
      <c r="AJ524" s="5"/>
      <c r="AK524" s="5"/>
      <c r="AL524" s="5"/>
      <c r="AM524" s="5"/>
    </row>
    <row r="525" spans="1:39" s="4" customFormat="1" ht="14.4">
      <c r="A525" s="63" t="s">
        <v>672</v>
      </c>
      <c r="B525" s="63" t="s">
        <v>428</v>
      </c>
      <c r="C525" s="63"/>
      <c r="D525" s="63" t="s">
        <v>429</v>
      </c>
      <c r="E525" s="11"/>
      <c r="F525" s="11"/>
      <c r="G525" s="8"/>
      <c r="I525" s="63"/>
      <c r="J525" s="48"/>
      <c r="K525" s="109"/>
      <c r="M525" s="63">
        <v>3</v>
      </c>
      <c r="N525" s="214">
        <v>1229</v>
      </c>
      <c r="P525" s="114"/>
      <c r="Q525" s="213"/>
      <c r="S525" s="114"/>
      <c r="T525" s="213"/>
      <c r="V525" s="83"/>
      <c r="W525" s="83"/>
      <c r="X525" s="83"/>
      <c r="Y525" s="83"/>
      <c r="Z525" s="83"/>
      <c r="AA525" s="65"/>
      <c r="AB525" s="5"/>
      <c r="AC525" s="5"/>
      <c r="AD525" s="5"/>
      <c r="AE525" s="5"/>
      <c r="AF525" s="5"/>
      <c r="AG525" s="5"/>
      <c r="AH525" s="5"/>
      <c r="AI525" s="5"/>
      <c r="AJ525" s="5"/>
      <c r="AK525" s="5"/>
      <c r="AL525" s="5"/>
      <c r="AM525" s="5"/>
    </row>
    <row r="526" spans="1:39" s="4" customFormat="1" ht="14.4">
      <c r="A526" s="63" t="s">
        <v>672</v>
      </c>
      <c r="B526" s="63" t="s">
        <v>430</v>
      </c>
      <c r="C526" s="63"/>
      <c r="D526" s="63" t="s">
        <v>206</v>
      </c>
      <c r="E526" s="11"/>
      <c r="F526" s="11"/>
      <c r="G526" s="8"/>
      <c r="I526" s="63"/>
      <c r="J526" s="48"/>
      <c r="K526" s="109"/>
      <c r="M526" s="63">
        <v>54</v>
      </c>
      <c r="N526" s="214">
        <v>27860</v>
      </c>
      <c r="P526" s="114">
        <v>84</v>
      </c>
      <c r="Q526" s="213">
        <v>45839</v>
      </c>
      <c r="S526" s="114">
        <v>89</v>
      </c>
      <c r="T526" s="213">
        <v>37597</v>
      </c>
      <c r="V526" s="83"/>
      <c r="W526" s="83"/>
      <c r="X526" s="83"/>
      <c r="Y526" s="83"/>
      <c r="Z526" s="83"/>
      <c r="AA526" s="65"/>
      <c r="AB526" s="5"/>
      <c r="AC526" s="5"/>
      <c r="AD526" s="5"/>
      <c r="AE526" s="5"/>
      <c r="AF526" s="5"/>
      <c r="AG526" s="5"/>
      <c r="AH526" s="5"/>
      <c r="AI526" s="5"/>
      <c r="AJ526" s="5"/>
      <c r="AK526" s="5"/>
      <c r="AL526" s="5"/>
      <c r="AM526" s="5"/>
    </row>
    <row r="527" spans="1:39" s="4" customFormat="1" ht="14.4">
      <c r="A527" s="63" t="s">
        <v>672</v>
      </c>
      <c r="B527" s="63" t="s">
        <v>431</v>
      </c>
      <c r="C527" s="63"/>
      <c r="D527" s="63" t="s">
        <v>127</v>
      </c>
      <c r="E527" s="11"/>
      <c r="F527" s="11"/>
      <c r="G527" s="8"/>
      <c r="I527" s="63"/>
      <c r="J527" s="48"/>
      <c r="K527" s="109"/>
      <c r="M527" s="63">
        <v>113</v>
      </c>
      <c r="N527" s="214">
        <v>55129</v>
      </c>
      <c r="P527" s="114">
        <v>72</v>
      </c>
      <c r="Q527" s="213">
        <v>39355</v>
      </c>
      <c r="S527" s="114">
        <v>72</v>
      </c>
      <c r="T527" s="213">
        <v>30332</v>
      </c>
      <c r="V527" s="83"/>
      <c r="W527" s="83"/>
      <c r="X527" s="83"/>
      <c r="Y527" s="83"/>
      <c r="Z527" s="83"/>
      <c r="AA527" s="65"/>
      <c r="AB527" s="5"/>
      <c r="AC527" s="5"/>
      <c r="AD527" s="5"/>
      <c r="AE527" s="5"/>
      <c r="AF527" s="5"/>
      <c r="AG527" s="5"/>
      <c r="AH527" s="5"/>
      <c r="AI527" s="5"/>
      <c r="AJ527" s="5"/>
      <c r="AK527" s="5"/>
      <c r="AL527" s="5"/>
      <c r="AM527" s="5"/>
    </row>
    <row r="528" spans="1:39" s="4" customFormat="1" ht="14.4">
      <c r="A528" s="63" t="s">
        <v>672</v>
      </c>
      <c r="B528" s="63" t="s">
        <v>431</v>
      </c>
      <c r="C528" s="63"/>
      <c r="D528" s="63" t="s">
        <v>115</v>
      </c>
      <c r="E528" s="11"/>
      <c r="F528" s="11"/>
      <c r="G528" s="8"/>
      <c r="I528" s="63"/>
      <c r="J528" s="48"/>
      <c r="K528" s="109"/>
      <c r="M528" s="63">
        <v>1</v>
      </c>
      <c r="N528" s="214">
        <v>529</v>
      </c>
      <c r="P528" s="114">
        <v>1</v>
      </c>
      <c r="Q528" s="213">
        <v>529</v>
      </c>
      <c r="S528" s="114"/>
      <c r="T528" s="213"/>
      <c r="V528" s="83"/>
      <c r="W528" s="83"/>
      <c r="X528" s="83"/>
      <c r="Y528" s="83"/>
      <c r="Z528" s="83"/>
      <c r="AA528" s="65"/>
      <c r="AB528" s="5"/>
      <c r="AC528" s="5"/>
      <c r="AD528" s="5"/>
      <c r="AE528" s="5"/>
      <c r="AF528" s="5"/>
      <c r="AG528" s="5"/>
      <c r="AH528" s="5"/>
      <c r="AI528" s="5"/>
      <c r="AJ528" s="5"/>
      <c r="AK528" s="5"/>
      <c r="AL528" s="5"/>
      <c r="AM528" s="5"/>
    </row>
    <row r="529" spans="1:39" s="4" customFormat="1" ht="14.4">
      <c r="A529" s="63" t="s">
        <v>672</v>
      </c>
      <c r="B529" s="63" t="s">
        <v>432</v>
      </c>
      <c r="C529" s="63"/>
      <c r="D529" s="63" t="s">
        <v>135</v>
      </c>
      <c r="E529" s="11"/>
      <c r="F529" s="11"/>
      <c r="G529" s="8"/>
      <c r="I529" s="63"/>
      <c r="J529" s="48"/>
      <c r="K529" s="109"/>
      <c r="M529" s="63">
        <v>3</v>
      </c>
      <c r="N529" s="214">
        <v>1408</v>
      </c>
      <c r="P529" s="114"/>
      <c r="Q529" s="213"/>
      <c r="S529" s="114"/>
      <c r="T529" s="213"/>
      <c r="V529" s="83"/>
      <c r="W529" s="83"/>
      <c r="X529" s="83"/>
      <c r="Y529" s="83"/>
      <c r="Z529" s="83"/>
      <c r="AA529" s="65"/>
      <c r="AB529" s="5"/>
      <c r="AC529" s="5"/>
      <c r="AD529" s="5"/>
      <c r="AE529" s="5"/>
      <c r="AF529" s="5"/>
      <c r="AG529" s="5"/>
      <c r="AH529" s="5"/>
      <c r="AI529" s="5"/>
      <c r="AJ529" s="5"/>
      <c r="AK529" s="5"/>
      <c r="AL529" s="5"/>
      <c r="AM529" s="5"/>
    </row>
    <row r="530" spans="1:39" s="4" customFormat="1" ht="14.4">
      <c r="A530" s="63" t="s">
        <v>672</v>
      </c>
      <c r="B530" s="63" t="s">
        <v>433</v>
      </c>
      <c r="C530" s="63"/>
      <c r="D530" s="63" t="s">
        <v>135</v>
      </c>
      <c r="E530" s="11"/>
      <c r="F530" s="11"/>
      <c r="G530" s="8"/>
      <c r="I530" s="63"/>
      <c r="J530" s="48"/>
      <c r="K530" s="109"/>
      <c r="M530" s="63">
        <v>1</v>
      </c>
      <c r="N530" s="214">
        <v>529</v>
      </c>
      <c r="P530" s="114"/>
      <c r="Q530" s="213"/>
      <c r="S530" s="114"/>
      <c r="T530" s="213"/>
      <c r="V530" s="83"/>
      <c r="W530" s="83"/>
      <c r="X530" s="83"/>
      <c r="Y530" s="83"/>
      <c r="Z530" s="83"/>
      <c r="AA530" s="65"/>
      <c r="AB530" s="5"/>
      <c r="AC530" s="5"/>
      <c r="AD530" s="5"/>
      <c r="AE530" s="5"/>
      <c r="AF530" s="5"/>
      <c r="AG530" s="5"/>
      <c r="AH530" s="5"/>
      <c r="AI530" s="5"/>
      <c r="AJ530" s="5"/>
      <c r="AK530" s="5"/>
      <c r="AL530" s="5"/>
      <c r="AM530" s="5"/>
    </row>
    <row r="531" spans="1:39" s="4" customFormat="1" ht="14.4">
      <c r="A531" s="63" t="s">
        <v>672</v>
      </c>
      <c r="B531" s="63" t="s">
        <v>535</v>
      </c>
      <c r="C531" s="63"/>
      <c r="D531" s="63" t="s">
        <v>435</v>
      </c>
      <c r="E531" s="11"/>
      <c r="F531" s="11"/>
      <c r="G531" s="8"/>
      <c r="I531" s="63"/>
      <c r="J531" s="48"/>
      <c r="K531" s="109"/>
      <c r="M531" s="63">
        <v>1</v>
      </c>
      <c r="N531" s="214">
        <v>529</v>
      </c>
      <c r="P531" s="114"/>
      <c r="Q531" s="213"/>
      <c r="S531" s="114"/>
      <c r="T531" s="213"/>
      <c r="V531" s="83"/>
      <c r="W531" s="83"/>
      <c r="X531" s="83"/>
      <c r="Y531" s="83"/>
      <c r="Z531" s="83"/>
      <c r="AA531" s="65"/>
      <c r="AB531" s="5"/>
      <c r="AC531" s="5"/>
      <c r="AD531" s="5"/>
      <c r="AE531" s="5"/>
      <c r="AF531" s="5"/>
      <c r="AG531" s="5"/>
      <c r="AH531" s="5"/>
      <c r="AI531" s="5"/>
      <c r="AJ531" s="5"/>
      <c r="AK531" s="5"/>
      <c r="AL531" s="5"/>
      <c r="AM531" s="5"/>
    </row>
    <row r="532" spans="1:39" s="4" customFormat="1" ht="14.4">
      <c r="A532" s="63" t="s">
        <v>672</v>
      </c>
      <c r="B532" s="63" t="s">
        <v>434</v>
      </c>
      <c r="C532" s="63"/>
      <c r="D532" s="63" t="s">
        <v>435</v>
      </c>
      <c r="E532" s="11"/>
      <c r="F532" s="11"/>
      <c r="G532" s="8"/>
      <c r="I532" s="63"/>
      <c r="J532" s="48"/>
      <c r="K532" s="109"/>
      <c r="M532" s="63">
        <v>117</v>
      </c>
      <c r="N532" s="214">
        <v>57068</v>
      </c>
      <c r="P532" s="114">
        <v>88</v>
      </c>
      <c r="Q532" s="213">
        <v>47095</v>
      </c>
      <c r="S532" s="114">
        <v>65</v>
      </c>
      <c r="T532" s="213">
        <v>26409</v>
      </c>
      <c r="V532" s="83"/>
      <c r="W532" s="83"/>
      <c r="X532" s="83"/>
      <c r="Y532" s="83"/>
      <c r="Z532" s="83"/>
      <c r="AA532" s="65"/>
      <c r="AB532" s="5"/>
      <c r="AC532" s="5"/>
      <c r="AD532" s="5"/>
      <c r="AE532" s="5"/>
      <c r="AF532" s="5"/>
      <c r="AG532" s="5"/>
      <c r="AH532" s="5"/>
      <c r="AI532" s="5"/>
      <c r="AJ532" s="5"/>
      <c r="AK532" s="5"/>
      <c r="AL532" s="5"/>
      <c r="AM532" s="5"/>
    </row>
    <row r="533" spans="1:39" s="4" customFormat="1" ht="14.4">
      <c r="A533" s="63" t="s">
        <v>672</v>
      </c>
      <c r="B533" s="63" t="s">
        <v>436</v>
      </c>
      <c r="C533" s="63"/>
      <c r="D533" s="63" t="s">
        <v>189</v>
      </c>
      <c r="E533" s="11"/>
      <c r="F533" s="11"/>
      <c r="G533" s="8"/>
      <c r="I533" s="63"/>
      <c r="J533" s="48"/>
      <c r="K533" s="109"/>
      <c r="M533" s="63">
        <v>141</v>
      </c>
      <c r="N533" s="214">
        <v>66363</v>
      </c>
      <c r="P533" s="114">
        <v>97</v>
      </c>
      <c r="Q533" s="213">
        <v>51950</v>
      </c>
      <c r="S533" s="114">
        <v>100</v>
      </c>
      <c r="T533" s="213">
        <v>41210</v>
      </c>
      <c r="V533" s="83"/>
      <c r="W533" s="83"/>
      <c r="X533" s="83"/>
      <c r="Y533" s="83"/>
      <c r="Z533" s="83"/>
      <c r="AA533" s="65"/>
      <c r="AB533" s="5"/>
      <c r="AC533" s="5"/>
      <c r="AD533" s="5"/>
      <c r="AE533" s="5"/>
      <c r="AF533" s="5"/>
      <c r="AG533" s="5"/>
      <c r="AH533" s="5"/>
      <c r="AI533" s="5"/>
      <c r="AJ533" s="5"/>
      <c r="AK533" s="5"/>
      <c r="AL533" s="5"/>
      <c r="AM533" s="5"/>
    </row>
    <row r="534" spans="1:39" s="4" customFormat="1" ht="14.4">
      <c r="A534" s="63" t="s">
        <v>672</v>
      </c>
      <c r="B534" s="63" t="s">
        <v>437</v>
      </c>
      <c r="C534" s="63"/>
      <c r="D534" s="63" t="s">
        <v>267</v>
      </c>
      <c r="E534" s="11"/>
      <c r="F534" s="11"/>
      <c r="G534" s="8"/>
      <c r="I534" s="63"/>
      <c r="J534" s="48"/>
      <c r="K534" s="109"/>
      <c r="M534" s="63"/>
      <c r="N534" s="214"/>
      <c r="P534" s="114">
        <v>6</v>
      </c>
      <c r="Q534" s="213">
        <v>3174</v>
      </c>
      <c r="S534" s="114">
        <v>8</v>
      </c>
      <c r="T534" s="213">
        <v>2967</v>
      </c>
      <c r="V534" s="83"/>
      <c r="W534" s="83"/>
      <c r="X534" s="83"/>
      <c r="Y534" s="83"/>
      <c r="Z534" s="83"/>
      <c r="AA534" s="65"/>
      <c r="AB534" s="5"/>
      <c r="AC534" s="5"/>
      <c r="AD534" s="5"/>
      <c r="AE534" s="5"/>
      <c r="AF534" s="5"/>
      <c r="AG534" s="5"/>
      <c r="AH534" s="5"/>
      <c r="AI534" s="5"/>
      <c r="AJ534" s="5"/>
      <c r="AK534" s="5"/>
      <c r="AL534" s="5"/>
      <c r="AM534" s="5"/>
    </row>
    <row r="535" spans="1:39" s="4" customFormat="1" ht="14.4">
      <c r="A535" s="63" t="s">
        <v>672</v>
      </c>
      <c r="B535" s="63" t="s">
        <v>438</v>
      </c>
      <c r="C535" s="63"/>
      <c r="D535" s="63" t="s">
        <v>439</v>
      </c>
      <c r="E535" s="11"/>
      <c r="F535" s="11"/>
      <c r="G535" s="8"/>
      <c r="I535" s="63"/>
      <c r="J535" s="48"/>
      <c r="K535" s="109"/>
      <c r="M535" s="63">
        <v>6</v>
      </c>
      <c r="N535" s="214">
        <v>2816</v>
      </c>
      <c r="P535" s="114">
        <v>7</v>
      </c>
      <c r="Q535" s="213">
        <v>3884</v>
      </c>
      <c r="S535" s="114">
        <v>6</v>
      </c>
      <c r="T535" s="213">
        <v>2304</v>
      </c>
      <c r="V535" s="83"/>
      <c r="W535" s="83"/>
      <c r="X535" s="83"/>
      <c r="Y535" s="83"/>
      <c r="Z535" s="83"/>
      <c r="AA535" s="65"/>
      <c r="AB535" s="5"/>
      <c r="AC535" s="5"/>
      <c r="AD535" s="5"/>
      <c r="AE535" s="5"/>
      <c r="AF535" s="5"/>
      <c r="AG535" s="5"/>
      <c r="AH535" s="5"/>
      <c r="AI535" s="5"/>
      <c r="AJ535" s="5"/>
      <c r="AK535" s="5"/>
      <c r="AL535" s="5"/>
      <c r="AM535" s="5"/>
    </row>
    <row r="536" spans="1:39" s="4" customFormat="1" ht="14.4">
      <c r="A536" s="63" t="s">
        <v>672</v>
      </c>
      <c r="B536" s="63" t="s">
        <v>440</v>
      </c>
      <c r="C536" s="63"/>
      <c r="D536" s="63" t="s">
        <v>274</v>
      </c>
      <c r="E536" s="11"/>
      <c r="F536" s="11"/>
      <c r="G536" s="8"/>
      <c r="I536" s="63"/>
      <c r="J536" s="48"/>
      <c r="K536" s="109"/>
      <c r="M536" s="63">
        <v>4</v>
      </c>
      <c r="N536" s="214">
        <v>1579</v>
      </c>
      <c r="P536" s="114"/>
      <c r="Q536" s="213"/>
      <c r="S536" s="114"/>
      <c r="T536" s="213"/>
      <c r="V536" s="83"/>
      <c r="W536" s="83"/>
      <c r="X536" s="83"/>
      <c r="Y536" s="83"/>
      <c r="Z536" s="83"/>
      <c r="AA536" s="65"/>
      <c r="AB536" s="5"/>
      <c r="AC536" s="5"/>
      <c r="AD536" s="5"/>
      <c r="AE536" s="5"/>
      <c r="AF536" s="5"/>
      <c r="AG536" s="5"/>
      <c r="AH536" s="5"/>
      <c r="AI536" s="5"/>
      <c r="AJ536" s="5"/>
      <c r="AK536" s="5"/>
      <c r="AL536" s="5"/>
      <c r="AM536" s="5"/>
    </row>
    <row r="537" spans="1:39" s="4" customFormat="1" ht="14.4">
      <c r="A537" s="63" t="s">
        <v>672</v>
      </c>
      <c r="B537" s="63" t="s">
        <v>441</v>
      </c>
      <c r="C537" s="63"/>
      <c r="D537" s="63" t="s">
        <v>274</v>
      </c>
      <c r="E537" s="11"/>
      <c r="F537" s="11"/>
      <c r="G537" s="8"/>
      <c r="I537" s="63"/>
      <c r="J537" s="48"/>
      <c r="K537" s="109"/>
      <c r="M537" s="63"/>
      <c r="N537" s="214"/>
      <c r="P537" s="114">
        <v>2</v>
      </c>
      <c r="Q537" s="213">
        <v>1239</v>
      </c>
      <c r="S537" s="114"/>
      <c r="T537" s="213"/>
      <c r="V537" s="83"/>
      <c r="W537" s="83"/>
      <c r="X537" s="83"/>
      <c r="Y537" s="83"/>
      <c r="Z537" s="83"/>
      <c r="AA537" s="65"/>
      <c r="AB537" s="5"/>
      <c r="AC537" s="5"/>
      <c r="AD537" s="5"/>
      <c r="AE537" s="5"/>
      <c r="AF537" s="5"/>
      <c r="AG537" s="5"/>
      <c r="AH537" s="5"/>
      <c r="AI537" s="5"/>
      <c r="AJ537" s="5"/>
      <c r="AK537" s="5"/>
      <c r="AL537" s="5"/>
      <c r="AM537" s="5"/>
    </row>
    <row r="538" spans="1:39" s="4" customFormat="1" ht="14.4">
      <c r="A538" s="63" t="s">
        <v>672</v>
      </c>
      <c r="B538" s="63" t="s">
        <v>443</v>
      </c>
      <c r="C538" s="63"/>
      <c r="D538" s="63" t="s">
        <v>112</v>
      </c>
      <c r="E538" s="11"/>
      <c r="F538" s="11"/>
      <c r="G538" s="8"/>
      <c r="I538" s="63"/>
      <c r="J538" s="48"/>
      <c r="K538" s="109"/>
      <c r="M538" s="63">
        <v>1</v>
      </c>
      <c r="N538" s="214">
        <v>529</v>
      </c>
      <c r="P538" s="114">
        <v>1</v>
      </c>
      <c r="Q538" s="213">
        <v>529</v>
      </c>
      <c r="S538" s="114">
        <v>1</v>
      </c>
      <c r="T538" s="213">
        <v>320</v>
      </c>
      <c r="V538" s="83"/>
      <c r="W538" s="83"/>
      <c r="X538" s="83"/>
      <c r="Y538" s="83"/>
      <c r="Z538" s="83"/>
      <c r="AA538" s="65"/>
      <c r="AB538" s="5"/>
      <c r="AC538" s="5"/>
      <c r="AD538" s="5"/>
      <c r="AE538" s="5"/>
      <c r="AF538" s="5"/>
      <c r="AG538" s="5"/>
      <c r="AH538" s="5"/>
      <c r="AI538" s="5"/>
      <c r="AJ538" s="5"/>
      <c r="AK538" s="5"/>
      <c r="AL538" s="5"/>
      <c r="AM538" s="5"/>
    </row>
    <row r="539" spans="1:39" s="4" customFormat="1" ht="14.4">
      <c r="A539" s="63" t="s">
        <v>672</v>
      </c>
      <c r="B539" s="63" t="s">
        <v>444</v>
      </c>
      <c r="C539" s="63"/>
      <c r="D539" s="63" t="s">
        <v>168</v>
      </c>
      <c r="E539" s="11"/>
      <c r="F539" s="11"/>
      <c r="G539" s="8"/>
      <c r="I539" s="63"/>
      <c r="J539" s="48"/>
      <c r="K539" s="109"/>
      <c r="M539" s="63">
        <v>6</v>
      </c>
      <c r="N539" s="214">
        <v>3176</v>
      </c>
      <c r="P539" s="114">
        <v>3</v>
      </c>
      <c r="Q539" s="213">
        <v>1587</v>
      </c>
      <c r="S539" s="114">
        <v>4</v>
      </c>
      <c r="T539" s="213">
        <v>1557</v>
      </c>
      <c r="V539" s="83"/>
      <c r="W539" s="83"/>
      <c r="X539" s="83"/>
      <c r="Y539" s="83"/>
      <c r="Z539" s="83"/>
      <c r="AA539" s="65"/>
      <c r="AB539" s="5"/>
      <c r="AC539" s="5"/>
      <c r="AD539" s="5"/>
      <c r="AE539" s="5"/>
      <c r="AF539" s="5"/>
      <c r="AG539" s="5"/>
      <c r="AH539" s="5"/>
      <c r="AI539" s="5"/>
      <c r="AJ539" s="5"/>
      <c r="AK539" s="5"/>
      <c r="AL539" s="5"/>
      <c r="AM539" s="5"/>
    </row>
    <row r="540" spans="1:39" s="4" customFormat="1" ht="14.4">
      <c r="A540" s="63" t="s">
        <v>672</v>
      </c>
      <c r="B540" s="63" t="s">
        <v>445</v>
      </c>
      <c r="C540" s="63"/>
      <c r="D540" s="63" t="s">
        <v>197</v>
      </c>
      <c r="E540" s="11"/>
      <c r="F540" s="11"/>
      <c r="G540" s="8"/>
      <c r="I540" s="63"/>
      <c r="J540" s="48"/>
      <c r="K540" s="109"/>
      <c r="M540" s="63">
        <v>2</v>
      </c>
      <c r="N540" s="214">
        <v>879</v>
      </c>
      <c r="P540" s="114">
        <v>2</v>
      </c>
      <c r="Q540" s="213">
        <v>1058</v>
      </c>
      <c r="S540" s="114">
        <v>1</v>
      </c>
      <c r="T540" s="213">
        <v>481</v>
      </c>
      <c r="V540" s="83"/>
      <c r="W540" s="83"/>
      <c r="X540" s="83"/>
      <c r="Y540" s="83"/>
      <c r="Z540" s="83"/>
      <c r="AA540" s="65"/>
      <c r="AB540" s="5"/>
      <c r="AC540" s="5"/>
      <c r="AD540" s="5"/>
      <c r="AE540" s="5"/>
      <c r="AF540" s="5"/>
      <c r="AG540" s="5"/>
      <c r="AH540" s="5"/>
      <c r="AI540" s="5"/>
      <c r="AJ540" s="5"/>
      <c r="AK540" s="5"/>
      <c r="AL540" s="5"/>
      <c r="AM540" s="5"/>
    </row>
    <row r="541" spans="1:39" s="4" customFormat="1" ht="14.4">
      <c r="A541" s="63" t="s">
        <v>672</v>
      </c>
      <c r="B541" s="63" t="s">
        <v>446</v>
      </c>
      <c r="C541" s="63"/>
      <c r="D541" s="63" t="s">
        <v>195</v>
      </c>
      <c r="E541" s="11"/>
      <c r="F541" s="11"/>
      <c r="G541" s="8"/>
      <c r="I541" s="63"/>
      <c r="J541" s="48"/>
      <c r="K541" s="109"/>
      <c r="M541" s="63">
        <v>5</v>
      </c>
      <c r="N541" s="214">
        <v>2647</v>
      </c>
      <c r="P541" s="114">
        <v>4</v>
      </c>
      <c r="Q541" s="213">
        <v>2297</v>
      </c>
      <c r="S541" s="114">
        <v>6</v>
      </c>
      <c r="T541" s="213">
        <v>2731</v>
      </c>
      <c r="V541" s="83"/>
      <c r="W541" s="83"/>
      <c r="X541" s="83"/>
      <c r="Y541" s="83"/>
      <c r="Z541" s="83"/>
      <c r="AA541" s="65"/>
      <c r="AB541" s="5"/>
      <c r="AC541" s="5"/>
      <c r="AD541" s="5"/>
      <c r="AE541" s="5"/>
      <c r="AF541" s="5"/>
      <c r="AG541" s="5"/>
      <c r="AH541" s="5"/>
      <c r="AI541" s="5"/>
      <c r="AJ541" s="5"/>
      <c r="AK541" s="5"/>
      <c r="AL541" s="5"/>
      <c r="AM541" s="5"/>
    </row>
    <row r="542" spans="1:39" s="4" customFormat="1" ht="14.4">
      <c r="A542" s="63" t="s">
        <v>672</v>
      </c>
      <c r="B542" s="63" t="s">
        <v>666</v>
      </c>
      <c r="C542" s="63"/>
      <c r="D542" s="63" t="s">
        <v>98</v>
      </c>
      <c r="E542" s="11"/>
      <c r="F542" s="11"/>
      <c r="G542" s="8"/>
      <c r="I542" s="63"/>
      <c r="J542" s="48"/>
      <c r="K542" s="109"/>
      <c r="M542" s="63">
        <v>4</v>
      </c>
      <c r="N542" s="214">
        <v>1939</v>
      </c>
      <c r="P542" s="114"/>
      <c r="Q542" s="213"/>
      <c r="S542" s="114"/>
      <c r="T542" s="213"/>
      <c r="V542" s="83"/>
      <c r="W542" s="83"/>
      <c r="X542" s="83"/>
      <c r="Y542" s="83"/>
      <c r="Z542" s="83"/>
      <c r="AA542" s="65"/>
      <c r="AB542" s="5"/>
      <c r="AC542" s="5"/>
      <c r="AD542" s="5"/>
      <c r="AE542" s="5"/>
      <c r="AF542" s="5"/>
      <c r="AG542" s="5"/>
      <c r="AH542" s="5"/>
      <c r="AI542" s="5"/>
      <c r="AJ542" s="5"/>
      <c r="AK542" s="5"/>
      <c r="AL542" s="5"/>
      <c r="AM542" s="5"/>
    </row>
    <row r="543" spans="1:39" s="4" customFormat="1" ht="14.4">
      <c r="A543" s="63" t="s">
        <v>672</v>
      </c>
      <c r="B543" s="63" t="s">
        <v>705</v>
      </c>
      <c r="C543" s="63"/>
      <c r="D543" s="63" t="s">
        <v>100</v>
      </c>
      <c r="E543" s="11"/>
      <c r="F543" s="11"/>
      <c r="G543" s="8"/>
      <c r="I543" s="63"/>
      <c r="J543" s="48"/>
      <c r="K543" s="109"/>
      <c r="M543" s="63"/>
      <c r="N543" s="214"/>
      <c r="P543" s="114"/>
      <c r="Q543" s="213"/>
      <c r="S543" s="114">
        <v>1</v>
      </c>
      <c r="T543" s="213">
        <v>645</v>
      </c>
      <c r="V543" s="83"/>
      <c r="W543" s="83"/>
      <c r="X543" s="83"/>
      <c r="Y543" s="83"/>
      <c r="Z543" s="83"/>
      <c r="AA543" s="65"/>
      <c r="AB543" s="5"/>
      <c r="AC543" s="5"/>
      <c r="AD543" s="5"/>
      <c r="AE543" s="5"/>
      <c r="AF543" s="5"/>
      <c r="AG543" s="5"/>
      <c r="AH543" s="5"/>
      <c r="AI543" s="5"/>
      <c r="AJ543" s="5"/>
      <c r="AK543" s="5"/>
      <c r="AL543" s="5"/>
      <c r="AM543" s="5"/>
    </row>
    <row r="544" spans="1:39" s="4" customFormat="1" ht="14.4">
      <c r="A544" s="63" t="s">
        <v>672</v>
      </c>
      <c r="B544" s="63" t="s">
        <v>667</v>
      </c>
      <c r="C544" s="63"/>
      <c r="D544" s="63" t="s">
        <v>100</v>
      </c>
      <c r="E544" s="11"/>
      <c r="F544" s="11"/>
      <c r="G544" s="8"/>
      <c r="I544" s="63"/>
      <c r="J544" s="48"/>
      <c r="K544" s="109"/>
      <c r="M544" s="63">
        <v>8</v>
      </c>
      <c r="N544" s="214">
        <v>3876</v>
      </c>
      <c r="P544" s="114"/>
      <c r="Q544" s="213"/>
      <c r="S544" s="114"/>
      <c r="T544" s="213"/>
      <c r="V544" s="83"/>
      <c r="W544" s="83"/>
      <c r="X544" s="83"/>
      <c r="Y544" s="83"/>
      <c r="Z544" s="83"/>
      <c r="AA544" s="65"/>
      <c r="AB544" s="5"/>
      <c r="AC544" s="5"/>
      <c r="AD544" s="5"/>
      <c r="AE544" s="5"/>
      <c r="AF544" s="5"/>
      <c r="AG544" s="5"/>
      <c r="AH544" s="5"/>
      <c r="AI544" s="5"/>
      <c r="AJ544" s="5"/>
      <c r="AK544" s="5"/>
      <c r="AL544" s="5"/>
      <c r="AM544" s="5"/>
    </row>
    <row r="545" spans="1:39" s="4" customFormat="1" ht="14.4">
      <c r="A545" s="63" t="s">
        <v>672</v>
      </c>
      <c r="B545" s="63" t="s">
        <v>447</v>
      </c>
      <c r="C545" s="63"/>
      <c r="D545" s="63" t="s">
        <v>448</v>
      </c>
      <c r="E545" s="11"/>
      <c r="F545" s="11"/>
      <c r="G545" s="8"/>
      <c r="I545" s="63"/>
      <c r="J545" s="48"/>
      <c r="K545" s="109"/>
      <c r="M545" s="63">
        <v>21</v>
      </c>
      <c r="N545" s="214">
        <v>10934</v>
      </c>
      <c r="P545" s="114">
        <v>13</v>
      </c>
      <c r="Q545" s="213">
        <v>7239</v>
      </c>
      <c r="S545" s="114">
        <v>8</v>
      </c>
      <c r="T545" s="213">
        <v>3268</v>
      </c>
      <c r="V545" s="83"/>
      <c r="W545" s="83"/>
      <c r="X545" s="83"/>
      <c r="Y545" s="83"/>
      <c r="Z545" s="83"/>
      <c r="AA545" s="65"/>
      <c r="AB545" s="5"/>
      <c r="AC545" s="5"/>
      <c r="AD545" s="5"/>
      <c r="AE545" s="5"/>
      <c r="AF545" s="5"/>
      <c r="AG545" s="5"/>
      <c r="AH545" s="5"/>
      <c r="AI545" s="5"/>
      <c r="AJ545" s="5"/>
      <c r="AK545" s="5"/>
      <c r="AL545" s="5"/>
      <c r="AM545" s="5"/>
    </row>
    <row r="546" spans="1:39" s="4" customFormat="1" ht="14.4">
      <c r="A546" s="63" t="s">
        <v>672</v>
      </c>
      <c r="B546" s="63" t="s">
        <v>706</v>
      </c>
      <c r="C546" s="63"/>
      <c r="D546" s="63" t="s">
        <v>148</v>
      </c>
      <c r="E546" s="11"/>
      <c r="F546" s="11"/>
      <c r="G546" s="8"/>
      <c r="I546" s="63"/>
      <c r="J546" s="48"/>
      <c r="K546" s="109"/>
      <c r="M546" s="63"/>
      <c r="N546" s="214"/>
      <c r="P546" s="114"/>
      <c r="Q546" s="213"/>
      <c r="S546" s="114">
        <v>1</v>
      </c>
      <c r="T546" s="213">
        <v>481</v>
      </c>
      <c r="V546" s="83"/>
      <c r="W546" s="83"/>
      <c r="X546" s="83"/>
      <c r="Y546" s="83"/>
      <c r="Z546" s="83"/>
      <c r="AA546" s="65"/>
      <c r="AB546" s="5"/>
      <c r="AC546" s="5"/>
      <c r="AD546" s="5"/>
      <c r="AE546" s="5"/>
      <c r="AF546" s="5"/>
      <c r="AG546" s="5"/>
      <c r="AH546" s="5"/>
      <c r="AI546" s="5"/>
      <c r="AJ546" s="5"/>
      <c r="AK546" s="5"/>
      <c r="AL546" s="5"/>
      <c r="AM546" s="5"/>
    </row>
    <row r="547" spans="1:39" s="4" customFormat="1" ht="14.4">
      <c r="A547" s="63" t="s">
        <v>672</v>
      </c>
      <c r="B547" s="63" t="s">
        <v>668</v>
      </c>
      <c r="C547" s="63"/>
      <c r="D547" s="63" t="s">
        <v>148</v>
      </c>
      <c r="E547" s="11"/>
      <c r="F547" s="11"/>
      <c r="G547" s="8"/>
      <c r="I547" s="63"/>
      <c r="J547" s="48"/>
      <c r="K547" s="109"/>
      <c r="M547" s="63">
        <v>9</v>
      </c>
      <c r="N547" s="214">
        <v>4582</v>
      </c>
      <c r="P547" s="114"/>
      <c r="Q547" s="213"/>
      <c r="S547" s="114"/>
      <c r="T547" s="213"/>
      <c r="V547" s="83"/>
      <c r="W547" s="83"/>
      <c r="X547" s="83"/>
      <c r="Y547" s="83"/>
      <c r="Z547" s="83"/>
      <c r="AA547" s="65"/>
      <c r="AB547" s="5"/>
      <c r="AC547" s="5"/>
      <c r="AD547" s="5"/>
      <c r="AE547" s="5"/>
      <c r="AF547" s="5"/>
      <c r="AG547" s="5"/>
      <c r="AH547" s="5"/>
      <c r="AI547" s="5"/>
      <c r="AJ547" s="5"/>
      <c r="AK547" s="5"/>
      <c r="AL547" s="5"/>
      <c r="AM547" s="5"/>
    </row>
    <row r="548" spans="1:39" s="4" customFormat="1" ht="14.4">
      <c r="A548" s="63" t="s">
        <v>672</v>
      </c>
      <c r="B548" s="63" t="s">
        <v>449</v>
      </c>
      <c r="C548" s="63"/>
      <c r="D548" s="63" t="s">
        <v>160</v>
      </c>
      <c r="E548" s="11"/>
      <c r="F548" s="11"/>
      <c r="G548" s="8"/>
      <c r="I548" s="63"/>
      <c r="J548" s="48"/>
      <c r="K548" s="109"/>
      <c r="M548" s="63">
        <v>52</v>
      </c>
      <c r="N548" s="214">
        <v>25718</v>
      </c>
      <c r="P548" s="114">
        <v>27</v>
      </c>
      <c r="Q548" s="213">
        <v>14283</v>
      </c>
      <c r="S548" s="114">
        <v>36</v>
      </c>
      <c r="T548" s="213">
        <v>15550.22</v>
      </c>
      <c r="V548" s="83"/>
      <c r="W548" s="83"/>
      <c r="X548" s="83"/>
      <c r="Y548" s="83"/>
      <c r="Z548" s="83"/>
      <c r="AA548" s="65"/>
      <c r="AB548" s="5"/>
      <c r="AC548" s="5"/>
      <c r="AD548" s="5"/>
      <c r="AE548" s="5"/>
      <c r="AF548" s="5"/>
      <c r="AG548" s="5"/>
      <c r="AH548" s="5"/>
      <c r="AI548" s="5"/>
      <c r="AJ548" s="5"/>
      <c r="AK548" s="5"/>
      <c r="AL548" s="5"/>
      <c r="AM548" s="5"/>
    </row>
    <row r="549" spans="1:39" s="4" customFormat="1" ht="14.4">
      <c r="A549" s="63" t="s">
        <v>672</v>
      </c>
      <c r="B549" s="63" t="s">
        <v>669</v>
      </c>
      <c r="C549" s="63"/>
      <c r="D549" s="63" t="s">
        <v>206</v>
      </c>
      <c r="E549" s="11"/>
      <c r="F549" s="11"/>
      <c r="G549" s="8"/>
      <c r="I549" s="63"/>
      <c r="J549" s="48"/>
      <c r="K549" s="109"/>
      <c r="M549" s="63">
        <v>1</v>
      </c>
      <c r="N549" s="214">
        <v>529</v>
      </c>
      <c r="P549" s="114"/>
      <c r="Q549" s="213"/>
      <c r="S549" s="114"/>
      <c r="T549" s="213"/>
      <c r="V549" s="83"/>
      <c r="W549" s="83"/>
      <c r="X549" s="83"/>
      <c r="Y549" s="83"/>
      <c r="Z549" s="83"/>
      <c r="AA549" s="65"/>
      <c r="AB549" s="5"/>
      <c r="AC549" s="5"/>
      <c r="AD549" s="5"/>
      <c r="AE549" s="5"/>
      <c r="AF549" s="5"/>
      <c r="AG549" s="5"/>
      <c r="AH549" s="5"/>
      <c r="AI549" s="5"/>
      <c r="AJ549" s="5"/>
      <c r="AK549" s="5"/>
      <c r="AL549" s="5"/>
      <c r="AM549" s="5"/>
    </row>
    <row r="550" spans="1:39" s="4" customFormat="1" ht="14.4">
      <c r="A550" s="63" t="s">
        <v>672</v>
      </c>
      <c r="B550" s="63" t="s">
        <v>670</v>
      </c>
      <c r="C550" s="63"/>
      <c r="D550" s="63" t="s">
        <v>244</v>
      </c>
      <c r="E550" s="11"/>
      <c r="F550" s="11"/>
      <c r="G550" s="8"/>
      <c r="I550" s="63"/>
      <c r="J550" s="48"/>
      <c r="K550" s="109"/>
      <c r="M550" s="63">
        <v>1</v>
      </c>
      <c r="N550" s="214">
        <v>529</v>
      </c>
      <c r="P550" s="114"/>
      <c r="Q550" s="213"/>
      <c r="S550" s="114">
        <v>1</v>
      </c>
      <c r="T550" s="213">
        <v>481</v>
      </c>
      <c r="V550" s="83"/>
      <c r="W550" s="83"/>
      <c r="X550" s="83"/>
      <c r="Y550" s="83"/>
      <c r="Z550" s="83"/>
      <c r="AA550" s="65"/>
      <c r="AB550" s="5"/>
      <c r="AC550" s="5"/>
      <c r="AD550" s="5"/>
      <c r="AE550" s="5"/>
      <c r="AF550" s="5"/>
      <c r="AG550" s="5"/>
      <c r="AH550" s="5"/>
      <c r="AI550" s="5"/>
      <c r="AJ550" s="5"/>
      <c r="AK550" s="5"/>
      <c r="AL550" s="5"/>
      <c r="AM550" s="5"/>
    </row>
    <row r="551" spans="1:39" s="4" customFormat="1" ht="14.4">
      <c r="A551" s="63" t="s">
        <v>672</v>
      </c>
      <c r="B551" s="63" t="s">
        <v>450</v>
      </c>
      <c r="C551" s="63"/>
      <c r="D551" s="63" t="s">
        <v>122</v>
      </c>
      <c r="E551" s="11"/>
      <c r="F551" s="11"/>
      <c r="G551" s="8"/>
      <c r="I551" s="63"/>
      <c r="J551" s="48"/>
      <c r="K551" s="109"/>
      <c r="M551" s="63">
        <v>11</v>
      </c>
      <c r="N551" s="214">
        <v>5821</v>
      </c>
      <c r="P551" s="114">
        <v>3</v>
      </c>
      <c r="Q551" s="213">
        <v>1587</v>
      </c>
      <c r="S551" s="114">
        <v>2</v>
      </c>
      <c r="T551" s="213">
        <v>883</v>
      </c>
      <c r="V551" s="83"/>
      <c r="W551" s="83"/>
      <c r="X551" s="83"/>
      <c r="Y551" s="83"/>
      <c r="Z551" s="83"/>
      <c r="AA551" s="65"/>
      <c r="AB551" s="5"/>
      <c r="AC551" s="5"/>
      <c r="AD551" s="5"/>
      <c r="AE551" s="5"/>
      <c r="AF551" s="5"/>
      <c r="AG551" s="5"/>
      <c r="AH551" s="5"/>
      <c r="AI551" s="5"/>
      <c r="AJ551" s="5"/>
      <c r="AK551" s="5"/>
      <c r="AL551" s="5"/>
      <c r="AM551" s="5"/>
    </row>
    <row r="552" spans="1:39" s="4" customFormat="1" ht="14.4">
      <c r="A552" s="63" t="s">
        <v>672</v>
      </c>
      <c r="B552" s="63" t="s">
        <v>451</v>
      </c>
      <c r="C552" s="63"/>
      <c r="D552" s="63" t="s">
        <v>452</v>
      </c>
      <c r="E552" s="11"/>
      <c r="F552" s="11"/>
      <c r="G552" s="8"/>
      <c r="I552" s="63"/>
      <c r="J552" s="48"/>
      <c r="K552" s="109"/>
      <c r="M552" s="63">
        <v>25</v>
      </c>
      <c r="N552" s="214">
        <v>11437</v>
      </c>
      <c r="P552" s="114">
        <v>14</v>
      </c>
      <c r="Q552" s="213">
        <v>7406</v>
      </c>
      <c r="S552" s="114">
        <v>13</v>
      </c>
      <c r="T552" s="213">
        <v>5331</v>
      </c>
      <c r="V552" s="83"/>
      <c r="W552" s="83"/>
      <c r="X552" s="83"/>
      <c r="Y552" s="83"/>
      <c r="Z552" s="83"/>
      <c r="AA552" s="65"/>
      <c r="AB552" s="5"/>
      <c r="AC552" s="5"/>
      <c r="AD552" s="5"/>
      <c r="AE552" s="5"/>
      <c r="AF552" s="5"/>
      <c r="AG552" s="5"/>
      <c r="AH552" s="5"/>
      <c r="AI552" s="5"/>
      <c r="AJ552" s="5"/>
      <c r="AK552" s="5"/>
      <c r="AL552" s="5"/>
      <c r="AM552" s="5"/>
    </row>
    <row r="553" spans="1:39" s="4" customFormat="1" ht="14.4">
      <c r="A553" s="63" t="s">
        <v>672</v>
      </c>
      <c r="B553" s="63" t="s">
        <v>453</v>
      </c>
      <c r="C553" s="63"/>
      <c r="D553" s="63" t="s">
        <v>244</v>
      </c>
      <c r="E553" s="11"/>
      <c r="F553" s="11"/>
      <c r="G553" s="8"/>
      <c r="I553" s="63"/>
      <c r="J553" s="48"/>
      <c r="K553" s="109"/>
      <c r="M553" s="63">
        <v>130</v>
      </c>
      <c r="N553" s="214">
        <v>60912</v>
      </c>
      <c r="P553" s="114">
        <v>80</v>
      </c>
      <c r="Q553" s="213">
        <v>43587</v>
      </c>
      <c r="S553" s="114">
        <v>85</v>
      </c>
      <c r="T553" s="213">
        <v>36257</v>
      </c>
      <c r="V553" s="83"/>
      <c r="W553" s="83"/>
      <c r="X553" s="83"/>
      <c r="Y553" s="83"/>
      <c r="Z553" s="83"/>
      <c r="AA553" s="65"/>
      <c r="AB553" s="5"/>
      <c r="AC553" s="5"/>
      <c r="AD553" s="5"/>
      <c r="AE553" s="5"/>
      <c r="AF553" s="5"/>
      <c r="AG553" s="5"/>
      <c r="AH553" s="5"/>
      <c r="AI553" s="5"/>
      <c r="AJ553" s="5"/>
      <c r="AK553" s="5"/>
      <c r="AL553" s="5"/>
      <c r="AM553" s="5"/>
    </row>
    <row r="554" spans="1:39" s="4" customFormat="1" ht="14.4">
      <c r="A554" s="63" t="s">
        <v>672</v>
      </c>
      <c r="B554" s="63" t="s">
        <v>671</v>
      </c>
      <c r="C554" s="63"/>
      <c r="D554" s="63" t="s">
        <v>244</v>
      </c>
      <c r="E554" s="11"/>
      <c r="F554" s="11"/>
      <c r="G554" s="8"/>
      <c r="I554" s="63"/>
      <c r="J554" s="48"/>
      <c r="K554" s="109"/>
      <c r="M554" s="63">
        <v>37</v>
      </c>
      <c r="N554" s="214">
        <v>16532</v>
      </c>
      <c r="P554" s="114">
        <v>23</v>
      </c>
      <c r="Q554" s="213">
        <v>12167</v>
      </c>
      <c r="S554" s="114">
        <v>21</v>
      </c>
      <c r="T554" s="213">
        <v>8078</v>
      </c>
      <c r="V554" s="83"/>
      <c r="W554" s="83"/>
      <c r="X554" s="83"/>
      <c r="Y554" s="83"/>
      <c r="Z554" s="83"/>
      <c r="AA554" s="65"/>
      <c r="AB554" s="5"/>
      <c r="AC554" s="5"/>
      <c r="AD554" s="5"/>
      <c r="AE554" s="5"/>
      <c r="AF554" s="5"/>
      <c r="AG554" s="5"/>
      <c r="AH554" s="5"/>
      <c r="AI554" s="5"/>
      <c r="AJ554" s="5"/>
      <c r="AK554" s="5"/>
      <c r="AL554" s="5"/>
      <c r="AM554" s="5"/>
    </row>
    <row r="555" spans="1:39" s="4" customFormat="1" ht="14.4">
      <c r="A555" s="63" t="s">
        <v>672</v>
      </c>
      <c r="B555" s="63" t="s">
        <v>707</v>
      </c>
      <c r="C555" s="63"/>
      <c r="D555" s="63" t="s">
        <v>244</v>
      </c>
      <c r="E555" s="11"/>
      <c r="F555" s="11"/>
      <c r="G555" s="8"/>
      <c r="I555" s="63"/>
      <c r="J555" s="48"/>
      <c r="K555" s="109"/>
      <c r="M555" s="63"/>
      <c r="N555" s="214"/>
      <c r="P555" s="114">
        <v>7</v>
      </c>
      <c r="Q555" s="213">
        <v>3703</v>
      </c>
      <c r="S555" s="114">
        <v>5</v>
      </c>
      <c r="T555" s="213">
        <v>1849</v>
      </c>
      <c r="V555" s="83"/>
      <c r="W555" s="83"/>
      <c r="X555" s="83"/>
      <c r="Y555" s="83"/>
      <c r="Z555" s="83"/>
      <c r="AA555" s="65"/>
      <c r="AB555" s="5"/>
      <c r="AC555" s="5"/>
      <c r="AD555" s="5"/>
      <c r="AE555" s="5"/>
      <c r="AF555" s="5"/>
      <c r="AG555" s="5"/>
      <c r="AH555" s="5"/>
      <c r="AI555" s="5"/>
      <c r="AJ555" s="5"/>
      <c r="AK555" s="5"/>
      <c r="AL555" s="5"/>
      <c r="AM555" s="5"/>
    </row>
    <row r="556" spans="1:39" s="4" customFormat="1" ht="14.4">
      <c r="A556" s="63" t="s">
        <v>672</v>
      </c>
      <c r="B556" s="63" t="s">
        <v>454</v>
      </c>
      <c r="C556" s="63"/>
      <c r="D556" s="63" t="s">
        <v>156</v>
      </c>
      <c r="E556" s="11"/>
      <c r="F556" s="11"/>
      <c r="G556" s="8"/>
      <c r="I556" s="63"/>
      <c r="J556" s="48"/>
      <c r="K556" s="109"/>
      <c r="M556" s="63">
        <v>216</v>
      </c>
      <c r="N556" s="214">
        <v>106237</v>
      </c>
      <c r="P556" s="114">
        <v>132</v>
      </c>
      <c r="Q556" s="213">
        <v>72243</v>
      </c>
      <c r="S556" s="114">
        <v>111</v>
      </c>
      <c r="T556" s="213">
        <v>46316.26</v>
      </c>
      <c r="V556" s="83"/>
      <c r="W556" s="83"/>
      <c r="X556" s="83"/>
      <c r="Y556" s="83"/>
      <c r="Z556" s="83"/>
      <c r="AA556" s="65"/>
      <c r="AB556" s="5"/>
      <c r="AC556" s="5"/>
      <c r="AD556" s="5"/>
      <c r="AE556" s="5"/>
      <c r="AF556" s="5"/>
      <c r="AG556" s="5"/>
      <c r="AH556" s="5"/>
      <c r="AI556" s="5"/>
      <c r="AJ556" s="5"/>
      <c r="AK556" s="5"/>
      <c r="AL556" s="5"/>
      <c r="AM556" s="5"/>
    </row>
    <row r="557" spans="1:39" s="4" customFormat="1" ht="14.4">
      <c r="A557" s="63" t="s">
        <v>672</v>
      </c>
      <c r="B557" s="63" t="s">
        <v>708</v>
      </c>
      <c r="C557" s="63"/>
      <c r="D557" s="63" t="s">
        <v>92</v>
      </c>
      <c r="E557" s="11"/>
      <c r="F557" s="11"/>
      <c r="G557" s="8"/>
      <c r="I557" s="63"/>
      <c r="J557" s="48"/>
      <c r="K557" s="109"/>
      <c r="M557" s="63">
        <v>1</v>
      </c>
      <c r="N557" s="214">
        <v>529</v>
      </c>
      <c r="P557" s="114"/>
      <c r="Q557" s="213"/>
      <c r="S557" s="114"/>
      <c r="T557" s="213"/>
      <c r="V557" s="83"/>
      <c r="W557" s="83"/>
      <c r="X557" s="83"/>
      <c r="Y557" s="83"/>
      <c r="Z557" s="83"/>
      <c r="AA557" s="65"/>
      <c r="AB557" s="5"/>
      <c r="AC557" s="5"/>
      <c r="AD557" s="5"/>
      <c r="AE557" s="5"/>
      <c r="AF557" s="5"/>
      <c r="AG557" s="5"/>
      <c r="AH557" s="5"/>
      <c r="AI557" s="5"/>
      <c r="AJ557" s="5"/>
      <c r="AK557" s="5"/>
      <c r="AL557" s="5"/>
      <c r="AM557" s="5"/>
    </row>
    <row r="558" spans="1:39" s="4" customFormat="1" ht="14.4">
      <c r="A558" s="63" t="s">
        <v>672</v>
      </c>
      <c r="B558" s="63" t="s">
        <v>709</v>
      </c>
      <c r="C558" s="63"/>
      <c r="D558" s="63" t="s">
        <v>156</v>
      </c>
      <c r="E558" s="11"/>
      <c r="F558" s="11"/>
      <c r="G558" s="8"/>
      <c r="I558" s="63"/>
      <c r="J558" s="48"/>
      <c r="K558" s="109"/>
      <c r="M558" s="63"/>
      <c r="N558" s="214"/>
      <c r="P558" s="114">
        <v>8</v>
      </c>
      <c r="Q558" s="213">
        <v>4232</v>
      </c>
      <c r="S558" s="114">
        <v>5</v>
      </c>
      <c r="T558" s="213">
        <v>2064</v>
      </c>
      <c r="V558" s="83"/>
      <c r="W558" s="83"/>
      <c r="X558" s="83"/>
      <c r="Y558" s="83"/>
      <c r="Z558" s="83"/>
      <c r="AA558" s="65"/>
      <c r="AB558" s="5"/>
      <c r="AC558" s="5"/>
      <c r="AD558" s="5"/>
      <c r="AE558" s="5"/>
      <c r="AF558" s="5"/>
      <c r="AG558" s="5"/>
      <c r="AH558" s="5"/>
      <c r="AI558" s="5"/>
      <c r="AJ558" s="5"/>
      <c r="AK558" s="5"/>
      <c r="AL558" s="5"/>
      <c r="AM558" s="5"/>
    </row>
    <row r="559" spans="1:39" s="4" customFormat="1" ht="14.4">
      <c r="A559" s="63" t="s">
        <v>672</v>
      </c>
      <c r="B559" s="63" t="s">
        <v>455</v>
      </c>
      <c r="C559" s="63"/>
      <c r="D559" s="63" t="s">
        <v>230</v>
      </c>
      <c r="E559" s="11"/>
      <c r="F559" s="11"/>
      <c r="G559" s="8"/>
      <c r="I559" s="63"/>
      <c r="J559" s="48"/>
      <c r="K559" s="109"/>
      <c r="M559" s="63">
        <v>2</v>
      </c>
      <c r="N559" s="214">
        <v>879</v>
      </c>
      <c r="P559" s="114">
        <v>1</v>
      </c>
      <c r="Q559" s="213">
        <v>529</v>
      </c>
      <c r="S559" s="114">
        <v>3</v>
      </c>
      <c r="T559" s="213">
        <v>1044</v>
      </c>
      <c r="V559" s="83"/>
      <c r="W559" s="83"/>
      <c r="X559" s="83"/>
      <c r="Y559" s="83"/>
      <c r="Z559" s="83"/>
      <c r="AA559" s="65"/>
      <c r="AB559" s="5"/>
      <c r="AC559" s="5"/>
      <c r="AD559" s="5"/>
      <c r="AE559" s="5"/>
      <c r="AF559" s="5"/>
      <c r="AG559" s="5"/>
      <c r="AH559" s="5"/>
      <c r="AI559" s="5"/>
      <c r="AJ559" s="5"/>
      <c r="AK559" s="5"/>
      <c r="AL559" s="5"/>
      <c r="AM559" s="5"/>
    </row>
    <row r="560" spans="1:39" s="4" customFormat="1" ht="14.4">
      <c r="A560" s="63" t="s">
        <v>672</v>
      </c>
      <c r="B560" s="63" t="s">
        <v>456</v>
      </c>
      <c r="C560" s="63"/>
      <c r="D560" s="63" t="s">
        <v>457</v>
      </c>
      <c r="E560" s="11"/>
      <c r="F560" s="11"/>
      <c r="G560" s="8"/>
      <c r="I560" s="63"/>
      <c r="J560" s="48"/>
      <c r="K560" s="109"/>
      <c r="M560" s="63">
        <v>2</v>
      </c>
      <c r="N560" s="214">
        <v>879</v>
      </c>
      <c r="P560" s="114">
        <v>1</v>
      </c>
      <c r="Q560" s="213">
        <v>529</v>
      </c>
      <c r="S560" s="114">
        <v>1</v>
      </c>
      <c r="T560" s="213">
        <v>641</v>
      </c>
      <c r="V560" s="83"/>
      <c r="W560" s="83"/>
      <c r="X560" s="83"/>
      <c r="Y560" s="83"/>
      <c r="Z560" s="83"/>
      <c r="AA560" s="65"/>
      <c r="AB560" s="5"/>
      <c r="AC560" s="5"/>
      <c r="AD560" s="5"/>
      <c r="AE560" s="5"/>
      <c r="AF560" s="5"/>
      <c r="AG560" s="5"/>
      <c r="AH560" s="5"/>
      <c r="AI560" s="5"/>
      <c r="AJ560" s="5"/>
      <c r="AK560" s="5"/>
      <c r="AL560" s="5"/>
      <c r="AM560" s="5"/>
    </row>
    <row r="561" spans="1:39" s="4" customFormat="1" ht="14.4">
      <c r="A561" s="63" t="s">
        <v>672</v>
      </c>
      <c r="B561" s="63" t="s">
        <v>458</v>
      </c>
      <c r="C561" s="63"/>
      <c r="D561" s="63" t="s">
        <v>124</v>
      </c>
      <c r="E561" s="11"/>
      <c r="F561" s="11"/>
      <c r="G561" s="8"/>
      <c r="I561" s="63"/>
      <c r="J561" s="48"/>
      <c r="K561" s="109"/>
      <c r="M561" s="63">
        <v>25</v>
      </c>
      <c r="N561" s="214">
        <v>12330</v>
      </c>
      <c r="P561" s="114">
        <v>15</v>
      </c>
      <c r="Q561" s="213">
        <v>8116</v>
      </c>
      <c r="S561" s="114">
        <v>16</v>
      </c>
      <c r="T561" s="213">
        <v>7394</v>
      </c>
      <c r="V561" s="83"/>
      <c r="W561" s="83"/>
      <c r="X561" s="83"/>
      <c r="Y561" s="83"/>
      <c r="Z561" s="83"/>
      <c r="AA561" s="65"/>
      <c r="AB561" s="5"/>
      <c r="AC561" s="5"/>
      <c r="AD561" s="5"/>
      <c r="AE561" s="5"/>
      <c r="AF561" s="5"/>
      <c r="AG561" s="5"/>
      <c r="AH561" s="5"/>
      <c r="AI561" s="5"/>
      <c r="AJ561" s="5"/>
      <c r="AK561" s="5"/>
      <c r="AL561" s="5"/>
      <c r="AM561" s="5"/>
    </row>
    <row r="562" spans="1:39" s="4" customFormat="1" ht="14.4">
      <c r="A562" s="63" t="s">
        <v>672</v>
      </c>
      <c r="B562" s="63" t="s">
        <v>459</v>
      </c>
      <c r="C562" s="63"/>
      <c r="D562" s="63" t="s">
        <v>359</v>
      </c>
      <c r="E562" s="11"/>
      <c r="F562" s="11"/>
      <c r="G562" s="8"/>
      <c r="I562" s="63"/>
      <c r="J562" s="48"/>
      <c r="K562" s="109"/>
      <c r="M562" s="63">
        <v>69</v>
      </c>
      <c r="N562" s="214">
        <v>33458</v>
      </c>
      <c r="P562" s="114">
        <v>51</v>
      </c>
      <c r="Q562" s="213">
        <v>27160</v>
      </c>
      <c r="S562" s="114">
        <v>36</v>
      </c>
      <c r="T562" s="213">
        <v>14692</v>
      </c>
      <c r="V562" s="83"/>
      <c r="W562" s="83"/>
      <c r="X562" s="83"/>
      <c r="Y562" s="83"/>
      <c r="Z562" s="83"/>
      <c r="AA562" s="65"/>
      <c r="AB562" s="5"/>
      <c r="AC562" s="5"/>
      <c r="AD562" s="5"/>
      <c r="AE562" s="5"/>
      <c r="AF562" s="5"/>
      <c r="AG562" s="5"/>
      <c r="AH562" s="5"/>
      <c r="AI562" s="5"/>
      <c r="AJ562" s="5"/>
      <c r="AK562" s="5"/>
      <c r="AL562" s="5"/>
      <c r="AM562" s="5"/>
    </row>
    <row r="563" spans="1:39" s="4" customFormat="1" ht="14.4">
      <c r="A563" s="63" t="s">
        <v>672</v>
      </c>
      <c r="B563" s="63" t="s">
        <v>710</v>
      </c>
      <c r="C563" s="63"/>
      <c r="D563" s="63" t="s">
        <v>359</v>
      </c>
      <c r="E563" s="11"/>
      <c r="F563" s="11"/>
      <c r="G563" s="8"/>
      <c r="I563" s="63"/>
      <c r="J563" s="48"/>
      <c r="K563" s="109"/>
      <c r="M563" s="63"/>
      <c r="N563" s="214"/>
      <c r="P563" s="114">
        <v>2</v>
      </c>
      <c r="Q563" s="213">
        <v>1058</v>
      </c>
      <c r="S563" s="114"/>
      <c r="T563" s="213"/>
      <c r="V563" s="83"/>
      <c r="W563" s="83"/>
      <c r="X563" s="83"/>
      <c r="Y563" s="83"/>
      <c r="Z563" s="83"/>
      <c r="AA563" s="65"/>
      <c r="AB563" s="5"/>
      <c r="AC563" s="5"/>
      <c r="AD563" s="5"/>
      <c r="AE563" s="5"/>
      <c r="AF563" s="5"/>
      <c r="AG563" s="5"/>
      <c r="AH563" s="5"/>
      <c r="AI563" s="5"/>
      <c r="AJ563" s="5"/>
      <c r="AK563" s="5"/>
      <c r="AL563" s="5"/>
      <c r="AM563" s="5"/>
    </row>
    <row r="564" spans="1:39" s="4" customFormat="1" ht="14.4">
      <c r="A564" s="63"/>
      <c r="B564" s="63"/>
      <c r="C564" s="63"/>
      <c r="D564" s="63"/>
      <c r="E564" s="11"/>
      <c r="F564" s="11"/>
      <c r="G564" s="8"/>
      <c r="I564" s="63"/>
      <c r="J564" s="48"/>
      <c r="K564" s="109"/>
      <c r="M564" s="63"/>
      <c r="N564" s="214"/>
      <c r="P564" s="114"/>
      <c r="Q564" s="213"/>
      <c r="S564" s="114"/>
      <c r="T564" s="213"/>
      <c r="V564" s="83"/>
      <c r="W564" s="83"/>
      <c r="X564" s="83"/>
      <c r="Y564" s="83"/>
      <c r="Z564" s="83"/>
      <c r="AA564" s="65"/>
      <c r="AB564" s="5"/>
      <c r="AC564" s="5"/>
      <c r="AD564" s="5"/>
      <c r="AE564" s="5"/>
      <c r="AF564" s="5"/>
      <c r="AG564" s="5"/>
      <c r="AH564" s="5"/>
      <c r="AI564" s="5"/>
      <c r="AJ564" s="5"/>
      <c r="AK564" s="5"/>
      <c r="AL564" s="5"/>
      <c r="AM564" s="5"/>
    </row>
    <row r="565" spans="1:39" s="4" customFormat="1" ht="304.2">
      <c r="A565" s="63" t="s">
        <v>711</v>
      </c>
      <c r="B565" s="63" t="s">
        <v>1355</v>
      </c>
      <c r="C565" s="63"/>
      <c r="D565" s="63" t="s">
        <v>1355</v>
      </c>
      <c r="E565" s="356" t="s">
        <v>1365</v>
      </c>
      <c r="F565" s="11"/>
      <c r="G565" s="357" t="s">
        <v>1364</v>
      </c>
      <c r="I565" s="63"/>
      <c r="J565" s="48"/>
      <c r="K565" s="109"/>
      <c r="M565" s="63"/>
      <c r="N565" s="214"/>
      <c r="P565" s="114"/>
      <c r="Q565" s="213"/>
      <c r="S565" s="114"/>
      <c r="T565" s="213"/>
      <c r="V565" s="83"/>
      <c r="W565" s="83"/>
      <c r="X565" s="83"/>
      <c r="Y565" s="83"/>
      <c r="Z565" s="83"/>
      <c r="AA565" s="65"/>
      <c r="AB565" s="5"/>
      <c r="AC565" s="5"/>
      <c r="AD565" s="5"/>
      <c r="AE565" s="5"/>
      <c r="AF565" s="5"/>
      <c r="AG565" s="5"/>
      <c r="AH565" s="5"/>
      <c r="AI565" s="5"/>
      <c r="AJ565" s="5"/>
      <c r="AK565" s="5"/>
      <c r="AL565" s="5"/>
      <c r="AM565" s="5"/>
    </row>
    <row r="566" spans="1:39" s="4" customFormat="1" ht="14.4">
      <c r="A566" s="63" t="s">
        <v>711</v>
      </c>
      <c r="B566" s="63" t="s">
        <v>661</v>
      </c>
      <c r="C566" s="63"/>
      <c r="D566" s="63" t="s">
        <v>148</v>
      </c>
      <c r="E566" s="11"/>
      <c r="F566" s="11"/>
      <c r="G566" s="8"/>
      <c r="I566" s="63"/>
      <c r="J566" s="48"/>
      <c r="K566" s="109"/>
      <c r="M566" s="63">
        <v>1</v>
      </c>
      <c r="N566" s="214">
        <v>700</v>
      </c>
      <c r="P566" s="114"/>
      <c r="Q566" s="213"/>
      <c r="S566" s="114"/>
      <c r="T566" s="213"/>
      <c r="V566" s="83"/>
      <c r="W566" s="83"/>
      <c r="X566" s="83"/>
      <c r="Y566" s="83"/>
      <c r="Z566" s="83"/>
      <c r="AA566" s="65"/>
      <c r="AB566" s="5"/>
      <c r="AC566" s="5"/>
      <c r="AD566" s="5"/>
      <c r="AE566" s="5"/>
      <c r="AF566" s="5"/>
      <c r="AG566" s="5"/>
      <c r="AH566" s="5"/>
      <c r="AI566" s="5"/>
      <c r="AJ566" s="5"/>
      <c r="AK566" s="5"/>
      <c r="AL566" s="5"/>
      <c r="AM566" s="5"/>
    </row>
    <row r="567" spans="1:39" s="4" customFormat="1" ht="14.4">
      <c r="A567" s="63" t="s">
        <v>711</v>
      </c>
      <c r="B567" s="63" t="s">
        <v>365</v>
      </c>
      <c r="C567" s="63"/>
      <c r="D567" s="63" t="s">
        <v>100</v>
      </c>
      <c r="E567" s="11"/>
      <c r="F567" s="11"/>
      <c r="G567" s="8"/>
      <c r="I567" s="63"/>
      <c r="J567" s="48"/>
      <c r="K567" s="109"/>
      <c r="M567" s="63">
        <v>1</v>
      </c>
      <c r="N567" s="214">
        <v>700</v>
      </c>
      <c r="P567" s="114"/>
      <c r="Q567" s="213"/>
      <c r="S567" s="114"/>
      <c r="T567" s="213"/>
      <c r="V567" s="83"/>
      <c r="W567" s="83"/>
      <c r="X567" s="83"/>
      <c r="Y567" s="83"/>
      <c r="Z567" s="83"/>
      <c r="AA567" s="65"/>
      <c r="AB567" s="5"/>
      <c r="AC567" s="5"/>
      <c r="AD567" s="5"/>
      <c r="AE567" s="5"/>
      <c r="AF567" s="5"/>
      <c r="AG567" s="5"/>
      <c r="AH567" s="5"/>
      <c r="AI567" s="5"/>
      <c r="AJ567" s="5"/>
      <c r="AK567" s="5"/>
      <c r="AL567" s="5"/>
      <c r="AM567" s="5"/>
    </row>
    <row r="568" spans="1:39" s="4" customFormat="1" ht="14.4">
      <c r="A568" s="63"/>
      <c r="B568" s="63"/>
      <c r="C568" s="63"/>
      <c r="D568" s="63"/>
      <c r="E568" s="11"/>
      <c r="F568" s="11"/>
      <c r="G568" s="8"/>
      <c r="I568" s="63"/>
      <c r="J568" s="48"/>
      <c r="K568" s="109"/>
      <c r="M568" s="63"/>
      <c r="N568" s="214"/>
      <c r="P568" s="114"/>
      <c r="Q568" s="213"/>
      <c r="S568" s="114"/>
      <c r="T568" s="213"/>
      <c r="V568" s="83"/>
      <c r="W568" s="83"/>
      <c r="X568" s="83"/>
      <c r="Y568" s="83"/>
      <c r="Z568" s="83"/>
      <c r="AA568" s="65"/>
      <c r="AB568" s="5"/>
      <c r="AC568" s="5"/>
      <c r="AD568" s="5"/>
      <c r="AE568" s="5"/>
      <c r="AF568" s="5"/>
      <c r="AG568" s="5"/>
      <c r="AH568" s="5"/>
      <c r="AI568" s="5"/>
      <c r="AJ568" s="5"/>
      <c r="AK568" s="5"/>
      <c r="AL568" s="5"/>
      <c r="AM568" s="5"/>
    </row>
    <row r="569" spans="1:39" s="4" customFormat="1" ht="192.75" customHeight="1">
      <c r="A569" s="63" t="s">
        <v>712</v>
      </c>
      <c r="B569" s="63" t="s">
        <v>1355</v>
      </c>
      <c r="C569" s="63"/>
      <c r="D569" s="63" t="s">
        <v>1355</v>
      </c>
      <c r="E569" s="356" t="s">
        <v>1366</v>
      </c>
      <c r="F569" s="11"/>
      <c r="G569" s="356" t="s">
        <v>1367</v>
      </c>
      <c r="I569" s="63"/>
      <c r="J569" s="48"/>
      <c r="K569" s="109"/>
      <c r="M569" s="63"/>
      <c r="N569" s="214"/>
      <c r="P569" s="114"/>
      <c r="Q569" s="213"/>
      <c r="S569" s="114"/>
      <c r="T569" s="213"/>
      <c r="V569" s="83"/>
      <c r="W569" s="83"/>
      <c r="X569" s="83"/>
      <c r="Y569" s="83"/>
      <c r="Z569" s="83"/>
      <c r="AA569" s="65"/>
      <c r="AB569" s="5"/>
      <c r="AC569" s="5"/>
      <c r="AD569" s="5"/>
      <c r="AE569" s="5"/>
      <c r="AF569" s="5"/>
      <c r="AG569" s="5"/>
      <c r="AH569" s="5"/>
      <c r="AI569" s="5"/>
      <c r="AJ569" s="5"/>
      <c r="AK569" s="5"/>
      <c r="AL569" s="5"/>
      <c r="AM569" s="5"/>
    </row>
    <row r="570" spans="1:39" s="4" customFormat="1" ht="14.4">
      <c r="A570" s="63" t="s">
        <v>712</v>
      </c>
      <c r="B570" s="63" t="s">
        <v>713</v>
      </c>
      <c r="C570" s="63"/>
      <c r="D570" s="63" t="s">
        <v>713</v>
      </c>
      <c r="E570" s="11"/>
      <c r="F570" s="11"/>
      <c r="G570" s="8"/>
      <c r="I570" s="63"/>
      <c r="J570" s="48"/>
      <c r="K570" s="109"/>
      <c r="M570" s="63">
        <v>27</v>
      </c>
      <c r="N570" s="214">
        <v>3065.28</v>
      </c>
      <c r="P570" s="114">
        <v>22</v>
      </c>
      <c r="Q570" s="213">
        <v>1460.16</v>
      </c>
      <c r="S570" s="114">
        <v>142</v>
      </c>
      <c r="T570" s="213">
        <v>9407.02</v>
      </c>
      <c r="V570" s="83"/>
      <c r="W570" s="83"/>
      <c r="X570" s="83"/>
      <c r="Y570" s="83"/>
      <c r="Z570" s="83"/>
      <c r="AA570" s="65"/>
      <c r="AB570" s="5"/>
      <c r="AC570" s="5"/>
      <c r="AD570" s="5"/>
      <c r="AE570" s="5"/>
      <c r="AF570" s="5"/>
      <c r="AG570" s="5"/>
      <c r="AH570" s="5"/>
      <c r="AI570" s="5"/>
      <c r="AJ570" s="5"/>
      <c r="AK570" s="5"/>
      <c r="AL570" s="5"/>
      <c r="AM570" s="5"/>
    </row>
    <row r="571" spans="1:39" s="4" customFormat="1" ht="14.4">
      <c r="A571" s="63" t="s">
        <v>712</v>
      </c>
      <c r="B571" s="63" t="s">
        <v>88</v>
      </c>
      <c r="C571" s="63"/>
      <c r="D571" s="63" t="s">
        <v>89</v>
      </c>
      <c r="E571" s="11"/>
      <c r="F571" s="11"/>
      <c r="G571" s="8"/>
      <c r="I571" s="63"/>
      <c r="J571" s="48"/>
      <c r="K571" s="109"/>
      <c r="M571" s="63">
        <v>326</v>
      </c>
      <c r="N571" s="214">
        <v>21191.45</v>
      </c>
      <c r="P571" s="114">
        <v>359</v>
      </c>
      <c r="Q571" s="213">
        <v>24742.92</v>
      </c>
      <c r="S571" s="114">
        <v>195</v>
      </c>
      <c r="T571" s="213">
        <v>13745.87</v>
      </c>
      <c r="V571" s="83"/>
      <c r="W571" s="83"/>
      <c r="X571" s="83"/>
      <c r="Y571" s="83"/>
      <c r="Z571" s="83"/>
      <c r="AA571" s="65"/>
      <c r="AB571" s="5"/>
      <c r="AC571" s="5"/>
      <c r="AD571" s="5"/>
      <c r="AE571" s="5"/>
      <c r="AF571" s="5"/>
      <c r="AG571" s="5"/>
      <c r="AH571" s="5"/>
      <c r="AI571" s="5"/>
      <c r="AJ571" s="5"/>
      <c r="AK571" s="5"/>
      <c r="AL571" s="5"/>
      <c r="AM571" s="5"/>
    </row>
    <row r="572" spans="1:39" s="4" customFormat="1" ht="14.4">
      <c r="A572" s="63" t="s">
        <v>712</v>
      </c>
      <c r="B572" s="63" t="s">
        <v>88</v>
      </c>
      <c r="C572" s="63"/>
      <c r="D572" s="63" t="s">
        <v>90</v>
      </c>
      <c r="E572" s="11"/>
      <c r="F572" s="11"/>
      <c r="G572" s="8"/>
      <c r="I572" s="63"/>
      <c r="J572" s="48"/>
      <c r="K572" s="109"/>
      <c r="M572" s="63">
        <v>14</v>
      </c>
      <c r="N572" s="214">
        <v>1113.19</v>
      </c>
      <c r="P572" s="114">
        <v>472</v>
      </c>
      <c r="Q572" s="213">
        <v>32097.7</v>
      </c>
      <c r="S572" s="114">
        <v>280</v>
      </c>
      <c r="T572" s="213">
        <v>18962.5</v>
      </c>
      <c r="V572" s="83"/>
      <c r="W572" s="83"/>
      <c r="X572" s="83"/>
      <c r="Y572" s="83"/>
      <c r="Z572" s="83"/>
      <c r="AA572" s="65"/>
      <c r="AB572" s="5"/>
      <c r="AC572" s="5"/>
      <c r="AD572" s="5"/>
      <c r="AE572" s="5"/>
      <c r="AF572" s="5"/>
      <c r="AG572" s="5"/>
      <c r="AH572" s="5"/>
      <c r="AI572" s="5"/>
      <c r="AJ572" s="5"/>
      <c r="AK572" s="5"/>
      <c r="AL572" s="5"/>
      <c r="AM572" s="5"/>
    </row>
    <row r="573" spans="1:39" s="4" customFormat="1" ht="14.4">
      <c r="A573" s="63" t="s">
        <v>712</v>
      </c>
      <c r="B573" s="63" t="s">
        <v>644</v>
      </c>
      <c r="C573" s="63"/>
      <c r="D573" s="63" t="s">
        <v>89</v>
      </c>
      <c r="E573" s="11"/>
      <c r="F573" s="11"/>
      <c r="G573" s="8"/>
      <c r="I573" s="63"/>
      <c r="J573" s="48"/>
      <c r="K573" s="109"/>
      <c r="M573" s="63">
        <v>43</v>
      </c>
      <c r="N573" s="214">
        <v>3863.04</v>
      </c>
      <c r="P573" s="114">
        <v>43</v>
      </c>
      <c r="Q573" s="213">
        <v>3847.08</v>
      </c>
      <c r="S573" s="114">
        <v>32</v>
      </c>
      <c r="T573" s="213">
        <v>2764.09</v>
      </c>
      <c r="V573" s="83"/>
      <c r="W573" s="83"/>
      <c r="X573" s="83"/>
      <c r="Y573" s="83"/>
      <c r="Z573" s="83"/>
      <c r="AA573" s="65"/>
      <c r="AB573" s="5"/>
      <c r="AC573" s="5"/>
      <c r="AD573" s="5"/>
      <c r="AE573" s="5"/>
      <c r="AF573" s="5"/>
      <c r="AG573" s="5"/>
      <c r="AH573" s="5"/>
      <c r="AI573" s="5"/>
      <c r="AJ573" s="5"/>
      <c r="AK573" s="5"/>
      <c r="AL573" s="5"/>
      <c r="AM573" s="5"/>
    </row>
    <row r="574" spans="1:39" s="4" customFormat="1" ht="14.4">
      <c r="A574" s="63" t="s">
        <v>712</v>
      </c>
      <c r="B574" s="63" t="s">
        <v>644</v>
      </c>
      <c r="C574" s="63"/>
      <c r="D574" s="63" t="s">
        <v>90</v>
      </c>
      <c r="E574" s="11"/>
      <c r="F574" s="11"/>
      <c r="G574" s="8"/>
      <c r="I574" s="63"/>
      <c r="J574" s="48"/>
      <c r="K574" s="109"/>
      <c r="M574" s="63"/>
      <c r="N574" s="214"/>
      <c r="P574" s="114">
        <v>1</v>
      </c>
      <c r="Q574" s="213">
        <v>155.52000000000001</v>
      </c>
      <c r="S574" s="114"/>
      <c r="T574" s="213"/>
      <c r="V574" s="83"/>
      <c r="W574" s="83"/>
      <c r="X574" s="83"/>
      <c r="Y574" s="83"/>
      <c r="Z574" s="83"/>
      <c r="AA574" s="65"/>
      <c r="AB574" s="5"/>
      <c r="AC574" s="5"/>
      <c r="AD574" s="5"/>
      <c r="AE574" s="5"/>
      <c r="AF574" s="5"/>
      <c r="AG574" s="5"/>
      <c r="AH574" s="5"/>
      <c r="AI574" s="5"/>
      <c r="AJ574" s="5"/>
      <c r="AK574" s="5"/>
      <c r="AL574" s="5"/>
      <c r="AM574" s="5"/>
    </row>
    <row r="575" spans="1:39" s="4" customFormat="1" ht="14.4">
      <c r="A575" s="63" t="s">
        <v>712</v>
      </c>
      <c r="B575" s="63" t="s">
        <v>674</v>
      </c>
      <c r="C575" s="63"/>
      <c r="D575" s="63" t="s">
        <v>90</v>
      </c>
      <c r="E575" s="11"/>
      <c r="F575" s="11"/>
      <c r="G575" s="8"/>
      <c r="I575" s="63"/>
      <c r="J575" s="48"/>
      <c r="K575" s="109"/>
      <c r="M575" s="63"/>
      <c r="N575" s="214"/>
      <c r="P575" s="114">
        <v>13</v>
      </c>
      <c r="Q575" s="213">
        <v>502.79</v>
      </c>
      <c r="S575" s="114">
        <v>19</v>
      </c>
      <c r="T575" s="213">
        <v>1505.33</v>
      </c>
      <c r="V575" s="83"/>
      <c r="W575" s="83"/>
      <c r="X575" s="83"/>
      <c r="Y575" s="83"/>
      <c r="Z575" s="83"/>
      <c r="AA575" s="65"/>
      <c r="AB575" s="5"/>
      <c r="AC575" s="5"/>
      <c r="AD575" s="5"/>
      <c r="AE575" s="5"/>
      <c r="AF575" s="5"/>
      <c r="AG575" s="5"/>
      <c r="AH575" s="5"/>
      <c r="AI575" s="5"/>
      <c r="AJ575" s="5"/>
      <c r="AK575" s="5"/>
      <c r="AL575" s="5"/>
      <c r="AM575" s="5"/>
    </row>
    <row r="576" spans="1:39" s="4" customFormat="1" ht="14.4">
      <c r="A576" s="63" t="s">
        <v>712</v>
      </c>
      <c r="B576" s="63" t="s">
        <v>714</v>
      </c>
      <c r="C576" s="63"/>
      <c r="D576" s="63" t="s">
        <v>92</v>
      </c>
      <c r="E576" s="11"/>
      <c r="F576" s="11"/>
      <c r="G576" s="8"/>
      <c r="I576" s="63"/>
      <c r="J576" s="48"/>
      <c r="K576" s="109"/>
      <c r="M576" s="63">
        <v>29</v>
      </c>
      <c r="N576" s="214">
        <v>2928.19</v>
      </c>
      <c r="P576" s="114">
        <v>20</v>
      </c>
      <c r="Q576" s="213">
        <v>2124.38</v>
      </c>
      <c r="S576" s="114">
        <v>15</v>
      </c>
      <c r="T576" s="213">
        <v>1137.33</v>
      </c>
      <c r="V576" s="83"/>
      <c r="W576" s="83"/>
      <c r="X576" s="83"/>
      <c r="Y576" s="83"/>
      <c r="Z576" s="83"/>
      <c r="AA576" s="65"/>
      <c r="AB576" s="5"/>
      <c r="AC576" s="5"/>
      <c r="AD576" s="5"/>
      <c r="AE576" s="5"/>
      <c r="AF576" s="5"/>
      <c r="AG576" s="5"/>
      <c r="AH576" s="5"/>
      <c r="AI576" s="5"/>
      <c r="AJ576" s="5"/>
      <c r="AK576" s="5"/>
      <c r="AL576" s="5"/>
      <c r="AM576" s="5"/>
    </row>
    <row r="577" spans="1:39" s="4" customFormat="1" ht="14.4">
      <c r="A577" s="63" t="s">
        <v>712</v>
      </c>
      <c r="B577" s="63" t="s">
        <v>550</v>
      </c>
      <c r="C577" s="63"/>
      <c r="D577" s="63" t="s">
        <v>164</v>
      </c>
      <c r="E577" s="11"/>
      <c r="F577" s="11"/>
      <c r="G577" s="8"/>
      <c r="I577" s="63"/>
      <c r="J577" s="48"/>
      <c r="K577" s="109"/>
      <c r="M577" s="63"/>
      <c r="N577" s="214"/>
      <c r="P577" s="114"/>
      <c r="Q577" s="213"/>
      <c r="S577" s="114">
        <v>1</v>
      </c>
      <c r="T577" s="213">
        <v>15.83</v>
      </c>
      <c r="V577" s="83"/>
      <c r="W577" s="83"/>
      <c r="X577" s="83"/>
      <c r="Y577" s="83"/>
      <c r="Z577" s="83"/>
      <c r="AA577" s="65"/>
      <c r="AB577" s="5"/>
      <c r="AC577" s="5"/>
      <c r="AD577" s="5"/>
      <c r="AE577" s="5"/>
      <c r="AF577" s="5"/>
      <c r="AG577" s="5"/>
      <c r="AH577" s="5"/>
      <c r="AI577" s="5"/>
      <c r="AJ577" s="5"/>
      <c r="AK577" s="5"/>
      <c r="AL577" s="5"/>
      <c r="AM577" s="5"/>
    </row>
    <row r="578" spans="1:39" s="4" customFormat="1" ht="14.4">
      <c r="A578" s="63" t="s">
        <v>712</v>
      </c>
      <c r="B578" s="63" t="s">
        <v>93</v>
      </c>
      <c r="C578" s="63"/>
      <c r="D578" s="63" t="s">
        <v>94</v>
      </c>
      <c r="E578" s="11"/>
      <c r="F578" s="11"/>
      <c r="G578" s="8"/>
      <c r="I578" s="63"/>
      <c r="J578" s="48"/>
      <c r="K578" s="109"/>
      <c r="M578" s="63">
        <v>40</v>
      </c>
      <c r="N578" s="214">
        <v>4555.37</v>
      </c>
      <c r="P578" s="114">
        <v>32</v>
      </c>
      <c r="Q578" s="213">
        <v>4000.43</v>
      </c>
      <c r="S578" s="114">
        <v>24</v>
      </c>
      <c r="T578" s="213">
        <v>2608.2600000000002</v>
      </c>
      <c r="V578" s="83"/>
      <c r="W578" s="83"/>
      <c r="X578" s="83"/>
      <c r="Y578" s="83"/>
      <c r="Z578" s="83"/>
      <c r="AA578" s="65"/>
      <c r="AB578" s="5"/>
      <c r="AC578" s="5"/>
      <c r="AD578" s="5"/>
      <c r="AE578" s="5"/>
      <c r="AF578" s="5"/>
      <c r="AG578" s="5"/>
      <c r="AH578" s="5"/>
      <c r="AI578" s="5"/>
      <c r="AJ578" s="5"/>
      <c r="AK578" s="5"/>
      <c r="AL578" s="5"/>
      <c r="AM578" s="5"/>
    </row>
    <row r="579" spans="1:39" s="4" customFormat="1" ht="14.4">
      <c r="A579" s="63" t="s">
        <v>712</v>
      </c>
      <c r="B579" s="63" t="s">
        <v>470</v>
      </c>
      <c r="C579" s="63"/>
      <c r="D579" s="63" t="s">
        <v>448</v>
      </c>
      <c r="E579" s="11"/>
      <c r="F579" s="11"/>
      <c r="G579" s="8"/>
      <c r="I579" s="63"/>
      <c r="J579" s="48"/>
      <c r="K579" s="109"/>
      <c r="M579" s="63">
        <v>1</v>
      </c>
      <c r="N579" s="214">
        <v>89.11</v>
      </c>
      <c r="P579" s="114"/>
      <c r="Q579" s="213"/>
      <c r="S579" s="114"/>
      <c r="T579" s="213"/>
      <c r="V579" s="83"/>
      <c r="W579" s="83"/>
      <c r="X579" s="83"/>
      <c r="Y579" s="83"/>
      <c r="Z579" s="83"/>
      <c r="AA579" s="65"/>
      <c r="AB579" s="5"/>
      <c r="AC579" s="5"/>
      <c r="AD579" s="5"/>
      <c r="AE579" s="5"/>
      <c r="AF579" s="5"/>
      <c r="AG579" s="5"/>
      <c r="AH579" s="5"/>
      <c r="AI579" s="5"/>
      <c r="AJ579" s="5"/>
      <c r="AK579" s="5"/>
      <c r="AL579" s="5"/>
      <c r="AM579" s="5"/>
    </row>
    <row r="580" spans="1:39" s="4" customFormat="1" ht="14.4">
      <c r="A580" s="63" t="s">
        <v>712</v>
      </c>
      <c r="B580" s="63" t="s">
        <v>95</v>
      </c>
      <c r="C580" s="63"/>
      <c r="D580" s="63" t="s">
        <v>96</v>
      </c>
      <c r="E580" s="11"/>
      <c r="F580" s="11"/>
      <c r="G580" s="8"/>
      <c r="I580" s="63"/>
      <c r="J580" s="48"/>
      <c r="K580" s="109"/>
      <c r="M580" s="63">
        <v>1</v>
      </c>
      <c r="N580" s="214">
        <v>100.61</v>
      </c>
      <c r="P580" s="114"/>
      <c r="Q580" s="213"/>
      <c r="S580" s="114"/>
      <c r="T580" s="213"/>
      <c r="V580" s="83"/>
      <c r="W580" s="83"/>
      <c r="X580" s="83"/>
      <c r="Y580" s="83"/>
      <c r="Z580" s="83"/>
      <c r="AA580" s="65"/>
      <c r="AB580" s="5"/>
      <c r="AC580" s="5"/>
      <c r="AD580" s="5"/>
      <c r="AE580" s="5"/>
      <c r="AF580" s="5"/>
      <c r="AG580" s="5"/>
      <c r="AH580" s="5"/>
      <c r="AI580" s="5"/>
      <c r="AJ580" s="5"/>
      <c r="AK580" s="5"/>
      <c r="AL580" s="5"/>
      <c r="AM580" s="5"/>
    </row>
    <row r="581" spans="1:39" s="4" customFormat="1" ht="14.4">
      <c r="A581" s="63" t="s">
        <v>712</v>
      </c>
      <c r="B581" s="63" t="s">
        <v>97</v>
      </c>
      <c r="C581" s="63"/>
      <c r="D581" s="63" t="s">
        <v>98</v>
      </c>
      <c r="E581" s="11"/>
      <c r="F581" s="11"/>
      <c r="G581" s="8"/>
      <c r="I581" s="63"/>
      <c r="J581" s="48"/>
      <c r="K581" s="109"/>
      <c r="M581" s="63">
        <v>201</v>
      </c>
      <c r="N581" s="214">
        <v>19264.560000000001</v>
      </c>
      <c r="P581" s="114">
        <v>197</v>
      </c>
      <c r="Q581" s="213">
        <v>20800.97</v>
      </c>
      <c r="S581" s="114">
        <v>129</v>
      </c>
      <c r="T581" s="213">
        <v>12140.73</v>
      </c>
      <c r="V581" s="83"/>
      <c r="W581" s="83"/>
      <c r="X581" s="83"/>
      <c r="Y581" s="83"/>
      <c r="Z581" s="83"/>
      <c r="AA581" s="65"/>
      <c r="AB581" s="5"/>
      <c r="AC581" s="5"/>
      <c r="AD581" s="5"/>
      <c r="AE581" s="5"/>
      <c r="AF581" s="5"/>
      <c r="AG581" s="5"/>
      <c r="AH581" s="5"/>
      <c r="AI581" s="5"/>
      <c r="AJ581" s="5"/>
      <c r="AK581" s="5"/>
      <c r="AL581" s="5"/>
      <c r="AM581" s="5"/>
    </row>
    <row r="582" spans="1:39" s="4" customFormat="1" ht="14.4">
      <c r="A582" s="63" t="s">
        <v>712</v>
      </c>
      <c r="B582" s="63" t="s">
        <v>99</v>
      </c>
      <c r="C582" s="63"/>
      <c r="D582" s="63" t="s">
        <v>101</v>
      </c>
      <c r="E582" s="11"/>
      <c r="F582" s="11"/>
      <c r="G582" s="8"/>
      <c r="I582" s="63"/>
      <c r="J582" s="48"/>
      <c r="K582" s="109"/>
      <c r="M582" s="63">
        <v>2479</v>
      </c>
      <c r="N582" s="214">
        <v>134494.24</v>
      </c>
      <c r="P582" s="114">
        <v>2418</v>
      </c>
      <c r="Q582" s="213">
        <v>136341.70000000001</v>
      </c>
      <c r="S582" s="114">
        <v>1567</v>
      </c>
      <c r="T582" s="213">
        <v>95567.35</v>
      </c>
      <c r="V582" s="83"/>
      <c r="W582" s="83"/>
      <c r="X582" s="83"/>
      <c r="Y582" s="83"/>
      <c r="Z582" s="83"/>
      <c r="AA582" s="65"/>
      <c r="AB582" s="5"/>
      <c r="AC582" s="5"/>
      <c r="AD582" s="5"/>
      <c r="AE582" s="5"/>
      <c r="AF582" s="5"/>
      <c r="AG582" s="5"/>
      <c r="AH582" s="5"/>
      <c r="AI582" s="5"/>
      <c r="AJ582" s="5"/>
      <c r="AK582" s="5"/>
      <c r="AL582" s="5"/>
      <c r="AM582" s="5"/>
    </row>
    <row r="583" spans="1:39" s="4" customFormat="1" ht="14.4">
      <c r="A583" s="63" t="s">
        <v>712</v>
      </c>
      <c r="B583" s="63" t="s">
        <v>506</v>
      </c>
      <c r="C583" s="63"/>
      <c r="D583" s="63" t="s">
        <v>267</v>
      </c>
      <c r="E583" s="11"/>
      <c r="F583" s="11"/>
      <c r="G583" s="8"/>
      <c r="I583" s="63"/>
      <c r="J583" s="48"/>
      <c r="K583" s="109"/>
      <c r="M583" s="63">
        <v>1</v>
      </c>
      <c r="N583" s="214">
        <v>171.98</v>
      </c>
      <c r="P583" s="114">
        <v>1</v>
      </c>
      <c r="Q583" s="213">
        <v>138.16</v>
      </c>
      <c r="S583" s="114">
        <v>1</v>
      </c>
      <c r="T583" s="213">
        <v>150</v>
      </c>
      <c r="V583" s="83"/>
      <c r="W583" s="83"/>
      <c r="X583" s="83"/>
      <c r="Y583" s="83"/>
      <c r="Z583" s="83"/>
      <c r="AA583" s="65"/>
      <c r="AB583" s="5"/>
      <c r="AC583" s="5"/>
      <c r="AD583" s="5"/>
      <c r="AE583" s="5"/>
      <c r="AF583" s="5"/>
      <c r="AG583" s="5"/>
      <c r="AH583" s="5"/>
      <c r="AI583" s="5"/>
      <c r="AJ583" s="5"/>
      <c r="AK583" s="5"/>
      <c r="AL583" s="5"/>
      <c r="AM583" s="5"/>
    </row>
    <row r="584" spans="1:39" s="4" customFormat="1" ht="14.4">
      <c r="A584" s="63" t="s">
        <v>712</v>
      </c>
      <c r="B584" s="63" t="s">
        <v>102</v>
      </c>
      <c r="C584" s="63"/>
      <c r="D584" s="63" t="s">
        <v>103</v>
      </c>
      <c r="E584" s="11"/>
      <c r="F584" s="11"/>
      <c r="G584" s="8"/>
      <c r="I584" s="63"/>
      <c r="J584" s="48"/>
      <c r="K584" s="109"/>
      <c r="M584" s="63">
        <v>2</v>
      </c>
      <c r="N584" s="214">
        <v>84.26</v>
      </c>
      <c r="P584" s="114">
        <v>1</v>
      </c>
      <c r="Q584" s="213">
        <v>180</v>
      </c>
      <c r="S584" s="114">
        <v>2</v>
      </c>
      <c r="T584" s="213">
        <v>300</v>
      </c>
      <c r="V584" s="83"/>
      <c r="W584" s="83"/>
      <c r="X584" s="83"/>
      <c r="Y584" s="83"/>
      <c r="Z584" s="83"/>
      <c r="AA584" s="65"/>
      <c r="AB584" s="5"/>
      <c r="AC584" s="5"/>
      <c r="AD584" s="5"/>
      <c r="AE584" s="5"/>
      <c r="AF584" s="5"/>
      <c r="AG584" s="5"/>
      <c r="AH584" s="5"/>
      <c r="AI584" s="5"/>
      <c r="AJ584" s="5"/>
      <c r="AK584" s="5"/>
      <c r="AL584" s="5"/>
      <c r="AM584" s="5"/>
    </row>
    <row r="585" spans="1:39" s="4" customFormat="1" ht="14.4">
      <c r="A585" s="63" t="s">
        <v>712</v>
      </c>
      <c r="B585" s="63" t="s">
        <v>104</v>
      </c>
      <c r="C585" s="63"/>
      <c r="D585" s="63" t="s">
        <v>105</v>
      </c>
      <c r="E585" s="11"/>
      <c r="F585" s="11"/>
      <c r="G585" s="8"/>
      <c r="I585" s="63"/>
      <c r="J585" s="48"/>
      <c r="K585" s="109"/>
      <c r="M585" s="63">
        <v>6</v>
      </c>
      <c r="N585" s="214">
        <v>660.51</v>
      </c>
      <c r="P585" s="114">
        <v>5</v>
      </c>
      <c r="Q585" s="213">
        <v>481.34</v>
      </c>
      <c r="S585" s="114">
        <v>2</v>
      </c>
      <c r="T585" s="213">
        <v>246.75</v>
      </c>
      <c r="V585" s="83"/>
      <c r="W585" s="83"/>
      <c r="X585" s="83"/>
      <c r="Y585" s="83"/>
      <c r="Z585" s="83"/>
      <c r="AA585" s="65"/>
      <c r="AB585" s="5"/>
      <c r="AC585" s="5"/>
      <c r="AD585" s="5"/>
      <c r="AE585" s="5"/>
      <c r="AF585" s="5"/>
      <c r="AG585" s="5"/>
      <c r="AH585" s="5"/>
      <c r="AI585" s="5"/>
      <c r="AJ585" s="5"/>
      <c r="AK585" s="5"/>
      <c r="AL585" s="5"/>
      <c r="AM585" s="5"/>
    </row>
    <row r="586" spans="1:39" s="4" customFormat="1" ht="14.4">
      <c r="A586" s="63" t="s">
        <v>712</v>
      </c>
      <c r="B586" s="63" t="s">
        <v>675</v>
      </c>
      <c r="C586" s="63"/>
      <c r="D586" s="63" t="s">
        <v>108</v>
      </c>
      <c r="E586" s="11"/>
      <c r="F586" s="11"/>
      <c r="G586" s="8"/>
      <c r="I586" s="63"/>
      <c r="J586" s="48"/>
      <c r="K586" s="109"/>
      <c r="M586" s="63">
        <v>8</v>
      </c>
      <c r="N586" s="214">
        <v>806.21</v>
      </c>
      <c r="P586" s="114">
        <v>6</v>
      </c>
      <c r="Q586" s="213">
        <v>294.89</v>
      </c>
      <c r="S586" s="114">
        <v>5</v>
      </c>
      <c r="T586" s="213">
        <v>305.48</v>
      </c>
      <c r="V586" s="83"/>
      <c r="W586" s="83"/>
      <c r="X586" s="83"/>
      <c r="Y586" s="83"/>
      <c r="Z586" s="83"/>
      <c r="AA586" s="65"/>
      <c r="AB586" s="5"/>
      <c r="AC586" s="5"/>
      <c r="AD586" s="5"/>
      <c r="AE586" s="5"/>
      <c r="AF586" s="5"/>
      <c r="AG586" s="5"/>
      <c r="AH586" s="5"/>
      <c r="AI586" s="5"/>
      <c r="AJ586" s="5"/>
      <c r="AK586" s="5"/>
      <c r="AL586" s="5"/>
      <c r="AM586" s="5"/>
    </row>
    <row r="587" spans="1:39" s="4" customFormat="1" ht="14.4">
      <c r="A587" s="63" t="s">
        <v>712</v>
      </c>
      <c r="B587" s="63" t="s">
        <v>645</v>
      </c>
      <c r="C587" s="63"/>
      <c r="D587" s="63" t="s">
        <v>110</v>
      </c>
      <c r="E587" s="11"/>
      <c r="F587" s="11"/>
      <c r="G587" s="8"/>
      <c r="I587" s="63"/>
      <c r="J587" s="48"/>
      <c r="K587" s="109"/>
      <c r="M587" s="63">
        <v>185</v>
      </c>
      <c r="N587" s="214">
        <v>15348.42</v>
      </c>
      <c r="P587" s="114">
        <v>172</v>
      </c>
      <c r="Q587" s="213">
        <v>16272.24</v>
      </c>
      <c r="S587" s="114">
        <v>112</v>
      </c>
      <c r="T587" s="213">
        <v>10518.55</v>
      </c>
      <c r="V587" s="83"/>
      <c r="W587" s="83"/>
      <c r="X587" s="83"/>
      <c r="Y587" s="83"/>
      <c r="Z587" s="83"/>
      <c r="AA587" s="65"/>
      <c r="AB587" s="5"/>
      <c r="AC587" s="5"/>
      <c r="AD587" s="5"/>
      <c r="AE587" s="5"/>
      <c r="AF587" s="5"/>
      <c r="AG587" s="5"/>
      <c r="AH587" s="5"/>
      <c r="AI587" s="5"/>
      <c r="AJ587" s="5"/>
      <c r="AK587" s="5"/>
      <c r="AL587" s="5"/>
      <c r="AM587" s="5"/>
    </row>
    <row r="588" spans="1:39" s="4" customFormat="1" ht="14.4">
      <c r="A588" s="63" t="s">
        <v>712</v>
      </c>
      <c r="B588" s="63" t="s">
        <v>111</v>
      </c>
      <c r="C588" s="63"/>
      <c r="D588" s="63" t="s">
        <v>112</v>
      </c>
      <c r="E588" s="11"/>
      <c r="F588" s="11"/>
      <c r="G588" s="8"/>
      <c r="I588" s="63"/>
      <c r="J588" s="48"/>
      <c r="K588" s="109"/>
      <c r="M588" s="63">
        <v>188</v>
      </c>
      <c r="N588" s="214">
        <v>14822.87</v>
      </c>
      <c r="P588" s="114">
        <v>173</v>
      </c>
      <c r="Q588" s="213">
        <v>13527.02</v>
      </c>
      <c r="S588" s="114">
        <v>127</v>
      </c>
      <c r="T588" s="213">
        <v>9244.76</v>
      </c>
      <c r="V588" s="83"/>
      <c r="W588" s="83"/>
      <c r="X588" s="83"/>
      <c r="Y588" s="83"/>
      <c r="Z588" s="83"/>
      <c r="AA588" s="65"/>
      <c r="AB588" s="5"/>
      <c r="AC588" s="5"/>
      <c r="AD588" s="5"/>
      <c r="AE588" s="5"/>
      <c r="AF588" s="5"/>
      <c r="AG588" s="5"/>
      <c r="AH588" s="5"/>
      <c r="AI588" s="5"/>
      <c r="AJ588" s="5"/>
      <c r="AK588" s="5"/>
      <c r="AL588" s="5"/>
      <c r="AM588" s="5"/>
    </row>
    <row r="589" spans="1:39" s="4" customFormat="1" ht="14.4">
      <c r="A589" s="63" t="s">
        <v>712</v>
      </c>
      <c r="B589" s="63" t="s">
        <v>111</v>
      </c>
      <c r="C589" s="63"/>
      <c r="D589" s="63" t="s">
        <v>113</v>
      </c>
      <c r="E589" s="11"/>
      <c r="F589" s="11"/>
      <c r="G589" s="8"/>
      <c r="I589" s="63"/>
      <c r="J589" s="48"/>
      <c r="K589" s="109"/>
      <c r="M589" s="63"/>
      <c r="N589" s="214"/>
      <c r="P589" s="114">
        <v>1</v>
      </c>
      <c r="Q589" s="213">
        <v>78.209999999999994</v>
      </c>
      <c r="S589" s="114">
        <v>1</v>
      </c>
      <c r="T589" s="213">
        <v>5.04</v>
      </c>
      <c r="V589" s="83"/>
      <c r="W589" s="83"/>
      <c r="X589" s="83"/>
      <c r="Y589" s="83"/>
      <c r="Z589" s="83"/>
      <c r="AA589" s="65"/>
      <c r="AB589" s="5"/>
      <c r="AC589" s="5"/>
      <c r="AD589" s="5"/>
      <c r="AE589" s="5"/>
      <c r="AF589" s="5"/>
      <c r="AG589" s="5"/>
      <c r="AH589" s="5"/>
      <c r="AI589" s="5"/>
      <c r="AJ589" s="5"/>
      <c r="AK589" s="5"/>
      <c r="AL589" s="5"/>
      <c r="AM589" s="5"/>
    </row>
    <row r="590" spans="1:39" s="4" customFormat="1" ht="14.4">
      <c r="A590" s="63" t="s">
        <v>712</v>
      </c>
      <c r="B590" s="63" t="s">
        <v>715</v>
      </c>
      <c r="C590" s="63"/>
      <c r="D590" s="63" t="s">
        <v>113</v>
      </c>
      <c r="E590" s="11"/>
      <c r="F590" s="11"/>
      <c r="G590" s="8"/>
      <c r="I590" s="63"/>
      <c r="J590" s="48"/>
      <c r="K590" s="109"/>
      <c r="M590" s="63">
        <v>1</v>
      </c>
      <c r="N590" s="214">
        <v>48.4</v>
      </c>
      <c r="P590" s="114"/>
      <c r="Q590" s="213"/>
      <c r="S590" s="114"/>
      <c r="T590" s="213"/>
      <c r="V590" s="83"/>
      <c r="W590" s="83"/>
      <c r="X590" s="83"/>
      <c r="Y590" s="83"/>
      <c r="Z590" s="83"/>
      <c r="AA590" s="65"/>
      <c r="AB590" s="5"/>
      <c r="AC590" s="5"/>
      <c r="AD590" s="5"/>
      <c r="AE590" s="5"/>
      <c r="AF590" s="5"/>
      <c r="AG590" s="5"/>
      <c r="AH590" s="5"/>
      <c r="AI590" s="5"/>
      <c r="AJ590" s="5"/>
      <c r="AK590" s="5"/>
      <c r="AL590" s="5"/>
      <c r="AM590" s="5"/>
    </row>
    <row r="591" spans="1:39" s="4" customFormat="1" ht="14.4">
      <c r="A591" s="63" t="s">
        <v>712</v>
      </c>
      <c r="B591" s="63" t="s">
        <v>114</v>
      </c>
      <c r="C591" s="63"/>
      <c r="D591" s="63" t="s">
        <v>115</v>
      </c>
      <c r="E591" s="11"/>
      <c r="F591" s="11"/>
      <c r="G591" s="8"/>
      <c r="I591" s="63"/>
      <c r="J591" s="48"/>
      <c r="K591" s="109"/>
      <c r="M591" s="63">
        <v>20</v>
      </c>
      <c r="N591" s="214">
        <v>2511.87</v>
      </c>
      <c r="P591" s="114">
        <v>15</v>
      </c>
      <c r="Q591" s="213">
        <v>2117.0500000000002</v>
      </c>
      <c r="S591" s="114">
        <v>5</v>
      </c>
      <c r="T591" s="213">
        <v>458.97</v>
      </c>
      <c r="V591" s="83"/>
      <c r="W591" s="83"/>
      <c r="X591" s="83"/>
      <c r="Y591" s="83"/>
      <c r="Z591" s="83"/>
      <c r="AA591" s="65"/>
      <c r="AB591" s="5"/>
      <c r="AC591" s="5"/>
      <c r="AD591" s="5"/>
      <c r="AE591" s="5"/>
      <c r="AF591" s="5"/>
      <c r="AG591" s="5"/>
      <c r="AH591" s="5"/>
      <c r="AI591" s="5"/>
      <c r="AJ591" s="5"/>
      <c r="AK591" s="5"/>
      <c r="AL591" s="5"/>
      <c r="AM591" s="5"/>
    </row>
    <row r="592" spans="1:39" s="4" customFormat="1" ht="14.4">
      <c r="A592" s="63" t="s">
        <v>712</v>
      </c>
      <c r="B592" s="63" t="s">
        <v>676</v>
      </c>
      <c r="C592" s="63"/>
      <c r="D592" s="63" t="s">
        <v>96</v>
      </c>
      <c r="E592" s="11"/>
      <c r="F592" s="11"/>
      <c r="G592" s="8"/>
      <c r="I592" s="63"/>
      <c r="J592" s="48"/>
      <c r="K592" s="109"/>
      <c r="M592" s="63">
        <v>2</v>
      </c>
      <c r="N592" s="214">
        <v>138.41999999999999</v>
      </c>
      <c r="P592" s="114"/>
      <c r="Q592" s="213"/>
      <c r="S592" s="114"/>
      <c r="T592" s="213"/>
      <c r="V592" s="83"/>
      <c r="W592" s="83"/>
      <c r="X592" s="83"/>
      <c r="Y592" s="83"/>
      <c r="Z592" s="83"/>
      <c r="AA592" s="65"/>
      <c r="AB592" s="5"/>
      <c r="AC592" s="5"/>
      <c r="AD592" s="5"/>
      <c r="AE592" s="5"/>
      <c r="AF592" s="5"/>
      <c r="AG592" s="5"/>
      <c r="AH592" s="5"/>
      <c r="AI592" s="5"/>
      <c r="AJ592" s="5"/>
      <c r="AK592" s="5"/>
      <c r="AL592" s="5"/>
      <c r="AM592" s="5"/>
    </row>
    <row r="593" spans="1:39" s="4" customFormat="1" ht="14.4">
      <c r="A593" s="63" t="s">
        <v>712</v>
      </c>
      <c r="B593" s="63" t="s">
        <v>116</v>
      </c>
      <c r="C593" s="63"/>
      <c r="D593" s="63" t="s">
        <v>117</v>
      </c>
      <c r="E593" s="11"/>
      <c r="F593" s="11"/>
      <c r="G593" s="8"/>
      <c r="I593" s="63"/>
      <c r="J593" s="48"/>
      <c r="K593" s="109"/>
      <c r="M593" s="63">
        <v>8</v>
      </c>
      <c r="N593" s="214">
        <v>838.92</v>
      </c>
      <c r="P593" s="114">
        <v>11</v>
      </c>
      <c r="Q593" s="213">
        <v>1197.3800000000001</v>
      </c>
      <c r="S593" s="114">
        <v>7</v>
      </c>
      <c r="T593" s="213">
        <v>518.62</v>
      </c>
      <c r="V593" s="83"/>
      <c r="W593" s="83"/>
      <c r="X593" s="83"/>
      <c r="Y593" s="83"/>
      <c r="Z593" s="83"/>
      <c r="AA593" s="65"/>
      <c r="AB593" s="5"/>
      <c r="AC593" s="5"/>
      <c r="AD593" s="5"/>
      <c r="AE593" s="5"/>
      <c r="AF593" s="5"/>
      <c r="AG593" s="5"/>
      <c r="AH593" s="5"/>
      <c r="AI593" s="5"/>
      <c r="AJ593" s="5"/>
      <c r="AK593" s="5"/>
      <c r="AL593" s="5"/>
      <c r="AM593" s="5"/>
    </row>
    <row r="594" spans="1:39" s="4" customFormat="1" ht="14.4">
      <c r="A594" s="63" t="s">
        <v>712</v>
      </c>
      <c r="B594" s="63" t="s">
        <v>116</v>
      </c>
      <c r="C594" s="63"/>
      <c r="D594" s="63" t="s">
        <v>118</v>
      </c>
      <c r="E594" s="11"/>
      <c r="F594" s="11"/>
      <c r="G594" s="8"/>
      <c r="I594" s="63"/>
      <c r="J594" s="48"/>
      <c r="K594" s="109"/>
      <c r="M594" s="63"/>
      <c r="N594" s="214"/>
      <c r="P594" s="114"/>
      <c r="Q594" s="213"/>
      <c r="S594" s="114">
        <v>2</v>
      </c>
      <c r="T594" s="213">
        <v>228.8</v>
      </c>
      <c r="V594" s="83"/>
      <c r="W594" s="83"/>
      <c r="X594" s="83"/>
      <c r="Y594" s="83"/>
      <c r="Z594" s="83"/>
      <c r="AA594" s="65"/>
      <c r="AB594" s="5"/>
      <c r="AC594" s="5"/>
      <c r="AD594" s="5"/>
      <c r="AE594" s="5"/>
      <c r="AF594" s="5"/>
      <c r="AG594" s="5"/>
      <c r="AH594" s="5"/>
      <c r="AI594" s="5"/>
      <c r="AJ594" s="5"/>
      <c r="AK594" s="5"/>
      <c r="AL594" s="5"/>
      <c r="AM594" s="5"/>
    </row>
    <row r="595" spans="1:39" s="4" customFormat="1" ht="14.4">
      <c r="A595" s="63" t="s">
        <v>712</v>
      </c>
      <c r="B595" s="63" t="s">
        <v>716</v>
      </c>
      <c r="C595" s="63"/>
      <c r="D595" s="63" t="s">
        <v>117</v>
      </c>
      <c r="E595" s="11"/>
      <c r="F595" s="11"/>
      <c r="G595" s="8"/>
      <c r="I595" s="63"/>
      <c r="J595" s="48"/>
      <c r="K595" s="109"/>
      <c r="M595" s="63">
        <v>1</v>
      </c>
      <c r="N595" s="214">
        <v>55.71</v>
      </c>
      <c r="P595" s="114"/>
      <c r="Q595" s="213"/>
      <c r="S595" s="114"/>
      <c r="T595" s="213"/>
      <c r="V595" s="83"/>
      <c r="W595" s="83"/>
      <c r="X595" s="83"/>
      <c r="Y595" s="83"/>
      <c r="Z595" s="83"/>
      <c r="AA595" s="65"/>
      <c r="AB595" s="5"/>
      <c r="AC595" s="5"/>
      <c r="AD595" s="5"/>
      <c r="AE595" s="5"/>
      <c r="AF595" s="5"/>
      <c r="AG595" s="5"/>
      <c r="AH595" s="5"/>
      <c r="AI595" s="5"/>
      <c r="AJ595" s="5"/>
      <c r="AK595" s="5"/>
      <c r="AL595" s="5"/>
      <c r="AM595" s="5"/>
    </row>
    <row r="596" spans="1:39" s="4" customFormat="1" ht="14.4">
      <c r="A596" s="63" t="s">
        <v>712</v>
      </c>
      <c r="B596" s="63" t="s">
        <v>647</v>
      </c>
      <c r="C596" s="63"/>
      <c r="D596" s="63" t="s">
        <v>118</v>
      </c>
      <c r="E596" s="11"/>
      <c r="F596" s="11"/>
      <c r="G596" s="8"/>
      <c r="I596" s="63"/>
      <c r="J596" s="48"/>
      <c r="K596" s="109"/>
      <c r="M596" s="63">
        <v>30</v>
      </c>
      <c r="N596" s="214">
        <v>2566.79</v>
      </c>
      <c r="P596" s="114">
        <v>31</v>
      </c>
      <c r="Q596" s="213">
        <v>2350.73</v>
      </c>
      <c r="S596" s="114">
        <v>19</v>
      </c>
      <c r="T596" s="213">
        <v>1352.24</v>
      </c>
      <c r="V596" s="83"/>
      <c r="W596" s="83"/>
      <c r="X596" s="83"/>
      <c r="Y596" s="83"/>
      <c r="Z596" s="83"/>
      <c r="AA596" s="65"/>
      <c r="AB596" s="5"/>
      <c r="AC596" s="5"/>
      <c r="AD596" s="5"/>
      <c r="AE596" s="5"/>
      <c r="AF596" s="5"/>
      <c r="AG596" s="5"/>
      <c r="AH596" s="5"/>
      <c r="AI596" s="5"/>
      <c r="AJ596" s="5"/>
      <c r="AK596" s="5"/>
      <c r="AL596" s="5"/>
      <c r="AM596" s="5"/>
    </row>
    <row r="597" spans="1:39" s="4" customFormat="1" ht="14.4">
      <c r="A597" s="63" t="s">
        <v>712</v>
      </c>
      <c r="B597" s="63" t="s">
        <v>717</v>
      </c>
      <c r="C597" s="63"/>
      <c r="D597" s="63" t="s">
        <v>96</v>
      </c>
      <c r="E597" s="11"/>
      <c r="F597" s="11"/>
      <c r="G597" s="8"/>
      <c r="I597" s="63"/>
      <c r="J597" s="48"/>
      <c r="K597" s="109"/>
      <c r="M597" s="63">
        <v>1</v>
      </c>
      <c r="N597" s="214">
        <v>180</v>
      </c>
      <c r="P597" s="114"/>
      <c r="Q597" s="213"/>
      <c r="S597" s="114"/>
      <c r="T597" s="213"/>
      <c r="V597" s="83"/>
      <c r="W597" s="83"/>
      <c r="X597" s="83"/>
      <c r="Y597" s="83"/>
      <c r="Z597" s="83"/>
      <c r="AA597" s="65"/>
      <c r="AB597" s="5"/>
      <c r="AC597" s="5"/>
      <c r="AD597" s="5"/>
      <c r="AE597" s="5"/>
      <c r="AF597" s="5"/>
      <c r="AG597" s="5"/>
      <c r="AH597" s="5"/>
      <c r="AI597" s="5"/>
      <c r="AJ597" s="5"/>
      <c r="AK597" s="5"/>
      <c r="AL597" s="5"/>
      <c r="AM597" s="5"/>
    </row>
    <row r="598" spans="1:39" s="4" customFormat="1" ht="14.4">
      <c r="A598" s="63" t="s">
        <v>712</v>
      </c>
      <c r="B598" s="63" t="s">
        <v>119</v>
      </c>
      <c r="C598" s="63"/>
      <c r="D598" s="63" t="s">
        <v>120</v>
      </c>
      <c r="E598" s="11"/>
      <c r="F598" s="11"/>
      <c r="G598" s="8"/>
      <c r="I598" s="63"/>
      <c r="J598" s="48"/>
      <c r="K598" s="109"/>
      <c r="M598" s="63">
        <v>11</v>
      </c>
      <c r="N598" s="214">
        <v>918.89</v>
      </c>
      <c r="P598" s="114"/>
      <c r="Q598" s="213"/>
      <c r="S598" s="114">
        <v>2</v>
      </c>
      <c r="T598" s="213">
        <v>256.27</v>
      </c>
      <c r="V598" s="83"/>
      <c r="W598" s="83"/>
      <c r="X598" s="83"/>
      <c r="Y598" s="83"/>
      <c r="Z598" s="83"/>
      <c r="AA598" s="65"/>
      <c r="AB598" s="5"/>
      <c r="AC598" s="5"/>
      <c r="AD598" s="5"/>
      <c r="AE598" s="5"/>
      <c r="AF598" s="5"/>
      <c r="AG598" s="5"/>
      <c r="AH598" s="5"/>
      <c r="AI598" s="5"/>
      <c r="AJ598" s="5"/>
      <c r="AK598" s="5"/>
      <c r="AL598" s="5"/>
      <c r="AM598" s="5"/>
    </row>
    <row r="599" spans="1:39" s="4" customFormat="1" ht="14.4">
      <c r="A599" s="63" t="s">
        <v>712</v>
      </c>
      <c r="B599" s="63" t="s">
        <v>121</v>
      </c>
      <c r="C599" s="63"/>
      <c r="D599" s="63" t="s">
        <v>122</v>
      </c>
      <c r="E599" s="11"/>
      <c r="F599" s="11"/>
      <c r="G599" s="8"/>
      <c r="I599" s="63"/>
      <c r="J599" s="48"/>
      <c r="K599" s="109"/>
      <c r="M599" s="63">
        <v>31</v>
      </c>
      <c r="N599" s="214">
        <v>2256.5100000000002</v>
      </c>
      <c r="P599" s="114">
        <v>31</v>
      </c>
      <c r="Q599" s="213">
        <v>2273.64</v>
      </c>
      <c r="S599" s="114">
        <v>17</v>
      </c>
      <c r="T599" s="213">
        <v>1279.8499999999999</v>
      </c>
      <c r="V599" s="83"/>
      <c r="W599" s="83"/>
      <c r="X599" s="83"/>
      <c r="Y599" s="83"/>
      <c r="Z599" s="83"/>
      <c r="AA599" s="65"/>
      <c r="AB599" s="5"/>
      <c r="AC599" s="5"/>
      <c r="AD599" s="5"/>
      <c r="AE599" s="5"/>
      <c r="AF599" s="5"/>
      <c r="AG599" s="5"/>
      <c r="AH599" s="5"/>
      <c r="AI599" s="5"/>
      <c r="AJ599" s="5"/>
      <c r="AK599" s="5"/>
      <c r="AL599" s="5"/>
      <c r="AM599" s="5"/>
    </row>
    <row r="600" spans="1:39" s="4" customFormat="1" ht="14.4">
      <c r="A600" s="63" t="s">
        <v>712</v>
      </c>
      <c r="B600" s="63" t="s">
        <v>718</v>
      </c>
      <c r="C600" s="63"/>
      <c r="D600" s="63" t="s">
        <v>124</v>
      </c>
      <c r="E600" s="11"/>
      <c r="F600" s="11"/>
      <c r="G600" s="8"/>
      <c r="I600" s="63"/>
      <c r="J600" s="48"/>
      <c r="K600" s="109"/>
      <c r="M600" s="63">
        <v>1</v>
      </c>
      <c r="N600" s="214">
        <v>5</v>
      </c>
      <c r="P600" s="114"/>
      <c r="Q600" s="213"/>
      <c r="S600" s="114"/>
      <c r="T600" s="213"/>
      <c r="V600" s="83"/>
      <c r="W600" s="83"/>
      <c r="X600" s="83"/>
      <c r="Y600" s="83"/>
      <c r="Z600" s="83"/>
      <c r="AA600" s="65"/>
      <c r="AB600" s="5"/>
      <c r="AC600" s="5"/>
      <c r="AD600" s="5"/>
      <c r="AE600" s="5"/>
      <c r="AF600" s="5"/>
      <c r="AG600" s="5"/>
      <c r="AH600" s="5"/>
      <c r="AI600" s="5"/>
      <c r="AJ600" s="5"/>
      <c r="AK600" s="5"/>
      <c r="AL600" s="5"/>
      <c r="AM600" s="5"/>
    </row>
    <row r="601" spans="1:39" s="4" customFormat="1" ht="14.4">
      <c r="A601" s="63" t="s">
        <v>712</v>
      </c>
      <c r="B601" s="63" t="s">
        <v>123</v>
      </c>
      <c r="C601" s="63"/>
      <c r="D601" s="63" t="s">
        <v>124</v>
      </c>
      <c r="E601" s="11"/>
      <c r="F601" s="11"/>
      <c r="G601" s="8"/>
      <c r="I601" s="63"/>
      <c r="J601" s="48"/>
      <c r="K601" s="109"/>
      <c r="M601" s="63">
        <v>21</v>
      </c>
      <c r="N601" s="214">
        <v>2203.5</v>
      </c>
      <c r="P601" s="114">
        <v>19</v>
      </c>
      <c r="Q601" s="213">
        <v>2421.77</v>
      </c>
      <c r="S601" s="114">
        <v>13</v>
      </c>
      <c r="T601" s="213">
        <v>1356.95</v>
      </c>
      <c r="V601" s="83"/>
      <c r="W601" s="83"/>
      <c r="X601" s="83"/>
      <c r="Y601" s="83"/>
      <c r="Z601" s="83"/>
      <c r="AA601" s="65"/>
      <c r="AB601" s="5"/>
      <c r="AC601" s="5"/>
      <c r="AD601" s="5"/>
      <c r="AE601" s="5"/>
      <c r="AF601" s="5"/>
      <c r="AG601" s="5"/>
      <c r="AH601" s="5"/>
      <c r="AI601" s="5"/>
      <c r="AJ601" s="5"/>
      <c r="AK601" s="5"/>
      <c r="AL601" s="5"/>
      <c r="AM601" s="5"/>
    </row>
    <row r="602" spans="1:39" s="4" customFormat="1" ht="14.4">
      <c r="A602" s="63" t="s">
        <v>712</v>
      </c>
      <c r="B602" s="63" t="s">
        <v>125</v>
      </c>
      <c r="C602" s="63"/>
      <c r="D602" s="63" t="s">
        <v>92</v>
      </c>
      <c r="E602" s="11"/>
      <c r="F602" s="11"/>
      <c r="G602" s="8"/>
      <c r="I602" s="63"/>
      <c r="J602" s="48"/>
      <c r="K602" s="109"/>
      <c r="M602" s="63">
        <v>207</v>
      </c>
      <c r="N602" s="214">
        <v>15568.18</v>
      </c>
      <c r="P602" s="114">
        <v>176</v>
      </c>
      <c r="Q602" s="213">
        <v>15176.01</v>
      </c>
      <c r="S602" s="114">
        <v>104</v>
      </c>
      <c r="T602" s="213">
        <v>8257.68</v>
      </c>
      <c r="V602" s="83"/>
      <c r="W602" s="83"/>
      <c r="X602" s="83"/>
      <c r="Y602" s="83"/>
      <c r="Z602" s="83"/>
      <c r="AA602" s="65"/>
      <c r="AB602" s="5"/>
      <c r="AC602" s="5"/>
      <c r="AD602" s="5"/>
      <c r="AE602" s="5"/>
      <c r="AF602" s="5"/>
      <c r="AG602" s="5"/>
      <c r="AH602" s="5"/>
      <c r="AI602" s="5"/>
      <c r="AJ602" s="5"/>
      <c r="AK602" s="5"/>
      <c r="AL602" s="5"/>
      <c r="AM602" s="5"/>
    </row>
    <row r="603" spans="1:39" s="4" customFormat="1" ht="14.4">
      <c r="A603" s="63" t="s">
        <v>712</v>
      </c>
      <c r="B603" s="63" t="s">
        <v>677</v>
      </c>
      <c r="C603" s="63"/>
      <c r="D603" s="63" t="s">
        <v>115</v>
      </c>
      <c r="E603" s="11"/>
      <c r="F603" s="11"/>
      <c r="G603" s="8"/>
      <c r="I603" s="63"/>
      <c r="J603" s="48"/>
      <c r="K603" s="109"/>
      <c r="M603" s="63">
        <v>1</v>
      </c>
      <c r="N603" s="214">
        <v>23.75</v>
      </c>
      <c r="P603" s="114"/>
      <c r="Q603" s="213"/>
      <c r="S603" s="114">
        <v>1</v>
      </c>
      <c r="T603" s="213">
        <v>139.18</v>
      </c>
      <c r="V603" s="83"/>
      <c r="W603" s="83"/>
      <c r="X603" s="83"/>
      <c r="Y603" s="83"/>
      <c r="Z603" s="83"/>
      <c r="AA603" s="65"/>
      <c r="AB603" s="5"/>
      <c r="AC603" s="5"/>
      <c r="AD603" s="5"/>
      <c r="AE603" s="5"/>
      <c r="AF603" s="5"/>
      <c r="AG603" s="5"/>
      <c r="AH603" s="5"/>
      <c r="AI603" s="5"/>
      <c r="AJ603" s="5"/>
      <c r="AK603" s="5"/>
      <c r="AL603" s="5"/>
      <c r="AM603" s="5"/>
    </row>
    <row r="604" spans="1:39" s="4" customFormat="1" ht="14.4">
      <c r="A604" s="63" t="s">
        <v>712</v>
      </c>
      <c r="B604" s="63" t="s">
        <v>509</v>
      </c>
      <c r="C604" s="63"/>
      <c r="D604" s="63" t="s">
        <v>372</v>
      </c>
      <c r="E604" s="11"/>
      <c r="F604" s="11"/>
      <c r="G604" s="8"/>
      <c r="I604" s="63"/>
      <c r="J604" s="48"/>
      <c r="K604" s="109"/>
      <c r="M604" s="63">
        <v>1</v>
      </c>
      <c r="N604" s="214">
        <v>180</v>
      </c>
      <c r="P604" s="114">
        <v>1</v>
      </c>
      <c r="Q604" s="213">
        <v>360</v>
      </c>
      <c r="S604" s="114">
        <v>1</v>
      </c>
      <c r="T604" s="213">
        <v>150</v>
      </c>
      <c r="V604" s="83"/>
      <c r="W604" s="83"/>
      <c r="X604" s="83"/>
      <c r="Y604" s="83"/>
      <c r="Z604" s="83"/>
      <c r="AA604" s="65"/>
      <c r="AB604" s="5"/>
      <c r="AC604" s="5"/>
      <c r="AD604" s="5"/>
      <c r="AE604" s="5"/>
      <c r="AF604" s="5"/>
      <c r="AG604" s="5"/>
      <c r="AH604" s="5"/>
      <c r="AI604" s="5"/>
      <c r="AJ604" s="5"/>
      <c r="AK604" s="5"/>
      <c r="AL604" s="5"/>
      <c r="AM604" s="5"/>
    </row>
    <row r="605" spans="1:39" s="4" customFormat="1" ht="14.4">
      <c r="A605" s="63" t="s">
        <v>712</v>
      </c>
      <c r="B605" s="63" t="s">
        <v>126</v>
      </c>
      <c r="C605" s="63"/>
      <c r="D605" s="63" t="s">
        <v>127</v>
      </c>
      <c r="E605" s="11"/>
      <c r="F605" s="11"/>
      <c r="G605" s="8"/>
      <c r="I605" s="63"/>
      <c r="J605" s="48"/>
      <c r="K605" s="109"/>
      <c r="M605" s="63">
        <v>130</v>
      </c>
      <c r="N605" s="214">
        <v>10038.77</v>
      </c>
      <c r="P605" s="114">
        <v>138</v>
      </c>
      <c r="Q605" s="213">
        <v>9799.33</v>
      </c>
      <c r="S605" s="114">
        <v>62</v>
      </c>
      <c r="T605" s="213">
        <v>3984.2</v>
      </c>
      <c r="V605" s="83"/>
      <c r="W605" s="83"/>
      <c r="X605" s="83"/>
      <c r="Y605" s="83"/>
      <c r="Z605" s="83"/>
      <c r="AA605" s="65"/>
      <c r="AB605" s="5"/>
      <c r="AC605" s="5"/>
      <c r="AD605" s="5"/>
      <c r="AE605" s="5"/>
      <c r="AF605" s="5"/>
      <c r="AG605" s="5"/>
      <c r="AH605" s="5"/>
      <c r="AI605" s="5"/>
      <c r="AJ605" s="5"/>
      <c r="AK605" s="5"/>
      <c r="AL605" s="5"/>
      <c r="AM605" s="5"/>
    </row>
    <row r="606" spans="1:39" s="4" customFormat="1" ht="14.4">
      <c r="A606" s="63" t="s">
        <v>712</v>
      </c>
      <c r="B606" s="63" t="s">
        <v>678</v>
      </c>
      <c r="C606" s="63"/>
      <c r="D606" s="63" t="s">
        <v>127</v>
      </c>
      <c r="E606" s="11"/>
      <c r="F606" s="11"/>
      <c r="G606" s="8"/>
      <c r="I606" s="63"/>
      <c r="J606" s="48"/>
      <c r="K606" s="109"/>
      <c r="M606" s="63"/>
      <c r="N606" s="214"/>
      <c r="P606" s="114">
        <v>7</v>
      </c>
      <c r="Q606" s="213">
        <v>263.45999999999998</v>
      </c>
      <c r="S606" s="114">
        <v>13</v>
      </c>
      <c r="T606" s="213">
        <v>638.04999999999995</v>
      </c>
      <c r="V606" s="83"/>
      <c r="W606" s="83"/>
      <c r="X606" s="83"/>
      <c r="Y606" s="83"/>
      <c r="Z606" s="83"/>
      <c r="AA606" s="65"/>
      <c r="AB606" s="5"/>
      <c r="AC606" s="5"/>
      <c r="AD606" s="5"/>
      <c r="AE606" s="5"/>
      <c r="AF606" s="5"/>
      <c r="AG606" s="5"/>
      <c r="AH606" s="5"/>
      <c r="AI606" s="5"/>
      <c r="AJ606" s="5"/>
      <c r="AK606" s="5"/>
      <c r="AL606" s="5"/>
      <c r="AM606" s="5"/>
    </row>
    <row r="607" spans="1:39" s="4" customFormat="1" ht="14.4">
      <c r="A607" s="63" t="s">
        <v>712</v>
      </c>
      <c r="B607" s="63" t="s">
        <v>129</v>
      </c>
      <c r="C607" s="63"/>
      <c r="D607" s="63" t="s">
        <v>96</v>
      </c>
      <c r="E607" s="11"/>
      <c r="F607" s="11"/>
      <c r="G607" s="8"/>
      <c r="I607" s="63"/>
      <c r="J607" s="48"/>
      <c r="K607" s="109"/>
      <c r="M607" s="63">
        <v>15</v>
      </c>
      <c r="N607" s="214">
        <v>1812.25</v>
      </c>
      <c r="P607" s="114">
        <v>13</v>
      </c>
      <c r="Q607" s="213">
        <v>1363.67</v>
      </c>
      <c r="S607" s="114">
        <v>11</v>
      </c>
      <c r="T607" s="213">
        <v>879.94</v>
      </c>
      <c r="V607" s="83"/>
      <c r="W607" s="83"/>
      <c r="X607" s="83"/>
      <c r="Y607" s="83"/>
      <c r="Z607" s="83"/>
      <c r="AA607" s="65"/>
      <c r="AB607" s="5"/>
      <c r="AC607" s="5"/>
      <c r="AD607" s="5"/>
      <c r="AE607" s="5"/>
      <c r="AF607" s="5"/>
      <c r="AG607" s="5"/>
      <c r="AH607" s="5"/>
      <c r="AI607" s="5"/>
      <c r="AJ607" s="5"/>
      <c r="AK607" s="5"/>
      <c r="AL607" s="5"/>
      <c r="AM607" s="5"/>
    </row>
    <row r="608" spans="1:39" s="4" customFormat="1" ht="14.4">
      <c r="A608" s="63" t="s">
        <v>712</v>
      </c>
      <c r="B608" s="63" t="s">
        <v>130</v>
      </c>
      <c r="C608" s="63"/>
      <c r="D608" s="63" t="s">
        <v>96</v>
      </c>
      <c r="E608" s="11"/>
      <c r="F608" s="11"/>
      <c r="G608" s="8"/>
      <c r="I608" s="63"/>
      <c r="J608" s="48"/>
      <c r="K608" s="109"/>
      <c r="M608" s="63">
        <v>8</v>
      </c>
      <c r="N608" s="214">
        <v>765.06</v>
      </c>
      <c r="P608" s="114">
        <v>6</v>
      </c>
      <c r="Q608" s="213">
        <v>722.43</v>
      </c>
      <c r="S608" s="114">
        <v>3</v>
      </c>
      <c r="T608" s="213">
        <v>296.36</v>
      </c>
      <c r="V608" s="83"/>
      <c r="W608" s="83"/>
      <c r="X608" s="83"/>
      <c r="Y608" s="83"/>
      <c r="Z608" s="83"/>
      <c r="AA608" s="65"/>
      <c r="AB608" s="5"/>
      <c r="AC608" s="5"/>
      <c r="AD608" s="5"/>
      <c r="AE608" s="5"/>
      <c r="AF608" s="5"/>
      <c r="AG608" s="5"/>
      <c r="AH608" s="5"/>
      <c r="AI608" s="5"/>
      <c r="AJ608" s="5"/>
      <c r="AK608" s="5"/>
      <c r="AL608" s="5"/>
      <c r="AM608" s="5"/>
    </row>
    <row r="609" spans="1:39" s="4" customFormat="1" ht="14.4">
      <c r="A609" s="63" t="s">
        <v>712</v>
      </c>
      <c r="B609" s="63" t="s">
        <v>132</v>
      </c>
      <c r="C609" s="63"/>
      <c r="D609" s="63" t="s">
        <v>133</v>
      </c>
      <c r="E609" s="11"/>
      <c r="F609" s="11"/>
      <c r="G609" s="8"/>
      <c r="I609" s="63"/>
      <c r="J609" s="48"/>
      <c r="K609" s="109"/>
      <c r="M609" s="63">
        <v>13</v>
      </c>
      <c r="N609" s="214">
        <v>1287.19</v>
      </c>
      <c r="P609" s="114">
        <v>10</v>
      </c>
      <c r="Q609" s="213">
        <v>945.29</v>
      </c>
      <c r="S609" s="114">
        <v>12</v>
      </c>
      <c r="T609" s="213">
        <v>1343.27</v>
      </c>
      <c r="V609" s="83"/>
      <c r="W609" s="83"/>
      <c r="X609" s="83"/>
      <c r="Y609" s="83"/>
      <c r="Z609" s="83"/>
      <c r="AA609" s="65"/>
      <c r="AB609" s="5"/>
      <c r="AC609" s="5"/>
      <c r="AD609" s="5"/>
      <c r="AE609" s="5"/>
      <c r="AF609" s="5"/>
      <c r="AG609" s="5"/>
      <c r="AH609" s="5"/>
      <c r="AI609" s="5"/>
      <c r="AJ609" s="5"/>
      <c r="AK609" s="5"/>
      <c r="AL609" s="5"/>
      <c r="AM609" s="5"/>
    </row>
    <row r="610" spans="1:39" s="4" customFormat="1" ht="14.4">
      <c r="A610" s="63" t="s">
        <v>712</v>
      </c>
      <c r="B610" s="63" t="s">
        <v>134</v>
      </c>
      <c r="C610" s="63"/>
      <c r="D610" s="63" t="s">
        <v>135</v>
      </c>
      <c r="E610" s="11"/>
      <c r="F610" s="11"/>
      <c r="G610" s="8"/>
      <c r="I610" s="63"/>
      <c r="J610" s="48"/>
      <c r="K610" s="109"/>
      <c r="M610" s="63">
        <v>2099</v>
      </c>
      <c r="N610" s="214">
        <v>219643.63</v>
      </c>
      <c r="P610" s="114">
        <v>1524</v>
      </c>
      <c r="Q610" s="213">
        <v>163550.14000000001</v>
      </c>
      <c r="S610" s="114">
        <v>1391</v>
      </c>
      <c r="T610" s="213">
        <v>128059.65</v>
      </c>
      <c r="V610" s="83"/>
      <c r="W610" s="83"/>
      <c r="X610" s="83"/>
      <c r="Y610" s="83"/>
      <c r="Z610" s="83"/>
      <c r="AA610" s="65"/>
      <c r="AB610" s="5"/>
      <c r="AC610" s="5"/>
      <c r="AD610" s="5"/>
      <c r="AE610" s="5"/>
      <c r="AF610" s="5"/>
      <c r="AG610" s="5"/>
      <c r="AH610" s="5"/>
      <c r="AI610" s="5"/>
      <c r="AJ610" s="5"/>
      <c r="AK610" s="5"/>
      <c r="AL610" s="5"/>
      <c r="AM610" s="5"/>
    </row>
    <row r="611" spans="1:39" s="4" customFormat="1" ht="14.4">
      <c r="A611" s="63" t="s">
        <v>712</v>
      </c>
      <c r="B611" s="63" t="s">
        <v>134</v>
      </c>
      <c r="C611" s="63"/>
      <c r="D611" s="63" t="s">
        <v>136</v>
      </c>
      <c r="E611" s="11"/>
      <c r="F611" s="11"/>
      <c r="G611" s="8"/>
      <c r="I611" s="63"/>
      <c r="J611" s="48"/>
      <c r="K611" s="109"/>
      <c r="M611" s="63"/>
      <c r="N611" s="214"/>
      <c r="P611" s="114">
        <v>1</v>
      </c>
      <c r="Q611" s="213">
        <v>150.77000000000001</v>
      </c>
      <c r="S611" s="114"/>
      <c r="T611" s="213"/>
      <c r="V611" s="83"/>
      <c r="W611" s="83"/>
      <c r="X611" s="83"/>
      <c r="Y611" s="83"/>
      <c r="Z611" s="83"/>
      <c r="AA611" s="65"/>
      <c r="AB611" s="5"/>
      <c r="AC611" s="5"/>
      <c r="AD611" s="5"/>
      <c r="AE611" s="5"/>
      <c r="AF611" s="5"/>
      <c r="AG611" s="5"/>
      <c r="AH611" s="5"/>
      <c r="AI611" s="5"/>
      <c r="AJ611" s="5"/>
      <c r="AK611" s="5"/>
      <c r="AL611" s="5"/>
      <c r="AM611" s="5"/>
    </row>
    <row r="612" spans="1:39" s="4" customFormat="1" ht="14.4">
      <c r="A612" s="63" t="s">
        <v>712</v>
      </c>
      <c r="B612" s="63" t="s">
        <v>679</v>
      </c>
      <c r="C612" s="63"/>
      <c r="D612" s="63" t="s">
        <v>135</v>
      </c>
      <c r="E612" s="11"/>
      <c r="F612" s="11"/>
      <c r="G612" s="8"/>
      <c r="I612" s="63"/>
      <c r="J612" s="48"/>
      <c r="K612" s="109"/>
      <c r="M612" s="63"/>
      <c r="N612" s="214"/>
      <c r="P612" s="114">
        <v>65</v>
      </c>
      <c r="Q612" s="213">
        <v>5456.61</v>
      </c>
      <c r="S612" s="114">
        <v>85</v>
      </c>
      <c r="T612" s="213">
        <v>7801.24</v>
      </c>
      <c r="V612" s="83"/>
      <c r="W612" s="83"/>
      <c r="X612" s="83"/>
      <c r="Y612" s="83"/>
      <c r="Z612" s="83"/>
      <c r="AA612" s="65"/>
      <c r="AB612" s="5"/>
      <c r="AC612" s="5"/>
      <c r="AD612" s="5"/>
      <c r="AE612" s="5"/>
      <c r="AF612" s="5"/>
      <c r="AG612" s="5"/>
      <c r="AH612" s="5"/>
      <c r="AI612" s="5"/>
      <c r="AJ612" s="5"/>
      <c r="AK612" s="5"/>
      <c r="AL612" s="5"/>
      <c r="AM612" s="5"/>
    </row>
    <row r="613" spans="1:39" s="4" customFormat="1" ht="14.4">
      <c r="A613" s="63" t="s">
        <v>712</v>
      </c>
      <c r="B613" s="63" t="s">
        <v>137</v>
      </c>
      <c r="C613" s="63"/>
      <c r="D613" s="63" t="s">
        <v>138</v>
      </c>
      <c r="E613" s="11"/>
      <c r="F613" s="11"/>
      <c r="G613" s="8"/>
      <c r="I613" s="63"/>
      <c r="J613" s="48"/>
      <c r="K613" s="109"/>
      <c r="M613" s="63">
        <v>137</v>
      </c>
      <c r="N613" s="214">
        <v>7535.41</v>
      </c>
      <c r="P613" s="114">
        <v>154</v>
      </c>
      <c r="Q613" s="213">
        <v>9589.7000000000007</v>
      </c>
      <c r="S613" s="114">
        <v>135</v>
      </c>
      <c r="T613" s="213">
        <v>10173.700000000001</v>
      </c>
      <c r="V613" s="83"/>
      <c r="W613" s="83"/>
      <c r="X613" s="83"/>
      <c r="Y613" s="83"/>
      <c r="Z613" s="83"/>
      <c r="AA613" s="65"/>
      <c r="AB613" s="5"/>
      <c r="AC613" s="5"/>
      <c r="AD613" s="5"/>
      <c r="AE613" s="5"/>
      <c r="AF613" s="5"/>
      <c r="AG613" s="5"/>
      <c r="AH613" s="5"/>
      <c r="AI613" s="5"/>
      <c r="AJ613" s="5"/>
      <c r="AK613" s="5"/>
      <c r="AL613" s="5"/>
      <c r="AM613" s="5"/>
    </row>
    <row r="614" spans="1:39" s="4" customFormat="1" ht="14.4">
      <c r="A614" s="63" t="s">
        <v>712</v>
      </c>
      <c r="B614" s="63" t="s">
        <v>139</v>
      </c>
      <c r="C614" s="63"/>
      <c r="D614" s="63" t="s">
        <v>135</v>
      </c>
      <c r="E614" s="11"/>
      <c r="F614" s="11"/>
      <c r="G614" s="8"/>
      <c r="I614" s="63"/>
      <c r="J614" s="48"/>
      <c r="K614" s="109"/>
      <c r="M614" s="63">
        <v>11</v>
      </c>
      <c r="N614" s="214">
        <v>1175.25</v>
      </c>
      <c r="P614" s="114"/>
      <c r="Q614" s="213"/>
      <c r="S614" s="114"/>
      <c r="T614" s="213"/>
      <c r="V614" s="83"/>
      <c r="W614" s="83"/>
      <c r="X614" s="83"/>
      <c r="Y614" s="83"/>
      <c r="Z614" s="83"/>
      <c r="AA614" s="65"/>
      <c r="AB614" s="5"/>
      <c r="AC614" s="5"/>
      <c r="AD614" s="5"/>
      <c r="AE614" s="5"/>
      <c r="AF614" s="5"/>
      <c r="AG614" s="5"/>
      <c r="AH614" s="5"/>
      <c r="AI614" s="5"/>
      <c r="AJ614" s="5"/>
      <c r="AK614" s="5"/>
      <c r="AL614" s="5"/>
      <c r="AM614" s="5"/>
    </row>
    <row r="615" spans="1:39" s="4" customFormat="1" ht="14.4">
      <c r="A615" s="63" t="s">
        <v>712</v>
      </c>
      <c r="B615" s="63" t="s">
        <v>141</v>
      </c>
      <c r="C615" s="63"/>
      <c r="D615" s="63" t="s">
        <v>142</v>
      </c>
      <c r="E615" s="11"/>
      <c r="F615" s="11"/>
      <c r="G615" s="8"/>
      <c r="I615" s="63"/>
      <c r="J615" s="48"/>
      <c r="K615" s="109"/>
      <c r="M615" s="63">
        <v>84</v>
      </c>
      <c r="N615" s="214">
        <v>6947.03</v>
      </c>
      <c r="P615" s="114">
        <v>70</v>
      </c>
      <c r="Q615" s="213">
        <v>6122.04</v>
      </c>
      <c r="S615" s="114">
        <v>63</v>
      </c>
      <c r="T615" s="213">
        <v>4874.55</v>
      </c>
      <c r="V615" s="83"/>
      <c r="W615" s="83"/>
      <c r="X615" s="83"/>
      <c r="Y615" s="83"/>
      <c r="Z615" s="83"/>
      <c r="AA615" s="65"/>
      <c r="AB615" s="5"/>
      <c r="AC615" s="5"/>
      <c r="AD615" s="5"/>
      <c r="AE615" s="5"/>
      <c r="AF615" s="5"/>
      <c r="AG615" s="5"/>
      <c r="AH615" s="5"/>
      <c r="AI615" s="5"/>
      <c r="AJ615" s="5"/>
      <c r="AK615" s="5"/>
      <c r="AL615" s="5"/>
      <c r="AM615" s="5"/>
    </row>
    <row r="616" spans="1:39" s="4" customFormat="1" ht="14.4">
      <c r="A616" s="63" t="s">
        <v>712</v>
      </c>
      <c r="B616" s="63" t="s">
        <v>719</v>
      </c>
      <c r="C616" s="63"/>
      <c r="D616" s="63" t="s">
        <v>142</v>
      </c>
      <c r="E616" s="11"/>
      <c r="F616" s="11"/>
      <c r="G616" s="8"/>
      <c r="I616" s="63"/>
      <c r="J616" s="48"/>
      <c r="K616" s="109"/>
      <c r="M616" s="63">
        <v>1</v>
      </c>
      <c r="N616" s="214">
        <v>98.05</v>
      </c>
      <c r="P616" s="114">
        <v>2</v>
      </c>
      <c r="Q616" s="213">
        <v>285.33999999999997</v>
      </c>
      <c r="S616" s="114"/>
      <c r="T616" s="213"/>
      <c r="V616" s="83"/>
      <c r="W616" s="83"/>
      <c r="X616" s="83"/>
      <c r="Y616" s="83"/>
      <c r="Z616" s="83"/>
      <c r="AA616" s="65"/>
      <c r="AB616" s="5"/>
      <c r="AC616" s="5"/>
      <c r="AD616" s="5"/>
      <c r="AE616" s="5"/>
      <c r="AF616" s="5"/>
      <c r="AG616" s="5"/>
      <c r="AH616" s="5"/>
      <c r="AI616" s="5"/>
      <c r="AJ616" s="5"/>
      <c r="AK616" s="5"/>
      <c r="AL616" s="5"/>
      <c r="AM616" s="5"/>
    </row>
    <row r="617" spans="1:39" s="4" customFormat="1" ht="14.4">
      <c r="A617" s="63" t="s">
        <v>712</v>
      </c>
      <c r="B617" s="63" t="s">
        <v>143</v>
      </c>
      <c r="C617" s="63"/>
      <c r="D617" s="63" t="s">
        <v>144</v>
      </c>
      <c r="E617" s="11"/>
      <c r="F617" s="11"/>
      <c r="G617" s="8"/>
      <c r="I617" s="63"/>
      <c r="J617" s="48"/>
      <c r="K617" s="109"/>
      <c r="M617" s="63">
        <v>61</v>
      </c>
      <c r="N617" s="214">
        <v>5629.89</v>
      </c>
      <c r="P617" s="114">
        <v>51</v>
      </c>
      <c r="Q617" s="213">
        <v>4703.6099999999997</v>
      </c>
      <c r="S617" s="114">
        <v>47</v>
      </c>
      <c r="T617" s="213">
        <v>3356.88</v>
      </c>
      <c r="V617" s="83"/>
      <c r="W617" s="83"/>
      <c r="X617" s="83"/>
      <c r="Y617" s="83"/>
      <c r="Z617" s="83"/>
      <c r="AA617" s="65"/>
      <c r="AB617" s="5"/>
      <c r="AC617" s="5"/>
      <c r="AD617" s="5"/>
      <c r="AE617" s="5"/>
      <c r="AF617" s="5"/>
      <c r="AG617" s="5"/>
      <c r="AH617" s="5"/>
      <c r="AI617" s="5"/>
      <c r="AJ617" s="5"/>
      <c r="AK617" s="5"/>
      <c r="AL617" s="5"/>
      <c r="AM617" s="5"/>
    </row>
    <row r="618" spans="1:39" s="4" customFormat="1" ht="14.4">
      <c r="A618" s="63" t="s">
        <v>712</v>
      </c>
      <c r="B618" s="63" t="s">
        <v>720</v>
      </c>
      <c r="C618" s="63"/>
      <c r="D618" s="63" t="s">
        <v>299</v>
      </c>
      <c r="E618" s="11"/>
      <c r="F618" s="11"/>
      <c r="G618" s="8"/>
      <c r="I618" s="63"/>
      <c r="J618" s="48"/>
      <c r="K618" s="109"/>
      <c r="M618" s="63">
        <v>1</v>
      </c>
      <c r="N618" s="214">
        <v>61.49</v>
      </c>
      <c r="P618" s="114"/>
      <c r="Q618" s="213"/>
      <c r="S618" s="114"/>
      <c r="T618" s="213"/>
      <c r="V618" s="83"/>
      <c r="W618" s="83"/>
      <c r="X618" s="83"/>
      <c r="Y618" s="83"/>
      <c r="Z618" s="83"/>
      <c r="AA618" s="65"/>
      <c r="AB618" s="5"/>
      <c r="AC618" s="5"/>
      <c r="AD618" s="5"/>
      <c r="AE618" s="5"/>
      <c r="AF618" s="5"/>
      <c r="AG618" s="5"/>
      <c r="AH618" s="5"/>
      <c r="AI618" s="5"/>
      <c r="AJ618" s="5"/>
      <c r="AK618" s="5"/>
      <c r="AL618" s="5"/>
      <c r="AM618" s="5"/>
    </row>
    <row r="619" spans="1:39" s="4" customFormat="1" ht="14.4">
      <c r="A619" s="63" t="s">
        <v>712</v>
      </c>
      <c r="B619" s="63" t="s">
        <v>648</v>
      </c>
      <c r="C619" s="63"/>
      <c r="D619" s="63" t="s">
        <v>148</v>
      </c>
      <c r="E619" s="11"/>
      <c r="F619" s="11"/>
      <c r="G619" s="8"/>
      <c r="I619" s="63"/>
      <c r="J619" s="48"/>
      <c r="K619" s="109"/>
      <c r="M619" s="63">
        <v>70</v>
      </c>
      <c r="N619" s="214">
        <v>2527.34</v>
      </c>
      <c r="P619" s="114">
        <v>278</v>
      </c>
      <c r="Q619" s="213">
        <v>16659.43</v>
      </c>
      <c r="S619" s="114">
        <v>126</v>
      </c>
      <c r="T619" s="213">
        <v>7537.37</v>
      </c>
      <c r="V619" s="83"/>
      <c r="W619" s="83"/>
      <c r="X619" s="83"/>
      <c r="Y619" s="83"/>
      <c r="Z619" s="83"/>
      <c r="AA619" s="65"/>
      <c r="AB619" s="5"/>
      <c r="AC619" s="5"/>
      <c r="AD619" s="5"/>
      <c r="AE619" s="5"/>
      <c r="AF619" s="5"/>
      <c r="AG619" s="5"/>
      <c r="AH619" s="5"/>
      <c r="AI619" s="5"/>
      <c r="AJ619" s="5"/>
      <c r="AK619" s="5"/>
      <c r="AL619" s="5"/>
      <c r="AM619" s="5"/>
    </row>
    <row r="620" spans="1:39" s="4" customFormat="1" ht="14.4">
      <c r="A620" s="63" t="s">
        <v>712</v>
      </c>
      <c r="B620" s="63" t="s">
        <v>649</v>
      </c>
      <c r="C620" s="63"/>
      <c r="D620" s="63" t="s">
        <v>148</v>
      </c>
      <c r="E620" s="11"/>
      <c r="F620" s="11"/>
      <c r="G620" s="8"/>
      <c r="I620" s="63"/>
      <c r="J620" s="48"/>
      <c r="K620" s="109"/>
      <c r="M620" s="63">
        <v>5</v>
      </c>
      <c r="N620" s="214">
        <v>549.98</v>
      </c>
      <c r="P620" s="114"/>
      <c r="Q620" s="213"/>
      <c r="S620" s="114"/>
      <c r="T620" s="213"/>
      <c r="V620" s="83"/>
      <c r="W620" s="83"/>
      <c r="X620" s="83"/>
      <c r="Y620" s="83"/>
      <c r="Z620" s="83"/>
      <c r="AA620" s="65"/>
      <c r="AB620" s="5"/>
      <c r="AC620" s="5"/>
      <c r="AD620" s="5"/>
      <c r="AE620" s="5"/>
      <c r="AF620" s="5"/>
      <c r="AG620" s="5"/>
      <c r="AH620" s="5"/>
      <c r="AI620" s="5"/>
      <c r="AJ620" s="5"/>
      <c r="AK620" s="5"/>
      <c r="AL620" s="5"/>
      <c r="AM620" s="5"/>
    </row>
    <row r="621" spans="1:39" s="4" customFormat="1" ht="14.4">
      <c r="A621" s="63" t="s">
        <v>712</v>
      </c>
      <c r="B621" s="63" t="s">
        <v>147</v>
      </c>
      <c r="C621" s="63"/>
      <c r="D621" s="63" t="s">
        <v>144</v>
      </c>
      <c r="E621" s="11"/>
      <c r="F621" s="11"/>
      <c r="G621" s="8"/>
      <c r="I621" s="63"/>
      <c r="J621" s="48"/>
      <c r="K621" s="109"/>
      <c r="M621" s="63">
        <v>194</v>
      </c>
      <c r="N621" s="214">
        <v>18587.12</v>
      </c>
      <c r="P621" s="114">
        <v>185</v>
      </c>
      <c r="Q621" s="213">
        <v>16952.82</v>
      </c>
      <c r="S621" s="114">
        <v>113</v>
      </c>
      <c r="T621" s="213">
        <v>8595.61</v>
      </c>
      <c r="V621" s="83"/>
      <c r="W621" s="83"/>
      <c r="X621" s="83"/>
      <c r="Y621" s="83"/>
      <c r="Z621" s="83"/>
      <c r="AA621" s="65"/>
      <c r="AB621" s="5"/>
      <c r="AC621" s="5"/>
      <c r="AD621" s="5"/>
      <c r="AE621" s="5"/>
      <c r="AF621" s="5"/>
      <c r="AG621" s="5"/>
      <c r="AH621" s="5"/>
      <c r="AI621" s="5"/>
      <c r="AJ621" s="5"/>
      <c r="AK621" s="5"/>
      <c r="AL621" s="5"/>
      <c r="AM621" s="5"/>
    </row>
    <row r="622" spans="1:39" s="4" customFormat="1" ht="14.4">
      <c r="A622" s="63" t="s">
        <v>712</v>
      </c>
      <c r="B622" s="63" t="s">
        <v>650</v>
      </c>
      <c r="C622" s="63"/>
      <c r="D622" s="63" t="s">
        <v>149</v>
      </c>
      <c r="E622" s="11"/>
      <c r="F622" s="11"/>
      <c r="G622" s="8"/>
      <c r="I622" s="63"/>
      <c r="J622" s="48"/>
      <c r="K622" s="109"/>
      <c r="M622" s="63">
        <v>3</v>
      </c>
      <c r="N622" s="214">
        <v>165.19</v>
      </c>
      <c r="P622" s="114">
        <v>3</v>
      </c>
      <c r="Q622" s="213">
        <v>142.79</v>
      </c>
      <c r="S622" s="114">
        <v>2</v>
      </c>
      <c r="T622" s="213">
        <v>86.28</v>
      </c>
      <c r="V622" s="83"/>
      <c r="W622" s="83"/>
      <c r="X622" s="83"/>
      <c r="Y622" s="83"/>
      <c r="Z622" s="83"/>
      <c r="AA622" s="65"/>
      <c r="AB622" s="5"/>
      <c r="AC622" s="5"/>
      <c r="AD622" s="5"/>
      <c r="AE622" s="5"/>
      <c r="AF622" s="5"/>
      <c r="AG622" s="5"/>
      <c r="AH622" s="5"/>
      <c r="AI622" s="5"/>
      <c r="AJ622" s="5"/>
      <c r="AK622" s="5"/>
      <c r="AL622" s="5"/>
      <c r="AM622" s="5"/>
    </row>
    <row r="623" spans="1:39" s="4" customFormat="1" ht="14.4">
      <c r="A623" s="63" t="s">
        <v>712</v>
      </c>
      <c r="B623" s="63" t="s">
        <v>680</v>
      </c>
      <c r="C623" s="63"/>
      <c r="D623" s="63" t="s">
        <v>148</v>
      </c>
      <c r="E623" s="11"/>
      <c r="F623" s="11"/>
      <c r="G623" s="8"/>
      <c r="I623" s="63"/>
      <c r="J623" s="48"/>
      <c r="K623" s="109"/>
      <c r="M623" s="63"/>
      <c r="N623" s="214"/>
      <c r="P623" s="114">
        <v>9</v>
      </c>
      <c r="Q623" s="213">
        <v>185.82</v>
      </c>
      <c r="S623" s="114">
        <v>12</v>
      </c>
      <c r="T623" s="213">
        <v>740.69</v>
      </c>
      <c r="V623" s="83"/>
      <c r="W623" s="83"/>
      <c r="X623" s="83"/>
      <c r="Y623" s="83"/>
      <c r="Z623" s="83"/>
      <c r="AA623" s="65"/>
      <c r="AB623" s="5"/>
      <c r="AC623" s="5"/>
      <c r="AD623" s="5"/>
      <c r="AE623" s="5"/>
      <c r="AF623" s="5"/>
      <c r="AG623" s="5"/>
      <c r="AH623" s="5"/>
      <c r="AI623" s="5"/>
      <c r="AJ623" s="5"/>
      <c r="AK623" s="5"/>
      <c r="AL623" s="5"/>
      <c r="AM623" s="5"/>
    </row>
    <row r="624" spans="1:39" s="4" customFormat="1" ht="14.4">
      <c r="A624" s="63" t="s">
        <v>712</v>
      </c>
      <c r="B624" s="63" t="s">
        <v>150</v>
      </c>
      <c r="C624" s="63"/>
      <c r="D624" s="63" t="s">
        <v>100</v>
      </c>
      <c r="E624" s="11"/>
      <c r="F624" s="11"/>
      <c r="G624" s="8"/>
      <c r="I624" s="63"/>
      <c r="J624" s="48"/>
      <c r="K624" s="109"/>
      <c r="M624" s="63">
        <v>21</v>
      </c>
      <c r="N624" s="214">
        <v>1370.44</v>
      </c>
      <c r="P624" s="114">
        <v>16</v>
      </c>
      <c r="Q624" s="213">
        <v>1106.32</v>
      </c>
      <c r="S624" s="114">
        <v>12</v>
      </c>
      <c r="T624" s="213">
        <v>813.96</v>
      </c>
      <c r="V624" s="83"/>
      <c r="W624" s="83"/>
      <c r="X624" s="83"/>
      <c r="Y624" s="83"/>
      <c r="Z624" s="83"/>
      <c r="AA624" s="65"/>
      <c r="AB624" s="5"/>
      <c r="AC624" s="5"/>
      <c r="AD624" s="5"/>
      <c r="AE624" s="5"/>
      <c r="AF624" s="5"/>
      <c r="AG624" s="5"/>
      <c r="AH624" s="5"/>
      <c r="AI624" s="5"/>
      <c r="AJ624" s="5"/>
      <c r="AK624" s="5"/>
      <c r="AL624" s="5"/>
      <c r="AM624" s="5"/>
    </row>
    <row r="625" spans="1:39" s="4" customFormat="1" ht="14.4">
      <c r="A625" s="63" t="s">
        <v>712</v>
      </c>
      <c r="B625" s="63" t="s">
        <v>150</v>
      </c>
      <c r="C625" s="63"/>
      <c r="D625" s="63" t="s">
        <v>110</v>
      </c>
      <c r="E625" s="11"/>
      <c r="F625" s="11"/>
      <c r="G625" s="8"/>
      <c r="I625" s="63"/>
      <c r="J625" s="48"/>
      <c r="K625" s="109"/>
      <c r="M625" s="63">
        <v>45</v>
      </c>
      <c r="N625" s="214">
        <v>3679.02</v>
      </c>
      <c r="P625" s="114">
        <v>44</v>
      </c>
      <c r="Q625" s="213">
        <v>4024.15</v>
      </c>
      <c r="S625" s="114">
        <v>23</v>
      </c>
      <c r="T625" s="213">
        <v>1473.64</v>
      </c>
      <c r="V625" s="83"/>
      <c r="W625" s="83"/>
      <c r="X625" s="83"/>
      <c r="Y625" s="83"/>
      <c r="Z625" s="83"/>
      <c r="AA625" s="65"/>
      <c r="AB625" s="5"/>
      <c r="AC625" s="5"/>
      <c r="AD625" s="5"/>
      <c r="AE625" s="5"/>
      <c r="AF625" s="5"/>
      <c r="AG625" s="5"/>
      <c r="AH625" s="5"/>
      <c r="AI625" s="5"/>
      <c r="AJ625" s="5"/>
      <c r="AK625" s="5"/>
      <c r="AL625" s="5"/>
      <c r="AM625" s="5"/>
    </row>
    <row r="626" spans="1:39" s="4" customFormat="1" ht="14.4">
      <c r="A626" s="63" t="s">
        <v>712</v>
      </c>
      <c r="B626" s="63" t="s">
        <v>151</v>
      </c>
      <c r="C626" s="63"/>
      <c r="D626" s="63" t="s">
        <v>152</v>
      </c>
      <c r="E626" s="11"/>
      <c r="F626" s="11"/>
      <c r="G626" s="8"/>
      <c r="I626" s="63"/>
      <c r="J626" s="48"/>
      <c r="K626" s="109"/>
      <c r="M626" s="63">
        <v>10</v>
      </c>
      <c r="N626" s="214">
        <v>971.4</v>
      </c>
      <c r="P626" s="114">
        <v>8</v>
      </c>
      <c r="Q626" s="213">
        <v>841.53</v>
      </c>
      <c r="S626" s="114">
        <v>6</v>
      </c>
      <c r="T626" s="213">
        <v>714.4</v>
      </c>
      <c r="V626" s="83"/>
      <c r="W626" s="83"/>
      <c r="X626" s="83"/>
      <c r="Y626" s="83"/>
      <c r="Z626" s="83"/>
      <c r="AA626" s="65"/>
      <c r="AB626" s="5"/>
      <c r="AC626" s="5"/>
      <c r="AD626" s="5"/>
      <c r="AE626" s="5"/>
      <c r="AF626" s="5"/>
      <c r="AG626" s="5"/>
      <c r="AH626" s="5"/>
      <c r="AI626" s="5"/>
      <c r="AJ626" s="5"/>
      <c r="AK626" s="5"/>
      <c r="AL626" s="5"/>
      <c r="AM626" s="5"/>
    </row>
    <row r="627" spans="1:39" s="4" customFormat="1" ht="14.4">
      <c r="A627" s="63" t="s">
        <v>712</v>
      </c>
      <c r="B627" s="63" t="s">
        <v>153</v>
      </c>
      <c r="C627" s="63"/>
      <c r="D627" s="63" t="s">
        <v>154</v>
      </c>
      <c r="E627" s="11"/>
      <c r="F627" s="11"/>
      <c r="G627" s="8"/>
      <c r="I627" s="63"/>
      <c r="J627" s="48"/>
      <c r="K627" s="109"/>
      <c r="M627" s="63">
        <v>262</v>
      </c>
      <c r="N627" s="214">
        <v>23628.81</v>
      </c>
      <c r="P627" s="114">
        <v>234</v>
      </c>
      <c r="Q627" s="213">
        <v>24135.4</v>
      </c>
      <c r="S627" s="114">
        <v>170</v>
      </c>
      <c r="T627" s="213">
        <v>14751.67</v>
      </c>
      <c r="V627" s="83"/>
      <c r="W627" s="83"/>
      <c r="X627" s="83"/>
      <c r="Y627" s="83"/>
      <c r="Z627" s="83"/>
      <c r="AA627" s="65"/>
      <c r="AB627" s="5"/>
      <c r="AC627" s="5"/>
      <c r="AD627" s="5"/>
      <c r="AE627" s="5"/>
      <c r="AF627" s="5"/>
      <c r="AG627" s="5"/>
      <c r="AH627" s="5"/>
      <c r="AI627" s="5"/>
      <c r="AJ627" s="5"/>
      <c r="AK627" s="5"/>
      <c r="AL627" s="5"/>
      <c r="AM627" s="5"/>
    </row>
    <row r="628" spans="1:39" s="4" customFormat="1" ht="14.4">
      <c r="A628" s="63" t="s">
        <v>712</v>
      </c>
      <c r="B628" s="63" t="s">
        <v>681</v>
      </c>
      <c r="C628" s="63"/>
      <c r="D628" s="63" t="s">
        <v>154</v>
      </c>
      <c r="E628" s="11"/>
      <c r="F628" s="11"/>
      <c r="G628" s="8"/>
      <c r="I628" s="63"/>
      <c r="J628" s="48"/>
      <c r="K628" s="109"/>
      <c r="M628" s="63"/>
      <c r="N628" s="214"/>
      <c r="P628" s="114">
        <v>31</v>
      </c>
      <c r="Q628" s="213">
        <v>2269.87</v>
      </c>
      <c r="S628" s="114">
        <v>36</v>
      </c>
      <c r="T628" s="213">
        <v>3886.55</v>
      </c>
      <c r="V628" s="83"/>
      <c r="W628" s="83"/>
      <c r="X628" s="83"/>
      <c r="Y628" s="83"/>
      <c r="Z628" s="83"/>
      <c r="AA628" s="65"/>
      <c r="AB628" s="5"/>
      <c r="AC628" s="5"/>
      <c r="AD628" s="5"/>
      <c r="AE628" s="5"/>
      <c r="AF628" s="5"/>
      <c r="AG628" s="5"/>
      <c r="AH628" s="5"/>
      <c r="AI628" s="5"/>
      <c r="AJ628" s="5"/>
      <c r="AK628" s="5"/>
      <c r="AL628" s="5"/>
      <c r="AM628" s="5"/>
    </row>
    <row r="629" spans="1:39" s="4" customFormat="1" ht="14.4">
      <c r="A629" s="63" t="s">
        <v>712</v>
      </c>
      <c r="B629" s="63" t="s">
        <v>155</v>
      </c>
      <c r="C629" s="63"/>
      <c r="D629" s="63" t="s">
        <v>156</v>
      </c>
      <c r="E629" s="11"/>
      <c r="F629" s="11"/>
      <c r="G629" s="8"/>
      <c r="I629" s="63"/>
      <c r="J629" s="48"/>
      <c r="K629" s="109"/>
      <c r="M629" s="63">
        <v>32</v>
      </c>
      <c r="N629" s="214">
        <v>3523</v>
      </c>
      <c r="P629" s="114">
        <v>26</v>
      </c>
      <c r="Q629" s="213">
        <v>2767.43</v>
      </c>
      <c r="S629" s="114">
        <v>19</v>
      </c>
      <c r="T629" s="213">
        <v>1951.92</v>
      </c>
      <c r="V629" s="83"/>
      <c r="W629" s="83"/>
      <c r="X629" s="83"/>
      <c r="Y629" s="83"/>
      <c r="Z629" s="83"/>
      <c r="AA629" s="65"/>
      <c r="AB629" s="5"/>
      <c r="AC629" s="5"/>
      <c r="AD629" s="5"/>
      <c r="AE629" s="5"/>
      <c r="AF629" s="5"/>
      <c r="AG629" s="5"/>
      <c r="AH629" s="5"/>
      <c r="AI629" s="5"/>
      <c r="AJ629" s="5"/>
      <c r="AK629" s="5"/>
      <c r="AL629" s="5"/>
      <c r="AM629" s="5"/>
    </row>
    <row r="630" spans="1:39" s="4" customFormat="1" ht="14.4">
      <c r="A630" s="63" t="s">
        <v>712</v>
      </c>
      <c r="B630" s="63" t="s">
        <v>157</v>
      </c>
      <c r="C630" s="63"/>
      <c r="D630" s="63" t="s">
        <v>158</v>
      </c>
      <c r="E630" s="11"/>
      <c r="F630" s="11"/>
      <c r="G630" s="8"/>
      <c r="I630" s="63"/>
      <c r="J630" s="48"/>
      <c r="K630" s="109"/>
      <c r="M630" s="63">
        <v>42</v>
      </c>
      <c r="N630" s="214">
        <v>4702.8900000000003</v>
      </c>
      <c r="P630" s="114">
        <v>31</v>
      </c>
      <c r="Q630" s="213">
        <v>4321.22</v>
      </c>
      <c r="S630" s="114">
        <v>15</v>
      </c>
      <c r="T630" s="213">
        <v>1683.02</v>
      </c>
      <c r="V630" s="83"/>
      <c r="W630" s="83"/>
      <c r="X630" s="83"/>
      <c r="Y630" s="83"/>
      <c r="Z630" s="83"/>
      <c r="AA630" s="65"/>
      <c r="AB630" s="5"/>
      <c r="AC630" s="5"/>
      <c r="AD630" s="5"/>
      <c r="AE630" s="5"/>
      <c r="AF630" s="5"/>
      <c r="AG630" s="5"/>
      <c r="AH630" s="5"/>
      <c r="AI630" s="5"/>
      <c r="AJ630" s="5"/>
      <c r="AK630" s="5"/>
      <c r="AL630" s="5"/>
      <c r="AM630" s="5"/>
    </row>
    <row r="631" spans="1:39" s="4" customFormat="1" ht="14.4">
      <c r="A631" s="63" t="s">
        <v>712</v>
      </c>
      <c r="B631" s="63" t="s">
        <v>159</v>
      </c>
      <c r="C631" s="63"/>
      <c r="D631" s="63" t="s">
        <v>160</v>
      </c>
      <c r="E631" s="11"/>
      <c r="F631" s="11"/>
      <c r="G631" s="8"/>
      <c r="I631" s="63"/>
      <c r="J631" s="48"/>
      <c r="K631" s="109"/>
      <c r="M631" s="63">
        <v>11</v>
      </c>
      <c r="N631" s="214">
        <v>816.29</v>
      </c>
      <c r="P631" s="114">
        <v>10</v>
      </c>
      <c r="Q631" s="213">
        <v>859.97</v>
      </c>
      <c r="S631" s="114">
        <v>8</v>
      </c>
      <c r="T631" s="213">
        <v>1082.56</v>
      </c>
      <c r="V631" s="83"/>
      <c r="W631" s="83"/>
      <c r="X631" s="83"/>
      <c r="Y631" s="83"/>
      <c r="Z631" s="83"/>
      <c r="AA631" s="65"/>
      <c r="AB631" s="5"/>
      <c r="AC631" s="5"/>
      <c r="AD631" s="5"/>
      <c r="AE631" s="5"/>
      <c r="AF631" s="5"/>
      <c r="AG631" s="5"/>
      <c r="AH631" s="5"/>
      <c r="AI631" s="5"/>
      <c r="AJ631" s="5"/>
      <c r="AK631" s="5"/>
      <c r="AL631" s="5"/>
      <c r="AM631" s="5"/>
    </row>
    <row r="632" spans="1:39" s="4" customFormat="1" ht="14.4">
      <c r="A632" s="63" t="s">
        <v>712</v>
      </c>
      <c r="B632" s="63" t="s">
        <v>161</v>
      </c>
      <c r="C632" s="63"/>
      <c r="D632" s="63" t="s">
        <v>162</v>
      </c>
      <c r="E632" s="11"/>
      <c r="F632" s="11"/>
      <c r="G632" s="8"/>
      <c r="I632" s="63"/>
      <c r="J632" s="48"/>
      <c r="K632" s="109"/>
      <c r="M632" s="63">
        <v>95</v>
      </c>
      <c r="N632" s="214">
        <v>9694.26</v>
      </c>
      <c r="P632" s="114">
        <v>79</v>
      </c>
      <c r="Q632" s="213">
        <v>8960.4500000000007</v>
      </c>
      <c r="S632" s="114">
        <v>60</v>
      </c>
      <c r="T632" s="213">
        <v>6095.8</v>
      </c>
      <c r="V632" s="83"/>
      <c r="W632" s="83"/>
      <c r="X632" s="83"/>
      <c r="Y632" s="83"/>
      <c r="Z632" s="83"/>
      <c r="AA632" s="65"/>
      <c r="AB632" s="5"/>
      <c r="AC632" s="5"/>
      <c r="AD632" s="5"/>
      <c r="AE632" s="5"/>
      <c r="AF632" s="5"/>
      <c r="AG632" s="5"/>
      <c r="AH632" s="5"/>
      <c r="AI632" s="5"/>
      <c r="AJ632" s="5"/>
      <c r="AK632" s="5"/>
      <c r="AL632" s="5"/>
      <c r="AM632" s="5"/>
    </row>
    <row r="633" spans="1:39" s="4" customFormat="1" ht="14.4">
      <c r="A633" s="63" t="s">
        <v>712</v>
      </c>
      <c r="B633" s="63" t="s">
        <v>163</v>
      </c>
      <c r="C633" s="63"/>
      <c r="D633" s="63" t="s">
        <v>164</v>
      </c>
      <c r="E633" s="11"/>
      <c r="F633" s="11"/>
      <c r="G633" s="8"/>
      <c r="I633" s="63"/>
      <c r="J633" s="48"/>
      <c r="K633" s="109"/>
      <c r="M633" s="63">
        <v>14</v>
      </c>
      <c r="N633" s="214">
        <v>1019.1</v>
      </c>
      <c r="P633" s="114">
        <v>10</v>
      </c>
      <c r="Q633" s="213">
        <v>847.88</v>
      </c>
      <c r="S633" s="114">
        <v>6</v>
      </c>
      <c r="T633" s="213">
        <v>519.38</v>
      </c>
      <c r="V633" s="83"/>
      <c r="W633" s="83"/>
      <c r="X633" s="83"/>
      <c r="Y633" s="83"/>
      <c r="Z633" s="83"/>
      <c r="AA633" s="65"/>
      <c r="AB633" s="5"/>
      <c r="AC633" s="5"/>
      <c r="AD633" s="5"/>
      <c r="AE633" s="5"/>
      <c r="AF633" s="5"/>
      <c r="AG633" s="5"/>
      <c r="AH633" s="5"/>
      <c r="AI633" s="5"/>
      <c r="AJ633" s="5"/>
      <c r="AK633" s="5"/>
      <c r="AL633" s="5"/>
      <c r="AM633" s="5"/>
    </row>
    <row r="634" spans="1:39" s="4" customFormat="1" ht="14.4">
      <c r="A634" s="63" t="s">
        <v>712</v>
      </c>
      <c r="B634" s="63" t="s">
        <v>165</v>
      </c>
      <c r="C634" s="63"/>
      <c r="D634" s="63" t="s">
        <v>166</v>
      </c>
      <c r="E634" s="11"/>
      <c r="F634" s="11"/>
      <c r="G634" s="8"/>
      <c r="I634" s="63"/>
      <c r="J634" s="48"/>
      <c r="K634" s="109"/>
      <c r="M634" s="63">
        <v>11</v>
      </c>
      <c r="N634" s="214">
        <v>1642.94</v>
      </c>
      <c r="P634" s="114">
        <v>6</v>
      </c>
      <c r="Q634" s="213">
        <v>889.87</v>
      </c>
      <c r="S634" s="114">
        <v>6</v>
      </c>
      <c r="T634" s="213">
        <v>643.79999999999995</v>
      </c>
      <c r="V634" s="83"/>
      <c r="W634" s="83"/>
      <c r="X634" s="83"/>
      <c r="Y634" s="83"/>
      <c r="Z634" s="83"/>
      <c r="AA634" s="65"/>
      <c r="AB634" s="5"/>
      <c r="AC634" s="5"/>
      <c r="AD634" s="5"/>
      <c r="AE634" s="5"/>
      <c r="AF634" s="5"/>
      <c r="AG634" s="5"/>
      <c r="AH634" s="5"/>
      <c r="AI634" s="5"/>
      <c r="AJ634" s="5"/>
      <c r="AK634" s="5"/>
      <c r="AL634" s="5"/>
      <c r="AM634" s="5"/>
    </row>
    <row r="635" spans="1:39" s="4" customFormat="1" ht="14.4">
      <c r="A635" s="63" t="s">
        <v>712</v>
      </c>
      <c r="B635" s="63" t="s">
        <v>167</v>
      </c>
      <c r="C635" s="63"/>
      <c r="D635" s="63" t="s">
        <v>168</v>
      </c>
      <c r="E635" s="11"/>
      <c r="F635" s="11"/>
      <c r="G635" s="8"/>
      <c r="I635" s="63"/>
      <c r="J635" s="48"/>
      <c r="K635" s="109"/>
      <c r="M635" s="63">
        <v>77</v>
      </c>
      <c r="N635" s="214">
        <v>6973.57</v>
      </c>
      <c r="P635" s="114">
        <v>63</v>
      </c>
      <c r="Q635" s="213">
        <v>5940.67</v>
      </c>
      <c r="S635" s="114">
        <v>39</v>
      </c>
      <c r="T635" s="213">
        <v>3366.14</v>
      </c>
      <c r="V635" s="83"/>
      <c r="W635" s="83"/>
      <c r="X635" s="83"/>
      <c r="Y635" s="83"/>
      <c r="Z635" s="83"/>
      <c r="AA635" s="65"/>
      <c r="AB635" s="5"/>
      <c r="AC635" s="5"/>
      <c r="AD635" s="5"/>
      <c r="AE635" s="5"/>
      <c r="AF635" s="5"/>
      <c r="AG635" s="5"/>
      <c r="AH635" s="5"/>
      <c r="AI635" s="5"/>
      <c r="AJ635" s="5"/>
      <c r="AK635" s="5"/>
      <c r="AL635" s="5"/>
      <c r="AM635" s="5"/>
    </row>
    <row r="636" spans="1:39" s="4" customFormat="1" ht="14.4">
      <c r="A636" s="63" t="s">
        <v>712</v>
      </c>
      <c r="B636" s="63" t="s">
        <v>683</v>
      </c>
      <c r="C636" s="63"/>
      <c r="D636" s="63" t="s">
        <v>168</v>
      </c>
      <c r="E636" s="11"/>
      <c r="F636" s="11"/>
      <c r="G636" s="8"/>
      <c r="I636" s="63"/>
      <c r="J636" s="48"/>
      <c r="K636" s="109"/>
      <c r="M636" s="63"/>
      <c r="N636" s="214"/>
      <c r="P636" s="114">
        <v>4</v>
      </c>
      <c r="Q636" s="213">
        <v>213.1</v>
      </c>
      <c r="S636" s="114">
        <v>6</v>
      </c>
      <c r="T636" s="213">
        <v>166.82</v>
      </c>
      <c r="V636" s="83"/>
      <c r="W636" s="83"/>
      <c r="X636" s="83"/>
      <c r="Y636" s="83"/>
      <c r="Z636" s="83"/>
      <c r="AA636" s="65"/>
      <c r="AB636" s="5"/>
      <c r="AC636" s="5"/>
      <c r="AD636" s="5"/>
      <c r="AE636" s="5"/>
      <c r="AF636" s="5"/>
      <c r="AG636" s="5"/>
      <c r="AH636" s="5"/>
      <c r="AI636" s="5"/>
      <c r="AJ636" s="5"/>
      <c r="AK636" s="5"/>
      <c r="AL636" s="5"/>
      <c r="AM636" s="5"/>
    </row>
    <row r="637" spans="1:39" s="4" customFormat="1" ht="14.4">
      <c r="A637" s="63" t="s">
        <v>712</v>
      </c>
      <c r="B637" s="63" t="s">
        <v>169</v>
      </c>
      <c r="C637" s="63"/>
      <c r="D637" s="63" t="s">
        <v>170</v>
      </c>
      <c r="E637" s="11"/>
      <c r="F637" s="11"/>
      <c r="G637" s="8"/>
      <c r="I637" s="63"/>
      <c r="J637" s="48"/>
      <c r="K637" s="109"/>
      <c r="M637" s="63">
        <v>30</v>
      </c>
      <c r="N637" s="214">
        <v>1708.34</v>
      </c>
      <c r="P637" s="114">
        <v>33</v>
      </c>
      <c r="Q637" s="213">
        <v>2349.29</v>
      </c>
      <c r="S637" s="114">
        <v>22</v>
      </c>
      <c r="T637" s="213">
        <v>1305.9100000000001</v>
      </c>
      <c r="V637" s="83"/>
      <c r="W637" s="83"/>
      <c r="X637" s="83"/>
      <c r="Y637" s="83"/>
      <c r="Z637" s="83"/>
      <c r="AA637" s="65"/>
      <c r="AB637" s="5"/>
      <c r="AC637" s="5"/>
      <c r="AD637" s="5"/>
      <c r="AE637" s="5"/>
      <c r="AF637" s="5"/>
      <c r="AG637" s="5"/>
      <c r="AH637" s="5"/>
      <c r="AI637" s="5"/>
      <c r="AJ637" s="5"/>
      <c r="AK637" s="5"/>
      <c r="AL637" s="5"/>
      <c r="AM637" s="5"/>
    </row>
    <row r="638" spans="1:39" s="4" customFormat="1" ht="14.4">
      <c r="A638" s="63" t="s">
        <v>712</v>
      </c>
      <c r="B638" s="63" t="s">
        <v>171</v>
      </c>
      <c r="C638" s="63"/>
      <c r="D638" s="63" t="s">
        <v>172</v>
      </c>
      <c r="E638" s="11"/>
      <c r="F638" s="11"/>
      <c r="G638" s="8"/>
      <c r="I638" s="63"/>
      <c r="J638" s="48"/>
      <c r="K638" s="109"/>
      <c r="M638" s="63">
        <v>282</v>
      </c>
      <c r="N638" s="214">
        <v>24471.08</v>
      </c>
      <c r="P638" s="114">
        <v>251</v>
      </c>
      <c r="Q638" s="213">
        <v>23043.23</v>
      </c>
      <c r="S638" s="114">
        <v>183</v>
      </c>
      <c r="T638" s="213">
        <v>14789.24</v>
      </c>
      <c r="V638" s="83"/>
      <c r="W638" s="83"/>
      <c r="X638" s="83"/>
      <c r="Y638" s="83"/>
      <c r="Z638" s="83"/>
      <c r="AA638" s="65"/>
      <c r="AB638" s="5"/>
      <c r="AC638" s="5"/>
      <c r="AD638" s="5"/>
      <c r="AE638" s="5"/>
      <c r="AF638" s="5"/>
      <c r="AG638" s="5"/>
      <c r="AH638" s="5"/>
      <c r="AI638" s="5"/>
      <c r="AJ638" s="5"/>
      <c r="AK638" s="5"/>
      <c r="AL638" s="5"/>
      <c r="AM638" s="5"/>
    </row>
    <row r="639" spans="1:39" s="4" customFormat="1" ht="14.4">
      <c r="A639" s="63" t="s">
        <v>712</v>
      </c>
      <c r="B639" s="63" t="s">
        <v>171</v>
      </c>
      <c r="C639" s="63"/>
      <c r="D639" s="63" t="s">
        <v>232</v>
      </c>
      <c r="E639" s="11"/>
      <c r="F639" s="11"/>
      <c r="G639" s="8"/>
      <c r="I639" s="63"/>
      <c r="J639" s="48"/>
      <c r="K639" s="109"/>
      <c r="M639" s="63">
        <v>1</v>
      </c>
      <c r="N639" s="214">
        <v>5</v>
      </c>
      <c r="P639" s="114">
        <v>1</v>
      </c>
      <c r="Q639" s="213">
        <v>5</v>
      </c>
      <c r="S639" s="114"/>
      <c r="T639" s="213"/>
      <c r="V639" s="83"/>
      <c r="W639" s="83"/>
      <c r="X639" s="83"/>
      <c r="Y639" s="83"/>
      <c r="Z639" s="83"/>
      <c r="AA639" s="65"/>
      <c r="AB639" s="5"/>
      <c r="AC639" s="5"/>
      <c r="AD639" s="5"/>
      <c r="AE639" s="5"/>
      <c r="AF639" s="5"/>
      <c r="AG639" s="5"/>
      <c r="AH639" s="5"/>
      <c r="AI639" s="5"/>
      <c r="AJ639" s="5"/>
      <c r="AK639" s="5"/>
      <c r="AL639" s="5"/>
      <c r="AM639" s="5"/>
    </row>
    <row r="640" spans="1:39" s="4" customFormat="1" ht="14.4">
      <c r="A640" s="63" t="s">
        <v>712</v>
      </c>
      <c r="B640" s="63" t="s">
        <v>173</v>
      </c>
      <c r="C640" s="63"/>
      <c r="D640" s="63" t="s">
        <v>174</v>
      </c>
      <c r="E640" s="11"/>
      <c r="F640" s="11"/>
      <c r="G640" s="8"/>
      <c r="I640" s="63"/>
      <c r="J640" s="48"/>
      <c r="K640" s="109"/>
      <c r="M640" s="63">
        <v>611</v>
      </c>
      <c r="N640" s="214">
        <v>50602.49</v>
      </c>
      <c r="P640" s="114">
        <v>546</v>
      </c>
      <c r="Q640" s="213">
        <v>47182.39</v>
      </c>
      <c r="S640" s="114">
        <v>346</v>
      </c>
      <c r="T640" s="213">
        <v>26915.21</v>
      </c>
      <c r="V640" s="83"/>
      <c r="W640" s="83"/>
      <c r="X640" s="83"/>
      <c r="Y640" s="83"/>
      <c r="Z640" s="83"/>
      <c r="AA640" s="65"/>
      <c r="AB640" s="5"/>
      <c r="AC640" s="5"/>
      <c r="AD640" s="5"/>
      <c r="AE640" s="5"/>
      <c r="AF640" s="5"/>
      <c r="AG640" s="5"/>
      <c r="AH640" s="5"/>
      <c r="AI640" s="5"/>
      <c r="AJ640" s="5"/>
      <c r="AK640" s="5"/>
      <c r="AL640" s="5"/>
      <c r="AM640" s="5"/>
    </row>
    <row r="641" spans="1:39" s="4" customFormat="1" ht="14.4">
      <c r="A641" s="63" t="s">
        <v>712</v>
      </c>
      <c r="B641" s="63" t="s">
        <v>651</v>
      </c>
      <c r="C641" s="63"/>
      <c r="D641" s="63" t="s">
        <v>174</v>
      </c>
      <c r="E641" s="11"/>
      <c r="F641" s="11"/>
      <c r="G641" s="8"/>
      <c r="I641" s="63"/>
      <c r="J641" s="48"/>
      <c r="K641" s="109"/>
      <c r="M641" s="63"/>
      <c r="N641" s="214"/>
      <c r="P641" s="114">
        <v>53</v>
      </c>
      <c r="Q641" s="213">
        <v>3640.74</v>
      </c>
      <c r="S641" s="114">
        <v>95</v>
      </c>
      <c r="T641" s="213">
        <v>6999.14</v>
      </c>
      <c r="V641" s="83"/>
      <c r="W641" s="83"/>
      <c r="X641" s="83"/>
      <c r="Y641" s="83"/>
      <c r="Z641" s="83"/>
      <c r="AA641" s="65"/>
      <c r="AB641" s="5"/>
      <c r="AC641" s="5"/>
      <c r="AD641" s="5"/>
      <c r="AE641" s="5"/>
      <c r="AF641" s="5"/>
      <c r="AG641" s="5"/>
      <c r="AH641" s="5"/>
      <c r="AI641" s="5"/>
      <c r="AJ641" s="5"/>
      <c r="AK641" s="5"/>
      <c r="AL641" s="5"/>
      <c r="AM641" s="5"/>
    </row>
    <row r="642" spans="1:39" s="4" customFormat="1" ht="14.4">
      <c r="A642" s="63" t="s">
        <v>712</v>
      </c>
      <c r="B642" s="63" t="s">
        <v>175</v>
      </c>
      <c r="C642" s="63"/>
      <c r="D642" s="63" t="s">
        <v>144</v>
      </c>
      <c r="E642" s="11"/>
      <c r="F642" s="11"/>
      <c r="G642" s="8"/>
      <c r="I642" s="63"/>
      <c r="J642" s="48"/>
      <c r="K642" s="109"/>
      <c r="M642" s="63">
        <v>14</v>
      </c>
      <c r="N642" s="214">
        <v>1475.83</v>
      </c>
      <c r="P642" s="114">
        <v>9</v>
      </c>
      <c r="Q642" s="213">
        <v>1041.6199999999999</v>
      </c>
      <c r="S642" s="114">
        <v>15</v>
      </c>
      <c r="T642" s="213">
        <v>1408.92</v>
      </c>
      <c r="V642" s="83"/>
      <c r="W642" s="83"/>
      <c r="X642" s="83"/>
      <c r="Y642" s="83"/>
      <c r="Z642" s="83"/>
      <c r="AA642" s="65"/>
      <c r="AB642" s="5"/>
      <c r="AC642" s="5"/>
      <c r="AD642" s="5"/>
      <c r="AE642" s="5"/>
      <c r="AF642" s="5"/>
      <c r="AG642" s="5"/>
      <c r="AH642" s="5"/>
      <c r="AI642" s="5"/>
      <c r="AJ642" s="5"/>
      <c r="AK642" s="5"/>
      <c r="AL642" s="5"/>
      <c r="AM642" s="5"/>
    </row>
    <row r="643" spans="1:39" s="4" customFormat="1" ht="14.4">
      <c r="A643" s="63" t="s">
        <v>712</v>
      </c>
      <c r="B643" s="63" t="s">
        <v>177</v>
      </c>
      <c r="C643" s="63"/>
      <c r="D643" s="63" t="s">
        <v>148</v>
      </c>
      <c r="E643" s="11"/>
      <c r="F643" s="11"/>
      <c r="G643" s="8"/>
      <c r="I643" s="63"/>
      <c r="J643" s="48"/>
      <c r="K643" s="109"/>
      <c r="M643" s="63">
        <v>48</v>
      </c>
      <c r="N643" s="214">
        <v>3749.41</v>
      </c>
      <c r="P643" s="114">
        <v>42</v>
      </c>
      <c r="Q643" s="213">
        <v>3514.62</v>
      </c>
      <c r="S643" s="114">
        <v>25</v>
      </c>
      <c r="T643" s="213">
        <v>1620.81</v>
      </c>
      <c r="V643" s="83"/>
      <c r="W643" s="83"/>
      <c r="X643" s="83"/>
      <c r="Y643" s="83"/>
      <c r="Z643" s="83"/>
      <c r="AA643" s="65"/>
      <c r="AB643" s="5"/>
      <c r="AC643" s="5"/>
      <c r="AD643" s="5"/>
      <c r="AE643" s="5"/>
      <c r="AF643" s="5"/>
      <c r="AG643" s="5"/>
      <c r="AH643" s="5"/>
      <c r="AI643" s="5"/>
      <c r="AJ643" s="5"/>
      <c r="AK643" s="5"/>
      <c r="AL643" s="5"/>
      <c r="AM643" s="5"/>
    </row>
    <row r="644" spans="1:39" s="4" customFormat="1" ht="14.4">
      <c r="A644" s="63" t="s">
        <v>712</v>
      </c>
      <c r="B644" s="63" t="s">
        <v>721</v>
      </c>
      <c r="C644" s="63"/>
      <c r="D644" s="63" t="s">
        <v>148</v>
      </c>
      <c r="E644" s="11"/>
      <c r="F644" s="11"/>
      <c r="G644" s="8"/>
      <c r="I644" s="63"/>
      <c r="J644" s="48"/>
      <c r="K644" s="109"/>
      <c r="M644" s="63">
        <v>1</v>
      </c>
      <c r="N644" s="214">
        <v>5</v>
      </c>
      <c r="P644" s="114"/>
      <c r="Q644" s="213"/>
      <c r="S644" s="114"/>
      <c r="T644" s="213"/>
      <c r="V644" s="83"/>
      <c r="W644" s="83"/>
      <c r="X644" s="83"/>
      <c r="Y644" s="83"/>
      <c r="Z644" s="83"/>
      <c r="AA644" s="65"/>
      <c r="AB644" s="5"/>
      <c r="AC644" s="5"/>
      <c r="AD644" s="5"/>
      <c r="AE644" s="5"/>
      <c r="AF644" s="5"/>
      <c r="AG644" s="5"/>
      <c r="AH644" s="5"/>
      <c r="AI644" s="5"/>
      <c r="AJ644" s="5"/>
      <c r="AK644" s="5"/>
      <c r="AL644" s="5"/>
      <c r="AM644" s="5"/>
    </row>
    <row r="645" spans="1:39" s="4" customFormat="1" ht="14.4">
      <c r="A645" s="63" t="s">
        <v>712</v>
      </c>
      <c r="B645" s="63" t="s">
        <v>178</v>
      </c>
      <c r="C645" s="63"/>
      <c r="D645" s="63" t="s">
        <v>156</v>
      </c>
      <c r="E645" s="11"/>
      <c r="F645" s="11"/>
      <c r="G645" s="8"/>
      <c r="I645" s="63"/>
      <c r="J645" s="48"/>
      <c r="K645" s="109"/>
      <c r="M645" s="63">
        <v>82</v>
      </c>
      <c r="N645" s="214">
        <v>6916.92</v>
      </c>
      <c r="P645" s="114">
        <v>76</v>
      </c>
      <c r="Q645" s="213">
        <v>7470.35</v>
      </c>
      <c r="S645" s="114">
        <v>55</v>
      </c>
      <c r="T645" s="213">
        <v>4515.62</v>
      </c>
      <c r="V645" s="83"/>
      <c r="W645" s="83"/>
      <c r="X645" s="83"/>
      <c r="Y645" s="83"/>
      <c r="Z645" s="83"/>
      <c r="AA645" s="65"/>
      <c r="AB645" s="5"/>
      <c r="AC645" s="5"/>
      <c r="AD645" s="5"/>
      <c r="AE645" s="5"/>
      <c r="AF645" s="5"/>
      <c r="AG645" s="5"/>
      <c r="AH645" s="5"/>
      <c r="AI645" s="5"/>
      <c r="AJ645" s="5"/>
      <c r="AK645" s="5"/>
      <c r="AL645" s="5"/>
      <c r="AM645" s="5"/>
    </row>
    <row r="646" spans="1:39" s="4" customFormat="1" ht="14.4">
      <c r="A646" s="63" t="s">
        <v>712</v>
      </c>
      <c r="B646" s="63" t="s">
        <v>179</v>
      </c>
      <c r="C646" s="63"/>
      <c r="D646" s="63" t="s">
        <v>180</v>
      </c>
      <c r="E646" s="11"/>
      <c r="F646" s="11"/>
      <c r="G646" s="8"/>
      <c r="I646" s="63"/>
      <c r="J646" s="48"/>
      <c r="K646" s="109"/>
      <c r="M646" s="63">
        <v>16</v>
      </c>
      <c r="N646" s="214">
        <v>1853.43</v>
      </c>
      <c r="P646" s="114">
        <v>18</v>
      </c>
      <c r="Q646" s="213">
        <v>2095.54</v>
      </c>
      <c r="S646" s="114">
        <v>13</v>
      </c>
      <c r="T646" s="213">
        <v>1187.75</v>
      </c>
      <c r="V646" s="83"/>
      <c r="W646" s="83"/>
      <c r="X646" s="83"/>
      <c r="Y646" s="83"/>
      <c r="Z646" s="83"/>
      <c r="AA646" s="65"/>
      <c r="AB646" s="5"/>
      <c r="AC646" s="5"/>
      <c r="AD646" s="5"/>
      <c r="AE646" s="5"/>
      <c r="AF646" s="5"/>
      <c r="AG646" s="5"/>
      <c r="AH646" s="5"/>
      <c r="AI646" s="5"/>
      <c r="AJ646" s="5"/>
      <c r="AK646" s="5"/>
      <c r="AL646" s="5"/>
      <c r="AM646" s="5"/>
    </row>
    <row r="647" spans="1:39" s="4" customFormat="1" ht="14.4">
      <c r="A647" s="63" t="s">
        <v>712</v>
      </c>
      <c r="B647" s="63" t="s">
        <v>181</v>
      </c>
      <c r="C647" s="63"/>
      <c r="D647" s="63" t="s">
        <v>124</v>
      </c>
      <c r="E647" s="11"/>
      <c r="F647" s="11"/>
      <c r="G647" s="8"/>
      <c r="I647" s="63"/>
      <c r="J647" s="48"/>
      <c r="K647" s="109"/>
      <c r="M647" s="63">
        <v>5</v>
      </c>
      <c r="N647" s="214">
        <v>710.02</v>
      </c>
      <c r="P647" s="114">
        <v>9</v>
      </c>
      <c r="Q647" s="213">
        <v>1023.77</v>
      </c>
      <c r="S647" s="114">
        <v>4</v>
      </c>
      <c r="T647" s="213">
        <v>396.7</v>
      </c>
      <c r="V647" s="83"/>
      <c r="W647" s="83"/>
      <c r="X647" s="83"/>
      <c r="Y647" s="83"/>
      <c r="Z647" s="83"/>
      <c r="AA647" s="65"/>
      <c r="AB647" s="5"/>
      <c r="AC647" s="5"/>
      <c r="AD647" s="5"/>
      <c r="AE647" s="5"/>
      <c r="AF647" s="5"/>
      <c r="AG647" s="5"/>
      <c r="AH647" s="5"/>
      <c r="AI647" s="5"/>
      <c r="AJ647" s="5"/>
      <c r="AK647" s="5"/>
      <c r="AL647" s="5"/>
      <c r="AM647" s="5"/>
    </row>
    <row r="648" spans="1:39" s="4" customFormat="1" ht="14.4">
      <c r="A648" s="63" t="s">
        <v>712</v>
      </c>
      <c r="B648" s="63" t="s">
        <v>684</v>
      </c>
      <c r="C648" s="63"/>
      <c r="D648" s="63" t="s">
        <v>124</v>
      </c>
      <c r="E648" s="11"/>
      <c r="F648" s="11"/>
      <c r="G648" s="8"/>
      <c r="I648" s="63"/>
      <c r="J648" s="48"/>
      <c r="K648" s="109"/>
      <c r="M648" s="63"/>
      <c r="N648" s="214"/>
      <c r="P648" s="114">
        <v>6</v>
      </c>
      <c r="Q648" s="213">
        <v>661.34</v>
      </c>
      <c r="S648" s="114">
        <v>11</v>
      </c>
      <c r="T648" s="213">
        <v>929</v>
      </c>
      <c r="V648" s="83"/>
      <c r="W648" s="83"/>
      <c r="X648" s="83"/>
      <c r="Y648" s="83"/>
      <c r="Z648" s="83"/>
      <c r="AA648" s="65"/>
      <c r="AB648" s="5"/>
      <c r="AC648" s="5"/>
      <c r="AD648" s="5"/>
      <c r="AE648" s="5"/>
      <c r="AF648" s="5"/>
      <c r="AG648" s="5"/>
      <c r="AH648" s="5"/>
      <c r="AI648" s="5"/>
      <c r="AJ648" s="5"/>
      <c r="AK648" s="5"/>
      <c r="AL648" s="5"/>
      <c r="AM648" s="5"/>
    </row>
    <row r="649" spans="1:39" s="4" customFormat="1" ht="14.4">
      <c r="A649" s="63" t="s">
        <v>712</v>
      </c>
      <c r="B649" s="63" t="s">
        <v>652</v>
      </c>
      <c r="C649" s="63"/>
      <c r="D649" s="63" t="s">
        <v>115</v>
      </c>
      <c r="E649" s="11"/>
      <c r="F649" s="11"/>
      <c r="G649" s="8"/>
      <c r="I649" s="63"/>
      <c r="J649" s="48"/>
      <c r="K649" s="109"/>
      <c r="M649" s="63">
        <v>14</v>
      </c>
      <c r="N649" s="214">
        <v>1594.55</v>
      </c>
      <c r="P649" s="114"/>
      <c r="Q649" s="213"/>
      <c r="S649" s="114"/>
      <c r="T649" s="213"/>
      <c r="V649" s="83"/>
      <c r="W649" s="83"/>
      <c r="X649" s="83"/>
      <c r="Y649" s="83"/>
      <c r="Z649" s="83"/>
      <c r="AA649" s="65"/>
      <c r="AB649" s="5"/>
      <c r="AC649" s="5"/>
      <c r="AD649" s="5"/>
      <c r="AE649" s="5"/>
      <c r="AF649" s="5"/>
      <c r="AG649" s="5"/>
      <c r="AH649" s="5"/>
      <c r="AI649" s="5"/>
      <c r="AJ649" s="5"/>
      <c r="AK649" s="5"/>
      <c r="AL649" s="5"/>
      <c r="AM649" s="5"/>
    </row>
    <row r="650" spans="1:39" s="4" customFormat="1" ht="14.4">
      <c r="A650" s="63" t="s">
        <v>712</v>
      </c>
      <c r="B650" s="63" t="s">
        <v>183</v>
      </c>
      <c r="C650" s="63"/>
      <c r="D650" s="63" t="s">
        <v>164</v>
      </c>
      <c r="E650" s="11"/>
      <c r="F650" s="11"/>
      <c r="G650" s="8"/>
      <c r="I650" s="63"/>
      <c r="J650" s="48"/>
      <c r="K650" s="109"/>
      <c r="M650" s="63">
        <v>3</v>
      </c>
      <c r="N650" s="214">
        <v>357.21</v>
      </c>
      <c r="P650" s="114">
        <v>4</v>
      </c>
      <c r="Q650" s="213">
        <v>425.58</v>
      </c>
      <c r="S650" s="114">
        <v>3</v>
      </c>
      <c r="T650" s="213">
        <v>94.56</v>
      </c>
      <c r="V650" s="83"/>
      <c r="W650" s="83"/>
      <c r="X650" s="83"/>
      <c r="Y650" s="83"/>
      <c r="Z650" s="83"/>
      <c r="AA650" s="65"/>
      <c r="AB650" s="5"/>
      <c r="AC650" s="5"/>
      <c r="AD650" s="5"/>
      <c r="AE650" s="5"/>
      <c r="AF650" s="5"/>
      <c r="AG650" s="5"/>
      <c r="AH650" s="5"/>
      <c r="AI650" s="5"/>
      <c r="AJ650" s="5"/>
      <c r="AK650" s="5"/>
      <c r="AL650" s="5"/>
      <c r="AM650" s="5"/>
    </row>
    <row r="651" spans="1:39" s="4" customFormat="1" ht="14.4">
      <c r="A651" s="63" t="s">
        <v>712</v>
      </c>
      <c r="B651" s="63" t="s">
        <v>184</v>
      </c>
      <c r="C651" s="63"/>
      <c r="D651" s="63" t="s">
        <v>185</v>
      </c>
      <c r="E651" s="11"/>
      <c r="F651" s="11"/>
      <c r="G651" s="8"/>
      <c r="I651" s="63"/>
      <c r="J651" s="48"/>
      <c r="K651" s="109"/>
      <c r="M651" s="63">
        <v>24</v>
      </c>
      <c r="N651" s="214">
        <v>2921.29</v>
      </c>
      <c r="P651" s="114">
        <v>27</v>
      </c>
      <c r="Q651" s="213">
        <v>3003.43</v>
      </c>
      <c r="S651" s="114">
        <v>14</v>
      </c>
      <c r="T651" s="213">
        <v>1064.45</v>
      </c>
      <c r="V651" s="83"/>
      <c r="W651" s="83"/>
      <c r="X651" s="83"/>
      <c r="Y651" s="83"/>
      <c r="Z651" s="83"/>
      <c r="AA651" s="65"/>
      <c r="AB651" s="5"/>
      <c r="AC651" s="5"/>
      <c r="AD651" s="5"/>
      <c r="AE651" s="5"/>
      <c r="AF651" s="5"/>
      <c r="AG651" s="5"/>
      <c r="AH651" s="5"/>
      <c r="AI651" s="5"/>
      <c r="AJ651" s="5"/>
      <c r="AK651" s="5"/>
      <c r="AL651" s="5"/>
      <c r="AM651" s="5"/>
    </row>
    <row r="652" spans="1:39" s="4" customFormat="1" ht="14.4">
      <c r="A652" s="63" t="s">
        <v>712</v>
      </c>
      <c r="B652" s="63" t="s">
        <v>186</v>
      </c>
      <c r="C652" s="63"/>
      <c r="D652" s="63" t="s">
        <v>187</v>
      </c>
      <c r="E652" s="11"/>
      <c r="F652" s="11"/>
      <c r="G652" s="8"/>
      <c r="I652" s="63"/>
      <c r="J652" s="48"/>
      <c r="K652" s="109"/>
      <c r="M652" s="63">
        <v>18</v>
      </c>
      <c r="N652" s="214">
        <v>1856</v>
      </c>
      <c r="P652" s="114">
        <v>14</v>
      </c>
      <c r="Q652" s="213">
        <v>1347.65</v>
      </c>
      <c r="S652" s="114">
        <v>11</v>
      </c>
      <c r="T652" s="213">
        <v>1198.08</v>
      </c>
      <c r="V652" s="83"/>
      <c r="W652" s="83"/>
      <c r="X652" s="83"/>
      <c r="Y652" s="83"/>
      <c r="Z652" s="83"/>
      <c r="AA652" s="65"/>
      <c r="AB652" s="5"/>
      <c r="AC652" s="5"/>
      <c r="AD652" s="5"/>
      <c r="AE652" s="5"/>
      <c r="AF652" s="5"/>
      <c r="AG652" s="5"/>
      <c r="AH652" s="5"/>
      <c r="AI652" s="5"/>
      <c r="AJ652" s="5"/>
      <c r="AK652" s="5"/>
      <c r="AL652" s="5"/>
      <c r="AM652" s="5"/>
    </row>
    <row r="653" spans="1:39" s="4" customFormat="1" ht="14.4">
      <c r="A653" s="63" t="s">
        <v>712</v>
      </c>
      <c r="B653" s="63" t="s">
        <v>685</v>
      </c>
      <c r="C653" s="63"/>
      <c r="D653" s="63" t="s">
        <v>135</v>
      </c>
      <c r="E653" s="11"/>
      <c r="F653" s="11"/>
      <c r="G653" s="8"/>
      <c r="I653" s="63"/>
      <c r="J653" s="48"/>
      <c r="K653" s="109"/>
      <c r="M653" s="63">
        <v>1</v>
      </c>
      <c r="N653" s="214">
        <v>24.3</v>
      </c>
      <c r="P653" s="114"/>
      <c r="Q653" s="213"/>
      <c r="S653" s="114"/>
      <c r="T653" s="213"/>
      <c r="V653" s="83"/>
      <c r="W653" s="83"/>
      <c r="X653" s="83"/>
      <c r="Y653" s="83"/>
      <c r="Z653" s="83"/>
      <c r="AA653" s="65"/>
      <c r="AB653" s="5"/>
      <c r="AC653" s="5"/>
      <c r="AD653" s="5"/>
      <c r="AE653" s="5"/>
      <c r="AF653" s="5"/>
      <c r="AG653" s="5"/>
      <c r="AH653" s="5"/>
      <c r="AI653" s="5"/>
      <c r="AJ653" s="5"/>
      <c r="AK653" s="5"/>
      <c r="AL653" s="5"/>
      <c r="AM653" s="5"/>
    </row>
    <row r="654" spans="1:39" s="4" customFormat="1" ht="14.4">
      <c r="A654" s="63" t="s">
        <v>712</v>
      </c>
      <c r="B654" s="63" t="s">
        <v>685</v>
      </c>
      <c r="C654" s="63"/>
      <c r="D654" s="63" t="s">
        <v>386</v>
      </c>
      <c r="E654" s="11"/>
      <c r="F654" s="11"/>
      <c r="G654" s="8"/>
      <c r="I654" s="63"/>
      <c r="J654" s="48"/>
      <c r="K654" s="109"/>
      <c r="M654" s="63">
        <v>1</v>
      </c>
      <c r="N654" s="214">
        <v>5.61</v>
      </c>
      <c r="P654" s="114"/>
      <c r="Q654" s="213"/>
      <c r="S654" s="114"/>
      <c r="T654" s="213"/>
      <c r="V654" s="83"/>
      <c r="W654" s="83"/>
      <c r="X654" s="83"/>
      <c r="Y654" s="83"/>
      <c r="Z654" s="83"/>
      <c r="AA654" s="65"/>
      <c r="AB654" s="5"/>
      <c r="AC654" s="5"/>
      <c r="AD654" s="5"/>
      <c r="AE654" s="5"/>
      <c r="AF654" s="5"/>
      <c r="AG654" s="5"/>
      <c r="AH654" s="5"/>
      <c r="AI654" s="5"/>
      <c r="AJ654" s="5"/>
      <c r="AK654" s="5"/>
      <c r="AL654" s="5"/>
      <c r="AM654" s="5"/>
    </row>
    <row r="655" spans="1:39" s="4" customFormat="1" ht="14.4">
      <c r="A655" s="63" t="s">
        <v>712</v>
      </c>
      <c r="B655" s="63" t="s">
        <v>188</v>
      </c>
      <c r="C655" s="63"/>
      <c r="D655" s="63" t="s">
        <v>189</v>
      </c>
      <c r="E655" s="11"/>
      <c r="F655" s="11"/>
      <c r="G655" s="8"/>
      <c r="I655" s="63"/>
      <c r="J655" s="48"/>
      <c r="K655" s="109"/>
      <c r="M655" s="63">
        <v>46</v>
      </c>
      <c r="N655" s="214">
        <v>3784.77</v>
      </c>
      <c r="P655" s="114">
        <v>42</v>
      </c>
      <c r="Q655" s="213">
        <v>4195</v>
      </c>
      <c r="S655" s="114">
        <v>34</v>
      </c>
      <c r="T655" s="213">
        <v>2957.19</v>
      </c>
      <c r="V655" s="83"/>
      <c r="W655" s="83"/>
      <c r="X655" s="83"/>
      <c r="Y655" s="83"/>
      <c r="Z655" s="83"/>
      <c r="AA655" s="65"/>
      <c r="AB655" s="5"/>
      <c r="AC655" s="5"/>
      <c r="AD655" s="5"/>
      <c r="AE655" s="5"/>
      <c r="AF655" s="5"/>
      <c r="AG655" s="5"/>
      <c r="AH655" s="5"/>
      <c r="AI655" s="5"/>
      <c r="AJ655" s="5"/>
      <c r="AK655" s="5"/>
      <c r="AL655" s="5"/>
      <c r="AM655" s="5"/>
    </row>
    <row r="656" spans="1:39" s="4" customFormat="1" ht="14.4">
      <c r="A656" s="63" t="s">
        <v>712</v>
      </c>
      <c r="B656" s="63" t="s">
        <v>686</v>
      </c>
      <c r="C656" s="63"/>
      <c r="D656" s="63" t="s">
        <v>189</v>
      </c>
      <c r="E656" s="11"/>
      <c r="F656" s="11"/>
      <c r="G656" s="8"/>
      <c r="I656" s="63"/>
      <c r="J656" s="48"/>
      <c r="K656" s="109"/>
      <c r="M656" s="63"/>
      <c r="N656" s="214"/>
      <c r="P656" s="114">
        <v>12</v>
      </c>
      <c r="Q656" s="213">
        <v>1150.92</v>
      </c>
      <c r="S656" s="114">
        <v>13</v>
      </c>
      <c r="T656" s="213">
        <v>1185.94</v>
      </c>
      <c r="V656" s="83"/>
      <c r="W656" s="83"/>
      <c r="X656" s="83"/>
      <c r="Y656" s="83"/>
      <c r="Z656" s="83"/>
      <c r="AA656" s="65"/>
      <c r="AB656" s="5"/>
      <c r="AC656" s="5"/>
      <c r="AD656" s="5"/>
      <c r="AE656" s="5"/>
      <c r="AF656" s="5"/>
      <c r="AG656" s="5"/>
      <c r="AH656" s="5"/>
      <c r="AI656" s="5"/>
      <c r="AJ656" s="5"/>
      <c r="AK656" s="5"/>
      <c r="AL656" s="5"/>
      <c r="AM656" s="5"/>
    </row>
    <row r="657" spans="1:39" s="4" customFormat="1" ht="14.4">
      <c r="A657" s="63" t="s">
        <v>712</v>
      </c>
      <c r="B657" s="63" t="s">
        <v>190</v>
      </c>
      <c r="C657" s="63"/>
      <c r="D657" s="63" t="s">
        <v>191</v>
      </c>
      <c r="E657" s="11"/>
      <c r="F657" s="11"/>
      <c r="G657" s="8"/>
      <c r="I657" s="63"/>
      <c r="J657" s="48"/>
      <c r="K657" s="109"/>
      <c r="M657" s="63">
        <v>14</v>
      </c>
      <c r="N657" s="214">
        <v>1299.54</v>
      </c>
      <c r="P657" s="114">
        <v>11</v>
      </c>
      <c r="Q657" s="213">
        <v>839.93</v>
      </c>
      <c r="S657" s="114">
        <v>9</v>
      </c>
      <c r="T657" s="213">
        <v>877.77</v>
      </c>
      <c r="V657" s="83"/>
      <c r="W657" s="83"/>
      <c r="X657" s="83"/>
      <c r="Y657" s="83"/>
      <c r="Z657" s="83"/>
      <c r="AA657" s="65"/>
      <c r="AB657" s="5"/>
      <c r="AC657" s="5"/>
      <c r="AD657" s="5"/>
      <c r="AE657" s="5"/>
      <c r="AF657" s="5"/>
      <c r="AG657" s="5"/>
      <c r="AH657" s="5"/>
      <c r="AI657" s="5"/>
      <c r="AJ657" s="5"/>
      <c r="AK657" s="5"/>
      <c r="AL657" s="5"/>
      <c r="AM657" s="5"/>
    </row>
    <row r="658" spans="1:39" s="4" customFormat="1" ht="14.4">
      <c r="A658" s="63" t="s">
        <v>712</v>
      </c>
      <c r="B658" s="63" t="s">
        <v>192</v>
      </c>
      <c r="C658" s="63"/>
      <c r="D658" s="63" t="s">
        <v>193</v>
      </c>
      <c r="E658" s="11"/>
      <c r="F658" s="11"/>
      <c r="G658" s="8"/>
      <c r="I658" s="63"/>
      <c r="J658" s="48"/>
      <c r="K658" s="109"/>
      <c r="M658" s="63">
        <v>14</v>
      </c>
      <c r="N658" s="214">
        <v>1783.68</v>
      </c>
      <c r="P658" s="114">
        <v>16</v>
      </c>
      <c r="Q658" s="213">
        <v>2181.6799999999998</v>
      </c>
      <c r="S658" s="114">
        <v>11</v>
      </c>
      <c r="T658" s="213">
        <v>1013.75</v>
      </c>
      <c r="V658" s="83"/>
      <c r="W658" s="83"/>
      <c r="X658" s="83"/>
      <c r="Y658" s="83"/>
      <c r="Z658" s="83"/>
      <c r="AA658" s="65"/>
      <c r="AB658" s="5"/>
      <c r="AC658" s="5"/>
      <c r="AD658" s="5"/>
      <c r="AE658" s="5"/>
      <c r="AF658" s="5"/>
      <c r="AG658" s="5"/>
      <c r="AH658" s="5"/>
      <c r="AI658" s="5"/>
      <c r="AJ658" s="5"/>
      <c r="AK658" s="5"/>
      <c r="AL658" s="5"/>
      <c r="AM658" s="5"/>
    </row>
    <row r="659" spans="1:39" s="4" customFormat="1" ht="14.4">
      <c r="A659" s="63" t="s">
        <v>712</v>
      </c>
      <c r="B659" s="63" t="s">
        <v>653</v>
      </c>
      <c r="C659" s="63"/>
      <c r="D659" s="63" t="s">
        <v>195</v>
      </c>
      <c r="E659" s="11"/>
      <c r="F659" s="11"/>
      <c r="G659" s="8"/>
      <c r="I659" s="63"/>
      <c r="J659" s="48"/>
      <c r="K659" s="109"/>
      <c r="M659" s="63">
        <v>28</v>
      </c>
      <c r="N659" s="214">
        <v>2900.78</v>
      </c>
      <c r="P659" s="114"/>
      <c r="Q659" s="213"/>
      <c r="S659" s="114">
        <v>1</v>
      </c>
      <c r="T659" s="213">
        <v>12.3</v>
      </c>
      <c r="V659" s="83"/>
      <c r="W659" s="83"/>
      <c r="X659" s="83"/>
      <c r="Y659" s="83"/>
      <c r="Z659" s="83"/>
      <c r="AA659" s="65"/>
      <c r="AB659" s="5"/>
      <c r="AC659" s="5"/>
      <c r="AD659" s="5"/>
      <c r="AE659" s="5"/>
      <c r="AF659" s="5"/>
      <c r="AG659" s="5"/>
      <c r="AH659" s="5"/>
      <c r="AI659" s="5"/>
      <c r="AJ659" s="5"/>
      <c r="AK659" s="5"/>
      <c r="AL659" s="5"/>
      <c r="AM659" s="5"/>
    </row>
    <row r="660" spans="1:39" s="4" customFormat="1" ht="14.4">
      <c r="A660" s="63" t="s">
        <v>712</v>
      </c>
      <c r="B660" s="63" t="s">
        <v>653</v>
      </c>
      <c r="C660" s="63"/>
      <c r="D660" s="63" t="s">
        <v>448</v>
      </c>
      <c r="E660" s="11"/>
      <c r="F660" s="11"/>
      <c r="G660" s="8"/>
      <c r="I660" s="63"/>
      <c r="J660" s="48"/>
      <c r="K660" s="109"/>
      <c r="M660" s="63">
        <v>1</v>
      </c>
      <c r="N660" s="214">
        <v>27.1</v>
      </c>
      <c r="P660" s="114"/>
      <c r="Q660" s="213"/>
      <c r="S660" s="114"/>
      <c r="T660" s="213"/>
      <c r="V660" s="83"/>
      <c r="W660" s="83"/>
      <c r="X660" s="83"/>
      <c r="Y660" s="83"/>
      <c r="Z660" s="83"/>
      <c r="AA660" s="65"/>
      <c r="AB660" s="5"/>
      <c r="AC660" s="5"/>
      <c r="AD660" s="5"/>
      <c r="AE660" s="5"/>
      <c r="AF660" s="5"/>
      <c r="AG660" s="5"/>
      <c r="AH660" s="5"/>
      <c r="AI660" s="5"/>
      <c r="AJ660" s="5"/>
      <c r="AK660" s="5"/>
      <c r="AL660" s="5"/>
      <c r="AM660" s="5"/>
    </row>
    <row r="661" spans="1:39" s="4" customFormat="1" ht="14.4">
      <c r="A661" s="63" t="s">
        <v>712</v>
      </c>
      <c r="B661" s="63" t="s">
        <v>196</v>
      </c>
      <c r="C661" s="63"/>
      <c r="D661" s="63" t="s">
        <v>197</v>
      </c>
      <c r="E661" s="11"/>
      <c r="F661" s="11"/>
      <c r="G661" s="8"/>
      <c r="I661" s="63"/>
      <c r="J661" s="48"/>
      <c r="K661" s="109"/>
      <c r="M661" s="63">
        <v>39</v>
      </c>
      <c r="N661" s="214">
        <v>3645.24</v>
      </c>
      <c r="P661" s="114">
        <v>36</v>
      </c>
      <c r="Q661" s="213">
        <v>4005.27</v>
      </c>
      <c r="S661" s="114">
        <v>23</v>
      </c>
      <c r="T661" s="213">
        <v>2276.17</v>
      </c>
      <c r="V661" s="83"/>
      <c r="W661" s="83"/>
      <c r="X661" s="83"/>
      <c r="Y661" s="83"/>
      <c r="Z661" s="83"/>
      <c r="AA661" s="65"/>
      <c r="AB661" s="5"/>
      <c r="AC661" s="5"/>
      <c r="AD661" s="5"/>
      <c r="AE661" s="5"/>
      <c r="AF661" s="5"/>
      <c r="AG661" s="5"/>
      <c r="AH661" s="5"/>
      <c r="AI661" s="5"/>
      <c r="AJ661" s="5"/>
      <c r="AK661" s="5"/>
      <c r="AL661" s="5"/>
      <c r="AM661" s="5"/>
    </row>
    <row r="662" spans="1:39" s="4" customFormat="1" ht="14.4">
      <c r="A662" s="63" t="s">
        <v>712</v>
      </c>
      <c r="B662" s="63" t="s">
        <v>462</v>
      </c>
      <c r="C662" s="63"/>
      <c r="D662" s="63" t="s">
        <v>144</v>
      </c>
      <c r="E662" s="11"/>
      <c r="F662" s="11"/>
      <c r="G662" s="8"/>
      <c r="I662" s="63"/>
      <c r="J662" s="48"/>
      <c r="K662" s="109"/>
      <c r="M662" s="63">
        <v>3</v>
      </c>
      <c r="N662" s="214">
        <v>125.92</v>
      </c>
      <c r="P662" s="114"/>
      <c r="Q662" s="213"/>
      <c r="S662" s="114"/>
      <c r="T662" s="213"/>
      <c r="V662" s="83"/>
      <c r="W662" s="83"/>
      <c r="X662" s="83"/>
      <c r="Y662" s="83"/>
      <c r="Z662" s="83"/>
      <c r="AA662" s="65"/>
      <c r="AB662" s="5"/>
      <c r="AC662" s="5"/>
      <c r="AD662" s="5"/>
      <c r="AE662" s="5"/>
      <c r="AF662" s="5"/>
      <c r="AG662" s="5"/>
      <c r="AH662" s="5"/>
      <c r="AI662" s="5"/>
      <c r="AJ662" s="5"/>
      <c r="AK662" s="5"/>
      <c r="AL662" s="5"/>
      <c r="AM662" s="5"/>
    </row>
    <row r="663" spans="1:39" s="4" customFormat="1" ht="14.4">
      <c r="A663" s="63" t="s">
        <v>712</v>
      </c>
      <c r="B663" s="63" t="s">
        <v>198</v>
      </c>
      <c r="C663" s="63"/>
      <c r="D663" s="63" t="s">
        <v>199</v>
      </c>
      <c r="E663" s="11"/>
      <c r="F663" s="11"/>
      <c r="G663" s="8"/>
      <c r="I663" s="63"/>
      <c r="J663" s="48"/>
      <c r="K663" s="109"/>
      <c r="M663" s="63">
        <v>22</v>
      </c>
      <c r="N663" s="214">
        <v>2167.9</v>
      </c>
      <c r="P663" s="114">
        <v>14</v>
      </c>
      <c r="Q663" s="213">
        <v>1120.6199999999999</v>
      </c>
      <c r="S663" s="114">
        <v>13</v>
      </c>
      <c r="T663" s="213">
        <v>1056.45</v>
      </c>
      <c r="V663" s="83"/>
      <c r="W663" s="83"/>
      <c r="X663" s="83"/>
      <c r="Y663" s="83"/>
      <c r="Z663" s="83"/>
      <c r="AA663" s="65"/>
      <c r="AB663" s="5"/>
      <c r="AC663" s="5"/>
      <c r="AD663" s="5"/>
      <c r="AE663" s="5"/>
      <c r="AF663" s="5"/>
      <c r="AG663" s="5"/>
      <c r="AH663" s="5"/>
      <c r="AI663" s="5"/>
      <c r="AJ663" s="5"/>
      <c r="AK663" s="5"/>
      <c r="AL663" s="5"/>
      <c r="AM663" s="5"/>
    </row>
    <row r="664" spans="1:39" s="4" customFormat="1" ht="14.4">
      <c r="A664" s="63" t="s">
        <v>712</v>
      </c>
      <c r="B664" s="63" t="s">
        <v>200</v>
      </c>
      <c r="C664" s="63"/>
      <c r="D664" s="63" t="s">
        <v>201</v>
      </c>
      <c r="E664" s="11"/>
      <c r="F664" s="11"/>
      <c r="G664" s="8"/>
      <c r="I664" s="63"/>
      <c r="J664" s="48"/>
      <c r="K664" s="109"/>
      <c r="M664" s="63">
        <v>11</v>
      </c>
      <c r="N664" s="214">
        <v>1077.19</v>
      </c>
      <c r="P664" s="114">
        <v>9</v>
      </c>
      <c r="Q664" s="213">
        <v>685.08</v>
      </c>
      <c r="S664" s="114">
        <v>5</v>
      </c>
      <c r="T664" s="213">
        <v>351.33</v>
      </c>
      <c r="V664" s="83"/>
      <c r="W664" s="83"/>
      <c r="X664" s="83"/>
      <c r="Y664" s="83"/>
      <c r="Z664" s="83"/>
      <c r="AA664" s="65"/>
      <c r="AB664" s="5"/>
      <c r="AC664" s="5"/>
      <c r="AD664" s="5"/>
      <c r="AE664" s="5"/>
      <c r="AF664" s="5"/>
      <c r="AG664" s="5"/>
      <c r="AH664" s="5"/>
      <c r="AI664" s="5"/>
      <c r="AJ664" s="5"/>
      <c r="AK664" s="5"/>
      <c r="AL664" s="5"/>
      <c r="AM664" s="5"/>
    </row>
    <row r="665" spans="1:39" s="4" customFormat="1" ht="14.4">
      <c r="A665" s="63" t="s">
        <v>712</v>
      </c>
      <c r="B665" s="63" t="s">
        <v>202</v>
      </c>
      <c r="C665" s="63"/>
      <c r="D665" s="63" t="s">
        <v>203</v>
      </c>
      <c r="E665" s="11"/>
      <c r="F665" s="11"/>
      <c r="G665" s="8"/>
      <c r="I665" s="63"/>
      <c r="J665" s="48"/>
      <c r="K665" s="109"/>
      <c r="M665" s="63">
        <v>46</v>
      </c>
      <c r="N665" s="214">
        <v>3706.56</v>
      </c>
      <c r="P665" s="114">
        <v>50</v>
      </c>
      <c r="Q665" s="213">
        <v>4665.3</v>
      </c>
      <c r="S665" s="114">
        <v>37</v>
      </c>
      <c r="T665" s="213">
        <v>2820.12</v>
      </c>
      <c r="V665" s="83"/>
      <c r="W665" s="83"/>
      <c r="X665" s="83"/>
      <c r="Y665" s="83"/>
      <c r="Z665" s="83"/>
      <c r="AA665" s="65"/>
      <c r="AB665" s="5"/>
      <c r="AC665" s="5"/>
      <c r="AD665" s="5"/>
      <c r="AE665" s="5"/>
      <c r="AF665" s="5"/>
      <c r="AG665" s="5"/>
      <c r="AH665" s="5"/>
      <c r="AI665" s="5"/>
      <c r="AJ665" s="5"/>
      <c r="AK665" s="5"/>
      <c r="AL665" s="5"/>
      <c r="AM665" s="5"/>
    </row>
    <row r="666" spans="1:39" s="4" customFormat="1" ht="14.4">
      <c r="A666" s="63" t="s">
        <v>712</v>
      </c>
      <c r="B666" s="63" t="s">
        <v>722</v>
      </c>
      <c r="C666" s="63"/>
      <c r="D666" s="63" t="s">
        <v>92</v>
      </c>
      <c r="E666" s="11"/>
      <c r="F666" s="11"/>
      <c r="G666" s="8"/>
      <c r="I666" s="63"/>
      <c r="J666" s="48"/>
      <c r="K666" s="109"/>
      <c r="M666" s="63">
        <v>1</v>
      </c>
      <c r="N666" s="214">
        <v>27.95</v>
      </c>
      <c r="P666" s="114"/>
      <c r="Q666" s="213"/>
      <c r="S666" s="114"/>
      <c r="T666" s="213"/>
      <c r="V666" s="83"/>
      <c r="W666" s="83"/>
      <c r="X666" s="83"/>
      <c r="Y666" s="83"/>
      <c r="Z666" s="83"/>
      <c r="AA666" s="65"/>
      <c r="AB666" s="5"/>
      <c r="AC666" s="5"/>
      <c r="AD666" s="5"/>
      <c r="AE666" s="5"/>
      <c r="AF666" s="5"/>
      <c r="AG666" s="5"/>
      <c r="AH666" s="5"/>
      <c r="AI666" s="5"/>
      <c r="AJ666" s="5"/>
      <c r="AK666" s="5"/>
      <c r="AL666" s="5"/>
      <c r="AM666" s="5"/>
    </row>
    <row r="667" spans="1:39" s="4" customFormat="1" ht="14.4">
      <c r="A667" s="63" t="s">
        <v>712</v>
      </c>
      <c r="B667" s="63" t="s">
        <v>515</v>
      </c>
      <c r="C667" s="63"/>
      <c r="D667" s="63" t="s">
        <v>383</v>
      </c>
      <c r="E667" s="11"/>
      <c r="F667" s="11"/>
      <c r="G667" s="8"/>
      <c r="I667" s="63"/>
      <c r="J667" s="48"/>
      <c r="K667" s="109"/>
      <c r="M667" s="63">
        <v>1</v>
      </c>
      <c r="N667" s="214">
        <v>113.63</v>
      </c>
      <c r="P667" s="114"/>
      <c r="Q667" s="213"/>
      <c r="S667" s="114"/>
      <c r="T667" s="213"/>
      <c r="V667" s="83"/>
      <c r="W667" s="83"/>
      <c r="X667" s="83"/>
      <c r="Y667" s="83"/>
      <c r="Z667" s="83"/>
      <c r="AA667" s="65"/>
      <c r="AB667" s="5"/>
      <c r="AC667" s="5"/>
      <c r="AD667" s="5"/>
      <c r="AE667" s="5"/>
      <c r="AF667" s="5"/>
      <c r="AG667" s="5"/>
      <c r="AH667" s="5"/>
      <c r="AI667" s="5"/>
      <c r="AJ667" s="5"/>
      <c r="AK667" s="5"/>
      <c r="AL667" s="5"/>
      <c r="AM667" s="5"/>
    </row>
    <row r="668" spans="1:39" s="4" customFormat="1" ht="14.4">
      <c r="A668" s="63" t="s">
        <v>712</v>
      </c>
      <c r="B668" s="63" t="s">
        <v>205</v>
      </c>
      <c r="C668" s="63"/>
      <c r="D668" s="63" t="s">
        <v>180</v>
      </c>
      <c r="E668" s="11"/>
      <c r="F668" s="11"/>
      <c r="G668" s="8"/>
      <c r="I668" s="63"/>
      <c r="J668" s="48"/>
      <c r="K668" s="109"/>
      <c r="M668" s="63">
        <v>1</v>
      </c>
      <c r="N668" s="214">
        <v>75.38</v>
      </c>
      <c r="P668" s="114"/>
      <c r="Q668" s="213"/>
      <c r="S668" s="114"/>
      <c r="T668" s="213"/>
      <c r="V668" s="83"/>
      <c r="W668" s="83"/>
      <c r="X668" s="83"/>
      <c r="Y668" s="83"/>
      <c r="Z668" s="83"/>
      <c r="AA668" s="65"/>
      <c r="AB668" s="5"/>
      <c r="AC668" s="5"/>
      <c r="AD668" s="5"/>
      <c r="AE668" s="5"/>
      <c r="AF668" s="5"/>
      <c r="AG668" s="5"/>
      <c r="AH668" s="5"/>
      <c r="AI668" s="5"/>
      <c r="AJ668" s="5"/>
      <c r="AK668" s="5"/>
      <c r="AL668" s="5"/>
      <c r="AM668" s="5"/>
    </row>
    <row r="669" spans="1:39" s="4" customFormat="1" ht="14.4">
      <c r="A669" s="63" t="s">
        <v>712</v>
      </c>
      <c r="B669" s="63" t="s">
        <v>205</v>
      </c>
      <c r="C669" s="63"/>
      <c r="D669" s="63" t="s">
        <v>197</v>
      </c>
      <c r="E669" s="11"/>
      <c r="F669" s="11"/>
      <c r="G669" s="8"/>
      <c r="I669" s="63"/>
      <c r="J669" s="48"/>
      <c r="K669" s="109"/>
      <c r="M669" s="63">
        <v>271</v>
      </c>
      <c r="N669" s="214">
        <v>20353.57</v>
      </c>
      <c r="P669" s="114">
        <v>1</v>
      </c>
      <c r="Q669" s="213">
        <v>108.21</v>
      </c>
      <c r="S669" s="114"/>
      <c r="T669" s="213"/>
      <c r="V669" s="83"/>
      <c r="W669" s="83"/>
      <c r="X669" s="83"/>
      <c r="Y669" s="83"/>
      <c r="Z669" s="83"/>
      <c r="AA669" s="65"/>
      <c r="AB669" s="5"/>
      <c r="AC669" s="5"/>
      <c r="AD669" s="5"/>
      <c r="AE669" s="5"/>
      <c r="AF669" s="5"/>
      <c r="AG669" s="5"/>
      <c r="AH669" s="5"/>
      <c r="AI669" s="5"/>
      <c r="AJ669" s="5"/>
      <c r="AK669" s="5"/>
      <c r="AL669" s="5"/>
      <c r="AM669" s="5"/>
    </row>
    <row r="670" spans="1:39" s="4" customFormat="1" ht="14.4">
      <c r="A670" s="63" t="s">
        <v>712</v>
      </c>
      <c r="B670" s="63" t="s">
        <v>654</v>
      </c>
      <c r="C670" s="63"/>
      <c r="D670" s="63" t="s">
        <v>197</v>
      </c>
      <c r="E670" s="11"/>
      <c r="F670" s="11"/>
      <c r="G670" s="8"/>
      <c r="I670" s="63"/>
      <c r="J670" s="48"/>
      <c r="K670" s="109"/>
      <c r="M670" s="63">
        <v>116</v>
      </c>
      <c r="N670" s="214">
        <v>3223.12</v>
      </c>
      <c r="P670" s="114">
        <v>462</v>
      </c>
      <c r="Q670" s="213">
        <v>27702.77</v>
      </c>
      <c r="S670" s="114">
        <v>282</v>
      </c>
      <c r="T670" s="213">
        <v>16641.669999999998</v>
      </c>
      <c r="V670" s="83"/>
      <c r="W670" s="83"/>
      <c r="X670" s="83"/>
      <c r="Y670" s="83"/>
      <c r="Z670" s="83"/>
      <c r="AA670" s="65"/>
      <c r="AB670" s="5"/>
      <c r="AC670" s="5"/>
      <c r="AD670" s="5"/>
      <c r="AE670" s="5"/>
      <c r="AF670" s="5"/>
      <c r="AG670" s="5"/>
      <c r="AH670" s="5"/>
      <c r="AI670" s="5"/>
      <c r="AJ670" s="5"/>
      <c r="AK670" s="5"/>
      <c r="AL670" s="5"/>
      <c r="AM670" s="5"/>
    </row>
    <row r="671" spans="1:39" s="4" customFormat="1" ht="14.4">
      <c r="A671" s="63" t="s">
        <v>712</v>
      </c>
      <c r="B671" s="63" t="s">
        <v>687</v>
      </c>
      <c r="C671" s="63"/>
      <c r="D671" s="63" t="s">
        <v>110</v>
      </c>
      <c r="E671" s="11"/>
      <c r="F671" s="11"/>
      <c r="G671" s="8"/>
      <c r="I671" s="63"/>
      <c r="J671" s="48"/>
      <c r="K671" s="109"/>
      <c r="M671" s="63">
        <v>658</v>
      </c>
      <c r="N671" s="214">
        <v>50071.17</v>
      </c>
      <c r="P671" s="114">
        <v>585</v>
      </c>
      <c r="Q671" s="213">
        <v>48358.41</v>
      </c>
      <c r="S671" s="114">
        <v>346</v>
      </c>
      <c r="T671" s="213">
        <v>27687.13</v>
      </c>
      <c r="V671" s="83"/>
      <c r="W671" s="83"/>
      <c r="X671" s="83"/>
      <c r="Y671" s="83"/>
      <c r="Z671" s="83"/>
      <c r="AA671" s="65"/>
      <c r="AB671" s="5"/>
      <c r="AC671" s="5"/>
      <c r="AD671" s="5"/>
      <c r="AE671" s="5"/>
      <c r="AF671" s="5"/>
      <c r="AG671" s="5"/>
      <c r="AH671" s="5"/>
      <c r="AI671" s="5"/>
      <c r="AJ671" s="5"/>
      <c r="AK671" s="5"/>
      <c r="AL671" s="5"/>
      <c r="AM671" s="5"/>
    </row>
    <row r="672" spans="1:39" s="4" customFormat="1" ht="14.4">
      <c r="A672" s="63" t="s">
        <v>712</v>
      </c>
      <c r="B672" s="63" t="s">
        <v>723</v>
      </c>
      <c r="C672" s="63"/>
      <c r="D672" s="63" t="s">
        <v>110</v>
      </c>
      <c r="E672" s="11"/>
      <c r="F672" s="11"/>
      <c r="G672" s="8"/>
      <c r="I672" s="63"/>
      <c r="J672" s="48"/>
      <c r="K672" s="109"/>
      <c r="M672" s="63">
        <v>3</v>
      </c>
      <c r="N672" s="214">
        <v>53.74</v>
      </c>
      <c r="P672" s="114">
        <v>33</v>
      </c>
      <c r="Q672" s="213">
        <v>2255.27</v>
      </c>
      <c r="S672" s="114">
        <v>28</v>
      </c>
      <c r="T672" s="213">
        <v>2351.66</v>
      </c>
      <c r="V672" s="83"/>
      <c r="W672" s="83"/>
      <c r="X672" s="83"/>
      <c r="Y672" s="83"/>
      <c r="Z672" s="83"/>
      <c r="AA672" s="65"/>
      <c r="AB672" s="5"/>
      <c r="AC672" s="5"/>
      <c r="AD672" s="5"/>
      <c r="AE672" s="5"/>
      <c r="AF672" s="5"/>
      <c r="AG672" s="5"/>
      <c r="AH672" s="5"/>
      <c r="AI672" s="5"/>
      <c r="AJ672" s="5"/>
      <c r="AK672" s="5"/>
      <c r="AL672" s="5"/>
      <c r="AM672" s="5"/>
    </row>
    <row r="673" spans="1:39" s="4" customFormat="1" ht="14.4">
      <c r="A673" s="63" t="s">
        <v>712</v>
      </c>
      <c r="B673" s="63" t="s">
        <v>207</v>
      </c>
      <c r="C673" s="63"/>
      <c r="D673" s="63" t="s">
        <v>124</v>
      </c>
      <c r="E673" s="11"/>
      <c r="F673" s="11"/>
      <c r="G673" s="8"/>
      <c r="I673" s="63"/>
      <c r="J673" s="48"/>
      <c r="K673" s="109"/>
      <c r="M673" s="63">
        <v>8</v>
      </c>
      <c r="N673" s="214">
        <v>646.85</v>
      </c>
      <c r="P673" s="114">
        <v>8</v>
      </c>
      <c r="Q673" s="213">
        <v>496.88</v>
      </c>
      <c r="S673" s="114">
        <v>8</v>
      </c>
      <c r="T673" s="213">
        <v>904.71</v>
      </c>
      <c r="V673" s="83"/>
      <c r="W673" s="83"/>
      <c r="X673" s="83"/>
      <c r="Y673" s="83"/>
      <c r="Z673" s="83"/>
      <c r="AA673" s="65"/>
      <c r="AB673" s="5"/>
      <c r="AC673" s="5"/>
      <c r="AD673" s="5"/>
      <c r="AE673" s="5"/>
      <c r="AF673" s="5"/>
      <c r="AG673" s="5"/>
      <c r="AH673" s="5"/>
      <c r="AI673" s="5"/>
      <c r="AJ673" s="5"/>
      <c r="AK673" s="5"/>
      <c r="AL673" s="5"/>
      <c r="AM673" s="5"/>
    </row>
    <row r="674" spans="1:39" s="4" customFormat="1" ht="14.4">
      <c r="A674" s="63" t="s">
        <v>712</v>
      </c>
      <c r="B674" s="63" t="s">
        <v>208</v>
      </c>
      <c r="C674" s="63"/>
      <c r="D674" s="63" t="s">
        <v>96</v>
      </c>
      <c r="E674" s="11"/>
      <c r="F674" s="11"/>
      <c r="G674" s="8"/>
      <c r="I674" s="63"/>
      <c r="J674" s="48"/>
      <c r="K674" s="109"/>
      <c r="M674" s="63">
        <v>45</v>
      </c>
      <c r="N674" s="214">
        <v>3484.34</v>
      </c>
      <c r="P674" s="114">
        <v>34</v>
      </c>
      <c r="Q674" s="213">
        <v>2968.81</v>
      </c>
      <c r="S674" s="114">
        <v>34</v>
      </c>
      <c r="T674" s="213">
        <v>2505.9899999999998</v>
      </c>
      <c r="V674" s="83"/>
      <c r="W674" s="83"/>
      <c r="X674" s="83"/>
      <c r="Y674" s="83"/>
      <c r="Z674" s="83"/>
      <c r="AA674" s="65"/>
      <c r="AB674" s="5"/>
      <c r="AC674" s="5"/>
      <c r="AD674" s="5"/>
      <c r="AE674" s="5"/>
      <c r="AF674" s="5"/>
      <c r="AG674" s="5"/>
      <c r="AH674" s="5"/>
      <c r="AI674" s="5"/>
      <c r="AJ674" s="5"/>
      <c r="AK674" s="5"/>
      <c r="AL674" s="5"/>
      <c r="AM674" s="5"/>
    </row>
    <row r="675" spans="1:39" s="4" customFormat="1" ht="14.4">
      <c r="A675" s="63" t="s">
        <v>712</v>
      </c>
      <c r="B675" s="63" t="s">
        <v>209</v>
      </c>
      <c r="C675" s="63"/>
      <c r="D675" s="63" t="s">
        <v>164</v>
      </c>
      <c r="E675" s="11"/>
      <c r="F675" s="11"/>
      <c r="G675" s="8"/>
      <c r="I675" s="63"/>
      <c r="J675" s="48"/>
      <c r="K675" s="109"/>
      <c r="M675" s="63">
        <v>150</v>
      </c>
      <c r="N675" s="214">
        <v>15367.07</v>
      </c>
      <c r="P675" s="114">
        <v>127</v>
      </c>
      <c r="Q675" s="213">
        <v>13742.17</v>
      </c>
      <c r="S675" s="114">
        <v>83</v>
      </c>
      <c r="T675" s="213">
        <v>7577.27</v>
      </c>
      <c r="V675" s="83"/>
      <c r="W675" s="83"/>
      <c r="X675" s="83"/>
      <c r="Y675" s="83"/>
      <c r="Z675" s="83"/>
      <c r="AA675" s="65"/>
      <c r="AB675" s="5"/>
      <c r="AC675" s="5"/>
      <c r="AD675" s="5"/>
      <c r="AE675" s="5"/>
      <c r="AF675" s="5"/>
      <c r="AG675" s="5"/>
      <c r="AH675" s="5"/>
      <c r="AI675" s="5"/>
      <c r="AJ675" s="5"/>
      <c r="AK675" s="5"/>
      <c r="AL675" s="5"/>
      <c r="AM675" s="5"/>
    </row>
    <row r="676" spans="1:39" s="4" customFormat="1" ht="14.4">
      <c r="A676" s="63" t="s">
        <v>712</v>
      </c>
      <c r="B676" s="63" t="s">
        <v>688</v>
      </c>
      <c r="C676" s="63"/>
      <c r="D676" s="63" t="s">
        <v>164</v>
      </c>
      <c r="E676" s="11"/>
      <c r="F676" s="11"/>
      <c r="G676" s="8"/>
      <c r="I676" s="63"/>
      <c r="J676" s="48"/>
      <c r="K676" s="109"/>
      <c r="M676" s="63"/>
      <c r="N676" s="214"/>
      <c r="P676" s="114">
        <v>3</v>
      </c>
      <c r="Q676" s="213">
        <v>451.14</v>
      </c>
      <c r="S676" s="114">
        <v>6</v>
      </c>
      <c r="T676" s="213">
        <v>650.17999999999995</v>
      </c>
      <c r="V676" s="83"/>
      <c r="W676" s="83"/>
      <c r="X676" s="83"/>
      <c r="Y676" s="83"/>
      <c r="Z676" s="83"/>
      <c r="AA676" s="65"/>
      <c r="AB676" s="5"/>
      <c r="AC676" s="5"/>
      <c r="AD676" s="5"/>
      <c r="AE676" s="5"/>
      <c r="AF676" s="5"/>
      <c r="AG676" s="5"/>
      <c r="AH676" s="5"/>
      <c r="AI676" s="5"/>
      <c r="AJ676" s="5"/>
      <c r="AK676" s="5"/>
      <c r="AL676" s="5"/>
      <c r="AM676" s="5"/>
    </row>
    <row r="677" spans="1:39" s="4" customFormat="1" ht="14.4">
      <c r="A677" s="63" t="s">
        <v>712</v>
      </c>
      <c r="B677" s="63" t="s">
        <v>516</v>
      </c>
      <c r="C677" s="63"/>
      <c r="D677" s="63" t="s">
        <v>299</v>
      </c>
      <c r="E677" s="11"/>
      <c r="F677" s="11"/>
      <c r="G677" s="8"/>
      <c r="I677" s="63"/>
      <c r="J677" s="48"/>
      <c r="K677" s="109"/>
      <c r="M677" s="63">
        <v>3</v>
      </c>
      <c r="N677" s="214">
        <v>350.48</v>
      </c>
      <c r="P677" s="114"/>
      <c r="Q677" s="213"/>
      <c r="S677" s="114"/>
      <c r="T677" s="213"/>
      <c r="V677" s="83"/>
      <c r="W677" s="83"/>
      <c r="X677" s="83"/>
      <c r="Y677" s="83"/>
      <c r="Z677" s="83"/>
      <c r="AA677" s="65"/>
      <c r="AB677" s="5"/>
      <c r="AC677" s="5"/>
      <c r="AD677" s="5"/>
      <c r="AE677" s="5"/>
      <c r="AF677" s="5"/>
      <c r="AG677" s="5"/>
      <c r="AH677" s="5"/>
      <c r="AI677" s="5"/>
      <c r="AJ677" s="5"/>
      <c r="AK677" s="5"/>
      <c r="AL677" s="5"/>
      <c r="AM677" s="5"/>
    </row>
    <row r="678" spans="1:39" s="4" customFormat="1" ht="14.4">
      <c r="A678" s="63" t="s">
        <v>712</v>
      </c>
      <c r="B678" s="63" t="s">
        <v>210</v>
      </c>
      <c r="C678" s="63"/>
      <c r="D678" s="63" t="s">
        <v>211</v>
      </c>
      <c r="E678" s="11"/>
      <c r="F678" s="11"/>
      <c r="G678" s="8"/>
      <c r="I678" s="63"/>
      <c r="J678" s="48"/>
      <c r="K678" s="109"/>
      <c r="M678" s="63">
        <v>55</v>
      </c>
      <c r="N678" s="214">
        <v>5251.6</v>
      </c>
      <c r="P678" s="114">
        <v>52</v>
      </c>
      <c r="Q678" s="213">
        <v>5174.8999999999996</v>
      </c>
      <c r="S678" s="114">
        <v>37</v>
      </c>
      <c r="T678" s="213">
        <v>3672.66</v>
      </c>
      <c r="V678" s="83"/>
      <c r="W678" s="83"/>
      <c r="X678" s="83"/>
      <c r="Y678" s="83"/>
      <c r="Z678" s="83"/>
      <c r="AA678" s="65"/>
      <c r="AB678" s="5"/>
      <c r="AC678" s="5"/>
      <c r="AD678" s="5"/>
      <c r="AE678" s="5"/>
      <c r="AF678" s="5"/>
      <c r="AG678" s="5"/>
      <c r="AH678" s="5"/>
      <c r="AI678" s="5"/>
      <c r="AJ678" s="5"/>
      <c r="AK678" s="5"/>
      <c r="AL678" s="5"/>
      <c r="AM678" s="5"/>
    </row>
    <row r="679" spans="1:39" s="4" customFormat="1" ht="14.4">
      <c r="A679" s="63" t="s">
        <v>712</v>
      </c>
      <c r="B679" s="63" t="s">
        <v>517</v>
      </c>
      <c r="C679" s="63"/>
      <c r="D679" s="63" t="s">
        <v>518</v>
      </c>
      <c r="E679" s="11"/>
      <c r="F679" s="11"/>
      <c r="G679" s="8"/>
      <c r="I679" s="63"/>
      <c r="J679" s="48"/>
      <c r="K679" s="109"/>
      <c r="M679" s="63">
        <v>1</v>
      </c>
      <c r="N679" s="214">
        <v>180</v>
      </c>
      <c r="P679" s="114">
        <v>1</v>
      </c>
      <c r="Q679" s="213">
        <v>180</v>
      </c>
      <c r="S679" s="114">
        <v>1</v>
      </c>
      <c r="T679" s="213">
        <v>150</v>
      </c>
      <c r="V679" s="83"/>
      <c r="W679" s="83"/>
      <c r="X679" s="83"/>
      <c r="Y679" s="83"/>
      <c r="Z679" s="83"/>
      <c r="AA679" s="65"/>
      <c r="AB679" s="5"/>
      <c r="AC679" s="5"/>
      <c r="AD679" s="5"/>
      <c r="AE679" s="5"/>
      <c r="AF679" s="5"/>
      <c r="AG679" s="5"/>
      <c r="AH679" s="5"/>
      <c r="AI679" s="5"/>
      <c r="AJ679" s="5"/>
      <c r="AK679" s="5"/>
      <c r="AL679" s="5"/>
      <c r="AM679" s="5"/>
    </row>
    <row r="680" spans="1:39" s="4" customFormat="1" ht="14.4">
      <c r="A680" s="63" t="s">
        <v>712</v>
      </c>
      <c r="B680" s="63" t="s">
        <v>212</v>
      </c>
      <c r="C680" s="63"/>
      <c r="D680" s="63" t="s">
        <v>110</v>
      </c>
      <c r="E680" s="11"/>
      <c r="F680" s="11"/>
      <c r="G680" s="8"/>
      <c r="I680" s="63"/>
      <c r="J680" s="48"/>
      <c r="K680" s="109"/>
      <c r="M680" s="63">
        <v>1</v>
      </c>
      <c r="N680" s="214">
        <v>176.25</v>
      </c>
      <c r="P680" s="114">
        <v>2</v>
      </c>
      <c r="Q680" s="213">
        <v>247.69</v>
      </c>
      <c r="S680" s="114">
        <v>2</v>
      </c>
      <c r="T680" s="213">
        <v>226.73</v>
      </c>
      <c r="V680" s="83"/>
      <c r="W680" s="83"/>
      <c r="X680" s="83"/>
      <c r="Y680" s="83"/>
      <c r="Z680" s="83"/>
      <c r="AA680" s="65"/>
      <c r="AB680" s="5"/>
      <c r="AC680" s="5"/>
      <c r="AD680" s="5"/>
      <c r="AE680" s="5"/>
      <c r="AF680" s="5"/>
      <c r="AG680" s="5"/>
      <c r="AH680" s="5"/>
      <c r="AI680" s="5"/>
      <c r="AJ680" s="5"/>
      <c r="AK680" s="5"/>
      <c r="AL680" s="5"/>
      <c r="AM680" s="5"/>
    </row>
    <row r="681" spans="1:39" s="4" customFormat="1" ht="14.4">
      <c r="A681" s="63" t="s">
        <v>712</v>
      </c>
      <c r="B681" s="63" t="s">
        <v>212</v>
      </c>
      <c r="C681" s="63"/>
      <c r="D681" s="63" t="s">
        <v>122</v>
      </c>
      <c r="E681" s="11"/>
      <c r="F681" s="11"/>
      <c r="G681" s="8"/>
      <c r="I681" s="63"/>
      <c r="J681" s="48"/>
      <c r="K681" s="109"/>
      <c r="M681" s="63">
        <v>14</v>
      </c>
      <c r="N681" s="214">
        <v>1262.8399999999999</v>
      </c>
      <c r="P681" s="114">
        <v>18</v>
      </c>
      <c r="Q681" s="213">
        <v>1799.16</v>
      </c>
      <c r="S681" s="114">
        <v>10</v>
      </c>
      <c r="T681" s="213">
        <v>1200.08</v>
      </c>
      <c r="V681" s="83"/>
      <c r="W681" s="83"/>
      <c r="X681" s="83"/>
      <c r="Y681" s="83"/>
      <c r="Z681" s="83"/>
      <c r="AA681" s="65"/>
      <c r="AB681" s="5"/>
      <c r="AC681" s="5"/>
      <c r="AD681" s="5"/>
      <c r="AE681" s="5"/>
      <c r="AF681" s="5"/>
      <c r="AG681" s="5"/>
      <c r="AH681" s="5"/>
      <c r="AI681" s="5"/>
      <c r="AJ681" s="5"/>
      <c r="AK681" s="5"/>
      <c r="AL681" s="5"/>
      <c r="AM681" s="5"/>
    </row>
    <row r="682" spans="1:39" s="4" customFormat="1" ht="14.4">
      <c r="A682" s="63" t="s">
        <v>712</v>
      </c>
      <c r="B682" s="63" t="s">
        <v>213</v>
      </c>
      <c r="C682" s="63"/>
      <c r="D682" s="63" t="s">
        <v>128</v>
      </c>
      <c r="E682" s="11"/>
      <c r="F682" s="11"/>
      <c r="G682" s="8"/>
      <c r="I682" s="63"/>
      <c r="J682" s="48"/>
      <c r="K682" s="109"/>
      <c r="M682" s="63">
        <v>429</v>
      </c>
      <c r="N682" s="214">
        <v>46362.15</v>
      </c>
      <c r="P682" s="114">
        <v>353</v>
      </c>
      <c r="Q682" s="213">
        <v>39472.480000000003</v>
      </c>
      <c r="S682" s="114">
        <v>245</v>
      </c>
      <c r="T682" s="213">
        <v>23422.959999999999</v>
      </c>
      <c r="V682" s="83"/>
      <c r="W682" s="83"/>
      <c r="X682" s="83"/>
      <c r="Y682" s="83"/>
      <c r="Z682" s="83"/>
      <c r="AA682" s="65"/>
      <c r="AB682" s="5"/>
      <c r="AC682" s="5"/>
      <c r="AD682" s="5"/>
      <c r="AE682" s="5"/>
      <c r="AF682" s="5"/>
      <c r="AG682" s="5"/>
      <c r="AH682" s="5"/>
      <c r="AI682" s="5"/>
      <c r="AJ682" s="5"/>
      <c r="AK682" s="5"/>
      <c r="AL682" s="5"/>
      <c r="AM682" s="5"/>
    </row>
    <row r="683" spans="1:39" s="4" customFormat="1" ht="14.4">
      <c r="A683" s="63" t="s">
        <v>712</v>
      </c>
      <c r="B683" s="63" t="s">
        <v>689</v>
      </c>
      <c r="C683" s="63"/>
      <c r="D683" s="63" t="s">
        <v>128</v>
      </c>
      <c r="E683" s="11"/>
      <c r="F683" s="11"/>
      <c r="G683" s="8"/>
      <c r="I683" s="63"/>
      <c r="J683" s="48"/>
      <c r="K683" s="109"/>
      <c r="M683" s="63"/>
      <c r="N683" s="214"/>
      <c r="P683" s="114">
        <v>52</v>
      </c>
      <c r="Q683" s="213">
        <v>3378.37</v>
      </c>
      <c r="S683" s="114">
        <v>51</v>
      </c>
      <c r="T683" s="213">
        <v>4896.8599999999997</v>
      </c>
      <c r="V683" s="83"/>
      <c r="W683" s="83"/>
      <c r="X683" s="83"/>
      <c r="Y683" s="83"/>
      <c r="Z683" s="83"/>
      <c r="AA683" s="65"/>
      <c r="AB683" s="5"/>
      <c r="AC683" s="5"/>
      <c r="AD683" s="5"/>
      <c r="AE683" s="5"/>
      <c r="AF683" s="5"/>
      <c r="AG683" s="5"/>
      <c r="AH683" s="5"/>
      <c r="AI683" s="5"/>
      <c r="AJ683" s="5"/>
      <c r="AK683" s="5"/>
      <c r="AL683" s="5"/>
      <c r="AM683" s="5"/>
    </row>
    <row r="684" spans="1:39" s="4" customFormat="1" ht="14.4">
      <c r="A684" s="63" t="s">
        <v>712</v>
      </c>
      <c r="B684" s="63" t="s">
        <v>214</v>
      </c>
      <c r="C684" s="63"/>
      <c r="D684" s="63" t="s">
        <v>148</v>
      </c>
      <c r="E684" s="11"/>
      <c r="F684" s="11"/>
      <c r="G684" s="8"/>
      <c r="I684" s="63"/>
      <c r="J684" s="48"/>
      <c r="K684" s="109"/>
      <c r="M684" s="63">
        <v>65</v>
      </c>
      <c r="N684" s="214">
        <v>6415.59</v>
      </c>
      <c r="P684" s="114">
        <v>63</v>
      </c>
      <c r="Q684" s="213">
        <v>6118.6</v>
      </c>
      <c r="S684" s="114">
        <v>42</v>
      </c>
      <c r="T684" s="213">
        <v>4116.6499999999996</v>
      </c>
      <c r="V684" s="83"/>
      <c r="W684" s="83"/>
      <c r="X684" s="83"/>
      <c r="Y684" s="83"/>
      <c r="Z684" s="83"/>
      <c r="AA684" s="65"/>
      <c r="AB684" s="5"/>
      <c r="AC684" s="5"/>
      <c r="AD684" s="5"/>
      <c r="AE684" s="5"/>
      <c r="AF684" s="5"/>
      <c r="AG684" s="5"/>
      <c r="AH684" s="5"/>
      <c r="AI684" s="5"/>
      <c r="AJ684" s="5"/>
      <c r="AK684" s="5"/>
      <c r="AL684" s="5"/>
      <c r="AM684" s="5"/>
    </row>
    <row r="685" spans="1:39" s="4" customFormat="1" ht="14.4">
      <c r="A685" s="63" t="s">
        <v>712</v>
      </c>
      <c r="B685" s="63" t="s">
        <v>215</v>
      </c>
      <c r="C685" s="63"/>
      <c r="D685" s="63" t="s">
        <v>216</v>
      </c>
      <c r="E685" s="11"/>
      <c r="F685" s="11"/>
      <c r="G685" s="8"/>
      <c r="I685" s="63"/>
      <c r="J685" s="48"/>
      <c r="K685" s="109"/>
      <c r="M685" s="63">
        <v>21</v>
      </c>
      <c r="N685" s="214">
        <v>2246.34</v>
      </c>
      <c r="P685" s="114">
        <v>25</v>
      </c>
      <c r="Q685" s="213">
        <v>3430.26</v>
      </c>
      <c r="S685" s="114">
        <v>11</v>
      </c>
      <c r="T685" s="213">
        <v>1377.5</v>
      </c>
      <c r="V685" s="83"/>
      <c r="W685" s="83"/>
      <c r="X685" s="83"/>
      <c r="Y685" s="83"/>
      <c r="Z685" s="83"/>
      <c r="AA685" s="65"/>
      <c r="AB685" s="5"/>
      <c r="AC685" s="5"/>
      <c r="AD685" s="5"/>
      <c r="AE685" s="5"/>
      <c r="AF685" s="5"/>
      <c r="AG685" s="5"/>
      <c r="AH685" s="5"/>
      <c r="AI685" s="5"/>
      <c r="AJ685" s="5"/>
      <c r="AK685" s="5"/>
      <c r="AL685" s="5"/>
      <c r="AM685" s="5"/>
    </row>
    <row r="686" spans="1:39" s="4" customFormat="1" ht="14.4">
      <c r="A686" s="63" t="s">
        <v>712</v>
      </c>
      <c r="B686" s="63" t="s">
        <v>724</v>
      </c>
      <c r="C686" s="63"/>
      <c r="D686" s="63" t="s">
        <v>216</v>
      </c>
      <c r="E686" s="11"/>
      <c r="F686" s="11"/>
      <c r="G686" s="8"/>
      <c r="I686" s="63"/>
      <c r="J686" s="48"/>
      <c r="K686" s="109"/>
      <c r="M686" s="63">
        <v>1</v>
      </c>
      <c r="N686" s="214">
        <v>150.62</v>
      </c>
      <c r="P686" s="114"/>
      <c r="Q686" s="213"/>
      <c r="S686" s="114"/>
      <c r="T686" s="213"/>
      <c r="V686" s="83"/>
      <c r="W686" s="83"/>
      <c r="X686" s="83"/>
      <c r="Y686" s="83"/>
      <c r="Z686" s="83"/>
      <c r="AA686" s="65"/>
      <c r="AB686" s="5"/>
      <c r="AC686" s="5"/>
      <c r="AD686" s="5"/>
      <c r="AE686" s="5"/>
      <c r="AF686" s="5"/>
      <c r="AG686" s="5"/>
      <c r="AH686" s="5"/>
      <c r="AI686" s="5"/>
      <c r="AJ686" s="5"/>
      <c r="AK686" s="5"/>
      <c r="AL686" s="5"/>
      <c r="AM686" s="5"/>
    </row>
    <row r="687" spans="1:39" s="4" customFormat="1" ht="14.4">
      <c r="A687" s="63" t="s">
        <v>712</v>
      </c>
      <c r="B687" s="63" t="s">
        <v>217</v>
      </c>
      <c r="C687" s="63"/>
      <c r="D687" s="63" t="s">
        <v>218</v>
      </c>
      <c r="E687" s="11"/>
      <c r="F687" s="11"/>
      <c r="G687" s="8"/>
      <c r="I687" s="63"/>
      <c r="J687" s="48"/>
      <c r="K687" s="109"/>
      <c r="M687" s="63">
        <v>6</v>
      </c>
      <c r="N687" s="214">
        <v>676.53</v>
      </c>
      <c r="P687" s="114">
        <v>4</v>
      </c>
      <c r="Q687" s="213">
        <v>537.66999999999996</v>
      </c>
      <c r="S687" s="114">
        <v>4</v>
      </c>
      <c r="T687" s="213">
        <v>408.42</v>
      </c>
      <c r="V687" s="83"/>
      <c r="W687" s="83"/>
      <c r="X687" s="83"/>
      <c r="Y687" s="83"/>
      <c r="Z687" s="83"/>
      <c r="AA687" s="65"/>
      <c r="AB687" s="5"/>
      <c r="AC687" s="5"/>
      <c r="AD687" s="5"/>
      <c r="AE687" s="5"/>
      <c r="AF687" s="5"/>
      <c r="AG687" s="5"/>
      <c r="AH687" s="5"/>
      <c r="AI687" s="5"/>
      <c r="AJ687" s="5"/>
      <c r="AK687" s="5"/>
      <c r="AL687" s="5"/>
      <c r="AM687" s="5"/>
    </row>
    <row r="688" spans="1:39" s="4" customFormat="1" ht="14.4">
      <c r="A688" s="63" t="s">
        <v>712</v>
      </c>
      <c r="B688" s="63" t="s">
        <v>219</v>
      </c>
      <c r="C688" s="63"/>
      <c r="D688" s="63" t="s">
        <v>135</v>
      </c>
      <c r="E688" s="11"/>
      <c r="F688" s="11"/>
      <c r="G688" s="8"/>
      <c r="I688" s="63"/>
      <c r="J688" s="48"/>
      <c r="K688" s="109"/>
      <c r="M688" s="63">
        <v>18</v>
      </c>
      <c r="N688" s="214">
        <v>1761.12</v>
      </c>
      <c r="P688" s="114">
        <v>17</v>
      </c>
      <c r="Q688" s="213">
        <v>1635</v>
      </c>
      <c r="S688" s="114">
        <v>12</v>
      </c>
      <c r="T688" s="213">
        <v>1074.28</v>
      </c>
      <c r="V688" s="83"/>
      <c r="W688" s="83"/>
      <c r="X688" s="83"/>
      <c r="Y688" s="83"/>
      <c r="Z688" s="83"/>
      <c r="AA688" s="65"/>
      <c r="AB688" s="5"/>
      <c r="AC688" s="5"/>
      <c r="AD688" s="5"/>
      <c r="AE688" s="5"/>
      <c r="AF688" s="5"/>
      <c r="AG688" s="5"/>
      <c r="AH688" s="5"/>
      <c r="AI688" s="5"/>
      <c r="AJ688" s="5"/>
      <c r="AK688" s="5"/>
      <c r="AL688" s="5"/>
      <c r="AM688" s="5"/>
    </row>
    <row r="689" spans="1:39" s="4" customFormat="1" ht="14.4">
      <c r="A689" s="63" t="s">
        <v>712</v>
      </c>
      <c r="B689" s="63" t="s">
        <v>219</v>
      </c>
      <c r="C689" s="63"/>
      <c r="D689" s="63" t="s">
        <v>221</v>
      </c>
      <c r="E689" s="11"/>
      <c r="F689" s="11"/>
      <c r="G689" s="8"/>
      <c r="I689" s="63"/>
      <c r="J689" s="48"/>
      <c r="K689" s="109"/>
      <c r="M689" s="63">
        <v>1</v>
      </c>
      <c r="N689" s="214">
        <v>180</v>
      </c>
      <c r="P689" s="114">
        <v>1</v>
      </c>
      <c r="Q689" s="213">
        <v>38.14</v>
      </c>
      <c r="S689" s="114"/>
      <c r="T689" s="213"/>
      <c r="V689" s="83"/>
      <c r="W689" s="83"/>
      <c r="X689" s="83"/>
      <c r="Y689" s="83"/>
      <c r="Z689" s="83"/>
      <c r="AA689" s="65"/>
      <c r="AB689" s="5"/>
      <c r="AC689" s="5"/>
      <c r="AD689" s="5"/>
      <c r="AE689" s="5"/>
      <c r="AF689" s="5"/>
      <c r="AG689" s="5"/>
      <c r="AH689" s="5"/>
      <c r="AI689" s="5"/>
      <c r="AJ689" s="5"/>
      <c r="AK689" s="5"/>
      <c r="AL689" s="5"/>
      <c r="AM689" s="5"/>
    </row>
    <row r="690" spans="1:39" s="4" customFormat="1" ht="14.4">
      <c r="A690" s="63" t="s">
        <v>712</v>
      </c>
      <c r="B690" s="63" t="s">
        <v>220</v>
      </c>
      <c r="C690" s="63"/>
      <c r="D690" s="63" t="s">
        <v>221</v>
      </c>
      <c r="E690" s="11"/>
      <c r="F690" s="11"/>
      <c r="G690" s="8"/>
      <c r="I690" s="63"/>
      <c r="J690" s="48"/>
      <c r="K690" s="109"/>
      <c r="M690" s="63">
        <v>36</v>
      </c>
      <c r="N690" s="214">
        <v>4414.67</v>
      </c>
      <c r="P690" s="114">
        <v>16</v>
      </c>
      <c r="Q690" s="213">
        <v>2148.4499999999998</v>
      </c>
      <c r="S690" s="114">
        <v>23</v>
      </c>
      <c r="T690" s="213">
        <v>2432.67</v>
      </c>
      <c r="V690" s="83"/>
      <c r="W690" s="83"/>
      <c r="X690" s="83"/>
      <c r="Y690" s="83"/>
      <c r="Z690" s="83"/>
      <c r="AA690" s="65"/>
      <c r="AB690" s="5"/>
      <c r="AC690" s="5"/>
      <c r="AD690" s="5"/>
      <c r="AE690" s="5"/>
      <c r="AF690" s="5"/>
      <c r="AG690" s="5"/>
      <c r="AH690" s="5"/>
      <c r="AI690" s="5"/>
      <c r="AJ690" s="5"/>
      <c r="AK690" s="5"/>
      <c r="AL690" s="5"/>
      <c r="AM690" s="5"/>
    </row>
    <row r="691" spans="1:39" s="4" customFormat="1" ht="14.4">
      <c r="A691" s="63" t="s">
        <v>712</v>
      </c>
      <c r="B691" s="63" t="s">
        <v>222</v>
      </c>
      <c r="C691" s="63"/>
      <c r="D691" s="63" t="s">
        <v>100</v>
      </c>
      <c r="E691" s="11"/>
      <c r="F691" s="11"/>
      <c r="G691" s="8"/>
      <c r="I691" s="63"/>
      <c r="J691" s="48"/>
      <c r="K691" s="109"/>
      <c r="M691" s="63">
        <v>3</v>
      </c>
      <c r="N691" s="214">
        <v>262.55</v>
      </c>
      <c r="P691" s="114">
        <v>5</v>
      </c>
      <c r="Q691" s="213">
        <v>520.83000000000004</v>
      </c>
      <c r="S691" s="114">
        <v>2</v>
      </c>
      <c r="T691" s="213">
        <v>98.35</v>
      </c>
      <c r="V691" s="83"/>
      <c r="W691" s="83"/>
      <c r="X691" s="83"/>
      <c r="Y691" s="83"/>
      <c r="Z691" s="83"/>
      <c r="AA691" s="65"/>
      <c r="AB691" s="5"/>
      <c r="AC691" s="5"/>
      <c r="AD691" s="5"/>
      <c r="AE691" s="5"/>
      <c r="AF691" s="5"/>
      <c r="AG691" s="5"/>
      <c r="AH691" s="5"/>
      <c r="AI691" s="5"/>
      <c r="AJ691" s="5"/>
      <c r="AK691" s="5"/>
      <c r="AL691" s="5"/>
      <c r="AM691" s="5"/>
    </row>
    <row r="692" spans="1:39" s="4" customFormat="1" ht="14.4">
      <c r="A692" s="63" t="s">
        <v>712</v>
      </c>
      <c r="B692" s="63" t="s">
        <v>519</v>
      </c>
      <c r="C692" s="63"/>
      <c r="D692" s="63" t="s">
        <v>520</v>
      </c>
      <c r="E692" s="11"/>
      <c r="F692" s="11"/>
      <c r="G692" s="8"/>
      <c r="I692" s="63"/>
      <c r="J692" s="48"/>
      <c r="K692" s="109"/>
      <c r="M692" s="63">
        <v>5</v>
      </c>
      <c r="N692" s="214">
        <v>417.01</v>
      </c>
      <c r="P692" s="114">
        <v>5</v>
      </c>
      <c r="Q692" s="213">
        <v>352.94</v>
      </c>
      <c r="S692" s="114">
        <v>3</v>
      </c>
      <c r="T692" s="213">
        <v>341.37</v>
      </c>
      <c r="V692" s="83"/>
      <c r="W692" s="83"/>
      <c r="X692" s="83"/>
      <c r="Y692" s="83"/>
      <c r="Z692" s="83"/>
      <c r="AA692" s="65"/>
      <c r="AB692" s="5"/>
      <c r="AC692" s="5"/>
      <c r="AD692" s="5"/>
      <c r="AE692" s="5"/>
      <c r="AF692" s="5"/>
      <c r="AG692" s="5"/>
      <c r="AH692" s="5"/>
      <c r="AI692" s="5"/>
      <c r="AJ692" s="5"/>
      <c r="AK692" s="5"/>
      <c r="AL692" s="5"/>
      <c r="AM692" s="5"/>
    </row>
    <row r="693" spans="1:39" s="4" customFormat="1" ht="14.4">
      <c r="A693" s="63" t="s">
        <v>712</v>
      </c>
      <c r="B693" s="63" t="s">
        <v>224</v>
      </c>
      <c r="C693" s="63"/>
      <c r="D693" s="63" t="s">
        <v>106</v>
      </c>
      <c r="E693" s="11"/>
      <c r="F693" s="11"/>
      <c r="G693" s="8"/>
      <c r="I693" s="63"/>
      <c r="J693" s="48"/>
      <c r="K693" s="109"/>
      <c r="M693" s="63">
        <v>6</v>
      </c>
      <c r="N693" s="214">
        <v>637.77</v>
      </c>
      <c r="P693" s="114">
        <v>6</v>
      </c>
      <c r="Q693" s="213">
        <v>555.96</v>
      </c>
      <c r="S693" s="114">
        <v>5</v>
      </c>
      <c r="T693" s="213">
        <v>494.26</v>
      </c>
      <c r="V693" s="83"/>
      <c r="W693" s="83"/>
      <c r="X693" s="83"/>
      <c r="Y693" s="83"/>
      <c r="Z693" s="83"/>
      <c r="AA693" s="65"/>
      <c r="AB693" s="5"/>
      <c r="AC693" s="5"/>
      <c r="AD693" s="5"/>
      <c r="AE693" s="5"/>
      <c r="AF693" s="5"/>
      <c r="AG693" s="5"/>
      <c r="AH693" s="5"/>
      <c r="AI693" s="5"/>
      <c r="AJ693" s="5"/>
      <c r="AK693" s="5"/>
      <c r="AL693" s="5"/>
      <c r="AM693" s="5"/>
    </row>
    <row r="694" spans="1:39" s="4" customFormat="1" ht="14.4">
      <c r="A694" s="63" t="s">
        <v>712</v>
      </c>
      <c r="B694" s="63" t="s">
        <v>225</v>
      </c>
      <c r="C694" s="63"/>
      <c r="D694" s="63" t="s">
        <v>148</v>
      </c>
      <c r="E694" s="11"/>
      <c r="F694" s="11"/>
      <c r="G694" s="8"/>
      <c r="I694" s="63"/>
      <c r="J694" s="48"/>
      <c r="K694" s="109"/>
      <c r="M694" s="63">
        <v>36</v>
      </c>
      <c r="N694" s="214">
        <v>3632.99</v>
      </c>
      <c r="P694" s="114">
        <v>30</v>
      </c>
      <c r="Q694" s="213">
        <v>3739.26</v>
      </c>
      <c r="S694" s="114">
        <v>12</v>
      </c>
      <c r="T694" s="213">
        <v>1102.54</v>
      </c>
      <c r="V694" s="83"/>
      <c r="W694" s="83"/>
      <c r="X694" s="83"/>
      <c r="Y694" s="83"/>
      <c r="Z694" s="83"/>
      <c r="AA694" s="65"/>
      <c r="AB694" s="5"/>
      <c r="AC694" s="5"/>
      <c r="AD694" s="5"/>
      <c r="AE694" s="5"/>
      <c r="AF694" s="5"/>
      <c r="AG694" s="5"/>
      <c r="AH694" s="5"/>
      <c r="AI694" s="5"/>
      <c r="AJ694" s="5"/>
      <c r="AK694" s="5"/>
      <c r="AL694" s="5"/>
      <c r="AM694" s="5"/>
    </row>
    <row r="695" spans="1:39" s="4" customFormat="1" ht="14.4">
      <c r="A695" s="63" t="s">
        <v>712</v>
      </c>
      <c r="B695" s="63" t="s">
        <v>225</v>
      </c>
      <c r="C695" s="63"/>
      <c r="D695" s="63" t="s">
        <v>189</v>
      </c>
      <c r="E695" s="11"/>
      <c r="F695" s="11"/>
      <c r="G695" s="8"/>
      <c r="I695" s="63"/>
      <c r="J695" s="48"/>
      <c r="K695" s="109"/>
      <c r="M695" s="63">
        <v>2</v>
      </c>
      <c r="N695" s="214">
        <v>84.14</v>
      </c>
      <c r="P695" s="114">
        <v>2</v>
      </c>
      <c r="Q695" s="213">
        <v>91.14</v>
      </c>
      <c r="S695" s="114">
        <v>2</v>
      </c>
      <c r="T695" s="213">
        <v>102.1</v>
      </c>
      <c r="V695" s="83"/>
      <c r="W695" s="83"/>
      <c r="X695" s="83"/>
      <c r="Y695" s="83"/>
      <c r="Z695" s="83"/>
      <c r="AA695" s="65"/>
      <c r="AB695" s="5"/>
      <c r="AC695" s="5"/>
      <c r="AD695" s="5"/>
      <c r="AE695" s="5"/>
      <c r="AF695" s="5"/>
      <c r="AG695" s="5"/>
      <c r="AH695" s="5"/>
      <c r="AI695" s="5"/>
      <c r="AJ695" s="5"/>
      <c r="AK695" s="5"/>
      <c r="AL695" s="5"/>
      <c r="AM695" s="5"/>
    </row>
    <row r="696" spans="1:39" s="4" customFormat="1" ht="14.4">
      <c r="A696" s="63" t="s">
        <v>712</v>
      </c>
      <c r="B696" s="63" t="s">
        <v>226</v>
      </c>
      <c r="C696" s="63"/>
      <c r="D696" s="63" t="s">
        <v>96</v>
      </c>
      <c r="E696" s="11"/>
      <c r="F696" s="11"/>
      <c r="G696" s="8"/>
      <c r="I696" s="63"/>
      <c r="J696" s="48"/>
      <c r="K696" s="109"/>
      <c r="M696" s="63">
        <v>19</v>
      </c>
      <c r="N696" s="214">
        <v>2037.66</v>
      </c>
      <c r="P696" s="114">
        <v>21</v>
      </c>
      <c r="Q696" s="213">
        <v>2317.9</v>
      </c>
      <c r="S696" s="114">
        <v>19</v>
      </c>
      <c r="T696" s="213">
        <v>1818.6</v>
      </c>
      <c r="V696" s="83"/>
      <c r="W696" s="83"/>
      <c r="X696" s="83"/>
      <c r="Y696" s="83"/>
      <c r="Z696" s="83"/>
      <c r="AA696" s="65"/>
      <c r="AB696" s="5"/>
      <c r="AC696" s="5"/>
      <c r="AD696" s="5"/>
      <c r="AE696" s="5"/>
      <c r="AF696" s="5"/>
      <c r="AG696" s="5"/>
      <c r="AH696" s="5"/>
      <c r="AI696" s="5"/>
      <c r="AJ696" s="5"/>
      <c r="AK696" s="5"/>
      <c r="AL696" s="5"/>
      <c r="AM696" s="5"/>
    </row>
    <row r="697" spans="1:39" s="4" customFormat="1" ht="14.4">
      <c r="A697" s="63" t="s">
        <v>712</v>
      </c>
      <c r="B697" s="63" t="s">
        <v>656</v>
      </c>
      <c r="C697" s="63"/>
      <c r="D697" s="63" t="s">
        <v>439</v>
      </c>
      <c r="E697" s="11"/>
      <c r="F697" s="11"/>
      <c r="G697" s="8"/>
      <c r="I697" s="63"/>
      <c r="J697" s="48"/>
      <c r="K697" s="109"/>
      <c r="M697" s="63">
        <v>1</v>
      </c>
      <c r="N697" s="214">
        <v>5</v>
      </c>
      <c r="P697" s="114"/>
      <c r="Q697" s="213"/>
      <c r="S697" s="114"/>
      <c r="T697" s="213"/>
      <c r="V697" s="83"/>
      <c r="W697" s="83"/>
      <c r="X697" s="83"/>
      <c r="Y697" s="83"/>
      <c r="Z697" s="83"/>
      <c r="AA697" s="65"/>
      <c r="AB697" s="5"/>
      <c r="AC697" s="5"/>
      <c r="AD697" s="5"/>
      <c r="AE697" s="5"/>
      <c r="AF697" s="5"/>
      <c r="AG697" s="5"/>
      <c r="AH697" s="5"/>
      <c r="AI697" s="5"/>
      <c r="AJ697" s="5"/>
      <c r="AK697" s="5"/>
      <c r="AL697" s="5"/>
      <c r="AM697" s="5"/>
    </row>
    <row r="698" spans="1:39" s="4" customFormat="1" ht="14.4">
      <c r="A698" s="63" t="s">
        <v>712</v>
      </c>
      <c r="B698" s="63" t="s">
        <v>227</v>
      </c>
      <c r="C698" s="63"/>
      <c r="D698" s="63" t="s">
        <v>228</v>
      </c>
      <c r="E698" s="11"/>
      <c r="F698" s="11"/>
      <c r="G698" s="8"/>
      <c r="I698" s="63"/>
      <c r="J698" s="48"/>
      <c r="K698" s="109"/>
      <c r="M698" s="63">
        <v>21</v>
      </c>
      <c r="N698" s="214">
        <v>1944.24</v>
      </c>
      <c r="P698" s="114">
        <v>3</v>
      </c>
      <c r="Q698" s="213">
        <v>141.44999999999999</v>
      </c>
      <c r="S698" s="114">
        <v>11</v>
      </c>
      <c r="T698" s="213">
        <v>809.3</v>
      </c>
      <c r="V698" s="83"/>
      <c r="W698" s="83"/>
      <c r="X698" s="83"/>
      <c r="Y698" s="83"/>
      <c r="Z698" s="83"/>
      <c r="AA698" s="65"/>
      <c r="AB698" s="5"/>
      <c r="AC698" s="5"/>
      <c r="AD698" s="5"/>
      <c r="AE698" s="5"/>
      <c r="AF698" s="5"/>
      <c r="AG698" s="5"/>
      <c r="AH698" s="5"/>
      <c r="AI698" s="5"/>
      <c r="AJ698" s="5"/>
      <c r="AK698" s="5"/>
      <c r="AL698" s="5"/>
      <c r="AM698" s="5"/>
    </row>
    <row r="699" spans="1:39" s="4" customFormat="1" ht="14.4">
      <c r="A699" s="63" t="s">
        <v>712</v>
      </c>
      <c r="B699" s="63" t="s">
        <v>229</v>
      </c>
      <c r="C699" s="63"/>
      <c r="D699" s="63" t="s">
        <v>230</v>
      </c>
      <c r="E699" s="11"/>
      <c r="F699" s="11"/>
      <c r="G699" s="8"/>
      <c r="I699" s="63"/>
      <c r="J699" s="48"/>
      <c r="K699" s="109"/>
      <c r="M699" s="63">
        <v>6</v>
      </c>
      <c r="N699" s="214">
        <v>742.75</v>
      </c>
      <c r="P699" s="114"/>
      <c r="Q699" s="213"/>
      <c r="S699" s="114"/>
      <c r="T699" s="213"/>
      <c r="V699" s="83"/>
      <c r="W699" s="83"/>
      <c r="X699" s="83"/>
      <c r="Y699" s="83"/>
      <c r="Z699" s="83"/>
      <c r="AA699" s="65"/>
      <c r="AB699" s="5"/>
      <c r="AC699" s="5"/>
      <c r="AD699" s="5"/>
      <c r="AE699" s="5"/>
      <c r="AF699" s="5"/>
      <c r="AG699" s="5"/>
      <c r="AH699" s="5"/>
      <c r="AI699" s="5"/>
      <c r="AJ699" s="5"/>
      <c r="AK699" s="5"/>
      <c r="AL699" s="5"/>
      <c r="AM699" s="5"/>
    </row>
    <row r="700" spans="1:39" s="4" customFormat="1" ht="14.4">
      <c r="A700" s="63" t="s">
        <v>712</v>
      </c>
      <c r="B700" s="63" t="s">
        <v>231</v>
      </c>
      <c r="C700" s="63"/>
      <c r="D700" s="63" t="s">
        <v>232</v>
      </c>
      <c r="E700" s="11"/>
      <c r="F700" s="11"/>
      <c r="G700" s="8"/>
      <c r="I700" s="63"/>
      <c r="J700" s="48"/>
      <c r="K700" s="109"/>
      <c r="M700" s="63">
        <v>207</v>
      </c>
      <c r="N700" s="214">
        <v>23398.25</v>
      </c>
      <c r="P700" s="114">
        <v>178</v>
      </c>
      <c r="Q700" s="213">
        <v>20309.73</v>
      </c>
      <c r="S700" s="114">
        <v>153</v>
      </c>
      <c r="T700" s="213">
        <v>15198.17</v>
      </c>
      <c r="V700" s="83"/>
      <c r="W700" s="83"/>
      <c r="X700" s="83"/>
      <c r="Y700" s="83"/>
      <c r="Z700" s="83"/>
      <c r="AA700" s="65"/>
      <c r="AB700" s="5"/>
      <c r="AC700" s="5"/>
      <c r="AD700" s="5"/>
      <c r="AE700" s="5"/>
      <c r="AF700" s="5"/>
      <c r="AG700" s="5"/>
      <c r="AH700" s="5"/>
      <c r="AI700" s="5"/>
      <c r="AJ700" s="5"/>
      <c r="AK700" s="5"/>
      <c r="AL700" s="5"/>
      <c r="AM700" s="5"/>
    </row>
    <row r="701" spans="1:39" s="4" customFormat="1" ht="14.4">
      <c r="A701" s="63" t="s">
        <v>712</v>
      </c>
      <c r="B701" s="63" t="s">
        <v>233</v>
      </c>
      <c r="C701" s="63"/>
      <c r="D701" s="63" t="s">
        <v>89</v>
      </c>
      <c r="E701" s="11"/>
      <c r="F701" s="11"/>
      <c r="G701" s="8"/>
      <c r="I701" s="63"/>
      <c r="J701" s="48"/>
      <c r="K701" s="109"/>
      <c r="M701" s="63">
        <v>31</v>
      </c>
      <c r="N701" s="214">
        <v>1396.25</v>
      </c>
      <c r="P701" s="114"/>
      <c r="Q701" s="213"/>
      <c r="S701" s="114"/>
      <c r="T701" s="213"/>
      <c r="V701" s="83"/>
      <c r="W701" s="83"/>
      <c r="X701" s="83"/>
      <c r="Y701" s="83"/>
      <c r="Z701" s="83"/>
      <c r="AA701" s="65"/>
      <c r="AB701" s="5"/>
      <c r="AC701" s="5"/>
      <c r="AD701" s="5"/>
      <c r="AE701" s="5"/>
      <c r="AF701" s="5"/>
      <c r="AG701" s="5"/>
      <c r="AH701" s="5"/>
      <c r="AI701" s="5"/>
      <c r="AJ701" s="5"/>
      <c r="AK701" s="5"/>
      <c r="AL701" s="5"/>
      <c r="AM701" s="5"/>
    </row>
    <row r="702" spans="1:39" s="4" customFormat="1" ht="14.4">
      <c r="A702" s="63" t="s">
        <v>712</v>
      </c>
      <c r="B702" s="63" t="s">
        <v>233</v>
      </c>
      <c r="C702" s="63"/>
      <c r="D702" s="63" t="s">
        <v>90</v>
      </c>
      <c r="E702" s="11"/>
      <c r="F702" s="11"/>
      <c r="G702" s="8"/>
      <c r="I702" s="63"/>
      <c r="J702" s="48"/>
      <c r="K702" s="109"/>
      <c r="M702" s="63">
        <v>483</v>
      </c>
      <c r="N702" s="214">
        <v>32028.19</v>
      </c>
      <c r="P702" s="114"/>
      <c r="Q702" s="213"/>
      <c r="S702" s="114">
        <v>12</v>
      </c>
      <c r="T702" s="213">
        <v>941.5</v>
      </c>
      <c r="V702" s="83"/>
      <c r="W702" s="83"/>
      <c r="X702" s="83"/>
      <c r="Y702" s="83"/>
      <c r="Z702" s="83"/>
      <c r="AA702" s="65"/>
      <c r="AB702" s="5"/>
      <c r="AC702" s="5"/>
      <c r="AD702" s="5"/>
      <c r="AE702" s="5"/>
      <c r="AF702" s="5"/>
      <c r="AG702" s="5"/>
      <c r="AH702" s="5"/>
      <c r="AI702" s="5"/>
      <c r="AJ702" s="5"/>
      <c r="AK702" s="5"/>
      <c r="AL702" s="5"/>
      <c r="AM702" s="5"/>
    </row>
    <row r="703" spans="1:39" s="4" customFormat="1" ht="14.4">
      <c r="A703" s="63" t="s">
        <v>712</v>
      </c>
      <c r="B703" s="63" t="s">
        <v>234</v>
      </c>
      <c r="C703" s="63"/>
      <c r="D703" s="63" t="s">
        <v>197</v>
      </c>
      <c r="E703" s="11"/>
      <c r="F703" s="11"/>
      <c r="G703" s="8"/>
      <c r="I703" s="63"/>
      <c r="J703" s="48"/>
      <c r="K703" s="109"/>
      <c r="M703" s="63">
        <v>28</v>
      </c>
      <c r="N703" s="214">
        <v>2839.12</v>
      </c>
      <c r="P703" s="114">
        <v>20</v>
      </c>
      <c r="Q703" s="213">
        <v>2002.27</v>
      </c>
      <c r="S703" s="114">
        <v>18</v>
      </c>
      <c r="T703" s="213">
        <v>1910.44</v>
      </c>
      <c r="V703" s="83"/>
      <c r="W703" s="83"/>
      <c r="X703" s="83"/>
      <c r="Y703" s="83"/>
      <c r="Z703" s="83"/>
      <c r="AA703" s="65"/>
      <c r="AB703" s="5"/>
      <c r="AC703" s="5"/>
      <c r="AD703" s="5"/>
      <c r="AE703" s="5"/>
      <c r="AF703" s="5"/>
      <c r="AG703" s="5"/>
      <c r="AH703" s="5"/>
      <c r="AI703" s="5"/>
      <c r="AJ703" s="5"/>
      <c r="AK703" s="5"/>
      <c r="AL703" s="5"/>
      <c r="AM703" s="5"/>
    </row>
    <row r="704" spans="1:39" s="4" customFormat="1" ht="14.4">
      <c r="A704" s="63" t="s">
        <v>712</v>
      </c>
      <c r="B704" s="63" t="s">
        <v>235</v>
      </c>
      <c r="C704" s="63"/>
      <c r="D704" s="63" t="s">
        <v>236</v>
      </c>
      <c r="E704" s="11"/>
      <c r="F704" s="11"/>
      <c r="G704" s="8"/>
      <c r="I704" s="63"/>
      <c r="J704" s="48"/>
      <c r="K704" s="109"/>
      <c r="M704" s="63">
        <v>47</v>
      </c>
      <c r="N704" s="214">
        <v>3317.56</v>
      </c>
      <c r="P704" s="114">
        <v>39</v>
      </c>
      <c r="Q704" s="213">
        <v>2742.64</v>
      </c>
      <c r="S704" s="114">
        <v>16</v>
      </c>
      <c r="T704" s="213">
        <v>1106.8900000000001</v>
      </c>
      <c r="V704" s="83"/>
      <c r="W704" s="83"/>
      <c r="X704" s="83"/>
      <c r="Y704" s="83"/>
      <c r="Z704" s="83"/>
      <c r="AA704" s="65"/>
      <c r="AB704" s="5"/>
      <c r="AC704" s="5"/>
      <c r="AD704" s="5"/>
      <c r="AE704" s="5"/>
      <c r="AF704" s="5"/>
      <c r="AG704" s="5"/>
      <c r="AH704" s="5"/>
      <c r="AI704" s="5"/>
      <c r="AJ704" s="5"/>
      <c r="AK704" s="5"/>
      <c r="AL704" s="5"/>
      <c r="AM704" s="5"/>
    </row>
    <row r="705" spans="1:39" s="4" customFormat="1" ht="14.4">
      <c r="A705" s="63" t="s">
        <v>712</v>
      </c>
      <c r="B705" s="63" t="s">
        <v>237</v>
      </c>
      <c r="C705" s="63"/>
      <c r="D705" s="63" t="s">
        <v>238</v>
      </c>
      <c r="E705" s="11"/>
      <c r="F705" s="11"/>
      <c r="G705" s="8"/>
      <c r="I705" s="63"/>
      <c r="J705" s="48"/>
      <c r="K705" s="109"/>
      <c r="M705" s="63">
        <v>99</v>
      </c>
      <c r="N705" s="214">
        <v>9377.24</v>
      </c>
      <c r="P705" s="114">
        <v>105</v>
      </c>
      <c r="Q705" s="213">
        <v>10192.91</v>
      </c>
      <c r="S705" s="114">
        <v>79</v>
      </c>
      <c r="T705" s="213">
        <v>6893.66</v>
      </c>
      <c r="V705" s="83"/>
      <c r="W705" s="83"/>
      <c r="X705" s="83"/>
      <c r="Y705" s="83"/>
      <c r="Z705" s="83"/>
      <c r="AA705" s="65"/>
      <c r="AB705" s="5"/>
      <c r="AC705" s="5"/>
      <c r="AD705" s="5"/>
      <c r="AE705" s="5"/>
      <c r="AF705" s="5"/>
      <c r="AG705" s="5"/>
      <c r="AH705" s="5"/>
      <c r="AI705" s="5"/>
      <c r="AJ705" s="5"/>
      <c r="AK705" s="5"/>
      <c r="AL705" s="5"/>
      <c r="AM705" s="5"/>
    </row>
    <row r="706" spans="1:39" s="4" customFormat="1" ht="14.4">
      <c r="A706" s="63" t="s">
        <v>712</v>
      </c>
      <c r="B706" s="63" t="s">
        <v>239</v>
      </c>
      <c r="C706" s="63"/>
      <c r="D706" s="63" t="s">
        <v>105</v>
      </c>
      <c r="E706" s="11"/>
      <c r="F706" s="11"/>
      <c r="G706" s="8"/>
      <c r="I706" s="63"/>
      <c r="J706" s="48"/>
      <c r="K706" s="109"/>
      <c r="M706" s="63">
        <v>546</v>
      </c>
      <c r="N706" s="214">
        <v>40770.5</v>
      </c>
      <c r="P706" s="114">
        <v>462</v>
      </c>
      <c r="Q706" s="213">
        <v>34174.85</v>
      </c>
      <c r="S706" s="114">
        <v>332</v>
      </c>
      <c r="T706" s="213">
        <v>25117.5</v>
      </c>
      <c r="V706" s="83"/>
      <c r="W706" s="83"/>
      <c r="X706" s="83"/>
      <c r="Y706" s="83"/>
      <c r="Z706" s="83"/>
      <c r="AA706" s="65"/>
      <c r="AB706" s="5"/>
      <c r="AC706" s="5"/>
      <c r="AD706" s="5"/>
      <c r="AE706" s="5"/>
      <c r="AF706" s="5"/>
      <c r="AG706" s="5"/>
      <c r="AH706" s="5"/>
      <c r="AI706" s="5"/>
      <c r="AJ706" s="5"/>
      <c r="AK706" s="5"/>
      <c r="AL706" s="5"/>
      <c r="AM706" s="5"/>
    </row>
    <row r="707" spans="1:39" s="4" customFormat="1" ht="14.4">
      <c r="A707" s="63" t="s">
        <v>712</v>
      </c>
      <c r="B707" s="63" t="s">
        <v>240</v>
      </c>
      <c r="C707" s="63"/>
      <c r="D707" s="63" t="s">
        <v>241</v>
      </c>
      <c r="E707" s="11"/>
      <c r="F707" s="11"/>
      <c r="G707" s="8"/>
      <c r="I707" s="63"/>
      <c r="J707" s="48"/>
      <c r="K707" s="109"/>
      <c r="M707" s="63">
        <v>9</v>
      </c>
      <c r="N707" s="214">
        <v>1124.3699999999999</v>
      </c>
      <c r="P707" s="114">
        <v>7</v>
      </c>
      <c r="Q707" s="213">
        <v>460.32</v>
      </c>
      <c r="S707" s="114">
        <v>4</v>
      </c>
      <c r="T707" s="213">
        <v>405.11</v>
      </c>
      <c r="V707" s="83"/>
      <c r="W707" s="83"/>
      <c r="X707" s="83"/>
      <c r="Y707" s="83"/>
      <c r="Z707" s="83"/>
      <c r="AA707" s="65"/>
      <c r="AB707" s="5"/>
      <c r="AC707" s="5"/>
      <c r="AD707" s="5"/>
      <c r="AE707" s="5"/>
      <c r="AF707" s="5"/>
      <c r="AG707" s="5"/>
      <c r="AH707" s="5"/>
      <c r="AI707" s="5"/>
      <c r="AJ707" s="5"/>
      <c r="AK707" s="5"/>
      <c r="AL707" s="5"/>
      <c r="AM707" s="5"/>
    </row>
    <row r="708" spans="1:39" s="4" customFormat="1" ht="14.4">
      <c r="A708" s="63" t="s">
        <v>712</v>
      </c>
      <c r="B708" s="63" t="s">
        <v>242</v>
      </c>
      <c r="C708" s="63"/>
      <c r="D708" s="63" t="s">
        <v>135</v>
      </c>
      <c r="E708" s="11"/>
      <c r="F708" s="11"/>
      <c r="G708" s="8"/>
      <c r="I708" s="63"/>
      <c r="J708" s="48"/>
      <c r="K708" s="109"/>
      <c r="M708" s="63">
        <v>1</v>
      </c>
      <c r="N708" s="214">
        <v>66.27</v>
      </c>
      <c r="P708" s="114"/>
      <c r="Q708" s="213"/>
      <c r="S708" s="114"/>
      <c r="T708" s="213"/>
      <c r="V708" s="83"/>
      <c r="W708" s="83"/>
      <c r="X708" s="83"/>
      <c r="Y708" s="83"/>
      <c r="Z708" s="83"/>
      <c r="AA708" s="65"/>
      <c r="AB708" s="5"/>
      <c r="AC708" s="5"/>
      <c r="AD708" s="5"/>
      <c r="AE708" s="5"/>
      <c r="AF708" s="5"/>
      <c r="AG708" s="5"/>
      <c r="AH708" s="5"/>
      <c r="AI708" s="5"/>
      <c r="AJ708" s="5"/>
      <c r="AK708" s="5"/>
      <c r="AL708" s="5"/>
      <c r="AM708" s="5"/>
    </row>
    <row r="709" spans="1:39" s="4" customFormat="1" ht="14.4">
      <c r="A709" s="63" t="s">
        <v>712</v>
      </c>
      <c r="B709" s="63" t="s">
        <v>243</v>
      </c>
      <c r="C709" s="63"/>
      <c r="D709" s="63" t="s">
        <v>244</v>
      </c>
      <c r="E709" s="11"/>
      <c r="F709" s="11"/>
      <c r="G709" s="8"/>
      <c r="I709" s="63"/>
      <c r="J709" s="48"/>
      <c r="K709" s="109"/>
      <c r="M709" s="63">
        <v>2</v>
      </c>
      <c r="N709" s="214">
        <v>286.77999999999997</v>
      </c>
      <c r="P709" s="114"/>
      <c r="Q709" s="213"/>
      <c r="S709" s="114"/>
      <c r="T709" s="213"/>
      <c r="V709" s="83"/>
      <c r="W709" s="83"/>
      <c r="X709" s="83"/>
      <c r="Y709" s="83"/>
      <c r="Z709" s="83"/>
      <c r="AA709" s="65"/>
      <c r="AB709" s="5"/>
      <c r="AC709" s="5"/>
      <c r="AD709" s="5"/>
      <c r="AE709" s="5"/>
      <c r="AF709" s="5"/>
      <c r="AG709" s="5"/>
      <c r="AH709" s="5"/>
      <c r="AI709" s="5"/>
      <c r="AJ709" s="5"/>
      <c r="AK709" s="5"/>
      <c r="AL709" s="5"/>
      <c r="AM709" s="5"/>
    </row>
    <row r="710" spans="1:39" s="4" customFormat="1" ht="14.4">
      <c r="A710" s="63" t="s">
        <v>712</v>
      </c>
      <c r="B710" s="63" t="s">
        <v>245</v>
      </c>
      <c r="C710" s="63"/>
      <c r="D710" s="63" t="s">
        <v>197</v>
      </c>
      <c r="E710" s="11"/>
      <c r="F710" s="11"/>
      <c r="G710" s="8"/>
      <c r="I710" s="63"/>
      <c r="J710" s="48"/>
      <c r="K710" s="109"/>
      <c r="M710" s="63">
        <v>2</v>
      </c>
      <c r="N710" s="214">
        <v>355</v>
      </c>
      <c r="P710" s="114">
        <v>3</v>
      </c>
      <c r="Q710" s="213">
        <v>199.17</v>
      </c>
      <c r="S710" s="114">
        <v>4</v>
      </c>
      <c r="T710" s="213">
        <v>261.5</v>
      </c>
      <c r="V710" s="83"/>
      <c r="W710" s="83"/>
      <c r="X710" s="83"/>
      <c r="Y710" s="83"/>
      <c r="Z710" s="83"/>
      <c r="AA710" s="65"/>
      <c r="AB710" s="5"/>
      <c r="AC710" s="5"/>
      <c r="AD710" s="5"/>
      <c r="AE710" s="5"/>
      <c r="AF710" s="5"/>
      <c r="AG710" s="5"/>
      <c r="AH710" s="5"/>
      <c r="AI710" s="5"/>
      <c r="AJ710" s="5"/>
      <c r="AK710" s="5"/>
      <c r="AL710" s="5"/>
      <c r="AM710" s="5"/>
    </row>
    <row r="711" spans="1:39" s="4" customFormat="1" ht="14.4">
      <c r="A711" s="63" t="s">
        <v>712</v>
      </c>
      <c r="B711" s="63" t="s">
        <v>246</v>
      </c>
      <c r="C711" s="63"/>
      <c r="D711" s="63" t="s">
        <v>247</v>
      </c>
      <c r="E711" s="11"/>
      <c r="F711" s="11"/>
      <c r="G711" s="8"/>
      <c r="I711" s="63"/>
      <c r="J711" s="48"/>
      <c r="K711" s="109"/>
      <c r="M711" s="63">
        <v>52</v>
      </c>
      <c r="N711" s="214">
        <v>5914.57</v>
      </c>
      <c r="P711" s="114">
        <v>48</v>
      </c>
      <c r="Q711" s="213">
        <v>5419.54</v>
      </c>
      <c r="S711" s="114">
        <v>35</v>
      </c>
      <c r="T711" s="213">
        <v>3504.53</v>
      </c>
      <c r="V711" s="83"/>
      <c r="W711" s="83"/>
      <c r="X711" s="83"/>
      <c r="Y711" s="83"/>
      <c r="Z711" s="83"/>
      <c r="AA711" s="65"/>
      <c r="AB711" s="5"/>
      <c r="AC711" s="5"/>
      <c r="AD711" s="5"/>
      <c r="AE711" s="5"/>
      <c r="AF711" s="5"/>
      <c r="AG711" s="5"/>
      <c r="AH711" s="5"/>
      <c r="AI711" s="5"/>
      <c r="AJ711" s="5"/>
      <c r="AK711" s="5"/>
      <c r="AL711" s="5"/>
      <c r="AM711" s="5"/>
    </row>
    <row r="712" spans="1:39" s="4" customFormat="1" ht="14.4">
      <c r="A712" s="63" t="s">
        <v>712</v>
      </c>
      <c r="B712" s="63" t="s">
        <v>248</v>
      </c>
      <c r="C712" s="63"/>
      <c r="D712" s="63" t="s">
        <v>249</v>
      </c>
      <c r="E712" s="11"/>
      <c r="F712" s="11"/>
      <c r="G712" s="8"/>
      <c r="I712" s="63"/>
      <c r="J712" s="48"/>
      <c r="K712" s="109"/>
      <c r="M712" s="63">
        <v>18</v>
      </c>
      <c r="N712" s="214">
        <v>2197.88</v>
      </c>
      <c r="P712" s="114">
        <v>12</v>
      </c>
      <c r="Q712" s="213">
        <v>1182.45</v>
      </c>
      <c r="S712" s="114">
        <v>7</v>
      </c>
      <c r="T712" s="213">
        <v>1035.58</v>
      </c>
      <c r="V712" s="83"/>
      <c r="W712" s="83"/>
      <c r="X712" s="83"/>
      <c r="Y712" s="83"/>
      <c r="Z712" s="83"/>
      <c r="AA712" s="65"/>
      <c r="AB712" s="5"/>
      <c r="AC712" s="5"/>
      <c r="AD712" s="5"/>
      <c r="AE712" s="5"/>
      <c r="AF712" s="5"/>
      <c r="AG712" s="5"/>
      <c r="AH712" s="5"/>
      <c r="AI712" s="5"/>
      <c r="AJ712" s="5"/>
      <c r="AK712" s="5"/>
      <c r="AL712" s="5"/>
      <c r="AM712" s="5"/>
    </row>
    <row r="713" spans="1:39" s="4" customFormat="1" ht="14.4">
      <c r="A713" s="63" t="s">
        <v>712</v>
      </c>
      <c r="B713" s="63" t="s">
        <v>250</v>
      </c>
      <c r="C713" s="63"/>
      <c r="D713" s="63" t="s">
        <v>251</v>
      </c>
      <c r="E713" s="11"/>
      <c r="F713" s="11"/>
      <c r="G713" s="8"/>
      <c r="I713" s="63"/>
      <c r="J713" s="48"/>
      <c r="K713" s="109"/>
      <c r="M713" s="63">
        <v>10</v>
      </c>
      <c r="N713" s="214">
        <v>873.02</v>
      </c>
      <c r="P713" s="114">
        <v>11</v>
      </c>
      <c r="Q713" s="213">
        <v>905.06</v>
      </c>
      <c r="S713" s="114">
        <v>7</v>
      </c>
      <c r="T713" s="213">
        <v>660.29</v>
      </c>
      <c r="V713" s="83"/>
      <c r="W713" s="83"/>
      <c r="X713" s="83"/>
      <c r="Y713" s="83"/>
      <c r="Z713" s="83"/>
      <c r="AA713" s="65"/>
      <c r="AB713" s="5"/>
      <c r="AC713" s="5"/>
      <c r="AD713" s="5"/>
      <c r="AE713" s="5"/>
      <c r="AF713" s="5"/>
      <c r="AG713" s="5"/>
      <c r="AH713" s="5"/>
      <c r="AI713" s="5"/>
      <c r="AJ713" s="5"/>
      <c r="AK713" s="5"/>
      <c r="AL713" s="5"/>
      <c r="AM713" s="5"/>
    </row>
    <row r="714" spans="1:39" s="4" customFormat="1" ht="14.4">
      <c r="A714" s="63" t="s">
        <v>712</v>
      </c>
      <c r="B714" s="63" t="s">
        <v>725</v>
      </c>
      <c r="C714" s="63"/>
      <c r="D714" s="63" t="s">
        <v>267</v>
      </c>
      <c r="E714" s="11"/>
      <c r="F714" s="11"/>
      <c r="G714" s="8"/>
      <c r="I714" s="63"/>
      <c r="J714" s="48"/>
      <c r="K714" s="109"/>
      <c r="M714" s="63"/>
      <c r="N714" s="214"/>
      <c r="P714" s="114"/>
      <c r="Q714" s="213"/>
      <c r="S714" s="114">
        <v>2</v>
      </c>
      <c r="T714" s="213">
        <v>111.75</v>
      </c>
      <c r="V714" s="83"/>
      <c r="W714" s="83"/>
      <c r="X714" s="83"/>
      <c r="Y714" s="83"/>
      <c r="Z714" s="83"/>
      <c r="AA714" s="65"/>
      <c r="AB714" s="5"/>
      <c r="AC714" s="5"/>
      <c r="AD714" s="5"/>
      <c r="AE714" s="5"/>
      <c r="AF714" s="5"/>
      <c r="AG714" s="5"/>
      <c r="AH714" s="5"/>
      <c r="AI714" s="5"/>
      <c r="AJ714" s="5"/>
      <c r="AK714" s="5"/>
      <c r="AL714" s="5"/>
      <c r="AM714" s="5"/>
    </row>
    <row r="715" spans="1:39" s="4" customFormat="1" ht="14.4">
      <c r="A715" s="63" t="s">
        <v>712</v>
      </c>
      <c r="B715" s="63" t="s">
        <v>463</v>
      </c>
      <c r="C715" s="63"/>
      <c r="D715" s="63" t="s">
        <v>372</v>
      </c>
      <c r="E715" s="11"/>
      <c r="F715" s="11"/>
      <c r="G715" s="8"/>
      <c r="I715" s="63"/>
      <c r="J715" s="48"/>
      <c r="K715" s="109"/>
      <c r="M715" s="63">
        <v>3</v>
      </c>
      <c r="N715" s="214">
        <v>354.48</v>
      </c>
      <c r="P715" s="114"/>
      <c r="Q715" s="213"/>
      <c r="S715" s="114"/>
      <c r="T715" s="213"/>
      <c r="V715" s="83"/>
      <c r="W715" s="83"/>
      <c r="X715" s="83"/>
      <c r="Y715" s="83"/>
      <c r="Z715" s="83"/>
      <c r="AA715" s="65"/>
      <c r="AB715" s="5"/>
      <c r="AC715" s="5"/>
      <c r="AD715" s="5"/>
      <c r="AE715" s="5"/>
      <c r="AF715" s="5"/>
      <c r="AG715" s="5"/>
      <c r="AH715" s="5"/>
      <c r="AI715" s="5"/>
      <c r="AJ715" s="5"/>
      <c r="AK715" s="5"/>
      <c r="AL715" s="5"/>
      <c r="AM715" s="5"/>
    </row>
    <row r="716" spans="1:39" s="4" customFormat="1" ht="14.4">
      <c r="A716" s="63" t="s">
        <v>712</v>
      </c>
      <c r="B716" s="63" t="s">
        <v>252</v>
      </c>
      <c r="C716" s="63"/>
      <c r="D716" s="63" t="s">
        <v>96</v>
      </c>
      <c r="E716" s="11"/>
      <c r="F716" s="11"/>
      <c r="G716" s="8"/>
      <c r="I716" s="63"/>
      <c r="J716" s="48"/>
      <c r="K716" s="109"/>
      <c r="M716" s="63">
        <v>397</v>
      </c>
      <c r="N716" s="214">
        <v>30842.26</v>
      </c>
      <c r="P716" s="114">
        <v>371</v>
      </c>
      <c r="Q716" s="213">
        <v>31031.54</v>
      </c>
      <c r="S716" s="114">
        <v>296</v>
      </c>
      <c r="T716" s="213">
        <v>22539.69</v>
      </c>
      <c r="V716" s="83"/>
      <c r="W716" s="83"/>
      <c r="X716" s="83"/>
      <c r="Y716" s="83"/>
      <c r="Z716" s="83"/>
      <c r="AA716" s="65"/>
      <c r="AB716" s="5"/>
      <c r="AC716" s="5"/>
      <c r="AD716" s="5"/>
      <c r="AE716" s="5"/>
      <c r="AF716" s="5"/>
      <c r="AG716" s="5"/>
      <c r="AH716" s="5"/>
      <c r="AI716" s="5"/>
      <c r="AJ716" s="5"/>
      <c r="AK716" s="5"/>
      <c r="AL716" s="5"/>
      <c r="AM716" s="5"/>
    </row>
    <row r="717" spans="1:39" s="4" customFormat="1" ht="14.4">
      <c r="A717" s="63" t="s">
        <v>712</v>
      </c>
      <c r="B717" s="63" t="s">
        <v>691</v>
      </c>
      <c r="C717" s="63"/>
      <c r="D717" s="63" t="s">
        <v>96</v>
      </c>
      <c r="E717" s="11"/>
      <c r="F717" s="11"/>
      <c r="G717" s="8"/>
      <c r="I717" s="63"/>
      <c r="J717" s="48"/>
      <c r="K717" s="109"/>
      <c r="M717" s="63"/>
      <c r="N717" s="214"/>
      <c r="P717" s="114">
        <v>13</v>
      </c>
      <c r="Q717" s="213">
        <v>852.6</v>
      </c>
      <c r="S717" s="114">
        <v>17</v>
      </c>
      <c r="T717" s="213">
        <v>1475.12</v>
      </c>
      <c r="V717" s="83"/>
      <c r="W717" s="83"/>
      <c r="X717" s="83"/>
      <c r="Y717" s="83"/>
      <c r="Z717" s="83"/>
      <c r="AA717" s="65"/>
      <c r="AB717" s="5"/>
      <c r="AC717" s="5"/>
      <c r="AD717" s="5"/>
      <c r="AE717" s="5"/>
      <c r="AF717" s="5"/>
      <c r="AG717" s="5"/>
      <c r="AH717" s="5"/>
      <c r="AI717" s="5"/>
      <c r="AJ717" s="5"/>
      <c r="AK717" s="5"/>
      <c r="AL717" s="5"/>
      <c r="AM717" s="5"/>
    </row>
    <row r="718" spans="1:39" s="4" customFormat="1" ht="14.4">
      <c r="A718" s="63" t="s">
        <v>712</v>
      </c>
      <c r="B718" s="63" t="s">
        <v>253</v>
      </c>
      <c r="C718" s="63"/>
      <c r="D718" s="63" t="s">
        <v>254</v>
      </c>
      <c r="E718" s="11"/>
      <c r="F718" s="11"/>
      <c r="G718" s="8"/>
      <c r="I718" s="63"/>
      <c r="J718" s="48"/>
      <c r="K718" s="109"/>
      <c r="M718" s="63">
        <v>12</v>
      </c>
      <c r="N718" s="214">
        <v>1347.05</v>
      </c>
      <c r="P718" s="114">
        <v>8</v>
      </c>
      <c r="Q718" s="213">
        <v>993.57</v>
      </c>
      <c r="S718" s="114">
        <v>6</v>
      </c>
      <c r="T718" s="213">
        <v>621.20000000000005</v>
      </c>
      <c r="V718" s="83"/>
      <c r="W718" s="83"/>
      <c r="X718" s="83"/>
      <c r="Y718" s="83"/>
      <c r="Z718" s="83"/>
      <c r="AA718" s="65"/>
      <c r="AB718" s="5"/>
      <c r="AC718" s="5"/>
      <c r="AD718" s="5"/>
      <c r="AE718" s="5"/>
      <c r="AF718" s="5"/>
      <c r="AG718" s="5"/>
      <c r="AH718" s="5"/>
      <c r="AI718" s="5"/>
      <c r="AJ718" s="5"/>
      <c r="AK718" s="5"/>
      <c r="AL718" s="5"/>
      <c r="AM718" s="5"/>
    </row>
    <row r="719" spans="1:39" s="4" customFormat="1" ht="14.4">
      <c r="A719" s="63" t="s">
        <v>712</v>
      </c>
      <c r="B719" s="63" t="s">
        <v>255</v>
      </c>
      <c r="C719" s="63"/>
      <c r="D719" s="63" t="s">
        <v>230</v>
      </c>
      <c r="E719" s="11"/>
      <c r="F719" s="11"/>
      <c r="G719" s="8"/>
      <c r="I719" s="63"/>
      <c r="J719" s="48"/>
      <c r="K719" s="109"/>
      <c r="M719" s="63">
        <v>39</v>
      </c>
      <c r="N719" s="214">
        <v>4527.37</v>
      </c>
      <c r="P719" s="114"/>
      <c r="Q719" s="213"/>
      <c r="S719" s="114">
        <v>3</v>
      </c>
      <c r="T719" s="213">
        <v>291.44</v>
      </c>
      <c r="V719" s="83"/>
      <c r="W719" s="83"/>
      <c r="X719" s="83"/>
      <c r="Y719" s="83"/>
      <c r="Z719" s="83"/>
      <c r="AA719" s="65"/>
      <c r="AB719" s="5"/>
      <c r="AC719" s="5"/>
      <c r="AD719" s="5"/>
      <c r="AE719" s="5"/>
      <c r="AF719" s="5"/>
      <c r="AG719" s="5"/>
      <c r="AH719" s="5"/>
      <c r="AI719" s="5"/>
      <c r="AJ719" s="5"/>
      <c r="AK719" s="5"/>
      <c r="AL719" s="5"/>
      <c r="AM719" s="5"/>
    </row>
    <row r="720" spans="1:39" s="4" customFormat="1" ht="14.4">
      <c r="A720" s="63" t="s">
        <v>712</v>
      </c>
      <c r="B720" s="63" t="s">
        <v>521</v>
      </c>
      <c r="C720" s="63"/>
      <c r="D720" s="63" t="s">
        <v>106</v>
      </c>
      <c r="E720" s="11"/>
      <c r="F720" s="11"/>
      <c r="G720" s="8"/>
      <c r="I720" s="63"/>
      <c r="J720" s="48"/>
      <c r="K720" s="109"/>
      <c r="M720" s="63">
        <v>1</v>
      </c>
      <c r="N720" s="214">
        <v>83.58</v>
      </c>
      <c r="P720" s="114"/>
      <c r="Q720" s="213"/>
      <c r="S720" s="114"/>
      <c r="T720" s="213"/>
      <c r="V720" s="83"/>
      <c r="W720" s="83"/>
      <c r="X720" s="83"/>
      <c r="Y720" s="83"/>
      <c r="Z720" s="83"/>
      <c r="AA720" s="65"/>
      <c r="AB720" s="5"/>
      <c r="AC720" s="5"/>
      <c r="AD720" s="5"/>
      <c r="AE720" s="5"/>
      <c r="AF720" s="5"/>
      <c r="AG720" s="5"/>
      <c r="AH720" s="5"/>
      <c r="AI720" s="5"/>
      <c r="AJ720" s="5"/>
      <c r="AK720" s="5"/>
      <c r="AL720" s="5"/>
      <c r="AM720" s="5"/>
    </row>
    <row r="721" spans="1:39" s="4" customFormat="1" ht="14.4">
      <c r="A721" s="63" t="s">
        <v>712</v>
      </c>
      <c r="B721" s="63" t="s">
        <v>524</v>
      </c>
      <c r="C721" s="63"/>
      <c r="D721" s="63" t="s">
        <v>299</v>
      </c>
      <c r="E721" s="11"/>
      <c r="F721" s="11"/>
      <c r="G721" s="8"/>
      <c r="I721" s="63"/>
      <c r="J721" s="48"/>
      <c r="K721" s="109"/>
      <c r="M721" s="63">
        <v>3</v>
      </c>
      <c r="N721" s="214">
        <v>38.82</v>
      </c>
      <c r="P721" s="114"/>
      <c r="Q721" s="213"/>
      <c r="S721" s="114"/>
      <c r="T721" s="213"/>
      <c r="V721" s="83"/>
      <c r="W721" s="83"/>
      <c r="X721" s="83"/>
      <c r="Y721" s="83"/>
      <c r="Z721" s="83"/>
      <c r="AA721" s="65"/>
      <c r="AB721" s="5"/>
      <c r="AC721" s="5"/>
      <c r="AD721" s="5"/>
      <c r="AE721" s="5"/>
      <c r="AF721" s="5"/>
      <c r="AG721" s="5"/>
      <c r="AH721" s="5"/>
      <c r="AI721" s="5"/>
      <c r="AJ721" s="5"/>
      <c r="AK721" s="5"/>
      <c r="AL721" s="5"/>
      <c r="AM721" s="5"/>
    </row>
    <row r="722" spans="1:39" s="4" customFormat="1" ht="14.4">
      <c r="A722" s="63" t="s">
        <v>712</v>
      </c>
      <c r="B722" s="63" t="s">
        <v>256</v>
      </c>
      <c r="C722" s="63"/>
      <c r="D722" s="63" t="s">
        <v>257</v>
      </c>
      <c r="E722" s="11"/>
      <c r="F722" s="11"/>
      <c r="G722" s="8"/>
      <c r="I722" s="63"/>
      <c r="J722" s="48"/>
      <c r="K722" s="109"/>
      <c r="M722" s="63">
        <v>9</v>
      </c>
      <c r="N722" s="214">
        <v>1302.6400000000001</v>
      </c>
      <c r="P722" s="114">
        <v>9</v>
      </c>
      <c r="Q722" s="213">
        <v>1113.2</v>
      </c>
      <c r="S722" s="114">
        <v>7</v>
      </c>
      <c r="T722" s="213">
        <v>866.03</v>
      </c>
      <c r="V722" s="83"/>
      <c r="W722" s="83"/>
      <c r="X722" s="83"/>
      <c r="Y722" s="83"/>
      <c r="Z722" s="83"/>
      <c r="AA722" s="65"/>
      <c r="AB722" s="5"/>
      <c r="AC722" s="5"/>
      <c r="AD722" s="5"/>
      <c r="AE722" s="5"/>
      <c r="AF722" s="5"/>
      <c r="AG722" s="5"/>
      <c r="AH722" s="5"/>
      <c r="AI722" s="5"/>
      <c r="AJ722" s="5"/>
      <c r="AK722" s="5"/>
      <c r="AL722" s="5"/>
      <c r="AM722" s="5"/>
    </row>
    <row r="723" spans="1:39" s="4" customFormat="1" ht="14.4">
      <c r="A723" s="63" t="s">
        <v>712</v>
      </c>
      <c r="B723" s="63" t="s">
        <v>259</v>
      </c>
      <c r="C723" s="63"/>
      <c r="D723" s="63" t="s">
        <v>260</v>
      </c>
      <c r="E723" s="11"/>
      <c r="F723" s="11"/>
      <c r="G723" s="8"/>
      <c r="I723" s="63"/>
      <c r="J723" s="48"/>
      <c r="K723" s="109"/>
      <c r="M723" s="63">
        <v>16</v>
      </c>
      <c r="N723" s="214">
        <v>2000.95</v>
      </c>
      <c r="P723" s="114">
        <v>13</v>
      </c>
      <c r="Q723" s="213">
        <v>1590.95</v>
      </c>
      <c r="S723" s="114">
        <v>10</v>
      </c>
      <c r="T723" s="213">
        <v>1126.3499999999999</v>
      </c>
      <c r="V723" s="83"/>
      <c r="W723" s="83"/>
      <c r="X723" s="83"/>
      <c r="Y723" s="83"/>
      <c r="Z723" s="83"/>
      <c r="AA723" s="65"/>
      <c r="AB723" s="5"/>
      <c r="AC723" s="5"/>
      <c r="AD723" s="5"/>
      <c r="AE723" s="5"/>
      <c r="AF723" s="5"/>
      <c r="AG723" s="5"/>
      <c r="AH723" s="5"/>
      <c r="AI723" s="5"/>
      <c r="AJ723" s="5"/>
      <c r="AK723" s="5"/>
      <c r="AL723" s="5"/>
      <c r="AM723" s="5"/>
    </row>
    <row r="724" spans="1:39" s="4" customFormat="1" ht="14.4">
      <c r="A724" s="63" t="s">
        <v>712</v>
      </c>
      <c r="B724" s="63" t="s">
        <v>261</v>
      </c>
      <c r="C724" s="63"/>
      <c r="D724" s="63" t="s">
        <v>262</v>
      </c>
      <c r="E724" s="11"/>
      <c r="F724" s="11"/>
      <c r="G724" s="8"/>
      <c r="I724" s="63"/>
      <c r="J724" s="48"/>
      <c r="K724" s="109"/>
      <c r="M724" s="63">
        <v>25</v>
      </c>
      <c r="N724" s="214">
        <v>1301.56</v>
      </c>
      <c r="P724" s="114">
        <v>23</v>
      </c>
      <c r="Q724" s="213">
        <v>821.56</v>
      </c>
      <c r="S724" s="114">
        <v>5</v>
      </c>
      <c r="T724" s="213">
        <v>130.85</v>
      </c>
      <c r="V724" s="83"/>
      <c r="W724" s="83"/>
      <c r="X724" s="83"/>
      <c r="Y724" s="83"/>
      <c r="Z724" s="83"/>
      <c r="AA724" s="65"/>
      <c r="AB724" s="5"/>
      <c r="AC724" s="5"/>
      <c r="AD724" s="5"/>
      <c r="AE724" s="5"/>
      <c r="AF724" s="5"/>
      <c r="AG724" s="5"/>
      <c r="AH724" s="5"/>
      <c r="AI724" s="5"/>
      <c r="AJ724" s="5"/>
      <c r="AK724" s="5"/>
      <c r="AL724" s="5"/>
      <c r="AM724" s="5"/>
    </row>
    <row r="725" spans="1:39" s="4" customFormat="1" ht="14.4">
      <c r="A725" s="63" t="s">
        <v>712</v>
      </c>
      <c r="B725" s="63" t="s">
        <v>692</v>
      </c>
      <c r="C725" s="63"/>
      <c r="D725" s="63" t="s">
        <v>262</v>
      </c>
      <c r="E725" s="11"/>
      <c r="F725" s="11"/>
      <c r="G725" s="8"/>
      <c r="I725" s="63"/>
      <c r="J725" s="48"/>
      <c r="K725" s="109"/>
      <c r="M725" s="63"/>
      <c r="N725" s="214"/>
      <c r="P725" s="114">
        <v>1</v>
      </c>
      <c r="Q725" s="213">
        <v>5</v>
      </c>
      <c r="S725" s="114">
        <v>2</v>
      </c>
      <c r="T725" s="213">
        <v>70.53</v>
      </c>
      <c r="V725" s="83"/>
      <c r="W725" s="83"/>
      <c r="X725" s="83"/>
      <c r="Y725" s="83"/>
      <c r="Z725" s="83"/>
      <c r="AA725" s="65"/>
      <c r="AB725" s="5"/>
      <c r="AC725" s="5"/>
      <c r="AD725" s="5"/>
      <c r="AE725" s="5"/>
      <c r="AF725" s="5"/>
      <c r="AG725" s="5"/>
      <c r="AH725" s="5"/>
      <c r="AI725" s="5"/>
      <c r="AJ725" s="5"/>
      <c r="AK725" s="5"/>
      <c r="AL725" s="5"/>
      <c r="AM725" s="5"/>
    </row>
    <row r="726" spans="1:39" s="4" customFormat="1" ht="14.4">
      <c r="A726" s="63" t="s">
        <v>712</v>
      </c>
      <c r="B726" s="63" t="s">
        <v>726</v>
      </c>
      <c r="C726" s="63"/>
      <c r="D726" s="63" t="s">
        <v>135</v>
      </c>
      <c r="E726" s="11"/>
      <c r="F726" s="11"/>
      <c r="G726" s="8"/>
      <c r="I726" s="63"/>
      <c r="J726" s="48"/>
      <c r="K726" s="109"/>
      <c r="M726" s="63">
        <v>1</v>
      </c>
      <c r="N726" s="214">
        <v>8.43</v>
      </c>
      <c r="P726" s="114"/>
      <c r="Q726" s="213"/>
      <c r="S726" s="114"/>
      <c r="T726" s="213"/>
      <c r="V726" s="83"/>
      <c r="W726" s="83"/>
      <c r="X726" s="83"/>
      <c r="Y726" s="83"/>
      <c r="Z726" s="83"/>
      <c r="AA726" s="65"/>
      <c r="AB726" s="5"/>
      <c r="AC726" s="5"/>
      <c r="AD726" s="5"/>
      <c r="AE726" s="5"/>
      <c r="AF726" s="5"/>
      <c r="AG726" s="5"/>
      <c r="AH726" s="5"/>
      <c r="AI726" s="5"/>
      <c r="AJ726" s="5"/>
      <c r="AK726" s="5"/>
      <c r="AL726" s="5"/>
      <c r="AM726" s="5"/>
    </row>
    <row r="727" spans="1:39" s="4" customFormat="1" ht="14.4">
      <c r="A727" s="63" t="s">
        <v>712</v>
      </c>
      <c r="B727" s="63" t="s">
        <v>657</v>
      </c>
      <c r="C727" s="63"/>
      <c r="D727" s="63" t="s">
        <v>115</v>
      </c>
      <c r="E727" s="11"/>
      <c r="F727" s="11"/>
      <c r="G727" s="8"/>
      <c r="I727" s="63"/>
      <c r="J727" s="48"/>
      <c r="K727" s="109"/>
      <c r="M727" s="63">
        <v>16</v>
      </c>
      <c r="N727" s="214">
        <v>1263.9100000000001</v>
      </c>
      <c r="P727" s="114">
        <v>1</v>
      </c>
      <c r="Q727" s="213">
        <v>99.3</v>
      </c>
      <c r="S727" s="114"/>
      <c r="T727" s="213"/>
      <c r="V727" s="83"/>
      <c r="W727" s="83"/>
      <c r="X727" s="83"/>
      <c r="Y727" s="83"/>
      <c r="Z727" s="83"/>
      <c r="AA727" s="65"/>
      <c r="AB727" s="5"/>
      <c r="AC727" s="5"/>
      <c r="AD727" s="5"/>
      <c r="AE727" s="5"/>
      <c r="AF727" s="5"/>
      <c r="AG727" s="5"/>
      <c r="AH727" s="5"/>
      <c r="AI727" s="5"/>
      <c r="AJ727" s="5"/>
      <c r="AK727" s="5"/>
      <c r="AL727" s="5"/>
      <c r="AM727" s="5"/>
    </row>
    <row r="728" spans="1:39" s="4" customFormat="1" ht="14.4">
      <c r="A728" s="63" t="s">
        <v>712</v>
      </c>
      <c r="B728" s="63" t="s">
        <v>266</v>
      </c>
      <c r="C728" s="63"/>
      <c r="D728" s="63" t="s">
        <v>267</v>
      </c>
      <c r="E728" s="11"/>
      <c r="F728" s="11"/>
      <c r="G728" s="8"/>
      <c r="I728" s="63"/>
      <c r="J728" s="48"/>
      <c r="K728" s="109"/>
      <c r="M728" s="63">
        <v>38</v>
      </c>
      <c r="N728" s="214">
        <v>3871.04</v>
      </c>
      <c r="P728" s="114">
        <v>41</v>
      </c>
      <c r="Q728" s="213">
        <v>4487.9799999999996</v>
      </c>
      <c r="S728" s="114">
        <v>39</v>
      </c>
      <c r="T728" s="213">
        <v>3461.62</v>
      </c>
      <c r="V728" s="83"/>
      <c r="W728" s="83"/>
      <c r="X728" s="83"/>
      <c r="Y728" s="83"/>
      <c r="Z728" s="83"/>
      <c r="AA728" s="65"/>
      <c r="AB728" s="5"/>
      <c r="AC728" s="5"/>
      <c r="AD728" s="5"/>
      <c r="AE728" s="5"/>
      <c r="AF728" s="5"/>
      <c r="AG728" s="5"/>
      <c r="AH728" s="5"/>
      <c r="AI728" s="5"/>
      <c r="AJ728" s="5"/>
      <c r="AK728" s="5"/>
      <c r="AL728" s="5"/>
      <c r="AM728" s="5"/>
    </row>
    <row r="729" spans="1:39" s="4" customFormat="1" ht="14.4">
      <c r="A729" s="63" t="s">
        <v>712</v>
      </c>
      <c r="B729" s="63" t="s">
        <v>268</v>
      </c>
      <c r="C729" s="63"/>
      <c r="D729" s="63" t="s">
        <v>232</v>
      </c>
      <c r="E729" s="11"/>
      <c r="F729" s="11"/>
      <c r="G729" s="8"/>
      <c r="I729" s="63"/>
      <c r="J729" s="48"/>
      <c r="K729" s="109"/>
      <c r="M729" s="63">
        <v>1</v>
      </c>
      <c r="N729" s="214">
        <v>5</v>
      </c>
      <c r="P729" s="114"/>
      <c r="Q729" s="213"/>
      <c r="S729" s="114"/>
      <c r="T729" s="213"/>
      <c r="V729" s="83"/>
      <c r="W729" s="83"/>
      <c r="X729" s="83"/>
      <c r="Y729" s="83"/>
      <c r="Z729" s="83"/>
      <c r="AA729" s="65"/>
      <c r="AB729" s="5"/>
      <c r="AC729" s="5"/>
      <c r="AD729" s="5"/>
      <c r="AE729" s="5"/>
      <c r="AF729" s="5"/>
      <c r="AG729" s="5"/>
      <c r="AH729" s="5"/>
      <c r="AI729" s="5"/>
      <c r="AJ729" s="5"/>
      <c r="AK729" s="5"/>
      <c r="AL729" s="5"/>
      <c r="AM729" s="5"/>
    </row>
    <row r="730" spans="1:39" s="4" customFormat="1" ht="14.4">
      <c r="A730" s="63" t="s">
        <v>712</v>
      </c>
      <c r="B730" s="63" t="s">
        <v>269</v>
      </c>
      <c r="C730" s="63"/>
      <c r="D730" s="63" t="s">
        <v>232</v>
      </c>
      <c r="E730" s="11"/>
      <c r="F730" s="11"/>
      <c r="G730" s="8"/>
      <c r="I730" s="63"/>
      <c r="J730" s="48"/>
      <c r="K730" s="109"/>
      <c r="M730" s="63">
        <v>8</v>
      </c>
      <c r="N730" s="214">
        <v>924.29</v>
      </c>
      <c r="P730" s="114"/>
      <c r="Q730" s="213"/>
      <c r="S730" s="114"/>
      <c r="T730" s="213"/>
      <c r="V730" s="83"/>
      <c r="W730" s="83"/>
      <c r="X730" s="83"/>
      <c r="Y730" s="83"/>
      <c r="Z730" s="83"/>
      <c r="AA730" s="65"/>
      <c r="AB730" s="5"/>
      <c r="AC730" s="5"/>
      <c r="AD730" s="5"/>
      <c r="AE730" s="5"/>
      <c r="AF730" s="5"/>
      <c r="AG730" s="5"/>
      <c r="AH730" s="5"/>
      <c r="AI730" s="5"/>
      <c r="AJ730" s="5"/>
      <c r="AK730" s="5"/>
      <c r="AL730" s="5"/>
      <c r="AM730" s="5"/>
    </row>
    <row r="731" spans="1:39" s="4" customFormat="1" ht="14.4">
      <c r="A731" s="63" t="s">
        <v>712</v>
      </c>
      <c r="B731" s="63" t="s">
        <v>270</v>
      </c>
      <c r="C731" s="63"/>
      <c r="D731" s="63" t="s">
        <v>115</v>
      </c>
      <c r="E731" s="11"/>
      <c r="F731" s="11"/>
      <c r="G731" s="8"/>
      <c r="I731" s="63"/>
      <c r="J731" s="48"/>
      <c r="K731" s="109"/>
      <c r="M731" s="63">
        <v>1</v>
      </c>
      <c r="N731" s="214">
        <v>180</v>
      </c>
      <c r="P731" s="114">
        <v>2</v>
      </c>
      <c r="Q731" s="213">
        <v>360</v>
      </c>
      <c r="S731" s="114">
        <v>1</v>
      </c>
      <c r="T731" s="213">
        <v>120.15</v>
      </c>
      <c r="V731" s="83"/>
      <c r="W731" s="83"/>
      <c r="X731" s="83"/>
      <c r="Y731" s="83"/>
      <c r="Z731" s="83"/>
      <c r="AA731" s="65"/>
      <c r="AB731" s="5"/>
      <c r="AC731" s="5"/>
      <c r="AD731" s="5"/>
      <c r="AE731" s="5"/>
      <c r="AF731" s="5"/>
      <c r="AG731" s="5"/>
      <c r="AH731" s="5"/>
      <c r="AI731" s="5"/>
      <c r="AJ731" s="5"/>
      <c r="AK731" s="5"/>
      <c r="AL731" s="5"/>
      <c r="AM731" s="5"/>
    </row>
    <row r="732" spans="1:39" s="4" customFormat="1" ht="14.4">
      <c r="A732" s="63" t="s">
        <v>712</v>
      </c>
      <c r="B732" s="63" t="s">
        <v>272</v>
      </c>
      <c r="C732" s="63"/>
      <c r="D732" s="63" t="s">
        <v>115</v>
      </c>
      <c r="E732" s="11"/>
      <c r="F732" s="11"/>
      <c r="G732" s="8"/>
      <c r="I732" s="63"/>
      <c r="J732" s="48"/>
      <c r="K732" s="109"/>
      <c r="M732" s="63"/>
      <c r="N732" s="214"/>
      <c r="P732" s="114"/>
      <c r="Q732" s="213"/>
      <c r="S732" s="114">
        <v>1</v>
      </c>
      <c r="T732" s="213">
        <v>150</v>
      </c>
      <c r="V732" s="83"/>
      <c r="W732" s="83"/>
      <c r="X732" s="83"/>
      <c r="Y732" s="83"/>
      <c r="Z732" s="83"/>
      <c r="AA732" s="65"/>
      <c r="AB732" s="5"/>
      <c r="AC732" s="5"/>
      <c r="AD732" s="5"/>
      <c r="AE732" s="5"/>
      <c r="AF732" s="5"/>
      <c r="AG732" s="5"/>
      <c r="AH732" s="5"/>
      <c r="AI732" s="5"/>
      <c r="AJ732" s="5"/>
      <c r="AK732" s="5"/>
      <c r="AL732" s="5"/>
      <c r="AM732" s="5"/>
    </row>
    <row r="733" spans="1:39" s="4" customFormat="1" ht="14.4">
      <c r="A733" s="63" t="s">
        <v>712</v>
      </c>
      <c r="B733" s="63" t="s">
        <v>273</v>
      </c>
      <c r="C733" s="63"/>
      <c r="D733" s="63" t="s">
        <v>274</v>
      </c>
      <c r="E733" s="11"/>
      <c r="F733" s="11"/>
      <c r="G733" s="8"/>
      <c r="I733" s="63"/>
      <c r="J733" s="48"/>
      <c r="K733" s="109"/>
      <c r="M733" s="63">
        <v>26</v>
      </c>
      <c r="N733" s="214">
        <v>1585.11</v>
      </c>
      <c r="P733" s="114">
        <v>22</v>
      </c>
      <c r="Q733" s="213">
        <v>1687.89</v>
      </c>
      <c r="S733" s="114">
        <v>6</v>
      </c>
      <c r="T733" s="213">
        <v>532.30999999999995</v>
      </c>
      <c r="V733" s="83"/>
      <c r="W733" s="83"/>
      <c r="X733" s="83"/>
      <c r="Y733" s="83"/>
      <c r="Z733" s="83"/>
      <c r="AA733" s="65"/>
      <c r="AB733" s="5"/>
      <c r="AC733" s="5"/>
      <c r="AD733" s="5"/>
      <c r="AE733" s="5"/>
      <c r="AF733" s="5"/>
      <c r="AG733" s="5"/>
      <c r="AH733" s="5"/>
      <c r="AI733" s="5"/>
      <c r="AJ733" s="5"/>
      <c r="AK733" s="5"/>
      <c r="AL733" s="5"/>
      <c r="AM733" s="5"/>
    </row>
    <row r="734" spans="1:39" s="4" customFormat="1" ht="14.4">
      <c r="A734" s="63" t="s">
        <v>712</v>
      </c>
      <c r="B734" s="63" t="s">
        <v>693</v>
      </c>
      <c r="C734" s="63"/>
      <c r="D734" s="63" t="s">
        <v>274</v>
      </c>
      <c r="E734" s="11"/>
      <c r="F734" s="11"/>
      <c r="G734" s="8"/>
      <c r="I734" s="63"/>
      <c r="J734" s="48"/>
      <c r="K734" s="109"/>
      <c r="M734" s="63"/>
      <c r="N734" s="214"/>
      <c r="P734" s="114">
        <v>2</v>
      </c>
      <c r="Q734" s="213">
        <v>91.8</v>
      </c>
      <c r="S734" s="114"/>
      <c r="T734" s="213"/>
      <c r="V734" s="83"/>
      <c r="W734" s="83"/>
      <c r="X734" s="83"/>
      <c r="Y734" s="83"/>
      <c r="Z734" s="83"/>
      <c r="AA734" s="65"/>
      <c r="AB734" s="5"/>
      <c r="AC734" s="5"/>
      <c r="AD734" s="5"/>
      <c r="AE734" s="5"/>
      <c r="AF734" s="5"/>
      <c r="AG734" s="5"/>
      <c r="AH734" s="5"/>
      <c r="AI734" s="5"/>
      <c r="AJ734" s="5"/>
      <c r="AK734" s="5"/>
      <c r="AL734" s="5"/>
      <c r="AM734" s="5"/>
    </row>
    <row r="735" spans="1:39" s="4" customFormat="1" ht="14.4">
      <c r="A735" s="63" t="s">
        <v>712</v>
      </c>
      <c r="B735" s="63" t="s">
        <v>275</v>
      </c>
      <c r="C735" s="63"/>
      <c r="D735" s="63" t="s">
        <v>276</v>
      </c>
      <c r="E735" s="11"/>
      <c r="F735" s="11"/>
      <c r="G735" s="8"/>
      <c r="I735" s="63"/>
      <c r="J735" s="48"/>
      <c r="K735" s="109"/>
      <c r="M735" s="63">
        <v>12</v>
      </c>
      <c r="N735" s="214">
        <v>1116.55</v>
      </c>
      <c r="P735" s="114">
        <v>13</v>
      </c>
      <c r="Q735" s="213">
        <v>1532.45</v>
      </c>
      <c r="S735" s="114">
        <v>6</v>
      </c>
      <c r="T735" s="213">
        <v>736.68</v>
      </c>
      <c r="V735" s="83"/>
      <c r="W735" s="83"/>
      <c r="X735" s="83"/>
      <c r="Y735" s="83"/>
      <c r="Z735" s="83"/>
      <c r="AA735" s="65"/>
      <c r="AB735" s="5"/>
      <c r="AC735" s="5"/>
      <c r="AD735" s="5"/>
      <c r="AE735" s="5"/>
      <c r="AF735" s="5"/>
      <c r="AG735" s="5"/>
      <c r="AH735" s="5"/>
      <c r="AI735" s="5"/>
      <c r="AJ735" s="5"/>
      <c r="AK735" s="5"/>
      <c r="AL735" s="5"/>
      <c r="AM735" s="5"/>
    </row>
    <row r="736" spans="1:39" s="4" customFormat="1" ht="14.4">
      <c r="A736" s="63" t="s">
        <v>712</v>
      </c>
      <c r="B736" s="63" t="s">
        <v>277</v>
      </c>
      <c r="C736" s="63"/>
      <c r="D736" s="63" t="s">
        <v>278</v>
      </c>
      <c r="E736" s="11"/>
      <c r="F736" s="11"/>
      <c r="G736" s="8"/>
      <c r="I736" s="63"/>
      <c r="J736" s="48"/>
      <c r="K736" s="109"/>
      <c r="M736" s="63">
        <v>59</v>
      </c>
      <c r="N736" s="214">
        <v>6101.18</v>
      </c>
      <c r="P736" s="114">
        <v>53</v>
      </c>
      <c r="Q736" s="213">
        <v>4721.87</v>
      </c>
      <c r="S736" s="114">
        <v>53</v>
      </c>
      <c r="T736" s="213">
        <v>4943.2299999999996</v>
      </c>
      <c r="V736" s="83"/>
      <c r="W736" s="83"/>
      <c r="X736" s="83"/>
      <c r="Y736" s="83"/>
      <c r="Z736" s="83"/>
      <c r="AA736" s="65"/>
      <c r="AB736" s="5"/>
      <c r="AC736" s="5"/>
      <c r="AD736" s="5"/>
      <c r="AE736" s="5"/>
      <c r="AF736" s="5"/>
      <c r="AG736" s="5"/>
      <c r="AH736" s="5"/>
      <c r="AI736" s="5"/>
      <c r="AJ736" s="5"/>
      <c r="AK736" s="5"/>
      <c r="AL736" s="5"/>
      <c r="AM736" s="5"/>
    </row>
    <row r="737" spans="1:39" s="4" customFormat="1" ht="14.4">
      <c r="A737" s="63" t="s">
        <v>712</v>
      </c>
      <c r="B737" s="63" t="s">
        <v>279</v>
      </c>
      <c r="C737" s="63"/>
      <c r="D737" s="63" t="s">
        <v>152</v>
      </c>
      <c r="E737" s="11"/>
      <c r="F737" s="11"/>
      <c r="G737" s="8"/>
      <c r="I737" s="63"/>
      <c r="J737" s="48"/>
      <c r="K737" s="109"/>
      <c r="M737" s="63">
        <v>275</v>
      </c>
      <c r="N737" s="214">
        <v>30872.04</v>
      </c>
      <c r="P737" s="114">
        <v>257</v>
      </c>
      <c r="Q737" s="213">
        <v>30687.1</v>
      </c>
      <c r="S737" s="114">
        <v>190</v>
      </c>
      <c r="T737" s="213">
        <v>20125.62</v>
      </c>
      <c r="V737" s="83"/>
      <c r="W737" s="83"/>
      <c r="X737" s="83"/>
      <c r="Y737" s="83"/>
      <c r="Z737" s="83"/>
      <c r="AA737" s="65"/>
      <c r="AB737" s="5"/>
      <c r="AC737" s="5"/>
      <c r="AD737" s="5"/>
      <c r="AE737" s="5"/>
      <c r="AF737" s="5"/>
      <c r="AG737" s="5"/>
      <c r="AH737" s="5"/>
      <c r="AI737" s="5"/>
      <c r="AJ737" s="5"/>
      <c r="AK737" s="5"/>
      <c r="AL737" s="5"/>
      <c r="AM737" s="5"/>
    </row>
    <row r="738" spans="1:39" s="4" customFormat="1" ht="14.4">
      <c r="A738" s="63" t="s">
        <v>712</v>
      </c>
      <c r="B738" s="63" t="s">
        <v>280</v>
      </c>
      <c r="C738" s="63"/>
      <c r="D738" s="63" t="s">
        <v>174</v>
      </c>
      <c r="E738" s="11"/>
      <c r="F738" s="11"/>
      <c r="G738" s="8"/>
      <c r="I738" s="63"/>
      <c r="J738" s="48"/>
      <c r="K738" s="109"/>
      <c r="M738" s="63">
        <v>47</v>
      </c>
      <c r="N738" s="214">
        <v>3615.85</v>
      </c>
      <c r="P738" s="114">
        <v>46</v>
      </c>
      <c r="Q738" s="213">
        <v>3762.07</v>
      </c>
      <c r="S738" s="114">
        <v>26</v>
      </c>
      <c r="T738" s="213">
        <v>1817.2</v>
      </c>
      <c r="V738" s="83"/>
      <c r="W738" s="83"/>
      <c r="X738" s="83"/>
      <c r="Y738" s="83"/>
      <c r="Z738" s="83"/>
      <c r="AA738" s="65"/>
      <c r="AB738" s="5"/>
      <c r="AC738" s="5"/>
      <c r="AD738" s="5"/>
      <c r="AE738" s="5"/>
      <c r="AF738" s="5"/>
      <c r="AG738" s="5"/>
      <c r="AH738" s="5"/>
      <c r="AI738" s="5"/>
      <c r="AJ738" s="5"/>
      <c r="AK738" s="5"/>
      <c r="AL738" s="5"/>
      <c r="AM738" s="5"/>
    </row>
    <row r="739" spans="1:39" s="4" customFormat="1" ht="14.4">
      <c r="A739" s="63" t="s">
        <v>712</v>
      </c>
      <c r="B739" s="63" t="s">
        <v>281</v>
      </c>
      <c r="C739" s="63"/>
      <c r="D739" s="63" t="s">
        <v>282</v>
      </c>
      <c r="E739" s="11"/>
      <c r="F739" s="11"/>
      <c r="G739" s="8"/>
      <c r="I739" s="63"/>
      <c r="J739" s="48"/>
      <c r="K739" s="109"/>
      <c r="M739" s="63">
        <v>6</v>
      </c>
      <c r="N739" s="214">
        <v>602.30999999999995</v>
      </c>
      <c r="P739" s="114">
        <v>4</v>
      </c>
      <c r="Q739" s="213">
        <v>516.34</v>
      </c>
      <c r="S739" s="114">
        <v>2</v>
      </c>
      <c r="T739" s="213">
        <v>222.86</v>
      </c>
      <c r="V739" s="83"/>
      <c r="W739" s="83"/>
      <c r="X739" s="83"/>
      <c r="Y739" s="83"/>
      <c r="Z739" s="83"/>
      <c r="AA739" s="65"/>
      <c r="AB739" s="5"/>
      <c r="AC739" s="5"/>
      <c r="AD739" s="5"/>
      <c r="AE739" s="5"/>
      <c r="AF739" s="5"/>
      <c r="AG739" s="5"/>
      <c r="AH739" s="5"/>
      <c r="AI739" s="5"/>
      <c r="AJ739" s="5"/>
      <c r="AK739" s="5"/>
      <c r="AL739" s="5"/>
      <c r="AM739" s="5"/>
    </row>
    <row r="740" spans="1:39" s="4" customFormat="1" ht="14.4">
      <c r="A740" s="63" t="s">
        <v>712</v>
      </c>
      <c r="B740" s="63" t="s">
        <v>283</v>
      </c>
      <c r="C740" s="63"/>
      <c r="D740" s="63" t="s">
        <v>284</v>
      </c>
      <c r="E740" s="11"/>
      <c r="F740" s="11"/>
      <c r="G740" s="8"/>
      <c r="I740" s="63"/>
      <c r="J740" s="48"/>
      <c r="K740" s="109"/>
      <c r="M740" s="63">
        <v>6</v>
      </c>
      <c r="N740" s="214">
        <v>644.14</v>
      </c>
      <c r="P740" s="114"/>
      <c r="Q740" s="213"/>
      <c r="S740" s="114"/>
      <c r="T740" s="213"/>
      <c r="V740" s="83"/>
      <c r="W740" s="83"/>
      <c r="X740" s="83"/>
      <c r="Y740" s="83"/>
      <c r="Z740" s="83"/>
      <c r="AA740" s="65"/>
      <c r="AB740" s="5"/>
      <c r="AC740" s="5"/>
      <c r="AD740" s="5"/>
      <c r="AE740" s="5"/>
      <c r="AF740" s="5"/>
      <c r="AG740" s="5"/>
      <c r="AH740" s="5"/>
      <c r="AI740" s="5"/>
      <c r="AJ740" s="5"/>
      <c r="AK740" s="5"/>
      <c r="AL740" s="5"/>
      <c r="AM740" s="5"/>
    </row>
    <row r="741" spans="1:39" s="4" customFormat="1" ht="14.4">
      <c r="A741" s="63" t="s">
        <v>712</v>
      </c>
      <c r="B741" s="63" t="s">
        <v>727</v>
      </c>
      <c r="C741" s="63"/>
      <c r="D741" s="63" t="s">
        <v>286</v>
      </c>
      <c r="E741" s="11"/>
      <c r="F741" s="11"/>
      <c r="G741" s="8"/>
      <c r="I741" s="63"/>
      <c r="J741" s="48"/>
      <c r="K741" s="109"/>
      <c r="M741" s="63">
        <v>28</v>
      </c>
      <c r="N741" s="214">
        <v>3021.82</v>
      </c>
      <c r="P741" s="114">
        <v>18</v>
      </c>
      <c r="Q741" s="213">
        <v>1805.84</v>
      </c>
      <c r="S741" s="114">
        <v>11</v>
      </c>
      <c r="T741" s="213">
        <v>879.74</v>
      </c>
      <c r="V741" s="83"/>
      <c r="W741" s="83"/>
      <c r="X741" s="83"/>
      <c r="Y741" s="83"/>
      <c r="Z741" s="83"/>
      <c r="AA741" s="65"/>
      <c r="AB741" s="5"/>
      <c r="AC741" s="5"/>
      <c r="AD741" s="5"/>
      <c r="AE741" s="5"/>
      <c r="AF741" s="5"/>
      <c r="AG741" s="5"/>
      <c r="AH741" s="5"/>
      <c r="AI741" s="5"/>
      <c r="AJ741" s="5"/>
      <c r="AK741" s="5"/>
      <c r="AL741" s="5"/>
      <c r="AM741" s="5"/>
    </row>
    <row r="742" spans="1:39" s="4" customFormat="1" ht="14.4">
      <c r="A742" s="63" t="s">
        <v>712</v>
      </c>
      <c r="B742" s="63" t="s">
        <v>287</v>
      </c>
      <c r="C742" s="63"/>
      <c r="D742" s="63" t="s">
        <v>174</v>
      </c>
      <c r="E742" s="11"/>
      <c r="F742" s="11"/>
      <c r="G742" s="8"/>
      <c r="I742" s="63"/>
      <c r="J742" s="48"/>
      <c r="K742" s="109"/>
      <c r="M742" s="63">
        <v>933</v>
      </c>
      <c r="N742" s="214">
        <v>62830.33</v>
      </c>
      <c r="P742" s="114">
        <v>849</v>
      </c>
      <c r="Q742" s="213">
        <v>58394.47</v>
      </c>
      <c r="S742" s="114">
        <v>429</v>
      </c>
      <c r="T742" s="213">
        <v>30446.44</v>
      </c>
      <c r="V742" s="83"/>
      <c r="W742" s="83"/>
      <c r="X742" s="83"/>
      <c r="Y742" s="83"/>
      <c r="Z742" s="83"/>
      <c r="AA742" s="65"/>
      <c r="AB742" s="5"/>
      <c r="AC742" s="5"/>
      <c r="AD742" s="5"/>
      <c r="AE742" s="5"/>
      <c r="AF742" s="5"/>
      <c r="AG742" s="5"/>
      <c r="AH742" s="5"/>
      <c r="AI742" s="5"/>
      <c r="AJ742" s="5"/>
      <c r="AK742" s="5"/>
      <c r="AL742" s="5"/>
      <c r="AM742" s="5"/>
    </row>
    <row r="743" spans="1:39" s="4" customFormat="1" ht="14.4">
      <c r="A743" s="63" t="s">
        <v>712</v>
      </c>
      <c r="B743" s="63" t="s">
        <v>288</v>
      </c>
      <c r="C743" s="63"/>
      <c r="D743" s="63" t="s">
        <v>289</v>
      </c>
      <c r="E743" s="11"/>
      <c r="F743" s="11"/>
      <c r="G743" s="8"/>
      <c r="I743" s="63"/>
      <c r="J743" s="48"/>
      <c r="K743" s="109"/>
      <c r="M743" s="63">
        <v>57</v>
      </c>
      <c r="N743" s="214">
        <v>4806.42</v>
      </c>
      <c r="P743" s="114">
        <v>53</v>
      </c>
      <c r="Q743" s="213">
        <v>4276.17</v>
      </c>
      <c r="S743" s="114">
        <v>37</v>
      </c>
      <c r="T743" s="213">
        <v>3114.81</v>
      </c>
      <c r="V743" s="83"/>
      <c r="W743" s="83"/>
      <c r="X743" s="83"/>
      <c r="Y743" s="83"/>
      <c r="Z743" s="83"/>
      <c r="AA743" s="65"/>
      <c r="AB743" s="5"/>
      <c r="AC743" s="5"/>
      <c r="AD743" s="5"/>
      <c r="AE743" s="5"/>
      <c r="AF743" s="5"/>
      <c r="AG743" s="5"/>
      <c r="AH743" s="5"/>
      <c r="AI743" s="5"/>
      <c r="AJ743" s="5"/>
      <c r="AK743" s="5"/>
      <c r="AL743" s="5"/>
      <c r="AM743" s="5"/>
    </row>
    <row r="744" spans="1:39" s="4" customFormat="1" ht="14.4">
      <c r="A744" s="63" t="s">
        <v>712</v>
      </c>
      <c r="B744" s="63" t="s">
        <v>728</v>
      </c>
      <c r="C744" s="63"/>
      <c r="D744" s="63" t="s">
        <v>206</v>
      </c>
      <c r="E744" s="11"/>
      <c r="F744" s="11"/>
      <c r="G744" s="8"/>
      <c r="I744" s="63"/>
      <c r="J744" s="48"/>
      <c r="K744" s="109"/>
      <c r="M744" s="63"/>
      <c r="N744" s="214"/>
      <c r="P744" s="114"/>
      <c r="Q744" s="213"/>
      <c r="S744" s="114">
        <v>1</v>
      </c>
      <c r="T744" s="213">
        <v>5</v>
      </c>
      <c r="V744" s="83"/>
      <c r="W744" s="83"/>
      <c r="X744" s="83"/>
      <c r="Y744" s="83"/>
      <c r="Z744" s="83"/>
      <c r="AA744" s="65"/>
      <c r="AB744" s="5"/>
      <c r="AC744" s="5"/>
      <c r="AD744" s="5"/>
      <c r="AE744" s="5"/>
      <c r="AF744" s="5"/>
      <c r="AG744" s="5"/>
      <c r="AH744" s="5"/>
      <c r="AI744" s="5"/>
      <c r="AJ744" s="5"/>
      <c r="AK744" s="5"/>
      <c r="AL744" s="5"/>
      <c r="AM744" s="5"/>
    </row>
    <row r="745" spans="1:39" s="4" customFormat="1" ht="14.4">
      <c r="A745" s="63" t="s">
        <v>712</v>
      </c>
      <c r="B745" s="63" t="s">
        <v>729</v>
      </c>
      <c r="C745" s="63"/>
      <c r="D745" s="63" t="s">
        <v>206</v>
      </c>
      <c r="E745" s="11"/>
      <c r="F745" s="11"/>
      <c r="G745" s="8"/>
      <c r="I745" s="63"/>
      <c r="J745" s="48"/>
      <c r="K745" s="109"/>
      <c r="M745" s="63">
        <v>53</v>
      </c>
      <c r="N745" s="214">
        <v>6781.94</v>
      </c>
      <c r="P745" s="114"/>
      <c r="Q745" s="213"/>
      <c r="S745" s="114"/>
      <c r="T745" s="213"/>
      <c r="V745" s="83"/>
      <c r="W745" s="83"/>
      <c r="X745" s="83"/>
      <c r="Y745" s="83"/>
      <c r="Z745" s="83"/>
      <c r="AA745" s="65"/>
      <c r="AB745" s="5"/>
      <c r="AC745" s="5"/>
      <c r="AD745" s="5"/>
      <c r="AE745" s="5"/>
      <c r="AF745" s="5"/>
      <c r="AG745" s="5"/>
      <c r="AH745" s="5"/>
      <c r="AI745" s="5"/>
      <c r="AJ745" s="5"/>
      <c r="AK745" s="5"/>
      <c r="AL745" s="5"/>
      <c r="AM745" s="5"/>
    </row>
    <row r="746" spans="1:39" s="4" customFormat="1" ht="14.4">
      <c r="A746" s="63" t="s">
        <v>712</v>
      </c>
      <c r="B746" s="63" t="s">
        <v>694</v>
      </c>
      <c r="C746" s="63"/>
      <c r="D746" s="63" t="s">
        <v>206</v>
      </c>
      <c r="E746" s="11"/>
      <c r="F746" s="11"/>
      <c r="G746" s="8"/>
      <c r="I746" s="63"/>
      <c r="J746" s="48"/>
      <c r="K746" s="109"/>
      <c r="M746" s="63"/>
      <c r="N746" s="214"/>
      <c r="P746" s="114">
        <v>13</v>
      </c>
      <c r="Q746" s="213">
        <v>588.95000000000005</v>
      </c>
      <c r="S746" s="114">
        <v>25</v>
      </c>
      <c r="T746" s="213">
        <v>1952.03</v>
      </c>
      <c r="V746" s="83"/>
      <c r="W746" s="83"/>
      <c r="X746" s="83"/>
      <c r="Y746" s="83"/>
      <c r="Z746" s="83"/>
      <c r="AA746" s="65"/>
      <c r="AB746" s="5"/>
      <c r="AC746" s="5"/>
      <c r="AD746" s="5"/>
      <c r="AE746" s="5"/>
      <c r="AF746" s="5"/>
      <c r="AG746" s="5"/>
      <c r="AH746" s="5"/>
      <c r="AI746" s="5"/>
      <c r="AJ746" s="5"/>
      <c r="AK746" s="5"/>
      <c r="AL746" s="5"/>
      <c r="AM746" s="5"/>
    </row>
    <row r="747" spans="1:39" s="4" customFormat="1" ht="14.4">
      <c r="A747" s="63" t="s">
        <v>712</v>
      </c>
      <c r="B747" s="63" t="s">
        <v>290</v>
      </c>
      <c r="C747" s="63"/>
      <c r="D747" s="63" t="s">
        <v>117</v>
      </c>
      <c r="E747" s="11"/>
      <c r="F747" s="11"/>
      <c r="G747" s="8"/>
      <c r="I747" s="63"/>
      <c r="J747" s="48"/>
      <c r="K747" s="109"/>
      <c r="M747" s="63">
        <v>2</v>
      </c>
      <c r="N747" s="214">
        <v>88.33</v>
      </c>
      <c r="P747" s="114">
        <v>3</v>
      </c>
      <c r="Q747" s="213">
        <v>276.20999999999998</v>
      </c>
      <c r="S747" s="114">
        <v>2</v>
      </c>
      <c r="T747" s="213">
        <v>126.02</v>
      </c>
      <c r="V747" s="83"/>
      <c r="W747" s="83"/>
      <c r="X747" s="83"/>
      <c r="Y747" s="83"/>
      <c r="Z747" s="83"/>
      <c r="AA747" s="65"/>
      <c r="AB747" s="5"/>
      <c r="AC747" s="5"/>
      <c r="AD747" s="5"/>
      <c r="AE747" s="5"/>
      <c r="AF747" s="5"/>
      <c r="AG747" s="5"/>
      <c r="AH747" s="5"/>
      <c r="AI747" s="5"/>
      <c r="AJ747" s="5"/>
      <c r="AK747" s="5"/>
      <c r="AL747" s="5"/>
      <c r="AM747" s="5"/>
    </row>
    <row r="748" spans="1:39" s="4" customFormat="1" ht="14.4">
      <c r="A748" s="63" t="s">
        <v>712</v>
      </c>
      <c r="B748" s="63" t="s">
        <v>291</v>
      </c>
      <c r="C748" s="63"/>
      <c r="D748" s="63" t="s">
        <v>292</v>
      </c>
      <c r="E748" s="11"/>
      <c r="F748" s="11"/>
      <c r="G748" s="8"/>
      <c r="I748" s="63"/>
      <c r="J748" s="48"/>
      <c r="K748" s="109"/>
      <c r="M748" s="63">
        <v>3</v>
      </c>
      <c r="N748" s="214">
        <v>202.92</v>
      </c>
      <c r="P748" s="114">
        <v>5</v>
      </c>
      <c r="Q748" s="213">
        <v>292.29000000000002</v>
      </c>
      <c r="S748" s="114">
        <v>2</v>
      </c>
      <c r="T748" s="213">
        <v>116.38</v>
      </c>
      <c r="V748" s="83"/>
      <c r="W748" s="83"/>
      <c r="X748" s="83"/>
      <c r="Y748" s="83"/>
      <c r="Z748" s="83"/>
      <c r="AA748" s="65"/>
      <c r="AB748" s="5"/>
      <c r="AC748" s="5"/>
      <c r="AD748" s="5"/>
      <c r="AE748" s="5"/>
      <c r="AF748" s="5"/>
      <c r="AG748" s="5"/>
      <c r="AH748" s="5"/>
      <c r="AI748" s="5"/>
      <c r="AJ748" s="5"/>
      <c r="AK748" s="5"/>
      <c r="AL748" s="5"/>
      <c r="AM748" s="5"/>
    </row>
    <row r="749" spans="1:39" s="4" customFormat="1" ht="14.4">
      <c r="A749" s="63" t="s">
        <v>712</v>
      </c>
      <c r="B749" s="63" t="s">
        <v>294</v>
      </c>
      <c r="C749" s="63"/>
      <c r="D749" s="63" t="s">
        <v>197</v>
      </c>
      <c r="E749" s="11"/>
      <c r="F749" s="11"/>
      <c r="G749" s="8"/>
      <c r="I749" s="63"/>
      <c r="J749" s="48"/>
      <c r="K749" s="109"/>
      <c r="M749" s="63">
        <v>4</v>
      </c>
      <c r="N749" s="214">
        <v>260.63</v>
      </c>
      <c r="P749" s="114">
        <v>4</v>
      </c>
      <c r="Q749" s="213">
        <v>332.35</v>
      </c>
      <c r="S749" s="114">
        <v>4</v>
      </c>
      <c r="T749" s="213">
        <v>524.52</v>
      </c>
      <c r="V749" s="83"/>
      <c r="W749" s="83"/>
      <c r="X749" s="83"/>
      <c r="Y749" s="83"/>
      <c r="Z749" s="83"/>
      <c r="AA749" s="65"/>
      <c r="AB749" s="5"/>
      <c r="AC749" s="5"/>
      <c r="AD749" s="5"/>
      <c r="AE749" s="5"/>
      <c r="AF749" s="5"/>
      <c r="AG749" s="5"/>
      <c r="AH749" s="5"/>
      <c r="AI749" s="5"/>
      <c r="AJ749" s="5"/>
      <c r="AK749" s="5"/>
      <c r="AL749" s="5"/>
      <c r="AM749" s="5"/>
    </row>
    <row r="750" spans="1:39" s="4" customFormat="1" ht="14.4">
      <c r="A750" s="63" t="s">
        <v>712</v>
      </c>
      <c r="B750" s="63" t="s">
        <v>295</v>
      </c>
      <c r="C750" s="63"/>
      <c r="D750" s="63" t="s">
        <v>296</v>
      </c>
      <c r="E750" s="11"/>
      <c r="F750" s="11"/>
      <c r="G750" s="8"/>
      <c r="I750" s="63"/>
      <c r="J750" s="48"/>
      <c r="K750" s="109"/>
      <c r="M750" s="63">
        <v>50</v>
      </c>
      <c r="N750" s="214">
        <v>4843.68</v>
      </c>
      <c r="P750" s="114">
        <v>42</v>
      </c>
      <c r="Q750" s="213">
        <v>3919.18</v>
      </c>
      <c r="S750" s="114">
        <v>28</v>
      </c>
      <c r="T750" s="213">
        <v>2342.33</v>
      </c>
      <c r="V750" s="83"/>
      <c r="W750" s="83"/>
      <c r="X750" s="83"/>
      <c r="Y750" s="83"/>
      <c r="Z750" s="83"/>
      <c r="AA750" s="65"/>
      <c r="AB750" s="5"/>
      <c r="AC750" s="5"/>
      <c r="AD750" s="5"/>
      <c r="AE750" s="5"/>
      <c r="AF750" s="5"/>
      <c r="AG750" s="5"/>
      <c r="AH750" s="5"/>
      <c r="AI750" s="5"/>
      <c r="AJ750" s="5"/>
      <c r="AK750" s="5"/>
      <c r="AL750" s="5"/>
      <c r="AM750" s="5"/>
    </row>
    <row r="751" spans="1:39" s="4" customFormat="1" ht="14.4">
      <c r="A751" s="63" t="s">
        <v>712</v>
      </c>
      <c r="B751" s="63" t="s">
        <v>297</v>
      </c>
      <c r="C751" s="63"/>
      <c r="D751" s="63" t="s">
        <v>118</v>
      </c>
      <c r="E751" s="11"/>
      <c r="F751" s="11"/>
      <c r="G751" s="8"/>
      <c r="I751" s="63"/>
      <c r="J751" s="48"/>
      <c r="K751" s="109"/>
      <c r="M751" s="63">
        <v>476</v>
      </c>
      <c r="N751" s="214">
        <v>30149.67</v>
      </c>
      <c r="P751" s="114">
        <v>421</v>
      </c>
      <c r="Q751" s="213">
        <v>26928.36</v>
      </c>
      <c r="S751" s="114">
        <v>209</v>
      </c>
      <c r="T751" s="213">
        <v>15237.5</v>
      </c>
      <c r="V751" s="83"/>
      <c r="W751" s="83"/>
      <c r="X751" s="83"/>
      <c r="Y751" s="83"/>
      <c r="Z751" s="83"/>
      <c r="AA751" s="65"/>
      <c r="AB751" s="5"/>
      <c r="AC751" s="5"/>
      <c r="AD751" s="5"/>
      <c r="AE751" s="5"/>
      <c r="AF751" s="5"/>
      <c r="AG751" s="5"/>
      <c r="AH751" s="5"/>
      <c r="AI751" s="5"/>
      <c r="AJ751" s="5"/>
      <c r="AK751" s="5"/>
      <c r="AL751" s="5"/>
      <c r="AM751" s="5"/>
    </row>
    <row r="752" spans="1:39" s="4" customFormat="1" ht="14.4">
      <c r="A752" s="63" t="s">
        <v>712</v>
      </c>
      <c r="B752" s="63" t="s">
        <v>298</v>
      </c>
      <c r="C752" s="63"/>
      <c r="D752" s="63" t="s">
        <v>299</v>
      </c>
      <c r="E752" s="11"/>
      <c r="F752" s="11"/>
      <c r="G752" s="8"/>
      <c r="I752" s="63"/>
      <c r="J752" s="48"/>
      <c r="K752" s="109"/>
      <c r="M752" s="63">
        <v>19</v>
      </c>
      <c r="N752" s="214">
        <v>1906.64</v>
      </c>
      <c r="P752" s="114">
        <v>12</v>
      </c>
      <c r="Q752" s="213">
        <v>1164.1400000000001</v>
      </c>
      <c r="S752" s="114">
        <v>8</v>
      </c>
      <c r="T752" s="213">
        <v>781.26</v>
      </c>
      <c r="V752" s="83"/>
      <c r="W752" s="83"/>
      <c r="X752" s="83"/>
      <c r="Y752" s="83"/>
      <c r="Z752" s="83"/>
      <c r="AA752" s="65"/>
      <c r="AB752" s="5"/>
      <c r="AC752" s="5"/>
      <c r="AD752" s="5"/>
      <c r="AE752" s="5"/>
      <c r="AF752" s="5"/>
      <c r="AG752" s="5"/>
      <c r="AH752" s="5"/>
      <c r="AI752" s="5"/>
      <c r="AJ752" s="5"/>
      <c r="AK752" s="5"/>
      <c r="AL752" s="5"/>
      <c r="AM752" s="5"/>
    </row>
    <row r="753" spans="1:39" s="4" customFormat="1" ht="14.4">
      <c r="A753" s="63" t="s">
        <v>712</v>
      </c>
      <c r="B753" s="63" t="s">
        <v>695</v>
      </c>
      <c r="C753" s="63"/>
      <c r="D753" s="63" t="s">
        <v>299</v>
      </c>
      <c r="E753" s="11"/>
      <c r="F753" s="11"/>
      <c r="G753" s="8"/>
      <c r="I753" s="63"/>
      <c r="J753" s="48"/>
      <c r="K753" s="109"/>
      <c r="M753" s="63"/>
      <c r="N753" s="214"/>
      <c r="P753" s="114">
        <v>25</v>
      </c>
      <c r="Q753" s="213">
        <v>1969.86</v>
      </c>
      <c r="S753" s="114">
        <v>46</v>
      </c>
      <c r="T753" s="213">
        <v>4019.69</v>
      </c>
      <c r="V753" s="83"/>
      <c r="W753" s="83"/>
      <c r="X753" s="83"/>
      <c r="Y753" s="83"/>
      <c r="Z753" s="83"/>
      <c r="AA753" s="65"/>
      <c r="AB753" s="5"/>
      <c r="AC753" s="5"/>
      <c r="AD753" s="5"/>
      <c r="AE753" s="5"/>
      <c r="AF753" s="5"/>
      <c r="AG753" s="5"/>
      <c r="AH753" s="5"/>
      <c r="AI753" s="5"/>
      <c r="AJ753" s="5"/>
      <c r="AK753" s="5"/>
      <c r="AL753" s="5"/>
      <c r="AM753" s="5"/>
    </row>
    <row r="754" spans="1:39" s="4" customFormat="1" ht="14.4">
      <c r="A754" s="63" t="s">
        <v>712</v>
      </c>
      <c r="B754" s="63" t="s">
        <v>300</v>
      </c>
      <c r="C754" s="63"/>
      <c r="D754" s="63" t="s">
        <v>301</v>
      </c>
      <c r="E754" s="11"/>
      <c r="F754" s="11"/>
      <c r="G754" s="8"/>
      <c r="I754" s="63"/>
      <c r="J754" s="48"/>
      <c r="K754" s="109"/>
      <c r="M754" s="63">
        <v>298</v>
      </c>
      <c r="N754" s="214">
        <v>22984.31</v>
      </c>
      <c r="P754" s="114">
        <v>295</v>
      </c>
      <c r="Q754" s="213">
        <v>23799.47</v>
      </c>
      <c r="S754" s="114">
        <v>188</v>
      </c>
      <c r="T754" s="213">
        <v>13663.56</v>
      </c>
      <c r="V754" s="83"/>
      <c r="W754" s="83"/>
      <c r="X754" s="83"/>
      <c r="Y754" s="83"/>
      <c r="Z754" s="83"/>
      <c r="AA754" s="65"/>
      <c r="AB754" s="5"/>
      <c r="AC754" s="5"/>
      <c r="AD754" s="5"/>
      <c r="AE754" s="5"/>
      <c r="AF754" s="5"/>
      <c r="AG754" s="5"/>
      <c r="AH754" s="5"/>
      <c r="AI754" s="5"/>
      <c r="AJ754" s="5"/>
      <c r="AK754" s="5"/>
      <c r="AL754" s="5"/>
      <c r="AM754" s="5"/>
    </row>
    <row r="755" spans="1:39" s="4" customFormat="1" ht="14.4">
      <c r="A755" s="63" t="s">
        <v>712</v>
      </c>
      <c r="B755" s="63" t="s">
        <v>300</v>
      </c>
      <c r="C755" s="63"/>
      <c r="D755" s="63" t="s">
        <v>316</v>
      </c>
      <c r="E755" s="11"/>
      <c r="F755" s="11"/>
      <c r="G755" s="8"/>
      <c r="I755" s="63"/>
      <c r="J755" s="48"/>
      <c r="K755" s="109"/>
      <c r="M755" s="63">
        <v>10</v>
      </c>
      <c r="N755" s="214">
        <v>453.87</v>
      </c>
      <c r="P755" s="114">
        <v>7</v>
      </c>
      <c r="Q755" s="213">
        <v>447.88</v>
      </c>
      <c r="S755" s="114">
        <v>4</v>
      </c>
      <c r="T755" s="213">
        <v>184.05</v>
      </c>
      <c r="V755" s="83"/>
      <c r="W755" s="83"/>
      <c r="X755" s="83"/>
      <c r="Y755" s="83"/>
      <c r="Z755" s="83"/>
      <c r="AA755" s="65"/>
      <c r="AB755" s="5"/>
      <c r="AC755" s="5"/>
      <c r="AD755" s="5"/>
      <c r="AE755" s="5"/>
      <c r="AF755" s="5"/>
      <c r="AG755" s="5"/>
      <c r="AH755" s="5"/>
      <c r="AI755" s="5"/>
      <c r="AJ755" s="5"/>
      <c r="AK755" s="5"/>
      <c r="AL755" s="5"/>
      <c r="AM755" s="5"/>
    </row>
    <row r="756" spans="1:39" s="4" customFormat="1" ht="14.4">
      <c r="A756" s="63" t="s">
        <v>712</v>
      </c>
      <c r="B756" s="63" t="s">
        <v>730</v>
      </c>
      <c r="C756" s="63"/>
      <c r="D756" s="63" t="s">
        <v>303</v>
      </c>
      <c r="E756" s="11"/>
      <c r="F756" s="11"/>
      <c r="G756" s="8"/>
      <c r="I756" s="63"/>
      <c r="J756" s="48"/>
      <c r="K756" s="109"/>
      <c r="M756" s="63">
        <v>1</v>
      </c>
      <c r="N756" s="214">
        <v>51.53</v>
      </c>
      <c r="P756" s="114"/>
      <c r="Q756" s="213"/>
      <c r="S756" s="114"/>
      <c r="T756" s="213"/>
      <c r="V756" s="83"/>
      <c r="W756" s="83"/>
      <c r="X756" s="83"/>
      <c r="Y756" s="83"/>
      <c r="Z756" s="83"/>
      <c r="AA756" s="65"/>
      <c r="AB756" s="5"/>
      <c r="AC756" s="5"/>
      <c r="AD756" s="5"/>
      <c r="AE756" s="5"/>
      <c r="AF756" s="5"/>
      <c r="AG756" s="5"/>
      <c r="AH756" s="5"/>
      <c r="AI756" s="5"/>
      <c r="AJ756" s="5"/>
      <c r="AK756" s="5"/>
      <c r="AL756" s="5"/>
      <c r="AM756" s="5"/>
    </row>
    <row r="757" spans="1:39" s="4" customFormat="1" ht="14.4">
      <c r="A757" s="63" t="s">
        <v>712</v>
      </c>
      <c r="B757" s="63" t="s">
        <v>302</v>
      </c>
      <c r="C757" s="63"/>
      <c r="D757" s="63" t="s">
        <v>303</v>
      </c>
      <c r="E757" s="11"/>
      <c r="F757" s="11"/>
      <c r="G757" s="8"/>
      <c r="I757" s="63"/>
      <c r="J757" s="48"/>
      <c r="K757" s="109"/>
      <c r="M757" s="63">
        <v>102</v>
      </c>
      <c r="N757" s="214">
        <v>3472.65</v>
      </c>
      <c r="P757" s="114">
        <v>101</v>
      </c>
      <c r="Q757" s="213">
        <v>3279.14</v>
      </c>
      <c r="S757" s="114">
        <v>51</v>
      </c>
      <c r="T757" s="213">
        <v>2369.02</v>
      </c>
      <c r="V757" s="83"/>
      <c r="W757" s="83"/>
      <c r="X757" s="83"/>
      <c r="Y757" s="83"/>
      <c r="Z757" s="83"/>
      <c r="AA757" s="65"/>
      <c r="AB757" s="5"/>
      <c r="AC757" s="5"/>
      <c r="AD757" s="5"/>
      <c r="AE757" s="5"/>
      <c r="AF757" s="5"/>
      <c r="AG757" s="5"/>
      <c r="AH757" s="5"/>
      <c r="AI757" s="5"/>
      <c r="AJ757" s="5"/>
      <c r="AK757" s="5"/>
      <c r="AL757" s="5"/>
      <c r="AM757" s="5"/>
    </row>
    <row r="758" spans="1:39" s="4" customFormat="1" ht="14.4">
      <c r="A758" s="63" t="s">
        <v>712</v>
      </c>
      <c r="B758" s="63" t="s">
        <v>304</v>
      </c>
      <c r="C758" s="63"/>
      <c r="D758" s="63" t="s">
        <v>276</v>
      </c>
      <c r="E758" s="11"/>
      <c r="F758" s="11"/>
      <c r="G758" s="8"/>
      <c r="I758" s="63"/>
      <c r="J758" s="48"/>
      <c r="K758" s="109"/>
      <c r="M758" s="63">
        <v>50</v>
      </c>
      <c r="N758" s="214">
        <v>3247.13</v>
      </c>
      <c r="P758" s="114">
        <v>50</v>
      </c>
      <c r="Q758" s="213">
        <v>4218.41</v>
      </c>
      <c r="S758" s="114">
        <v>34</v>
      </c>
      <c r="T758" s="213">
        <v>2700.38</v>
      </c>
      <c r="V758" s="83"/>
      <c r="W758" s="83"/>
      <c r="X758" s="83"/>
      <c r="Y758" s="83"/>
      <c r="Z758" s="83"/>
      <c r="AA758" s="65"/>
      <c r="AB758" s="5"/>
      <c r="AC758" s="5"/>
      <c r="AD758" s="5"/>
      <c r="AE758" s="5"/>
      <c r="AF758" s="5"/>
      <c r="AG758" s="5"/>
      <c r="AH758" s="5"/>
      <c r="AI758" s="5"/>
      <c r="AJ758" s="5"/>
      <c r="AK758" s="5"/>
      <c r="AL758" s="5"/>
      <c r="AM758" s="5"/>
    </row>
    <row r="759" spans="1:39" s="4" customFormat="1" ht="14.4">
      <c r="A759" s="63" t="s">
        <v>712</v>
      </c>
      <c r="B759" s="63" t="s">
        <v>659</v>
      </c>
      <c r="C759" s="63"/>
      <c r="D759" s="63" t="s">
        <v>276</v>
      </c>
      <c r="E759" s="11"/>
      <c r="F759" s="11"/>
      <c r="G759" s="8"/>
      <c r="I759" s="63"/>
      <c r="J759" s="48"/>
      <c r="K759" s="109"/>
      <c r="M759" s="63">
        <v>5</v>
      </c>
      <c r="N759" s="214">
        <v>443.11</v>
      </c>
      <c r="P759" s="114"/>
      <c r="Q759" s="213"/>
      <c r="S759" s="114"/>
      <c r="T759" s="213"/>
      <c r="V759" s="83"/>
      <c r="W759" s="83"/>
      <c r="X759" s="83"/>
      <c r="Y759" s="83"/>
      <c r="Z759" s="83"/>
      <c r="AA759" s="65"/>
      <c r="AB759" s="5"/>
      <c r="AC759" s="5"/>
      <c r="AD759" s="5"/>
      <c r="AE759" s="5"/>
      <c r="AF759" s="5"/>
      <c r="AG759" s="5"/>
      <c r="AH759" s="5"/>
      <c r="AI759" s="5"/>
      <c r="AJ759" s="5"/>
      <c r="AK759" s="5"/>
      <c r="AL759" s="5"/>
      <c r="AM759" s="5"/>
    </row>
    <row r="760" spans="1:39" s="4" customFormat="1" ht="14.4">
      <c r="A760" s="63" t="s">
        <v>712</v>
      </c>
      <c r="B760" s="63" t="s">
        <v>305</v>
      </c>
      <c r="C760" s="63"/>
      <c r="D760" s="63" t="s">
        <v>120</v>
      </c>
      <c r="E760" s="11"/>
      <c r="F760" s="11"/>
      <c r="G760" s="8"/>
      <c r="I760" s="63"/>
      <c r="J760" s="48"/>
      <c r="K760" s="109"/>
      <c r="M760" s="63">
        <v>35</v>
      </c>
      <c r="N760" s="214">
        <v>3145.19</v>
      </c>
      <c r="P760" s="114">
        <v>39</v>
      </c>
      <c r="Q760" s="213">
        <v>3421.58</v>
      </c>
      <c r="S760" s="114">
        <v>25</v>
      </c>
      <c r="T760" s="213">
        <v>2391.3000000000002</v>
      </c>
      <c r="V760" s="83"/>
      <c r="W760" s="83"/>
      <c r="X760" s="83"/>
      <c r="Y760" s="83"/>
      <c r="Z760" s="83"/>
      <c r="AA760" s="65"/>
      <c r="AB760" s="5"/>
      <c r="AC760" s="5"/>
      <c r="AD760" s="5"/>
      <c r="AE760" s="5"/>
      <c r="AF760" s="5"/>
      <c r="AG760" s="5"/>
      <c r="AH760" s="5"/>
      <c r="AI760" s="5"/>
      <c r="AJ760" s="5"/>
      <c r="AK760" s="5"/>
      <c r="AL760" s="5"/>
      <c r="AM760" s="5"/>
    </row>
    <row r="761" spans="1:39" s="4" customFormat="1" ht="14.4">
      <c r="A761" s="63" t="s">
        <v>712</v>
      </c>
      <c r="B761" s="63" t="s">
        <v>306</v>
      </c>
      <c r="C761" s="63"/>
      <c r="D761" s="63" t="s">
        <v>284</v>
      </c>
      <c r="E761" s="11"/>
      <c r="F761" s="11"/>
      <c r="G761" s="8"/>
      <c r="I761" s="63"/>
      <c r="J761" s="48"/>
      <c r="K761" s="109"/>
      <c r="M761" s="63">
        <v>2</v>
      </c>
      <c r="N761" s="214">
        <v>122.23</v>
      </c>
      <c r="P761" s="114"/>
      <c r="Q761" s="213"/>
      <c r="S761" s="114"/>
      <c r="T761" s="213"/>
      <c r="V761" s="83"/>
      <c r="W761" s="83"/>
      <c r="X761" s="83"/>
      <c r="Y761" s="83"/>
      <c r="Z761" s="83"/>
      <c r="AA761" s="65"/>
      <c r="AB761" s="5"/>
      <c r="AC761" s="5"/>
      <c r="AD761" s="5"/>
      <c r="AE761" s="5"/>
      <c r="AF761" s="5"/>
      <c r="AG761" s="5"/>
      <c r="AH761" s="5"/>
      <c r="AI761" s="5"/>
      <c r="AJ761" s="5"/>
      <c r="AK761" s="5"/>
      <c r="AL761" s="5"/>
      <c r="AM761" s="5"/>
    </row>
    <row r="762" spans="1:39" s="4" customFormat="1" ht="14.4">
      <c r="A762" s="63" t="s">
        <v>712</v>
      </c>
      <c r="B762" s="63" t="s">
        <v>307</v>
      </c>
      <c r="C762" s="63"/>
      <c r="D762" s="63" t="s">
        <v>308</v>
      </c>
      <c r="E762" s="11"/>
      <c r="F762" s="11"/>
      <c r="G762" s="8"/>
      <c r="I762" s="63"/>
      <c r="J762" s="48"/>
      <c r="K762" s="109"/>
      <c r="M762" s="63">
        <v>4</v>
      </c>
      <c r="N762" s="214">
        <v>199.13</v>
      </c>
      <c r="P762" s="114">
        <v>2</v>
      </c>
      <c r="Q762" s="213">
        <v>191.74</v>
      </c>
      <c r="S762" s="114">
        <v>3</v>
      </c>
      <c r="T762" s="213">
        <v>204.74</v>
      </c>
      <c r="V762" s="83"/>
      <c r="W762" s="83"/>
      <c r="X762" s="83"/>
      <c r="Y762" s="83"/>
      <c r="Z762" s="83"/>
      <c r="AA762" s="65"/>
      <c r="AB762" s="5"/>
      <c r="AC762" s="5"/>
      <c r="AD762" s="5"/>
      <c r="AE762" s="5"/>
      <c r="AF762" s="5"/>
      <c r="AG762" s="5"/>
      <c r="AH762" s="5"/>
      <c r="AI762" s="5"/>
      <c r="AJ762" s="5"/>
      <c r="AK762" s="5"/>
      <c r="AL762" s="5"/>
      <c r="AM762" s="5"/>
    </row>
    <row r="763" spans="1:39" s="4" customFormat="1" ht="14.4">
      <c r="A763" s="63" t="s">
        <v>712</v>
      </c>
      <c r="B763" s="63" t="s">
        <v>309</v>
      </c>
      <c r="C763" s="63"/>
      <c r="D763" s="63" t="s">
        <v>160</v>
      </c>
      <c r="E763" s="11"/>
      <c r="F763" s="11"/>
      <c r="G763" s="8"/>
      <c r="I763" s="63"/>
      <c r="J763" s="48"/>
      <c r="K763" s="109"/>
      <c r="M763" s="63">
        <v>2</v>
      </c>
      <c r="N763" s="214">
        <v>287.66000000000003</v>
      </c>
      <c r="P763" s="114">
        <v>1</v>
      </c>
      <c r="Q763" s="213">
        <v>130.44999999999999</v>
      </c>
      <c r="S763" s="114">
        <v>2</v>
      </c>
      <c r="T763" s="213">
        <v>47.89</v>
      </c>
      <c r="V763" s="83"/>
      <c r="W763" s="83"/>
      <c r="X763" s="83"/>
      <c r="Y763" s="83"/>
      <c r="Z763" s="83"/>
      <c r="AA763" s="65"/>
      <c r="AB763" s="5"/>
      <c r="AC763" s="5"/>
      <c r="AD763" s="5"/>
      <c r="AE763" s="5"/>
      <c r="AF763" s="5"/>
      <c r="AG763" s="5"/>
      <c r="AH763" s="5"/>
      <c r="AI763" s="5"/>
      <c r="AJ763" s="5"/>
      <c r="AK763" s="5"/>
      <c r="AL763" s="5"/>
      <c r="AM763" s="5"/>
    </row>
    <row r="764" spans="1:39" s="4" customFormat="1" ht="14.4">
      <c r="A764" s="63" t="s">
        <v>712</v>
      </c>
      <c r="B764" s="63" t="s">
        <v>310</v>
      </c>
      <c r="C764" s="63"/>
      <c r="D764" s="63" t="s">
        <v>90</v>
      </c>
      <c r="E764" s="11"/>
      <c r="F764" s="11"/>
      <c r="G764" s="8"/>
      <c r="I764" s="63"/>
      <c r="J764" s="48"/>
      <c r="K764" s="109"/>
      <c r="M764" s="63">
        <v>1</v>
      </c>
      <c r="N764" s="214">
        <v>31.53</v>
      </c>
      <c r="P764" s="114"/>
      <c r="Q764" s="213"/>
      <c r="S764" s="114"/>
      <c r="T764" s="213"/>
      <c r="V764" s="83"/>
      <c r="W764" s="83"/>
      <c r="X764" s="83"/>
      <c r="Y764" s="83"/>
      <c r="Z764" s="83"/>
      <c r="AA764" s="65"/>
      <c r="AB764" s="5"/>
      <c r="AC764" s="5"/>
      <c r="AD764" s="5"/>
      <c r="AE764" s="5"/>
      <c r="AF764" s="5"/>
      <c r="AG764" s="5"/>
      <c r="AH764" s="5"/>
      <c r="AI764" s="5"/>
      <c r="AJ764" s="5"/>
      <c r="AK764" s="5"/>
      <c r="AL764" s="5"/>
      <c r="AM764" s="5"/>
    </row>
    <row r="765" spans="1:39" s="4" customFormat="1" ht="14.4">
      <c r="A765" s="63" t="s">
        <v>712</v>
      </c>
      <c r="B765" s="63" t="s">
        <v>310</v>
      </c>
      <c r="C765" s="63"/>
      <c r="D765" s="63" t="s">
        <v>122</v>
      </c>
      <c r="E765" s="11"/>
      <c r="F765" s="11"/>
      <c r="G765" s="8"/>
      <c r="I765" s="63"/>
      <c r="J765" s="48"/>
      <c r="K765" s="109"/>
      <c r="M765" s="63">
        <v>785</v>
      </c>
      <c r="N765" s="214">
        <v>66891.81</v>
      </c>
      <c r="P765" s="114">
        <v>766</v>
      </c>
      <c r="Q765" s="213">
        <v>70972.61</v>
      </c>
      <c r="S765" s="114">
        <v>547</v>
      </c>
      <c r="T765" s="213">
        <v>49656.959999999999</v>
      </c>
      <c r="V765" s="83"/>
      <c r="W765" s="83"/>
      <c r="X765" s="83"/>
      <c r="Y765" s="83"/>
      <c r="Z765" s="83"/>
      <c r="AA765" s="65"/>
      <c r="AB765" s="5"/>
      <c r="AC765" s="5"/>
      <c r="AD765" s="5"/>
      <c r="AE765" s="5"/>
      <c r="AF765" s="5"/>
      <c r="AG765" s="5"/>
      <c r="AH765" s="5"/>
      <c r="AI765" s="5"/>
      <c r="AJ765" s="5"/>
      <c r="AK765" s="5"/>
      <c r="AL765" s="5"/>
      <c r="AM765" s="5"/>
    </row>
    <row r="766" spans="1:39" s="4" customFormat="1" ht="14.4">
      <c r="A766" s="63" t="s">
        <v>712</v>
      </c>
      <c r="B766" s="63" t="s">
        <v>311</v>
      </c>
      <c r="C766" s="63"/>
      <c r="D766" s="63" t="s">
        <v>144</v>
      </c>
      <c r="E766" s="11"/>
      <c r="F766" s="11"/>
      <c r="G766" s="8"/>
      <c r="I766" s="63"/>
      <c r="J766" s="48"/>
      <c r="K766" s="109"/>
      <c r="M766" s="63">
        <v>27</v>
      </c>
      <c r="N766" s="214">
        <v>2811.37</v>
      </c>
      <c r="P766" s="114">
        <v>20</v>
      </c>
      <c r="Q766" s="213">
        <v>2185.84</v>
      </c>
      <c r="S766" s="114">
        <v>19</v>
      </c>
      <c r="T766" s="213">
        <v>1405.65</v>
      </c>
      <c r="V766" s="83"/>
      <c r="W766" s="83"/>
      <c r="X766" s="83"/>
      <c r="Y766" s="83"/>
      <c r="Z766" s="83"/>
      <c r="AA766" s="65"/>
      <c r="AB766" s="5"/>
      <c r="AC766" s="5"/>
      <c r="AD766" s="5"/>
      <c r="AE766" s="5"/>
      <c r="AF766" s="5"/>
      <c r="AG766" s="5"/>
      <c r="AH766" s="5"/>
      <c r="AI766" s="5"/>
      <c r="AJ766" s="5"/>
      <c r="AK766" s="5"/>
      <c r="AL766" s="5"/>
      <c r="AM766" s="5"/>
    </row>
    <row r="767" spans="1:39" s="4" customFormat="1" ht="14.4">
      <c r="A767" s="63" t="s">
        <v>712</v>
      </c>
      <c r="B767" s="63" t="s">
        <v>312</v>
      </c>
      <c r="C767" s="63"/>
      <c r="D767" s="63" t="s">
        <v>100</v>
      </c>
      <c r="E767" s="11"/>
      <c r="F767" s="11"/>
      <c r="G767" s="8"/>
      <c r="I767" s="63"/>
      <c r="J767" s="48"/>
      <c r="K767" s="109"/>
      <c r="M767" s="63">
        <v>16</v>
      </c>
      <c r="N767" s="214">
        <v>1771.93</v>
      </c>
      <c r="P767" s="114"/>
      <c r="Q767" s="213"/>
      <c r="S767" s="114"/>
      <c r="T767" s="213"/>
      <c r="V767" s="83"/>
      <c r="W767" s="83"/>
      <c r="X767" s="83"/>
      <c r="Y767" s="83"/>
      <c r="Z767" s="83"/>
      <c r="AA767" s="65"/>
      <c r="AB767" s="5"/>
      <c r="AC767" s="5"/>
      <c r="AD767" s="5"/>
      <c r="AE767" s="5"/>
      <c r="AF767" s="5"/>
      <c r="AG767" s="5"/>
      <c r="AH767" s="5"/>
      <c r="AI767" s="5"/>
      <c r="AJ767" s="5"/>
      <c r="AK767" s="5"/>
      <c r="AL767" s="5"/>
      <c r="AM767" s="5"/>
    </row>
    <row r="768" spans="1:39" s="4" customFormat="1" ht="14.4">
      <c r="A768" s="63" t="s">
        <v>712</v>
      </c>
      <c r="B768" s="63" t="s">
        <v>312</v>
      </c>
      <c r="C768" s="63"/>
      <c r="D768" s="63" t="s">
        <v>110</v>
      </c>
      <c r="E768" s="11"/>
      <c r="F768" s="11"/>
      <c r="G768" s="8"/>
      <c r="I768" s="63"/>
      <c r="J768" s="48"/>
      <c r="K768" s="109"/>
      <c r="M768" s="63">
        <v>294</v>
      </c>
      <c r="N768" s="214">
        <v>25851.439999999999</v>
      </c>
      <c r="P768" s="114">
        <v>281</v>
      </c>
      <c r="Q768" s="213">
        <v>26727.24</v>
      </c>
      <c r="S768" s="114">
        <v>212</v>
      </c>
      <c r="T768" s="213">
        <v>18763.13</v>
      </c>
      <c r="V768" s="83"/>
      <c r="W768" s="83"/>
      <c r="X768" s="83"/>
      <c r="Y768" s="83"/>
      <c r="Z768" s="83"/>
      <c r="AA768" s="65"/>
      <c r="AB768" s="5"/>
      <c r="AC768" s="5"/>
      <c r="AD768" s="5"/>
      <c r="AE768" s="5"/>
      <c r="AF768" s="5"/>
      <c r="AG768" s="5"/>
      <c r="AH768" s="5"/>
      <c r="AI768" s="5"/>
      <c r="AJ768" s="5"/>
      <c r="AK768" s="5"/>
      <c r="AL768" s="5"/>
      <c r="AM768" s="5"/>
    </row>
    <row r="769" spans="1:39" s="4" customFormat="1" ht="14.4">
      <c r="A769" s="63" t="s">
        <v>712</v>
      </c>
      <c r="B769" s="63" t="s">
        <v>313</v>
      </c>
      <c r="C769" s="63"/>
      <c r="D769" s="63" t="s">
        <v>314</v>
      </c>
      <c r="E769" s="11"/>
      <c r="F769" s="11"/>
      <c r="G769" s="8"/>
      <c r="I769" s="63"/>
      <c r="J769" s="48"/>
      <c r="K769" s="109"/>
      <c r="M769" s="63">
        <v>8</v>
      </c>
      <c r="N769" s="214">
        <v>888.45</v>
      </c>
      <c r="P769" s="114">
        <v>5</v>
      </c>
      <c r="Q769" s="213">
        <v>446.06</v>
      </c>
      <c r="S769" s="114">
        <v>4</v>
      </c>
      <c r="T769" s="213">
        <v>530.05999999999995</v>
      </c>
      <c r="V769" s="83"/>
      <c r="W769" s="83"/>
      <c r="X769" s="83"/>
      <c r="Y769" s="83"/>
      <c r="Z769" s="83"/>
      <c r="AA769" s="65"/>
      <c r="AB769" s="5"/>
      <c r="AC769" s="5"/>
      <c r="AD769" s="5"/>
      <c r="AE769" s="5"/>
      <c r="AF769" s="5"/>
      <c r="AG769" s="5"/>
      <c r="AH769" s="5"/>
      <c r="AI769" s="5"/>
      <c r="AJ769" s="5"/>
      <c r="AK769" s="5"/>
      <c r="AL769" s="5"/>
      <c r="AM769" s="5"/>
    </row>
    <row r="770" spans="1:39" s="4" customFormat="1" ht="14.4">
      <c r="A770" s="63" t="s">
        <v>712</v>
      </c>
      <c r="B770" s="63" t="s">
        <v>660</v>
      </c>
      <c r="C770" s="63"/>
      <c r="D770" s="63" t="s">
        <v>314</v>
      </c>
      <c r="E770" s="11"/>
      <c r="F770" s="11"/>
      <c r="G770" s="8"/>
      <c r="I770" s="63"/>
      <c r="J770" s="48"/>
      <c r="K770" s="109"/>
      <c r="M770" s="63">
        <v>4</v>
      </c>
      <c r="N770" s="214">
        <v>435.65</v>
      </c>
      <c r="P770" s="114"/>
      <c r="Q770" s="213"/>
      <c r="S770" s="114"/>
      <c r="T770" s="213"/>
      <c r="V770" s="83"/>
      <c r="W770" s="83"/>
      <c r="X770" s="83"/>
      <c r="Y770" s="83"/>
      <c r="Z770" s="83"/>
      <c r="AA770" s="65"/>
      <c r="AB770" s="5"/>
      <c r="AC770" s="5"/>
      <c r="AD770" s="5"/>
      <c r="AE770" s="5"/>
      <c r="AF770" s="5"/>
      <c r="AG770" s="5"/>
      <c r="AH770" s="5"/>
      <c r="AI770" s="5"/>
      <c r="AJ770" s="5"/>
      <c r="AK770" s="5"/>
      <c r="AL770" s="5"/>
      <c r="AM770" s="5"/>
    </row>
    <row r="771" spans="1:39" s="4" customFormat="1" ht="14.4">
      <c r="A771" s="63" t="s">
        <v>712</v>
      </c>
      <c r="B771" s="63" t="s">
        <v>731</v>
      </c>
      <c r="C771" s="63"/>
      <c r="D771" s="63" t="s">
        <v>314</v>
      </c>
      <c r="E771" s="11"/>
      <c r="F771" s="11"/>
      <c r="G771" s="8"/>
      <c r="I771" s="63"/>
      <c r="J771" s="48"/>
      <c r="K771" s="109"/>
      <c r="M771" s="63"/>
      <c r="N771" s="214"/>
      <c r="P771" s="114"/>
      <c r="Q771" s="213"/>
      <c r="S771" s="114">
        <v>1</v>
      </c>
      <c r="T771" s="213">
        <v>150</v>
      </c>
      <c r="V771" s="83"/>
      <c r="W771" s="83"/>
      <c r="X771" s="83"/>
      <c r="Y771" s="83"/>
      <c r="Z771" s="83"/>
      <c r="AA771" s="65"/>
      <c r="AB771" s="5"/>
      <c r="AC771" s="5"/>
      <c r="AD771" s="5"/>
      <c r="AE771" s="5"/>
      <c r="AF771" s="5"/>
      <c r="AG771" s="5"/>
      <c r="AH771" s="5"/>
      <c r="AI771" s="5"/>
      <c r="AJ771" s="5"/>
      <c r="AK771" s="5"/>
      <c r="AL771" s="5"/>
      <c r="AM771" s="5"/>
    </row>
    <row r="772" spans="1:39" s="4" customFormat="1" ht="14.4">
      <c r="A772" s="63" t="s">
        <v>712</v>
      </c>
      <c r="B772" s="63" t="s">
        <v>732</v>
      </c>
      <c r="C772" s="63"/>
      <c r="D772" s="63" t="s">
        <v>316</v>
      </c>
      <c r="E772" s="11"/>
      <c r="F772" s="11"/>
      <c r="G772" s="8"/>
      <c r="I772" s="63"/>
      <c r="J772" s="48"/>
      <c r="K772" s="109"/>
      <c r="M772" s="63">
        <v>12</v>
      </c>
      <c r="N772" s="214">
        <v>1381.73</v>
      </c>
      <c r="P772" s="114">
        <v>15</v>
      </c>
      <c r="Q772" s="213">
        <v>1552.32</v>
      </c>
      <c r="S772" s="114">
        <v>14</v>
      </c>
      <c r="T772" s="213">
        <v>1434.97</v>
      </c>
      <c r="V772" s="83"/>
      <c r="W772" s="83"/>
      <c r="X772" s="83"/>
      <c r="Y772" s="83"/>
      <c r="Z772" s="83"/>
      <c r="AA772" s="65"/>
      <c r="AB772" s="5"/>
      <c r="AC772" s="5"/>
      <c r="AD772" s="5"/>
      <c r="AE772" s="5"/>
      <c r="AF772" s="5"/>
      <c r="AG772" s="5"/>
      <c r="AH772" s="5"/>
      <c r="AI772" s="5"/>
      <c r="AJ772" s="5"/>
      <c r="AK772" s="5"/>
      <c r="AL772" s="5"/>
      <c r="AM772" s="5"/>
    </row>
    <row r="773" spans="1:39" s="4" customFormat="1" ht="14.4">
      <c r="A773" s="63" t="s">
        <v>712</v>
      </c>
      <c r="B773" s="63" t="s">
        <v>317</v>
      </c>
      <c r="C773" s="63"/>
      <c r="D773" s="63" t="s">
        <v>152</v>
      </c>
      <c r="E773" s="11"/>
      <c r="F773" s="11"/>
      <c r="G773" s="8"/>
      <c r="I773" s="63"/>
      <c r="J773" s="48"/>
      <c r="K773" s="109"/>
      <c r="M773" s="63">
        <v>1555</v>
      </c>
      <c r="N773" s="214">
        <v>139441.01999999999</v>
      </c>
      <c r="P773" s="114">
        <v>1262</v>
      </c>
      <c r="Q773" s="213">
        <v>122454.24</v>
      </c>
      <c r="S773" s="114">
        <v>813</v>
      </c>
      <c r="T773" s="213">
        <v>70803.399999999994</v>
      </c>
      <c r="V773" s="83"/>
      <c r="W773" s="83"/>
      <c r="X773" s="83"/>
      <c r="Y773" s="83"/>
      <c r="Z773" s="83"/>
      <c r="AA773" s="65"/>
      <c r="AB773" s="5"/>
      <c r="AC773" s="5"/>
      <c r="AD773" s="5"/>
      <c r="AE773" s="5"/>
      <c r="AF773" s="5"/>
      <c r="AG773" s="5"/>
      <c r="AH773" s="5"/>
      <c r="AI773" s="5"/>
      <c r="AJ773" s="5"/>
      <c r="AK773" s="5"/>
      <c r="AL773" s="5"/>
      <c r="AM773" s="5"/>
    </row>
    <row r="774" spans="1:39" s="4" customFormat="1" ht="14.4">
      <c r="A774" s="63" t="s">
        <v>712</v>
      </c>
      <c r="B774" s="63" t="s">
        <v>696</v>
      </c>
      <c r="C774" s="63"/>
      <c r="D774" s="63" t="s">
        <v>152</v>
      </c>
      <c r="E774" s="11"/>
      <c r="F774" s="11"/>
      <c r="G774" s="8"/>
      <c r="I774" s="63"/>
      <c r="J774" s="48"/>
      <c r="K774" s="109"/>
      <c r="M774" s="63"/>
      <c r="N774" s="214"/>
      <c r="P774" s="114">
        <v>74</v>
      </c>
      <c r="Q774" s="213">
        <v>6014.67</v>
      </c>
      <c r="S774" s="114">
        <v>78</v>
      </c>
      <c r="T774" s="213">
        <v>6171.31</v>
      </c>
      <c r="V774" s="83"/>
      <c r="W774" s="83"/>
      <c r="X774" s="83"/>
      <c r="Y774" s="83"/>
      <c r="Z774" s="83"/>
      <c r="AA774" s="65"/>
      <c r="AB774" s="5"/>
      <c r="AC774" s="5"/>
      <c r="AD774" s="5"/>
      <c r="AE774" s="5"/>
      <c r="AF774" s="5"/>
      <c r="AG774" s="5"/>
      <c r="AH774" s="5"/>
      <c r="AI774" s="5"/>
      <c r="AJ774" s="5"/>
      <c r="AK774" s="5"/>
      <c r="AL774" s="5"/>
      <c r="AM774" s="5"/>
    </row>
    <row r="775" spans="1:39" s="4" customFormat="1" ht="14.4">
      <c r="A775" s="63" t="s">
        <v>712</v>
      </c>
      <c r="B775" s="63" t="s">
        <v>318</v>
      </c>
      <c r="C775" s="63"/>
      <c r="D775" s="63" t="s">
        <v>319</v>
      </c>
      <c r="E775" s="11"/>
      <c r="F775" s="11"/>
      <c r="G775" s="8"/>
      <c r="I775" s="63"/>
      <c r="J775" s="48"/>
      <c r="K775" s="109"/>
      <c r="M775" s="63">
        <v>22</v>
      </c>
      <c r="N775" s="214">
        <v>2024.34</v>
      </c>
      <c r="P775" s="114">
        <v>24</v>
      </c>
      <c r="Q775" s="213">
        <v>2285.17</v>
      </c>
      <c r="S775" s="114">
        <v>21</v>
      </c>
      <c r="T775" s="213">
        <v>2324.0700000000002</v>
      </c>
      <c r="V775" s="83"/>
      <c r="W775" s="83"/>
      <c r="X775" s="83"/>
      <c r="Y775" s="83"/>
      <c r="Z775" s="83"/>
      <c r="AA775" s="65"/>
      <c r="AB775" s="5"/>
      <c r="AC775" s="5"/>
      <c r="AD775" s="5"/>
      <c r="AE775" s="5"/>
      <c r="AF775" s="5"/>
      <c r="AG775" s="5"/>
      <c r="AH775" s="5"/>
      <c r="AI775" s="5"/>
      <c r="AJ775" s="5"/>
      <c r="AK775" s="5"/>
      <c r="AL775" s="5"/>
      <c r="AM775" s="5"/>
    </row>
    <row r="776" spans="1:39" s="4" customFormat="1" ht="14.4">
      <c r="A776" s="63" t="s">
        <v>712</v>
      </c>
      <c r="B776" s="63" t="s">
        <v>697</v>
      </c>
      <c r="C776" s="63"/>
      <c r="D776" s="63" t="s">
        <v>321</v>
      </c>
      <c r="E776" s="11"/>
      <c r="F776" s="11"/>
      <c r="G776" s="8"/>
      <c r="I776" s="63"/>
      <c r="J776" s="48"/>
      <c r="K776" s="109"/>
      <c r="M776" s="63"/>
      <c r="N776" s="214"/>
      <c r="P776" s="114">
        <v>2</v>
      </c>
      <c r="Q776" s="213">
        <v>125.39</v>
      </c>
      <c r="S776" s="114">
        <v>2</v>
      </c>
      <c r="T776" s="213">
        <v>184.24</v>
      </c>
      <c r="V776" s="83"/>
      <c r="W776" s="83"/>
      <c r="X776" s="83"/>
      <c r="Y776" s="83"/>
      <c r="Z776" s="83"/>
      <c r="AA776" s="65"/>
      <c r="AB776" s="5"/>
      <c r="AC776" s="5"/>
      <c r="AD776" s="5"/>
      <c r="AE776" s="5"/>
      <c r="AF776" s="5"/>
      <c r="AG776" s="5"/>
      <c r="AH776" s="5"/>
      <c r="AI776" s="5"/>
      <c r="AJ776" s="5"/>
      <c r="AK776" s="5"/>
      <c r="AL776" s="5"/>
      <c r="AM776" s="5"/>
    </row>
    <row r="777" spans="1:39" s="4" customFormat="1" ht="14.4">
      <c r="A777" s="63" t="s">
        <v>712</v>
      </c>
      <c r="B777" s="63" t="s">
        <v>320</v>
      </c>
      <c r="C777" s="63"/>
      <c r="D777" s="63" t="s">
        <v>321</v>
      </c>
      <c r="E777" s="11"/>
      <c r="F777" s="11"/>
      <c r="G777" s="8"/>
      <c r="I777" s="63"/>
      <c r="J777" s="48"/>
      <c r="K777" s="109"/>
      <c r="M777" s="63">
        <v>150</v>
      </c>
      <c r="N777" s="214">
        <v>7701.62</v>
      </c>
      <c r="P777" s="114">
        <v>134</v>
      </c>
      <c r="Q777" s="213">
        <v>6394.88</v>
      </c>
      <c r="S777" s="114">
        <v>80</v>
      </c>
      <c r="T777" s="213">
        <v>4811.1400000000003</v>
      </c>
      <c r="V777" s="83"/>
      <c r="W777" s="83"/>
      <c r="X777" s="83"/>
      <c r="Y777" s="83"/>
      <c r="Z777" s="83"/>
      <c r="AA777" s="65"/>
      <c r="AB777" s="5"/>
      <c r="AC777" s="5"/>
      <c r="AD777" s="5"/>
      <c r="AE777" s="5"/>
      <c r="AF777" s="5"/>
      <c r="AG777" s="5"/>
      <c r="AH777" s="5"/>
      <c r="AI777" s="5"/>
      <c r="AJ777" s="5"/>
      <c r="AK777" s="5"/>
      <c r="AL777" s="5"/>
      <c r="AM777" s="5"/>
    </row>
    <row r="778" spans="1:39" s="4" customFormat="1" ht="14.4">
      <c r="A778" s="63" t="s">
        <v>712</v>
      </c>
      <c r="B778" s="63" t="s">
        <v>322</v>
      </c>
      <c r="C778" s="63"/>
      <c r="D778" s="63" t="s">
        <v>323</v>
      </c>
      <c r="E778" s="11"/>
      <c r="F778" s="11"/>
      <c r="G778" s="8"/>
      <c r="I778" s="63"/>
      <c r="J778" s="48"/>
      <c r="K778" s="109"/>
      <c r="M778" s="63">
        <v>35</v>
      </c>
      <c r="N778" s="214">
        <v>4398.8500000000004</v>
      </c>
      <c r="P778" s="114">
        <v>23</v>
      </c>
      <c r="Q778" s="213">
        <v>2804.12</v>
      </c>
      <c r="S778" s="114">
        <v>22</v>
      </c>
      <c r="T778" s="213">
        <v>2200.87</v>
      </c>
      <c r="V778" s="83"/>
      <c r="W778" s="83"/>
      <c r="X778" s="83"/>
      <c r="Y778" s="83"/>
      <c r="Z778" s="83"/>
      <c r="AA778" s="65"/>
      <c r="AB778" s="5"/>
      <c r="AC778" s="5"/>
      <c r="AD778" s="5"/>
      <c r="AE778" s="5"/>
      <c r="AF778" s="5"/>
      <c r="AG778" s="5"/>
      <c r="AH778" s="5"/>
      <c r="AI778" s="5"/>
      <c r="AJ778" s="5"/>
      <c r="AK778" s="5"/>
      <c r="AL778" s="5"/>
      <c r="AM778" s="5"/>
    </row>
    <row r="779" spans="1:39" s="4" customFormat="1" ht="14.4">
      <c r="A779" s="63" t="s">
        <v>712</v>
      </c>
      <c r="B779" s="63" t="s">
        <v>324</v>
      </c>
      <c r="C779" s="63"/>
      <c r="D779" s="63" t="s">
        <v>106</v>
      </c>
      <c r="E779" s="11"/>
      <c r="F779" s="11"/>
      <c r="G779" s="8"/>
      <c r="I779" s="63"/>
      <c r="J779" s="48"/>
      <c r="K779" s="109"/>
      <c r="M779" s="63">
        <v>64</v>
      </c>
      <c r="N779" s="214">
        <v>6719.1</v>
      </c>
      <c r="P779" s="114">
        <v>56</v>
      </c>
      <c r="Q779" s="213">
        <v>5693.98</v>
      </c>
      <c r="S779" s="114">
        <v>42</v>
      </c>
      <c r="T779" s="213">
        <v>4304.17</v>
      </c>
      <c r="V779" s="83"/>
      <c r="W779" s="83"/>
      <c r="X779" s="83"/>
      <c r="Y779" s="83"/>
      <c r="Z779" s="83"/>
      <c r="AA779" s="65"/>
      <c r="AB779" s="5"/>
      <c r="AC779" s="5"/>
      <c r="AD779" s="5"/>
      <c r="AE779" s="5"/>
      <c r="AF779" s="5"/>
      <c r="AG779" s="5"/>
      <c r="AH779" s="5"/>
      <c r="AI779" s="5"/>
      <c r="AJ779" s="5"/>
      <c r="AK779" s="5"/>
      <c r="AL779" s="5"/>
      <c r="AM779" s="5"/>
    </row>
    <row r="780" spans="1:39" s="4" customFormat="1" ht="14.4">
      <c r="A780" s="63" t="s">
        <v>712</v>
      </c>
      <c r="B780" s="63" t="s">
        <v>325</v>
      </c>
      <c r="C780" s="63"/>
      <c r="D780" s="63" t="s">
        <v>90</v>
      </c>
      <c r="E780" s="11"/>
      <c r="F780" s="11"/>
      <c r="G780" s="8"/>
      <c r="I780" s="63"/>
      <c r="J780" s="48"/>
      <c r="K780" s="109"/>
      <c r="M780" s="63">
        <v>1</v>
      </c>
      <c r="N780" s="214">
        <v>24.84</v>
      </c>
      <c r="P780" s="114"/>
      <c r="Q780" s="213"/>
      <c r="S780" s="114">
        <v>1</v>
      </c>
      <c r="T780" s="213">
        <v>16.399999999999999</v>
      </c>
      <c r="V780" s="83"/>
      <c r="W780" s="83"/>
      <c r="X780" s="83"/>
      <c r="Y780" s="83"/>
      <c r="Z780" s="83"/>
      <c r="AA780" s="65"/>
      <c r="AB780" s="5"/>
      <c r="AC780" s="5"/>
      <c r="AD780" s="5"/>
      <c r="AE780" s="5"/>
      <c r="AF780" s="5"/>
      <c r="AG780" s="5"/>
      <c r="AH780" s="5"/>
      <c r="AI780" s="5"/>
      <c r="AJ780" s="5"/>
      <c r="AK780" s="5"/>
      <c r="AL780" s="5"/>
      <c r="AM780" s="5"/>
    </row>
    <row r="781" spans="1:39" s="4" customFormat="1" ht="14.4">
      <c r="A781" s="63" t="s">
        <v>712</v>
      </c>
      <c r="B781" s="63" t="s">
        <v>326</v>
      </c>
      <c r="C781" s="63"/>
      <c r="D781" s="63" t="s">
        <v>327</v>
      </c>
      <c r="E781" s="11"/>
      <c r="F781" s="11"/>
      <c r="G781" s="8"/>
      <c r="I781" s="63"/>
      <c r="J781" s="48"/>
      <c r="K781" s="109"/>
      <c r="M781" s="63">
        <v>55</v>
      </c>
      <c r="N781" s="214">
        <v>4736.12</v>
      </c>
      <c r="P781" s="114">
        <v>47</v>
      </c>
      <c r="Q781" s="213">
        <v>4239.17</v>
      </c>
      <c r="S781" s="114">
        <v>29</v>
      </c>
      <c r="T781" s="213">
        <v>2213.73</v>
      </c>
      <c r="V781" s="83"/>
      <c r="W781" s="83"/>
      <c r="X781" s="83"/>
      <c r="Y781" s="83"/>
      <c r="Z781" s="83"/>
      <c r="AA781" s="65"/>
      <c r="AB781" s="5"/>
      <c r="AC781" s="5"/>
      <c r="AD781" s="5"/>
      <c r="AE781" s="5"/>
      <c r="AF781" s="5"/>
      <c r="AG781" s="5"/>
      <c r="AH781" s="5"/>
      <c r="AI781" s="5"/>
      <c r="AJ781" s="5"/>
      <c r="AK781" s="5"/>
      <c r="AL781" s="5"/>
      <c r="AM781" s="5"/>
    </row>
    <row r="782" spans="1:39" s="4" customFormat="1" ht="14.4">
      <c r="A782" s="63" t="s">
        <v>712</v>
      </c>
      <c r="B782" s="63" t="s">
        <v>326</v>
      </c>
      <c r="C782" s="63"/>
      <c r="D782" s="63" t="s">
        <v>329</v>
      </c>
      <c r="E782" s="11"/>
      <c r="F782" s="11"/>
      <c r="G782" s="8"/>
      <c r="I782" s="63"/>
      <c r="J782" s="48"/>
      <c r="K782" s="109"/>
      <c r="M782" s="63"/>
      <c r="N782" s="214"/>
      <c r="P782" s="114">
        <v>1</v>
      </c>
      <c r="Q782" s="213">
        <v>170.46</v>
      </c>
      <c r="S782" s="114"/>
      <c r="T782" s="213"/>
      <c r="V782" s="83"/>
      <c r="W782" s="83"/>
      <c r="X782" s="83"/>
      <c r="Y782" s="83"/>
      <c r="Z782" s="83"/>
      <c r="AA782" s="65"/>
      <c r="AB782" s="5"/>
      <c r="AC782" s="5"/>
      <c r="AD782" s="5"/>
      <c r="AE782" s="5"/>
      <c r="AF782" s="5"/>
      <c r="AG782" s="5"/>
      <c r="AH782" s="5"/>
      <c r="AI782" s="5"/>
      <c r="AJ782" s="5"/>
      <c r="AK782" s="5"/>
      <c r="AL782" s="5"/>
      <c r="AM782" s="5"/>
    </row>
    <row r="783" spans="1:39" s="4" customFormat="1" ht="14.4">
      <c r="A783" s="63" t="s">
        <v>712</v>
      </c>
      <c r="B783" s="63" t="s">
        <v>328</v>
      </c>
      <c r="C783" s="63"/>
      <c r="D783" s="63" t="s">
        <v>329</v>
      </c>
      <c r="E783" s="11"/>
      <c r="F783" s="11"/>
      <c r="G783" s="8"/>
      <c r="I783" s="63"/>
      <c r="J783" s="48"/>
      <c r="K783" s="109"/>
      <c r="M783" s="63">
        <v>214</v>
      </c>
      <c r="N783" s="214">
        <v>15915.09</v>
      </c>
      <c r="P783" s="114">
        <v>173</v>
      </c>
      <c r="Q783" s="213">
        <v>12823.77</v>
      </c>
      <c r="S783" s="114">
        <v>126</v>
      </c>
      <c r="T783" s="213">
        <v>8836.7900000000009</v>
      </c>
      <c r="V783" s="83"/>
      <c r="W783" s="83"/>
      <c r="X783" s="83"/>
      <c r="Y783" s="83"/>
      <c r="Z783" s="83"/>
      <c r="AA783" s="65"/>
      <c r="AB783" s="5"/>
      <c r="AC783" s="5"/>
      <c r="AD783" s="5"/>
      <c r="AE783" s="5"/>
      <c r="AF783" s="5"/>
      <c r="AG783" s="5"/>
      <c r="AH783" s="5"/>
      <c r="AI783" s="5"/>
      <c r="AJ783" s="5"/>
      <c r="AK783" s="5"/>
      <c r="AL783" s="5"/>
      <c r="AM783" s="5"/>
    </row>
    <row r="784" spans="1:39" s="4" customFormat="1" ht="14.4">
      <c r="A784" s="63" t="s">
        <v>712</v>
      </c>
      <c r="B784" s="63" t="s">
        <v>698</v>
      </c>
      <c r="C784" s="63"/>
      <c r="D784" s="63" t="s">
        <v>206</v>
      </c>
      <c r="E784" s="11"/>
      <c r="F784" s="11"/>
      <c r="G784" s="8"/>
      <c r="I784" s="63"/>
      <c r="J784" s="48"/>
      <c r="K784" s="109"/>
      <c r="M784" s="63"/>
      <c r="N784" s="214"/>
      <c r="P784" s="114"/>
      <c r="Q784" s="213"/>
      <c r="S784" s="114">
        <v>10</v>
      </c>
      <c r="T784" s="213">
        <v>585.69000000000005</v>
      </c>
      <c r="V784" s="83"/>
      <c r="W784" s="83"/>
      <c r="X784" s="83"/>
      <c r="Y784" s="83"/>
      <c r="Z784" s="83"/>
      <c r="AA784" s="65"/>
      <c r="AB784" s="5"/>
      <c r="AC784" s="5"/>
      <c r="AD784" s="5"/>
      <c r="AE784" s="5"/>
      <c r="AF784" s="5"/>
      <c r="AG784" s="5"/>
      <c r="AH784" s="5"/>
      <c r="AI784" s="5"/>
      <c r="AJ784" s="5"/>
      <c r="AK784" s="5"/>
      <c r="AL784" s="5"/>
      <c r="AM784" s="5"/>
    </row>
    <row r="785" spans="1:39" s="4" customFormat="1" ht="14.4">
      <c r="A785" s="63" t="s">
        <v>712</v>
      </c>
      <c r="B785" s="63" t="s">
        <v>330</v>
      </c>
      <c r="C785" s="63"/>
      <c r="D785" s="63" t="s">
        <v>206</v>
      </c>
      <c r="E785" s="11"/>
      <c r="F785" s="11"/>
      <c r="G785" s="8"/>
      <c r="I785" s="63"/>
      <c r="J785" s="48"/>
      <c r="K785" s="109"/>
      <c r="M785" s="63">
        <v>323</v>
      </c>
      <c r="N785" s="214">
        <v>26884.14</v>
      </c>
      <c r="P785" s="114">
        <v>1</v>
      </c>
      <c r="Q785" s="213">
        <v>144.46</v>
      </c>
      <c r="S785" s="114">
        <v>1</v>
      </c>
      <c r="T785" s="213">
        <v>64.510000000000005</v>
      </c>
      <c r="V785" s="83"/>
      <c r="W785" s="83"/>
      <c r="X785" s="83"/>
      <c r="Y785" s="83"/>
      <c r="Z785" s="83"/>
      <c r="AA785" s="65"/>
      <c r="AB785" s="5"/>
      <c r="AC785" s="5"/>
      <c r="AD785" s="5"/>
      <c r="AE785" s="5"/>
      <c r="AF785" s="5"/>
      <c r="AG785" s="5"/>
      <c r="AH785" s="5"/>
      <c r="AI785" s="5"/>
      <c r="AJ785" s="5"/>
      <c r="AK785" s="5"/>
      <c r="AL785" s="5"/>
      <c r="AM785" s="5"/>
    </row>
    <row r="786" spans="1:39" s="4" customFormat="1" ht="14.4">
      <c r="A786" s="63" t="s">
        <v>712</v>
      </c>
      <c r="B786" s="63" t="s">
        <v>331</v>
      </c>
      <c r="C786" s="63"/>
      <c r="D786" s="63" t="s">
        <v>96</v>
      </c>
      <c r="E786" s="11"/>
      <c r="F786" s="11"/>
      <c r="G786" s="8"/>
      <c r="I786" s="63"/>
      <c r="J786" s="48"/>
      <c r="K786" s="109"/>
      <c r="M786" s="63">
        <v>13</v>
      </c>
      <c r="N786" s="214">
        <v>1198.1400000000001</v>
      </c>
      <c r="P786" s="114">
        <v>14</v>
      </c>
      <c r="Q786" s="213">
        <v>1487.76</v>
      </c>
      <c r="S786" s="114">
        <v>12</v>
      </c>
      <c r="T786" s="213">
        <v>1198.1500000000001</v>
      </c>
      <c r="V786" s="83"/>
      <c r="W786" s="83"/>
      <c r="X786" s="83"/>
      <c r="Y786" s="83"/>
      <c r="Z786" s="83"/>
      <c r="AA786" s="65"/>
      <c r="AB786" s="5"/>
      <c r="AC786" s="5"/>
      <c r="AD786" s="5"/>
      <c r="AE786" s="5"/>
      <c r="AF786" s="5"/>
      <c r="AG786" s="5"/>
      <c r="AH786" s="5"/>
      <c r="AI786" s="5"/>
      <c r="AJ786" s="5"/>
      <c r="AK786" s="5"/>
      <c r="AL786" s="5"/>
      <c r="AM786" s="5"/>
    </row>
    <row r="787" spans="1:39" s="4" customFormat="1" ht="14.4">
      <c r="A787" s="63" t="s">
        <v>712</v>
      </c>
      <c r="B787" s="63" t="s">
        <v>733</v>
      </c>
      <c r="C787" s="63"/>
      <c r="D787" s="63" t="s">
        <v>128</v>
      </c>
      <c r="E787" s="11"/>
      <c r="F787" s="11"/>
      <c r="G787" s="8"/>
      <c r="I787" s="63"/>
      <c r="J787" s="48"/>
      <c r="K787" s="109"/>
      <c r="M787" s="63">
        <v>1</v>
      </c>
      <c r="N787" s="214">
        <v>102.57</v>
      </c>
      <c r="P787" s="114"/>
      <c r="Q787" s="213"/>
      <c r="S787" s="114"/>
      <c r="T787" s="213"/>
      <c r="V787" s="83"/>
      <c r="W787" s="83"/>
      <c r="X787" s="83"/>
      <c r="Y787" s="83"/>
      <c r="Z787" s="83"/>
      <c r="AA787" s="65"/>
      <c r="AB787" s="5"/>
      <c r="AC787" s="5"/>
      <c r="AD787" s="5"/>
      <c r="AE787" s="5"/>
      <c r="AF787" s="5"/>
      <c r="AG787" s="5"/>
      <c r="AH787" s="5"/>
      <c r="AI787" s="5"/>
      <c r="AJ787" s="5"/>
      <c r="AK787" s="5"/>
      <c r="AL787" s="5"/>
      <c r="AM787" s="5"/>
    </row>
    <row r="788" spans="1:39" s="4" customFormat="1" ht="14.4">
      <c r="A788" s="63" t="s">
        <v>712</v>
      </c>
      <c r="B788" s="63" t="s">
        <v>332</v>
      </c>
      <c r="C788" s="63"/>
      <c r="D788" s="63" t="s">
        <v>284</v>
      </c>
      <c r="E788" s="11"/>
      <c r="F788" s="11"/>
      <c r="G788" s="8"/>
      <c r="I788" s="63"/>
      <c r="J788" s="48"/>
      <c r="K788" s="109"/>
      <c r="M788" s="63">
        <v>10</v>
      </c>
      <c r="N788" s="214">
        <v>1220.74</v>
      </c>
      <c r="P788" s="114">
        <v>17</v>
      </c>
      <c r="Q788" s="213">
        <v>1994.56</v>
      </c>
      <c r="S788" s="114">
        <v>12</v>
      </c>
      <c r="T788" s="213">
        <v>859.4</v>
      </c>
      <c r="V788" s="83"/>
      <c r="W788" s="83"/>
      <c r="X788" s="83"/>
      <c r="Y788" s="83"/>
      <c r="Z788" s="83"/>
      <c r="AA788" s="65"/>
      <c r="AB788" s="5"/>
      <c r="AC788" s="5"/>
      <c r="AD788" s="5"/>
      <c r="AE788" s="5"/>
      <c r="AF788" s="5"/>
      <c r="AG788" s="5"/>
      <c r="AH788" s="5"/>
      <c r="AI788" s="5"/>
      <c r="AJ788" s="5"/>
      <c r="AK788" s="5"/>
      <c r="AL788" s="5"/>
      <c r="AM788" s="5"/>
    </row>
    <row r="789" spans="1:39" s="4" customFormat="1" ht="14.4">
      <c r="A789" s="63" t="s">
        <v>712</v>
      </c>
      <c r="B789" s="63" t="s">
        <v>332</v>
      </c>
      <c r="C789" s="63"/>
      <c r="D789" s="63" t="s">
        <v>405</v>
      </c>
      <c r="E789" s="11"/>
      <c r="F789" s="11"/>
      <c r="G789" s="8"/>
      <c r="I789" s="63"/>
      <c r="J789" s="48"/>
      <c r="K789" s="109"/>
      <c r="M789" s="63">
        <v>1</v>
      </c>
      <c r="N789" s="214">
        <v>275.77999999999997</v>
      </c>
      <c r="P789" s="114">
        <v>1</v>
      </c>
      <c r="Q789" s="213">
        <v>143.83000000000001</v>
      </c>
      <c r="S789" s="114">
        <v>1</v>
      </c>
      <c r="T789" s="213">
        <v>150</v>
      </c>
      <c r="V789" s="83"/>
      <c r="W789" s="83"/>
      <c r="X789" s="83"/>
      <c r="Y789" s="83"/>
      <c r="Z789" s="83"/>
      <c r="AA789" s="65"/>
      <c r="AB789" s="5"/>
      <c r="AC789" s="5"/>
      <c r="AD789" s="5"/>
      <c r="AE789" s="5"/>
      <c r="AF789" s="5"/>
      <c r="AG789" s="5"/>
      <c r="AH789" s="5"/>
      <c r="AI789" s="5"/>
      <c r="AJ789" s="5"/>
      <c r="AK789" s="5"/>
      <c r="AL789" s="5"/>
      <c r="AM789" s="5"/>
    </row>
    <row r="790" spans="1:39" s="4" customFormat="1" ht="14.4">
      <c r="A790" s="63" t="s">
        <v>712</v>
      </c>
      <c r="B790" s="63" t="s">
        <v>333</v>
      </c>
      <c r="C790" s="63"/>
      <c r="D790" s="63" t="s">
        <v>230</v>
      </c>
      <c r="E790" s="11"/>
      <c r="F790" s="11"/>
      <c r="G790" s="8"/>
      <c r="I790" s="63"/>
      <c r="J790" s="48"/>
      <c r="K790" s="109"/>
      <c r="M790" s="63">
        <v>97</v>
      </c>
      <c r="N790" s="214">
        <v>9985.2099999999991</v>
      </c>
      <c r="P790" s="114">
        <v>149</v>
      </c>
      <c r="Q790" s="213">
        <v>16588.810000000001</v>
      </c>
      <c r="S790" s="114">
        <v>102</v>
      </c>
      <c r="T790" s="213">
        <v>9220.68</v>
      </c>
      <c r="V790" s="83"/>
      <c r="W790" s="83"/>
      <c r="X790" s="83"/>
      <c r="Y790" s="83"/>
      <c r="Z790" s="83"/>
      <c r="AA790" s="65"/>
      <c r="AB790" s="5"/>
      <c r="AC790" s="5"/>
      <c r="AD790" s="5"/>
      <c r="AE790" s="5"/>
      <c r="AF790" s="5"/>
      <c r="AG790" s="5"/>
      <c r="AH790" s="5"/>
      <c r="AI790" s="5"/>
      <c r="AJ790" s="5"/>
      <c r="AK790" s="5"/>
      <c r="AL790" s="5"/>
      <c r="AM790" s="5"/>
    </row>
    <row r="791" spans="1:39" s="4" customFormat="1" ht="14.4">
      <c r="A791" s="63" t="s">
        <v>712</v>
      </c>
      <c r="B791" s="63" t="s">
        <v>699</v>
      </c>
      <c r="C791" s="63"/>
      <c r="D791" s="63" t="s">
        <v>230</v>
      </c>
      <c r="E791" s="11"/>
      <c r="F791" s="11"/>
      <c r="G791" s="8"/>
      <c r="I791" s="63"/>
      <c r="J791" s="48"/>
      <c r="K791" s="109"/>
      <c r="M791" s="63"/>
      <c r="N791" s="214"/>
      <c r="P791" s="114">
        <v>3</v>
      </c>
      <c r="Q791" s="213">
        <v>154.56</v>
      </c>
      <c r="S791" s="114">
        <v>9</v>
      </c>
      <c r="T791" s="213">
        <v>865.96</v>
      </c>
      <c r="V791" s="83"/>
      <c r="W791" s="83"/>
      <c r="X791" s="83"/>
      <c r="Y791" s="83"/>
      <c r="Z791" s="83"/>
      <c r="AA791" s="65"/>
      <c r="AB791" s="5"/>
      <c r="AC791" s="5"/>
      <c r="AD791" s="5"/>
      <c r="AE791" s="5"/>
      <c r="AF791" s="5"/>
      <c r="AG791" s="5"/>
      <c r="AH791" s="5"/>
      <c r="AI791" s="5"/>
      <c r="AJ791" s="5"/>
      <c r="AK791" s="5"/>
      <c r="AL791" s="5"/>
      <c r="AM791" s="5"/>
    </row>
    <row r="792" spans="1:39" s="4" customFormat="1" ht="14.4">
      <c r="A792" s="63" t="s">
        <v>712</v>
      </c>
      <c r="B792" s="63" t="s">
        <v>334</v>
      </c>
      <c r="C792" s="63"/>
      <c r="D792" s="63" t="s">
        <v>335</v>
      </c>
      <c r="E792" s="11"/>
      <c r="F792" s="11"/>
      <c r="G792" s="8"/>
      <c r="I792" s="63"/>
      <c r="J792" s="48"/>
      <c r="K792" s="109"/>
      <c r="M792" s="63">
        <v>35</v>
      </c>
      <c r="N792" s="214">
        <v>3812.35</v>
      </c>
      <c r="P792" s="114">
        <v>14</v>
      </c>
      <c r="Q792" s="213">
        <v>1359.48</v>
      </c>
      <c r="S792" s="114">
        <v>23</v>
      </c>
      <c r="T792" s="213">
        <v>2217.84</v>
      </c>
      <c r="V792" s="83"/>
      <c r="W792" s="83"/>
      <c r="X792" s="83"/>
      <c r="Y792" s="83"/>
      <c r="Z792" s="83"/>
      <c r="AA792" s="65"/>
      <c r="AB792" s="5"/>
      <c r="AC792" s="5"/>
      <c r="AD792" s="5"/>
      <c r="AE792" s="5"/>
      <c r="AF792" s="5"/>
      <c r="AG792" s="5"/>
      <c r="AH792" s="5"/>
      <c r="AI792" s="5"/>
      <c r="AJ792" s="5"/>
      <c r="AK792" s="5"/>
      <c r="AL792" s="5"/>
      <c r="AM792" s="5"/>
    </row>
    <row r="793" spans="1:39" s="4" customFormat="1" ht="14.4">
      <c r="A793" s="63" t="s">
        <v>712</v>
      </c>
      <c r="B793" s="63" t="s">
        <v>336</v>
      </c>
      <c r="C793" s="63"/>
      <c r="D793" s="63" t="s">
        <v>337</v>
      </c>
      <c r="E793" s="11"/>
      <c r="F793" s="11"/>
      <c r="G793" s="8"/>
      <c r="I793" s="63"/>
      <c r="J793" s="48"/>
      <c r="K793" s="109"/>
      <c r="M793" s="63">
        <v>55</v>
      </c>
      <c r="N793" s="214">
        <v>5717.9</v>
      </c>
      <c r="P793" s="114">
        <v>50</v>
      </c>
      <c r="Q793" s="213">
        <v>5441.08</v>
      </c>
      <c r="S793" s="114">
        <v>36</v>
      </c>
      <c r="T793" s="213">
        <v>3687.78</v>
      </c>
      <c r="V793" s="83"/>
      <c r="W793" s="83"/>
      <c r="X793" s="83"/>
      <c r="Y793" s="83"/>
      <c r="Z793" s="83"/>
      <c r="AA793" s="65"/>
      <c r="AB793" s="5"/>
      <c r="AC793" s="5"/>
      <c r="AD793" s="5"/>
      <c r="AE793" s="5"/>
      <c r="AF793" s="5"/>
      <c r="AG793" s="5"/>
      <c r="AH793" s="5"/>
      <c r="AI793" s="5"/>
      <c r="AJ793" s="5"/>
      <c r="AK793" s="5"/>
      <c r="AL793" s="5"/>
      <c r="AM793" s="5"/>
    </row>
    <row r="794" spans="1:39" s="4" customFormat="1" ht="14.4">
      <c r="A794" s="63" t="s">
        <v>712</v>
      </c>
      <c r="B794" s="63" t="s">
        <v>338</v>
      </c>
      <c r="C794" s="63"/>
      <c r="D794" s="63" t="s">
        <v>339</v>
      </c>
      <c r="E794" s="11"/>
      <c r="F794" s="11"/>
      <c r="G794" s="8"/>
      <c r="I794" s="63"/>
      <c r="J794" s="48"/>
      <c r="K794" s="109"/>
      <c r="M794" s="63">
        <v>22</v>
      </c>
      <c r="N794" s="214">
        <v>2310.4699999999998</v>
      </c>
      <c r="P794" s="114">
        <v>20</v>
      </c>
      <c r="Q794" s="213">
        <v>2323.4</v>
      </c>
      <c r="S794" s="114">
        <v>19</v>
      </c>
      <c r="T794" s="213">
        <v>2019.07</v>
      </c>
      <c r="V794" s="83"/>
      <c r="W794" s="83"/>
      <c r="X794" s="83"/>
      <c r="Y794" s="83"/>
      <c r="Z794" s="83"/>
      <c r="AA794" s="65"/>
      <c r="AB794" s="5"/>
      <c r="AC794" s="5"/>
      <c r="AD794" s="5"/>
      <c r="AE794" s="5"/>
      <c r="AF794" s="5"/>
      <c r="AG794" s="5"/>
      <c r="AH794" s="5"/>
      <c r="AI794" s="5"/>
      <c r="AJ794" s="5"/>
      <c r="AK794" s="5"/>
      <c r="AL794" s="5"/>
      <c r="AM794" s="5"/>
    </row>
    <row r="795" spans="1:39" s="4" customFormat="1" ht="14.4">
      <c r="A795" s="63" t="s">
        <v>712</v>
      </c>
      <c r="B795" s="63" t="s">
        <v>700</v>
      </c>
      <c r="C795" s="63"/>
      <c r="D795" s="63" t="s">
        <v>148</v>
      </c>
      <c r="E795" s="11"/>
      <c r="F795" s="11"/>
      <c r="G795" s="8"/>
      <c r="I795" s="63"/>
      <c r="J795" s="48"/>
      <c r="K795" s="109"/>
      <c r="M795" s="63"/>
      <c r="N795" s="214"/>
      <c r="P795" s="114"/>
      <c r="Q795" s="213"/>
      <c r="S795" s="114">
        <v>3</v>
      </c>
      <c r="T795" s="213">
        <v>29.36</v>
      </c>
      <c r="V795" s="83"/>
      <c r="W795" s="83"/>
      <c r="X795" s="83"/>
      <c r="Y795" s="83"/>
      <c r="Z795" s="83"/>
      <c r="AA795" s="65"/>
      <c r="AB795" s="5"/>
      <c r="AC795" s="5"/>
      <c r="AD795" s="5"/>
      <c r="AE795" s="5"/>
      <c r="AF795" s="5"/>
      <c r="AG795" s="5"/>
      <c r="AH795" s="5"/>
      <c r="AI795" s="5"/>
      <c r="AJ795" s="5"/>
      <c r="AK795" s="5"/>
      <c r="AL795" s="5"/>
      <c r="AM795" s="5"/>
    </row>
    <row r="796" spans="1:39" s="4" customFormat="1" ht="14.4">
      <c r="A796" s="63" t="s">
        <v>712</v>
      </c>
      <c r="B796" s="63" t="s">
        <v>661</v>
      </c>
      <c r="C796" s="63"/>
      <c r="D796" s="63" t="s">
        <v>148</v>
      </c>
      <c r="E796" s="11"/>
      <c r="F796" s="11"/>
      <c r="G796" s="8"/>
      <c r="I796" s="63"/>
      <c r="J796" s="48"/>
      <c r="K796" s="109"/>
      <c r="M796" s="63">
        <v>198</v>
      </c>
      <c r="N796" s="214">
        <v>8410.39</v>
      </c>
      <c r="P796" s="114"/>
      <c r="Q796" s="213"/>
      <c r="S796" s="114"/>
      <c r="T796" s="213"/>
      <c r="V796" s="83"/>
      <c r="W796" s="83"/>
      <c r="X796" s="83"/>
      <c r="Y796" s="83"/>
      <c r="Z796" s="83"/>
      <c r="AA796" s="65"/>
      <c r="AB796" s="5"/>
      <c r="AC796" s="5"/>
      <c r="AD796" s="5"/>
      <c r="AE796" s="5"/>
      <c r="AF796" s="5"/>
      <c r="AG796" s="5"/>
      <c r="AH796" s="5"/>
      <c r="AI796" s="5"/>
      <c r="AJ796" s="5"/>
      <c r="AK796" s="5"/>
      <c r="AL796" s="5"/>
      <c r="AM796" s="5"/>
    </row>
    <row r="797" spans="1:39" s="4" customFormat="1" ht="14.4">
      <c r="A797" s="63" t="s">
        <v>712</v>
      </c>
      <c r="B797" s="63" t="s">
        <v>734</v>
      </c>
      <c r="C797" s="63"/>
      <c r="D797" s="63" t="s">
        <v>244</v>
      </c>
      <c r="E797" s="11"/>
      <c r="F797" s="11"/>
      <c r="G797" s="8"/>
      <c r="I797" s="63"/>
      <c r="J797" s="48"/>
      <c r="K797" s="109"/>
      <c r="M797" s="63"/>
      <c r="N797" s="214"/>
      <c r="P797" s="114"/>
      <c r="Q797" s="213"/>
      <c r="S797" s="114">
        <v>6</v>
      </c>
      <c r="T797" s="213">
        <v>166.88</v>
      </c>
      <c r="V797" s="83"/>
      <c r="W797" s="83"/>
      <c r="X797" s="83"/>
      <c r="Y797" s="83"/>
      <c r="Z797" s="83"/>
      <c r="AA797" s="65"/>
      <c r="AB797" s="5"/>
      <c r="AC797" s="5"/>
      <c r="AD797" s="5"/>
      <c r="AE797" s="5"/>
      <c r="AF797" s="5"/>
      <c r="AG797" s="5"/>
      <c r="AH797" s="5"/>
      <c r="AI797" s="5"/>
      <c r="AJ797" s="5"/>
      <c r="AK797" s="5"/>
      <c r="AL797" s="5"/>
      <c r="AM797" s="5"/>
    </row>
    <row r="798" spans="1:39" s="4" customFormat="1" ht="14.4">
      <c r="A798" s="63" t="s">
        <v>712</v>
      </c>
      <c r="B798" s="63" t="s">
        <v>662</v>
      </c>
      <c r="C798" s="63"/>
      <c r="D798" s="63" t="s">
        <v>244</v>
      </c>
      <c r="E798" s="11"/>
      <c r="F798" s="11"/>
      <c r="G798" s="8"/>
      <c r="I798" s="63"/>
      <c r="J798" s="48"/>
      <c r="K798" s="109"/>
      <c r="M798" s="63">
        <v>84</v>
      </c>
      <c r="N798" s="214">
        <v>5070.55</v>
      </c>
      <c r="P798" s="114">
        <v>1</v>
      </c>
      <c r="Q798" s="213">
        <v>14.05</v>
      </c>
      <c r="S798" s="114"/>
      <c r="T798" s="213"/>
      <c r="V798" s="83"/>
      <c r="W798" s="83"/>
      <c r="X798" s="83"/>
      <c r="Y798" s="83"/>
      <c r="Z798" s="83"/>
      <c r="AA798" s="65"/>
      <c r="AB798" s="5"/>
      <c r="AC798" s="5"/>
      <c r="AD798" s="5"/>
      <c r="AE798" s="5"/>
      <c r="AF798" s="5"/>
      <c r="AG798" s="5"/>
      <c r="AH798" s="5"/>
      <c r="AI798" s="5"/>
      <c r="AJ798" s="5"/>
      <c r="AK798" s="5"/>
      <c r="AL798" s="5"/>
      <c r="AM798" s="5"/>
    </row>
    <row r="799" spans="1:39" s="4" customFormat="1" ht="14.4">
      <c r="A799" s="63" t="s">
        <v>712</v>
      </c>
      <c r="B799" s="63" t="s">
        <v>340</v>
      </c>
      <c r="C799" s="63"/>
      <c r="D799" s="63" t="s">
        <v>341</v>
      </c>
      <c r="E799" s="11"/>
      <c r="F799" s="11"/>
      <c r="G799" s="8"/>
      <c r="I799" s="63"/>
      <c r="J799" s="48"/>
      <c r="K799" s="109"/>
      <c r="M799" s="63">
        <v>119</v>
      </c>
      <c r="N799" s="214">
        <v>7520.82</v>
      </c>
      <c r="P799" s="114">
        <v>129</v>
      </c>
      <c r="Q799" s="213">
        <v>10022.469999999999</v>
      </c>
      <c r="S799" s="114">
        <v>68</v>
      </c>
      <c r="T799" s="213">
        <v>5221.9799999999996</v>
      </c>
      <c r="V799" s="83"/>
      <c r="W799" s="83"/>
      <c r="X799" s="83"/>
      <c r="Y799" s="83"/>
      <c r="Z799" s="83"/>
      <c r="AA799" s="65"/>
      <c r="AB799" s="5"/>
      <c r="AC799" s="5"/>
      <c r="AD799" s="5"/>
      <c r="AE799" s="5"/>
      <c r="AF799" s="5"/>
      <c r="AG799" s="5"/>
      <c r="AH799" s="5"/>
      <c r="AI799" s="5"/>
      <c r="AJ799" s="5"/>
      <c r="AK799" s="5"/>
      <c r="AL799" s="5"/>
      <c r="AM799" s="5"/>
    </row>
    <row r="800" spans="1:39" s="4" customFormat="1" ht="14.4">
      <c r="A800" s="63" t="s">
        <v>712</v>
      </c>
      <c r="B800" s="63" t="s">
        <v>342</v>
      </c>
      <c r="C800" s="63"/>
      <c r="D800" s="63" t="s">
        <v>343</v>
      </c>
      <c r="E800" s="11"/>
      <c r="F800" s="11"/>
      <c r="G800" s="8"/>
      <c r="I800" s="63"/>
      <c r="J800" s="48"/>
      <c r="K800" s="109"/>
      <c r="M800" s="63">
        <v>142</v>
      </c>
      <c r="N800" s="214">
        <v>5298.32</v>
      </c>
      <c r="P800" s="114">
        <v>143</v>
      </c>
      <c r="Q800" s="213">
        <v>6577.3</v>
      </c>
      <c r="S800" s="114">
        <v>80</v>
      </c>
      <c r="T800" s="213">
        <v>3850.64</v>
      </c>
      <c r="V800" s="83"/>
      <c r="W800" s="83"/>
      <c r="X800" s="83"/>
      <c r="Y800" s="83"/>
      <c r="Z800" s="83"/>
      <c r="AA800" s="65"/>
      <c r="AB800" s="5"/>
      <c r="AC800" s="5"/>
      <c r="AD800" s="5"/>
      <c r="AE800" s="5"/>
      <c r="AF800" s="5"/>
      <c r="AG800" s="5"/>
      <c r="AH800" s="5"/>
      <c r="AI800" s="5"/>
      <c r="AJ800" s="5"/>
      <c r="AK800" s="5"/>
      <c r="AL800" s="5"/>
      <c r="AM800" s="5"/>
    </row>
    <row r="801" spans="1:39" s="4" customFormat="1" ht="14.4">
      <c r="A801" s="63" t="s">
        <v>712</v>
      </c>
      <c r="B801" s="63" t="s">
        <v>344</v>
      </c>
      <c r="C801" s="63"/>
      <c r="D801" s="63" t="s">
        <v>345</v>
      </c>
      <c r="E801" s="11"/>
      <c r="F801" s="11"/>
      <c r="G801" s="8"/>
      <c r="I801" s="63"/>
      <c r="J801" s="48"/>
      <c r="K801" s="109"/>
      <c r="M801" s="63">
        <v>20</v>
      </c>
      <c r="N801" s="214">
        <v>1692.93</v>
      </c>
      <c r="P801" s="114">
        <v>22</v>
      </c>
      <c r="Q801" s="213">
        <v>1947.4</v>
      </c>
      <c r="S801" s="114">
        <v>12</v>
      </c>
      <c r="T801" s="213">
        <v>1064.6600000000001</v>
      </c>
      <c r="V801" s="83"/>
      <c r="W801" s="83"/>
      <c r="X801" s="83"/>
      <c r="Y801" s="83"/>
      <c r="Z801" s="83"/>
      <c r="AA801" s="65"/>
      <c r="AB801" s="5"/>
      <c r="AC801" s="5"/>
      <c r="AD801" s="5"/>
      <c r="AE801" s="5"/>
      <c r="AF801" s="5"/>
      <c r="AG801" s="5"/>
      <c r="AH801" s="5"/>
      <c r="AI801" s="5"/>
      <c r="AJ801" s="5"/>
      <c r="AK801" s="5"/>
      <c r="AL801" s="5"/>
      <c r="AM801" s="5"/>
    </row>
    <row r="802" spans="1:39" s="4" customFormat="1" ht="14.4">
      <c r="A802" s="63" t="s">
        <v>712</v>
      </c>
      <c r="B802" s="63" t="s">
        <v>346</v>
      </c>
      <c r="C802" s="63"/>
      <c r="D802" s="63" t="s">
        <v>347</v>
      </c>
      <c r="E802" s="11"/>
      <c r="F802" s="11"/>
      <c r="G802" s="8"/>
      <c r="I802" s="63"/>
      <c r="J802" s="48"/>
      <c r="K802" s="109"/>
      <c r="M802" s="63">
        <v>19</v>
      </c>
      <c r="N802" s="214">
        <v>2976.43</v>
      </c>
      <c r="P802" s="114">
        <v>20</v>
      </c>
      <c r="Q802" s="213">
        <v>2459.6999999999998</v>
      </c>
      <c r="S802" s="114">
        <v>10</v>
      </c>
      <c r="T802" s="213">
        <v>704.86</v>
      </c>
      <c r="V802" s="83"/>
      <c r="W802" s="83"/>
      <c r="X802" s="83"/>
      <c r="Y802" s="83"/>
      <c r="Z802" s="83"/>
      <c r="AA802" s="65"/>
      <c r="AB802" s="5"/>
      <c r="AC802" s="5"/>
      <c r="AD802" s="5"/>
      <c r="AE802" s="5"/>
      <c r="AF802" s="5"/>
      <c r="AG802" s="5"/>
      <c r="AH802" s="5"/>
      <c r="AI802" s="5"/>
      <c r="AJ802" s="5"/>
      <c r="AK802" s="5"/>
      <c r="AL802" s="5"/>
      <c r="AM802" s="5"/>
    </row>
    <row r="803" spans="1:39" s="4" customFormat="1" ht="14.4">
      <c r="A803" s="63" t="s">
        <v>712</v>
      </c>
      <c r="B803" s="63" t="s">
        <v>348</v>
      </c>
      <c r="C803" s="63"/>
      <c r="D803" s="63" t="s">
        <v>120</v>
      </c>
      <c r="E803" s="11"/>
      <c r="F803" s="11"/>
      <c r="G803" s="8"/>
      <c r="I803" s="63"/>
      <c r="J803" s="48"/>
      <c r="K803" s="109"/>
      <c r="M803" s="63">
        <v>39</v>
      </c>
      <c r="N803" s="214">
        <v>3425.17</v>
      </c>
      <c r="P803" s="114">
        <v>35</v>
      </c>
      <c r="Q803" s="213">
        <v>3189.51</v>
      </c>
      <c r="S803" s="114">
        <v>32</v>
      </c>
      <c r="T803" s="213">
        <v>2740.77</v>
      </c>
      <c r="V803" s="83"/>
      <c r="W803" s="83"/>
      <c r="X803" s="83"/>
      <c r="Y803" s="83"/>
      <c r="Z803" s="83"/>
      <c r="AA803" s="65"/>
      <c r="AB803" s="5"/>
      <c r="AC803" s="5"/>
      <c r="AD803" s="5"/>
      <c r="AE803" s="5"/>
      <c r="AF803" s="5"/>
      <c r="AG803" s="5"/>
      <c r="AH803" s="5"/>
      <c r="AI803" s="5"/>
      <c r="AJ803" s="5"/>
      <c r="AK803" s="5"/>
      <c r="AL803" s="5"/>
      <c r="AM803" s="5"/>
    </row>
    <row r="804" spans="1:39" s="4" customFormat="1" ht="14.4">
      <c r="A804" s="63" t="s">
        <v>712</v>
      </c>
      <c r="B804" s="63" t="s">
        <v>349</v>
      </c>
      <c r="C804" s="63"/>
      <c r="D804" s="63" t="s">
        <v>206</v>
      </c>
      <c r="E804" s="11"/>
      <c r="F804" s="11"/>
      <c r="G804" s="8"/>
      <c r="I804" s="63"/>
      <c r="J804" s="48"/>
      <c r="K804" s="109"/>
      <c r="M804" s="63">
        <v>27</v>
      </c>
      <c r="N804" s="214">
        <v>2737.5</v>
      </c>
      <c r="P804" s="114">
        <v>26</v>
      </c>
      <c r="Q804" s="213">
        <v>2160.71</v>
      </c>
      <c r="S804" s="114">
        <v>14</v>
      </c>
      <c r="T804" s="213">
        <v>906.98</v>
      </c>
      <c r="V804" s="83"/>
      <c r="W804" s="83"/>
      <c r="X804" s="83"/>
      <c r="Y804" s="83"/>
      <c r="Z804" s="83"/>
      <c r="AA804" s="65"/>
      <c r="AB804" s="5"/>
      <c r="AC804" s="5"/>
      <c r="AD804" s="5"/>
      <c r="AE804" s="5"/>
      <c r="AF804" s="5"/>
      <c r="AG804" s="5"/>
      <c r="AH804" s="5"/>
      <c r="AI804" s="5"/>
      <c r="AJ804" s="5"/>
      <c r="AK804" s="5"/>
      <c r="AL804" s="5"/>
      <c r="AM804" s="5"/>
    </row>
    <row r="805" spans="1:39" s="4" customFormat="1" ht="14.4">
      <c r="A805" s="63" t="s">
        <v>712</v>
      </c>
      <c r="B805" s="63" t="s">
        <v>350</v>
      </c>
      <c r="C805" s="63"/>
      <c r="D805" s="63" t="s">
        <v>351</v>
      </c>
      <c r="E805" s="11"/>
      <c r="F805" s="11"/>
      <c r="G805" s="8"/>
      <c r="I805" s="63"/>
      <c r="J805" s="48"/>
      <c r="K805" s="109"/>
      <c r="M805" s="63">
        <v>539</v>
      </c>
      <c r="N805" s="214">
        <v>57802.35</v>
      </c>
      <c r="P805" s="114">
        <v>522</v>
      </c>
      <c r="Q805" s="213">
        <v>56649.96</v>
      </c>
      <c r="S805" s="114">
        <v>433</v>
      </c>
      <c r="T805" s="213">
        <v>41440.04</v>
      </c>
      <c r="V805" s="83"/>
      <c r="W805" s="83"/>
      <c r="X805" s="83"/>
      <c r="Y805" s="83"/>
      <c r="Z805" s="83"/>
      <c r="AA805" s="65"/>
      <c r="AB805" s="5"/>
      <c r="AC805" s="5"/>
      <c r="AD805" s="5"/>
      <c r="AE805" s="5"/>
      <c r="AF805" s="5"/>
      <c r="AG805" s="5"/>
      <c r="AH805" s="5"/>
      <c r="AI805" s="5"/>
      <c r="AJ805" s="5"/>
      <c r="AK805" s="5"/>
      <c r="AL805" s="5"/>
      <c r="AM805" s="5"/>
    </row>
    <row r="806" spans="1:39" s="4" customFormat="1" ht="14.4">
      <c r="A806" s="63" t="s">
        <v>712</v>
      </c>
      <c r="B806" s="63" t="s">
        <v>735</v>
      </c>
      <c r="C806" s="63"/>
      <c r="D806" s="63" t="s">
        <v>353</v>
      </c>
      <c r="E806" s="11"/>
      <c r="F806" s="11"/>
      <c r="G806" s="8"/>
      <c r="I806" s="63"/>
      <c r="J806" s="48"/>
      <c r="K806" s="109"/>
      <c r="M806" s="63">
        <v>25</v>
      </c>
      <c r="N806" s="214">
        <v>1929.98</v>
      </c>
      <c r="P806" s="114">
        <v>24</v>
      </c>
      <c r="Q806" s="213">
        <v>2425.4699999999998</v>
      </c>
      <c r="S806" s="114">
        <v>16</v>
      </c>
      <c r="T806" s="213">
        <v>1550.02</v>
      </c>
      <c r="V806" s="83"/>
      <c r="W806" s="83"/>
      <c r="X806" s="83"/>
      <c r="Y806" s="83"/>
      <c r="Z806" s="83"/>
      <c r="AA806" s="65"/>
      <c r="AB806" s="5"/>
      <c r="AC806" s="5"/>
      <c r="AD806" s="5"/>
      <c r="AE806" s="5"/>
      <c r="AF806" s="5"/>
      <c r="AG806" s="5"/>
      <c r="AH806" s="5"/>
      <c r="AI806" s="5"/>
      <c r="AJ806" s="5"/>
      <c r="AK806" s="5"/>
      <c r="AL806" s="5"/>
      <c r="AM806" s="5"/>
    </row>
    <row r="807" spans="1:39" s="4" customFormat="1" ht="14.4">
      <c r="A807" s="63" t="s">
        <v>712</v>
      </c>
      <c r="B807" s="63" t="s">
        <v>354</v>
      </c>
      <c r="C807" s="63"/>
      <c r="D807" s="63" t="s">
        <v>154</v>
      </c>
      <c r="E807" s="11"/>
      <c r="F807" s="11"/>
      <c r="G807" s="8"/>
      <c r="I807" s="63"/>
      <c r="J807" s="48"/>
      <c r="K807" s="109"/>
      <c r="M807" s="63">
        <v>429</v>
      </c>
      <c r="N807" s="214">
        <v>44043.03</v>
      </c>
      <c r="P807" s="114">
        <v>378</v>
      </c>
      <c r="Q807" s="213">
        <v>41852.11</v>
      </c>
      <c r="S807" s="114">
        <v>288</v>
      </c>
      <c r="T807" s="213">
        <v>29830.48</v>
      </c>
      <c r="V807" s="83"/>
      <c r="W807" s="83"/>
      <c r="X807" s="83"/>
      <c r="Y807" s="83"/>
      <c r="Z807" s="83"/>
      <c r="AA807" s="65"/>
      <c r="AB807" s="5"/>
      <c r="AC807" s="5"/>
      <c r="AD807" s="5"/>
      <c r="AE807" s="5"/>
      <c r="AF807" s="5"/>
      <c r="AG807" s="5"/>
      <c r="AH807" s="5"/>
      <c r="AI807" s="5"/>
      <c r="AJ807" s="5"/>
      <c r="AK807" s="5"/>
      <c r="AL807" s="5"/>
      <c r="AM807" s="5"/>
    </row>
    <row r="808" spans="1:39" s="4" customFormat="1" ht="14.4">
      <c r="A808" s="63" t="s">
        <v>712</v>
      </c>
      <c r="B808" s="63" t="s">
        <v>480</v>
      </c>
      <c r="C808" s="63"/>
      <c r="D808" s="63" t="s">
        <v>154</v>
      </c>
      <c r="E808" s="11"/>
      <c r="F808" s="11"/>
      <c r="G808" s="8"/>
      <c r="I808" s="63"/>
      <c r="J808" s="48"/>
      <c r="K808" s="109"/>
      <c r="M808" s="63">
        <v>1</v>
      </c>
      <c r="N808" s="214">
        <v>80.069999999999993</v>
      </c>
      <c r="P808" s="114"/>
      <c r="Q808" s="213"/>
      <c r="S808" s="114"/>
      <c r="T808" s="213"/>
      <c r="V808" s="83"/>
      <c r="W808" s="83"/>
      <c r="X808" s="83"/>
      <c r="Y808" s="83"/>
      <c r="Z808" s="83"/>
      <c r="AA808" s="65"/>
      <c r="AB808" s="5"/>
      <c r="AC808" s="5"/>
      <c r="AD808" s="5"/>
      <c r="AE808" s="5"/>
      <c r="AF808" s="5"/>
      <c r="AG808" s="5"/>
      <c r="AH808" s="5"/>
      <c r="AI808" s="5"/>
      <c r="AJ808" s="5"/>
      <c r="AK808" s="5"/>
      <c r="AL808" s="5"/>
      <c r="AM808" s="5"/>
    </row>
    <row r="809" spans="1:39" s="4" customFormat="1" ht="14.4">
      <c r="A809" s="63" t="s">
        <v>712</v>
      </c>
      <c r="B809" s="63" t="s">
        <v>355</v>
      </c>
      <c r="C809" s="63"/>
      <c r="D809" s="63" t="s">
        <v>356</v>
      </c>
      <c r="E809" s="11"/>
      <c r="F809" s="11"/>
      <c r="G809" s="8"/>
      <c r="I809" s="63"/>
      <c r="J809" s="48"/>
      <c r="K809" s="109"/>
      <c r="M809" s="63">
        <v>477</v>
      </c>
      <c r="N809" s="214">
        <v>37788.730000000003</v>
      </c>
      <c r="P809" s="114">
        <v>405</v>
      </c>
      <c r="Q809" s="213">
        <v>35489.620000000003</v>
      </c>
      <c r="S809" s="114">
        <v>249</v>
      </c>
      <c r="T809" s="213">
        <v>18723.02</v>
      </c>
      <c r="V809" s="83"/>
      <c r="W809" s="83"/>
      <c r="X809" s="83"/>
      <c r="Y809" s="83"/>
      <c r="Z809" s="83"/>
      <c r="AA809" s="65"/>
      <c r="AB809" s="5"/>
      <c r="AC809" s="5"/>
      <c r="AD809" s="5"/>
      <c r="AE809" s="5"/>
      <c r="AF809" s="5"/>
      <c r="AG809" s="5"/>
      <c r="AH809" s="5"/>
      <c r="AI809" s="5"/>
      <c r="AJ809" s="5"/>
      <c r="AK809" s="5"/>
      <c r="AL809" s="5"/>
      <c r="AM809" s="5"/>
    </row>
    <row r="810" spans="1:39" s="4" customFormat="1" ht="14.4">
      <c r="A810" s="63" t="s">
        <v>712</v>
      </c>
      <c r="B810" s="63" t="s">
        <v>357</v>
      </c>
      <c r="C810" s="63"/>
      <c r="D810" s="63" t="s">
        <v>124</v>
      </c>
      <c r="E810" s="11"/>
      <c r="F810" s="11"/>
      <c r="G810" s="8"/>
      <c r="I810" s="63"/>
      <c r="J810" s="48"/>
      <c r="K810" s="109"/>
      <c r="M810" s="63">
        <v>25</v>
      </c>
      <c r="N810" s="214">
        <v>2572.0100000000002</v>
      </c>
      <c r="P810" s="114">
        <v>27</v>
      </c>
      <c r="Q810" s="213">
        <v>3226.78</v>
      </c>
      <c r="S810" s="114">
        <v>17</v>
      </c>
      <c r="T810" s="213">
        <v>1373.11</v>
      </c>
      <c r="V810" s="83"/>
      <c r="W810" s="83"/>
      <c r="X810" s="83"/>
      <c r="Y810" s="83"/>
      <c r="Z810" s="83"/>
      <c r="AA810" s="65"/>
      <c r="AB810" s="5"/>
      <c r="AC810" s="5"/>
      <c r="AD810" s="5"/>
      <c r="AE810" s="5"/>
      <c r="AF810" s="5"/>
      <c r="AG810" s="5"/>
      <c r="AH810" s="5"/>
      <c r="AI810" s="5"/>
      <c r="AJ810" s="5"/>
      <c r="AK810" s="5"/>
      <c r="AL810" s="5"/>
      <c r="AM810" s="5"/>
    </row>
    <row r="811" spans="1:39" s="4" customFormat="1" ht="14.4">
      <c r="A811" s="63" t="s">
        <v>712</v>
      </c>
      <c r="B811" s="63" t="s">
        <v>358</v>
      </c>
      <c r="C811" s="63"/>
      <c r="D811" s="63" t="s">
        <v>359</v>
      </c>
      <c r="E811" s="11"/>
      <c r="F811" s="11"/>
      <c r="G811" s="8"/>
      <c r="I811" s="63"/>
      <c r="J811" s="48"/>
      <c r="K811" s="109"/>
      <c r="M811" s="63">
        <v>5</v>
      </c>
      <c r="N811" s="214">
        <v>566.96</v>
      </c>
      <c r="P811" s="114">
        <v>6</v>
      </c>
      <c r="Q811" s="213">
        <v>818.5</v>
      </c>
      <c r="S811" s="114">
        <v>4</v>
      </c>
      <c r="T811" s="213">
        <v>518.85</v>
      </c>
      <c r="V811" s="83"/>
      <c r="W811" s="83"/>
      <c r="X811" s="83"/>
      <c r="Y811" s="83"/>
      <c r="Z811" s="83"/>
      <c r="AA811" s="65"/>
      <c r="AB811" s="5"/>
      <c r="AC811" s="5"/>
      <c r="AD811" s="5"/>
      <c r="AE811" s="5"/>
      <c r="AF811" s="5"/>
      <c r="AG811" s="5"/>
      <c r="AH811" s="5"/>
      <c r="AI811" s="5"/>
      <c r="AJ811" s="5"/>
      <c r="AK811" s="5"/>
      <c r="AL811" s="5"/>
      <c r="AM811" s="5"/>
    </row>
    <row r="812" spans="1:39" s="4" customFormat="1" ht="14.4">
      <c r="A812" s="63" t="s">
        <v>712</v>
      </c>
      <c r="B812" s="63" t="s">
        <v>360</v>
      </c>
      <c r="C812" s="63"/>
      <c r="D812" s="63" t="s">
        <v>174</v>
      </c>
      <c r="E812" s="11"/>
      <c r="F812" s="11"/>
      <c r="G812" s="8"/>
      <c r="I812" s="63"/>
      <c r="J812" s="48"/>
      <c r="K812" s="109"/>
      <c r="M812" s="63">
        <v>538</v>
      </c>
      <c r="N812" s="214">
        <v>49898.17</v>
      </c>
      <c r="P812" s="114">
        <v>480</v>
      </c>
      <c r="Q812" s="213">
        <v>40417.26</v>
      </c>
      <c r="S812" s="114">
        <v>311</v>
      </c>
      <c r="T812" s="213">
        <v>24406.9</v>
      </c>
      <c r="V812" s="83"/>
      <c r="W812" s="83"/>
      <c r="X812" s="83"/>
      <c r="Y812" s="83"/>
      <c r="Z812" s="83"/>
      <c r="AA812" s="65"/>
      <c r="AB812" s="5"/>
      <c r="AC812" s="5"/>
      <c r="AD812" s="5"/>
      <c r="AE812" s="5"/>
      <c r="AF812" s="5"/>
      <c r="AG812" s="5"/>
      <c r="AH812" s="5"/>
      <c r="AI812" s="5"/>
      <c r="AJ812" s="5"/>
      <c r="AK812" s="5"/>
      <c r="AL812" s="5"/>
      <c r="AM812" s="5"/>
    </row>
    <row r="813" spans="1:39" s="4" customFormat="1" ht="14.4">
      <c r="A813" s="63" t="s">
        <v>712</v>
      </c>
      <c r="B813" s="63" t="s">
        <v>361</v>
      </c>
      <c r="C813" s="63"/>
      <c r="D813" s="63" t="s">
        <v>89</v>
      </c>
      <c r="E813" s="11"/>
      <c r="F813" s="11"/>
      <c r="G813" s="8"/>
      <c r="I813" s="63"/>
      <c r="J813" s="48"/>
      <c r="K813" s="109"/>
      <c r="M813" s="63">
        <v>25</v>
      </c>
      <c r="N813" s="214">
        <v>2265.7800000000002</v>
      </c>
      <c r="P813" s="114">
        <v>16</v>
      </c>
      <c r="Q813" s="213">
        <v>1602.23</v>
      </c>
      <c r="S813" s="114">
        <v>7</v>
      </c>
      <c r="T813" s="213">
        <v>386.58</v>
      </c>
      <c r="V813" s="83"/>
      <c r="W813" s="83"/>
      <c r="X813" s="83"/>
      <c r="Y813" s="83"/>
      <c r="Z813" s="83"/>
      <c r="AA813" s="65"/>
      <c r="AB813" s="5"/>
      <c r="AC813" s="5"/>
      <c r="AD813" s="5"/>
      <c r="AE813" s="5"/>
      <c r="AF813" s="5"/>
      <c r="AG813" s="5"/>
      <c r="AH813" s="5"/>
      <c r="AI813" s="5"/>
      <c r="AJ813" s="5"/>
      <c r="AK813" s="5"/>
      <c r="AL813" s="5"/>
      <c r="AM813" s="5"/>
    </row>
    <row r="814" spans="1:39" s="4" customFormat="1" ht="14.4">
      <c r="A814" s="63" t="s">
        <v>712</v>
      </c>
      <c r="B814" s="63" t="s">
        <v>362</v>
      </c>
      <c r="C814" s="63"/>
      <c r="D814" s="63" t="s">
        <v>363</v>
      </c>
      <c r="E814" s="11"/>
      <c r="F814" s="11"/>
      <c r="G814" s="8"/>
      <c r="I814" s="63"/>
      <c r="J814" s="48"/>
      <c r="K814" s="109"/>
      <c r="M814" s="63">
        <v>120</v>
      </c>
      <c r="N814" s="214">
        <v>9650.66</v>
      </c>
      <c r="P814" s="114">
        <v>102</v>
      </c>
      <c r="Q814" s="213">
        <v>8938.84</v>
      </c>
      <c r="S814" s="114">
        <v>85</v>
      </c>
      <c r="T814" s="213">
        <v>6526.17</v>
      </c>
      <c r="V814" s="83"/>
      <c r="W814" s="83"/>
      <c r="X814" s="83"/>
      <c r="Y814" s="83"/>
      <c r="Z814" s="83"/>
      <c r="AA814" s="65"/>
      <c r="AB814" s="5"/>
      <c r="AC814" s="5"/>
      <c r="AD814" s="5"/>
      <c r="AE814" s="5"/>
      <c r="AF814" s="5"/>
      <c r="AG814" s="5"/>
      <c r="AH814" s="5"/>
      <c r="AI814" s="5"/>
      <c r="AJ814" s="5"/>
      <c r="AK814" s="5"/>
      <c r="AL814" s="5"/>
      <c r="AM814" s="5"/>
    </row>
    <row r="815" spans="1:39" s="4" customFormat="1" ht="14.4">
      <c r="A815" s="63" t="s">
        <v>712</v>
      </c>
      <c r="B815" s="63" t="s">
        <v>528</v>
      </c>
      <c r="C815" s="63"/>
      <c r="D815" s="63" t="s">
        <v>164</v>
      </c>
      <c r="E815" s="11"/>
      <c r="F815" s="11"/>
      <c r="G815" s="8"/>
      <c r="I815" s="63"/>
      <c r="J815" s="48"/>
      <c r="K815" s="109"/>
      <c r="M815" s="63">
        <v>5</v>
      </c>
      <c r="N815" s="214">
        <v>463.12</v>
      </c>
      <c r="P815" s="114"/>
      <c r="Q815" s="213"/>
      <c r="S815" s="114"/>
      <c r="T815" s="213"/>
      <c r="V815" s="83"/>
      <c r="W815" s="83"/>
      <c r="X815" s="83"/>
      <c r="Y815" s="83"/>
      <c r="Z815" s="83"/>
      <c r="AA815" s="65"/>
      <c r="AB815" s="5"/>
      <c r="AC815" s="5"/>
      <c r="AD815" s="5"/>
      <c r="AE815" s="5"/>
      <c r="AF815" s="5"/>
      <c r="AG815" s="5"/>
      <c r="AH815" s="5"/>
      <c r="AI815" s="5"/>
      <c r="AJ815" s="5"/>
      <c r="AK815" s="5"/>
      <c r="AL815" s="5"/>
      <c r="AM815" s="5"/>
    </row>
    <row r="816" spans="1:39" s="4" customFormat="1" ht="14.4">
      <c r="A816" s="63" t="s">
        <v>712</v>
      </c>
      <c r="B816" s="63" t="s">
        <v>364</v>
      </c>
      <c r="C816" s="63"/>
      <c r="D816" s="63" t="s">
        <v>232</v>
      </c>
      <c r="E816" s="11"/>
      <c r="F816" s="11"/>
      <c r="G816" s="8"/>
      <c r="I816" s="63"/>
      <c r="J816" s="48"/>
      <c r="K816" s="109"/>
      <c r="M816" s="63"/>
      <c r="N816" s="214"/>
      <c r="P816" s="114"/>
      <c r="Q816" s="213"/>
      <c r="S816" s="114">
        <v>1</v>
      </c>
      <c r="T816" s="213">
        <v>116.74</v>
      </c>
      <c r="V816" s="83"/>
      <c r="W816" s="83"/>
      <c r="X816" s="83"/>
      <c r="Y816" s="83"/>
      <c r="Z816" s="83"/>
      <c r="AA816" s="65"/>
      <c r="AB816" s="5"/>
      <c r="AC816" s="5"/>
      <c r="AD816" s="5"/>
      <c r="AE816" s="5"/>
      <c r="AF816" s="5"/>
      <c r="AG816" s="5"/>
      <c r="AH816" s="5"/>
      <c r="AI816" s="5"/>
      <c r="AJ816" s="5"/>
      <c r="AK816" s="5"/>
      <c r="AL816" s="5"/>
      <c r="AM816" s="5"/>
    </row>
    <row r="817" spans="1:39" s="4" customFormat="1" ht="14.4">
      <c r="A817" s="63" t="s">
        <v>712</v>
      </c>
      <c r="B817" s="63" t="s">
        <v>365</v>
      </c>
      <c r="C817" s="63"/>
      <c r="D817" s="63" t="s">
        <v>100</v>
      </c>
      <c r="E817" s="11"/>
      <c r="F817" s="11"/>
      <c r="G817" s="8"/>
      <c r="I817" s="63"/>
      <c r="J817" s="48"/>
      <c r="K817" s="109"/>
      <c r="M817" s="63">
        <v>1049</v>
      </c>
      <c r="N817" s="214">
        <v>79071.490000000005</v>
      </c>
      <c r="P817" s="114">
        <v>1141</v>
      </c>
      <c r="Q817" s="213">
        <v>90455.19</v>
      </c>
      <c r="S817" s="114">
        <v>791</v>
      </c>
      <c r="T817" s="213">
        <v>61017.48</v>
      </c>
      <c r="V817" s="83"/>
      <c r="W817" s="83"/>
      <c r="X817" s="83"/>
      <c r="Y817" s="83"/>
      <c r="Z817" s="83"/>
      <c r="AA817" s="65"/>
      <c r="AB817" s="5"/>
      <c r="AC817" s="5"/>
      <c r="AD817" s="5"/>
      <c r="AE817" s="5"/>
      <c r="AF817" s="5"/>
      <c r="AG817" s="5"/>
      <c r="AH817" s="5"/>
      <c r="AI817" s="5"/>
      <c r="AJ817" s="5"/>
      <c r="AK817" s="5"/>
      <c r="AL817" s="5"/>
      <c r="AM817" s="5"/>
    </row>
    <row r="818" spans="1:39" s="4" customFormat="1" ht="14.4">
      <c r="A818" s="63" t="s">
        <v>712</v>
      </c>
      <c r="B818" s="63" t="s">
        <v>481</v>
      </c>
      <c r="C818" s="63"/>
      <c r="D818" s="63" t="s">
        <v>164</v>
      </c>
      <c r="E818" s="11"/>
      <c r="F818" s="11"/>
      <c r="G818" s="8"/>
      <c r="I818" s="63"/>
      <c r="J818" s="48"/>
      <c r="K818" s="109"/>
      <c r="M818" s="63">
        <v>2</v>
      </c>
      <c r="N818" s="214">
        <v>222.79</v>
      </c>
      <c r="P818" s="114"/>
      <c r="Q818" s="213"/>
      <c r="S818" s="114"/>
      <c r="T818" s="213"/>
      <c r="V818" s="83"/>
      <c r="W818" s="83"/>
      <c r="X818" s="83"/>
      <c r="Y818" s="83"/>
      <c r="Z818" s="83"/>
      <c r="AA818" s="65"/>
      <c r="AB818" s="5"/>
      <c r="AC818" s="5"/>
      <c r="AD818" s="5"/>
      <c r="AE818" s="5"/>
      <c r="AF818" s="5"/>
      <c r="AG818" s="5"/>
      <c r="AH818" s="5"/>
      <c r="AI818" s="5"/>
      <c r="AJ818" s="5"/>
      <c r="AK818" s="5"/>
      <c r="AL818" s="5"/>
      <c r="AM818" s="5"/>
    </row>
    <row r="819" spans="1:39" s="4" customFormat="1" ht="14.4">
      <c r="A819" s="63" t="s">
        <v>712</v>
      </c>
      <c r="B819" s="63" t="s">
        <v>366</v>
      </c>
      <c r="C819" s="63"/>
      <c r="D819" s="63" t="s">
        <v>89</v>
      </c>
      <c r="E819" s="11"/>
      <c r="F819" s="11"/>
      <c r="G819" s="8"/>
      <c r="I819" s="63"/>
      <c r="J819" s="48"/>
      <c r="K819" s="109"/>
      <c r="M819" s="63"/>
      <c r="N819" s="214"/>
      <c r="P819" s="114">
        <v>1</v>
      </c>
      <c r="Q819" s="213">
        <v>5</v>
      </c>
      <c r="S819" s="114"/>
      <c r="T819" s="213"/>
      <c r="V819" s="83"/>
      <c r="W819" s="83"/>
      <c r="X819" s="83"/>
      <c r="Y819" s="83"/>
      <c r="Z819" s="83"/>
      <c r="AA819" s="65"/>
      <c r="AB819" s="5"/>
      <c r="AC819" s="5"/>
      <c r="AD819" s="5"/>
      <c r="AE819" s="5"/>
      <c r="AF819" s="5"/>
      <c r="AG819" s="5"/>
      <c r="AH819" s="5"/>
      <c r="AI819" s="5"/>
      <c r="AJ819" s="5"/>
      <c r="AK819" s="5"/>
      <c r="AL819" s="5"/>
      <c r="AM819" s="5"/>
    </row>
    <row r="820" spans="1:39" s="4" customFormat="1" ht="14.4">
      <c r="A820" s="63" t="s">
        <v>712</v>
      </c>
      <c r="B820" s="63" t="s">
        <v>366</v>
      </c>
      <c r="C820" s="63"/>
      <c r="D820" s="63" t="s">
        <v>367</v>
      </c>
      <c r="E820" s="11"/>
      <c r="F820" s="11"/>
      <c r="G820" s="8"/>
      <c r="I820" s="63"/>
      <c r="J820" s="48"/>
      <c r="K820" s="109"/>
      <c r="M820" s="63">
        <v>73</v>
      </c>
      <c r="N820" s="214">
        <v>6610.26</v>
      </c>
      <c r="P820" s="114">
        <v>57</v>
      </c>
      <c r="Q820" s="213">
        <v>5488.7</v>
      </c>
      <c r="S820" s="114">
        <v>43</v>
      </c>
      <c r="T820" s="213">
        <v>3715.31</v>
      </c>
      <c r="V820" s="83"/>
      <c r="W820" s="83"/>
      <c r="X820" s="83"/>
      <c r="Y820" s="83"/>
      <c r="Z820" s="83"/>
      <c r="AA820" s="65"/>
      <c r="AB820" s="5"/>
      <c r="AC820" s="5"/>
      <c r="AD820" s="5"/>
      <c r="AE820" s="5"/>
      <c r="AF820" s="5"/>
      <c r="AG820" s="5"/>
      <c r="AH820" s="5"/>
      <c r="AI820" s="5"/>
      <c r="AJ820" s="5"/>
      <c r="AK820" s="5"/>
      <c r="AL820" s="5"/>
      <c r="AM820" s="5"/>
    </row>
    <row r="821" spans="1:39" s="4" customFormat="1" ht="14.4">
      <c r="A821" s="63" t="s">
        <v>712</v>
      </c>
      <c r="B821" s="63" t="s">
        <v>368</v>
      </c>
      <c r="C821" s="63"/>
      <c r="D821" s="63" t="s">
        <v>230</v>
      </c>
      <c r="E821" s="11"/>
      <c r="F821" s="11"/>
      <c r="G821" s="8"/>
      <c r="I821" s="63"/>
      <c r="J821" s="48"/>
      <c r="K821" s="109"/>
      <c r="M821" s="63">
        <v>19</v>
      </c>
      <c r="N821" s="214">
        <v>2011.71</v>
      </c>
      <c r="P821" s="114"/>
      <c r="Q821" s="213"/>
      <c r="S821" s="114">
        <v>1</v>
      </c>
      <c r="T821" s="213">
        <v>55.06</v>
      </c>
      <c r="V821" s="83"/>
      <c r="W821" s="83"/>
      <c r="X821" s="83"/>
      <c r="Y821" s="83"/>
      <c r="Z821" s="83"/>
      <c r="AA821" s="65"/>
      <c r="AB821" s="5"/>
      <c r="AC821" s="5"/>
      <c r="AD821" s="5"/>
      <c r="AE821" s="5"/>
      <c r="AF821" s="5"/>
      <c r="AG821" s="5"/>
      <c r="AH821" s="5"/>
      <c r="AI821" s="5"/>
      <c r="AJ821" s="5"/>
      <c r="AK821" s="5"/>
      <c r="AL821" s="5"/>
      <c r="AM821" s="5"/>
    </row>
    <row r="822" spans="1:39" s="4" customFormat="1" ht="14.4">
      <c r="A822" s="63" t="s">
        <v>712</v>
      </c>
      <c r="B822" s="63" t="s">
        <v>369</v>
      </c>
      <c r="C822" s="63"/>
      <c r="D822" s="63" t="s">
        <v>370</v>
      </c>
      <c r="E822" s="11"/>
      <c r="F822" s="11"/>
      <c r="G822" s="8"/>
      <c r="I822" s="63"/>
      <c r="J822" s="48"/>
      <c r="K822" s="109"/>
      <c r="M822" s="63">
        <v>14</v>
      </c>
      <c r="N822" s="214">
        <v>1343.47</v>
      </c>
      <c r="P822" s="114">
        <v>12</v>
      </c>
      <c r="Q822" s="213">
        <v>1508.19</v>
      </c>
      <c r="S822" s="114">
        <v>4</v>
      </c>
      <c r="T822" s="213">
        <v>291.19</v>
      </c>
      <c r="V822" s="83"/>
      <c r="W822" s="83"/>
      <c r="X822" s="83"/>
      <c r="Y822" s="83"/>
      <c r="Z822" s="83"/>
      <c r="AA822" s="65"/>
      <c r="AB822" s="5"/>
      <c r="AC822" s="5"/>
      <c r="AD822" s="5"/>
      <c r="AE822" s="5"/>
      <c r="AF822" s="5"/>
      <c r="AG822" s="5"/>
      <c r="AH822" s="5"/>
      <c r="AI822" s="5"/>
      <c r="AJ822" s="5"/>
      <c r="AK822" s="5"/>
      <c r="AL822" s="5"/>
      <c r="AM822" s="5"/>
    </row>
    <row r="823" spans="1:39" s="4" customFormat="1" ht="14.4">
      <c r="A823" s="63" t="s">
        <v>712</v>
      </c>
      <c r="B823" s="63" t="s">
        <v>736</v>
      </c>
      <c r="C823" s="63"/>
      <c r="D823" s="63" t="s">
        <v>372</v>
      </c>
      <c r="E823" s="11"/>
      <c r="F823" s="11"/>
      <c r="G823" s="8"/>
      <c r="I823" s="63"/>
      <c r="J823" s="48"/>
      <c r="K823" s="109"/>
      <c r="M823" s="63">
        <v>107</v>
      </c>
      <c r="N823" s="214">
        <v>11907.83</v>
      </c>
      <c r="P823" s="114">
        <v>109</v>
      </c>
      <c r="Q823" s="213">
        <v>13403.17</v>
      </c>
      <c r="S823" s="114">
        <v>98</v>
      </c>
      <c r="T823" s="213">
        <v>9262.26</v>
      </c>
      <c r="V823" s="83"/>
      <c r="W823" s="83"/>
      <c r="X823" s="83"/>
      <c r="Y823" s="83"/>
      <c r="Z823" s="83"/>
      <c r="AA823" s="65"/>
      <c r="AB823" s="5"/>
      <c r="AC823" s="5"/>
      <c r="AD823" s="5"/>
      <c r="AE823" s="5"/>
      <c r="AF823" s="5"/>
      <c r="AG823" s="5"/>
      <c r="AH823" s="5"/>
      <c r="AI823" s="5"/>
      <c r="AJ823" s="5"/>
      <c r="AK823" s="5"/>
      <c r="AL823" s="5"/>
      <c r="AM823" s="5"/>
    </row>
    <row r="824" spans="1:39" s="4" customFormat="1" ht="14.4">
      <c r="A824" s="63" t="s">
        <v>712</v>
      </c>
      <c r="B824" s="63" t="s">
        <v>702</v>
      </c>
      <c r="C824" s="63"/>
      <c r="D824" s="63" t="s">
        <v>374</v>
      </c>
      <c r="E824" s="11"/>
      <c r="F824" s="11"/>
      <c r="G824" s="8"/>
      <c r="I824" s="63"/>
      <c r="J824" s="48"/>
      <c r="K824" s="109"/>
      <c r="M824" s="63"/>
      <c r="N824" s="214"/>
      <c r="P824" s="114"/>
      <c r="Q824" s="213"/>
      <c r="S824" s="114">
        <v>1</v>
      </c>
      <c r="T824" s="213">
        <v>150</v>
      </c>
      <c r="V824" s="83"/>
      <c r="W824" s="83"/>
      <c r="X824" s="83"/>
      <c r="Y824" s="83"/>
      <c r="Z824" s="83"/>
      <c r="AA824" s="65"/>
      <c r="AB824" s="5"/>
      <c r="AC824" s="5"/>
      <c r="AD824" s="5"/>
      <c r="AE824" s="5"/>
      <c r="AF824" s="5"/>
      <c r="AG824" s="5"/>
      <c r="AH824" s="5"/>
      <c r="AI824" s="5"/>
      <c r="AJ824" s="5"/>
      <c r="AK824" s="5"/>
      <c r="AL824" s="5"/>
      <c r="AM824" s="5"/>
    </row>
    <row r="825" spans="1:39" s="4" customFormat="1" ht="14.4">
      <c r="A825" s="63" t="s">
        <v>712</v>
      </c>
      <c r="B825" s="63" t="s">
        <v>373</v>
      </c>
      <c r="C825" s="63"/>
      <c r="D825" s="63" t="s">
        <v>374</v>
      </c>
      <c r="E825" s="11"/>
      <c r="F825" s="11"/>
      <c r="G825" s="8"/>
      <c r="I825" s="63"/>
      <c r="J825" s="48"/>
      <c r="K825" s="109"/>
      <c r="M825" s="63">
        <v>6</v>
      </c>
      <c r="N825" s="214">
        <v>651.13</v>
      </c>
      <c r="P825" s="114">
        <v>8</v>
      </c>
      <c r="Q825" s="213">
        <v>1103.33</v>
      </c>
      <c r="S825" s="114">
        <v>5</v>
      </c>
      <c r="T825" s="213">
        <v>448.01</v>
      </c>
      <c r="V825" s="83"/>
      <c r="W825" s="83"/>
      <c r="X825" s="83"/>
      <c r="Y825" s="83"/>
      <c r="Z825" s="83"/>
      <c r="AA825" s="65"/>
      <c r="AB825" s="5"/>
      <c r="AC825" s="5"/>
      <c r="AD825" s="5"/>
      <c r="AE825" s="5"/>
      <c r="AF825" s="5"/>
      <c r="AG825" s="5"/>
      <c r="AH825" s="5"/>
      <c r="AI825" s="5"/>
      <c r="AJ825" s="5"/>
      <c r="AK825" s="5"/>
      <c r="AL825" s="5"/>
      <c r="AM825" s="5"/>
    </row>
    <row r="826" spans="1:39" s="4" customFormat="1" ht="14.4">
      <c r="A826" s="63" t="s">
        <v>712</v>
      </c>
      <c r="B826" s="63" t="s">
        <v>375</v>
      </c>
      <c r="C826" s="63"/>
      <c r="D826" s="63" t="s">
        <v>376</v>
      </c>
      <c r="E826" s="11"/>
      <c r="F826" s="11"/>
      <c r="G826" s="8"/>
      <c r="I826" s="63"/>
      <c r="J826" s="48"/>
      <c r="K826" s="109"/>
      <c r="M826" s="63">
        <v>66</v>
      </c>
      <c r="N826" s="214">
        <v>7316.18</v>
      </c>
      <c r="P826" s="114">
        <v>3</v>
      </c>
      <c r="Q826" s="213">
        <v>241.87</v>
      </c>
      <c r="S826" s="114">
        <v>2</v>
      </c>
      <c r="T826" s="213">
        <v>272.39999999999998</v>
      </c>
      <c r="V826" s="83"/>
      <c r="W826" s="83"/>
      <c r="X826" s="83"/>
      <c r="Y826" s="83"/>
      <c r="Z826" s="83"/>
      <c r="AA826" s="65"/>
      <c r="AB826" s="5"/>
      <c r="AC826" s="5"/>
      <c r="AD826" s="5"/>
      <c r="AE826" s="5"/>
      <c r="AF826" s="5"/>
      <c r="AG826" s="5"/>
      <c r="AH826" s="5"/>
      <c r="AI826" s="5"/>
      <c r="AJ826" s="5"/>
      <c r="AK826" s="5"/>
      <c r="AL826" s="5"/>
      <c r="AM826" s="5"/>
    </row>
    <row r="827" spans="1:39" s="4" customFormat="1" ht="14.4">
      <c r="A827" s="63" t="s">
        <v>712</v>
      </c>
      <c r="B827" s="63" t="s">
        <v>375</v>
      </c>
      <c r="C827" s="63"/>
      <c r="D827" s="63" t="s">
        <v>135</v>
      </c>
      <c r="E827" s="11"/>
      <c r="F827" s="11"/>
      <c r="G827" s="8"/>
      <c r="I827" s="63"/>
      <c r="J827" s="48"/>
      <c r="K827" s="109"/>
      <c r="M827" s="63">
        <v>1</v>
      </c>
      <c r="N827" s="214">
        <v>103.24</v>
      </c>
      <c r="P827" s="114"/>
      <c r="Q827" s="213"/>
      <c r="S827" s="114"/>
      <c r="T827" s="213"/>
      <c r="V827" s="83"/>
      <c r="W827" s="83"/>
      <c r="X827" s="83"/>
      <c r="Y827" s="83"/>
      <c r="Z827" s="83"/>
      <c r="AA827" s="65"/>
      <c r="AB827" s="5"/>
      <c r="AC827" s="5"/>
      <c r="AD827" s="5"/>
      <c r="AE827" s="5"/>
      <c r="AF827" s="5"/>
      <c r="AG827" s="5"/>
      <c r="AH827" s="5"/>
      <c r="AI827" s="5"/>
      <c r="AJ827" s="5"/>
      <c r="AK827" s="5"/>
      <c r="AL827" s="5"/>
      <c r="AM827" s="5"/>
    </row>
    <row r="828" spans="1:39" s="4" customFormat="1" ht="14.4">
      <c r="A828" s="63" t="s">
        <v>712</v>
      </c>
      <c r="B828" s="63" t="s">
        <v>377</v>
      </c>
      <c r="C828" s="63"/>
      <c r="D828" s="63" t="s">
        <v>376</v>
      </c>
      <c r="E828" s="11"/>
      <c r="F828" s="11"/>
      <c r="G828" s="8"/>
      <c r="I828" s="63"/>
      <c r="J828" s="48"/>
      <c r="K828" s="109"/>
      <c r="M828" s="63"/>
      <c r="N828" s="214"/>
      <c r="P828" s="114">
        <v>51</v>
      </c>
      <c r="Q828" s="213">
        <v>6064.85</v>
      </c>
      <c r="S828" s="114">
        <v>30</v>
      </c>
      <c r="T828" s="213">
        <v>3169.72</v>
      </c>
      <c r="V828" s="83"/>
      <c r="W828" s="83"/>
      <c r="X828" s="83"/>
      <c r="Y828" s="83"/>
      <c r="Z828" s="83"/>
      <c r="AA828" s="65"/>
      <c r="AB828" s="5"/>
      <c r="AC828" s="5"/>
      <c r="AD828" s="5"/>
      <c r="AE828" s="5"/>
      <c r="AF828" s="5"/>
      <c r="AG828" s="5"/>
      <c r="AH828" s="5"/>
      <c r="AI828" s="5"/>
      <c r="AJ828" s="5"/>
      <c r="AK828" s="5"/>
      <c r="AL828" s="5"/>
      <c r="AM828" s="5"/>
    </row>
    <row r="829" spans="1:39" s="4" customFormat="1" ht="14.4">
      <c r="A829" s="63" t="s">
        <v>712</v>
      </c>
      <c r="B829" s="63" t="s">
        <v>663</v>
      </c>
      <c r="C829" s="63"/>
      <c r="D829" s="63" t="s">
        <v>376</v>
      </c>
      <c r="E829" s="11"/>
      <c r="F829" s="11"/>
      <c r="G829" s="8"/>
      <c r="I829" s="63"/>
      <c r="J829" s="48"/>
      <c r="K829" s="109"/>
      <c r="M829" s="63">
        <v>1</v>
      </c>
      <c r="N829" s="214">
        <v>5</v>
      </c>
      <c r="P829" s="114">
        <v>1</v>
      </c>
      <c r="Q829" s="213">
        <v>5</v>
      </c>
      <c r="S829" s="114">
        <v>1</v>
      </c>
      <c r="T829" s="213">
        <v>88.44</v>
      </c>
      <c r="V829" s="83"/>
      <c r="W829" s="83"/>
      <c r="X829" s="83"/>
      <c r="Y829" s="83"/>
      <c r="Z829" s="83"/>
      <c r="AA829" s="65"/>
      <c r="AB829" s="5"/>
      <c r="AC829" s="5"/>
      <c r="AD829" s="5"/>
      <c r="AE829" s="5"/>
      <c r="AF829" s="5"/>
      <c r="AG829" s="5"/>
      <c r="AH829" s="5"/>
      <c r="AI829" s="5"/>
      <c r="AJ829" s="5"/>
      <c r="AK829" s="5"/>
      <c r="AL829" s="5"/>
      <c r="AM829" s="5"/>
    </row>
    <row r="830" spans="1:39" s="4" customFormat="1" ht="14.4">
      <c r="A830" s="63" t="s">
        <v>712</v>
      </c>
      <c r="B830" s="63" t="s">
        <v>737</v>
      </c>
      <c r="C830" s="63"/>
      <c r="D830" s="63" t="s">
        <v>135</v>
      </c>
      <c r="E830" s="11"/>
      <c r="F830" s="11"/>
      <c r="G830" s="8"/>
      <c r="I830" s="63"/>
      <c r="J830" s="48"/>
      <c r="K830" s="109"/>
      <c r="M830" s="63">
        <v>2</v>
      </c>
      <c r="N830" s="214">
        <v>347.45</v>
      </c>
      <c r="P830" s="114"/>
      <c r="Q830" s="213"/>
      <c r="S830" s="114"/>
      <c r="T830" s="213"/>
      <c r="V830" s="83"/>
      <c r="W830" s="83"/>
      <c r="X830" s="83"/>
      <c r="Y830" s="83"/>
      <c r="Z830" s="83"/>
      <c r="AA830" s="65"/>
      <c r="AB830" s="5"/>
      <c r="AC830" s="5"/>
      <c r="AD830" s="5"/>
      <c r="AE830" s="5"/>
      <c r="AF830" s="5"/>
      <c r="AG830" s="5"/>
      <c r="AH830" s="5"/>
      <c r="AI830" s="5"/>
      <c r="AJ830" s="5"/>
      <c r="AK830" s="5"/>
      <c r="AL830" s="5"/>
      <c r="AM830" s="5"/>
    </row>
    <row r="831" spans="1:39" s="4" customFormat="1" ht="14.4">
      <c r="A831" s="63" t="s">
        <v>712</v>
      </c>
      <c r="B831" s="63" t="s">
        <v>664</v>
      </c>
      <c r="C831" s="63"/>
      <c r="D831" s="63" t="s">
        <v>299</v>
      </c>
      <c r="E831" s="11"/>
      <c r="F831" s="11"/>
      <c r="G831" s="8"/>
      <c r="I831" s="63"/>
      <c r="J831" s="48"/>
      <c r="K831" s="109"/>
      <c r="M831" s="63">
        <v>1</v>
      </c>
      <c r="N831" s="214">
        <v>36.61</v>
      </c>
      <c r="P831" s="114"/>
      <c r="Q831" s="213"/>
      <c r="S831" s="114"/>
      <c r="T831" s="213"/>
      <c r="V831" s="83"/>
      <c r="W831" s="83"/>
      <c r="X831" s="83"/>
      <c r="Y831" s="83"/>
      <c r="Z831" s="83"/>
      <c r="AA831" s="65"/>
      <c r="AB831" s="5"/>
      <c r="AC831" s="5"/>
      <c r="AD831" s="5"/>
      <c r="AE831" s="5"/>
      <c r="AF831" s="5"/>
      <c r="AG831" s="5"/>
      <c r="AH831" s="5"/>
      <c r="AI831" s="5"/>
      <c r="AJ831" s="5"/>
      <c r="AK831" s="5"/>
      <c r="AL831" s="5"/>
      <c r="AM831" s="5"/>
    </row>
    <row r="832" spans="1:39" s="4" customFormat="1" ht="14.4">
      <c r="A832" s="63" t="s">
        <v>712</v>
      </c>
      <c r="B832" s="63" t="s">
        <v>466</v>
      </c>
      <c r="C832" s="63"/>
      <c r="D832" s="63" t="s">
        <v>135</v>
      </c>
      <c r="E832" s="11"/>
      <c r="F832" s="11"/>
      <c r="G832" s="8"/>
      <c r="I832" s="63"/>
      <c r="J832" s="48"/>
      <c r="K832" s="109"/>
      <c r="M832" s="63">
        <v>2</v>
      </c>
      <c r="N832" s="214">
        <v>299.58</v>
      </c>
      <c r="P832" s="114"/>
      <c r="Q832" s="213"/>
      <c r="S832" s="114"/>
      <c r="T832" s="213"/>
      <c r="V832" s="83"/>
      <c r="W832" s="83"/>
      <c r="X832" s="83"/>
      <c r="Y832" s="83"/>
      <c r="Z832" s="83"/>
      <c r="AA832" s="65"/>
      <c r="AB832" s="5"/>
      <c r="AC832" s="5"/>
      <c r="AD832" s="5"/>
      <c r="AE832" s="5"/>
      <c r="AF832" s="5"/>
      <c r="AG832" s="5"/>
      <c r="AH832" s="5"/>
      <c r="AI832" s="5"/>
      <c r="AJ832" s="5"/>
      <c r="AK832" s="5"/>
      <c r="AL832" s="5"/>
      <c r="AM832" s="5"/>
    </row>
    <row r="833" spans="1:39" s="4" customFormat="1" ht="14.4">
      <c r="A833" s="63" t="s">
        <v>712</v>
      </c>
      <c r="B833" s="63" t="s">
        <v>475</v>
      </c>
      <c r="C833" s="63"/>
      <c r="D833" s="63" t="s">
        <v>351</v>
      </c>
      <c r="E833" s="11"/>
      <c r="F833" s="11"/>
      <c r="G833" s="8"/>
      <c r="I833" s="63"/>
      <c r="J833" s="48"/>
      <c r="K833" s="109"/>
      <c r="M833" s="63">
        <v>10</v>
      </c>
      <c r="N833" s="214">
        <v>1489.16</v>
      </c>
      <c r="P833" s="114"/>
      <c r="Q833" s="213"/>
      <c r="S833" s="114"/>
      <c r="T833" s="213"/>
      <c r="V833" s="83"/>
      <c r="W833" s="83"/>
      <c r="X833" s="83"/>
      <c r="Y833" s="83"/>
      <c r="Z833" s="83"/>
      <c r="AA833" s="65"/>
      <c r="AB833" s="5"/>
      <c r="AC833" s="5"/>
      <c r="AD833" s="5"/>
      <c r="AE833" s="5"/>
      <c r="AF833" s="5"/>
      <c r="AG833" s="5"/>
      <c r="AH833" s="5"/>
      <c r="AI833" s="5"/>
      <c r="AJ833" s="5"/>
      <c r="AK833" s="5"/>
      <c r="AL833" s="5"/>
      <c r="AM833" s="5"/>
    </row>
    <row r="834" spans="1:39" s="4" customFormat="1" ht="14.4">
      <c r="A834" s="63" t="s">
        <v>712</v>
      </c>
      <c r="B834" s="63" t="s">
        <v>378</v>
      </c>
      <c r="C834" s="63"/>
      <c r="D834" s="63" t="s">
        <v>379</v>
      </c>
      <c r="E834" s="11"/>
      <c r="F834" s="11"/>
      <c r="G834" s="8"/>
      <c r="I834" s="63"/>
      <c r="J834" s="48"/>
      <c r="K834" s="109"/>
      <c r="M834" s="63">
        <v>28</v>
      </c>
      <c r="N834" s="214">
        <v>3300.64</v>
      </c>
      <c r="P834" s="114">
        <v>27</v>
      </c>
      <c r="Q834" s="213">
        <v>3551.05</v>
      </c>
      <c r="S834" s="114">
        <v>16</v>
      </c>
      <c r="T834" s="213">
        <v>1850.79</v>
      </c>
      <c r="V834" s="83"/>
      <c r="W834" s="83"/>
      <c r="X834" s="83"/>
      <c r="Y834" s="83"/>
      <c r="Z834" s="83"/>
      <c r="AA834" s="65"/>
      <c r="AB834" s="5"/>
      <c r="AC834" s="5"/>
      <c r="AD834" s="5"/>
      <c r="AE834" s="5"/>
      <c r="AF834" s="5"/>
      <c r="AG834" s="5"/>
      <c r="AH834" s="5"/>
      <c r="AI834" s="5"/>
      <c r="AJ834" s="5"/>
      <c r="AK834" s="5"/>
      <c r="AL834" s="5"/>
      <c r="AM834" s="5"/>
    </row>
    <row r="835" spans="1:39" s="4" customFormat="1" ht="14.4">
      <c r="A835" s="63" t="s">
        <v>712</v>
      </c>
      <c r="B835" s="63" t="s">
        <v>738</v>
      </c>
      <c r="C835" s="63"/>
      <c r="D835" s="63" t="s">
        <v>92</v>
      </c>
      <c r="E835" s="11"/>
      <c r="F835" s="11"/>
      <c r="G835" s="8"/>
      <c r="I835" s="63"/>
      <c r="J835" s="48"/>
      <c r="K835" s="109"/>
      <c r="M835" s="63"/>
      <c r="N835" s="214"/>
      <c r="P835" s="114"/>
      <c r="Q835" s="213"/>
      <c r="S835" s="114">
        <v>1</v>
      </c>
      <c r="T835" s="213">
        <v>150</v>
      </c>
      <c r="V835" s="83"/>
      <c r="W835" s="83"/>
      <c r="X835" s="83"/>
      <c r="Y835" s="83"/>
      <c r="Z835" s="83"/>
      <c r="AA835" s="65"/>
      <c r="AB835" s="5"/>
      <c r="AC835" s="5"/>
      <c r="AD835" s="5"/>
      <c r="AE835" s="5"/>
      <c r="AF835" s="5"/>
      <c r="AG835" s="5"/>
      <c r="AH835" s="5"/>
      <c r="AI835" s="5"/>
      <c r="AJ835" s="5"/>
      <c r="AK835" s="5"/>
      <c r="AL835" s="5"/>
      <c r="AM835" s="5"/>
    </row>
    <row r="836" spans="1:39" s="4" customFormat="1" ht="14.4">
      <c r="A836" s="63" t="s">
        <v>712</v>
      </c>
      <c r="B836" s="63" t="s">
        <v>380</v>
      </c>
      <c r="C836" s="63"/>
      <c r="D836" s="63" t="s">
        <v>381</v>
      </c>
      <c r="E836" s="11"/>
      <c r="F836" s="11"/>
      <c r="G836" s="8"/>
      <c r="I836" s="63"/>
      <c r="J836" s="48"/>
      <c r="K836" s="109"/>
      <c r="M836" s="63">
        <v>8</v>
      </c>
      <c r="N836" s="214">
        <v>1060.3599999999999</v>
      </c>
      <c r="P836" s="114">
        <v>9</v>
      </c>
      <c r="Q836" s="213">
        <v>990.12</v>
      </c>
      <c r="S836" s="114">
        <v>5</v>
      </c>
      <c r="T836" s="213">
        <v>403.33</v>
      </c>
      <c r="V836" s="83"/>
      <c r="W836" s="83"/>
      <c r="X836" s="83"/>
      <c r="Y836" s="83"/>
      <c r="Z836" s="83"/>
      <c r="AA836" s="65"/>
      <c r="AB836" s="5"/>
      <c r="AC836" s="5"/>
      <c r="AD836" s="5"/>
      <c r="AE836" s="5"/>
      <c r="AF836" s="5"/>
      <c r="AG836" s="5"/>
      <c r="AH836" s="5"/>
      <c r="AI836" s="5"/>
      <c r="AJ836" s="5"/>
      <c r="AK836" s="5"/>
      <c r="AL836" s="5"/>
      <c r="AM836" s="5"/>
    </row>
    <row r="837" spans="1:39" s="4" customFormat="1" ht="14.4">
      <c r="A837" s="63" t="s">
        <v>712</v>
      </c>
      <c r="B837" s="63" t="s">
        <v>382</v>
      </c>
      <c r="C837" s="63"/>
      <c r="D837" s="63" t="s">
        <v>383</v>
      </c>
      <c r="E837" s="11"/>
      <c r="F837" s="11"/>
      <c r="G837" s="8"/>
      <c r="I837" s="63"/>
      <c r="J837" s="48"/>
      <c r="K837" s="109"/>
      <c r="M837" s="63">
        <v>212</v>
      </c>
      <c r="N837" s="214">
        <v>19317.650000000001</v>
      </c>
      <c r="P837" s="114">
        <v>211</v>
      </c>
      <c r="Q837" s="213">
        <v>19424.07</v>
      </c>
      <c r="S837" s="114">
        <v>157</v>
      </c>
      <c r="T837" s="213">
        <v>10453.950000000001</v>
      </c>
      <c r="V837" s="83"/>
      <c r="W837" s="83"/>
      <c r="X837" s="83"/>
      <c r="Y837" s="83"/>
      <c r="Z837" s="83"/>
      <c r="AA837" s="65"/>
      <c r="AB837" s="5"/>
      <c r="AC837" s="5"/>
      <c r="AD837" s="5"/>
      <c r="AE837" s="5"/>
      <c r="AF837" s="5"/>
      <c r="AG837" s="5"/>
      <c r="AH837" s="5"/>
      <c r="AI837" s="5"/>
      <c r="AJ837" s="5"/>
      <c r="AK837" s="5"/>
      <c r="AL837" s="5"/>
      <c r="AM837" s="5"/>
    </row>
    <row r="838" spans="1:39" s="4" customFormat="1" ht="14.4">
      <c r="A838" s="63" t="s">
        <v>712</v>
      </c>
      <c r="B838" s="63" t="s">
        <v>739</v>
      </c>
      <c r="C838" s="63"/>
      <c r="D838" s="63" t="s">
        <v>136</v>
      </c>
      <c r="E838" s="11"/>
      <c r="F838" s="11"/>
      <c r="G838" s="8"/>
      <c r="I838" s="63"/>
      <c r="J838" s="48"/>
      <c r="K838" s="109"/>
      <c r="M838" s="63">
        <v>1</v>
      </c>
      <c r="N838" s="214">
        <v>41.2</v>
      </c>
      <c r="P838" s="114"/>
      <c r="Q838" s="213"/>
      <c r="S838" s="114"/>
      <c r="T838" s="213"/>
      <c r="V838" s="83"/>
      <c r="W838" s="83"/>
      <c r="X838" s="83"/>
      <c r="Y838" s="83"/>
      <c r="Z838" s="83"/>
      <c r="AA838" s="65"/>
      <c r="AB838" s="5"/>
      <c r="AC838" s="5"/>
      <c r="AD838" s="5"/>
      <c r="AE838" s="5"/>
      <c r="AF838" s="5"/>
      <c r="AG838" s="5"/>
      <c r="AH838" s="5"/>
      <c r="AI838" s="5"/>
      <c r="AJ838" s="5"/>
      <c r="AK838" s="5"/>
      <c r="AL838" s="5"/>
      <c r="AM838" s="5"/>
    </row>
    <row r="839" spans="1:39" s="4" customFormat="1" ht="14.4">
      <c r="A839" s="63" t="s">
        <v>712</v>
      </c>
      <c r="B839" s="63" t="s">
        <v>384</v>
      </c>
      <c r="C839" s="63"/>
      <c r="D839" s="63" t="s">
        <v>96</v>
      </c>
      <c r="E839" s="11"/>
      <c r="F839" s="11"/>
      <c r="G839" s="8"/>
      <c r="I839" s="63"/>
      <c r="J839" s="48"/>
      <c r="K839" s="109"/>
      <c r="M839" s="63">
        <v>5</v>
      </c>
      <c r="N839" s="214">
        <v>706.95</v>
      </c>
      <c r="P839" s="114">
        <v>2</v>
      </c>
      <c r="Q839" s="213">
        <v>183.8</v>
      </c>
      <c r="S839" s="114">
        <v>2</v>
      </c>
      <c r="T839" s="213">
        <v>138.55000000000001</v>
      </c>
      <c r="V839" s="83"/>
      <c r="W839" s="83"/>
      <c r="X839" s="83"/>
      <c r="Y839" s="83"/>
      <c r="Z839" s="83"/>
      <c r="AA839" s="65"/>
      <c r="AB839" s="5"/>
      <c r="AC839" s="5"/>
      <c r="AD839" s="5"/>
      <c r="AE839" s="5"/>
      <c r="AF839" s="5"/>
      <c r="AG839" s="5"/>
      <c r="AH839" s="5"/>
      <c r="AI839" s="5"/>
      <c r="AJ839" s="5"/>
      <c r="AK839" s="5"/>
      <c r="AL839" s="5"/>
      <c r="AM839" s="5"/>
    </row>
    <row r="840" spans="1:39" s="4" customFormat="1" ht="14.4">
      <c r="A840" s="63" t="s">
        <v>712</v>
      </c>
      <c r="B840" s="63" t="s">
        <v>385</v>
      </c>
      <c r="C840" s="63"/>
      <c r="D840" s="63" t="s">
        <v>386</v>
      </c>
      <c r="E840" s="11"/>
      <c r="F840" s="11"/>
      <c r="G840" s="8"/>
      <c r="I840" s="63"/>
      <c r="J840" s="48"/>
      <c r="K840" s="109"/>
      <c r="M840" s="63">
        <v>59</v>
      </c>
      <c r="N840" s="214">
        <v>6487.46</v>
      </c>
      <c r="P840" s="114">
        <v>52</v>
      </c>
      <c r="Q840" s="213">
        <v>6230.16</v>
      </c>
      <c r="S840" s="114">
        <v>27</v>
      </c>
      <c r="T840" s="213">
        <v>2694.42</v>
      </c>
      <c r="V840" s="83"/>
      <c r="W840" s="83"/>
      <c r="X840" s="83"/>
      <c r="Y840" s="83"/>
      <c r="Z840" s="83"/>
      <c r="AA840" s="65"/>
      <c r="AB840" s="5"/>
      <c r="AC840" s="5"/>
      <c r="AD840" s="5"/>
      <c r="AE840" s="5"/>
      <c r="AF840" s="5"/>
      <c r="AG840" s="5"/>
      <c r="AH840" s="5"/>
      <c r="AI840" s="5"/>
      <c r="AJ840" s="5"/>
      <c r="AK840" s="5"/>
      <c r="AL840" s="5"/>
      <c r="AM840" s="5"/>
    </row>
    <row r="841" spans="1:39" s="4" customFormat="1" ht="14.4">
      <c r="A841" s="63" t="s">
        <v>712</v>
      </c>
      <c r="B841" s="63" t="s">
        <v>387</v>
      </c>
      <c r="C841" s="63"/>
      <c r="D841" s="63" t="s">
        <v>299</v>
      </c>
      <c r="E841" s="11"/>
      <c r="F841" s="11"/>
      <c r="G841" s="8"/>
      <c r="I841" s="63"/>
      <c r="J841" s="48"/>
      <c r="K841" s="109"/>
      <c r="M841" s="63">
        <v>661</v>
      </c>
      <c r="N841" s="214">
        <v>67712.53</v>
      </c>
      <c r="P841" s="114">
        <v>565</v>
      </c>
      <c r="Q841" s="213">
        <v>62837.41</v>
      </c>
      <c r="S841" s="114">
        <v>433</v>
      </c>
      <c r="T841" s="213">
        <v>37681.440000000002</v>
      </c>
      <c r="V841" s="83"/>
      <c r="W841" s="83"/>
      <c r="X841" s="83"/>
      <c r="Y841" s="83"/>
      <c r="Z841" s="83"/>
      <c r="AA841" s="65"/>
      <c r="AB841" s="5"/>
      <c r="AC841" s="5"/>
      <c r="AD841" s="5"/>
      <c r="AE841" s="5"/>
      <c r="AF841" s="5"/>
      <c r="AG841" s="5"/>
      <c r="AH841" s="5"/>
      <c r="AI841" s="5"/>
      <c r="AJ841" s="5"/>
      <c r="AK841" s="5"/>
      <c r="AL841" s="5"/>
      <c r="AM841" s="5"/>
    </row>
    <row r="842" spans="1:39" s="4" customFormat="1" ht="14.4">
      <c r="A842" s="63" t="s">
        <v>712</v>
      </c>
      <c r="B842" s="63" t="s">
        <v>388</v>
      </c>
      <c r="C842" s="63"/>
      <c r="D842" s="63" t="s">
        <v>389</v>
      </c>
      <c r="E842" s="11"/>
      <c r="F842" s="11"/>
      <c r="G842" s="8"/>
      <c r="I842" s="63"/>
      <c r="J842" s="48"/>
      <c r="K842" s="109"/>
      <c r="M842" s="63">
        <v>4</v>
      </c>
      <c r="N842" s="214">
        <v>393.71</v>
      </c>
      <c r="P842" s="114">
        <v>4</v>
      </c>
      <c r="Q842" s="213">
        <v>256.64</v>
      </c>
      <c r="S842" s="114">
        <v>7</v>
      </c>
      <c r="T842" s="213">
        <v>418.55</v>
      </c>
      <c r="V842" s="83"/>
      <c r="W842" s="83"/>
      <c r="X842" s="83"/>
      <c r="Y842" s="83"/>
      <c r="Z842" s="83"/>
      <c r="AA842" s="65"/>
      <c r="AB842" s="5"/>
      <c r="AC842" s="5"/>
      <c r="AD842" s="5"/>
      <c r="AE842" s="5"/>
      <c r="AF842" s="5"/>
      <c r="AG842" s="5"/>
      <c r="AH842" s="5"/>
      <c r="AI842" s="5"/>
      <c r="AJ842" s="5"/>
      <c r="AK842" s="5"/>
      <c r="AL842" s="5"/>
      <c r="AM842" s="5"/>
    </row>
    <row r="843" spans="1:39" s="4" customFormat="1" ht="14.4">
      <c r="A843" s="63" t="s">
        <v>712</v>
      </c>
      <c r="B843" s="63" t="s">
        <v>388</v>
      </c>
      <c r="C843" s="63"/>
      <c r="D843" s="63" t="s">
        <v>122</v>
      </c>
      <c r="E843" s="11"/>
      <c r="F843" s="11"/>
      <c r="G843" s="8"/>
      <c r="I843" s="63"/>
      <c r="J843" s="48"/>
      <c r="K843" s="109"/>
      <c r="M843" s="63">
        <v>11</v>
      </c>
      <c r="N843" s="214">
        <v>978.22</v>
      </c>
      <c r="P843" s="114">
        <v>12</v>
      </c>
      <c r="Q843" s="213">
        <v>841.96</v>
      </c>
      <c r="S843" s="114">
        <v>7</v>
      </c>
      <c r="T843" s="213">
        <v>612.94000000000005</v>
      </c>
      <c r="V843" s="83"/>
      <c r="W843" s="83"/>
      <c r="X843" s="83"/>
      <c r="Y843" s="83"/>
      <c r="Z843" s="83"/>
      <c r="AA843" s="65"/>
      <c r="AB843" s="5"/>
      <c r="AC843" s="5"/>
      <c r="AD843" s="5"/>
      <c r="AE843" s="5"/>
      <c r="AF843" s="5"/>
      <c r="AG843" s="5"/>
      <c r="AH843" s="5"/>
      <c r="AI843" s="5"/>
      <c r="AJ843" s="5"/>
      <c r="AK843" s="5"/>
      <c r="AL843" s="5"/>
      <c r="AM843" s="5"/>
    </row>
    <row r="844" spans="1:39" s="4" customFormat="1" ht="14.4">
      <c r="A844" s="63" t="s">
        <v>712</v>
      </c>
      <c r="B844" s="63" t="s">
        <v>390</v>
      </c>
      <c r="C844" s="63"/>
      <c r="D844" s="63" t="s">
        <v>391</v>
      </c>
      <c r="E844" s="11"/>
      <c r="F844" s="11"/>
      <c r="G844" s="8"/>
      <c r="I844" s="63"/>
      <c r="J844" s="48"/>
      <c r="K844" s="109"/>
      <c r="M844" s="63">
        <v>17</v>
      </c>
      <c r="N844" s="214">
        <v>1371.47</v>
      </c>
      <c r="P844" s="114">
        <v>13</v>
      </c>
      <c r="Q844" s="213">
        <v>1210.99</v>
      </c>
      <c r="S844" s="114">
        <v>9</v>
      </c>
      <c r="T844" s="213">
        <v>693.54</v>
      </c>
      <c r="V844" s="83"/>
      <c r="W844" s="83"/>
      <c r="X844" s="83"/>
      <c r="Y844" s="83"/>
      <c r="Z844" s="83"/>
      <c r="AA844" s="65"/>
      <c r="AB844" s="5"/>
      <c r="AC844" s="5"/>
      <c r="AD844" s="5"/>
      <c r="AE844" s="5"/>
      <c r="AF844" s="5"/>
      <c r="AG844" s="5"/>
      <c r="AH844" s="5"/>
      <c r="AI844" s="5"/>
      <c r="AJ844" s="5"/>
      <c r="AK844" s="5"/>
      <c r="AL844" s="5"/>
      <c r="AM844" s="5"/>
    </row>
    <row r="845" spans="1:39" s="4" customFormat="1" ht="14.4">
      <c r="A845" s="63" t="s">
        <v>712</v>
      </c>
      <c r="B845" s="63" t="s">
        <v>740</v>
      </c>
      <c r="C845" s="63"/>
      <c r="D845" s="63" t="s">
        <v>391</v>
      </c>
      <c r="E845" s="11"/>
      <c r="F845" s="11"/>
      <c r="G845" s="8"/>
      <c r="I845" s="63"/>
      <c r="J845" s="48"/>
      <c r="K845" s="109"/>
      <c r="M845" s="63"/>
      <c r="N845" s="214"/>
      <c r="P845" s="114"/>
      <c r="Q845" s="213"/>
      <c r="S845" s="114">
        <v>3</v>
      </c>
      <c r="T845" s="213">
        <v>297.95</v>
      </c>
      <c r="V845" s="83"/>
      <c r="W845" s="83"/>
      <c r="X845" s="83"/>
      <c r="Y845" s="83"/>
      <c r="Z845" s="83"/>
      <c r="AA845" s="65"/>
      <c r="AB845" s="5"/>
      <c r="AC845" s="5"/>
      <c r="AD845" s="5"/>
      <c r="AE845" s="5"/>
      <c r="AF845" s="5"/>
      <c r="AG845" s="5"/>
      <c r="AH845" s="5"/>
      <c r="AI845" s="5"/>
      <c r="AJ845" s="5"/>
      <c r="AK845" s="5"/>
      <c r="AL845" s="5"/>
      <c r="AM845" s="5"/>
    </row>
    <row r="846" spans="1:39" s="4" customFormat="1" ht="14.4">
      <c r="A846" s="63" t="s">
        <v>712</v>
      </c>
      <c r="B846" s="63" t="s">
        <v>392</v>
      </c>
      <c r="C846" s="63"/>
      <c r="D846" s="63" t="s">
        <v>135</v>
      </c>
      <c r="E846" s="11"/>
      <c r="F846" s="11"/>
      <c r="G846" s="8"/>
      <c r="I846" s="63"/>
      <c r="J846" s="48"/>
      <c r="K846" s="109"/>
      <c r="M846" s="63">
        <v>3</v>
      </c>
      <c r="N846" s="214">
        <v>398.26</v>
      </c>
      <c r="P846" s="114">
        <v>2</v>
      </c>
      <c r="Q846" s="213">
        <v>276.43</v>
      </c>
      <c r="S846" s="114">
        <v>1</v>
      </c>
      <c r="T846" s="213">
        <v>142.79</v>
      </c>
      <c r="V846" s="83"/>
      <c r="W846" s="83"/>
      <c r="X846" s="83"/>
      <c r="Y846" s="83"/>
      <c r="Z846" s="83"/>
      <c r="AA846" s="65"/>
      <c r="AB846" s="5"/>
      <c r="AC846" s="5"/>
      <c r="AD846" s="5"/>
      <c r="AE846" s="5"/>
      <c r="AF846" s="5"/>
      <c r="AG846" s="5"/>
      <c r="AH846" s="5"/>
      <c r="AI846" s="5"/>
      <c r="AJ846" s="5"/>
      <c r="AK846" s="5"/>
      <c r="AL846" s="5"/>
      <c r="AM846" s="5"/>
    </row>
    <row r="847" spans="1:39" s="4" customFormat="1" ht="14.4">
      <c r="A847" s="63" t="s">
        <v>712</v>
      </c>
      <c r="B847" s="63" t="s">
        <v>536</v>
      </c>
      <c r="C847" s="63"/>
      <c r="D847" s="63" t="s">
        <v>89</v>
      </c>
      <c r="E847" s="11"/>
      <c r="F847" s="11"/>
      <c r="G847" s="8"/>
      <c r="I847" s="63"/>
      <c r="J847" s="48"/>
      <c r="K847" s="109"/>
      <c r="M847" s="63">
        <v>11</v>
      </c>
      <c r="N847" s="214">
        <v>1038.6199999999999</v>
      </c>
      <c r="P847" s="114"/>
      <c r="Q847" s="213"/>
      <c r="S847" s="114">
        <v>1</v>
      </c>
      <c r="T847" s="213">
        <v>106.81</v>
      </c>
      <c r="V847" s="83"/>
      <c r="W847" s="83"/>
      <c r="X847" s="83"/>
      <c r="Y847" s="83"/>
      <c r="Z847" s="83"/>
      <c r="AA847" s="65"/>
      <c r="AB847" s="5"/>
      <c r="AC847" s="5"/>
      <c r="AD847" s="5"/>
      <c r="AE847" s="5"/>
      <c r="AF847" s="5"/>
      <c r="AG847" s="5"/>
      <c r="AH847" s="5"/>
      <c r="AI847" s="5"/>
      <c r="AJ847" s="5"/>
      <c r="AK847" s="5"/>
      <c r="AL847" s="5"/>
      <c r="AM847" s="5"/>
    </row>
    <row r="848" spans="1:39" s="4" customFormat="1" ht="14.4">
      <c r="A848" s="63" t="s">
        <v>712</v>
      </c>
      <c r="B848" s="63" t="s">
        <v>393</v>
      </c>
      <c r="C848" s="63"/>
      <c r="D848" s="63" t="s">
        <v>89</v>
      </c>
      <c r="E848" s="11"/>
      <c r="F848" s="11"/>
      <c r="G848" s="8"/>
      <c r="I848" s="63"/>
      <c r="J848" s="48"/>
      <c r="K848" s="109"/>
      <c r="M848" s="63">
        <v>1</v>
      </c>
      <c r="N848" s="214">
        <v>5</v>
      </c>
      <c r="P848" s="114"/>
      <c r="Q848" s="213"/>
      <c r="S848" s="114"/>
      <c r="T848" s="213"/>
      <c r="V848" s="83"/>
      <c r="W848" s="83"/>
      <c r="X848" s="83"/>
      <c r="Y848" s="83"/>
      <c r="Z848" s="83"/>
      <c r="AA848" s="65"/>
      <c r="AB848" s="5"/>
      <c r="AC848" s="5"/>
      <c r="AD848" s="5"/>
      <c r="AE848" s="5"/>
      <c r="AF848" s="5"/>
      <c r="AG848" s="5"/>
      <c r="AH848" s="5"/>
      <c r="AI848" s="5"/>
      <c r="AJ848" s="5"/>
      <c r="AK848" s="5"/>
      <c r="AL848" s="5"/>
      <c r="AM848" s="5"/>
    </row>
    <row r="849" spans="1:39" s="4" customFormat="1" ht="14.4">
      <c r="A849" s="63" t="s">
        <v>712</v>
      </c>
      <c r="B849" s="63" t="s">
        <v>394</v>
      </c>
      <c r="C849" s="63"/>
      <c r="D849" s="63" t="s">
        <v>144</v>
      </c>
      <c r="E849" s="11"/>
      <c r="F849" s="11"/>
      <c r="G849" s="8"/>
      <c r="I849" s="63"/>
      <c r="J849" s="48"/>
      <c r="K849" s="109"/>
      <c r="M849" s="63">
        <v>1</v>
      </c>
      <c r="N849" s="214">
        <v>32.4</v>
      </c>
      <c r="P849" s="114"/>
      <c r="Q849" s="213"/>
      <c r="S849" s="114"/>
      <c r="T849" s="213"/>
      <c r="V849" s="83"/>
      <c r="W849" s="83"/>
      <c r="X849" s="83"/>
      <c r="Y849" s="83"/>
      <c r="Z849" s="83"/>
      <c r="AA849" s="65"/>
      <c r="AB849" s="5"/>
      <c r="AC849" s="5"/>
      <c r="AD849" s="5"/>
      <c r="AE849" s="5"/>
      <c r="AF849" s="5"/>
      <c r="AG849" s="5"/>
      <c r="AH849" s="5"/>
      <c r="AI849" s="5"/>
      <c r="AJ849" s="5"/>
      <c r="AK849" s="5"/>
      <c r="AL849" s="5"/>
      <c r="AM849" s="5"/>
    </row>
    <row r="850" spans="1:39" s="4" customFormat="1" ht="14.4">
      <c r="A850" s="63" t="s">
        <v>712</v>
      </c>
      <c r="B850" s="63" t="s">
        <v>394</v>
      </c>
      <c r="C850" s="63"/>
      <c r="D850" s="63" t="s">
        <v>345</v>
      </c>
      <c r="E850" s="11"/>
      <c r="F850" s="11"/>
      <c r="G850" s="8"/>
      <c r="I850" s="63"/>
      <c r="J850" s="48"/>
      <c r="K850" s="109"/>
      <c r="M850" s="63">
        <v>24</v>
      </c>
      <c r="N850" s="214">
        <v>2418.21</v>
      </c>
      <c r="P850" s="114">
        <v>24</v>
      </c>
      <c r="Q850" s="213">
        <v>2213.7800000000002</v>
      </c>
      <c r="S850" s="114">
        <v>18</v>
      </c>
      <c r="T850" s="213">
        <v>1759.02</v>
      </c>
      <c r="V850" s="83"/>
      <c r="W850" s="83"/>
      <c r="X850" s="83"/>
      <c r="Y850" s="83"/>
      <c r="Z850" s="83"/>
      <c r="AA850" s="65"/>
      <c r="AB850" s="5"/>
      <c r="AC850" s="5"/>
      <c r="AD850" s="5"/>
      <c r="AE850" s="5"/>
      <c r="AF850" s="5"/>
      <c r="AG850" s="5"/>
      <c r="AH850" s="5"/>
      <c r="AI850" s="5"/>
      <c r="AJ850" s="5"/>
      <c r="AK850" s="5"/>
      <c r="AL850" s="5"/>
      <c r="AM850" s="5"/>
    </row>
    <row r="851" spans="1:39" s="4" customFormat="1" ht="14.4">
      <c r="A851" s="63" t="s">
        <v>712</v>
      </c>
      <c r="B851" s="63" t="s">
        <v>395</v>
      </c>
      <c r="C851" s="63"/>
      <c r="D851" s="63" t="s">
        <v>115</v>
      </c>
      <c r="E851" s="11"/>
      <c r="F851" s="11"/>
      <c r="G851" s="8"/>
      <c r="I851" s="63"/>
      <c r="J851" s="48"/>
      <c r="K851" s="109"/>
      <c r="M851" s="63">
        <v>287</v>
      </c>
      <c r="N851" s="214">
        <v>28224.82</v>
      </c>
      <c r="P851" s="114">
        <v>274</v>
      </c>
      <c r="Q851" s="213">
        <v>23750.93</v>
      </c>
      <c r="S851" s="114">
        <v>193</v>
      </c>
      <c r="T851" s="213">
        <v>16157.29</v>
      </c>
      <c r="V851" s="83"/>
      <c r="W851" s="83"/>
      <c r="X851" s="83"/>
      <c r="Y851" s="83"/>
      <c r="Z851" s="83"/>
      <c r="AA851" s="65"/>
      <c r="AB851" s="5"/>
      <c r="AC851" s="5"/>
      <c r="AD851" s="5"/>
      <c r="AE851" s="5"/>
      <c r="AF851" s="5"/>
      <c r="AG851" s="5"/>
      <c r="AH851" s="5"/>
      <c r="AI851" s="5"/>
      <c r="AJ851" s="5"/>
      <c r="AK851" s="5"/>
      <c r="AL851" s="5"/>
      <c r="AM851" s="5"/>
    </row>
    <row r="852" spans="1:39" s="4" customFormat="1" ht="14.4">
      <c r="A852" s="63" t="s">
        <v>712</v>
      </c>
      <c r="B852" s="63" t="s">
        <v>530</v>
      </c>
      <c r="C852" s="63"/>
      <c r="D852" s="63" t="s">
        <v>267</v>
      </c>
      <c r="E852" s="11"/>
      <c r="F852" s="11"/>
      <c r="G852" s="8"/>
      <c r="I852" s="63"/>
      <c r="J852" s="48"/>
      <c r="K852" s="109"/>
      <c r="M852" s="63">
        <v>3</v>
      </c>
      <c r="N852" s="214">
        <v>323.35000000000002</v>
      </c>
      <c r="P852" s="114"/>
      <c r="Q852" s="213"/>
      <c r="S852" s="114"/>
      <c r="T852" s="213"/>
      <c r="V852" s="83"/>
      <c r="W852" s="83"/>
      <c r="X852" s="83"/>
      <c r="Y852" s="83"/>
      <c r="Z852" s="83"/>
      <c r="AA852" s="65"/>
      <c r="AB852" s="5"/>
      <c r="AC852" s="5"/>
      <c r="AD852" s="5"/>
      <c r="AE852" s="5"/>
      <c r="AF852" s="5"/>
      <c r="AG852" s="5"/>
      <c r="AH852" s="5"/>
      <c r="AI852" s="5"/>
      <c r="AJ852" s="5"/>
      <c r="AK852" s="5"/>
      <c r="AL852" s="5"/>
      <c r="AM852" s="5"/>
    </row>
    <row r="853" spans="1:39" s="4" customFormat="1" ht="14.4">
      <c r="A853" s="63" t="s">
        <v>712</v>
      </c>
      <c r="B853" s="63" t="s">
        <v>396</v>
      </c>
      <c r="C853" s="63"/>
      <c r="D853" s="63" t="s">
        <v>359</v>
      </c>
      <c r="E853" s="11"/>
      <c r="F853" s="11"/>
      <c r="G853" s="8"/>
      <c r="I853" s="63"/>
      <c r="J853" s="48"/>
      <c r="K853" s="109"/>
      <c r="M853" s="63">
        <v>6</v>
      </c>
      <c r="N853" s="214">
        <v>539.53</v>
      </c>
      <c r="P853" s="114">
        <v>9</v>
      </c>
      <c r="Q853" s="213">
        <v>1144.24</v>
      </c>
      <c r="S853" s="114">
        <v>2</v>
      </c>
      <c r="T853" s="213">
        <v>207.34</v>
      </c>
      <c r="V853" s="83"/>
      <c r="W853" s="83"/>
      <c r="X853" s="83"/>
      <c r="Y853" s="83"/>
      <c r="Z853" s="83"/>
      <c r="AA853" s="65"/>
      <c r="AB853" s="5"/>
      <c r="AC853" s="5"/>
      <c r="AD853" s="5"/>
      <c r="AE853" s="5"/>
      <c r="AF853" s="5"/>
      <c r="AG853" s="5"/>
      <c r="AH853" s="5"/>
      <c r="AI853" s="5"/>
      <c r="AJ853" s="5"/>
      <c r="AK853" s="5"/>
      <c r="AL853" s="5"/>
      <c r="AM853" s="5"/>
    </row>
    <row r="854" spans="1:39" s="4" customFormat="1" ht="14.4">
      <c r="A854" s="63" t="s">
        <v>712</v>
      </c>
      <c r="B854" s="63" t="s">
        <v>741</v>
      </c>
      <c r="C854" s="63"/>
      <c r="D854" s="63" t="s">
        <v>244</v>
      </c>
      <c r="E854" s="11"/>
      <c r="F854" s="11"/>
      <c r="G854" s="8"/>
      <c r="I854" s="63"/>
      <c r="J854" s="48"/>
      <c r="K854" s="109"/>
      <c r="M854" s="63">
        <v>2</v>
      </c>
      <c r="N854" s="214">
        <v>94.11</v>
      </c>
      <c r="P854" s="114"/>
      <c r="Q854" s="213"/>
      <c r="S854" s="114"/>
      <c r="T854" s="213"/>
      <c r="V854" s="83"/>
      <c r="W854" s="83"/>
      <c r="X854" s="83"/>
      <c r="Y854" s="83"/>
      <c r="Z854" s="83"/>
      <c r="AA854" s="65"/>
      <c r="AB854" s="5"/>
      <c r="AC854" s="5"/>
      <c r="AD854" s="5"/>
      <c r="AE854" s="5"/>
      <c r="AF854" s="5"/>
      <c r="AG854" s="5"/>
      <c r="AH854" s="5"/>
      <c r="AI854" s="5"/>
      <c r="AJ854" s="5"/>
      <c r="AK854" s="5"/>
      <c r="AL854" s="5"/>
      <c r="AM854" s="5"/>
    </row>
    <row r="855" spans="1:39" s="4" customFormat="1" ht="14.4">
      <c r="A855" s="63" t="s">
        <v>712</v>
      </c>
      <c r="B855" s="63" t="s">
        <v>397</v>
      </c>
      <c r="C855" s="63"/>
      <c r="D855" s="63" t="s">
        <v>398</v>
      </c>
      <c r="E855" s="11"/>
      <c r="F855" s="11"/>
      <c r="G855" s="8"/>
      <c r="I855" s="63"/>
      <c r="J855" s="48"/>
      <c r="K855" s="109"/>
      <c r="M855" s="63">
        <v>21</v>
      </c>
      <c r="N855" s="214">
        <v>2244.88</v>
      </c>
      <c r="P855" s="114">
        <v>6</v>
      </c>
      <c r="Q855" s="213">
        <v>768.73</v>
      </c>
      <c r="S855" s="114">
        <v>8</v>
      </c>
      <c r="T855" s="213">
        <v>792.2</v>
      </c>
      <c r="V855" s="83"/>
      <c r="W855" s="83"/>
      <c r="X855" s="83"/>
      <c r="Y855" s="83"/>
      <c r="Z855" s="83"/>
      <c r="AA855" s="65"/>
      <c r="AB855" s="5"/>
      <c r="AC855" s="5"/>
      <c r="AD855" s="5"/>
      <c r="AE855" s="5"/>
      <c r="AF855" s="5"/>
      <c r="AG855" s="5"/>
      <c r="AH855" s="5"/>
      <c r="AI855" s="5"/>
      <c r="AJ855" s="5"/>
      <c r="AK855" s="5"/>
      <c r="AL855" s="5"/>
      <c r="AM855" s="5"/>
    </row>
    <row r="856" spans="1:39" s="4" customFormat="1" ht="14.4">
      <c r="A856" s="63" t="s">
        <v>712</v>
      </c>
      <c r="B856" s="63" t="s">
        <v>399</v>
      </c>
      <c r="C856" s="63"/>
      <c r="D856" s="63" t="s">
        <v>117</v>
      </c>
      <c r="E856" s="11"/>
      <c r="F856" s="11"/>
      <c r="G856" s="8"/>
      <c r="I856" s="63"/>
      <c r="J856" s="48"/>
      <c r="K856" s="109"/>
      <c r="M856" s="63">
        <v>3</v>
      </c>
      <c r="N856" s="214">
        <v>315.81</v>
      </c>
      <c r="P856" s="114">
        <v>5</v>
      </c>
      <c r="Q856" s="213">
        <v>377.17</v>
      </c>
      <c r="S856" s="114">
        <v>3</v>
      </c>
      <c r="T856" s="213">
        <v>149.35</v>
      </c>
      <c r="V856" s="83"/>
      <c r="W856" s="83"/>
      <c r="X856" s="83"/>
      <c r="Y856" s="83"/>
      <c r="Z856" s="83"/>
      <c r="AA856" s="65"/>
      <c r="AB856" s="5"/>
      <c r="AC856" s="5"/>
      <c r="AD856" s="5"/>
      <c r="AE856" s="5"/>
      <c r="AF856" s="5"/>
      <c r="AG856" s="5"/>
      <c r="AH856" s="5"/>
      <c r="AI856" s="5"/>
      <c r="AJ856" s="5"/>
      <c r="AK856" s="5"/>
      <c r="AL856" s="5"/>
      <c r="AM856" s="5"/>
    </row>
    <row r="857" spans="1:39" s="4" customFormat="1" ht="14.4">
      <c r="A857" s="63" t="s">
        <v>712</v>
      </c>
      <c r="B857" s="63" t="s">
        <v>742</v>
      </c>
      <c r="C857" s="63"/>
      <c r="D857" s="63" t="s">
        <v>117</v>
      </c>
      <c r="E857" s="11"/>
      <c r="F857" s="11"/>
      <c r="G857" s="8"/>
      <c r="I857" s="63"/>
      <c r="J857" s="48"/>
      <c r="K857" s="109"/>
      <c r="M857" s="63"/>
      <c r="N857" s="214"/>
      <c r="P857" s="114"/>
      <c r="Q857" s="213"/>
      <c r="S857" s="114">
        <v>1</v>
      </c>
      <c r="T857" s="213">
        <v>5</v>
      </c>
      <c r="V857" s="83"/>
      <c r="W857" s="83"/>
      <c r="X857" s="83"/>
      <c r="Y857" s="83"/>
      <c r="Z857" s="83"/>
      <c r="AA857" s="65"/>
      <c r="AB857" s="5"/>
      <c r="AC857" s="5"/>
      <c r="AD857" s="5"/>
      <c r="AE857" s="5"/>
      <c r="AF857" s="5"/>
      <c r="AG857" s="5"/>
      <c r="AH857" s="5"/>
      <c r="AI857" s="5"/>
      <c r="AJ857" s="5"/>
      <c r="AK857" s="5"/>
      <c r="AL857" s="5"/>
      <c r="AM857" s="5"/>
    </row>
    <row r="858" spans="1:39" s="4" customFormat="1" ht="14.4">
      <c r="A858" s="63" t="s">
        <v>712</v>
      </c>
      <c r="B858" s="63" t="s">
        <v>400</v>
      </c>
      <c r="C858" s="63"/>
      <c r="D858" s="63" t="s">
        <v>128</v>
      </c>
      <c r="E858" s="11"/>
      <c r="F858" s="11"/>
      <c r="G858" s="8"/>
      <c r="I858" s="63"/>
      <c r="J858" s="48"/>
      <c r="K858" s="109"/>
      <c r="M858" s="63">
        <v>1077</v>
      </c>
      <c r="N858" s="214">
        <v>86953.61</v>
      </c>
      <c r="P858" s="114">
        <v>917</v>
      </c>
      <c r="Q858" s="213">
        <v>84308.67</v>
      </c>
      <c r="S858" s="114">
        <v>564</v>
      </c>
      <c r="T858" s="213">
        <v>49420.82</v>
      </c>
      <c r="V858" s="83"/>
      <c r="W858" s="83"/>
      <c r="X858" s="83"/>
      <c r="Y858" s="83"/>
      <c r="Z858" s="83"/>
      <c r="AA858" s="65"/>
      <c r="AB858" s="5"/>
      <c r="AC858" s="5"/>
      <c r="AD858" s="5"/>
      <c r="AE858" s="5"/>
      <c r="AF858" s="5"/>
      <c r="AG858" s="5"/>
      <c r="AH858" s="5"/>
      <c r="AI858" s="5"/>
      <c r="AJ858" s="5"/>
      <c r="AK858" s="5"/>
      <c r="AL858" s="5"/>
      <c r="AM858" s="5"/>
    </row>
    <row r="859" spans="1:39" s="4" customFormat="1" ht="14.4">
      <c r="A859" s="63" t="s">
        <v>712</v>
      </c>
      <c r="B859" s="63" t="s">
        <v>402</v>
      </c>
      <c r="C859" s="63"/>
      <c r="D859" s="63" t="s">
        <v>90</v>
      </c>
      <c r="E859" s="11"/>
      <c r="F859" s="11"/>
      <c r="G859" s="8"/>
      <c r="I859" s="63"/>
      <c r="J859" s="48"/>
      <c r="K859" s="109"/>
      <c r="M859" s="63">
        <v>96</v>
      </c>
      <c r="N859" s="214">
        <v>7365.83</v>
      </c>
      <c r="P859" s="114">
        <v>76</v>
      </c>
      <c r="Q859" s="213">
        <v>6087.51</v>
      </c>
      <c r="S859" s="114">
        <v>45</v>
      </c>
      <c r="T859" s="213">
        <v>2863.28</v>
      </c>
      <c r="V859" s="83"/>
      <c r="W859" s="83"/>
      <c r="X859" s="83"/>
      <c r="Y859" s="83"/>
      <c r="Z859" s="83"/>
      <c r="AA859" s="65"/>
      <c r="AB859" s="5"/>
      <c r="AC859" s="5"/>
      <c r="AD859" s="5"/>
      <c r="AE859" s="5"/>
      <c r="AF859" s="5"/>
      <c r="AG859" s="5"/>
      <c r="AH859" s="5"/>
      <c r="AI859" s="5"/>
      <c r="AJ859" s="5"/>
      <c r="AK859" s="5"/>
      <c r="AL859" s="5"/>
      <c r="AM859" s="5"/>
    </row>
    <row r="860" spans="1:39" s="4" customFormat="1" ht="14.4">
      <c r="A860" s="63" t="s">
        <v>712</v>
      </c>
      <c r="B860" s="63" t="s">
        <v>402</v>
      </c>
      <c r="C860" s="63"/>
      <c r="D860" s="63" t="s">
        <v>197</v>
      </c>
      <c r="E860" s="11"/>
      <c r="F860" s="11"/>
      <c r="G860" s="8"/>
      <c r="I860" s="63"/>
      <c r="J860" s="48"/>
      <c r="K860" s="109"/>
      <c r="M860" s="63">
        <v>1</v>
      </c>
      <c r="N860" s="214">
        <v>80.94</v>
      </c>
      <c r="P860" s="114"/>
      <c r="Q860" s="213"/>
      <c r="S860" s="114">
        <v>1</v>
      </c>
      <c r="T860" s="213">
        <v>17.600000000000001</v>
      </c>
      <c r="V860" s="83"/>
      <c r="W860" s="83"/>
      <c r="X860" s="83"/>
      <c r="Y860" s="83"/>
      <c r="Z860" s="83"/>
      <c r="AA860" s="65"/>
      <c r="AB860" s="5"/>
      <c r="AC860" s="5"/>
      <c r="AD860" s="5"/>
      <c r="AE860" s="5"/>
      <c r="AF860" s="5"/>
      <c r="AG860" s="5"/>
      <c r="AH860" s="5"/>
      <c r="AI860" s="5"/>
      <c r="AJ860" s="5"/>
      <c r="AK860" s="5"/>
      <c r="AL860" s="5"/>
      <c r="AM860" s="5"/>
    </row>
    <row r="861" spans="1:39" s="4" customFormat="1" ht="14.4">
      <c r="A861" s="63" t="s">
        <v>712</v>
      </c>
      <c r="B861" s="63" t="s">
        <v>403</v>
      </c>
      <c r="C861" s="63"/>
      <c r="D861" s="63" t="s">
        <v>262</v>
      </c>
      <c r="E861" s="11"/>
      <c r="F861" s="11"/>
      <c r="G861" s="8"/>
      <c r="I861" s="63"/>
      <c r="J861" s="48"/>
      <c r="K861" s="109"/>
      <c r="M861" s="63">
        <v>7</v>
      </c>
      <c r="N861" s="214">
        <v>591.21</v>
      </c>
      <c r="P861" s="114">
        <v>14</v>
      </c>
      <c r="Q861" s="213">
        <v>1304.5999999999999</v>
      </c>
      <c r="S861" s="114">
        <v>7</v>
      </c>
      <c r="T861" s="213">
        <v>445.57</v>
      </c>
      <c r="V861" s="83"/>
      <c r="W861" s="83"/>
      <c r="X861" s="83"/>
      <c r="Y861" s="83"/>
      <c r="Z861" s="83"/>
      <c r="AA861" s="65"/>
      <c r="AB861" s="5"/>
      <c r="AC861" s="5"/>
      <c r="AD861" s="5"/>
      <c r="AE861" s="5"/>
      <c r="AF861" s="5"/>
      <c r="AG861" s="5"/>
      <c r="AH861" s="5"/>
      <c r="AI861" s="5"/>
      <c r="AJ861" s="5"/>
      <c r="AK861" s="5"/>
      <c r="AL861" s="5"/>
      <c r="AM861" s="5"/>
    </row>
    <row r="862" spans="1:39" s="4" customFormat="1" ht="14.4">
      <c r="A862" s="63" t="s">
        <v>712</v>
      </c>
      <c r="B862" s="63" t="s">
        <v>703</v>
      </c>
      <c r="C862" s="63"/>
      <c r="D862" s="63" t="s">
        <v>405</v>
      </c>
      <c r="E862" s="11"/>
      <c r="F862" s="11"/>
      <c r="G862" s="8"/>
      <c r="I862" s="63"/>
      <c r="J862" s="48"/>
      <c r="K862" s="109"/>
      <c r="M862" s="63"/>
      <c r="N862" s="214"/>
      <c r="P862" s="114"/>
      <c r="Q862" s="213"/>
      <c r="S862" s="114">
        <v>11</v>
      </c>
      <c r="T862" s="213">
        <v>601.22</v>
      </c>
      <c r="V862" s="83"/>
      <c r="W862" s="83"/>
      <c r="X862" s="83"/>
      <c r="Y862" s="83"/>
      <c r="Z862" s="83"/>
      <c r="AA862" s="65"/>
      <c r="AB862" s="5"/>
      <c r="AC862" s="5"/>
      <c r="AD862" s="5"/>
      <c r="AE862" s="5"/>
      <c r="AF862" s="5"/>
      <c r="AG862" s="5"/>
      <c r="AH862" s="5"/>
      <c r="AI862" s="5"/>
      <c r="AJ862" s="5"/>
      <c r="AK862" s="5"/>
      <c r="AL862" s="5"/>
      <c r="AM862" s="5"/>
    </row>
    <row r="863" spans="1:39" s="4" customFormat="1" ht="14.4">
      <c r="A863" s="63" t="s">
        <v>712</v>
      </c>
      <c r="B863" s="63" t="s">
        <v>404</v>
      </c>
      <c r="C863" s="63"/>
      <c r="D863" s="63" t="s">
        <v>405</v>
      </c>
      <c r="E863" s="11"/>
      <c r="F863" s="11"/>
      <c r="G863" s="8"/>
      <c r="I863" s="63"/>
      <c r="J863" s="48"/>
      <c r="K863" s="109"/>
      <c r="M863" s="63">
        <v>254</v>
      </c>
      <c r="N863" s="214">
        <v>14935.87</v>
      </c>
      <c r="P863" s="114">
        <v>279</v>
      </c>
      <c r="Q863" s="213">
        <v>17528.38</v>
      </c>
      <c r="S863" s="114">
        <v>139</v>
      </c>
      <c r="T863" s="213">
        <v>9560.92</v>
      </c>
      <c r="V863" s="83"/>
      <c r="W863" s="83"/>
      <c r="X863" s="83"/>
      <c r="Y863" s="83"/>
      <c r="Z863" s="83"/>
      <c r="AA863" s="65"/>
      <c r="AB863" s="5"/>
      <c r="AC863" s="5"/>
      <c r="AD863" s="5"/>
      <c r="AE863" s="5"/>
      <c r="AF863" s="5"/>
      <c r="AG863" s="5"/>
      <c r="AH863" s="5"/>
      <c r="AI863" s="5"/>
      <c r="AJ863" s="5"/>
      <c r="AK863" s="5"/>
      <c r="AL863" s="5"/>
      <c r="AM863" s="5"/>
    </row>
    <row r="864" spans="1:39" s="4" customFormat="1" ht="14.4">
      <c r="A864" s="63" t="s">
        <v>712</v>
      </c>
      <c r="B864" s="63" t="s">
        <v>406</v>
      </c>
      <c r="C864" s="63"/>
      <c r="D864" s="63" t="s">
        <v>407</v>
      </c>
      <c r="E864" s="11"/>
      <c r="F864" s="11"/>
      <c r="G864" s="8"/>
      <c r="I864" s="63"/>
      <c r="J864" s="48"/>
      <c r="K864" s="109"/>
      <c r="M864" s="63">
        <v>17</v>
      </c>
      <c r="N864" s="214">
        <v>1065.82</v>
      </c>
      <c r="P864" s="114">
        <v>20</v>
      </c>
      <c r="Q864" s="213">
        <v>1659.9</v>
      </c>
      <c r="S864" s="114">
        <v>12</v>
      </c>
      <c r="T864" s="213">
        <v>992.19</v>
      </c>
      <c r="V864" s="83"/>
      <c r="W864" s="83"/>
      <c r="X864" s="83"/>
      <c r="Y864" s="83"/>
      <c r="Z864" s="83"/>
      <c r="AA864" s="65"/>
      <c r="AB864" s="5"/>
      <c r="AC864" s="5"/>
      <c r="AD864" s="5"/>
      <c r="AE864" s="5"/>
      <c r="AF864" s="5"/>
      <c r="AG864" s="5"/>
      <c r="AH864" s="5"/>
      <c r="AI864" s="5"/>
      <c r="AJ864" s="5"/>
      <c r="AK864" s="5"/>
      <c r="AL864" s="5"/>
      <c r="AM864" s="5"/>
    </row>
    <row r="865" spans="1:39" s="4" customFormat="1" ht="14.4">
      <c r="A865" s="63" t="s">
        <v>712</v>
      </c>
      <c r="B865" s="63" t="s">
        <v>743</v>
      </c>
      <c r="C865" s="63"/>
      <c r="D865" s="63" t="s">
        <v>197</v>
      </c>
      <c r="E865" s="11"/>
      <c r="F865" s="11"/>
      <c r="G865" s="8"/>
      <c r="I865" s="63"/>
      <c r="J865" s="48"/>
      <c r="K865" s="109"/>
      <c r="M865" s="63"/>
      <c r="N865" s="214"/>
      <c r="P865" s="114"/>
      <c r="Q865" s="213"/>
      <c r="S865" s="114">
        <v>4</v>
      </c>
      <c r="T865" s="213">
        <v>248.61</v>
      </c>
      <c r="V865" s="83"/>
      <c r="W865" s="83"/>
      <c r="X865" s="83"/>
      <c r="Y865" s="83"/>
      <c r="Z865" s="83"/>
      <c r="AA865" s="65"/>
      <c r="AB865" s="5"/>
      <c r="AC865" s="5"/>
      <c r="AD865" s="5"/>
      <c r="AE865" s="5"/>
      <c r="AF865" s="5"/>
      <c r="AG865" s="5"/>
      <c r="AH865" s="5"/>
      <c r="AI865" s="5"/>
      <c r="AJ865" s="5"/>
      <c r="AK865" s="5"/>
      <c r="AL865" s="5"/>
      <c r="AM865" s="5"/>
    </row>
    <row r="866" spans="1:39" s="4" customFormat="1" ht="14.4">
      <c r="A866" s="63" t="s">
        <v>712</v>
      </c>
      <c r="B866" s="63" t="s">
        <v>665</v>
      </c>
      <c r="C866" s="63"/>
      <c r="D866" s="63" t="s">
        <v>197</v>
      </c>
      <c r="E866" s="11"/>
      <c r="F866" s="11"/>
      <c r="G866" s="8"/>
      <c r="I866" s="63"/>
      <c r="J866" s="48"/>
      <c r="K866" s="109"/>
      <c r="M866" s="63">
        <v>104</v>
      </c>
      <c r="N866" s="214">
        <v>5962.36</v>
      </c>
      <c r="P866" s="114"/>
      <c r="Q866" s="213"/>
      <c r="S866" s="114"/>
      <c r="T866" s="213"/>
      <c r="V866" s="83"/>
      <c r="W866" s="83"/>
      <c r="X866" s="83"/>
      <c r="Y866" s="83"/>
      <c r="Z866" s="83"/>
      <c r="AA866" s="65"/>
      <c r="AB866" s="5"/>
      <c r="AC866" s="5"/>
      <c r="AD866" s="5"/>
      <c r="AE866" s="5"/>
      <c r="AF866" s="5"/>
      <c r="AG866" s="5"/>
      <c r="AH866" s="5"/>
      <c r="AI866" s="5"/>
      <c r="AJ866" s="5"/>
      <c r="AK866" s="5"/>
      <c r="AL866" s="5"/>
      <c r="AM866" s="5"/>
    </row>
    <row r="867" spans="1:39" s="4" customFormat="1" ht="14.4">
      <c r="A867" s="63" t="s">
        <v>712</v>
      </c>
      <c r="B867" s="63" t="s">
        <v>408</v>
      </c>
      <c r="C867" s="63"/>
      <c r="D867" s="63" t="s">
        <v>409</v>
      </c>
      <c r="E867" s="11"/>
      <c r="F867" s="11"/>
      <c r="G867" s="8"/>
      <c r="I867" s="63"/>
      <c r="J867" s="48"/>
      <c r="K867" s="109"/>
      <c r="M867" s="63">
        <v>15</v>
      </c>
      <c r="N867" s="214">
        <v>1667.41</v>
      </c>
      <c r="P867" s="114">
        <v>19</v>
      </c>
      <c r="Q867" s="213">
        <v>2585.9299999999998</v>
      </c>
      <c r="S867" s="114">
        <v>15</v>
      </c>
      <c r="T867" s="213">
        <v>1668.62</v>
      </c>
      <c r="V867" s="83"/>
      <c r="W867" s="83"/>
      <c r="X867" s="83"/>
      <c r="Y867" s="83"/>
      <c r="Z867" s="83"/>
      <c r="AA867" s="65"/>
      <c r="AB867" s="5"/>
      <c r="AC867" s="5"/>
      <c r="AD867" s="5"/>
      <c r="AE867" s="5"/>
      <c r="AF867" s="5"/>
      <c r="AG867" s="5"/>
      <c r="AH867" s="5"/>
      <c r="AI867" s="5"/>
      <c r="AJ867" s="5"/>
      <c r="AK867" s="5"/>
      <c r="AL867" s="5"/>
      <c r="AM867" s="5"/>
    </row>
    <row r="868" spans="1:39" s="4" customFormat="1" ht="14.4">
      <c r="A868" s="63" t="s">
        <v>712</v>
      </c>
      <c r="B868" s="63" t="s">
        <v>410</v>
      </c>
      <c r="C868" s="63"/>
      <c r="D868" s="63" t="s">
        <v>267</v>
      </c>
      <c r="E868" s="11"/>
      <c r="F868" s="11"/>
      <c r="G868" s="8"/>
      <c r="I868" s="63"/>
      <c r="J868" s="48"/>
      <c r="K868" s="109"/>
      <c r="M868" s="63">
        <v>6</v>
      </c>
      <c r="N868" s="214">
        <v>595.53</v>
      </c>
      <c r="P868" s="114">
        <v>5</v>
      </c>
      <c r="Q868" s="213">
        <v>338.18</v>
      </c>
      <c r="S868" s="114">
        <v>2</v>
      </c>
      <c r="T868" s="213">
        <v>143.52000000000001</v>
      </c>
      <c r="V868" s="83"/>
      <c r="W868" s="83"/>
      <c r="X868" s="83"/>
      <c r="Y868" s="83"/>
      <c r="Z868" s="83"/>
      <c r="AA868" s="65"/>
      <c r="AB868" s="5"/>
      <c r="AC868" s="5"/>
      <c r="AD868" s="5"/>
      <c r="AE868" s="5"/>
      <c r="AF868" s="5"/>
      <c r="AG868" s="5"/>
      <c r="AH868" s="5"/>
      <c r="AI868" s="5"/>
      <c r="AJ868" s="5"/>
      <c r="AK868" s="5"/>
      <c r="AL868" s="5"/>
      <c r="AM868" s="5"/>
    </row>
    <row r="869" spans="1:39" s="4" customFormat="1" ht="14.4">
      <c r="A869" s="63" t="s">
        <v>712</v>
      </c>
      <c r="B869" s="63" t="s">
        <v>704</v>
      </c>
      <c r="C869" s="63"/>
      <c r="D869" s="63" t="s">
        <v>267</v>
      </c>
      <c r="E869" s="11"/>
      <c r="F869" s="11"/>
      <c r="G869" s="8"/>
      <c r="I869" s="63"/>
      <c r="J869" s="48"/>
      <c r="K869" s="109"/>
      <c r="M869" s="63"/>
      <c r="N869" s="214"/>
      <c r="P869" s="114">
        <v>1</v>
      </c>
      <c r="Q869" s="213">
        <v>63.33</v>
      </c>
      <c r="S869" s="114">
        <v>6</v>
      </c>
      <c r="T869" s="213">
        <v>484.74</v>
      </c>
      <c r="V869" s="83"/>
      <c r="W869" s="83"/>
      <c r="X869" s="83"/>
      <c r="Y869" s="83"/>
      <c r="Z869" s="83"/>
      <c r="AA869" s="65"/>
      <c r="AB869" s="5"/>
      <c r="AC869" s="5"/>
      <c r="AD869" s="5"/>
      <c r="AE869" s="5"/>
      <c r="AF869" s="5"/>
      <c r="AG869" s="5"/>
      <c r="AH869" s="5"/>
      <c r="AI869" s="5"/>
      <c r="AJ869" s="5"/>
      <c r="AK869" s="5"/>
      <c r="AL869" s="5"/>
      <c r="AM869" s="5"/>
    </row>
    <row r="870" spans="1:39" s="4" customFormat="1" ht="14.4">
      <c r="A870" s="63" t="s">
        <v>712</v>
      </c>
      <c r="B870" s="63" t="s">
        <v>411</v>
      </c>
      <c r="C870" s="63"/>
      <c r="D870" s="63" t="s">
        <v>160</v>
      </c>
      <c r="E870" s="11"/>
      <c r="F870" s="11"/>
      <c r="G870" s="8"/>
      <c r="I870" s="63"/>
      <c r="J870" s="48"/>
      <c r="K870" s="109"/>
      <c r="M870" s="63">
        <v>3</v>
      </c>
      <c r="N870" s="214">
        <v>153.6</v>
      </c>
      <c r="P870" s="114">
        <v>3</v>
      </c>
      <c r="Q870" s="213">
        <v>86.44</v>
      </c>
      <c r="S870" s="114">
        <v>3</v>
      </c>
      <c r="T870" s="213">
        <v>265.36</v>
      </c>
      <c r="V870" s="83"/>
      <c r="W870" s="83"/>
      <c r="X870" s="83"/>
      <c r="Y870" s="83"/>
      <c r="Z870" s="83"/>
      <c r="AA870" s="65"/>
      <c r="AB870" s="5"/>
      <c r="AC870" s="5"/>
      <c r="AD870" s="5"/>
      <c r="AE870" s="5"/>
      <c r="AF870" s="5"/>
      <c r="AG870" s="5"/>
      <c r="AH870" s="5"/>
      <c r="AI870" s="5"/>
      <c r="AJ870" s="5"/>
      <c r="AK870" s="5"/>
      <c r="AL870" s="5"/>
      <c r="AM870" s="5"/>
    </row>
    <row r="871" spans="1:39" s="4" customFormat="1" ht="14.4">
      <c r="A871" s="63" t="s">
        <v>712</v>
      </c>
      <c r="B871" s="63" t="s">
        <v>412</v>
      </c>
      <c r="C871" s="63"/>
      <c r="D871" s="63" t="s">
        <v>124</v>
      </c>
      <c r="E871" s="11"/>
      <c r="F871" s="11"/>
      <c r="G871" s="8"/>
      <c r="I871" s="63"/>
      <c r="J871" s="48"/>
      <c r="K871" s="109"/>
      <c r="M871" s="63">
        <v>2</v>
      </c>
      <c r="N871" s="214">
        <v>38.299999999999997</v>
      </c>
      <c r="P871" s="114">
        <v>1</v>
      </c>
      <c r="Q871" s="213">
        <v>35.1</v>
      </c>
      <c r="S871" s="114"/>
      <c r="T871" s="213"/>
      <c r="V871" s="83"/>
      <c r="W871" s="83"/>
      <c r="X871" s="83"/>
      <c r="Y871" s="83"/>
      <c r="Z871" s="83"/>
      <c r="AA871" s="65"/>
      <c r="AB871" s="5"/>
      <c r="AC871" s="5"/>
      <c r="AD871" s="5"/>
      <c r="AE871" s="5"/>
      <c r="AF871" s="5"/>
      <c r="AG871" s="5"/>
      <c r="AH871" s="5"/>
      <c r="AI871" s="5"/>
      <c r="AJ871" s="5"/>
      <c r="AK871" s="5"/>
      <c r="AL871" s="5"/>
      <c r="AM871" s="5"/>
    </row>
    <row r="872" spans="1:39" s="4" customFormat="1" ht="14.4">
      <c r="A872" s="63" t="s">
        <v>712</v>
      </c>
      <c r="B872" s="63" t="s">
        <v>413</v>
      </c>
      <c r="C872" s="63"/>
      <c r="D872" s="63" t="s">
        <v>110</v>
      </c>
      <c r="E872" s="11"/>
      <c r="F872" s="11"/>
      <c r="G872" s="8"/>
      <c r="I872" s="63"/>
      <c r="J872" s="48"/>
      <c r="K872" s="109"/>
      <c r="M872" s="63">
        <v>20</v>
      </c>
      <c r="N872" s="214">
        <v>1752.38</v>
      </c>
      <c r="P872" s="114">
        <v>20</v>
      </c>
      <c r="Q872" s="213">
        <v>1939.12</v>
      </c>
      <c r="S872" s="114">
        <v>13</v>
      </c>
      <c r="T872" s="213">
        <v>1039.58</v>
      </c>
      <c r="V872" s="83"/>
      <c r="W872" s="83"/>
      <c r="X872" s="83"/>
      <c r="Y872" s="83"/>
      <c r="Z872" s="83"/>
      <c r="AA872" s="65"/>
      <c r="AB872" s="5"/>
      <c r="AC872" s="5"/>
      <c r="AD872" s="5"/>
      <c r="AE872" s="5"/>
      <c r="AF872" s="5"/>
      <c r="AG872" s="5"/>
      <c r="AH872" s="5"/>
      <c r="AI872" s="5"/>
      <c r="AJ872" s="5"/>
      <c r="AK872" s="5"/>
      <c r="AL872" s="5"/>
      <c r="AM872" s="5"/>
    </row>
    <row r="873" spans="1:39" s="4" customFormat="1" ht="14.4">
      <c r="A873" s="63" t="s">
        <v>712</v>
      </c>
      <c r="B873" s="63" t="s">
        <v>414</v>
      </c>
      <c r="C873" s="63"/>
      <c r="D873" s="63" t="s">
        <v>415</v>
      </c>
      <c r="E873" s="11"/>
      <c r="F873" s="11"/>
      <c r="G873" s="8"/>
      <c r="I873" s="63"/>
      <c r="J873" s="48"/>
      <c r="K873" s="109"/>
      <c r="M873" s="63">
        <v>2</v>
      </c>
      <c r="N873" s="214">
        <v>194.22</v>
      </c>
      <c r="P873" s="114">
        <v>2</v>
      </c>
      <c r="Q873" s="213">
        <v>23.3</v>
      </c>
      <c r="S873" s="114"/>
      <c r="T873" s="213"/>
      <c r="V873" s="83"/>
      <c r="W873" s="83"/>
      <c r="X873" s="83"/>
      <c r="Y873" s="83"/>
      <c r="Z873" s="83"/>
      <c r="AA873" s="65"/>
      <c r="AB873" s="5"/>
      <c r="AC873" s="5"/>
      <c r="AD873" s="5"/>
      <c r="AE873" s="5"/>
      <c r="AF873" s="5"/>
      <c r="AG873" s="5"/>
      <c r="AH873" s="5"/>
      <c r="AI873" s="5"/>
      <c r="AJ873" s="5"/>
      <c r="AK873" s="5"/>
      <c r="AL873" s="5"/>
      <c r="AM873" s="5"/>
    </row>
    <row r="874" spans="1:39" s="4" customFormat="1" ht="14.4">
      <c r="A874" s="63" t="s">
        <v>712</v>
      </c>
      <c r="B874" s="63" t="s">
        <v>416</v>
      </c>
      <c r="C874" s="63"/>
      <c r="D874" s="63" t="s">
        <v>135</v>
      </c>
      <c r="E874" s="11"/>
      <c r="F874" s="11"/>
      <c r="G874" s="8"/>
      <c r="I874" s="63"/>
      <c r="J874" s="48"/>
      <c r="K874" s="109"/>
      <c r="M874" s="63">
        <v>4</v>
      </c>
      <c r="N874" s="214">
        <v>508.27</v>
      </c>
      <c r="P874" s="114"/>
      <c r="Q874" s="213"/>
      <c r="S874" s="114"/>
      <c r="T874" s="213"/>
      <c r="V874" s="83"/>
      <c r="W874" s="83"/>
      <c r="X874" s="83"/>
      <c r="Y874" s="83"/>
      <c r="Z874" s="83"/>
      <c r="AA874" s="65"/>
      <c r="AB874" s="5"/>
      <c r="AC874" s="5"/>
      <c r="AD874" s="5"/>
      <c r="AE874" s="5"/>
      <c r="AF874" s="5"/>
      <c r="AG874" s="5"/>
      <c r="AH874" s="5"/>
      <c r="AI874" s="5"/>
      <c r="AJ874" s="5"/>
      <c r="AK874" s="5"/>
      <c r="AL874" s="5"/>
      <c r="AM874" s="5"/>
    </row>
    <row r="875" spans="1:39" s="4" customFormat="1" ht="14.4">
      <c r="A875" s="63" t="s">
        <v>712</v>
      </c>
      <c r="B875" s="63" t="s">
        <v>533</v>
      </c>
      <c r="C875" s="63"/>
      <c r="D875" s="63" t="s">
        <v>135</v>
      </c>
      <c r="E875" s="11"/>
      <c r="F875" s="11"/>
      <c r="G875" s="8"/>
      <c r="I875" s="63"/>
      <c r="J875" s="48"/>
      <c r="K875" s="109"/>
      <c r="M875" s="63">
        <v>15</v>
      </c>
      <c r="N875" s="214">
        <v>1706.79</v>
      </c>
      <c r="P875" s="114"/>
      <c r="Q875" s="213"/>
      <c r="S875" s="114"/>
      <c r="T875" s="213"/>
      <c r="V875" s="83"/>
      <c r="W875" s="83"/>
      <c r="X875" s="83"/>
      <c r="Y875" s="83"/>
      <c r="Z875" s="83"/>
      <c r="AA875" s="65"/>
      <c r="AB875" s="5"/>
      <c r="AC875" s="5"/>
      <c r="AD875" s="5"/>
      <c r="AE875" s="5"/>
      <c r="AF875" s="5"/>
      <c r="AG875" s="5"/>
      <c r="AH875" s="5"/>
      <c r="AI875" s="5"/>
      <c r="AJ875" s="5"/>
      <c r="AK875" s="5"/>
      <c r="AL875" s="5"/>
      <c r="AM875" s="5"/>
    </row>
    <row r="876" spans="1:39" s="4" customFormat="1" ht="14.4">
      <c r="A876" s="63" t="s">
        <v>712</v>
      </c>
      <c r="B876" s="63" t="s">
        <v>417</v>
      </c>
      <c r="C876" s="63"/>
      <c r="D876" s="63" t="s">
        <v>418</v>
      </c>
      <c r="E876" s="11"/>
      <c r="F876" s="11"/>
      <c r="G876" s="8"/>
      <c r="I876" s="63"/>
      <c r="J876" s="48"/>
      <c r="K876" s="109"/>
      <c r="M876" s="63">
        <v>133</v>
      </c>
      <c r="N876" s="214">
        <v>10606.16</v>
      </c>
      <c r="P876" s="114">
        <v>141</v>
      </c>
      <c r="Q876" s="213">
        <v>10180.68</v>
      </c>
      <c r="S876" s="114">
        <v>79</v>
      </c>
      <c r="T876" s="213">
        <v>4714.25</v>
      </c>
      <c r="V876" s="83"/>
      <c r="W876" s="83"/>
      <c r="X876" s="83"/>
      <c r="Y876" s="83"/>
      <c r="Z876" s="83"/>
      <c r="AA876" s="65"/>
      <c r="AB876" s="5"/>
      <c r="AC876" s="5"/>
      <c r="AD876" s="5"/>
      <c r="AE876" s="5"/>
      <c r="AF876" s="5"/>
      <c r="AG876" s="5"/>
      <c r="AH876" s="5"/>
      <c r="AI876" s="5"/>
      <c r="AJ876" s="5"/>
      <c r="AK876" s="5"/>
      <c r="AL876" s="5"/>
      <c r="AM876" s="5"/>
    </row>
    <row r="877" spans="1:39" s="4" customFormat="1" ht="14.4">
      <c r="A877" s="63" t="s">
        <v>712</v>
      </c>
      <c r="B877" s="63" t="s">
        <v>421</v>
      </c>
      <c r="C877" s="63"/>
      <c r="D877" s="63" t="s">
        <v>117</v>
      </c>
      <c r="E877" s="11"/>
      <c r="F877" s="11"/>
      <c r="G877" s="8"/>
      <c r="I877" s="63"/>
      <c r="J877" s="48"/>
      <c r="K877" s="109"/>
      <c r="M877" s="63">
        <v>10</v>
      </c>
      <c r="N877" s="214">
        <v>728.34</v>
      </c>
      <c r="P877" s="114">
        <v>5</v>
      </c>
      <c r="Q877" s="213">
        <v>450.27</v>
      </c>
      <c r="S877" s="114">
        <v>5</v>
      </c>
      <c r="T877" s="213">
        <v>302.32</v>
      </c>
      <c r="V877" s="83"/>
      <c r="W877" s="83"/>
      <c r="X877" s="83"/>
      <c r="Y877" s="83"/>
      <c r="Z877" s="83"/>
      <c r="AA877" s="65"/>
      <c r="AB877" s="5"/>
      <c r="AC877" s="5"/>
      <c r="AD877" s="5"/>
      <c r="AE877" s="5"/>
      <c r="AF877" s="5"/>
      <c r="AG877" s="5"/>
      <c r="AH877" s="5"/>
      <c r="AI877" s="5"/>
      <c r="AJ877" s="5"/>
      <c r="AK877" s="5"/>
      <c r="AL877" s="5"/>
      <c r="AM877" s="5"/>
    </row>
    <row r="878" spans="1:39" s="4" customFormat="1" ht="14.4">
      <c r="A878" s="63" t="s">
        <v>712</v>
      </c>
      <c r="B878" s="63" t="s">
        <v>422</v>
      </c>
      <c r="C878" s="63"/>
      <c r="D878" s="63" t="s">
        <v>144</v>
      </c>
      <c r="E878" s="11"/>
      <c r="F878" s="11"/>
      <c r="G878" s="8"/>
      <c r="I878" s="63"/>
      <c r="J878" s="48"/>
      <c r="K878" s="109"/>
      <c r="M878" s="63">
        <v>23</v>
      </c>
      <c r="N878" s="214">
        <v>1647.98</v>
      </c>
      <c r="P878" s="114">
        <v>21</v>
      </c>
      <c r="Q878" s="213">
        <v>1984.89</v>
      </c>
      <c r="S878" s="114">
        <v>15</v>
      </c>
      <c r="T878" s="213">
        <v>2241.2600000000002</v>
      </c>
      <c r="V878" s="83"/>
      <c r="W878" s="83"/>
      <c r="X878" s="83"/>
      <c r="Y878" s="83"/>
      <c r="Z878" s="83"/>
      <c r="AA878" s="65"/>
      <c r="AB878" s="5"/>
      <c r="AC878" s="5"/>
      <c r="AD878" s="5"/>
      <c r="AE878" s="5"/>
      <c r="AF878" s="5"/>
      <c r="AG878" s="5"/>
      <c r="AH878" s="5"/>
      <c r="AI878" s="5"/>
      <c r="AJ878" s="5"/>
      <c r="AK878" s="5"/>
      <c r="AL878" s="5"/>
      <c r="AM878" s="5"/>
    </row>
    <row r="879" spans="1:39" s="4" customFormat="1" ht="14.4">
      <c r="A879" s="63" t="s">
        <v>712</v>
      </c>
      <c r="B879" s="63" t="s">
        <v>423</v>
      </c>
      <c r="C879" s="63"/>
      <c r="D879" s="63" t="s">
        <v>103</v>
      </c>
      <c r="E879" s="11"/>
      <c r="F879" s="11"/>
      <c r="G879" s="8"/>
      <c r="I879" s="63"/>
      <c r="J879" s="48"/>
      <c r="K879" s="109"/>
      <c r="M879" s="63">
        <v>264</v>
      </c>
      <c r="N879" s="214">
        <v>24053.07</v>
      </c>
      <c r="P879" s="114">
        <v>254</v>
      </c>
      <c r="Q879" s="213">
        <v>23292.2</v>
      </c>
      <c r="S879" s="114">
        <v>175</v>
      </c>
      <c r="T879" s="213">
        <v>14915.81</v>
      </c>
      <c r="V879" s="83"/>
      <c r="W879" s="83"/>
      <c r="X879" s="83"/>
      <c r="Y879" s="83"/>
      <c r="Z879" s="83"/>
      <c r="AA879" s="65"/>
      <c r="AB879" s="5"/>
      <c r="AC879" s="5"/>
      <c r="AD879" s="5"/>
      <c r="AE879" s="5"/>
      <c r="AF879" s="5"/>
      <c r="AG879" s="5"/>
      <c r="AH879" s="5"/>
      <c r="AI879" s="5"/>
      <c r="AJ879" s="5"/>
      <c r="AK879" s="5"/>
      <c r="AL879" s="5"/>
      <c r="AM879" s="5"/>
    </row>
    <row r="880" spans="1:39" s="4" customFormat="1" ht="14.4">
      <c r="A880" s="63" t="s">
        <v>712</v>
      </c>
      <c r="B880" s="63" t="s">
        <v>424</v>
      </c>
      <c r="C880" s="63"/>
      <c r="D880" s="63" t="s">
        <v>96</v>
      </c>
      <c r="E880" s="11"/>
      <c r="F880" s="11"/>
      <c r="G880" s="8"/>
      <c r="I880" s="63"/>
      <c r="J880" s="48"/>
      <c r="K880" s="109"/>
      <c r="M880" s="63">
        <v>16</v>
      </c>
      <c r="N880" s="214">
        <v>1790.6</v>
      </c>
      <c r="P880" s="114">
        <v>15</v>
      </c>
      <c r="Q880" s="213">
        <v>2083.54</v>
      </c>
      <c r="S880" s="114">
        <v>10</v>
      </c>
      <c r="T880" s="213">
        <v>909.82</v>
      </c>
      <c r="V880" s="83"/>
      <c r="W880" s="83"/>
      <c r="X880" s="83"/>
      <c r="Y880" s="83"/>
      <c r="Z880" s="83"/>
      <c r="AA880" s="65"/>
      <c r="AB880" s="5"/>
      <c r="AC880" s="5"/>
      <c r="AD880" s="5"/>
      <c r="AE880" s="5"/>
      <c r="AF880" s="5"/>
      <c r="AG880" s="5"/>
      <c r="AH880" s="5"/>
      <c r="AI880" s="5"/>
      <c r="AJ880" s="5"/>
      <c r="AK880" s="5"/>
      <c r="AL880" s="5"/>
      <c r="AM880" s="5"/>
    </row>
    <row r="881" spans="1:39" s="4" customFormat="1" ht="14.4">
      <c r="A881" s="63" t="s">
        <v>712</v>
      </c>
      <c r="B881" s="63" t="s">
        <v>425</v>
      </c>
      <c r="C881" s="63"/>
      <c r="D881" s="63" t="s">
        <v>267</v>
      </c>
      <c r="E881" s="11"/>
      <c r="F881" s="11"/>
      <c r="G881" s="8"/>
      <c r="I881" s="63"/>
      <c r="J881" s="48"/>
      <c r="K881" s="109"/>
      <c r="M881" s="63">
        <v>51</v>
      </c>
      <c r="N881" s="214">
        <v>4814.0600000000004</v>
      </c>
      <c r="P881" s="114"/>
      <c r="Q881" s="213"/>
      <c r="S881" s="114"/>
      <c r="T881" s="213"/>
      <c r="V881" s="83"/>
      <c r="W881" s="83"/>
      <c r="X881" s="83"/>
      <c r="Y881" s="83"/>
      <c r="Z881" s="83"/>
      <c r="AA881" s="65"/>
      <c r="AB881" s="5"/>
      <c r="AC881" s="5"/>
      <c r="AD881" s="5"/>
      <c r="AE881" s="5"/>
      <c r="AF881" s="5"/>
      <c r="AG881" s="5"/>
      <c r="AH881" s="5"/>
      <c r="AI881" s="5"/>
      <c r="AJ881" s="5"/>
      <c r="AK881" s="5"/>
      <c r="AL881" s="5"/>
      <c r="AM881" s="5"/>
    </row>
    <row r="882" spans="1:39" s="4" customFormat="1" ht="14.4">
      <c r="A882" s="63" t="s">
        <v>712</v>
      </c>
      <c r="B882" s="63" t="s">
        <v>426</v>
      </c>
      <c r="C882" s="63"/>
      <c r="D882" s="63" t="s">
        <v>92</v>
      </c>
      <c r="E882" s="11"/>
      <c r="F882" s="11"/>
      <c r="G882" s="8"/>
      <c r="I882" s="63"/>
      <c r="J882" s="48"/>
      <c r="K882" s="109"/>
      <c r="M882" s="63">
        <v>39</v>
      </c>
      <c r="N882" s="214">
        <v>2679.44</v>
      </c>
      <c r="P882" s="114">
        <v>36</v>
      </c>
      <c r="Q882" s="213">
        <v>2890.04</v>
      </c>
      <c r="S882" s="114">
        <v>23</v>
      </c>
      <c r="T882" s="213">
        <v>1284.6099999999999</v>
      </c>
      <c r="V882" s="83"/>
      <c r="W882" s="83"/>
      <c r="X882" s="83"/>
      <c r="Y882" s="83"/>
      <c r="Z882" s="83"/>
      <c r="AA882" s="65"/>
      <c r="AB882" s="5"/>
      <c r="AC882" s="5"/>
      <c r="AD882" s="5"/>
      <c r="AE882" s="5"/>
      <c r="AF882" s="5"/>
      <c r="AG882" s="5"/>
      <c r="AH882" s="5"/>
      <c r="AI882" s="5"/>
      <c r="AJ882" s="5"/>
      <c r="AK882" s="5"/>
      <c r="AL882" s="5"/>
      <c r="AM882" s="5"/>
    </row>
    <row r="883" spans="1:39" s="4" customFormat="1" ht="14.4">
      <c r="A883" s="63" t="s">
        <v>712</v>
      </c>
      <c r="B883" s="63" t="s">
        <v>427</v>
      </c>
      <c r="C883" s="63"/>
      <c r="D883" s="63" t="s">
        <v>148</v>
      </c>
      <c r="E883" s="11"/>
      <c r="F883" s="11"/>
      <c r="G883" s="8"/>
      <c r="I883" s="63"/>
      <c r="J883" s="48"/>
      <c r="K883" s="109"/>
      <c r="M883" s="63">
        <v>2</v>
      </c>
      <c r="N883" s="214">
        <v>174.23</v>
      </c>
      <c r="P883" s="114">
        <v>1</v>
      </c>
      <c r="Q883" s="213">
        <v>167.77</v>
      </c>
      <c r="S883" s="114"/>
      <c r="T883" s="213"/>
      <c r="V883" s="83"/>
      <c r="W883" s="83"/>
      <c r="X883" s="83"/>
      <c r="Y883" s="83"/>
      <c r="Z883" s="83"/>
      <c r="AA883" s="65"/>
      <c r="AB883" s="5"/>
      <c r="AC883" s="5"/>
      <c r="AD883" s="5"/>
      <c r="AE883" s="5"/>
      <c r="AF883" s="5"/>
      <c r="AG883" s="5"/>
      <c r="AH883" s="5"/>
      <c r="AI883" s="5"/>
      <c r="AJ883" s="5"/>
      <c r="AK883" s="5"/>
      <c r="AL883" s="5"/>
      <c r="AM883" s="5"/>
    </row>
    <row r="884" spans="1:39" s="4" customFormat="1" ht="14.4">
      <c r="A884" s="63" t="s">
        <v>712</v>
      </c>
      <c r="B884" s="63" t="s">
        <v>534</v>
      </c>
      <c r="C884" s="63"/>
      <c r="D884" s="63" t="s">
        <v>148</v>
      </c>
      <c r="E884" s="11"/>
      <c r="F884" s="11"/>
      <c r="G884" s="8"/>
      <c r="I884" s="63"/>
      <c r="J884" s="48"/>
      <c r="K884" s="109"/>
      <c r="M884" s="63">
        <v>1</v>
      </c>
      <c r="N884" s="214">
        <v>134.15</v>
      </c>
      <c r="P884" s="114"/>
      <c r="Q884" s="213"/>
      <c r="S884" s="114"/>
      <c r="T884" s="213"/>
      <c r="V884" s="83"/>
      <c r="W884" s="83"/>
      <c r="X884" s="83"/>
      <c r="Y884" s="83"/>
      <c r="Z884" s="83"/>
      <c r="AA884" s="65"/>
      <c r="AB884" s="5"/>
      <c r="AC884" s="5"/>
      <c r="AD884" s="5"/>
      <c r="AE884" s="5"/>
      <c r="AF884" s="5"/>
      <c r="AG884" s="5"/>
      <c r="AH884" s="5"/>
      <c r="AI884" s="5"/>
      <c r="AJ884" s="5"/>
      <c r="AK884" s="5"/>
      <c r="AL884" s="5"/>
      <c r="AM884" s="5"/>
    </row>
    <row r="885" spans="1:39" s="4" customFormat="1" ht="14.4">
      <c r="A885" s="63" t="s">
        <v>712</v>
      </c>
      <c r="B885" s="63" t="s">
        <v>428</v>
      </c>
      <c r="C885" s="63"/>
      <c r="D885" s="63" t="s">
        <v>429</v>
      </c>
      <c r="E885" s="11"/>
      <c r="F885" s="11"/>
      <c r="G885" s="8"/>
      <c r="I885" s="63"/>
      <c r="J885" s="48"/>
      <c r="K885" s="109"/>
      <c r="M885" s="63">
        <v>17</v>
      </c>
      <c r="N885" s="214">
        <v>2114.5</v>
      </c>
      <c r="P885" s="114">
        <v>11</v>
      </c>
      <c r="Q885" s="213">
        <v>2131.1999999999998</v>
      </c>
      <c r="S885" s="114">
        <v>9</v>
      </c>
      <c r="T885" s="213">
        <v>1011.79</v>
      </c>
      <c r="V885" s="83"/>
      <c r="W885" s="83"/>
      <c r="X885" s="83"/>
      <c r="Y885" s="83"/>
      <c r="Z885" s="83"/>
      <c r="AA885" s="65"/>
      <c r="AB885" s="5"/>
      <c r="AC885" s="5"/>
      <c r="AD885" s="5"/>
      <c r="AE885" s="5"/>
      <c r="AF885" s="5"/>
      <c r="AG885" s="5"/>
      <c r="AH885" s="5"/>
      <c r="AI885" s="5"/>
      <c r="AJ885" s="5"/>
      <c r="AK885" s="5"/>
      <c r="AL885" s="5"/>
      <c r="AM885" s="5"/>
    </row>
    <row r="886" spans="1:39" s="4" customFormat="1" ht="14.4">
      <c r="A886" s="63" t="s">
        <v>712</v>
      </c>
      <c r="B886" s="63" t="s">
        <v>430</v>
      </c>
      <c r="C886" s="63"/>
      <c r="D886" s="63" t="s">
        <v>206</v>
      </c>
      <c r="E886" s="11"/>
      <c r="F886" s="11"/>
      <c r="G886" s="8"/>
      <c r="I886" s="63"/>
      <c r="J886" s="48"/>
      <c r="K886" s="109"/>
      <c r="M886" s="63">
        <v>143</v>
      </c>
      <c r="N886" s="214">
        <v>14534.36</v>
      </c>
      <c r="P886" s="114">
        <v>487</v>
      </c>
      <c r="Q886" s="213">
        <v>37164.33</v>
      </c>
      <c r="S886" s="114">
        <v>305</v>
      </c>
      <c r="T886" s="213">
        <v>24149.7</v>
      </c>
      <c r="V886" s="83"/>
      <c r="W886" s="83"/>
      <c r="X886" s="83"/>
      <c r="Y886" s="83"/>
      <c r="Z886" s="83"/>
      <c r="AA886" s="65"/>
      <c r="AB886" s="5"/>
      <c r="AC886" s="5"/>
      <c r="AD886" s="5"/>
      <c r="AE886" s="5"/>
      <c r="AF886" s="5"/>
      <c r="AG886" s="5"/>
      <c r="AH886" s="5"/>
      <c r="AI886" s="5"/>
      <c r="AJ886" s="5"/>
      <c r="AK886" s="5"/>
      <c r="AL886" s="5"/>
      <c r="AM886" s="5"/>
    </row>
    <row r="887" spans="1:39" s="4" customFormat="1" ht="14.4">
      <c r="A887" s="63" t="s">
        <v>712</v>
      </c>
      <c r="B887" s="63" t="s">
        <v>431</v>
      </c>
      <c r="C887" s="63"/>
      <c r="D887" s="63" t="s">
        <v>127</v>
      </c>
      <c r="E887" s="11"/>
      <c r="F887" s="11"/>
      <c r="G887" s="8"/>
      <c r="I887" s="63"/>
      <c r="J887" s="48"/>
      <c r="K887" s="109"/>
      <c r="M887" s="63">
        <v>351</v>
      </c>
      <c r="N887" s="214">
        <v>34100.410000000003</v>
      </c>
      <c r="P887" s="114">
        <v>202</v>
      </c>
      <c r="Q887" s="213">
        <v>17654.37</v>
      </c>
      <c r="S887" s="114">
        <v>209</v>
      </c>
      <c r="T887" s="213">
        <v>18719.5</v>
      </c>
      <c r="V887" s="83"/>
      <c r="W887" s="83"/>
      <c r="X887" s="83"/>
      <c r="Y887" s="83"/>
      <c r="Z887" s="83"/>
      <c r="AA887" s="65"/>
      <c r="AB887" s="5"/>
      <c r="AC887" s="5"/>
      <c r="AD887" s="5"/>
      <c r="AE887" s="5"/>
      <c r="AF887" s="5"/>
      <c r="AG887" s="5"/>
      <c r="AH887" s="5"/>
      <c r="AI887" s="5"/>
      <c r="AJ887" s="5"/>
      <c r="AK887" s="5"/>
      <c r="AL887" s="5"/>
      <c r="AM887" s="5"/>
    </row>
    <row r="888" spans="1:39" s="4" customFormat="1" ht="14.4">
      <c r="A888" s="63" t="s">
        <v>712</v>
      </c>
      <c r="B888" s="63" t="s">
        <v>431</v>
      </c>
      <c r="C888" s="63"/>
      <c r="D888" s="63" t="s">
        <v>115</v>
      </c>
      <c r="E888" s="11"/>
      <c r="F888" s="11"/>
      <c r="G888" s="8"/>
      <c r="I888" s="63"/>
      <c r="J888" s="48"/>
      <c r="K888" s="109"/>
      <c r="M888" s="63">
        <v>1</v>
      </c>
      <c r="N888" s="214">
        <v>5</v>
      </c>
      <c r="P888" s="114">
        <v>1</v>
      </c>
      <c r="Q888" s="213">
        <v>5</v>
      </c>
      <c r="S888" s="114"/>
      <c r="T888" s="213"/>
      <c r="V888" s="83"/>
      <c r="W888" s="83"/>
      <c r="X888" s="83"/>
      <c r="Y888" s="83"/>
      <c r="Z888" s="83"/>
      <c r="AA888" s="65"/>
      <c r="AB888" s="5"/>
      <c r="AC888" s="5"/>
      <c r="AD888" s="5"/>
      <c r="AE888" s="5"/>
      <c r="AF888" s="5"/>
      <c r="AG888" s="5"/>
      <c r="AH888" s="5"/>
      <c r="AI888" s="5"/>
      <c r="AJ888" s="5"/>
      <c r="AK888" s="5"/>
      <c r="AL888" s="5"/>
      <c r="AM888" s="5"/>
    </row>
    <row r="889" spans="1:39" s="4" customFormat="1" ht="14.4">
      <c r="A889" s="63" t="s">
        <v>712</v>
      </c>
      <c r="B889" s="63" t="s">
        <v>432</v>
      </c>
      <c r="C889" s="63"/>
      <c r="D889" s="63" t="s">
        <v>135</v>
      </c>
      <c r="E889" s="11"/>
      <c r="F889" s="11"/>
      <c r="G889" s="8"/>
      <c r="I889" s="63"/>
      <c r="J889" s="48"/>
      <c r="K889" s="109"/>
      <c r="M889" s="63">
        <v>9</v>
      </c>
      <c r="N889" s="214">
        <v>564.9</v>
      </c>
      <c r="P889" s="114">
        <v>2</v>
      </c>
      <c r="Q889" s="213">
        <v>307.75</v>
      </c>
      <c r="S889" s="114"/>
      <c r="T889" s="213"/>
      <c r="V889" s="83"/>
      <c r="W889" s="83"/>
      <c r="X889" s="83"/>
      <c r="Y889" s="83"/>
      <c r="Z889" s="83"/>
      <c r="AA889" s="65"/>
      <c r="AB889" s="5"/>
      <c r="AC889" s="5"/>
      <c r="AD889" s="5"/>
      <c r="AE889" s="5"/>
      <c r="AF889" s="5"/>
      <c r="AG889" s="5"/>
      <c r="AH889" s="5"/>
      <c r="AI889" s="5"/>
      <c r="AJ889" s="5"/>
      <c r="AK889" s="5"/>
      <c r="AL889" s="5"/>
      <c r="AM889" s="5"/>
    </row>
    <row r="890" spans="1:39" s="4" customFormat="1" ht="14.4">
      <c r="A890" s="63" t="s">
        <v>712</v>
      </c>
      <c r="B890" s="63" t="s">
        <v>433</v>
      </c>
      <c r="C890" s="63"/>
      <c r="D890" s="63" t="s">
        <v>135</v>
      </c>
      <c r="E890" s="11"/>
      <c r="F890" s="11"/>
      <c r="G890" s="8"/>
      <c r="I890" s="63"/>
      <c r="J890" s="48"/>
      <c r="K890" s="109"/>
      <c r="M890" s="63">
        <v>36</v>
      </c>
      <c r="N890" s="214">
        <v>4579.3100000000004</v>
      </c>
      <c r="P890" s="114"/>
      <c r="Q890" s="213"/>
      <c r="S890" s="114"/>
      <c r="T890" s="213"/>
      <c r="V890" s="83"/>
      <c r="W890" s="83"/>
      <c r="X890" s="83"/>
      <c r="Y890" s="83"/>
      <c r="Z890" s="83"/>
      <c r="AA890" s="65"/>
      <c r="AB890" s="5"/>
      <c r="AC890" s="5"/>
      <c r="AD890" s="5"/>
      <c r="AE890" s="5"/>
      <c r="AF890" s="5"/>
      <c r="AG890" s="5"/>
      <c r="AH890" s="5"/>
      <c r="AI890" s="5"/>
      <c r="AJ890" s="5"/>
      <c r="AK890" s="5"/>
      <c r="AL890" s="5"/>
      <c r="AM890" s="5"/>
    </row>
    <row r="891" spans="1:39" s="4" customFormat="1" ht="14.4">
      <c r="A891" s="63" t="s">
        <v>712</v>
      </c>
      <c r="B891" s="63" t="s">
        <v>535</v>
      </c>
      <c r="C891" s="63"/>
      <c r="D891" s="63" t="s">
        <v>435</v>
      </c>
      <c r="E891" s="11"/>
      <c r="F891" s="11"/>
      <c r="G891" s="8"/>
      <c r="I891" s="63"/>
      <c r="J891" s="48"/>
      <c r="K891" s="109"/>
      <c r="M891" s="63">
        <v>1</v>
      </c>
      <c r="N891" s="214">
        <v>5</v>
      </c>
      <c r="P891" s="114">
        <v>1</v>
      </c>
      <c r="Q891" s="213">
        <v>5</v>
      </c>
      <c r="S891" s="114"/>
      <c r="T891" s="213"/>
      <c r="V891" s="83"/>
      <c r="W891" s="83"/>
      <c r="X891" s="83"/>
      <c r="Y891" s="83"/>
      <c r="Z891" s="83"/>
      <c r="AA891" s="65"/>
      <c r="AB891" s="5"/>
      <c r="AC891" s="5"/>
      <c r="AD891" s="5"/>
      <c r="AE891" s="5"/>
      <c r="AF891" s="5"/>
      <c r="AG891" s="5"/>
      <c r="AH891" s="5"/>
      <c r="AI891" s="5"/>
      <c r="AJ891" s="5"/>
      <c r="AK891" s="5"/>
      <c r="AL891" s="5"/>
      <c r="AM891" s="5"/>
    </row>
    <row r="892" spans="1:39" s="4" customFormat="1" ht="14.4">
      <c r="A892" s="63" t="s">
        <v>712</v>
      </c>
      <c r="B892" s="63" t="s">
        <v>434</v>
      </c>
      <c r="C892" s="63"/>
      <c r="D892" s="63" t="s">
        <v>435</v>
      </c>
      <c r="E892" s="11"/>
      <c r="F892" s="11"/>
      <c r="G892" s="8"/>
      <c r="I892" s="63"/>
      <c r="J892" s="48"/>
      <c r="K892" s="109"/>
      <c r="M892" s="63">
        <v>325</v>
      </c>
      <c r="N892" s="214">
        <v>13436.48</v>
      </c>
      <c r="P892" s="114">
        <v>342</v>
      </c>
      <c r="Q892" s="213">
        <v>15415.58</v>
      </c>
      <c r="S892" s="114">
        <v>181</v>
      </c>
      <c r="T892" s="213">
        <v>9185.92</v>
      </c>
      <c r="V892" s="83"/>
      <c r="W892" s="83"/>
      <c r="X892" s="83"/>
      <c r="Y892" s="83"/>
      <c r="Z892" s="83"/>
      <c r="AA892" s="65"/>
      <c r="AB892" s="5"/>
      <c r="AC892" s="5"/>
      <c r="AD892" s="5"/>
      <c r="AE892" s="5"/>
      <c r="AF892" s="5"/>
      <c r="AG892" s="5"/>
      <c r="AH892" s="5"/>
      <c r="AI892" s="5"/>
      <c r="AJ892" s="5"/>
      <c r="AK892" s="5"/>
      <c r="AL892" s="5"/>
      <c r="AM892" s="5"/>
    </row>
    <row r="893" spans="1:39" s="4" customFormat="1" ht="14.4">
      <c r="A893" s="63" t="s">
        <v>712</v>
      </c>
      <c r="B893" s="63" t="s">
        <v>436</v>
      </c>
      <c r="C893" s="63"/>
      <c r="D893" s="63" t="s">
        <v>189</v>
      </c>
      <c r="E893" s="11"/>
      <c r="F893" s="11"/>
      <c r="G893" s="8"/>
      <c r="I893" s="63"/>
      <c r="J893" s="48"/>
      <c r="K893" s="109"/>
      <c r="M893" s="63">
        <v>386</v>
      </c>
      <c r="N893" s="214">
        <v>35204.949999999997</v>
      </c>
      <c r="P893" s="114">
        <v>378</v>
      </c>
      <c r="Q893" s="213">
        <v>38057.82</v>
      </c>
      <c r="S893" s="114">
        <v>280</v>
      </c>
      <c r="T893" s="213">
        <v>23332.46</v>
      </c>
      <c r="V893" s="83"/>
      <c r="W893" s="83"/>
      <c r="X893" s="83"/>
      <c r="Y893" s="83"/>
      <c r="Z893" s="83"/>
      <c r="AA893" s="65"/>
      <c r="AB893" s="5"/>
      <c r="AC893" s="5"/>
      <c r="AD893" s="5"/>
      <c r="AE893" s="5"/>
      <c r="AF893" s="5"/>
      <c r="AG893" s="5"/>
      <c r="AH893" s="5"/>
      <c r="AI893" s="5"/>
      <c r="AJ893" s="5"/>
      <c r="AK893" s="5"/>
      <c r="AL893" s="5"/>
      <c r="AM893" s="5"/>
    </row>
    <row r="894" spans="1:39" s="4" customFormat="1" ht="14.4">
      <c r="A894" s="63" t="s">
        <v>712</v>
      </c>
      <c r="B894" s="63" t="s">
        <v>437</v>
      </c>
      <c r="C894" s="63"/>
      <c r="D894" s="63" t="s">
        <v>267</v>
      </c>
      <c r="E894" s="11"/>
      <c r="F894" s="11"/>
      <c r="G894" s="8"/>
      <c r="I894" s="63"/>
      <c r="J894" s="48"/>
      <c r="K894" s="109"/>
      <c r="M894" s="63"/>
      <c r="N894" s="214"/>
      <c r="P894" s="114">
        <v>55</v>
      </c>
      <c r="Q894" s="213">
        <v>4929.04</v>
      </c>
      <c r="S894" s="114">
        <v>29</v>
      </c>
      <c r="T894" s="213">
        <v>2052.25</v>
      </c>
      <c r="V894" s="83"/>
      <c r="W894" s="83"/>
      <c r="X894" s="83"/>
      <c r="Y894" s="83"/>
      <c r="Z894" s="83"/>
      <c r="AA894" s="65"/>
      <c r="AB894" s="5"/>
      <c r="AC894" s="5"/>
      <c r="AD894" s="5"/>
      <c r="AE894" s="5"/>
      <c r="AF894" s="5"/>
      <c r="AG894" s="5"/>
      <c r="AH894" s="5"/>
      <c r="AI894" s="5"/>
      <c r="AJ894" s="5"/>
      <c r="AK894" s="5"/>
      <c r="AL894" s="5"/>
      <c r="AM894" s="5"/>
    </row>
    <row r="895" spans="1:39" s="4" customFormat="1" ht="14.4">
      <c r="A895" s="63" t="s">
        <v>712</v>
      </c>
      <c r="B895" s="63" t="s">
        <v>438</v>
      </c>
      <c r="C895" s="63"/>
      <c r="D895" s="63" t="s">
        <v>439</v>
      </c>
      <c r="E895" s="11"/>
      <c r="F895" s="11"/>
      <c r="G895" s="8"/>
      <c r="I895" s="63"/>
      <c r="J895" s="48"/>
      <c r="K895" s="109"/>
      <c r="M895" s="63">
        <v>28</v>
      </c>
      <c r="N895" s="214">
        <v>2964.62</v>
      </c>
      <c r="P895" s="114">
        <v>24</v>
      </c>
      <c r="Q895" s="213">
        <v>2228.35</v>
      </c>
      <c r="S895" s="114">
        <v>22</v>
      </c>
      <c r="T895" s="213">
        <v>2005.46</v>
      </c>
      <c r="V895" s="83"/>
      <c r="W895" s="83"/>
      <c r="X895" s="83"/>
      <c r="Y895" s="83"/>
      <c r="Z895" s="83"/>
      <c r="AA895" s="65"/>
      <c r="AB895" s="5"/>
      <c r="AC895" s="5"/>
      <c r="AD895" s="5"/>
      <c r="AE895" s="5"/>
      <c r="AF895" s="5"/>
      <c r="AG895" s="5"/>
      <c r="AH895" s="5"/>
      <c r="AI895" s="5"/>
      <c r="AJ895" s="5"/>
      <c r="AK895" s="5"/>
      <c r="AL895" s="5"/>
      <c r="AM895" s="5"/>
    </row>
    <row r="896" spans="1:39" s="4" customFormat="1" ht="14.4">
      <c r="A896" s="63" t="s">
        <v>712</v>
      </c>
      <c r="B896" s="63" t="s">
        <v>440</v>
      </c>
      <c r="C896" s="63"/>
      <c r="D896" s="63" t="s">
        <v>274</v>
      </c>
      <c r="E896" s="11"/>
      <c r="F896" s="11"/>
      <c r="G896" s="8"/>
      <c r="I896" s="63"/>
      <c r="J896" s="48"/>
      <c r="K896" s="109"/>
      <c r="M896" s="63">
        <v>11</v>
      </c>
      <c r="N896" s="214">
        <v>592.92999999999995</v>
      </c>
      <c r="P896" s="114"/>
      <c r="Q896" s="213"/>
      <c r="S896" s="114"/>
      <c r="T896" s="213"/>
      <c r="V896" s="83"/>
      <c r="W896" s="83"/>
      <c r="X896" s="83"/>
      <c r="Y896" s="83"/>
      <c r="Z896" s="83"/>
      <c r="AA896" s="65"/>
      <c r="AB896" s="5"/>
      <c r="AC896" s="5"/>
      <c r="AD896" s="5"/>
      <c r="AE896" s="5"/>
      <c r="AF896" s="5"/>
      <c r="AG896" s="5"/>
      <c r="AH896" s="5"/>
      <c r="AI896" s="5"/>
      <c r="AJ896" s="5"/>
      <c r="AK896" s="5"/>
      <c r="AL896" s="5"/>
      <c r="AM896" s="5"/>
    </row>
    <row r="897" spans="1:39" s="4" customFormat="1" ht="14.4">
      <c r="A897" s="63" t="s">
        <v>712</v>
      </c>
      <c r="B897" s="63" t="s">
        <v>441</v>
      </c>
      <c r="C897" s="63"/>
      <c r="D897" s="63" t="s">
        <v>274</v>
      </c>
      <c r="E897" s="11"/>
      <c r="F897" s="11"/>
      <c r="G897" s="8"/>
      <c r="I897" s="63"/>
      <c r="J897" s="48"/>
      <c r="K897" s="109"/>
      <c r="M897" s="63"/>
      <c r="N897" s="214"/>
      <c r="P897" s="114">
        <v>6</v>
      </c>
      <c r="Q897" s="213">
        <v>710.06</v>
      </c>
      <c r="S897" s="114">
        <v>4</v>
      </c>
      <c r="T897" s="213">
        <v>393.83</v>
      </c>
      <c r="V897" s="83"/>
      <c r="W897" s="83"/>
      <c r="X897" s="83"/>
      <c r="Y897" s="83"/>
      <c r="Z897" s="83"/>
      <c r="AA897" s="65"/>
      <c r="AB897" s="5"/>
      <c r="AC897" s="5"/>
      <c r="AD897" s="5"/>
      <c r="AE897" s="5"/>
      <c r="AF897" s="5"/>
      <c r="AG897" s="5"/>
      <c r="AH897" s="5"/>
      <c r="AI897" s="5"/>
      <c r="AJ897" s="5"/>
      <c r="AK897" s="5"/>
      <c r="AL897" s="5"/>
      <c r="AM897" s="5"/>
    </row>
    <row r="898" spans="1:39" s="4" customFormat="1" ht="14.4">
      <c r="A898" s="63" t="s">
        <v>712</v>
      </c>
      <c r="B898" s="63" t="s">
        <v>442</v>
      </c>
      <c r="C898" s="63"/>
      <c r="D898" s="63" t="s">
        <v>197</v>
      </c>
      <c r="E898" s="11"/>
      <c r="F898" s="11"/>
      <c r="G898" s="8"/>
      <c r="I898" s="63"/>
      <c r="J898" s="48"/>
      <c r="K898" s="109"/>
      <c r="M898" s="63">
        <v>2</v>
      </c>
      <c r="N898" s="214">
        <v>111.01</v>
      </c>
      <c r="P898" s="114"/>
      <c r="Q898" s="213"/>
      <c r="S898" s="114"/>
      <c r="T898" s="213"/>
      <c r="V898" s="83"/>
      <c r="W898" s="83"/>
      <c r="X898" s="83"/>
      <c r="Y898" s="83"/>
      <c r="Z898" s="83"/>
      <c r="AA898" s="65"/>
      <c r="AB898" s="5"/>
      <c r="AC898" s="5"/>
      <c r="AD898" s="5"/>
      <c r="AE898" s="5"/>
      <c r="AF898" s="5"/>
      <c r="AG898" s="5"/>
      <c r="AH898" s="5"/>
      <c r="AI898" s="5"/>
      <c r="AJ898" s="5"/>
      <c r="AK898" s="5"/>
      <c r="AL898" s="5"/>
      <c r="AM898" s="5"/>
    </row>
    <row r="899" spans="1:39" s="4" customFormat="1" ht="14.4">
      <c r="A899" s="63" t="s">
        <v>712</v>
      </c>
      <c r="B899" s="63" t="s">
        <v>443</v>
      </c>
      <c r="C899" s="63"/>
      <c r="D899" s="63" t="s">
        <v>112</v>
      </c>
      <c r="E899" s="11"/>
      <c r="F899" s="11"/>
      <c r="G899" s="8"/>
      <c r="I899" s="63"/>
      <c r="J899" s="48"/>
      <c r="K899" s="109"/>
      <c r="M899" s="63">
        <v>2</v>
      </c>
      <c r="N899" s="214">
        <v>220.5</v>
      </c>
      <c r="P899" s="114">
        <v>2</v>
      </c>
      <c r="Q899" s="213">
        <v>208.84</v>
      </c>
      <c r="S899" s="114">
        <v>1</v>
      </c>
      <c r="T899" s="213">
        <v>103.97</v>
      </c>
      <c r="V899" s="83"/>
      <c r="W899" s="83"/>
      <c r="X899" s="83"/>
      <c r="Y899" s="83"/>
      <c r="Z899" s="83"/>
      <c r="AA899" s="65"/>
      <c r="AB899" s="5"/>
      <c r="AC899" s="5"/>
      <c r="AD899" s="5"/>
      <c r="AE899" s="5"/>
      <c r="AF899" s="5"/>
      <c r="AG899" s="5"/>
      <c r="AH899" s="5"/>
      <c r="AI899" s="5"/>
      <c r="AJ899" s="5"/>
      <c r="AK899" s="5"/>
      <c r="AL899" s="5"/>
      <c r="AM899" s="5"/>
    </row>
    <row r="900" spans="1:39" s="4" customFormat="1" ht="14.4">
      <c r="A900" s="63" t="s">
        <v>712</v>
      </c>
      <c r="B900" s="63" t="s">
        <v>444</v>
      </c>
      <c r="C900" s="63"/>
      <c r="D900" s="63" t="s">
        <v>168</v>
      </c>
      <c r="E900" s="11"/>
      <c r="F900" s="11"/>
      <c r="G900" s="8"/>
      <c r="I900" s="63"/>
      <c r="J900" s="48"/>
      <c r="K900" s="109"/>
      <c r="M900" s="63">
        <v>35</v>
      </c>
      <c r="N900" s="214">
        <v>3490.39</v>
      </c>
      <c r="P900" s="114">
        <v>33</v>
      </c>
      <c r="Q900" s="213">
        <v>3568.68</v>
      </c>
      <c r="S900" s="114">
        <v>19</v>
      </c>
      <c r="T900" s="213">
        <v>1710.29</v>
      </c>
      <c r="V900" s="83"/>
      <c r="W900" s="83"/>
      <c r="X900" s="83"/>
      <c r="Y900" s="83"/>
      <c r="Z900" s="83"/>
      <c r="AA900" s="65"/>
      <c r="AB900" s="5"/>
      <c r="AC900" s="5"/>
      <c r="AD900" s="5"/>
      <c r="AE900" s="5"/>
      <c r="AF900" s="5"/>
      <c r="AG900" s="5"/>
      <c r="AH900" s="5"/>
      <c r="AI900" s="5"/>
      <c r="AJ900" s="5"/>
      <c r="AK900" s="5"/>
      <c r="AL900" s="5"/>
      <c r="AM900" s="5"/>
    </row>
    <row r="901" spans="1:39" s="4" customFormat="1" ht="14.4">
      <c r="A901" s="63" t="s">
        <v>712</v>
      </c>
      <c r="B901" s="63" t="s">
        <v>445</v>
      </c>
      <c r="C901" s="63"/>
      <c r="D901" s="63" t="s">
        <v>197</v>
      </c>
      <c r="E901" s="11"/>
      <c r="F901" s="11"/>
      <c r="G901" s="8"/>
      <c r="I901" s="63"/>
      <c r="J901" s="48"/>
      <c r="K901" s="109"/>
      <c r="M901" s="63">
        <v>7</v>
      </c>
      <c r="N901" s="214">
        <v>854.1</v>
      </c>
      <c r="P901" s="114">
        <v>5</v>
      </c>
      <c r="Q901" s="213">
        <v>480.93</v>
      </c>
      <c r="S901" s="114">
        <v>4</v>
      </c>
      <c r="T901" s="213">
        <v>328.62</v>
      </c>
      <c r="V901" s="83"/>
      <c r="W901" s="83"/>
      <c r="X901" s="83"/>
      <c r="Y901" s="83"/>
      <c r="Z901" s="83"/>
      <c r="AA901" s="65"/>
      <c r="AB901" s="5"/>
      <c r="AC901" s="5"/>
      <c r="AD901" s="5"/>
      <c r="AE901" s="5"/>
      <c r="AF901" s="5"/>
      <c r="AG901" s="5"/>
      <c r="AH901" s="5"/>
      <c r="AI901" s="5"/>
      <c r="AJ901" s="5"/>
      <c r="AK901" s="5"/>
      <c r="AL901" s="5"/>
      <c r="AM901" s="5"/>
    </row>
    <row r="902" spans="1:39" s="4" customFormat="1" ht="14.4">
      <c r="A902" s="63" t="s">
        <v>712</v>
      </c>
      <c r="B902" s="63" t="s">
        <v>446</v>
      </c>
      <c r="C902" s="63"/>
      <c r="D902" s="63" t="s">
        <v>195</v>
      </c>
      <c r="E902" s="11"/>
      <c r="F902" s="11"/>
      <c r="G902" s="8"/>
      <c r="I902" s="63"/>
      <c r="J902" s="48"/>
      <c r="K902" s="109"/>
      <c r="M902" s="63">
        <v>115</v>
      </c>
      <c r="N902" s="214">
        <v>9212.92</v>
      </c>
      <c r="P902" s="114">
        <v>122</v>
      </c>
      <c r="Q902" s="213">
        <v>10632.99</v>
      </c>
      <c r="S902" s="114">
        <v>111</v>
      </c>
      <c r="T902" s="213">
        <v>8284.17</v>
      </c>
      <c r="V902" s="83"/>
      <c r="W902" s="83"/>
      <c r="X902" s="83"/>
      <c r="Y902" s="83"/>
      <c r="Z902" s="83"/>
      <c r="AA902" s="65"/>
      <c r="AB902" s="5"/>
      <c r="AC902" s="5"/>
      <c r="AD902" s="5"/>
      <c r="AE902" s="5"/>
      <c r="AF902" s="5"/>
      <c r="AG902" s="5"/>
      <c r="AH902" s="5"/>
      <c r="AI902" s="5"/>
      <c r="AJ902" s="5"/>
      <c r="AK902" s="5"/>
      <c r="AL902" s="5"/>
      <c r="AM902" s="5"/>
    </row>
    <row r="903" spans="1:39" s="4" customFormat="1" ht="14.4">
      <c r="A903" s="63" t="s">
        <v>712</v>
      </c>
      <c r="B903" s="63" t="s">
        <v>666</v>
      </c>
      <c r="C903" s="63"/>
      <c r="D903" s="63" t="s">
        <v>98</v>
      </c>
      <c r="E903" s="11"/>
      <c r="F903" s="11"/>
      <c r="G903" s="8"/>
      <c r="I903" s="63"/>
      <c r="J903" s="48"/>
      <c r="K903" s="109"/>
      <c r="M903" s="63">
        <v>20</v>
      </c>
      <c r="N903" s="214">
        <v>2739.74</v>
      </c>
      <c r="P903" s="114"/>
      <c r="Q903" s="213"/>
      <c r="S903" s="114"/>
      <c r="T903" s="213"/>
      <c r="V903" s="83"/>
      <c r="W903" s="83"/>
      <c r="X903" s="83"/>
      <c r="Y903" s="83"/>
      <c r="Z903" s="83"/>
      <c r="AA903" s="65"/>
      <c r="AB903" s="5"/>
      <c r="AC903" s="5"/>
      <c r="AD903" s="5"/>
      <c r="AE903" s="5"/>
      <c r="AF903" s="5"/>
      <c r="AG903" s="5"/>
      <c r="AH903" s="5"/>
      <c r="AI903" s="5"/>
      <c r="AJ903" s="5"/>
      <c r="AK903" s="5"/>
      <c r="AL903" s="5"/>
      <c r="AM903" s="5"/>
    </row>
    <row r="904" spans="1:39" s="4" customFormat="1" ht="14.4">
      <c r="A904" s="63" t="s">
        <v>712</v>
      </c>
      <c r="B904" s="63" t="s">
        <v>705</v>
      </c>
      <c r="C904" s="63"/>
      <c r="D904" s="63" t="s">
        <v>100</v>
      </c>
      <c r="E904" s="11"/>
      <c r="F904" s="11"/>
      <c r="G904" s="8"/>
      <c r="I904" s="63"/>
      <c r="J904" s="48"/>
      <c r="K904" s="109"/>
      <c r="M904" s="63"/>
      <c r="N904" s="214"/>
      <c r="P904" s="114"/>
      <c r="Q904" s="213"/>
      <c r="S904" s="114">
        <v>1</v>
      </c>
      <c r="T904" s="213">
        <v>123.78</v>
      </c>
      <c r="V904" s="83"/>
      <c r="W904" s="83"/>
      <c r="X904" s="83"/>
      <c r="Y904" s="83"/>
      <c r="Z904" s="83"/>
      <c r="AA904" s="65"/>
      <c r="AB904" s="5"/>
      <c r="AC904" s="5"/>
      <c r="AD904" s="5"/>
      <c r="AE904" s="5"/>
      <c r="AF904" s="5"/>
      <c r="AG904" s="5"/>
      <c r="AH904" s="5"/>
      <c r="AI904" s="5"/>
      <c r="AJ904" s="5"/>
      <c r="AK904" s="5"/>
      <c r="AL904" s="5"/>
      <c r="AM904" s="5"/>
    </row>
    <row r="905" spans="1:39" s="4" customFormat="1" ht="14.4">
      <c r="A905" s="63" t="s">
        <v>712</v>
      </c>
      <c r="B905" s="63" t="s">
        <v>667</v>
      </c>
      <c r="C905" s="63"/>
      <c r="D905" s="63" t="s">
        <v>100</v>
      </c>
      <c r="E905" s="11"/>
      <c r="F905" s="11"/>
      <c r="G905" s="8"/>
      <c r="I905" s="63"/>
      <c r="J905" s="48"/>
      <c r="K905" s="109"/>
      <c r="M905" s="63">
        <v>32</v>
      </c>
      <c r="N905" s="214">
        <v>2003.23</v>
      </c>
      <c r="P905" s="114"/>
      <c r="Q905" s="213"/>
      <c r="S905" s="114"/>
      <c r="T905" s="213"/>
      <c r="V905" s="83"/>
      <c r="W905" s="83"/>
      <c r="X905" s="83"/>
      <c r="Y905" s="83"/>
      <c r="Z905" s="83"/>
      <c r="AA905" s="65"/>
      <c r="AB905" s="5"/>
      <c r="AC905" s="5"/>
      <c r="AD905" s="5"/>
      <c r="AE905" s="5"/>
      <c r="AF905" s="5"/>
      <c r="AG905" s="5"/>
      <c r="AH905" s="5"/>
      <c r="AI905" s="5"/>
      <c r="AJ905" s="5"/>
      <c r="AK905" s="5"/>
      <c r="AL905" s="5"/>
      <c r="AM905" s="5"/>
    </row>
    <row r="906" spans="1:39" s="4" customFormat="1" ht="14.4">
      <c r="A906" s="63" t="s">
        <v>712</v>
      </c>
      <c r="B906" s="63" t="s">
        <v>447</v>
      </c>
      <c r="C906" s="63"/>
      <c r="D906" s="63" t="s">
        <v>448</v>
      </c>
      <c r="E906" s="11"/>
      <c r="F906" s="11"/>
      <c r="G906" s="8"/>
      <c r="I906" s="63"/>
      <c r="J906" s="48"/>
      <c r="K906" s="109"/>
      <c r="M906" s="63">
        <v>121</v>
      </c>
      <c r="N906" s="214">
        <v>8268.7199999999993</v>
      </c>
      <c r="P906" s="114">
        <v>102</v>
      </c>
      <c r="Q906" s="213">
        <v>7743.59</v>
      </c>
      <c r="S906" s="114">
        <v>75</v>
      </c>
      <c r="T906" s="213">
        <v>4795.22</v>
      </c>
      <c r="V906" s="83"/>
      <c r="W906" s="83"/>
      <c r="X906" s="83"/>
      <c r="Y906" s="83"/>
      <c r="Z906" s="83"/>
      <c r="AA906" s="65"/>
      <c r="AB906" s="5"/>
      <c r="AC906" s="5"/>
      <c r="AD906" s="5"/>
      <c r="AE906" s="5"/>
      <c r="AF906" s="5"/>
      <c r="AG906" s="5"/>
      <c r="AH906" s="5"/>
      <c r="AI906" s="5"/>
      <c r="AJ906" s="5"/>
      <c r="AK906" s="5"/>
      <c r="AL906" s="5"/>
      <c r="AM906" s="5"/>
    </row>
    <row r="907" spans="1:39" s="4" customFormat="1" ht="14.4">
      <c r="A907" s="63" t="s">
        <v>712</v>
      </c>
      <c r="B907" s="63" t="s">
        <v>668</v>
      </c>
      <c r="C907" s="63"/>
      <c r="D907" s="63" t="s">
        <v>148</v>
      </c>
      <c r="E907" s="11"/>
      <c r="F907" s="11"/>
      <c r="G907" s="8"/>
      <c r="I907" s="63"/>
      <c r="J907" s="48"/>
      <c r="K907" s="109"/>
      <c r="M907" s="63">
        <v>22</v>
      </c>
      <c r="N907" s="214">
        <v>1585.14</v>
      </c>
      <c r="P907" s="114"/>
      <c r="Q907" s="213"/>
      <c r="S907" s="114"/>
      <c r="T907" s="213"/>
      <c r="V907" s="83"/>
      <c r="W907" s="83"/>
      <c r="X907" s="83"/>
      <c r="Y907" s="83"/>
      <c r="Z907" s="83"/>
      <c r="AA907" s="65"/>
      <c r="AB907" s="5"/>
      <c r="AC907" s="5"/>
      <c r="AD907" s="5"/>
      <c r="AE907" s="5"/>
      <c r="AF907" s="5"/>
      <c r="AG907" s="5"/>
      <c r="AH907" s="5"/>
      <c r="AI907" s="5"/>
      <c r="AJ907" s="5"/>
      <c r="AK907" s="5"/>
      <c r="AL907" s="5"/>
      <c r="AM907" s="5"/>
    </row>
    <row r="908" spans="1:39" s="4" customFormat="1" ht="14.4">
      <c r="A908" s="63" t="s">
        <v>712</v>
      </c>
      <c r="B908" s="63" t="s">
        <v>449</v>
      </c>
      <c r="C908" s="63"/>
      <c r="D908" s="63" t="s">
        <v>160</v>
      </c>
      <c r="E908" s="11"/>
      <c r="F908" s="11"/>
      <c r="G908" s="8"/>
      <c r="I908" s="63"/>
      <c r="J908" s="48"/>
      <c r="K908" s="109"/>
      <c r="M908" s="63">
        <v>80</v>
      </c>
      <c r="N908" s="214">
        <v>3608.24</v>
      </c>
      <c r="P908" s="114">
        <v>75</v>
      </c>
      <c r="Q908" s="213">
        <v>3460.09</v>
      </c>
      <c r="S908" s="114">
        <v>35</v>
      </c>
      <c r="T908" s="213">
        <v>3124.25</v>
      </c>
      <c r="V908" s="83"/>
      <c r="W908" s="83"/>
      <c r="X908" s="83"/>
      <c r="Y908" s="83"/>
      <c r="Z908" s="83"/>
      <c r="AA908" s="65"/>
      <c r="AB908" s="5"/>
      <c r="AC908" s="5"/>
      <c r="AD908" s="5"/>
      <c r="AE908" s="5"/>
      <c r="AF908" s="5"/>
      <c r="AG908" s="5"/>
      <c r="AH908" s="5"/>
      <c r="AI908" s="5"/>
      <c r="AJ908" s="5"/>
      <c r="AK908" s="5"/>
      <c r="AL908" s="5"/>
      <c r="AM908" s="5"/>
    </row>
    <row r="909" spans="1:39" s="4" customFormat="1" ht="14.4">
      <c r="A909" s="63" t="s">
        <v>712</v>
      </c>
      <c r="B909" s="63" t="s">
        <v>669</v>
      </c>
      <c r="C909" s="63"/>
      <c r="D909" s="63" t="s">
        <v>206</v>
      </c>
      <c r="E909" s="11"/>
      <c r="F909" s="11"/>
      <c r="G909" s="8"/>
      <c r="I909" s="63"/>
      <c r="J909" s="48"/>
      <c r="K909" s="109"/>
      <c r="M909" s="63">
        <v>29</v>
      </c>
      <c r="N909" s="214">
        <v>1331.7</v>
      </c>
      <c r="P909" s="114"/>
      <c r="Q909" s="213"/>
      <c r="S909" s="114"/>
      <c r="T909" s="213"/>
      <c r="V909" s="83"/>
      <c r="W909" s="83"/>
      <c r="X909" s="83"/>
      <c r="Y909" s="83"/>
      <c r="Z909" s="83"/>
      <c r="AA909" s="65"/>
      <c r="AB909" s="5"/>
      <c r="AC909" s="5"/>
      <c r="AD909" s="5"/>
      <c r="AE909" s="5"/>
      <c r="AF909" s="5"/>
      <c r="AG909" s="5"/>
      <c r="AH909" s="5"/>
      <c r="AI909" s="5"/>
      <c r="AJ909" s="5"/>
      <c r="AK909" s="5"/>
      <c r="AL909" s="5"/>
      <c r="AM909" s="5"/>
    </row>
    <row r="910" spans="1:39" s="4" customFormat="1" ht="14.4">
      <c r="A910" s="63" t="s">
        <v>712</v>
      </c>
      <c r="B910" s="63" t="s">
        <v>670</v>
      </c>
      <c r="C910" s="63"/>
      <c r="D910" s="63" t="s">
        <v>244</v>
      </c>
      <c r="E910" s="11"/>
      <c r="F910" s="11"/>
      <c r="G910" s="8"/>
      <c r="I910" s="63"/>
      <c r="J910" s="48"/>
      <c r="K910" s="109"/>
      <c r="M910" s="63">
        <v>8</v>
      </c>
      <c r="N910" s="214">
        <v>737.77</v>
      </c>
      <c r="P910" s="114">
        <v>1</v>
      </c>
      <c r="Q910" s="213">
        <v>52.26</v>
      </c>
      <c r="S910" s="114">
        <v>1</v>
      </c>
      <c r="T910" s="213">
        <v>12.7</v>
      </c>
      <c r="V910" s="83"/>
      <c r="W910" s="83"/>
      <c r="X910" s="83"/>
      <c r="Y910" s="83"/>
      <c r="Z910" s="83"/>
      <c r="AA910" s="65"/>
      <c r="AB910" s="5"/>
      <c r="AC910" s="5"/>
      <c r="AD910" s="5"/>
      <c r="AE910" s="5"/>
      <c r="AF910" s="5"/>
      <c r="AG910" s="5"/>
      <c r="AH910" s="5"/>
      <c r="AI910" s="5"/>
      <c r="AJ910" s="5"/>
      <c r="AK910" s="5"/>
      <c r="AL910" s="5"/>
      <c r="AM910" s="5"/>
    </row>
    <row r="911" spans="1:39" s="4" customFormat="1" ht="14.4">
      <c r="A911" s="63" t="s">
        <v>712</v>
      </c>
      <c r="B911" s="63" t="s">
        <v>450</v>
      </c>
      <c r="C911" s="63"/>
      <c r="D911" s="63" t="s">
        <v>122</v>
      </c>
      <c r="E911" s="11"/>
      <c r="F911" s="11"/>
      <c r="G911" s="8"/>
      <c r="I911" s="63"/>
      <c r="J911" s="48"/>
      <c r="K911" s="109"/>
      <c r="M911" s="63">
        <v>32</v>
      </c>
      <c r="N911" s="214">
        <v>8010.87</v>
      </c>
      <c r="P911" s="114">
        <v>21</v>
      </c>
      <c r="Q911" s="213">
        <v>2886.2</v>
      </c>
      <c r="S911" s="114">
        <v>17</v>
      </c>
      <c r="T911" s="213">
        <v>2041.17</v>
      </c>
      <c r="V911" s="83"/>
      <c r="W911" s="83"/>
      <c r="X911" s="83"/>
      <c r="Y911" s="83"/>
      <c r="Z911" s="83"/>
      <c r="AA911" s="65"/>
      <c r="AB911" s="5"/>
      <c r="AC911" s="5"/>
      <c r="AD911" s="5"/>
      <c r="AE911" s="5"/>
      <c r="AF911" s="5"/>
      <c r="AG911" s="5"/>
      <c r="AH911" s="5"/>
      <c r="AI911" s="5"/>
      <c r="AJ911" s="5"/>
      <c r="AK911" s="5"/>
      <c r="AL911" s="5"/>
      <c r="AM911" s="5"/>
    </row>
    <row r="912" spans="1:39" s="4" customFormat="1" ht="14.4">
      <c r="A912" s="63" t="s">
        <v>712</v>
      </c>
      <c r="B912" s="63" t="s">
        <v>451</v>
      </c>
      <c r="C912" s="63"/>
      <c r="D912" s="63" t="s">
        <v>144</v>
      </c>
      <c r="E912" s="11"/>
      <c r="F912" s="11"/>
      <c r="G912" s="8"/>
      <c r="I912" s="63"/>
      <c r="J912" s="48"/>
      <c r="K912" s="109"/>
      <c r="M912" s="63">
        <v>1</v>
      </c>
      <c r="N912" s="214">
        <v>5</v>
      </c>
      <c r="P912" s="114"/>
      <c r="Q912" s="213"/>
      <c r="S912" s="114"/>
      <c r="T912" s="213"/>
      <c r="V912" s="83"/>
      <c r="W912" s="83"/>
      <c r="X912" s="83"/>
      <c r="Y912" s="83"/>
      <c r="Z912" s="83"/>
      <c r="AA912" s="65"/>
      <c r="AB912" s="5"/>
      <c r="AC912" s="5"/>
      <c r="AD912" s="5"/>
      <c r="AE912" s="5"/>
      <c r="AF912" s="5"/>
      <c r="AG912" s="5"/>
      <c r="AH912" s="5"/>
      <c r="AI912" s="5"/>
      <c r="AJ912" s="5"/>
      <c r="AK912" s="5"/>
      <c r="AL912" s="5"/>
      <c r="AM912" s="5"/>
    </row>
    <row r="913" spans="1:39" s="4" customFormat="1" ht="14.4">
      <c r="A913" s="63" t="s">
        <v>712</v>
      </c>
      <c r="B913" s="63" t="s">
        <v>451</v>
      </c>
      <c r="C913" s="63"/>
      <c r="D913" s="63" t="s">
        <v>452</v>
      </c>
      <c r="E913" s="11"/>
      <c r="F913" s="11"/>
      <c r="G913" s="8"/>
      <c r="I913" s="63"/>
      <c r="J913" s="48"/>
      <c r="K913" s="109"/>
      <c r="M913" s="63">
        <v>70</v>
      </c>
      <c r="N913" s="214">
        <v>7815.98</v>
      </c>
      <c r="P913" s="114">
        <v>64</v>
      </c>
      <c r="Q913" s="213">
        <v>6653.98</v>
      </c>
      <c r="S913" s="114">
        <v>41</v>
      </c>
      <c r="T913" s="213">
        <v>4342.8500000000004</v>
      </c>
      <c r="V913" s="83"/>
      <c r="W913" s="83"/>
      <c r="X913" s="83"/>
      <c r="Y913" s="83"/>
      <c r="Z913" s="83"/>
      <c r="AA913" s="65"/>
      <c r="AB913" s="5"/>
      <c r="AC913" s="5"/>
      <c r="AD913" s="5"/>
      <c r="AE913" s="5"/>
      <c r="AF913" s="5"/>
      <c r="AG913" s="5"/>
      <c r="AH913" s="5"/>
      <c r="AI913" s="5"/>
      <c r="AJ913" s="5"/>
      <c r="AK913" s="5"/>
      <c r="AL913" s="5"/>
      <c r="AM913" s="5"/>
    </row>
    <row r="914" spans="1:39" s="4" customFormat="1" ht="14.4">
      <c r="A914" s="63" t="s">
        <v>712</v>
      </c>
      <c r="B914" s="63" t="s">
        <v>744</v>
      </c>
      <c r="C914" s="63"/>
      <c r="D914" s="63" t="s">
        <v>244</v>
      </c>
      <c r="E914" s="11"/>
      <c r="F914" s="11"/>
      <c r="G914" s="8"/>
      <c r="I914" s="63"/>
      <c r="J914" s="48"/>
      <c r="K914" s="109"/>
      <c r="M914" s="63">
        <v>231</v>
      </c>
      <c r="N914" s="214">
        <v>16769.68</v>
      </c>
      <c r="P914" s="114">
        <v>350</v>
      </c>
      <c r="Q914" s="213">
        <v>25950.25</v>
      </c>
      <c r="S914" s="114">
        <v>220</v>
      </c>
      <c r="T914" s="213">
        <v>14181.22</v>
      </c>
      <c r="V914" s="83"/>
      <c r="W914" s="83"/>
      <c r="X914" s="83"/>
      <c r="Y914" s="83"/>
      <c r="Z914" s="83"/>
      <c r="AA914" s="65"/>
      <c r="AB914" s="5"/>
      <c r="AC914" s="5"/>
      <c r="AD914" s="5"/>
      <c r="AE914" s="5"/>
      <c r="AF914" s="5"/>
      <c r="AG914" s="5"/>
      <c r="AH914" s="5"/>
      <c r="AI914" s="5"/>
      <c r="AJ914" s="5"/>
      <c r="AK914" s="5"/>
      <c r="AL914" s="5"/>
      <c r="AM914" s="5"/>
    </row>
    <row r="915" spans="1:39" s="4" customFormat="1" ht="14.4">
      <c r="A915" s="63" t="s">
        <v>712</v>
      </c>
      <c r="B915" s="63" t="s">
        <v>671</v>
      </c>
      <c r="C915" s="63"/>
      <c r="D915" s="63" t="s">
        <v>244</v>
      </c>
      <c r="E915" s="11"/>
      <c r="F915" s="11"/>
      <c r="G915" s="8"/>
      <c r="I915" s="63"/>
      <c r="J915" s="48"/>
      <c r="K915" s="109"/>
      <c r="M915" s="63">
        <v>76</v>
      </c>
      <c r="N915" s="214">
        <v>4945.42</v>
      </c>
      <c r="P915" s="114">
        <v>77</v>
      </c>
      <c r="Q915" s="213">
        <v>5085.7700000000004</v>
      </c>
      <c r="S915" s="114">
        <v>48</v>
      </c>
      <c r="T915" s="213">
        <v>2860.71</v>
      </c>
      <c r="V915" s="83"/>
      <c r="W915" s="83"/>
      <c r="X915" s="83"/>
      <c r="Y915" s="83"/>
      <c r="Z915" s="83"/>
      <c r="AA915" s="65"/>
      <c r="AB915" s="5"/>
      <c r="AC915" s="5"/>
      <c r="AD915" s="5"/>
      <c r="AE915" s="5"/>
      <c r="AF915" s="5"/>
      <c r="AG915" s="5"/>
      <c r="AH915" s="5"/>
      <c r="AI915" s="5"/>
      <c r="AJ915" s="5"/>
      <c r="AK915" s="5"/>
      <c r="AL915" s="5"/>
      <c r="AM915" s="5"/>
    </row>
    <row r="916" spans="1:39" s="4" customFormat="1" ht="14.4">
      <c r="A916" s="63" t="s">
        <v>712</v>
      </c>
      <c r="B916" s="63" t="s">
        <v>707</v>
      </c>
      <c r="C916" s="63"/>
      <c r="D916" s="63" t="s">
        <v>244</v>
      </c>
      <c r="E916" s="11"/>
      <c r="F916" s="11"/>
      <c r="G916" s="8"/>
      <c r="I916" s="63"/>
      <c r="J916" s="48"/>
      <c r="K916" s="109"/>
      <c r="M916" s="63"/>
      <c r="N916" s="214"/>
      <c r="P916" s="114">
        <v>18</v>
      </c>
      <c r="Q916" s="213">
        <v>1455.92</v>
      </c>
      <c r="S916" s="114">
        <v>36</v>
      </c>
      <c r="T916" s="213">
        <v>3097.8</v>
      </c>
      <c r="V916" s="83"/>
      <c r="W916" s="83"/>
      <c r="X916" s="83"/>
      <c r="Y916" s="83"/>
      <c r="Z916" s="83"/>
      <c r="AA916" s="65"/>
      <c r="AB916" s="5"/>
      <c r="AC916" s="5"/>
      <c r="AD916" s="5"/>
      <c r="AE916" s="5"/>
      <c r="AF916" s="5"/>
      <c r="AG916" s="5"/>
      <c r="AH916" s="5"/>
      <c r="AI916" s="5"/>
      <c r="AJ916" s="5"/>
      <c r="AK916" s="5"/>
      <c r="AL916" s="5"/>
      <c r="AM916" s="5"/>
    </row>
    <row r="917" spans="1:39" s="4" customFormat="1" ht="14.4">
      <c r="A917" s="63" t="s">
        <v>712</v>
      </c>
      <c r="B917" s="63" t="s">
        <v>454</v>
      </c>
      <c r="C917" s="63"/>
      <c r="D917" s="63" t="s">
        <v>156</v>
      </c>
      <c r="E917" s="11"/>
      <c r="F917" s="11"/>
      <c r="G917" s="8"/>
      <c r="I917" s="63"/>
      <c r="J917" s="48"/>
      <c r="K917" s="109"/>
      <c r="M917" s="63">
        <v>973</v>
      </c>
      <c r="N917" s="214">
        <v>93041.2</v>
      </c>
      <c r="P917" s="114">
        <v>725</v>
      </c>
      <c r="Q917" s="213">
        <v>56638.9</v>
      </c>
      <c r="S917" s="114">
        <v>574</v>
      </c>
      <c r="T917" s="213">
        <v>46329.68</v>
      </c>
      <c r="V917" s="83"/>
      <c r="W917" s="83"/>
      <c r="X917" s="83"/>
      <c r="Y917" s="83"/>
      <c r="Z917" s="83"/>
      <c r="AA917" s="65"/>
      <c r="AB917" s="5"/>
      <c r="AC917" s="5"/>
      <c r="AD917" s="5"/>
      <c r="AE917" s="5"/>
      <c r="AF917" s="5"/>
      <c r="AG917" s="5"/>
      <c r="AH917" s="5"/>
      <c r="AI917" s="5"/>
      <c r="AJ917" s="5"/>
      <c r="AK917" s="5"/>
      <c r="AL917" s="5"/>
      <c r="AM917" s="5"/>
    </row>
    <row r="918" spans="1:39" s="4" customFormat="1" ht="14.4">
      <c r="A918" s="63" t="s">
        <v>712</v>
      </c>
      <c r="B918" s="63" t="s">
        <v>708</v>
      </c>
      <c r="C918" s="63"/>
      <c r="D918" s="63" t="s">
        <v>92</v>
      </c>
      <c r="E918" s="11"/>
      <c r="F918" s="11"/>
      <c r="G918" s="8"/>
      <c r="I918" s="63"/>
      <c r="J918" s="48"/>
      <c r="K918" s="109"/>
      <c r="M918" s="63">
        <v>1</v>
      </c>
      <c r="N918" s="214">
        <v>180</v>
      </c>
      <c r="P918" s="114"/>
      <c r="Q918" s="213"/>
      <c r="S918" s="114"/>
      <c r="T918" s="213"/>
      <c r="V918" s="83"/>
      <c r="W918" s="83"/>
      <c r="X918" s="83"/>
      <c r="Y918" s="83"/>
      <c r="Z918" s="83"/>
      <c r="AA918" s="65"/>
      <c r="AB918" s="5"/>
      <c r="AC918" s="5"/>
      <c r="AD918" s="5"/>
      <c r="AE918" s="5"/>
      <c r="AF918" s="5"/>
      <c r="AG918" s="5"/>
      <c r="AH918" s="5"/>
      <c r="AI918" s="5"/>
      <c r="AJ918" s="5"/>
      <c r="AK918" s="5"/>
      <c r="AL918" s="5"/>
      <c r="AM918" s="5"/>
    </row>
    <row r="919" spans="1:39" s="4" customFormat="1" ht="14.4">
      <c r="A919" s="63" t="s">
        <v>712</v>
      </c>
      <c r="B919" s="63" t="s">
        <v>709</v>
      </c>
      <c r="C919" s="63"/>
      <c r="D919" s="63" t="s">
        <v>156</v>
      </c>
      <c r="E919" s="11"/>
      <c r="F919" s="11"/>
      <c r="G919" s="8"/>
      <c r="I919" s="63"/>
      <c r="J919" s="48"/>
      <c r="K919" s="109"/>
      <c r="M919" s="63"/>
      <c r="N919" s="214"/>
      <c r="P919" s="114">
        <v>22</v>
      </c>
      <c r="Q919" s="213">
        <v>1324.78</v>
      </c>
      <c r="S919" s="114">
        <v>37</v>
      </c>
      <c r="T919" s="213">
        <v>3380.19</v>
      </c>
      <c r="V919" s="83"/>
      <c r="W919" s="83"/>
      <c r="X919" s="83"/>
      <c r="Y919" s="83"/>
      <c r="Z919" s="83"/>
      <c r="AA919" s="65"/>
      <c r="AB919" s="5"/>
      <c r="AC919" s="5"/>
      <c r="AD919" s="5"/>
      <c r="AE919" s="5"/>
      <c r="AF919" s="5"/>
      <c r="AG919" s="5"/>
      <c r="AH919" s="5"/>
      <c r="AI919" s="5"/>
      <c r="AJ919" s="5"/>
      <c r="AK919" s="5"/>
      <c r="AL919" s="5"/>
      <c r="AM919" s="5"/>
    </row>
    <row r="920" spans="1:39" s="4" customFormat="1" ht="14.4">
      <c r="A920" s="63" t="s">
        <v>712</v>
      </c>
      <c r="B920" s="63" t="s">
        <v>455</v>
      </c>
      <c r="C920" s="63"/>
      <c r="D920" s="63" t="s">
        <v>230</v>
      </c>
      <c r="E920" s="11"/>
      <c r="F920" s="11"/>
      <c r="G920" s="8"/>
      <c r="I920" s="63"/>
      <c r="J920" s="48"/>
      <c r="K920" s="109"/>
      <c r="M920" s="63">
        <v>22</v>
      </c>
      <c r="N920" s="214">
        <v>2352.0300000000002</v>
      </c>
      <c r="P920" s="114">
        <v>18</v>
      </c>
      <c r="Q920" s="213">
        <v>1918.16</v>
      </c>
      <c r="S920" s="114">
        <v>12</v>
      </c>
      <c r="T920" s="213">
        <v>1275.53</v>
      </c>
      <c r="V920" s="83"/>
      <c r="W920" s="83"/>
      <c r="X920" s="83"/>
      <c r="Y920" s="83"/>
      <c r="Z920" s="83"/>
      <c r="AA920" s="65"/>
      <c r="AB920" s="5"/>
      <c r="AC920" s="5"/>
      <c r="AD920" s="5"/>
      <c r="AE920" s="5"/>
      <c r="AF920" s="5"/>
      <c r="AG920" s="5"/>
      <c r="AH920" s="5"/>
      <c r="AI920" s="5"/>
      <c r="AJ920" s="5"/>
      <c r="AK920" s="5"/>
      <c r="AL920" s="5"/>
      <c r="AM920" s="5"/>
    </row>
    <row r="921" spans="1:39" s="4" customFormat="1" ht="14.4">
      <c r="A921" s="63" t="s">
        <v>712</v>
      </c>
      <c r="B921" s="63" t="s">
        <v>456</v>
      </c>
      <c r="C921" s="63"/>
      <c r="D921" s="63" t="s">
        <v>457</v>
      </c>
      <c r="E921" s="11"/>
      <c r="F921" s="11"/>
      <c r="G921" s="8"/>
      <c r="I921" s="63"/>
      <c r="J921" s="48"/>
      <c r="K921" s="109"/>
      <c r="M921" s="63">
        <v>8</v>
      </c>
      <c r="N921" s="214">
        <v>1114.43</v>
      </c>
      <c r="P921" s="114">
        <v>7</v>
      </c>
      <c r="Q921" s="213">
        <v>845.86</v>
      </c>
      <c r="S921" s="114">
        <v>12</v>
      </c>
      <c r="T921" s="213">
        <v>1328.43</v>
      </c>
      <c r="V921" s="83"/>
      <c r="W921" s="83"/>
      <c r="X921" s="83"/>
      <c r="Y921" s="83"/>
      <c r="Z921" s="83"/>
      <c r="AA921" s="65"/>
      <c r="AB921" s="5"/>
      <c r="AC921" s="5"/>
      <c r="AD921" s="5"/>
      <c r="AE921" s="5"/>
      <c r="AF921" s="5"/>
      <c r="AG921" s="5"/>
      <c r="AH921" s="5"/>
      <c r="AI921" s="5"/>
      <c r="AJ921" s="5"/>
      <c r="AK921" s="5"/>
      <c r="AL921" s="5"/>
      <c r="AM921" s="5"/>
    </row>
    <row r="922" spans="1:39" s="4" customFormat="1" ht="14.4">
      <c r="A922" s="63" t="s">
        <v>712</v>
      </c>
      <c r="B922" s="63" t="s">
        <v>458</v>
      </c>
      <c r="C922" s="63"/>
      <c r="D922" s="63" t="s">
        <v>124</v>
      </c>
      <c r="E922" s="11"/>
      <c r="F922" s="11"/>
      <c r="G922" s="8"/>
      <c r="I922" s="63"/>
      <c r="J922" s="48"/>
      <c r="K922" s="109"/>
      <c r="M922" s="63">
        <v>157</v>
      </c>
      <c r="N922" s="214">
        <v>14502.64</v>
      </c>
      <c r="P922" s="114">
        <v>139</v>
      </c>
      <c r="Q922" s="213">
        <v>13716.05</v>
      </c>
      <c r="S922" s="114">
        <v>99</v>
      </c>
      <c r="T922" s="213">
        <v>7056.35</v>
      </c>
      <c r="V922" s="83"/>
      <c r="W922" s="83"/>
      <c r="X922" s="83"/>
      <c r="Y922" s="83"/>
      <c r="Z922" s="83"/>
      <c r="AA922" s="65"/>
      <c r="AB922" s="5"/>
      <c r="AC922" s="5"/>
      <c r="AD922" s="5"/>
      <c r="AE922" s="5"/>
      <c r="AF922" s="5"/>
      <c r="AG922" s="5"/>
      <c r="AH922" s="5"/>
      <c r="AI922" s="5"/>
      <c r="AJ922" s="5"/>
      <c r="AK922" s="5"/>
      <c r="AL922" s="5"/>
      <c r="AM922" s="5"/>
    </row>
    <row r="923" spans="1:39" s="4" customFormat="1" ht="14.4">
      <c r="A923" s="63" t="s">
        <v>712</v>
      </c>
      <c r="B923" s="63" t="s">
        <v>459</v>
      </c>
      <c r="C923" s="63"/>
      <c r="D923" s="63" t="s">
        <v>359</v>
      </c>
      <c r="E923" s="11"/>
      <c r="F923" s="11"/>
      <c r="G923" s="8"/>
      <c r="I923" s="63"/>
      <c r="J923" s="48"/>
      <c r="K923" s="109"/>
      <c r="M923" s="63">
        <v>201</v>
      </c>
      <c r="N923" s="214">
        <v>16247.51</v>
      </c>
      <c r="P923" s="114">
        <v>176</v>
      </c>
      <c r="Q923" s="213">
        <v>15611.28</v>
      </c>
      <c r="S923" s="114">
        <v>105</v>
      </c>
      <c r="T923" s="213">
        <v>7354.39</v>
      </c>
      <c r="V923" s="83"/>
      <c r="W923" s="83"/>
      <c r="X923" s="83"/>
      <c r="Y923" s="83"/>
      <c r="Z923" s="83"/>
      <c r="AA923" s="65"/>
      <c r="AB923" s="5"/>
      <c r="AC923" s="5"/>
      <c r="AD923" s="5"/>
      <c r="AE923" s="5"/>
      <c r="AF923" s="5"/>
      <c r="AG923" s="5"/>
      <c r="AH923" s="5"/>
      <c r="AI923" s="5"/>
      <c r="AJ923" s="5"/>
      <c r="AK923" s="5"/>
      <c r="AL923" s="5"/>
      <c r="AM923" s="5"/>
    </row>
    <row r="924" spans="1:39" s="4" customFormat="1" ht="14.4">
      <c r="A924" s="63" t="s">
        <v>712</v>
      </c>
      <c r="B924" s="63" t="s">
        <v>710</v>
      </c>
      <c r="C924" s="63"/>
      <c r="D924" s="63" t="s">
        <v>359</v>
      </c>
      <c r="E924" s="11"/>
      <c r="F924" s="11"/>
      <c r="G924" s="8"/>
      <c r="I924" s="63"/>
      <c r="J924" s="48"/>
      <c r="K924" s="109"/>
      <c r="M924" s="63"/>
      <c r="N924" s="214"/>
      <c r="P924" s="114">
        <v>8</v>
      </c>
      <c r="Q924" s="213">
        <v>586.35</v>
      </c>
      <c r="S924" s="114">
        <v>5</v>
      </c>
      <c r="T924" s="213">
        <v>369.89</v>
      </c>
      <c r="V924" s="83"/>
      <c r="W924" s="83"/>
      <c r="X924" s="83"/>
      <c r="Y924" s="83"/>
      <c r="Z924" s="83"/>
      <c r="AA924" s="65"/>
      <c r="AB924" s="5"/>
      <c r="AC924" s="5"/>
      <c r="AD924" s="5"/>
      <c r="AE924" s="5"/>
      <c r="AF924" s="5"/>
      <c r="AG924" s="5"/>
      <c r="AH924" s="5"/>
      <c r="AI924" s="5"/>
      <c r="AJ924" s="5"/>
      <c r="AK924" s="5"/>
      <c r="AL924" s="5"/>
      <c r="AM924" s="5"/>
    </row>
    <row r="925" spans="1:39" s="4" customFormat="1" ht="14.4">
      <c r="A925" s="63"/>
      <c r="B925" s="63"/>
      <c r="C925" s="63"/>
      <c r="D925" s="63"/>
      <c r="E925" s="11"/>
      <c r="F925" s="11"/>
      <c r="G925" s="8"/>
      <c r="I925" s="63"/>
      <c r="J925" s="48"/>
      <c r="K925" s="109"/>
      <c r="M925" s="63"/>
      <c r="N925" s="214"/>
      <c r="P925" s="114"/>
      <c r="Q925" s="213"/>
      <c r="S925" s="114"/>
      <c r="T925" s="213"/>
      <c r="V925" s="83"/>
      <c r="W925" s="83"/>
      <c r="X925" s="83"/>
      <c r="Y925" s="83"/>
      <c r="Z925" s="83"/>
      <c r="AA925" s="65"/>
      <c r="AB925" s="5"/>
      <c r="AC925" s="5"/>
      <c r="AD925" s="5"/>
      <c r="AE925" s="5"/>
      <c r="AF925" s="5"/>
      <c r="AG925" s="5"/>
      <c r="AH925" s="5"/>
      <c r="AI925" s="5"/>
      <c r="AJ925" s="5"/>
      <c r="AK925" s="5"/>
      <c r="AL925" s="5"/>
      <c r="AM925" s="5"/>
    </row>
    <row r="926" spans="1:39" s="4" customFormat="1" ht="118.5" customHeight="1">
      <c r="A926" s="63" t="s">
        <v>745</v>
      </c>
      <c r="B926" s="63" t="s">
        <v>1355</v>
      </c>
      <c r="C926" s="63"/>
      <c r="D926" s="63" t="s">
        <v>1355</v>
      </c>
      <c r="E926" s="356" t="s">
        <v>1368</v>
      </c>
      <c r="F926" s="11"/>
      <c r="G926" s="356" t="s">
        <v>1369</v>
      </c>
      <c r="I926" s="63"/>
      <c r="J926" s="48"/>
      <c r="K926" s="109"/>
      <c r="M926" s="63"/>
      <c r="N926" s="214"/>
      <c r="P926" s="114"/>
      <c r="Q926" s="213"/>
      <c r="S926" s="114"/>
      <c r="T926" s="213"/>
      <c r="V926" s="83"/>
      <c r="W926" s="83"/>
      <c r="X926" s="83"/>
      <c r="Y926" s="83"/>
      <c r="Z926" s="83"/>
      <c r="AA926" s="65"/>
      <c r="AB926" s="5"/>
      <c r="AC926" s="5"/>
      <c r="AD926" s="5"/>
      <c r="AE926" s="5"/>
      <c r="AF926" s="5"/>
      <c r="AG926" s="5"/>
      <c r="AH926" s="5"/>
      <c r="AI926" s="5"/>
      <c r="AJ926" s="5"/>
      <c r="AK926" s="5"/>
      <c r="AL926" s="5"/>
      <c r="AM926" s="5"/>
    </row>
    <row r="927" spans="1:39" s="4" customFormat="1" ht="14.4">
      <c r="A927" s="63" t="s">
        <v>745</v>
      </c>
      <c r="B927" s="63" t="s">
        <v>713</v>
      </c>
      <c r="C927" s="63"/>
      <c r="D927" s="63" t="s">
        <v>713</v>
      </c>
      <c r="E927" s="11"/>
      <c r="F927" s="11"/>
      <c r="G927" s="8"/>
      <c r="I927" s="63"/>
      <c r="J927" s="48"/>
      <c r="K927" s="109"/>
      <c r="M927" s="63">
        <v>157</v>
      </c>
      <c r="N927" s="214">
        <v>65340.82</v>
      </c>
      <c r="P927" s="114">
        <v>3</v>
      </c>
      <c r="Q927" s="213">
        <v>483.91</v>
      </c>
      <c r="S927" s="114">
        <v>10</v>
      </c>
      <c r="T927" s="213">
        <v>1677.22</v>
      </c>
      <c r="V927" s="83"/>
      <c r="W927" s="83"/>
      <c r="X927" s="83"/>
      <c r="Y927" s="83"/>
      <c r="Z927" s="83"/>
      <c r="AA927" s="65"/>
      <c r="AB927" s="5"/>
      <c r="AC927" s="5"/>
      <c r="AD927" s="5"/>
      <c r="AE927" s="5"/>
      <c r="AF927" s="5"/>
      <c r="AG927" s="5"/>
      <c r="AH927" s="5"/>
      <c r="AI927" s="5"/>
      <c r="AJ927" s="5"/>
      <c r="AK927" s="5"/>
      <c r="AL927" s="5"/>
      <c r="AM927" s="5"/>
    </row>
    <row r="928" spans="1:39" s="4" customFormat="1" ht="14.4">
      <c r="A928" s="63" t="s">
        <v>745</v>
      </c>
      <c r="B928" s="63" t="s">
        <v>88</v>
      </c>
      <c r="C928" s="63"/>
      <c r="D928" s="63" t="s">
        <v>89</v>
      </c>
      <c r="E928" s="11"/>
      <c r="F928" s="11"/>
      <c r="G928" s="8"/>
      <c r="I928" s="63"/>
      <c r="J928" s="48"/>
      <c r="K928" s="109"/>
      <c r="M928" s="63">
        <v>11</v>
      </c>
      <c r="N928" s="214">
        <v>1960.6</v>
      </c>
      <c r="P928" s="114">
        <v>21</v>
      </c>
      <c r="Q928" s="213">
        <v>1486.69</v>
      </c>
      <c r="S928" s="114"/>
      <c r="T928" s="213"/>
      <c r="V928" s="83"/>
      <c r="W928" s="83"/>
      <c r="X928" s="83"/>
      <c r="Y928" s="83"/>
      <c r="Z928" s="83"/>
      <c r="AA928" s="65"/>
      <c r="AB928" s="5"/>
      <c r="AC928" s="5"/>
      <c r="AD928" s="5"/>
      <c r="AE928" s="5"/>
      <c r="AF928" s="5"/>
      <c r="AG928" s="5"/>
      <c r="AH928" s="5"/>
      <c r="AI928" s="5"/>
      <c r="AJ928" s="5"/>
      <c r="AK928" s="5"/>
      <c r="AL928" s="5"/>
      <c r="AM928" s="5"/>
    </row>
    <row r="929" spans="1:39" s="4" customFormat="1" ht="14.4">
      <c r="A929" s="63" t="s">
        <v>745</v>
      </c>
      <c r="B929" s="63" t="s">
        <v>88</v>
      </c>
      <c r="C929" s="63"/>
      <c r="D929" s="63" t="s">
        <v>90</v>
      </c>
      <c r="E929" s="11"/>
      <c r="F929" s="11"/>
      <c r="G929" s="8"/>
      <c r="I929" s="63"/>
      <c r="J929" s="48"/>
      <c r="K929" s="109"/>
      <c r="M929" s="63"/>
      <c r="N929" s="214"/>
      <c r="P929" s="114">
        <v>23</v>
      </c>
      <c r="Q929" s="213">
        <v>10683.87</v>
      </c>
      <c r="S929" s="114">
        <v>3</v>
      </c>
      <c r="T929" s="213">
        <v>435.55</v>
      </c>
      <c r="V929" s="83"/>
      <c r="W929" s="83"/>
      <c r="X929" s="83"/>
      <c r="Y929" s="83"/>
      <c r="Z929" s="83"/>
      <c r="AA929" s="65"/>
      <c r="AB929" s="5"/>
      <c r="AC929" s="5"/>
      <c r="AD929" s="5"/>
      <c r="AE929" s="5"/>
      <c r="AF929" s="5"/>
      <c r="AG929" s="5"/>
      <c r="AH929" s="5"/>
      <c r="AI929" s="5"/>
      <c r="AJ929" s="5"/>
      <c r="AK929" s="5"/>
      <c r="AL929" s="5"/>
      <c r="AM929" s="5"/>
    </row>
    <row r="930" spans="1:39" s="4" customFormat="1" ht="14.4">
      <c r="A930" s="63" t="s">
        <v>745</v>
      </c>
      <c r="B930" s="63" t="s">
        <v>644</v>
      </c>
      <c r="C930" s="63"/>
      <c r="D930" s="63" t="s">
        <v>89</v>
      </c>
      <c r="E930" s="11"/>
      <c r="F930" s="11"/>
      <c r="G930" s="8"/>
      <c r="I930" s="63"/>
      <c r="J930" s="48"/>
      <c r="K930" s="109"/>
      <c r="M930" s="63">
        <v>4</v>
      </c>
      <c r="N930" s="214">
        <v>852.81</v>
      </c>
      <c r="P930" s="114">
        <v>3</v>
      </c>
      <c r="Q930" s="213">
        <v>82.06</v>
      </c>
      <c r="S930" s="114"/>
      <c r="T930" s="213"/>
      <c r="V930" s="83"/>
      <c r="W930" s="83"/>
      <c r="X930" s="83"/>
      <c r="Y930" s="83"/>
      <c r="Z930" s="83"/>
      <c r="AA930" s="65"/>
      <c r="AB930" s="5"/>
      <c r="AC930" s="5"/>
      <c r="AD930" s="5"/>
      <c r="AE930" s="5"/>
      <c r="AF930" s="5"/>
      <c r="AG930" s="5"/>
      <c r="AH930" s="5"/>
      <c r="AI930" s="5"/>
      <c r="AJ930" s="5"/>
      <c r="AK930" s="5"/>
      <c r="AL930" s="5"/>
      <c r="AM930" s="5"/>
    </row>
    <row r="931" spans="1:39" s="4" customFormat="1" ht="14.4">
      <c r="A931" s="63" t="s">
        <v>745</v>
      </c>
      <c r="B931" s="63" t="s">
        <v>674</v>
      </c>
      <c r="C931" s="63"/>
      <c r="D931" s="63" t="s">
        <v>90</v>
      </c>
      <c r="E931" s="11"/>
      <c r="F931" s="11"/>
      <c r="G931" s="8"/>
      <c r="I931" s="63"/>
      <c r="J931" s="48"/>
      <c r="K931" s="109"/>
      <c r="M931" s="63"/>
      <c r="N931" s="214"/>
      <c r="P931" s="114">
        <v>1</v>
      </c>
      <c r="Q931" s="213">
        <v>652.44000000000005</v>
      </c>
      <c r="S931" s="114">
        <v>1</v>
      </c>
      <c r="T931" s="213">
        <v>56.51</v>
      </c>
      <c r="V931" s="83"/>
      <c r="W931" s="83"/>
      <c r="X931" s="83"/>
      <c r="Y931" s="83"/>
      <c r="Z931" s="83"/>
      <c r="AA931" s="65"/>
      <c r="AB931" s="5"/>
      <c r="AC931" s="5"/>
      <c r="AD931" s="5"/>
      <c r="AE931" s="5"/>
      <c r="AF931" s="5"/>
      <c r="AG931" s="5"/>
      <c r="AH931" s="5"/>
      <c r="AI931" s="5"/>
      <c r="AJ931" s="5"/>
      <c r="AK931" s="5"/>
      <c r="AL931" s="5"/>
      <c r="AM931" s="5"/>
    </row>
    <row r="932" spans="1:39" s="4" customFormat="1" ht="14.4">
      <c r="A932" s="63" t="s">
        <v>745</v>
      </c>
      <c r="B932" s="63" t="s">
        <v>714</v>
      </c>
      <c r="C932" s="63"/>
      <c r="D932" s="63" t="s">
        <v>92</v>
      </c>
      <c r="E932" s="11"/>
      <c r="F932" s="11"/>
      <c r="G932" s="8"/>
      <c r="I932" s="63"/>
      <c r="J932" s="48"/>
      <c r="K932" s="109"/>
      <c r="M932" s="63">
        <v>1</v>
      </c>
      <c r="N932" s="214">
        <v>58.78</v>
      </c>
      <c r="P932" s="114"/>
      <c r="Q932" s="213"/>
      <c r="S932" s="114">
        <v>1</v>
      </c>
      <c r="T932" s="213">
        <v>164.26</v>
      </c>
      <c r="V932" s="83"/>
      <c r="W932" s="83"/>
      <c r="X932" s="83"/>
      <c r="Y932" s="83"/>
      <c r="Z932" s="83"/>
      <c r="AA932" s="65"/>
      <c r="AB932" s="5"/>
      <c r="AC932" s="5"/>
      <c r="AD932" s="5"/>
      <c r="AE932" s="5"/>
      <c r="AF932" s="5"/>
      <c r="AG932" s="5"/>
      <c r="AH932" s="5"/>
      <c r="AI932" s="5"/>
      <c r="AJ932" s="5"/>
      <c r="AK932" s="5"/>
      <c r="AL932" s="5"/>
      <c r="AM932" s="5"/>
    </row>
    <row r="933" spans="1:39" s="4" customFormat="1" ht="14.4">
      <c r="A933" s="63" t="s">
        <v>745</v>
      </c>
      <c r="B933" s="63" t="s">
        <v>93</v>
      </c>
      <c r="C933" s="63"/>
      <c r="D933" s="63" t="s">
        <v>94</v>
      </c>
      <c r="E933" s="11"/>
      <c r="F933" s="11"/>
      <c r="G933" s="8"/>
      <c r="I933" s="63"/>
      <c r="J933" s="48"/>
      <c r="K933" s="109"/>
      <c r="M933" s="63">
        <v>4</v>
      </c>
      <c r="N933" s="214">
        <v>1120.47</v>
      </c>
      <c r="P933" s="114">
        <v>3</v>
      </c>
      <c r="Q933" s="213">
        <v>3804.73</v>
      </c>
      <c r="S933" s="114"/>
      <c r="T933" s="213"/>
      <c r="V933" s="83"/>
      <c r="W933" s="83"/>
      <c r="X933" s="83"/>
      <c r="Y933" s="83"/>
      <c r="Z933" s="83"/>
      <c r="AA933" s="65"/>
      <c r="AB933" s="5"/>
      <c r="AC933" s="5"/>
      <c r="AD933" s="5"/>
      <c r="AE933" s="5"/>
      <c r="AF933" s="5"/>
      <c r="AG933" s="5"/>
      <c r="AH933" s="5"/>
      <c r="AI933" s="5"/>
      <c r="AJ933" s="5"/>
      <c r="AK933" s="5"/>
      <c r="AL933" s="5"/>
      <c r="AM933" s="5"/>
    </row>
    <row r="934" spans="1:39" s="4" customFormat="1" ht="14.4">
      <c r="A934" s="63" t="s">
        <v>745</v>
      </c>
      <c r="B934" s="63" t="s">
        <v>95</v>
      </c>
      <c r="C934" s="63"/>
      <c r="D934" s="63" t="s">
        <v>96</v>
      </c>
      <c r="E934" s="11"/>
      <c r="F934" s="11"/>
      <c r="G934" s="8"/>
      <c r="I934" s="63"/>
      <c r="J934" s="48"/>
      <c r="K934" s="109"/>
      <c r="M934" s="63">
        <v>1</v>
      </c>
      <c r="N934" s="214">
        <v>698.62</v>
      </c>
      <c r="P934" s="114"/>
      <c r="Q934" s="213"/>
      <c r="S934" s="114"/>
      <c r="T934" s="213"/>
      <c r="V934" s="83"/>
      <c r="W934" s="83"/>
      <c r="X934" s="83"/>
      <c r="Y934" s="83"/>
      <c r="Z934" s="83"/>
      <c r="AA934" s="65"/>
      <c r="AB934" s="5"/>
      <c r="AC934" s="5"/>
      <c r="AD934" s="5"/>
      <c r="AE934" s="5"/>
      <c r="AF934" s="5"/>
      <c r="AG934" s="5"/>
      <c r="AH934" s="5"/>
      <c r="AI934" s="5"/>
      <c r="AJ934" s="5"/>
      <c r="AK934" s="5"/>
      <c r="AL934" s="5"/>
      <c r="AM934" s="5"/>
    </row>
    <row r="935" spans="1:39" s="4" customFormat="1" ht="14.4">
      <c r="A935" s="63" t="s">
        <v>745</v>
      </c>
      <c r="B935" s="63" t="s">
        <v>97</v>
      </c>
      <c r="C935" s="63"/>
      <c r="D935" s="63" t="s">
        <v>98</v>
      </c>
      <c r="E935" s="11"/>
      <c r="F935" s="11"/>
      <c r="G935" s="8"/>
      <c r="I935" s="63"/>
      <c r="J935" s="48"/>
      <c r="K935" s="109"/>
      <c r="M935" s="63">
        <v>10</v>
      </c>
      <c r="N935" s="214">
        <v>1237.31</v>
      </c>
      <c r="P935" s="114">
        <v>8</v>
      </c>
      <c r="Q935" s="213">
        <v>9870.98</v>
      </c>
      <c r="S935" s="114">
        <v>2</v>
      </c>
      <c r="T935" s="213">
        <v>329.45</v>
      </c>
      <c r="V935" s="83"/>
      <c r="W935" s="83"/>
      <c r="X935" s="83"/>
      <c r="Y935" s="83"/>
      <c r="Z935" s="83"/>
      <c r="AA935" s="65"/>
      <c r="AB935" s="5"/>
      <c r="AC935" s="5"/>
      <c r="AD935" s="5"/>
      <c r="AE935" s="5"/>
      <c r="AF935" s="5"/>
      <c r="AG935" s="5"/>
      <c r="AH935" s="5"/>
      <c r="AI935" s="5"/>
      <c r="AJ935" s="5"/>
      <c r="AK935" s="5"/>
      <c r="AL935" s="5"/>
      <c r="AM935" s="5"/>
    </row>
    <row r="936" spans="1:39" s="4" customFormat="1" ht="14.4">
      <c r="A936" s="63" t="s">
        <v>745</v>
      </c>
      <c r="B936" s="63" t="s">
        <v>99</v>
      </c>
      <c r="C936" s="63"/>
      <c r="D936" s="63" t="s">
        <v>101</v>
      </c>
      <c r="E936" s="11"/>
      <c r="F936" s="11"/>
      <c r="G936" s="8"/>
      <c r="I936" s="63"/>
      <c r="J936" s="48"/>
      <c r="K936" s="109"/>
      <c r="M936" s="63">
        <v>116</v>
      </c>
      <c r="N936" s="214">
        <v>22626.27</v>
      </c>
      <c r="P936" s="114">
        <v>117</v>
      </c>
      <c r="Q936" s="213">
        <v>15236.66</v>
      </c>
      <c r="S936" s="114">
        <v>14</v>
      </c>
      <c r="T936" s="213">
        <v>1755.67</v>
      </c>
      <c r="V936" s="83"/>
      <c r="W936" s="83"/>
      <c r="X936" s="83"/>
      <c r="Y936" s="83"/>
      <c r="Z936" s="83"/>
      <c r="AA936" s="65"/>
      <c r="AB936" s="5"/>
      <c r="AC936" s="5"/>
      <c r="AD936" s="5"/>
      <c r="AE936" s="5"/>
      <c r="AF936" s="5"/>
      <c r="AG936" s="5"/>
      <c r="AH936" s="5"/>
      <c r="AI936" s="5"/>
      <c r="AJ936" s="5"/>
      <c r="AK936" s="5"/>
      <c r="AL936" s="5"/>
      <c r="AM936" s="5"/>
    </row>
    <row r="937" spans="1:39" s="4" customFormat="1" ht="14.4">
      <c r="A937" s="63" t="s">
        <v>745</v>
      </c>
      <c r="B937" s="63" t="s">
        <v>104</v>
      </c>
      <c r="C937" s="63"/>
      <c r="D937" s="63" t="s">
        <v>105</v>
      </c>
      <c r="E937" s="11"/>
      <c r="F937" s="11"/>
      <c r="G937" s="8"/>
      <c r="I937" s="63"/>
      <c r="J937" s="48"/>
      <c r="K937" s="109"/>
      <c r="M937" s="63">
        <v>1</v>
      </c>
      <c r="N937" s="214">
        <v>33.119999999999997</v>
      </c>
      <c r="P937" s="114"/>
      <c r="Q937" s="213"/>
      <c r="S937" s="114"/>
      <c r="T937" s="213"/>
      <c r="V937" s="83"/>
      <c r="W937" s="83"/>
      <c r="X937" s="83"/>
      <c r="Y937" s="83"/>
      <c r="Z937" s="83"/>
      <c r="AA937" s="65"/>
      <c r="AB937" s="5"/>
      <c r="AC937" s="5"/>
      <c r="AD937" s="5"/>
      <c r="AE937" s="5"/>
      <c r="AF937" s="5"/>
      <c r="AG937" s="5"/>
      <c r="AH937" s="5"/>
      <c r="AI937" s="5"/>
      <c r="AJ937" s="5"/>
      <c r="AK937" s="5"/>
      <c r="AL937" s="5"/>
      <c r="AM937" s="5"/>
    </row>
    <row r="938" spans="1:39" s="4" customFormat="1" ht="14.4">
      <c r="A938" s="63" t="s">
        <v>745</v>
      </c>
      <c r="B938" s="63" t="s">
        <v>645</v>
      </c>
      <c r="C938" s="63"/>
      <c r="D938" s="63" t="s">
        <v>110</v>
      </c>
      <c r="E938" s="11"/>
      <c r="F938" s="11"/>
      <c r="G938" s="8"/>
      <c r="I938" s="63"/>
      <c r="J938" s="48"/>
      <c r="K938" s="109"/>
      <c r="M938" s="63">
        <v>7</v>
      </c>
      <c r="N938" s="214">
        <v>3444.91</v>
      </c>
      <c r="P938" s="114">
        <v>7</v>
      </c>
      <c r="Q938" s="213">
        <v>354.18</v>
      </c>
      <c r="S938" s="114">
        <v>2</v>
      </c>
      <c r="T938" s="213">
        <v>121.64</v>
      </c>
      <c r="V938" s="83"/>
      <c r="W938" s="83"/>
      <c r="X938" s="83"/>
      <c r="Y938" s="83"/>
      <c r="Z938" s="83"/>
      <c r="AA938" s="65"/>
      <c r="AB938" s="5"/>
      <c r="AC938" s="5"/>
      <c r="AD938" s="5"/>
      <c r="AE938" s="5"/>
      <c r="AF938" s="5"/>
      <c r="AG938" s="5"/>
      <c r="AH938" s="5"/>
      <c r="AI938" s="5"/>
      <c r="AJ938" s="5"/>
      <c r="AK938" s="5"/>
      <c r="AL938" s="5"/>
      <c r="AM938" s="5"/>
    </row>
    <row r="939" spans="1:39" s="4" customFormat="1" ht="14.4">
      <c r="A939" s="63" t="s">
        <v>745</v>
      </c>
      <c r="B939" s="63" t="s">
        <v>111</v>
      </c>
      <c r="C939" s="63"/>
      <c r="D939" s="63" t="s">
        <v>112</v>
      </c>
      <c r="E939" s="11"/>
      <c r="F939" s="11"/>
      <c r="G939" s="8"/>
      <c r="I939" s="63"/>
      <c r="J939" s="48"/>
      <c r="K939" s="109"/>
      <c r="M939" s="63">
        <v>11</v>
      </c>
      <c r="N939" s="214">
        <v>2115.64</v>
      </c>
      <c r="P939" s="114">
        <v>2</v>
      </c>
      <c r="Q939" s="213">
        <v>64</v>
      </c>
      <c r="S939" s="114">
        <v>1</v>
      </c>
      <c r="T939" s="213">
        <v>60.28</v>
      </c>
      <c r="V939" s="83"/>
      <c r="W939" s="83"/>
      <c r="X939" s="83"/>
      <c r="Y939" s="83"/>
      <c r="Z939" s="83"/>
      <c r="AA939" s="65"/>
      <c r="AB939" s="5"/>
      <c r="AC939" s="5"/>
      <c r="AD939" s="5"/>
      <c r="AE939" s="5"/>
      <c r="AF939" s="5"/>
      <c r="AG939" s="5"/>
      <c r="AH939" s="5"/>
      <c r="AI939" s="5"/>
      <c r="AJ939" s="5"/>
      <c r="AK939" s="5"/>
      <c r="AL939" s="5"/>
      <c r="AM939" s="5"/>
    </row>
    <row r="940" spans="1:39" s="4" customFormat="1" ht="14.4">
      <c r="A940" s="63" t="s">
        <v>745</v>
      </c>
      <c r="B940" s="63" t="s">
        <v>114</v>
      </c>
      <c r="C940" s="63"/>
      <c r="D940" s="63" t="s">
        <v>115</v>
      </c>
      <c r="E940" s="11"/>
      <c r="F940" s="11"/>
      <c r="G940" s="8"/>
      <c r="I940" s="63"/>
      <c r="J940" s="48"/>
      <c r="K940" s="109"/>
      <c r="M940" s="63">
        <v>3</v>
      </c>
      <c r="N940" s="214">
        <v>1479.23</v>
      </c>
      <c r="P940" s="114"/>
      <c r="Q940" s="213"/>
      <c r="S940" s="114"/>
      <c r="T940" s="213"/>
      <c r="V940" s="83"/>
      <c r="W940" s="83"/>
      <c r="X940" s="83"/>
      <c r="Y940" s="83"/>
      <c r="Z940" s="83"/>
      <c r="AA940" s="65"/>
      <c r="AB940" s="5"/>
      <c r="AC940" s="5"/>
      <c r="AD940" s="5"/>
      <c r="AE940" s="5"/>
      <c r="AF940" s="5"/>
      <c r="AG940" s="5"/>
      <c r="AH940" s="5"/>
      <c r="AI940" s="5"/>
      <c r="AJ940" s="5"/>
      <c r="AK940" s="5"/>
      <c r="AL940" s="5"/>
      <c r="AM940" s="5"/>
    </row>
    <row r="941" spans="1:39" s="4" customFormat="1" ht="14.4">
      <c r="A941" s="63" t="s">
        <v>745</v>
      </c>
      <c r="B941" s="63" t="s">
        <v>647</v>
      </c>
      <c r="C941" s="63"/>
      <c r="D941" s="63" t="s">
        <v>118</v>
      </c>
      <c r="E941" s="11"/>
      <c r="F941" s="11"/>
      <c r="G941" s="8"/>
      <c r="I941" s="63"/>
      <c r="J941" s="48"/>
      <c r="K941" s="109"/>
      <c r="M941" s="63">
        <v>1</v>
      </c>
      <c r="N941" s="214">
        <v>216.17</v>
      </c>
      <c r="P941" s="114"/>
      <c r="Q941" s="213"/>
      <c r="S941" s="114"/>
      <c r="T941" s="213"/>
      <c r="V941" s="83"/>
      <c r="W941" s="83"/>
      <c r="X941" s="83"/>
      <c r="Y941" s="83"/>
      <c r="Z941" s="83"/>
      <c r="AA941" s="65"/>
      <c r="AB941" s="5"/>
      <c r="AC941" s="5"/>
      <c r="AD941" s="5"/>
      <c r="AE941" s="5"/>
      <c r="AF941" s="5"/>
      <c r="AG941" s="5"/>
      <c r="AH941" s="5"/>
      <c r="AI941" s="5"/>
      <c r="AJ941" s="5"/>
      <c r="AK941" s="5"/>
      <c r="AL941" s="5"/>
      <c r="AM941" s="5"/>
    </row>
    <row r="942" spans="1:39" s="4" customFormat="1" ht="14.4">
      <c r="A942" s="63" t="s">
        <v>745</v>
      </c>
      <c r="B942" s="63" t="s">
        <v>121</v>
      </c>
      <c r="C942" s="63"/>
      <c r="D942" s="63" t="s">
        <v>122</v>
      </c>
      <c r="E942" s="11"/>
      <c r="F942" s="11"/>
      <c r="G942" s="8"/>
      <c r="I942" s="63"/>
      <c r="J942" s="48"/>
      <c r="K942" s="109"/>
      <c r="M942" s="63">
        <v>2</v>
      </c>
      <c r="N942" s="214">
        <v>357.86</v>
      </c>
      <c r="P942" s="114"/>
      <c r="Q942" s="213"/>
      <c r="S942" s="114">
        <v>1</v>
      </c>
      <c r="T942" s="213">
        <v>32.33</v>
      </c>
      <c r="V942" s="83"/>
      <c r="W942" s="83"/>
      <c r="X942" s="83"/>
      <c r="Y942" s="83"/>
      <c r="Z942" s="83"/>
      <c r="AA942" s="65"/>
      <c r="AB942" s="5"/>
      <c r="AC942" s="5"/>
      <c r="AD942" s="5"/>
      <c r="AE942" s="5"/>
      <c r="AF942" s="5"/>
      <c r="AG942" s="5"/>
      <c r="AH942" s="5"/>
      <c r="AI942" s="5"/>
      <c r="AJ942" s="5"/>
      <c r="AK942" s="5"/>
      <c r="AL942" s="5"/>
      <c r="AM942" s="5"/>
    </row>
    <row r="943" spans="1:39" s="4" customFormat="1" ht="14.4">
      <c r="A943" s="63" t="s">
        <v>745</v>
      </c>
      <c r="B943" s="63" t="s">
        <v>125</v>
      </c>
      <c r="C943" s="63"/>
      <c r="D943" s="63" t="s">
        <v>92</v>
      </c>
      <c r="E943" s="11"/>
      <c r="F943" s="11"/>
      <c r="G943" s="8"/>
      <c r="I943" s="63"/>
      <c r="J943" s="48"/>
      <c r="K943" s="109"/>
      <c r="M943" s="63">
        <v>12</v>
      </c>
      <c r="N943" s="214">
        <v>2826.03</v>
      </c>
      <c r="P943" s="114">
        <v>4</v>
      </c>
      <c r="Q943" s="213">
        <v>258.97000000000003</v>
      </c>
      <c r="S943" s="114"/>
      <c r="T943" s="213"/>
      <c r="V943" s="83"/>
      <c r="W943" s="83"/>
      <c r="X943" s="83"/>
      <c r="Y943" s="83"/>
      <c r="Z943" s="83"/>
      <c r="AA943" s="65"/>
      <c r="AB943" s="5"/>
      <c r="AC943" s="5"/>
      <c r="AD943" s="5"/>
      <c r="AE943" s="5"/>
      <c r="AF943" s="5"/>
      <c r="AG943" s="5"/>
      <c r="AH943" s="5"/>
      <c r="AI943" s="5"/>
      <c r="AJ943" s="5"/>
      <c r="AK943" s="5"/>
      <c r="AL943" s="5"/>
      <c r="AM943" s="5"/>
    </row>
    <row r="944" spans="1:39" s="4" customFormat="1" ht="14.4">
      <c r="A944" s="63" t="s">
        <v>745</v>
      </c>
      <c r="B944" s="63" t="s">
        <v>126</v>
      </c>
      <c r="C944" s="63"/>
      <c r="D944" s="63" t="s">
        <v>127</v>
      </c>
      <c r="E944" s="11"/>
      <c r="F944" s="11"/>
      <c r="G944" s="8"/>
      <c r="I944" s="63"/>
      <c r="J944" s="48"/>
      <c r="K944" s="109"/>
      <c r="M944" s="63">
        <v>2</v>
      </c>
      <c r="N944" s="214">
        <v>283.92</v>
      </c>
      <c r="P944" s="114">
        <v>2</v>
      </c>
      <c r="Q944" s="213">
        <v>137.12</v>
      </c>
      <c r="S944" s="114"/>
      <c r="T944" s="213"/>
      <c r="V944" s="83"/>
      <c r="W944" s="83"/>
      <c r="X944" s="83"/>
      <c r="Y944" s="83"/>
      <c r="Z944" s="83"/>
      <c r="AA944" s="65"/>
      <c r="AB944" s="5"/>
      <c r="AC944" s="5"/>
      <c r="AD944" s="5"/>
      <c r="AE944" s="5"/>
      <c r="AF944" s="5"/>
      <c r="AG944" s="5"/>
      <c r="AH944" s="5"/>
      <c r="AI944" s="5"/>
      <c r="AJ944" s="5"/>
      <c r="AK944" s="5"/>
      <c r="AL944" s="5"/>
      <c r="AM944" s="5"/>
    </row>
    <row r="945" spans="1:39" s="4" customFormat="1" ht="14.4">
      <c r="A945" s="63" t="s">
        <v>745</v>
      </c>
      <c r="B945" s="63" t="s">
        <v>678</v>
      </c>
      <c r="C945" s="63"/>
      <c r="D945" s="63" t="s">
        <v>127</v>
      </c>
      <c r="E945" s="11"/>
      <c r="F945" s="11"/>
      <c r="G945" s="8"/>
      <c r="I945" s="63"/>
      <c r="J945" s="48"/>
      <c r="K945" s="109"/>
      <c r="M945" s="63"/>
      <c r="N945" s="214"/>
      <c r="P945" s="114"/>
      <c r="Q945" s="213"/>
      <c r="S945" s="114">
        <v>1</v>
      </c>
      <c r="T945" s="213">
        <v>175.14</v>
      </c>
      <c r="V945" s="83"/>
      <c r="W945" s="83"/>
      <c r="X945" s="83"/>
      <c r="Y945" s="83"/>
      <c r="Z945" s="83"/>
      <c r="AA945" s="65"/>
      <c r="AB945" s="5"/>
      <c r="AC945" s="5"/>
      <c r="AD945" s="5"/>
      <c r="AE945" s="5"/>
      <c r="AF945" s="5"/>
      <c r="AG945" s="5"/>
      <c r="AH945" s="5"/>
      <c r="AI945" s="5"/>
      <c r="AJ945" s="5"/>
      <c r="AK945" s="5"/>
      <c r="AL945" s="5"/>
      <c r="AM945" s="5"/>
    </row>
    <row r="946" spans="1:39" s="4" customFormat="1" ht="14.4">
      <c r="A946" s="63" t="s">
        <v>745</v>
      </c>
      <c r="B946" s="63" t="s">
        <v>129</v>
      </c>
      <c r="C946" s="63"/>
      <c r="D946" s="63" t="s">
        <v>96</v>
      </c>
      <c r="E946" s="11"/>
      <c r="F946" s="11"/>
      <c r="G946" s="8"/>
      <c r="I946" s="63"/>
      <c r="J946" s="48"/>
      <c r="K946" s="109"/>
      <c r="M946" s="63">
        <v>2</v>
      </c>
      <c r="N946" s="214">
        <v>506.27</v>
      </c>
      <c r="P946" s="114"/>
      <c r="Q946" s="213"/>
      <c r="S946" s="114"/>
      <c r="T946" s="213"/>
      <c r="V946" s="83"/>
      <c r="W946" s="83"/>
      <c r="X946" s="83"/>
      <c r="Y946" s="83"/>
      <c r="Z946" s="83"/>
      <c r="AA946" s="65"/>
      <c r="AB946" s="5"/>
      <c r="AC946" s="5"/>
      <c r="AD946" s="5"/>
      <c r="AE946" s="5"/>
      <c r="AF946" s="5"/>
      <c r="AG946" s="5"/>
      <c r="AH946" s="5"/>
      <c r="AI946" s="5"/>
      <c r="AJ946" s="5"/>
      <c r="AK946" s="5"/>
      <c r="AL946" s="5"/>
      <c r="AM946" s="5"/>
    </row>
    <row r="947" spans="1:39" s="4" customFormat="1" ht="14.4">
      <c r="A947" s="63" t="s">
        <v>745</v>
      </c>
      <c r="B947" s="63" t="s">
        <v>130</v>
      </c>
      <c r="C947" s="63"/>
      <c r="D947" s="63" t="s">
        <v>96</v>
      </c>
      <c r="E947" s="11"/>
      <c r="F947" s="11"/>
      <c r="G947" s="8"/>
      <c r="I947" s="63"/>
      <c r="J947" s="48"/>
      <c r="K947" s="109"/>
      <c r="M947" s="63">
        <v>1</v>
      </c>
      <c r="N947" s="214">
        <v>806.64</v>
      </c>
      <c r="P947" s="114">
        <v>1</v>
      </c>
      <c r="Q947" s="213">
        <v>25</v>
      </c>
      <c r="S947" s="114"/>
      <c r="T947" s="213"/>
      <c r="V947" s="83"/>
      <c r="W947" s="83"/>
      <c r="X947" s="83"/>
      <c r="Y947" s="83"/>
      <c r="Z947" s="83"/>
      <c r="AA947" s="65"/>
      <c r="AB947" s="5"/>
      <c r="AC947" s="5"/>
      <c r="AD947" s="5"/>
      <c r="AE947" s="5"/>
      <c r="AF947" s="5"/>
      <c r="AG947" s="5"/>
      <c r="AH947" s="5"/>
      <c r="AI947" s="5"/>
      <c r="AJ947" s="5"/>
      <c r="AK947" s="5"/>
      <c r="AL947" s="5"/>
      <c r="AM947" s="5"/>
    </row>
    <row r="948" spans="1:39" s="4" customFormat="1" ht="14.4">
      <c r="A948" s="63" t="s">
        <v>745</v>
      </c>
      <c r="B948" s="63" t="s">
        <v>132</v>
      </c>
      <c r="C948" s="63"/>
      <c r="D948" s="63" t="s">
        <v>133</v>
      </c>
      <c r="E948" s="11"/>
      <c r="F948" s="11"/>
      <c r="G948" s="8"/>
      <c r="I948" s="63"/>
      <c r="J948" s="48"/>
      <c r="K948" s="109"/>
      <c r="M948" s="63">
        <v>1</v>
      </c>
      <c r="N948" s="214">
        <v>810.39</v>
      </c>
      <c r="P948" s="114"/>
      <c r="Q948" s="213"/>
      <c r="S948" s="114">
        <v>1</v>
      </c>
      <c r="T948" s="213">
        <v>300</v>
      </c>
      <c r="V948" s="83"/>
      <c r="W948" s="83"/>
      <c r="X948" s="83"/>
      <c r="Y948" s="83"/>
      <c r="Z948" s="83"/>
      <c r="AA948" s="65"/>
      <c r="AB948" s="5"/>
      <c r="AC948" s="5"/>
      <c r="AD948" s="5"/>
      <c r="AE948" s="5"/>
      <c r="AF948" s="5"/>
      <c r="AG948" s="5"/>
      <c r="AH948" s="5"/>
      <c r="AI948" s="5"/>
      <c r="AJ948" s="5"/>
      <c r="AK948" s="5"/>
      <c r="AL948" s="5"/>
      <c r="AM948" s="5"/>
    </row>
    <row r="949" spans="1:39" s="4" customFormat="1" ht="14.4">
      <c r="A949" s="63" t="s">
        <v>745</v>
      </c>
      <c r="B949" s="63" t="s">
        <v>134</v>
      </c>
      <c r="C949" s="63"/>
      <c r="D949" s="63" t="s">
        <v>135</v>
      </c>
      <c r="E949" s="11"/>
      <c r="F949" s="11"/>
      <c r="G949" s="8"/>
      <c r="I949" s="63"/>
      <c r="J949" s="48"/>
      <c r="K949" s="109"/>
      <c r="M949" s="63">
        <v>82</v>
      </c>
      <c r="N949" s="214">
        <v>19709.400000000001</v>
      </c>
      <c r="P949" s="114">
        <v>70</v>
      </c>
      <c r="Q949" s="213">
        <v>18096.04</v>
      </c>
      <c r="S949" s="114">
        <v>7</v>
      </c>
      <c r="T949" s="213">
        <v>1423.56</v>
      </c>
      <c r="V949" s="83"/>
      <c r="W949" s="83"/>
      <c r="X949" s="83"/>
      <c r="Y949" s="83"/>
      <c r="Z949" s="83"/>
      <c r="AA949" s="65"/>
      <c r="AB949" s="5"/>
      <c r="AC949" s="5"/>
      <c r="AD949" s="5"/>
      <c r="AE949" s="5"/>
      <c r="AF949" s="5"/>
      <c r="AG949" s="5"/>
      <c r="AH949" s="5"/>
      <c r="AI949" s="5"/>
      <c r="AJ949" s="5"/>
      <c r="AK949" s="5"/>
      <c r="AL949" s="5"/>
      <c r="AM949" s="5"/>
    </row>
    <row r="950" spans="1:39" s="4" customFormat="1" ht="14.4">
      <c r="A950" s="63" t="s">
        <v>745</v>
      </c>
      <c r="B950" s="63" t="s">
        <v>679</v>
      </c>
      <c r="C950" s="63"/>
      <c r="D950" s="63" t="s">
        <v>135</v>
      </c>
      <c r="E950" s="11"/>
      <c r="F950" s="11"/>
      <c r="G950" s="8"/>
      <c r="I950" s="63"/>
      <c r="J950" s="48"/>
      <c r="K950" s="109"/>
      <c r="M950" s="63"/>
      <c r="N950" s="214"/>
      <c r="P950" s="114">
        <v>4</v>
      </c>
      <c r="Q950" s="213">
        <v>780.16</v>
      </c>
      <c r="S950" s="114">
        <v>4</v>
      </c>
      <c r="T950" s="213">
        <v>1001.23</v>
      </c>
      <c r="V950" s="83"/>
      <c r="W950" s="83"/>
      <c r="X950" s="83"/>
      <c r="Y950" s="83"/>
      <c r="Z950" s="83"/>
      <c r="AA950" s="65"/>
      <c r="AB950" s="5"/>
      <c r="AC950" s="5"/>
      <c r="AD950" s="5"/>
      <c r="AE950" s="5"/>
      <c r="AF950" s="5"/>
      <c r="AG950" s="5"/>
      <c r="AH950" s="5"/>
      <c r="AI950" s="5"/>
      <c r="AJ950" s="5"/>
      <c r="AK950" s="5"/>
      <c r="AL950" s="5"/>
      <c r="AM950" s="5"/>
    </row>
    <row r="951" spans="1:39" s="4" customFormat="1" ht="14.4">
      <c r="A951" s="63" t="s">
        <v>745</v>
      </c>
      <c r="B951" s="63" t="s">
        <v>137</v>
      </c>
      <c r="C951" s="63"/>
      <c r="D951" s="63" t="s">
        <v>138</v>
      </c>
      <c r="E951" s="11"/>
      <c r="F951" s="11"/>
      <c r="G951" s="8"/>
      <c r="I951" s="63"/>
      <c r="J951" s="48"/>
      <c r="K951" s="109"/>
      <c r="M951" s="63">
        <v>1</v>
      </c>
      <c r="N951" s="214">
        <v>530.32000000000005</v>
      </c>
      <c r="P951" s="114">
        <v>5</v>
      </c>
      <c r="Q951" s="213">
        <v>730.33</v>
      </c>
      <c r="S951" s="114"/>
      <c r="T951" s="213"/>
      <c r="V951" s="83"/>
      <c r="W951" s="83"/>
      <c r="X951" s="83"/>
      <c r="Y951" s="83"/>
      <c r="Z951" s="83"/>
      <c r="AA951" s="65"/>
      <c r="AB951" s="5"/>
      <c r="AC951" s="5"/>
      <c r="AD951" s="5"/>
      <c r="AE951" s="5"/>
      <c r="AF951" s="5"/>
      <c r="AG951" s="5"/>
      <c r="AH951" s="5"/>
      <c r="AI951" s="5"/>
      <c r="AJ951" s="5"/>
      <c r="AK951" s="5"/>
      <c r="AL951" s="5"/>
      <c r="AM951" s="5"/>
    </row>
    <row r="952" spans="1:39" s="4" customFormat="1" ht="14.4">
      <c r="A952" s="63" t="s">
        <v>745</v>
      </c>
      <c r="B952" s="63" t="s">
        <v>141</v>
      </c>
      <c r="C952" s="63"/>
      <c r="D952" s="63" t="s">
        <v>142</v>
      </c>
      <c r="E952" s="11"/>
      <c r="F952" s="11"/>
      <c r="G952" s="8"/>
      <c r="I952" s="63"/>
      <c r="J952" s="48"/>
      <c r="K952" s="109"/>
      <c r="M952" s="63">
        <v>3</v>
      </c>
      <c r="N952" s="214">
        <v>3126.16</v>
      </c>
      <c r="P952" s="114">
        <v>1</v>
      </c>
      <c r="Q952" s="213">
        <v>71.34</v>
      </c>
      <c r="S952" s="114"/>
      <c r="T952" s="213"/>
      <c r="V952" s="83"/>
      <c r="W952" s="83"/>
      <c r="X952" s="83"/>
      <c r="Y952" s="83"/>
      <c r="Z952" s="83"/>
      <c r="AA952" s="65"/>
      <c r="AB952" s="5"/>
      <c r="AC952" s="5"/>
      <c r="AD952" s="5"/>
      <c r="AE952" s="5"/>
      <c r="AF952" s="5"/>
      <c r="AG952" s="5"/>
      <c r="AH952" s="5"/>
      <c r="AI952" s="5"/>
      <c r="AJ952" s="5"/>
      <c r="AK952" s="5"/>
      <c r="AL952" s="5"/>
      <c r="AM952" s="5"/>
    </row>
    <row r="953" spans="1:39" s="4" customFormat="1" ht="14.4">
      <c r="A953" s="63" t="s">
        <v>745</v>
      </c>
      <c r="B953" s="63" t="s">
        <v>143</v>
      </c>
      <c r="C953" s="63"/>
      <c r="D953" s="63" t="s">
        <v>144</v>
      </c>
      <c r="E953" s="11"/>
      <c r="F953" s="11"/>
      <c r="G953" s="8"/>
      <c r="I953" s="63"/>
      <c r="J953" s="48"/>
      <c r="K953" s="109"/>
      <c r="M953" s="63">
        <v>5</v>
      </c>
      <c r="N953" s="214">
        <v>1146.52</v>
      </c>
      <c r="P953" s="114"/>
      <c r="Q953" s="213"/>
      <c r="S953" s="114">
        <v>1</v>
      </c>
      <c r="T953" s="213">
        <v>44.61</v>
      </c>
      <c r="V953" s="83"/>
      <c r="W953" s="83"/>
      <c r="X953" s="83"/>
      <c r="Y953" s="83"/>
      <c r="Z953" s="83"/>
      <c r="AA953" s="65"/>
      <c r="AB953" s="5"/>
      <c r="AC953" s="5"/>
      <c r="AD953" s="5"/>
      <c r="AE953" s="5"/>
      <c r="AF953" s="5"/>
      <c r="AG953" s="5"/>
      <c r="AH953" s="5"/>
      <c r="AI953" s="5"/>
      <c r="AJ953" s="5"/>
      <c r="AK953" s="5"/>
      <c r="AL953" s="5"/>
      <c r="AM953" s="5"/>
    </row>
    <row r="954" spans="1:39" s="4" customFormat="1" ht="14.4">
      <c r="A954" s="63" t="s">
        <v>745</v>
      </c>
      <c r="B954" s="63" t="s">
        <v>648</v>
      </c>
      <c r="C954" s="63"/>
      <c r="D954" s="63" t="s">
        <v>148</v>
      </c>
      <c r="E954" s="11"/>
      <c r="F954" s="11"/>
      <c r="G954" s="8"/>
      <c r="I954" s="63"/>
      <c r="J954" s="48"/>
      <c r="K954" s="109"/>
      <c r="M954" s="63"/>
      <c r="N954" s="214"/>
      <c r="P954" s="114">
        <v>3</v>
      </c>
      <c r="Q954" s="213">
        <v>70.489999999999995</v>
      </c>
      <c r="S954" s="114"/>
      <c r="T954" s="213"/>
      <c r="V954" s="83"/>
      <c r="W954" s="83"/>
      <c r="X954" s="83"/>
      <c r="Y954" s="83"/>
      <c r="Z954" s="83"/>
      <c r="AA954" s="65"/>
      <c r="AB954" s="5"/>
      <c r="AC954" s="5"/>
      <c r="AD954" s="5"/>
      <c r="AE954" s="5"/>
      <c r="AF954" s="5"/>
      <c r="AG954" s="5"/>
      <c r="AH954" s="5"/>
      <c r="AI954" s="5"/>
      <c r="AJ954" s="5"/>
      <c r="AK954" s="5"/>
      <c r="AL954" s="5"/>
      <c r="AM954" s="5"/>
    </row>
    <row r="955" spans="1:39" s="4" customFormat="1" ht="14.4">
      <c r="A955" s="63" t="s">
        <v>745</v>
      </c>
      <c r="B955" s="63" t="s">
        <v>147</v>
      </c>
      <c r="C955" s="63"/>
      <c r="D955" s="63" t="s">
        <v>144</v>
      </c>
      <c r="E955" s="11"/>
      <c r="F955" s="11"/>
      <c r="G955" s="8"/>
      <c r="I955" s="63"/>
      <c r="J955" s="48"/>
      <c r="K955" s="109"/>
      <c r="M955" s="63">
        <v>8</v>
      </c>
      <c r="N955" s="214">
        <v>1265.02</v>
      </c>
      <c r="P955" s="114">
        <v>4</v>
      </c>
      <c r="Q955" s="213">
        <v>971.48</v>
      </c>
      <c r="S955" s="114"/>
      <c r="T955" s="213"/>
      <c r="V955" s="83"/>
      <c r="W955" s="83"/>
      <c r="X955" s="83"/>
      <c r="Y955" s="83"/>
      <c r="Z955" s="83"/>
      <c r="AA955" s="65"/>
      <c r="AB955" s="5"/>
      <c r="AC955" s="5"/>
      <c r="AD955" s="5"/>
      <c r="AE955" s="5"/>
      <c r="AF955" s="5"/>
      <c r="AG955" s="5"/>
      <c r="AH955" s="5"/>
      <c r="AI955" s="5"/>
      <c r="AJ955" s="5"/>
      <c r="AK955" s="5"/>
      <c r="AL955" s="5"/>
      <c r="AM955" s="5"/>
    </row>
    <row r="956" spans="1:39" s="4" customFormat="1" ht="14.4">
      <c r="A956" s="63" t="s">
        <v>745</v>
      </c>
      <c r="B956" s="63" t="s">
        <v>150</v>
      </c>
      <c r="C956" s="63"/>
      <c r="D956" s="63" t="s">
        <v>110</v>
      </c>
      <c r="E956" s="11"/>
      <c r="F956" s="11"/>
      <c r="G956" s="8"/>
      <c r="I956" s="63"/>
      <c r="J956" s="48"/>
      <c r="K956" s="109"/>
      <c r="M956" s="63">
        <v>2</v>
      </c>
      <c r="N956" s="214">
        <v>1085.06</v>
      </c>
      <c r="P956" s="114">
        <v>1</v>
      </c>
      <c r="Q956" s="213">
        <v>42.86</v>
      </c>
      <c r="S956" s="114"/>
      <c r="T956" s="213"/>
      <c r="V956" s="83"/>
      <c r="W956" s="83"/>
      <c r="X956" s="83"/>
      <c r="Y956" s="83"/>
      <c r="Z956" s="83"/>
      <c r="AA956" s="65"/>
      <c r="AB956" s="5"/>
      <c r="AC956" s="5"/>
      <c r="AD956" s="5"/>
      <c r="AE956" s="5"/>
      <c r="AF956" s="5"/>
      <c r="AG956" s="5"/>
      <c r="AH956" s="5"/>
      <c r="AI956" s="5"/>
      <c r="AJ956" s="5"/>
      <c r="AK956" s="5"/>
      <c r="AL956" s="5"/>
      <c r="AM956" s="5"/>
    </row>
    <row r="957" spans="1:39" s="4" customFormat="1" ht="14.4">
      <c r="A957" s="63" t="s">
        <v>745</v>
      </c>
      <c r="B957" s="63" t="s">
        <v>153</v>
      </c>
      <c r="C957" s="63"/>
      <c r="D957" s="63" t="s">
        <v>154</v>
      </c>
      <c r="E957" s="11"/>
      <c r="F957" s="11"/>
      <c r="G957" s="8"/>
      <c r="I957" s="63"/>
      <c r="J957" s="48"/>
      <c r="K957" s="109"/>
      <c r="M957" s="63">
        <v>20</v>
      </c>
      <c r="N957" s="214">
        <v>4288.8100000000004</v>
      </c>
      <c r="P957" s="114">
        <v>7</v>
      </c>
      <c r="Q957" s="213">
        <v>313.54000000000002</v>
      </c>
      <c r="S957" s="114">
        <v>2</v>
      </c>
      <c r="T957" s="213">
        <v>108.6</v>
      </c>
      <c r="V957" s="83"/>
      <c r="W957" s="83"/>
      <c r="X957" s="83"/>
      <c r="Y957" s="83"/>
      <c r="Z957" s="83"/>
      <c r="AA957" s="65"/>
      <c r="AB957" s="5"/>
      <c r="AC957" s="5"/>
      <c r="AD957" s="5"/>
      <c r="AE957" s="5"/>
      <c r="AF957" s="5"/>
      <c r="AG957" s="5"/>
      <c r="AH957" s="5"/>
      <c r="AI957" s="5"/>
      <c r="AJ957" s="5"/>
      <c r="AK957" s="5"/>
      <c r="AL957" s="5"/>
      <c r="AM957" s="5"/>
    </row>
    <row r="958" spans="1:39" s="4" customFormat="1" ht="14.4">
      <c r="A958" s="63" t="s">
        <v>745</v>
      </c>
      <c r="B958" s="63" t="s">
        <v>681</v>
      </c>
      <c r="C958" s="63"/>
      <c r="D958" s="63" t="s">
        <v>154</v>
      </c>
      <c r="E958" s="11"/>
      <c r="F958" s="11"/>
      <c r="G958" s="8"/>
      <c r="I958" s="63"/>
      <c r="J958" s="48"/>
      <c r="K958" s="109"/>
      <c r="M958" s="63"/>
      <c r="N958" s="214"/>
      <c r="P958" s="114">
        <v>2</v>
      </c>
      <c r="Q958" s="213">
        <v>88.01</v>
      </c>
      <c r="S958" s="114"/>
      <c r="T958" s="213"/>
      <c r="V958" s="83"/>
      <c r="W958" s="83"/>
      <c r="X958" s="83"/>
      <c r="Y958" s="83"/>
      <c r="Z958" s="83"/>
      <c r="AA958" s="65"/>
      <c r="AB958" s="5"/>
      <c r="AC958" s="5"/>
      <c r="AD958" s="5"/>
      <c r="AE958" s="5"/>
      <c r="AF958" s="5"/>
      <c r="AG958" s="5"/>
      <c r="AH958" s="5"/>
      <c r="AI958" s="5"/>
      <c r="AJ958" s="5"/>
      <c r="AK958" s="5"/>
      <c r="AL958" s="5"/>
      <c r="AM958" s="5"/>
    </row>
    <row r="959" spans="1:39" s="4" customFormat="1" ht="14.4">
      <c r="A959" s="63" t="s">
        <v>745</v>
      </c>
      <c r="B959" s="63" t="s">
        <v>155</v>
      </c>
      <c r="C959" s="63"/>
      <c r="D959" s="63" t="s">
        <v>156</v>
      </c>
      <c r="E959" s="11"/>
      <c r="F959" s="11"/>
      <c r="G959" s="8"/>
      <c r="I959" s="63"/>
      <c r="J959" s="48"/>
      <c r="K959" s="109"/>
      <c r="M959" s="63">
        <v>1</v>
      </c>
      <c r="N959" s="214">
        <v>131.26</v>
      </c>
      <c r="P959" s="114"/>
      <c r="Q959" s="213"/>
      <c r="S959" s="114"/>
      <c r="T959" s="213"/>
      <c r="V959" s="83"/>
      <c r="W959" s="83"/>
      <c r="X959" s="83"/>
      <c r="Y959" s="83"/>
      <c r="Z959" s="83"/>
      <c r="AA959" s="65"/>
      <c r="AB959" s="5"/>
      <c r="AC959" s="5"/>
      <c r="AD959" s="5"/>
      <c r="AE959" s="5"/>
      <c r="AF959" s="5"/>
      <c r="AG959" s="5"/>
      <c r="AH959" s="5"/>
      <c r="AI959" s="5"/>
      <c r="AJ959" s="5"/>
      <c r="AK959" s="5"/>
      <c r="AL959" s="5"/>
      <c r="AM959" s="5"/>
    </row>
    <row r="960" spans="1:39" s="4" customFormat="1" ht="14.4">
      <c r="A960" s="63" t="s">
        <v>745</v>
      </c>
      <c r="B960" s="63" t="s">
        <v>157</v>
      </c>
      <c r="C960" s="63"/>
      <c r="D960" s="63" t="s">
        <v>158</v>
      </c>
      <c r="E960" s="11"/>
      <c r="F960" s="11"/>
      <c r="G960" s="8"/>
      <c r="I960" s="63"/>
      <c r="J960" s="48"/>
      <c r="K960" s="109"/>
      <c r="M960" s="63">
        <v>1</v>
      </c>
      <c r="N960" s="214">
        <v>1350.15</v>
      </c>
      <c r="P960" s="114">
        <v>2</v>
      </c>
      <c r="Q960" s="213">
        <v>154.55000000000001</v>
      </c>
      <c r="S960" s="114">
        <v>1</v>
      </c>
      <c r="T960" s="213">
        <v>85.26</v>
      </c>
      <c r="V960" s="83"/>
      <c r="W960" s="83"/>
      <c r="X960" s="83"/>
      <c r="Y960" s="83"/>
      <c r="Z960" s="83"/>
      <c r="AA960" s="65"/>
      <c r="AB960" s="5"/>
      <c r="AC960" s="5"/>
      <c r="AD960" s="5"/>
      <c r="AE960" s="5"/>
      <c r="AF960" s="5"/>
      <c r="AG960" s="5"/>
      <c r="AH960" s="5"/>
      <c r="AI960" s="5"/>
      <c r="AJ960" s="5"/>
      <c r="AK960" s="5"/>
      <c r="AL960" s="5"/>
      <c r="AM960" s="5"/>
    </row>
    <row r="961" spans="1:39" s="4" customFormat="1" ht="14.4">
      <c r="A961" s="63" t="s">
        <v>745</v>
      </c>
      <c r="B961" s="63" t="s">
        <v>161</v>
      </c>
      <c r="C961" s="63"/>
      <c r="D961" s="63" t="s">
        <v>162</v>
      </c>
      <c r="E961" s="11"/>
      <c r="F961" s="11"/>
      <c r="G961" s="8"/>
      <c r="I961" s="63"/>
      <c r="J961" s="48"/>
      <c r="K961" s="109"/>
      <c r="M961" s="63">
        <v>1</v>
      </c>
      <c r="N961" s="214">
        <v>58.15</v>
      </c>
      <c r="P961" s="114">
        <v>2</v>
      </c>
      <c r="Q961" s="213">
        <v>625.91</v>
      </c>
      <c r="S961" s="114">
        <v>1</v>
      </c>
      <c r="T961" s="213">
        <v>52.78</v>
      </c>
      <c r="V961" s="83"/>
      <c r="W961" s="83"/>
      <c r="X961" s="83"/>
      <c r="Y961" s="83"/>
      <c r="Z961" s="83"/>
      <c r="AA961" s="65"/>
      <c r="AB961" s="5"/>
      <c r="AC961" s="5"/>
      <c r="AD961" s="5"/>
      <c r="AE961" s="5"/>
      <c r="AF961" s="5"/>
      <c r="AG961" s="5"/>
      <c r="AH961" s="5"/>
      <c r="AI961" s="5"/>
      <c r="AJ961" s="5"/>
      <c r="AK961" s="5"/>
      <c r="AL961" s="5"/>
      <c r="AM961" s="5"/>
    </row>
    <row r="962" spans="1:39" s="4" customFormat="1" ht="14.4">
      <c r="A962" s="63" t="s">
        <v>745</v>
      </c>
      <c r="B962" s="63" t="s">
        <v>163</v>
      </c>
      <c r="C962" s="63"/>
      <c r="D962" s="63" t="s">
        <v>164</v>
      </c>
      <c r="E962" s="11"/>
      <c r="F962" s="11"/>
      <c r="G962" s="8"/>
      <c r="I962" s="63"/>
      <c r="J962" s="48"/>
      <c r="K962" s="109"/>
      <c r="M962" s="63"/>
      <c r="N962" s="214"/>
      <c r="P962" s="114">
        <v>2</v>
      </c>
      <c r="Q962" s="213">
        <v>80.06</v>
      </c>
      <c r="S962" s="114"/>
      <c r="T962" s="213"/>
      <c r="V962" s="83"/>
      <c r="W962" s="83"/>
      <c r="X962" s="83"/>
      <c r="Y962" s="83"/>
      <c r="Z962" s="83"/>
      <c r="AA962" s="65"/>
      <c r="AB962" s="5"/>
      <c r="AC962" s="5"/>
      <c r="AD962" s="5"/>
      <c r="AE962" s="5"/>
      <c r="AF962" s="5"/>
      <c r="AG962" s="5"/>
      <c r="AH962" s="5"/>
      <c r="AI962" s="5"/>
      <c r="AJ962" s="5"/>
      <c r="AK962" s="5"/>
      <c r="AL962" s="5"/>
      <c r="AM962" s="5"/>
    </row>
    <row r="963" spans="1:39" s="4" customFormat="1" ht="14.4">
      <c r="A963" s="63" t="s">
        <v>745</v>
      </c>
      <c r="B963" s="63" t="s">
        <v>165</v>
      </c>
      <c r="C963" s="63"/>
      <c r="D963" s="63" t="s">
        <v>166</v>
      </c>
      <c r="E963" s="11"/>
      <c r="F963" s="11"/>
      <c r="G963" s="8"/>
      <c r="I963" s="63"/>
      <c r="J963" s="48"/>
      <c r="K963" s="109"/>
      <c r="M963" s="63">
        <v>1</v>
      </c>
      <c r="N963" s="214">
        <v>344.6</v>
      </c>
      <c r="P963" s="114"/>
      <c r="Q963" s="213"/>
      <c r="S963" s="114">
        <v>1</v>
      </c>
      <c r="T963" s="213">
        <v>300</v>
      </c>
      <c r="V963" s="83"/>
      <c r="W963" s="83"/>
      <c r="X963" s="83"/>
      <c r="Y963" s="83"/>
      <c r="Z963" s="83"/>
      <c r="AA963" s="65"/>
      <c r="AB963" s="5"/>
      <c r="AC963" s="5"/>
      <c r="AD963" s="5"/>
      <c r="AE963" s="5"/>
      <c r="AF963" s="5"/>
      <c r="AG963" s="5"/>
      <c r="AH963" s="5"/>
      <c r="AI963" s="5"/>
      <c r="AJ963" s="5"/>
      <c r="AK963" s="5"/>
      <c r="AL963" s="5"/>
      <c r="AM963" s="5"/>
    </row>
    <row r="964" spans="1:39" s="4" customFormat="1" ht="14.4">
      <c r="A964" s="63" t="s">
        <v>745</v>
      </c>
      <c r="B964" s="63" t="s">
        <v>167</v>
      </c>
      <c r="C964" s="63"/>
      <c r="D964" s="63" t="s">
        <v>168</v>
      </c>
      <c r="E964" s="11"/>
      <c r="F964" s="11"/>
      <c r="G964" s="8"/>
      <c r="I964" s="63"/>
      <c r="J964" s="48"/>
      <c r="K964" s="109"/>
      <c r="M964" s="63"/>
      <c r="N964" s="214"/>
      <c r="P964" s="114">
        <v>3</v>
      </c>
      <c r="Q964" s="213">
        <v>127.56</v>
      </c>
      <c r="S964" s="114"/>
      <c r="T964" s="213"/>
      <c r="V964" s="83"/>
      <c r="W964" s="83"/>
      <c r="X964" s="83"/>
      <c r="Y964" s="83"/>
      <c r="Z964" s="83"/>
      <c r="AA964" s="65"/>
      <c r="AB964" s="5"/>
      <c r="AC964" s="5"/>
      <c r="AD964" s="5"/>
      <c r="AE964" s="5"/>
      <c r="AF964" s="5"/>
      <c r="AG964" s="5"/>
      <c r="AH964" s="5"/>
      <c r="AI964" s="5"/>
      <c r="AJ964" s="5"/>
      <c r="AK964" s="5"/>
      <c r="AL964" s="5"/>
      <c r="AM964" s="5"/>
    </row>
    <row r="965" spans="1:39" s="4" customFormat="1" ht="14.4">
      <c r="A965" s="63" t="s">
        <v>745</v>
      </c>
      <c r="B965" s="63" t="s">
        <v>169</v>
      </c>
      <c r="C965" s="63"/>
      <c r="D965" s="63" t="s">
        <v>170</v>
      </c>
      <c r="E965" s="11"/>
      <c r="F965" s="11"/>
      <c r="G965" s="8"/>
      <c r="I965" s="63"/>
      <c r="J965" s="48"/>
      <c r="K965" s="109"/>
      <c r="M965" s="63"/>
      <c r="N965" s="214"/>
      <c r="P965" s="114">
        <v>1</v>
      </c>
      <c r="Q965" s="213">
        <v>70.45</v>
      </c>
      <c r="S965" s="114"/>
      <c r="T965" s="213"/>
      <c r="V965" s="83"/>
      <c r="W965" s="83"/>
      <c r="X965" s="83"/>
      <c r="Y965" s="83"/>
      <c r="Z965" s="83"/>
      <c r="AA965" s="65"/>
      <c r="AB965" s="5"/>
      <c r="AC965" s="5"/>
      <c r="AD965" s="5"/>
      <c r="AE965" s="5"/>
      <c r="AF965" s="5"/>
      <c r="AG965" s="5"/>
      <c r="AH965" s="5"/>
      <c r="AI965" s="5"/>
      <c r="AJ965" s="5"/>
      <c r="AK965" s="5"/>
      <c r="AL965" s="5"/>
      <c r="AM965" s="5"/>
    </row>
    <row r="966" spans="1:39" s="4" customFormat="1" ht="14.4">
      <c r="A966" s="63" t="s">
        <v>745</v>
      </c>
      <c r="B966" s="63" t="s">
        <v>171</v>
      </c>
      <c r="C966" s="63"/>
      <c r="D966" s="63" t="s">
        <v>172</v>
      </c>
      <c r="E966" s="11"/>
      <c r="F966" s="11"/>
      <c r="G966" s="8"/>
      <c r="I966" s="63"/>
      <c r="J966" s="48"/>
      <c r="K966" s="109"/>
      <c r="M966" s="63">
        <v>23</v>
      </c>
      <c r="N966" s="214">
        <v>4581.82</v>
      </c>
      <c r="P966" s="114">
        <v>9</v>
      </c>
      <c r="Q966" s="213">
        <v>2934.31</v>
      </c>
      <c r="S966" s="114">
        <v>5</v>
      </c>
      <c r="T966" s="213">
        <v>346.75</v>
      </c>
      <c r="V966" s="83"/>
      <c r="W966" s="83"/>
      <c r="X966" s="83"/>
      <c r="Y966" s="83"/>
      <c r="Z966" s="83"/>
      <c r="AA966" s="65"/>
      <c r="AB966" s="5"/>
      <c r="AC966" s="5"/>
      <c r="AD966" s="5"/>
      <c r="AE966" s="5"/>
      <c r="AF966" s="5"/>
      <c r="AG966" s="5"/>
      <c r="AH966" s="5"/>
      <c r="AI966" s="5"/>
      <c r="AJ966" s="5"/>
      <c r="AK966" s="5"/>
      <c r="AL966" s="5"/>
      <c r="AM966" s="5"/>
    </row>
    <row r="967" spans="1:39" s="4" customFormat="1" ht="14.4">
      <c r="A967" s="63" t="s">
        <v>745</v>
      </c>
      <c r="B967" s="63" t="s">
        <v>173</v>
      </c>
      <c r="C967" s="63"/>
      <c r="D967" s="63" t="s">
        <v>174</v>
      </c>
      <c r="E967" s="11"/>
      <c r="F967" s="11"/>
      <c r="G967" s="8"/>
      <c r="I967" s="63"/>
      <c r="J967" s="48"/>
      <c r="K967" s="109"/>
      <c r="M967" s="63">
        <v>22</v>
      </c>
      <c r="N967" s="214">
        <v>11955.06</v>
      </c>
      <c r="P967" s="114">
        <v>12</v>
      </c>
      <c r="Q967" s="213">
        <v>1369.84</v>
      </c>
      <c r="S967" s="114">
        <v>8</v>
      </c>
      <c r="T967" s="213">
        <v>1196.32</v>
      </c>
      <c r="V967" s="83"/>
      <c r="W967" s="83"/>
      <c r="X967" s="83"/>
      <c r="Y967" s="83"/>
      <c r="Z967" s="83"/>
      <c r="AA967" s="65"/>
      <c r="AB967" s="5"/>
      <c r="AC967" s="5"/>
      <c r="AD967" s="5"/>
      <c r="AE967" s="5"/>
      <c r="AF967" s="5"/>
      <c r="AG967" s="5"/>
      <c r="AH967" s="5"/>
      <c r="AI967" s="5"/>
      <c r="AJ967" s="5"/>
      <c r="AK967" s="5"/>
      <c r="AL967" s="5"/>
      <c r="AM967" s="5"/>
    </row>
    <row r="968" spans="1:39" s="4" customFormat="1" ht="14.4">
      <c r="A968" s="63" t="s">
        <v>745</v>
      </c>
      <c r="B968" s="63" t="s">
        <v>651</v>
      </c>
      <c r="C968" s="63"/>
      <c r="D968" s="63" t="s">
        <v>174</v>
      </c>
      <c r="E968" s="11"/>
      <c r="F968" s="11"/>
      <c r="G968" s="8"/>
      <c r="I968" s="63"/>
      <c r="J968" s="48"/>
      <c r="K968" s="109"/>
      <c r="M968" s="63"/>
      <c r="N968" s="214"/>
      <c r="P968" s="114">
        <v>1</v>
      </c>
      <c r="Q968" s="213">
        <v>242.37</v>
      </c>
      <c r="S968" s="114"/>
      <c r="T968" s="213"/>
      <c r="V968" s="83"/>
      <c r="W968" s="83"/>
      <c r="X968" s="83"/>
      <c r="Y968" s="83"/>
      <c r="Z968" s="83"/>
      <c r="AA968" s="65"/>
      <c r="AB968" s="5"/>
      <c r="AC968" s="5"/>
      <c r="AD968" s="5"/>
      <c r="AE968" s="5"/>
      <c r="AF968" s="5"/>
      <c r="AG968" s="5"/>
      <c r="AH968" s="5"/>
      <c r="AI968" s="5"/>
      <c r="AJ968" s="5"/>
      <c r="AK968" s="5"/>
      <c r="AL968" s="5"/>
      <c r="AM968" s="5"/>
    </row>
    <row r="969" spans="1:39" s="4" customFormat="1" ht="14.4">
      <c r="A969" s="63" t="s">
        <v>745</v>
      </c>
      <c r="B969" s="63" t="s">
        <v>177</v>
      </c>
      <c r="C969" s="63"/>
      <c r="D969" s="63" t="s">
        <v>148</v>
      </c>
      <c r="E969" s="11"/>
      <c r="F969" s="11"/>
      <c r="G969" s="8"/>
      <c r="I969" s="63"/>
      <c r="J969" s="48"/>
      <c r="K969" s="109"/>
      <c r="M969" s="63">
        <v>2</v>
      </c>
      <c r="N969" s="214">
        <v>208.02</v>
      </c>
      <c r="P969" s="114">
        <v>1</v>
      </c>
      <c r="Q969" s="213">
        <v>99.28</v>
      </c>
      <c r="S969" s="114"/>
      <c r="T969" s="213"/>
      <c r="V969" s="83"/>
      <c r="W969" s="83"/>
      <c r="X969" s="83"/>
      <c r="Y969" s="83"/>
      <c r="Z969" s="83"/>
      <c r="AA969" s="65"/>
      <c r="AB969" s="5"/>
      <c r="AC969" s="5"/>
      <c r="AD969" s="5"/>
      <c r="AE969" s="5"/>
      <c r="AF969" s="5"/>
      <c r="AG969" s="5"/>
      <c r="AH969" s="5"/>
      <c r="AI969" s="5"/>
      <c r="AJ969" s="5"/>
      <c r="AK969" s="5"/>
      <c r="AL969" s="5"/>
      <c r="AM969" s="5"/>
    </row>
    <row r="970" spans="1:39" s="4" customFormat="1" ht="14.4">
      <c r="A970" s="63" t="s">
        <v>745</v>
      </c>
      <c r="B970" s="63" t="s">
        <v>178</v>
      </c>
      <c r="C970" s="63"/>
      <c r="D970" s="63" t="s">
        <v>156</v>
      </c>
      <c r="E970" s="11"/>
      <c r="F970" s="11"/>
      <c r="G970" s="8"/>
      <c r="I970" s="63"/>
      <c r="J970" s="48"/>
      <c r="K970" s="109"/>
      <c r="M970" s="63">
        <v>5</v>
      </c>
      <c r="N970" s="214">
        <v>232.04</v>
      </c>
      <c r="P970" s="114">
        <v>4</v>
      </c>
      <c r="Q970" s="213">
        <v>156.02000000000001</v>
      </c>
      <c r="S970" s="114"/>
      <c r="T970" s="213"/>
      <c r="V970" s="83"/>
      <c r="W970" s="83"/>
      <c r="X970" s="83"/>
      <c r="Y970" s="83"/>
      <c r="Z970" s="83"/>
      <c r="AA970" s="65"/>
      <c r="AB970" s="5"/>
      <c r="AC970" s="5"/>
      <c r="AD970" s="5"/>
      <c r="AE970" s="5"/>
      <c r="AF970" s="5"/>
      <c r="AG970" s="5"/>
      <c r="AH970" s="5"/>
      <c r="AI970" s="5"/>
      <c r="AJ970" s="5"/>
      <c r="AK970" s="5"/>
      <c r="AL970" s="5"/>
      <c r="AM970" s="5"/>
    </row>
    <row r="971" spans="1:39" s="4" customFormat="1" ht="14.4">
      <c r="A971" s="63" t="s">
        <v>745</v>
      </c>
      <c r="B971" s="63" t="s">
        <v>181</v>
      </c>
      <c r="C971" s="63"/>
      <c r="D971" s="63" t="s">
        <v>124</v>
      </c>
      <c r="E971" s="11"/>
      <c r="F971" s="11"/>
      <c r="G971" s="8"/>
      <c r="I971" s="63"/>
      <c r="J971" s="48"/>
      <c r="K971" s="109"/>
      <c r="M971" s="63">
        <v>1</v>
      </c>
      <c r="N971" s="214">
        <v>430.46</v>
      </c>
      <c r="P971" s="114"/>
      <c r="Q971" s="213"/>
      <c r="S971" s="114"/>
      <c r="T971" s="213"/>
      <c r="V971" s="83"/>
      <c r="W971" s="83"/>
      <c r="X971" s="83"/>
      <c r="Y971" s="83"/>
      <c r="Z971" s="83"/>
      <c r="AA971" s="65"/>
      <c r="AB971" s="5"/>
      <c r="AC971" s="5"/>
      <c r="AD971" s="5"/>
      <c r="AE971" s="5"/>
      <c r="AF971" s="5"/>
      <c r="AG971" s="5"/>
      <c r="AH971" s="5"/>
      <c r="AI971" s="5"/>
      <c r="AJ971" s="5"/>
      <c r="AK971" s="5"/>
      <c r="AL971" s="5"/>
      <c r="AM971" s="5"/>
    </row>
    <row r="972" spans="1:39" s="4" customFormat="1" ht="14.4">
      <c r="A972" s="63" t="s">
        <v>745</v>
      </c>
      <c r="B972" s="63" t="s">
        <v>183</v>
      </c>
      <c r="C972" s="63"/>
      <c r="D972" s="63" t="s">
        <v>164</v>
      </c>
      <c r="E972" s="11"/>
      <c r="F972" s="11"/>
      <c r="G972" s="8"/>
      <c r="I972" s="63"/>
      <c r="J972" s="48"/>
      <c r="K972" s="109"/>
      <c r="M972" s="63">
        <v>1</v>
      </c>
      <c r="N972" s="214">
        <v>25.7</v>
      </c>
      <c r="P972" s="114"/>
      <c r="Q972" s="213"/>
      <c r="S972" s="114"/>
      <c r="T972" s="213"/>
      <c r="V972" s="83"/>
      <c r="W972" s="83"/>
      <c r="X972" s="83"/>
      <c r="Y972" s="83"/>
      <c r="Z972" s="83"/>
      <c r="AA972" s="65"/>
      <c r="AB972" s="5"/>
      <c r="AC972" s="5"/>
      <c r="AD972" s="5"/>
      <c r="AE972" s="5"/>
      <c r="AF972" s="5"/>
      <c r="AG972" s="5"/>
      <c r="AH972" s="5"/>
      <c r="AI972" s="5"/>
      <c r="AJ972" s="5"/>
      <c r="AK972" s="5"/>
      <c r="AL972" s="5"/>
      <c r="AM972" s="5"/>
    </row>
    <row r="973" spans="1:39" s="4" customFormat="1" ht="14.4">
      <c r="A973" s="63" t="s">
        <v>745</v>
      </c>
      <c r="B973" s="63" t="s">
        <v>184</v>
      </c>
      <c r="C973" s="63"/>
      <c r="D973" s="63" t="s">
        <v>185</v>
      </c>
      <c r="E973" s="11"/>
      <c r="F973" s="11"/>
      <c r="G973" s="8"/>
      <c r="I973" s="63"/>
      <c r="J973" s="48"/>
      <c r="K973" s="109"/>
      <c r="M973" s="63">
        <v>1</v>
      </c>
      <c r="N973" s="214">
        <v>33.44</v>
      </c>
      <c r="P973" s="114"/>
      <c r="Q973" s="213"/>
      <c r="S973" s="114"/>
      <c r="T973" s="213"/>
      <c r="V973" s="83"/>
      <c r="W973" s="83"/>
      <c r="X973" s="83"/>
      <c r="Y973" s="83"/>
      <c r="Z973" s="83"/>
      <c r="AA973" s="65"/>
      <c r="AB973" s="5"/>
      <c r="AC973" s="5"/>
      <c r="AD973" s="5"/>
      <c r="AE973" s="5"/>
      <c r="AF973" s="5"/>
      <c r="AG973" s="5"/>
      <c r="AH973" s="5"/>
      <c r="AI973" s="5"/>
      <c r="AJ973" s="5"/>
      <c r="AK973" s="5"/>
      <c r="AL973" s="5"/>
      <c r="AM973" s="5"/>
    </row>
    <row r="974" spans="1:39" s="4" customFormat="1" ht="14.4">
      <c r="A974" s="63" t="s">
        <v>745</v>
      </c>
      <c r="B974" s="63" t="s">
        <v>186</v>
      </c>
      <c r="C974" s="63"/>
      <c r="D974" s="63" t="s">
        <v>187</v>
      </c>
      <c r="E974" s="11"/>
      <c r="F974" s="11"/>
      <c r="G974" s="8"/>
      <c r="I974" s="63"/>
      <c r="J974" s="48"/>
      <c r="K974" s="109"/>
      <c r="M974" s="63">
        <v>1</v>
      </c>
      <c r="N974" s="214">
        <v>63.08</v>
      </c>
      <c r="P974" s="114">
        <v>1</v>
      </c>
      <c r="Q974" s="213">
        <v>58.34</v>
      </c>
      <c r="S974" s="114"/>
      <c r="T974" s="213"/>
      <c r="V974" s="83"/>
      <c r="W974" s="83"/>
      <c r="X974" s="83"/>
      <c r="Y974" s="83"/>
      <c r="Z974" s="83"/>
      <c r="AA974" s="65"/>
      <c r="AB974" s="5"/>
      <c r="AC974" s="5"/>
      <c r="AD974" s="5"/>
      <c r="AE974" s="5"/>
      <c r="AF974" s="5"/>
      <c r="AG974" s="5"/>
      <c r="AH974" s="5"/>
      <c r="AI974" s="5"/>
      <c r="AJ974" s="5"/>
      <c r="AK974" s="5"/>
      <c r="AL974" s="5"/>
      <c r="AM974" s="5"/>
    </row>
    <row r="975" spans="1:39" s="4" customFormat="1" ht="14.4">
      <c r="A975" s="63" t="s">
        <v>745</v>
      </c>
      <c r="B975" s="63" t="s">
        <v>188</v>
      </c>
      <c r="C975" s="63"/>
      <c r="D975" s="63" t="s">
        <v>189</v>
      </c>
      <c r="E975" s="11"/>
      <c r="F975" s="11"/>
      <c r="G975" s="8"/>
      <c r="I975" s="63"/>
      <c r="J975" s="48"/>
      <c r="K975" s="109"/>
      <c r="M975" s="63">
        <v>1</v>
      </c>
      <c r="N975" s="214">
        <v>536.83000000000004</v>
      </c>
      <c r="P975" s="114"/>
      <c r="Q975" s="213"/>
      <c r="S975" s="114">
        <v>1</v>
      </c>
      <c r="T975" s="213">
        <v>142.12</v>
      </c>
      <c r="V975" s="83"/>
      <c r="W975" s="83"/>
      <c r="X975" s="83"/>
      <c r="Y975" s="83"/>
      <c r="Z975" s="83"/>
      <c r="AA975" s="65"/>
      <c r="AB975" s="5"/>
      <c r="AC975" s="5"/>
      <c r="AD975" s="5"/>
      <c r="AE975" s="5"/>
      <c r="AF975" s="5"/>
      <c r="AG975" s="5"/>
      <c r="AH975" s="5"/>
      <c r="AI975" s="5"/>
      <c r="AJ975" s="5"/>
      <c r="AK975" s="5"/>
      <c r="AL975" s="5"/>
      <c r="AM975" s="5"/>
    </row>
    <row r="976" spans="1:39" s="4" customFormat="1" ht="14.4">
      <c r="A976" s="63" t="s">
        <v>745</v>
      </c>
      <c r="B976" s="63" t="s">
        <v>686</v>
      </c>
      <c r="C976" s="63"/>
      <c r="D976" s="63" t="s">
        <v>189</v>
      </c>
      <c r="E976" s="11"/>
      <c r="F976" s="11"/>
      <c r="G976" s="8"/>
      <c r="I976" s="63"/>
      <c r="J976" s="48"/>
      <c r="K976" s="109"/>
      <c r="M976" s="63"/>
      <c r="N976" s="214"/>
      <c r="P976" s="114">
        <v>2</v>
      </c>
      <c r="Q976" s="213">
        <v>121.57</v>
      </c>
      <c r="S976" s="114">
        <v>1</v>
      </c>
      <c r="T976" s="213">
        <v>77.37</v>
      </c>
      <c r="V976" s="83"/>
      <c r="W976" s="83"/>
      <c r="X976" s="83"/>
      <c r="Y976" s="83"/>
      <c r="Z976" s="83"/>
      <c r="AA976" s="65"/>
      <c r="AB976" s="5"/>
      <c r="AC976" s="5"/>
      <c r="AD976" s="5"/>
      <c r="AE976" s="5"/>
      <c r="AF976" s="5"/>
      <c r="AG976" s="5"/>
      <c r="AH976" s="5"/>
      <c r="AI976" s="5"/>
      <c r="AJ976" s="5"/>
      <c r="AK976" s="5"/>
      <c r="AL976" s="5"/>
      <c r="AM976" s="5"/>
    </row>
    <row r="977" spans="1:39" s="4" customFormat="1" ht="14.4">
      <c r="A977" s="63" t="s">
        <v>745</v>
      </c>
      <c r="B977" s="63" t="s">
        <v>190</v>
      </c>
      <c r="C977" s="63"/>
      <c r="D977" s="63" t="s">
        <v>191</v>
      </c>
      <c r="E977" s="11"/>
      <c r="F977" s="11"/>
      <c r="G977" s="8"/>
      <c r="I977" s="63"/>
      <c r="J977" s="48"/>
      <c r="K977" s="109"/>
      <c r="M977" s="63"/>
      <c r="N977" s="214"/>
      <c r="P977" s="114">
        <v>1</v>
      </c>
      <c r="Q977" s="213">
        <v>28.66</v>
      </c>
      <c r="S977" s="114"/>
      <c r="T977" s="213"/>
      <c r="V977" s="83"/>
      <c r="W977" s="83"/>
      <c r="X977" s="83"/>
      <c r="Y977" s="83"/>
      <c r="Z977" s="83"/>
      <c r="AA977" s="65"/>
      <c r="AB977" s="5"/>
      <c r="AC977" s="5"/>
      <c r="AD977" s="5"/>
      <c r="AE977" s="5"/>
      <c r="AF977" s="5"/>
      <c r="AG977" s="5"/>
      <c r="AH977" s="5"/>
      <c r="AI977" s="5"/>
      <c r="AJ977" s="5"/>
      <c r="AK977" s="5"/>
      <c r="AL977" s="5"/>
      <c r="AM977" s="5"/>
    </row>
    <row r="978" spans="1:39" s="4" customFormat="1" ht="14.4">
      <c r="A978" s="63" t="s">
        <v>745</v>
      </c>
      <c r="B978" s="63" t="s">
        <v>192</v>
      </c>
      <c r="C978" s="63"/>
      <c r="D978" s="63" t="s">
        <v>193</v>
      </c>
      <c r="E978" s="11"/>
      <c r="F978" s="11"/>
      <c r="G978" s="8"/>
      <c r="I978" s="63"/>
      <c r="J978" s="48"/>
      <c r="K978" s="109"/>
      <c r="M978" s="63">
        <v>2</v>
      </c>
      <c r="N978" s="214">
        <v>1648.05</v>
      </c>
      <c r="P978" s="114"/>
      <c r="Q978" s="213"/>
      <c r="S978" s="114"/>
      <c r="T978" s="213"/>
      <c r="V978" s="83"/>
      <c r="W978" s="83"/>
      <c r="X978" s="83"/>
      <c r="Y978" s="83"/>
      <c r="Z978" s="83"/>
      <c r="AA978" s="65"/>
      <c r="AB978" s="5"/>
      <c r="AC978" s="5"/>
      <c r="AD978" s="5"/>
      <c r="AE978" s="5"/>
      <c r="AF978" s="5"/>
      <c r="AG978" s="5"/>
      <c r="AH978" s="5"/>
      <c r="AI978" s="5"/>
      <c r="AJ978" s="5"/>
      <c r="AK978" s="5"/>
      <c r="AL978" s="5"/>
      <c r="AM978" s="5"/>
    </row>
    <row r="979" spans="1:39" s="4" customFormat="1" ht="14.4">
      <c r="A979" s="63" t="s">
        <v>745</v>
      </c>
      <c r="B979" s="63" t="s">
        <v>653</v>
      </c>
      <c r="C979" s="63"/>
      <c r="D979" s="63" t="s">
        <v>195</v>
      </c>
      <c r="E979" s="11"/>
      <c r="F979" s="11"/>
      <c r="G979" s="8"/>
      <c r="I979" s="63"/>
      <c r="J979" s="48"/>
      <c r="K979" s="109"/>
      <c r="M979" s="63">
        <v>2</v>
      </c>
      <c r="N979" s="214">
        <v>231.11</v>
      </c>
      <c r="P979" s="114"/>
      <c r="Q979" s="213"/>
      <c r="S979" s="114"/>
      <c r="T979" s="213"/>
      <c r="V979" s="83"/>
      <c r="W979" s="83"/>
      <c r="X979" s="83"/>
      <c r="Y979" s="83"/>
      <c r="Z979" s="83"/>
      <c r="AA979" s="65"/>
      <c r="AB979" s="5"/>
      <c r="AC979" s="5"/>
      <c r="AD979" s="5"/>
      <c r="AE979" s="5"/>
      <c r="AF979" s="5"/>
      <c r="AG979" s="5"/>
      <c r="AH979" s="5"/>
      <c r="AI979" s="5"/>
      <c r="AJ979" s="5"/>
      <c r="AK979" s="5"/>
      <c r="AL979" s="5"/>
      <c r="AM979" s="5"/>
    </row>
    <row r="980" spans="1:39" s="4" customFormat="1" ht="14.4">
      <c r="A980" s="63" t="s">
        <v>745</v>
      </c>
      <c r="B980" s="63" t="s">
        <v>196</v>
      </c>
      <c r="C980" s="63"/>
      <c r="D980" s="63" t="s">
        <v>197</v>
      </c>
      <c r="E980" s="11"/>
      <c r="F980" s="11"/>
      <c r="G980" s="8"/>
      <c r="I980" s="63"/>
      <c r="J980" s="48"/>
      <c r="K980" s="109"/>
      <c r="M980" s="63">
        <v>1</v>
      </c>
      <c r="N980" s="214">
        <v>49.79</v>
      </c>
      <c r="P980" s="114">
        <v>1</v>
      </c>
      <c r="Q980" s="213">
        <v>2238.5300000000002</v>
      </c>
      <c r="S980" s="114">
        <v>1</v>
      </c>
      <c r="T980" s="213">
        <v>165.25</v>
      </c>
      <c r="V980" s="83"/>
      <c r="W980" s="83"/>
      <c r="X980" s="83"/>
      <c r="Y980" s="83"/>
      <c r="Z980" s="83"/>
      <c r="AA980" s="65"/>
      <c r="AB980" s="5"/>
      <c r="AC980" s="5"/>
      <c r="AD980" s="5"/>
      <c r="AE980" s="5"/>
      <c r="AF980" s="5"/>
      <c r="AG980" s="5"/>
      <c r="AH980" s="5"/>
      <c r="AI980" s="5"/>
      <c r="AJ980" s="5"/>
      <c r="AK980" s="5"/>
      <c r="AL980" s="5"/>
      <c r="AM980" s="5"/>
    </row>
    <row r="981" spans="1:39" s="4" customFormat="1" ht="14.4">
      <c r="A981" s="63" t="s">
        <v>745</v>
      </c>
      <c r="B981" s="63" t="s">
        <v>198</v>
      </c>
      <c r="C981" s="63"/>
      <c r="D981" s="63" t="s">
        <v>199</v>
      </c>
      <c r="E981" s="11"/>
      <c r="F981" s="11"/>
      <c r="G981" s="8"/>
      <c r="I981" s="63"/>
      <c r="J981" s="48"/>
      <c r="K981" s="109"/>
      <c r="M981" s="63"/>
      <c r="N981" s="214"/>
      <c r="P981" s="114">
        <v>1</v>
      </c>
      <c r="Q981" s="213">
        <v>15.73</v>
      </c>
      <c r="S981" s="114">
        <v>1</v>
      </c>
      <c r="T981" s="213">
        <v>61.79</v>
      </c>
      <c r="V981" s="83"/>
      <c r="W981" s="83"/>
      <c r="X981" s="83"/>
      <c r="Y981" s="83"/>
      <c r="Z981" s="83"/>
      <c r="AA981" s="65"/>
      <c r="AB981" s="5"/>
      <c r="AC981" s="5"/>
      <c r="AD981" s="5"/>
      <c r="AE981" s="5"/>
      <c r="AF981" s="5"/>
      <c r="AG981" s="5"/>
      <c r="AH981" s="5"/>
      <c r="AI981" s="5"/>
      <c r="AJ981" s="5"/>
      <c r="AK981" s="5"/>
      <c r="AL981" s="5"/>
      <c r="AM981" s="5"/>
    </row>
    <row r="982" spans="1:39" s="4" customFormat="1" ht="14.4">
      <c r="A982" s="63" t="s">
        <v>745</v>
      </c>
      <c r="B982" s="63" t="s">
        <v>200</v>
      </c>
      <c r="C982" s="63"/>
      <c r="D982" s="63" t="s">
        <v>201</v>
      </c>
      <c r="E982" s="11"/>
      <c r="F982" s="11"/>
      <c r="G982" s="8"/>
      <c r="I982" s="63"/>
      <c r="J982" s="48"/>
      <c r="K982" s="109"/>
      <c r="M982" s="63">
        <v>1</v>
      </c>
      <c r="N982" s="214">
        <v>87.73</v>
      </c>
      <c r="P982" s="114"/>
      <c r="Q982" s="213"/>
      <c r="S982" s="114"/>
      <c r="T982" s="213"/>
      <c r="V982" s="83"/>
      <c r="W982" s="83"/>
      <c r="X982" s="83"/>
      <c r="Y982" s="83"/>
      <c r="Z982" s="83"/>
      <c r="AA982" s="65"/>
      <c r="AB982" s="5"/>
      <c r="AC982" s="5"/>
      <c r="AD982" s="5"/>
      <c r="AE982" s="5"/>
      <c r="AF982" s="5"/>
      <c r="AG982" s="5"/>
      <c r="AH982" s="5"/>
      <c r="AI982" s="5"/>
      <c r="AJ982" s="5"/>
      <c r="AK982" s="5"/>
      <c r="AL982" s="5"/>
      <c r="AM982" s="5"/>
    </row>
    <row r="983" spans="1:39" s="4" customFormat="1" ht="14.4">
      <c r="A983" s="63" t="s">
        <v>745</v>
      </c>
      <c r="B983" s="63" t="s">
        <v>202</v>
      </c>
      <c r="C983" s="63"/>
      <c r="D983" s="63" t="s">
        <v>203</v>
      </c>
      <c r="E983" s="11"/>
      <c r="F983" s="11"/>
      <c r="G983" s="8"/>
      <c r="I983" s="63"/>
      <c r="J983" s="48"/>
      <c r="K983" s="109"/>
      <c r="M983" s="63">
        <v>1</v>
      </c>
      <c r="N983" s="214">
        <v>45.91</v>
      </c>
      <c r="P983" s="114">
        <v>1</v>
      </c>
      <c r="Q983" s="213">
        <v>427.89</v>
      </c>
      <c r="S983" s="114"/>
      <c r="T983" s="213"/>
      <c r="V983" s="83"/>
      <c r="W983" s="83"/>
      <c r="X983" s="83"/>
      <c r="Y983" s="83"/>
      <c r="Z983" s="83"/>
      <c r="AA983" s="65"/>
      <c r="AB983" s="5"/>
      <c r="AC983" s="5"/>
      <c r="AD983" s="5"/>
      <c r="AE983" s="5"/>
      <c r="AF983" s="5"/>
      <c r="AG983" s="5"/>
      <c r="AH983" s="5"/>
      <c r="AI983" s="5"/>
      <c r="AJ983" s="5"/>
      <c r="AK983" s="5"/>
      <c r="AL983" s="5"/>
      <c r="AM983" s="5"/>
    </row>
    <row r="984" spans="1:39" s="4" customFormat="1" ht="14.4">
      <c r="A984" s="63" t="s">
        <v>745</v>
      </c>
      <c r="B984" s="63" t="s">
        <v>205</v>
      </c>
      <c r="C984" s="63"/>
      <c r="D984" s="63" t="s">
        <v>197</v>
      </c>
      <c r="E984" s="11"/>
      <c r="F984" s="11"/>
      <c r="G984" s="8"/>
      <c r="I984" s="63"/>
      <c r="J984" s="48"/>
      <c r="K984" s="109"/>
      <c r="M984" s="63">
        <v>27</v>
      </c>
      <c r="N984" s="214">
        <v>4289.1899999999996</v>
      </c>
      <c r="P984" s="114"/>
      <c r="Q984" s="213"/>
      <c r="S984" s="114"/>
      <c r="T984" s="213"/>
      <c r="V984" s="83"/>
      <c r="W984" s="83"/>
      <c r="X984" s="83"/>
      <c r="Y984" s="83"/>
      <c r="Z984" s="83"/>
      <c r="AA984" s="65"/>
      <c r="AB984" s="5"/>
      <c r="AC984" s="5"/>
      <c r="AD984" s="5"/>
      <c r="AE984" s="5"/>
      <c r="AF984" s="5"/>
      <c r="AG984" s="5"/>
      <c r="AH984" s="5"/>
      <c r="AI984" s="5"/>
      <c r="AJ984" s="5"/>
      <c r="AK984" s="5"/>
      <c r="AL984" s="5"/>
      <c r="AM984" s="5"/>
    </row>
    <row r="985" spans="1:39" s="4" customFormat="1" ht="14.4">
      <c r="A985" s="63" t="s">
        <v>745</v>
      </c>
      <c r="B985" s="63" t="s">
        <v>654</v>
      </c>
      <c r="C985" s="63"/>
      <c r="D985" s="63" t="s">
        <v>197</v>
      </c>
      <c r="E985" s="11"/>
      <c r="F985" s="11"/>
      <c r="G985" s="8"/>
      <c r="I985" s="63"/>
      <c r="J985" s="48"/>
      <c r="K985" s="109"/>
      <c r="M985" s="63">
        <v>5</v>
      </c>
      <c r="N985" s="214">
        <v>918.26</v>
      </c>
      <c r="P985" s="114">
        <v>14</v>
      </c>
      <c r="Q985" s="213">
        <v>1232.1099999999999</v>
      </c>
      <c r="S985" s="114">
        <v>2</v>
      </c>
      <c r="T985" s="213">
        <v>380.81</v>
      </c>
      <c r="V985" s="83"/>
      <c r="W985" s="83"/>
      <c r="X985" s="83"/>
      <c r="Y985" s="83"/>
      <c r="Z985" s="83"/>
      <c r="AA985" s="65"/>
      <c r="AB985" s="5"/>
      <c r="AC985" s="5"/>
      <c r="AD985" s="5"/>
      <c r="AE985" s="5"/>
      <c r="AF985" s="5"/>
      <c r="AG985" s="5"/>
      <c r="AH985" s="5"/>
      <c r="AI985" s="5"/>
      <c r="AJ985" s="5"/>
      <c r="AK985" s="5"/>
      <c r="AL985" s="5"/>
      <c r="AM985" s="5"/>
    </row>
    <row r="986" spans="1:39" s="4" customFormat="1" ht="14.4">
      <c r="A986" s="63" t="s">
        <v>745</v>
      </c>
      <c r="B986" s="63" t="s">
        <v>687</v>
      </c>
      <c r="C986" s="63"/>
      <c r="D986" s="63" t="s">
        <v>110</v>
      </c>
      <c r="E986" s="11"/>
      <c r="F986" s="11"/>
      <c r="G986" s="8"/>
      <c r="I986" s="63"/>
      <c r="J986" s="48"/>
      <c r="K986" s="109"/>
      <c r="M986" s="63">
        <v>32</v>
      </c>
      <c r="N986" s="214">
        <v>6355.48</v>
      </c>
      <c r="P986" s="114">
        <v>21</v>
      </c>
      <c r="Q986" s="213">
        <v>2619.12</v>
      </c>
      <c r="S986" s="114"/>
      <c r="T986" s="213"/>
      <c r="V986" s="83"/>
      <c r="W986" s="83"/>
      <c r="X986" s="83"/>
      <c r="Y986" s="83"/>
      <c r="Z986" s="83"/>
      <c r="AA986" s="65"/>
      <c r="AB986" s="5"/>
      <c r="AC986" s="5"/>
      <c r="AD986" s="5"/>
      <c r="AE986" s="5"/>
      <c r="AF986" s="5"/>
      <c r="AG986" s="5"/>
      <c r="AH986" s="5"/>
      <c r="AI986" s="5"/>
      <c r="AJ986" s="5"/>
      <c r="AK986" s="5"/>
      <c r="AL986" s="5"/>
      <c r="AM986" s="5"/>
    </row>
    <row r="987" spans="1:39" s="4" customFormat="1" ht="14.4">
      <c r="A987" s="63" t="s">
        <v>745</v>
      </c>
      <c r="B987" s="63" t="s">
        <v>723</v>
      </c>
      <c r="C987" s="63"/>
      <c r="D987" s="63" t="s">
        <v>110</v>
      </c>
      <c r="E987" s="11"/>
      <c r="F987" s="11"/>
      <c r="G987" s="8"/>
      <c r="I987" s="63"/>
      <c r="J987" s="48"/>
      <c r="K987" s="109"/>
      <c r="M987" s="63"/>
      <c r="N987" s="214"/>
      <c r="P987" s="114">
        <v>1</v>
      </c>
      <c r="Q987" s="213">
        <v>19.98</v>
      </c>
      <c r="S987" s="114"/>
      <c r="T987" s="213"/>
      <c r="V987" s="83"/>
      <c r="W987" s="83"/>
      <c r="X987" s="83"/>
      <c r="Y987" s="83"/>
      <c r="Z987" s="83"/>
      <c r="AA987" s="65"/>
      <c r="AB987" s="5"/>
      <c r="AC987" s="5"/>
      <c r="AD987" s="5"/>
      <c r="AE987" s="5"/>
      <c r="AF987" s="5"/>
      <c r="AG987" s="5"/>
      <c r="AH987" s="5"/>
      <c r="AI987" s="5"/>
      <c r="AJ987" s="5"/>
      <c r="AK987" s="5"/>
      <c r="AL987" s="5"/>
      <c r="AM987" s="5"/>
    </row>
    <row r="988" spans="1:39" s="4" customFormat="1" ht="14.4">
      <c r="A988" s="63" t="s">
        <v>745</v>
      </c>
      <c r="B988" s="63" t="s">
        <v>208</v>
      </c>
      <c r="C988" s="63"/>
      <c r="D988" s="63" t="s">
        <v>96</v>
      </c>
      <c r="E988" s="11"/>
      <c r="F988" s="11"/>
      <c r="G988" s="8"/>
      <c r="I988" s="63"/>
      <c r="J988" s="48"/>
      <c r="K988" s="109"/>
      <c r="M988" s="63"/>
      <c r="N988" s="214"/>
      <c r="P988" s="114">
        <v>1</v>
      </c>
      <c r="Q988" s="213">
        <v>51.89</v>
      </c>
      <c r="S988" s="114"/>
      <c r="T988" s="213"/>
      <c r="V988" s="83"/>
      <c r="W988" s="83"/>
      <c r="X988" s="83"/>
      <c r="Y988" s="83"/>
      <c r="Z988" s="83"/>
      <c r="AA988" s="65"/>
      <c r="AB988" s="5"/>
      <c r="AC988" s="5"/>
      <c r="AD988" s="5"/>
      <c r="AE988" s="5"/>
      <c r="AF988" s="5"/>
      <c r="AG988" s="5"/>
      <c r="AH988" s="5"/>
      <c r="AI988" s="5"/>
      <c r="AJ988" s="5"/>
      <c r="AK988" s="5"/>
      <c r="AL988" s="5"/>
      <c r="AM988" s="5"/>
    </row>
    <row r="989" spans="1:39" s="4" customFormat="1" ht="14.4">
      <c r="A989" s="63" t="s">
        <v>745</v>
      </c>
      <c r="B989" s="63" t="s">
        <v>209</v>
      </c>
      <c r="C989" s="63"/>
      <c r="D989" s="63" t="s">
        <v>164</v>
      </c>
      <c r="E989" s="11"/>
      <c r="F989" s="11"/>
      <c r="G989" s="8"/>
      <c r="I989" s="63"/>
      <c r="J989" s="48"/>
      <c r="K989" s="109"/>
      <c r="M989" s="63">
        <v>14</v>
      </c>
      <c r="N989" s="214">
        <v>3181.09</v>
      </c>
      <c r="P989" s="114">
        <v>1</v>
      </c>
      <c r="Q989" s="213">
        <v>23.91</v>
      </c>
      <c r="S989" s="114">
        <v>1</v>
      </c>
      <c r="T989" s="213">
        <v>217.11</v>
      </c>
      <c r="V989" s="83"/>
      <c r="W989" s="83"/>
      <c r="X989" s="83"/>
      <c r="Y989" s="83"/>
      <c r="Z989" s="83"/>
      <c r="AA989" s="65"/>
      <c r="AB989" s="5"/>
      <c r="AC989" s="5"/>
      <c r="AD989" s="5"/>
      <c r="AE989" s="5"/>
      <c r="AF989" s="5"/>
      <c r="AG989" s="5"/>
      <c r="AH989" s="5"/>
      <c r="AI989" s="5"/>
      <c r="AJ989" s="5"/>
      <c r="AK989" s="5"/>
      <c r="AL989" s="5"/>
      <c r="AM989" s="5"/>
    </row>
    <row r="990" spans="1:39" s="4" customFormat="1" ht="14.4">
      <c r="A990" s="63" t="s">
        <v>745</v>
      </c>
      <c r="B990" s="63" t="s">
        <v>210</v>
      </c>
      <c r="C990" s="63"/>
      <c r="D990" s="63" t="s">
        <v>211</v>
      </c>
      <c r="E990" s="11"/>
      <c r="F990" s="11"/>
      <c r="G990" s="8"/>
      <c r="I990" s="63"/>
      <c r="J990" s="48"/>
      <c r="K990" s="109"/>
      <c r="M990" s="63">
        <v>4</v>
      </c>
      <c r="N990" s="214">
        <v>543.17999999999995</v>
      </c>
      <c r="P990" s="114">
        <v>3</v>
      </c>
      <c r="Q990" s="213">
        <v>654.1</v>
      </c>
      <c r="S990" s="114"/>
      <c r="T990" s="213"/>
      <c r="V990" s="83"/>
      <c r="W990" s="83"/>
      <c r="X990" s="83"/>
      <c r="Y990" s="83"/>
      <c r="Z990" s="83"/>
      <c r="AA990" s="65"/>
      <c r="AB990" s="5"/>
      <c r="AC990" s="5"/>
      <c r="AD990" s="5"/>
      <c r="AE990" s="5"/>
      <c r="AF990" s="5"/>
      <c r="AG990" s="5"/>
      <c r="AH990" s="5"/>
      <c r="AI990" s="5"/>
      <c r="AJ990" s="5"/>
      <c r="AK990" s="5"/>
      <c r="AL990" s="5"/>
      <c r="AM990" s="5"/>
    </row>
    <row r="991" spans="1:39" s="4" customFormat="1" ht="14.4">
      <c r="A991" s="63" t="s">
        <v>745</v>
      </c>
      <c r="B991" s="63" t="s">
        <v>212</v>
      </c>
      <c r="C991" s="63"/>
      <c r="D991" s="63" t="s">
        <v>122</v>
      </c>
      <c r="E991" s="11"/>
      <c r="F991" s="11"/>
      <c r="G991" s="8"/>
      <c r="I991" s="63"/>
      <c r="J991" s="48"/>
      <c r="K991" s="109"/>
      <c r="M991" s="63">
        <v>1</v>
      </c>
      <c r="N991" s="214">
        <v>78.06</v>
      </c>
      <c r="P991" s="114">
        <v>1</v>
      </c>
      <c r="Q991" s="213">
        <v>190.92</v>
      </c>
      <c r="S991" s="114"/>
      <c r="T991" s="213"/>
      <c r="V991" s="83"/>
      <c r="W991" s="83"/>
      <c r="X991" s="83"/>
      <c r="Y991" s="83"/>
      <c r="Z991" s="83"/>
      <c r="AA991" s="65"/>
      <c r="AB991" s="5"/>
      <c r="AC991" s="5"/>
      <c r="AD991" s="5"/>
      <c r="AE991" s="5"/>
      <c r="AF991" s="5"/>
      <c r="AG991" s="5"/>
      <c r="AH991" s="5"/>
      <c r="AI991" s="5"/>
      <c r="AJ991" s="5"/>
      <c r="AK991" s="5"/>
      <c r="AL991" s="5"/>
      <c r="AM991" s="5"/>
    </row>
    <row r="992" spans="1:39" s="4" customFormat="1" ht="14.4">
      <c r="A992" s="63" t="s">
        <v>745</v>
      </c>
      <c r="B992" s="63" t="s">
        <v>213</v>
      </c>
      <c r="C992" s="63"/>
      <c r="D992" s="63" t="s">
        <v>128</v>
      </c>
      <c r="E992" s="11"/>
      <c r="F992" s="11"/>
      <c r="G992" s="8"/>
      <c r="I992" s="63"/>
      <c r="J992" s="48"/>
      <c r="K992" s="109"/>
      <c r="M992" s="63">
        <v>16</v>
      </c>
      <c r="N992" s="214">
        <v>8959.3799999999992</v>
      </c>
      <c r="P992" s="114">
        <v>14</v>
      </c>
      <c r="Q992" s="213">
        <v>2304.33</v>
      </c>
      <c r="S992" s="114">
        <v>2</v>
      </c>
      <c r="T992" s="213">
        <v>185.53</v>
      </c>
      <c r="V992" s="83"/>
      <c r="W992" s="83"/>
      <c r="X992" s="83"/>
      <c r="Y992" s="83"/>
      <c r="Z992" s="83"/>
      <c r="AA992" s="65"/>
      <c r="AB992" s="5"/>
      <c r="AC992" s="5"/>
      <c r="AD992" s="5"/>
      <c r="AE992" s="5"/>
      <c r="AF992" s="5"/>
      <c r="AG992" s="5"/>
      <c r="AH992" s="5"/>
      <c r="AI992" s="5"/>
      <c r="AJ992" s="5"/>
      <c r="AK992" s="5"/>
      <c r="AL992" s="5"/>
      <c r="AM992" s="5"/>
    </row>
    <row r="993" spans="1:39" s="4" customFormat="1" ht="14.4">
      <c r="A993" s="63" t="s">
        <v>745</v>
      </c>
      <c r="B993" s="63" t="s">
        <v>689</v>
      </c>
      <c r="C993" s="63"/>
      <c r="D993" s="63" t="s">
        <v>128</v>
      </c>
      <c r="E993" s="11"/>
      <c r="F993" s="11"/>
      <c r="G993" s="8"/>
      <c r="I993" s="63"/>
      <c r="J993" s="48"/>
      <c r="K993" s="109"/>
      <c r="M993" s="63"/>
      <c r="N993" s="214"/>
      <c r="P993" s="114">
        <v>2</v>
      </c>
      <c r="Q993" s="213">
        <v>233.99</v>
      </c>
      <c r="S993" s="114"/>
      <c r="T993" s="213"/>
      <c r="V993" s="83"/>
      <c r="W993" s="83"/>
      <c r="X993" s="83"/>
      <c r="Y993" s="83"/>
      <c r="Z993" s="83"/>
      <c r="AA993" s="65"/>
      <c r="AB993" s="5"/>
      <c r="AC993" s="5"/>
      <c r="AD993" s="5"/>
      <c r="AE993" s="5"/>
      <c r="AF993" s="5"/>
      <c r="AG993" s="5"/>
      <c r="AH993" s="5"/>
      <c r="AI993" s="5"/>
      <c r="AJ993" s="5"/>
      <c r="AK993" s="5"/>
      <c r="AL993" s="5"/>
      <c r="AM993" s="5"/>
    </row>
    <row r="994" spans="1:39" s="4" customFormat="1" ht="14.4">
      <c r="A994" s="63" t="s">
        <v>745</v>
      </c>
      <c r="B994" s="63" t="s">
        <v>214</v>
      </c>
      <c r="C994" s="63"/>
      <c r="D994" s="63" t="s">
        <v>148</v>
      </c>
      <c r="E994" s="11"/>
      <c r="F994" s="11"/>
      <c r="G994" s="8"/>
      <c r="I994" s="63"/>
      <c r="J994" s="48"/>
      <c r="K994" s="109"/>
      <c r="M994" s="63">
        <v>1</v>
      </c>
      <c r="N994" s="214">
        <v>888.35</v>
      </c>
      <c r="P994" s="114">
        <v>1</v>
      </c>
      <c r="Q994" s="213">
        <v>30.6</v>
      </c>
      <c r="S994" s="114">
        <v>1</v>
      </c>
      <c r="T994" s="213">
        <v>72.67</v>
      </c>
      <c r="V994" s="83"/>
      <c r="W994" s="83"/>
      <c r="X994" s="83"/>
      <c r="Y994" s="83"/>
      <c r="Z994" s="83"/>
      <c r="AA994" s="65"/>
      <c r="AB994" s="5"/>
      <c r="AC994" s="5"/>
      <c r="AD994" s="5"/>
      <c r="AE994" s="5"/>
      <c r="AF994" s="5"/>
      <c r="AG994" s="5"/>
      <c r="AH994" s="5"/>
      <c r="AI994" s="5"/>
      <c r="AJ994" s="5"/>
      <c r="AK994" s="5"/>
      <c r="AL994" s="5"/>
      <c r="AM994" s="5"/>
    </row>
    <row r="995" spans="1:39" s="4" customFormat="1" ht="14.4">
      <c r="A995" s="63" t="s">
        <v>745</v>
      </c>
      <c r="B995" s="63" t="s">
        <v>215</v>
      </c>
      <c r="C995" s="63"/>
      <c r="D995" s="63" t="s">
        <v>216</v>
      </c>
      <c r="E995" s="11"/>
      <c r="F995" s="11"/>
      <c r="G995" s="8"/>
      <c r="I995" s="63"/>
      <c r="J995" s="48"/>
      <c r="K995" s="109"/>
      <c r="M995" s="63">
        <v>1</v>
      </c>
      <c r="N995" s="214">
        <v>160.63999999999999</v>
      </c>
      <c r="P995" s="114"/>
      <c r="Q995" s="213"/>
      <c r="S995" s="114"/>
      <c r="T995" s="213"/>
      <c r="V995" s="83"/>
      <c r="W995" s="83"/>
      <c r="X995" s="83"/>
      <c r="Y995" s="83"/>
      <c r="Z995" s="83"/>
      <c r="AA995" s="65"/>
      <c r="AB995" s="5"/>
      <c r="AC995" s="5"/>
      <c r="AD995" s="5"/>
      <c r="AE995" s="5"/>
      <c r="AF995" s="5"/>
      <c r="AG995" s="5"/>
      <c r="AH995" s="5"/>
      <c r="AI995" s="5"/>
      <c r="AJ995" s="5"/>
      <c r="AK995" s="5"/>
      <c r="AL995" s="5"/>
      <c r="AM995" s="5"/>
    </row>
    <row r="996" spans="1:39" s="4" customFormat="1" ht="14.4">
      <c r="A996" s="63" t="s">
        <v>745</v>
      </c>
      <c r="B996" s="63" t="s">
        <v>219</v>
      </c>
      <c r="C996" s="63"/>
      <c r="D996" s="63" t="s">
        <v>135</v>
      </c>
      <c r="E996" s="11"/>
      <c r="F996" s="11"/>
      <c r="G996" s="8"/>
      <c r="I996" s="63"/>
      <c r="J996" s="48"/>
      <c r="K996" s="109"/>
      <c r="M996" s="63">
        <v>2</v>
      </c>
      <c r="N996" s="214">
        <v>288.45999999999998</v>
      </c>
      <c r="P996" s="114"/>
      <c r="Q996" s="213"/>
      <c r="S996" s="114"/>
      <c r="T996" s="213"/>
      <c r="V996" s="83"/>
      <c r="W996" s="83"/>
      <c r="X996" s="83"/>
      <c r="Y996" s="83"/>
      <c r="Z996" s="83"/>
      <c r="AA996" s="65"/>
      <c r="AB996" s="5"/>
      <c r="AC996" s="5"/>
      <c r="AD996" s="5"/>
      <c r="AE996" s="5"/>
      <c r="AF996" s="5"/>
      <c r="AG996" s="5"/>
      <c r="AH996" s="5"/>
      <c r="AI996" s="5"/>
      <c r="AJ996" s="5"/>
      <c r="AK996" s="5"/>
      <c r="AL996" s="5"/>
      <c r="AM996" s="5"/>
    </row>
    <row r="997" spans="1:39" s="4" customFormat="1" ht="14.4">
      <c r="A997" s="63" t="s">
        <v>745</v>
      </c>
      <c r="B997" s="63" t="s">
        <v>220</v>
      </c>
      <c r="C997" s="63"/>
      <c r="D997" s="63" t="s">
        <v>221</v>
      </c>
      <c r="E997" s="11"/>
      <c r="F997" s="11"/>
      <c r="G997" s="8"/>
      <c r="I997" s="63"/>
      <c r="J997" s="48"/>
      <c r="K997" s="109"/>
      <c r="M997" s="63">
        <v>1</v>
      </c>
      <c r="N997" s="214">
        <v>138.62</v>
      </c>
      <c r="P997" s="114"/>
      <c r="Q997" s="213"/>
      <c r="S997" s="114"/>
      <c r="T997" s="213"/>
      <c r="V997" s="83"/>
      <c r="W997" s="83"/>
      <c r="X997" s="83"/>
      <c r="Y997" s="83"/>
      <c r="Z997" s="83"/>
      <c r="AA997" s="65"/>
      <c r="AB997" s="5"/>
      <c r="AC997" s="5"/>
      <c r="AD997" s="5"/>
      <c r="AE997" s="5"/>
      <c r="AF997" s="5"/>
      <c r="AG997" s="5"/>
      <c r="AH997" s="5"/>
      <c r="AI997" s="5"/>
      <c r="AJ997" s="5"/>
      <c r="AK997" s="5"/>
      <c r="AL997" s="5"/>
      <c r="AM997" s="5"/>
    </row>
    <row r="998" spans="1:39" s="4" customFormat="1" ht="14.4">
      <c r="A998" s="63" t="s">
        <v>745</v>
      </c>
      <c r="B998" s="63" t="s">
        <v>519</v>
      </c>
      <c r="C998" s="63"/>
      <c r="D998" s="63" t="s">
        <v>520</v>
      </c>
      <c r="E998" s="11"/>
      <c r="F998" s="11"/>
      <c r="G998" s="8"/>
      <c r="I998" s="63"/>
      <c r="J998" s="48"/>
      <c r="K998" s="109"/>
      <c r="M998" s="63"/>
      <c r="N998" s="214"/>
      <c r="P998" s="114">
        <v>1</v>
      </c>
      <c r="Q998" s="213">
        <v>50.12</v>
      </c>
      <c r="S998" s="114"/>
      <c r="T998" s="213"/>
      <c r="V998" s="83"/>
      <c r="W998" s="83"/>
      <c r="X998" s="83"/>
      <c r="Y998" s="83"/>
      <c r="Z998" s="83"/>
      <c r="AA998" s="65"/>
      <c r="AB998" s="5"/>
      <c r="AC998" s="5"/>
      <c r="AD998" s="5"/>
      <c r="AE998" s="5"/>
      <c r="AF998" s="5"/>
      <c r="AG998" s="5"/>
      <c r="AH998" s="5"/>
      <c r="AI998" s="5"/>
      <c r="AJ998" s="5"/>
      <c r="AK998" s="5"/>
      <c r="AL998" s="5"/>
      <c r="AM998" s="5"/>
    </row>
    <row r="999" spans="1:39" s="4" customFormat="1" ht="14.4">
      <c r="A999" s="63" t="s">
        <v>745</v>
      </c>
      <c r="B999" s="63" t="s">
        <v>225</v>
      </c>
      <c r="C999" s="63"/>
      <c r="D999" s="63" t="s">
        <v>148</v>
      </c>
      <c r="E999" s="11"/>
      <c r="F999" s="11"/>
      <c r="G999" s="8"/>
      <c r="I999" s="63"/>
      <c r="J999" s="48"/>
      <c r="K999" s="109"/>
      <c r="M999" s="63"/>
      <c r="N999" s="214"/>
      <c r="P999" s="114">
        <v>2</v>
      </c>
      <c r="Q999" s="213">
        <v>271.92</v>
      </c>
      <c r="S999" s="114"/>
      <c r="T999" s="213"/>
      <c r="V999" s="83"/>
      <c r="W999" s="83"/>
      <c r="X999" s="83"/>
      <c r="Y999" s="83"/>
      <c r="Z999" s="83"/>
      <c r="AA999" s="65"/>
      <c r="AB999" s="5"/>
      <c r="AC999" s="5"/>
      <c r="AD999" s="5"/>
      <c r="AE999" s="5"/>
      <c r="AF999" s="5"/>
      <c r="AG999" s="5"/>
      <c r="AH999" s="5"/>
      <c r="AI999" s="5"/>
      <c r="AJ999" s="5"/>
      <c r="AK999" s="5"/>
      <c r="AL999" s="5"/>
      <c r="AM999" s="5"/>
    </row>
    <row r="1000" spans="1:39" s="4" customFormat="1" ht="14.4">
      <c r="A1000" s="63" t="s">
        <v>745</v>
      </c>
      <c r="B1000" s="63" t="s">
        <v>226</v>
      </c>
      <c r="C1000" s="63"/>
      <c r="D1000" s="63" t="s">
        <v>96</v>
      </c>
      <c r="E1000" s="11"/>
      <c r="F1000" s="11"/>
      <c r="G1000" s="8"/>
      <c r="I1000" s="63"/>
      <c r="J1000" s="48"/>
      <c r="K1000" s="109"/>
      <c r="M1000" s="63">
        <v>1</v>
      </c>
      <c r="N1000" s="214">
        <v>49.51</v>
      </c>
      <c r="P1000" s="114">
        <v>1</v>
      </c>
      <c r="Q1000" s="213">
        <v>183.63</v>
      </c>
      <c r="S1000" s="114">
        <v>1</v>
      </c>
      <c r="T1000" s="213">
        <v>109.57</v>
      </c>
      <c r="V1000" s="83"/>
      <c r="W1000" s="83"/>
      <c r="X1000" s="83"/>
      <c r="Y1000" s="83"/>
      <c r="Z1000" s="83"/>
      <c r="AA1000" s="65"/>
      <c r="AB1000" s="5"/>
      <c r="AC1000" s="5"/>
      <c r="AD1000" s="5"/>
      <c r="AE1000" s="5"/>
      <c r="AF1000" s="5"/>
      <c r="AG1000" s="5"/>
      <c r="AH1000" s="5"/>
      <c r="AI1000" s="5"/>
      <c r="AJ1000" s="5"/>
      <c r="AK1000" s="5"/>
      <c r="AL1000" s="5"/>
      <c r="AM1000" s="5"/>
    </row>
    <row r="1001" spans="1:39" s="4" customFormat="1" ht="14.4">
      <c r="A1001" s="63" t="s">
        <v>745</v>
      </c>
      <c r="B1001" s="63" t="s">
        <v>227</v>
      </c>
      <c r="C1001" s="63"/>
      <c r="D1001" s="63" t="s">
        <v>228</v>
      </c>
      <c r="E1001" s="11"/>
      <c r="F1001" s="11"/>
      <c r="G1001" s="8"/>
      <c r="I1001" s="63"/>
      <c r="J1001" s="48"/>
      <c r="K1001" s="109"/>
      <c r="M1001" s="63">
        <v>1</v>
      </c>
      <c r="N1001" s="214">
        <v>433.79</v>
      </c>
      <c r="P1001" s="114"/>
      <c r="Q1001" s="213"/>
      <c r="S1001" s="114"/>
      <c r="T1001" s="213"/>
      <c r="V1001" s="83"/>
      <c r="W1001" s="83"/>
      <c r="X1001" s="83"/>
      <c r="Y1001" s="83"/>
      <c r="Z1001" s="83"/>
      <c r="AA1001" s="65"/>
      <c r="AB1001" s="5"/>
      <c r="AC1001" s="5"/>
      <c r="AD1001" s="5"/>
      <c r="AE1001" s="5"/>
      <c r="AF1001" s="5"/>
      <c r="AG1001" s="5"/>
      <c r="AH1001" s="5"/>
      <c r="AI1001" s="5"/>
      <c r="AJ1001" s="5"/>
      <c r="AK1001" s="5"/>
      <c r="AL1001" s="5"/>
      <c r="AM1001" s="5"/>
    </row>
    <row r="1002" spans="1:39" s="4" customFormat="1" ht="14.4">
      <c r="A1002" s="63" t="s">
        <v>745</v>
      </c>
      <c r="B1002" s="63" t="s">
        <v>231</v>
      </c>
      <c r="C1002" s="63"/>
      <c r="D1002" s="63" t="s">
        <v>232</v>
      </c>
      <c r="E1002" s="11"/>
      <c r="F1002" s="11"/>
      <c r="G1002" s="8"/>
      <c r="I1002" s="63"/>
      <c r="J1002" s="48"/>
      <c r="K1002" s="109"/>
      <c r="M1002" s="63">
        <v>11</v>
      </c>
      <c r="N1002" s="214">
        <v>3752.01</v>
      </c>
      <c r="P1002" s="114">
        <v>6</v>
      </c>
      <c r="Q1002" s="213">
        <v>1319.66</v>
      </c>
      <c r="S1002" s="114">
        <v>3</v>
      </c>
      <c r="T1002" s="213">
        <v>289.58</v>
      </c>
      <c r="V1002" s="83"/>
      <c r="W1002" s="83"/>
      <c r="X1002" s="83"/>
      <c r="Y1002" s="83"/>
      <c r="Z1002" s="83"/>
      <c r="AA1002" s="65"/>
      <c r="AB1002" s="5"/>
      <c r="AC1002" s="5"/>
      <c r="AD1002" s="5"/>
      <c r="AE1002" s="5"/>
      <c r="AF1002" s="5"/>
      <c r="AG1002" s="5"/>
      <c r="AH1002" s="5"/>
      <c r="AI1002" s="5"/>
      <c r="AJ1002" s="5"/>
      <c r="AK1002" s="5"/>
      <c r="AL1002" s="5"/>
      <c r="AM1002" s="5"/>
    </row>
    <row r="1003" spans="1:39" s="4" customFormat="1" ht="14.4">
      <c r="A1003" s="63" t="s">
        <v>745</v>
      </c>
      <c r="B1003" s="63" t="s">
        <v>233</v>
      </c>
      <c r="C1003" s="63"/>
      <c r="D1003" s="63" t="s">
        <v>89</v>
      </c>
      <c r="E1003" s="11"/>
      <c r="F1003" s="11"/>
      <c r="G1003" s="8"/>
      <c r="I1003" s="63"/>
      <c r="J1003" s="48"/>
      <c r="K1003" s="109"/>
      <c r="M1003" s="63">
        <v>1</v>
      </c>
      <c r="N1003" s="214">
        <v>84.23</v>
      </c>
      <c r="P1003" s="114"/>
      <c r="Q1003" s="213"/>
      <c r="S1003" s="114"/>
      <c r="T1003" s="213"/>
      <c r="V1003" s="83"/>
      <c r="W1003" s="83"/>
      <c r="X1003" s="83"/>
      <c r="Y1003" s="83"/>
      <c r="Z1003" s="83"/>
      <c r="AA1003" s="65"/>
      <c r="AB1003" s="5"/>
      <c r="AC1003" s="5"/>
      <c r="AD1003" s="5"/>
      <c r="AE1003" s="5"/>
      <c r="AF1003" s="5"/>
      <c r="AG1003" s="5"/>
      <c r="AH1003" s="5"/>
      <c r="AI1003" s="5"/>
      <c r="AJ1003" s="5"/>
      <c r="AK1003" s="5"/>
      <c r="AL1003" s="5"/>
      <c r="AM1003" s="5"/>
    </row>
    <row r="1004" spans="1:39" s="4" customFormat="1" ht="14.4">
      <c r="A1004" s="63" t="s">
        <v>745</v>
      </c>
      <c r="B1004" s="63" t="s">
        <v>233</v>
      </c>
      <c r="C1004" s="63"/>
      <c r="D1004" s="63" t="s">
        <v>90</v>
      </c>
      <c r="E1004" s="11"/>
      <c r="F1004" s="11"/>
      <c r="G1004" s="8"/>
      <c r="I1004" s="63"/>
      <c r="J1004" s="48"/>
      <c r="K1004" s="109"/>
      <c r="M1004" s="63">
        <v>23</v>
      </c>
      <c r="N1004" s="214">
        <v>3698.73</v>
      </c>
      <c r="P1004" s="114"/>
      <c r="Q1004" s="213"/>
      <c r="S1004" s="114">
        <v>1</v>
      </c>
      <c r="T1004" s="213">
        <v>116.32</v>
      </c>
      <c r="V1004" s="83"/>
      <c r="W1004" s="83"/>
      <c r="X1004" s="83"/>
      <c r="Y1004" s="83"/>
      <c r="Z1004" s="83"/>
      <c r="AA1004" s="65"/>
      <c r="AB1004" s="5"/>
      <c r="AC1004" s="5"/>
      <c r="AD1004" s="5"/>
      <c r="AE1004" s="5"/>
      <c r="AF1004" s="5"/>
      <c r="AG1004" s="5"/>
      <c r="AH1004" s="5"/>
      <c r="AI1004" s="5"/>
      <c r="AJ1004" s="5"/>
      <c r="AK1004" s="5"/>
      <c r="AL1004" s="5"/>
      <c r="AM1004" s="5"/>
    </row>
    <row r="1005" spans="1:39" s="4" customFormat="1" ht="14.4">
      <c r="A1005" s="63" t="s">
        <v>745</v>
      </c>
      <c r="B1005" s="63" t="s">
        <v>234</v>
      </c>
      <c r="C1005" s="63"/>
      <c r="D1005" s="63" t="s">
        <v>197</v>
      </c>
      <c r="E1005" s="11"/>
      <c r="F1005" s="11"/>
      <c r="G1005" s="8"/>
      <c r="I1005" s="63"/>
      <c r="J1005" s="48"/>
      <c r="K1005" s="109"/>
      <c r="M1005" s="63">
        <v>2</v>
      </c>
      <c r="N1005" s="214">
        <v>189.33</v>
      </c>
      <c r="P1005" s="114"/>
      <c r="Q1005" s="213"/>
      <c r="S1005" s="114"/>
      <c r="T1005" s="213"/>
      <c r="V1005" s="83"/>
      <c r="W1005" s="83"/>
      <c r="X1005" s="83"/>
      <c r="Y1005" s="83"/>
      <c r="Z1005" s="83"/>
      <c r="AA1005" s="65"/>
      <c r="AB1005" s="5"/>
      <c r="AC1005" s="5"/>
      <c r="AD1005" s="5"/>
      <c r="AE1005" s="5"/>
      <c r="AF1005" s="5"/>
      <c r="AG1005" s="5"/>
      <c r="AH1005" s="5"/>
      <c r="AI1005" s="5"/>
      <c r="AJ1005" s="5"/>
      <c r="AK1005" s="5"/>
      <c r="AL1005" s="5"/>
      <c r="AM1005" s="5"/>
    </row>
    <row r="1006" spans="1:39" s="4" customFormat="1" ht="14.4">
      <c r="A1006" s="63" t="s">
        <v>745</v>
      </c>
      <c r="B1006" s="63" t="s">
        <v>235</v>
      </c>
      <c r="C1006" s="63"/>
      <c r="D1006" s="63" t="s">
        <v>236</v>
      </c>
      <c r="E1006" s="11"/>
      <c r="F1006" s="11"/>
      <c r="G1006" s="8"/>
      <c r="I1006" s="63"/>
      <c r="J1006" s="48"/>
      <c r="K1006" s="109"/>
      <c r="M1006" s="63">
        <v>1</v>
      </c>
      <c r="N1006" s="214">
        <v>703.22</v>
      </c>
      <c r="P1006" s="114">
        <v>2</v>
      </c>
      <c r="Q1006" s="213">
        <v>73.66</v>
      </c>
      <c r="S1006" s="114"/>
      <c r="T1006" s="213"/>
      <c r="V1006" s="83"/>
      <c r="W1006" s="83"/>
      <c r="X1006" s="83"/>
      <c r="Y1006" s="83"/>
      <c r="Z1006" s="83"/>
      <c r="AA1006" s="65"/>
      <c r="AB1006" s="5"/>
      <c r="AC1006" s="5"/>
      <c r="AD1006" s="5"/>
      <c r="AE1006" s="5"/>
      <c r="AF1006" s="5"/>
      <c r="AG1006" s="5"/>
      <c r="AH1006" s="5"/>
      <c r="AI1006" s="5"/>
      <c r="AJ1006" s="5"/>
      <c r="AK1006" s="5"/>
      <c r="AL1006" s="5"/>
      <c r="AM1006" s="5"/>
    </row>
    <row r="1007" spans="1:39" s="4" customFormat="1" ht="14.4">
      <c r="A1007" s="63" t="s">
        <v>745</v>
      </c>
      <c r="B1007" s="63" t="s">
        <v>237</v>
      </c>
      <c r="C1007" s="63"/>
      <c r="D1007" s="63" t="s">
        <v>238</v>
      </c>
      <c r="E1007" s="11"/>
      <c r="F1007" s="11"/>
      <c r="G1007" s="8"/>
      <c r="I1007" s="63"/>
      <c r="J1007" s="48"/>
      <c r="K1007" s="109"/>
      <c r="M1007" s="63">
        <v>5</v>
      </c>
      <c r="N1007" s="214">
        <v>564.37</v>
      </c>
      <c r="P1007" s="114">
        <v>3</v>
      </c>
      <c r="Q1007" s="213">
        <v>748.16</v>
      </c>
      <c r="S1007" s="114"/>
      <c r="T1007" s="213"/>
      <c r="V1007" s="83"/>
      <c r="W1007" s="83"/>
      <c r="X1007" s="83"/>
      <c r="Y1007" s="83"/>
      <c r="Z1007" s="83"/>
      <c r="AA1007" s="65"/>
      <c r="AB1007" s="5"/>
      <c r="AC1007" s="5"/>
      <c r="AD1007" s="5"/>
      <c r="AE1007" s="5"/>
      <c r="AF1007" s="5"/>
      <c r="AG1007" s="5"/>
      <c r="AH1007" s="5"/>
      <c r="AI1007" s="5"/>
      <c r="AJ1007" s="5"/>
      <c r="AK1007" s="5"/>
      <c r="AL1007" s="5"/>
      <c r="AM1007" s="5"/>
    </row>
    <row r="1008" spans="1:39" s="4" customFormat="1" ht="14.4">
      <c r="A1008" s="63" t="s">
        <v>745</v>
      </c>
      <c r="B1008" s="63" t="s">
        <v>239</v>
      </c>
      <c r="C1008" s="63"/>
      <c r="D1008" s="63" t="s">
        <v>105</v>
      </c>
      <c r="E1008" s="11"/>
      <c r="F1008" s="11"/>
      <c r="G1008" s="8"/>
      <c r="I1008" s="63"/>
      <c r="J1008" s="48"/>
      <c r="K1008" s="109"/>
      <c r="M1008" s="63">
        <v>17</v>
      </c>
      <c r="N1008" s="214">
        <v>3055.55</v>
      </c>
      <c r="P1008" s="114">
        <v>23</v>
      </c>
      <c r="Q1008" s="213">
        <v>2070.8200000000002</v>
      </c>
      <c r="S1008" s="114">
        <v>4</v>
      </c>
      <c r="T1008" s="213">
        <v>750.06</v>
      </c>
      <c r="V1008" s="83"/>
      <c r="W1008" s="83"/>
      <c r="X1008" s="83"/>
      <c r="Y1008" s="83"/>
      <c r="Z1008" s="83"/>
      <c r="AA1008" s="65"/>
      <c r="AB1008" s="5"/>
      <c r="AC1008" s="5"/>
      <c r="AD1008" s="5"/>
      <c r="AE1008" s="5"/>
      <c r="AF1008" s="5"/>
      <c r="AG1008" s="5"/>
      <c r="AH1008" s="5"/>
      <c r="AI1008" s="5"/>
      <c r="AJ1008" s="5"/>
      <c r="AK1008" s="5"/>
      <c r="AL1008" s="5"/>
      <c r="AM1008" s="5"/>
    </row>
    <row r="1009" spans="1:39" s="4" customFormat="1" ht="14.4">
      <c r="A1009" s="63" t="s">
        <v>745</v>
      </c>
      <c r="B1009" s="63" t="s">
        <v>240</v>
      </c>
      <c r="C1009" s="63"/>
      <c r="D1009" s="63" t="s">
        <v>241</v>
      </c>
      <c r="E1009" s="11"/>
      <c r="F1009" s="11"/>
      <c r="G1009" s="8"/>
      <c r="I1009" s="63"/>
      <c r="J1009" s="48"/>
      <c r="K1009" s="109"/>
      <c r="M1009" s="63">
        <v>1</v>
      </c>
      <c r="N1009" s="214">
        <v>510.62</v>
      </c>
      <c r="P1009" s="114"/>
      <c r="Q1009" s="213"/>
      <c r="S1009" s="114"/>
      <c r="T1009" s="213"/>
      <c r="V1009" s="83"/>
      <c r="W1009" s="83"/>
      <c r="X1009" s="83"/>
      <c r="Y1009" s="83"/>
      <c r="Z1009" s="83"/>
      <c r="AA1009" s="65"/>
      <c r="AB1009" s="5"/>
      <c r="AC1009" s="5"/>
      <c r="AD1009" s="5"/>
      <c r="AE1009" s="5"/>
      <c r="AF1009" s="5"/>
      <c r="AG1009" s="5"/>
      <c r="AH1009" s="5"/>
      <c r="AI1009" s="5"/>
      <c r="AJ1009" s="5"/>
      <c r="AK1009" s="5"/>
      <c r="AL1009" s="5"/>
      <c r="AM1009" s="5"/>
    </row>
    <row r="1010" spans="1:39" s="4" customFormat="1" ht="14.4">
      <c r="A1010" s="63" t="s">
        <v>745</v>
      </c>
      <c r="B1010" s="63" t="s">
        <v>246</v>
      </c>
      <c r="C1010" s="63"/>
      <c r="D1010" s="63" t="s">
        <v>247</v>
      </c>
      <c r="E1010" s="11"/>
      <c r="F1010" s="11"/>
      <c r="G1010" s="8"/>
      <c r="I1010" s="63"/>
      <c r="J1010" s="48"/>
      <c r="K1010" s="109"/>
      <c r="M1010" s="63">
        <v>4</v>
      </c>
      <c r="N1010" s="214">
        <v>197.5</v>
      </c>
      <c r="P1010" s="114">
        <v>1</v>
      </c>
      <c r="Q1010" s="213">
        <v>16.66</v>
      </c>
      <c r="S1010" s="114">
        <v>1</v>
      </c>
      <c r="T1010" s="213">
        <v>79.63</v>
      </c>
      <c r="V1010" s="83"/>
      <c r="W1010" s="83"/>
      <c r="X1010" s="83"/>
      <c r="Y1010" s="83"/>
      <c r="Z1010" s="83"/>
      <c r="AA1010" s="65"/>
      <c r="AB1010" s="5"/>
      <c r="AC1010" s="5"/>
      <c r="AD1010" s="5"/>
      <c r="AE1010" s="5"/>
      <c r="AF1010" s="5"/>
      <c r="AG1010" s="5"/>
      <c r="AH1010" s="5"/>
      <c r="AI1010" s="5"/>
      <c r="AJ1010" s="5"/>
      <c r="AK1010" s="5"/>
      <c r="AL1010" s="5"/>
      <c r="AM1010" s="5"/>
    </row>
    <row r="1011" spans="1:39" s="4" customFormat="1" ht="14.4">
      <c r="A1011" s="63" t="s">
        <v>745</v>
      </c>
      <c r="B1011" s="63" t="s">
        <v>250</v>
      </c>
      <c r="C1011" s="63"/>
      <c r="D1011" s="63" t="s">
        <v>251</v>
      </c>
      <c r="E1011" s="11"/>
      <c r="F1011" s="11"/>
      <c r="G1011" s="8"/>
      <c r="I1011" s="63"/>
      <c r="J1011" s="48"/>
      <c r="K1011" s="109"/>
      <c r="M1011" s="63"/>
      <c r="N1011" s="214"/>
      <c r="P1011" s="114">
        <v>1</v>
      </c>
      <c r="Q1011" s="213">
        <v>133.41</v>
      </c>
      <c r="S1011" s="114"/>
      <c r="T1011" s="213"/>
      <c r="V1011" s="83"/>
      <c r="W1011" s="83"/>
      <c r="X1011" s="83"/>
      <c r="Y1011" s="83"/>
      <c r="Z1011" s="83"/>
      <c r="AA1011" s="65"/>
      <c r="AB1011" s="5"/>
      <c r="AC1011" s="5"/>
      <c r="AD1011" s="5"/>
      <c r="AE1011" s="5"/>
      <c r="AF1011" s="5"/>
      <c r="AG1011" s="5"/>
      <c r="AH1011" s="5"/>
      <c r="AI1011" s="5"/>
      <c r="AJ1011" s="5"/>
      <c r="AK1011" s="5"/>
      <c r="AL1011" s="5"/>
      <c r="AM1011" s="5"/>
    </row>
    <row r="1012" spans="1:39" s="4" customFormat="1" ht="14.4">
      <c r="A1012" s="63" t="s">
        <v>745</v>
      </c>
      <c r="B1012" s="63" t="s">
        <v>252</v>
      </c>
      <c r="C1012" s="63"/>
      <c r="D1012" s="63" t="s">
        <v>96</v>
      </c>
      <c r="E1012" s="11"/>
      <c r="F1012" s="11"/>
      <c r="G1012" s="8"/>
      <c r="I1012" s="63"/>
      <c r="J1012" s="48"/>
      <c r="K1012" s="109"/>
      <c r="M1012" s="63">
        <v>10</v>
      </c>
      <c r="N1012" s="214">
        <v>2584.54</v>
      </c>
      <c r="P1012" s="114">
        <v>14</v>
      </c>
      <c r="Q1012" s="213">
        <v>3374.75</v>
      </c>
      <c r="S1012" s="114">
        <v>6</v>
      </c>
      <c r="T1012" s="213">
        <v>1673.15</v>
      </c>
      <c r="V1012" s="83"/>
      <c r="W1012" s="83"/>
      <c r="X1012" s="83"/>
      <c r="Y1012" s="83"/>
      <c r="Z1012" s="83"/>
      <c r="AA1012" s="65"/>
      <c r="AB1012" s="5"/>
      <c r="AC1012" s="5"/>
      <c r="AD1012" s="5"/>
      <c r="AE1012" s="5"/>
      <c r="AF1012" s="5"/>
      <c r="AG1012" s="5"/>
      <c r="AH1012" s="5"/>
      <c r="AI1012" s="5"/>
      <c r="AJ1012" s="5"/>
      <c r="AK1012" s="5"/>
      <c r="AL1012" s="5"/>
      <c r="AM1012" s="5"/>
    </row>
    <row r="1013" spans="1:39" s="4" customFormat="1" ht="14.4">
      <c r="A1013" s="63" t="s">
        <v>745</v>
      </c>
      <c r="B1013" s="63" t="s">
        <v>255</v>
      </c>
      <c r="C1013" s="63"/>
      <c r="D1013" s="63" t="s">
        <v>230</v>
      </c>
      <c r="E1013" s="11"/>
      <c r="F1013" s="11"/>
      <c r="G1013" s="8"/>
      <c r="I1013" s="63"/>
      <c r="J1013" s="48"/>
      <c r="K1013" s="109"/>
      <c r="M1013" s="63">
        <v>2</v>
      </c>
      <c r="N1013" s="214">
        <v>152.85</v>
      </c>
      <c r="P1013" s="114"/>
      <c r="Q1013" s="213"/>
      <c r="S1013" s="114"/>
      <c r="T1013" s="213"/>
      <c r="V1013" s="83"/>
      <c r="W1013" s="83"/>
      <c r="X1013" s="83"/>
      <c r="Y1013" s="83"/>
      <c r="Z1013" s="83"/>
      <c r="AA1013" s="65"/>
      <c r="AB1013" s="5"/>
      <c r="AC1013" s="5"/>
      <c r="AD1013" s="5"/>
      <c r="AE1013" s="5"/>
      <c r="AF1013" s="5"/>
      <c r="AG1013" s="5"/>
      <c r="AH1013" s="5"/>
      <c r="AI1013" s="5"/>
      <c r="AJ1013" s="5"/>
      <c r="AK1013" s="5"/>
      <c r="AL1013" s="5"/>
      <c r="AM1013" s="5"/>
    </row>
    <row r="1014" spans="1:39" s="4" customFormat="1" ht="14.4">
      <c r="A1014" s="63" t="s">
        <v>745</v>
      </c>
      <c r="B1014" s="63" t="s">
        <v>256</v>
      </c>
      <c r="C1014" s="63"/>
      <c r="D1014" s="63" t="s">
        <v>257</v>
      </c>
      <c r="E1014" s="11"/>
      <c r="F1014" s="11"/>
      <c r="G1014" s="8"/>
      <c r="I1014" s="63"/>
      <c r="J1014" s="48"/>
      <c r="K1014" s="109"/>
      <c r="M1014" s="63">
        <v>1</v>
      </c>
      <c r="N1014" s="214">
        <v>23.56</v>
      </c>
      <c r="P1014" s="114">
        <v>1</v>
      </c>
      <c r="Q1014" s="213">
        <v>100.19</v>
      </c>
      <c r="S1014" s="114"/>
      <c r="T1014" s="213"/>
      <c r="V1014" s="83"/>
      <c r="W1014" s="83"/>
      <c r="X1014" s="83"/>
      <c r="Y1014" s="83"/>
      <c r="Z1014" s="83"/>
      <c r="AA1014" s="65"/>
      <c r="AB1014" s="5"/>
      <c r="AC1014" s="5"/>
      <c r="AD1014" s="5"/>
      <c r="AE1014" s="5"/>
      <c r="AF1014" s="5"/>
      <c r="AG1014" s="5"/>
      <c r="AH1014" s="5"/>
      <c r="AI1014" s="5"/>
      <c r="AJ1014" s="5"/>
      <c r="AK1014" s="5"/>
      <c r="AL1014" s="5"/>
      <c r="AM1014" s="5"/>
    </row>
    <row r="1015" spans="1:39" s="4" customFormat="1" ht="14.4">
      <c r="A1015" s="63" t="s">
        <v>745</v>
      </c>
      <c r="B1015" s="63" t="s">
        <v>259</v>
      </c>
      <c r="C1015" s="63"/>
      <c r="D1015" s="63" t="s">
        <v>260</v>
      </c>
      <c r="E1015" s="11"/>
      <c r="F1015" s="11"/>
      <c r="G1015" s="8"/>
      <c r="I1015" s="63"/>
      <c r="J1015" s="48"/>
      <c r="K1015" s="109"/>
      <c r="M1015" s="63">
        <v>2</v>
      </c>
      <c r="N1015" s="214">
        <v>826.67</v>
      </c>
      <c r="P1015" s="114"/>
      <c r="Q1015" s="213"/>
      <c r="S1015" s="114"/>
      <c r="T1015" s="213"/>
      <c r="V1015" s="83"/>
      <c r="W1015" s="83"/>
      <c r="X1015" s="83"/>
      <c r="Y1015" s="83"/>
      <c r="Z1015" s="83"/>
      <c r="AA1015" s="65"/>
      <c r="AB1015" s="5"/>
      <c r="AC1015" s="5"/>
      <c r="AD1015" s="5"/>
      <c r="AE1015" s="5"/>
      <c r="AF1015" s="5"/>
      <c r="AG1015" s="5"/>
      <c r="AH1015" s="5"/>
      <c r="AI1015" s="5"/>
      <c r="AJ1015" s="5"/>
      <c r="AK1015" s="5"/>
      <c r="AL1015" s="5"/>
      <c r="AM1015" s="5"/>
    </row>
    <row r="1016" spans="1:39" s="4" customFormat="1" ht="14.4">
      <c r="A1016" s="63" t="s">
        <v>745</v>
      </c>
      <c r="B1016" s="63" t="s">
        <v>657</v>
      </c>
      <c r="C1016" s="63"/>
      <c r="D1016" s="63" t="s">
        <v>115</v>
      </c>
      <c r="E1016" s="11"/>
      <c r="F1016" s="11"/>
      <c r="G1016" s="8"/>
      <c r="I1016" s="63"/>
      <c r="J1016" s="48"/>
      <c r="K1016" s="109"/>
      <c r="M1016" s="63">
        <v>1</v>
      </c>
      <c r="N1016" s="214">
        <v>11.48</v>
      </c>
      <c r="P1016" s="114"/>
      <c r="Q1016" s="213"/>
      <c r="S1016" s="114"/>
      <c r="T1016" s="213"/>
      <c r="V1016" s="83"/>
      <c r="W1016" s="83"/>
      <c r="X1016" s="83"/>
      <c r="Y1016" s="83"/>
      <c r="Z1016" s="83"/>
      <c r="AA1016" s="65"/>
      <c r="AB1016" s="5"/>
      <c r="AC1016" s="5"/>
      <c r="AD1016" s="5"/>
      <c r="AE1016" s="5"/>
      <c r="AF1016" s="5"/>
      <c r="AG1016" s="5"/>
      <c r="AH1016" s="5"/>
      <c r="AI1016" s="5"/>
      <c r="AJ1016" s="5"/>
      <c r="AK1016" s="5"/>
      <c r="AL1016" s="5"/>
      <c r="AM1016" s="5"/>
    </row>
    <row r="1017" spans="1:39" s="4" customFormat="1" ht="14.4">
      <c r="A1017" s="63" t="s">
        <v>745</v>
      </c>
      <c r="B1017" s="63" t="s">
        <v>266</v>
      </c>
      <c r="C1017" s="63"/>
      <c r="D1017" s="63" t="s">
        <v>267</v>
      </c>
      <c r="E1017" s="11"/>
      <c r="F1017" s="11"/>
      <c r="G1017" s="8"/>
      <c r="I1017" s="63"/>
      <c r="J1017" s="48"/>
      <c r="K1017" s="109"/>
      <c r="M1017" s="63">
        <v>1</v>
      </c>
      <c r="N1017" s="214">
        <v>252.08</v>
      </c>
      <c r="P1017" s="114">
        <v>2</v>
      </c>
      <c r="Q1017" s="213">
        <v>1068.4000000000001</v>
      </c>
      <c r="S1017" s="114"/>
      <c r="T1017" s="213"/>
      <c r="V1017" s="83"/>
      <c r="W1017" s="83"/>
      <c r="X1017" s="83"/>
      <c r="Y1017" s="83"/>
      <c r="Z1017" s="83"/>
      <c r="AA1017" s="65"/>
      <c r="AB1017" s="5"/>
      <c r="AC1017" s="5"/>
      <c r="AD1017" s="5"/>
      <c r="AE1017" s="5"/>
      <c r="AF1017" s="5"/>
      <c r="AG1017" s="5"/>
      <c r="AH1017" s="5"/>
      <c r="AI1017" s="5"/>
      <c r="AJ1017" s="5"/>
      <c r="AK1017" s="5"/>
      <c r="AL1017" s="5"/>
      <c r="AM1017" s="5"/>
    </row>
    <row r="1018" spans="1:39" s="4" customFormat="1" ht="14.4">
      <c r="A1018" s="63" t="s">
        <v>745</v>
      </c>
      <c r="B1018" s="63" t="s">
        <v>273</v>
      </c>
      <c r="C1018" s="63"/>
      <c r="D1018" s="63" t="s">
        <v>274</v>
      </c>
      <c r="E1018" s="11"/>
      <c r="F1018" s="11"/>
      <c r="G1018" s="8"/>
      <c r="I1018" s="63"/>
      <c r="J1018" s="48"/>
      <c r="K1018" s="109"/>
      <c r="M1018" s="63">
        <v>2</v>
      </c>
      <c r="N1018" s="214">
        <v>223.31</v>
      </c>
      <c r="P1018" s="114">
        <v>1</v>
      </c>
      <c r="Q1018" s="213">
        <v>574.16</v>
      </c>
      <c r="S1018" s="114"/>
      <c r="T1018" s="213"/>
      <c r="V1018" s="83"/>
      <c r="W1018" s="83"/>
      <c r="X1018" s="83"/>
      <c r="Y1018" s="83"/>
      <c r="Z1018" s="83"/>
      <c r="AA1018" s="65"/>
      <c r="AB1018" s="5"/>
      <c r="AC1018" s="5"/>
      <c r="AD1018" s="5"/>
      <c r="AE1018" s="5"/>
      <c r="AF1018" s="5"/>
      <c r="AG1018" s="5"/>
      <c r="AH1018" s="5"/>
      <c r="AI1018" s="5"/>
      <c r="AJ1018" s="5"/>
      <c r="AK1018" s="5"/>
      <c r="AL1018" s="5"/>
      <c r="AM1018" s="5"/>
    </row>
    <row r="1019" spans="1:39" s="4" customFormat="1" ht="14.4">
      <c r="A1019" s="63" t="s">
        <v>745</v>
      </c>
      <c r="B1019" s="63" t="s">
        <v>275</v>
      </c>
      <c r="C1019" s="63"/>
      <c r="D1019" s="63" t="s">
        <v>276</v>
      </c>
      <c r="E1019" s="11"/>
      <c r="F1019" s="11"/>
      <c r="G1019" s="8"/>
      <c r="I1019" s="63"/>
      <c r="J1019" s="48"/>
      <c r="K1019" s="109"/>
      <c r="M1019" s="63"/>
      <c r="N1019" s="214"/>
      <c r="P1019" s="114">
        <v>1</v>
      </c>
      <c r="Q1019" s="213">
        <v>645.54</v>
      </c>
      <c r="S1019" s="114">
        <v>1</v>
      </c>
      <c r="T1019" s="213">
        <v>724.49</v>
      </c>
      <c r="V1019" s="83"/>
      <c r="W1019" s="83"/>
      <c r="X1019" s="83"/>
      <c r="Y1019" s="83"/>
      <c r="Z1019" s="83"/>
      <c r="AA1019" s="65"/>
      <c r="AB1019" s="5"/>
      <c r="AC1019" s="5"/>
      <c r="AD1019" s="5"/>
      <c r="AE1019" s="5"/>
      <c r="AF1019" s="5"/>
      <c r="AG1019" s="5"/>
      <c r="AH1019" s="5"/>
      <c r="AI1019" s="5"/>
      <c r="AJ1019" s="5"/>
      <c r="AK1019" s="5"/>
      <c r="AL1019" s="5"/>
      <c r="AM1019" s="5"/>
    </row>
    <row r="1020" spans="1:39" s="4" customFormat="1" ht="14.4">
      <c r="A1020" s="63" t="s">
        <v>745</v>
      </c>
      <c r="B1020" s="63" t="s">
        <v>277</v>
      </c>
      <c r="C1020" s="63"/>
      <c r="D1020" s="63" t="s">
        <v>278</v>
      </c>
      <c r="E1020" s="11"/>
      <c r="F1020" s="11"/>
      <c r="G1020" s="8"/>
      <c r="I1020" s="63"/>
      <c r="J1020" s="48"/>
      <c r="K1020" s="109"/>
      <c r="M1020" s="63">
        <v>2</v>
      </c>
      <c r="N1020" s="214">
        <v>174.57</v>
      </c>
      <c r="P1020" s="114">
        <v>6</v>
      </c>
      <c r="Q1020" s="213">
        <v>1379.79</v>
      </c>
      <c r="S1020" s="114"/>
      <c r="T1020" s="213"/>
      <c r="V1020" s="83"/>
      <c r="W1020" s="83"/>
      <c r="X1020" s="83"/>
      <c r="Y1020" s="83"/>
      <c r="Z1020" s="83"/>
      <c r="AA1020" s="65"/>
      <c r="AB1020" s="5"/>
      <c r="AC1020" s="5"/>
      <c r="AD1020" s="5"/>
      <c r="AE1020" s="5"/>
      <c r="AF1020" s="5"/>
      <c r="AG1020" s="5"/>
      <c r="AH1020" s="5"/>
      <c r="AI1020" s="5"/>
      <c r="AJ1020" s="5"/>
      <c r="AK1020" s="5"/>
      <c r="AL1020" s="5"/>
      <c r="AM1020" s="5"/>
    </row>
    <row r="1021" spans="1:39" s="4" customFormat="1" ht="14.4">
      <c r="A1021" s="63" t="s">
        <v>745</v>
      </c>
      <c r="B1021" s="63" t="s">
        <v>279</v>
      </c>
      <c r="C1021" s="63"/>
      <c r="D1021" s="63" t="s">
        <v>152</v>
      </c>
      <c r="E1021" s="11"/>
      <c r="F1021" s="11"/>
      <c r="G1021" s="8"/>
      <c r="I1021" s="63"/>
      <c r="J1021" s="48"/>
      <c r="K1021" s="109"/>
      <c r="M1021" s="63">
        <v>12</v>
      </c>
      <c r="N1021" s="214">
        <v>3498.05</v>
      </c>
      <c r="P1021" s="114">
        <v>2</v>
      </c>
      <c r="Q1021" s="213">
        <v>143.82</v>
      </c>
      <c r="S1021" s="114">
        <v>1</v>
      </c>
      <c r="T1021" s="213">
        <v>167.37</v>
      </c>
      <c r="V1021" s="83"/>
      <c r="W1021" s="83"/>
      <c r="X1021" s="83"/>
      <c r="Y1021" s="83"/>
      <c r="Z1021" s="83"/>
      <c r="AA1021" s="65"/>
      <c r="AB1021" s="5"/>
      <c r="AC1021" s="5"/>
      <c r="AD1021" s="5"/>
      <c r="AE1021" s="5"/>
      <c r="AF1021" s="5"/>
      <c r="AG1021" s="5"/>
      <c r="AH1021" s="5"/>
      <c r="AI1021" s="5"/>
      <c r="AJ1021" s="5"/>
      <c r="AK1021" s="5"/>
      <c r="AL1021" s="5"/>
      <c r="AM1021" s="5"/>
    </row>
    <row r="1022" spans="1:39" s="4" customFormat="1" ht="14.4">
      <c r="A1022" s="63" t="s">
        <v>745</v>
      </c>
      <c r="B1022" s="63" t="s">
        <v>280</v>
      </c>
      <c r="C1022" s="63"/>
      <c r="D1022" s="63" t="s">
        <v>174</v>
      </c>
      <c r="E1022" s="11"/>
      <c r="F1022" s="11"/>
      <c r="G1022" s="8"/>
      <c r="I1022" s="63"/>
      <c r="J1022" s="48"/>
      <c r="K1022" s="109"/>
      <c r="M1022" s="63">
        <v>1</v>
      </c>
      <c r="N1022" s="214">
        <v>939.97</v>
      </c>
      <c r="P1022" s="114">
        <v>2</v>
      </c>
      <c r="Q1022" s="213">
        <v>800.26</v>
      </c>
      <c r="S1022" s="114"/>
      <c r="T1022" s="213"/>
      <c r="V1022" s="83"/>
      <c r="W1022" s="83"/>
      <c r="X1022" s="83"/>
      <c r="Y1022" s="83"/>
      <c r="Z1022" s="83"/>
      <c r="AA1022" s="65"/>
      <c r="AB1022" s="5"/>
      <c r="AC1022" s="5"/>
      <c r="AD1022" s="5"/>
      <c r="AE1022" s="5"/>
      <c r="AF1022" s="5"/>
      <c r="AG1022" s="5"/>
      <c r="AH1022" s="5"/>
      <c r="AI1022" s="5"/>
      <c r="AJ1022" s="5"/>
      <c r="AK1022" s="5"/>
      <c r="AL1022" s="5"/>
      <c r="AM1022" s="5"/>
    </row>
    <row r="1023" spans="1:39" s="4" customFormat="1" ht="14.4">
      <c r="A1023" s="63" t="s">
        <v>745</v>
      </c>
      <c r="B1023" s="63" t="s">
        <v>281</v>
      </c>
      <c r="C1023" s="63"/>
      <c r="D1023" s="63" t="s">
        <v>282</v>
      </c>
      <c r="E1023" s="11"/>
      <c r="F1023" s="11"/>
      <c r="G1023" s="8"/>
      <c r="I1023" s="63"/>
      <c r="J1023" s="48"/>
      <c r="K1023" s="109"/>
      <c r="M1023" s="63">
        <v>1</v>
      </c>
      <c r="N1023" s="214">
        <v>25.52</v>
      </c>
      <c r="P1023" s="114"/>
      <c r="Q1023" s="213"/>
      <c r="S1023" s="114"/>
      <c r="T1023" s="213"/>
      <c r="V1023" s="83"/>
      <c r="W1023" s="83"/>
      <c r="X1023" s="83"/>
      <c r="Y1023" s="83"/>
      <c r="Z1023" s="83"/>
      <c r="AA1023" s="65"/>
      <c r="AB1023" s="5"/>
      <c r="AC1023" s="5"/>
      <c r="AD1023" s="5"/>
      <c r="AE1023" s="5"/>
      <c r="AF1023" s="5"/>
      <c r="AG1023" s="5"/>
      <c r="AH1023" s="5"/>
      <c r="AI1023" s="5"/>
      <c r="AJ1023" s="5"/>
      <c r="AK1023" s="5"/>
      <c r="AL1023" s="5"/>
      <c r="AM1023" s="5"/>
    </row>
    <row r="1024" spans="1:39" s="4" customFormat="1" ht="14.4">
      <c r="A1024" s="63" t="s">
        <v>745</v>
      </c>
      <c r="B1024" s="63" t="s">
        <v>285</v>
      </c>
      <c r="C1024" s="63"/>
      <c r="D1024" s="63" t="s">
        <v>286</v>
      </c>
      <c r="E1024" s="11"/>
      <c r="F1024" s="11"/>
      <c r="G1024" s="8"/>
      <c r="I1024" s="63"/>
      <c r="J1024" s="48"/>
      <c r="K1024" s="109"/>
      <c r="M1024" s="63">
        <v>2</v>
      </c>
      <c r="N1024" s="214">
        <v>201.85</v>
      </c>
      <c r="P1024" s="114"/>
      <c r="Q1024" s="213"/>
      <c r="S1024" s="114"/>
      <c r="T1024" s="213"/>
      <c r="V1024" s="83"/>
      <c r="W1024" s="83"/>
      <c r="X1024" s="83"/>
      <c r="Y1024" s="83"/>
      <c r="Z1024" s="83"/>
      <c r="AA1024" s="65"/>
      <c r="AB1024" s="5"/>
      <c r="AC1024" s="5"/>
      <c r="AD1024" s="5"/>
      <c r="AE1024" s="5"/>
      <c r="AF1024" s="5"/>
      <c r="AG1024" s="5"/>
      <c r="AH1024" s="5"/>
      <c r="AI1024" s="5"/>
      <c r="AJ1024" s="5"/>
      <c r="AK1024" s="5"/>
      <c r="AL1024" s="5"/>
      <c r="AM1024" s="5"/>
    </row>
    <row r="1025" spans="1:39" s="4" customFormat="1" ht="14.4">
      <c r="A1025" s="63" t="s">
        <v>745</v>
      </c>
      <c r="B1025" s="63" t="s">
        <v>287</v>
      </c>
      <c r="C1025" s="63"/>
      <c r="D1025" s="63" t="s">
        <v>174</v>
      </c>
      <c r="E1025" s="11"/>
      <c r="F1025" s="11"/>
      <c r="G1025" s="8"/>
      <c r="I1025" s="63"/>
      <c r="J1025" s="48"/>
      <c r="K1025" s="109"/>
      <c r="M1025" s="63">
        <v>30</v>
      </c>
      <c r="N1025" s="214">
        <v>9616.09</v>
      </c>
      <c r="P1025" s="114">
        <v>48</v>
      </c>
      <c r="Q1025" s="213">
        <v>4731.6000000000004</v>
      </c>
      <c r="S1025" s="114">
        <v>9</v>
      </c>
      <c r="T1025" s="213">
        <v>1161.08</v>
      </c>
      <c r="V1025" s="83"/>
      <c r="W1025" s="83"/>
      <c r="X1025" s="83"/>
      <c r="Y1025" s="83"/>
      <c r="Z1025" s="83"/>
      <c r="AA1025" s="65"/>
      <c r="AB1025" s="5"/>
      <c r="AC1025" s="5"/>
      <c r="AD1025" s="5"/>
      <c r="AE1025" s="5"/>
      <c r="AF1025" s="5"/>
      <c r="AG1025" s="5"/>
      <c r="AH1025" s="5"/>
      <c r="AI1025" s="5"/>
      <c r="AJ1025" s="5"/>
      <c r="AK1025" s="5"/>
      <c r="AL1025" s="5"/>
      <c r="AM1025" s="5"/>
    </row>
    <row r="1026" spans="1:39" s="4" customFormat="1" ht="14.4">
      <c r="A1026" s="63" t="s">
        <v>745</v>
      </c>
      <c r="B1026" s="63" t="s">
        <v>288</v>
      </c>
      <c r="C1026" s="63"/>
      <c r="D1026" s="63" t="s">
        <v>289</v>
      </c>
      <c r="E1026" s="11"/>
      <c r="F1026" s="11"/>
      <c r="G1026" s="8"/>
      <c r="I1026" s="63"/>
      <c r="J1026" s="48"/>
      <c r="K1026" s="109"/>
      <c r="M1026" s="63">
        <v>1</v>
      </c>
      <c r="N1026" s="214">
        <v>944.38</v>
      </c>
      <c r="P1026" s="114">
        <v>1</v>
      </c>
      <c r="Q1026" s="213">
        <v>150.13999999999999</v>
      </c>
      <c r="S1026" s="114"/>
      <c r="T1026" s="213"/>
      <c r="V1026" s="83"/>
      <c r="W1026" s="83"/>
      <c r="X1026" s="83"/>
      <c r="Y1026" s="83"/>
      <c r="Z1026" s="83"/>
      <c r="AA1026" s="65"/>
      <c r="AB1026" s="5"/>
      <c r="AC1026" s="5"/>
      <c r="AD1026" s="5"/>
      <c r="AE1026" s="5"/>
      <c r="AF1026" s="5"/>
      <c r="AG1026" s="5"/>
      <c r="AH1026" s="5"/>
      <c r="AI1026" s="5"/>
      <c r="AJ1026" s="5"/>
      <c r="AK1026" s="5"/>
      <c r="AL1026" s="5"/>
      <c r="AM1026" s="5"/>
    </row>
    <row r="1027" spans="1:39" s="4" customFormat="1" ht="14.4">
      <c r="A1027" s="63" t="s">
        <v>745</v>
      </c>
      <c r="B1027" s="63" t="s">
        <v>729</v>
      </c>
      <c r="C1027" s="63"/>
      <c r="D1027" s="63" t="s">
        <v>206</v>
      </c>
      <c r="E1027" s="11"/>
      <c r="F1027" s="11"/>
      <c r="G1027" s="8"/>
      <c r="I1027" s="63"/>
      <c r="J1027" s="48"/>
      <c r="K1027" s="109"/>
      <c r="M1027" s="63">
        <v>2</v>
      </c>
      <c r="N1027" s="214">
        <v>81.150000000000006</v>
      </c>
      <c r="P1027" s="114"/>
      <c r="Q1027" s="213"/>
      <c r="S1027" s="114"/>
      <c r="T1027" s="213"/>
      <c r="V1027" s="83"/>
      <c r="W1027" s="83"/>
      <c r="X1027" s="83"/>
      <c r="Y1027" s="83"/>
      <c r="Z1027" s="83"/>
      <c r="AA1027" s="65"/>
      <c r="AB1027" s="5"/>
      <c r="AC1027" s="5"/>
      <c r="AD1027" s="5"/>
      <c r="AE1027" s="5"/>
      <c r="AF1027" s="5"/>
      <c r="AG1027" s="5"/>
      <c r="AH1027" s="5"/>
      <c r="AI1027" s="5"/>
      <c r="AJ1027" s="5"/>
      <c r="AK1027" s="5"/>
      <c r="AL1027" s="5"/>
      <c r="AM1027" s="5"/>
    </row>
    <row r="1028" spans="1:39" s="4" customFormat="1" ht="14.4">
      <c r="A1028" s="63" t="s">
        <v>745</v>
      </c>
      <c r="B1028" s="63" t="s">
        <v>290</v>
      </c>
      <c r="C1028" s="63"/>
      <c r="D1028" s="63" t="s">
        <v>117</v>
      </c>
      <c r="E1028" s="11"/>
      <c r="F1028" s="11"/>
      <c r="G1028" s="8"/>
      <c r="I1028" s="63"/>
      <c r="J1028" s="48"/>
      <c r="K1028" s="109"/>
      <c r="M1028" s="63"/>
      <c r="N1028" s="214"/>
      <c r="P1028" s="114"/>
      <c r="Q1028" s="213"/>
      <c r="S1028" s="114">
        <v>1</v>
      </c>
      <c r="T1028" s="213">
        <v>131.28</v>
      </c>
      <c r="V1028" s="83"/>
      <c r="W1028" s="83"/>
      <c r="X1028" s="83"/>
      <c r="Y1028" s="83"/>
      <c r="Z1028" s="83"/>
      <c r="AA1028" s="65"/>
      <c r="AB1028" s="5"/>
      <c r="AC1028" s="5"/>
      <c r="AD1028" s="5"/>
      <c r="AE1028" s="5"/>
      <c r="AF1028" s="5"/>
      <c r="AG1028" s="5"/>
      <c r="AH1028" s="5"/>
      <c r="AI1028" s="5"/>
      <c r="AJ1028" s="5"/>
      <c r="AK1028" s="5"/>
      <c r="AL1028" s="5"/>
      <c r="AM1028" s="5"/>
    </row>
    <row r="1029" spans="1:39" s="4" customFormat="1" ht="14.4">
      <c r="A1029" s="63" t="s">
        <v>745</v>
      </c>
      <c r="B1029" s="63" t="s">
        <v>294</v>
      </c>
      <c r="C1029" s="63"/>
      <c r="D1029" s="63" t="s">
        <v>197</v>
      </c>
      <c r="E1029" s="11"/>
      <c r="F1029" s="11"/>
      <c r="G1029" s="8"/>
      <c r="I1029" s="63"/>
      <c r="J1029" s="48"/>
      <c r="K1029" s="109"/>
      <c r="M1029" s="63">
        <v>1</v>
      </c>
      <c r="N1029" s="214">
        <v>68.25</v>
      </c>
      <c r="P1029" s="114"/>
      <c r="Q1029" s="213"/>
      <c r="S1029" s="114">
        <v>1</v>
      </c>
      <c r="T1029" s="213">
        <v>51.52</v>
      </c>
      <c r="V1029" s="83"/>
      <c r="W1029" s="83"/>
      <c r="X1029" s="83"/>
      <c r="Y1029" s="83"/>
      <c r="Z1029" s="83"/>
      <c r="AA1029" s="65"/>
      <c r="AB1029" s="5"/>
      <c r="AC1029" s="5"/>
      <c r="AD1029" s="5"/>
      <c r="AE1029" s="5"/>
      <c r="AF1029" s="5"/>
      <c r="AG1029" s="5"/>
      <c r="AH1029" s="5"/>
      <c r="AI1029" s="5"/>
      <c r="AJ1029" s="5"/>
      <c r="AK1029" s="5"/>
      <c r="AL1029" s="5"/>
      <c r="AM1029" s="5"/>
    </row>
    <row r="1030" spans="1:39" s="4" customFormat="1" ht="14.4">
      <c r="A1030" s="63" t="s">
        <v>745</v>
      </c>
      <c r="B1030" s="63" t="s">
        <v>295</v>
      </c>
      <c r="C1030" s="63"/>
      <c r="D1030" s="63" t="s">
        <v>296</v>
      </c>
      <c r="E1030" s="11"/>
      <c r="F1030" s="11"/>
      <c r="G1030" s="8"/>
      <c r="I1030" s="63"/>
      <c r="J1030" s="48"/>
      <c r="K1030" s="109"/>
      <c r="M1030" s="63">
        <v>2</v>
      </c>
      <c r="N1030" s="214">
        <v>319.82</v>
      </c>
      <c r="P1030" s="114"/>
      <c r="Q1030" s="213"/>
      <c r="S1030" s="114">
        <v>1</v>
      </c>
      <c r="T1030" s="213">
        <v>250.48</v>
      </c>
      <c r="V1030" s="83"/>
      <c r="W1030" s="83"/>
      <c r="X1030" s="83"/>
      <c r="Y1030" s="83"/>
      <c r="Z1030" s="83"/>
      <c r="AA1030" s="65"/>
      <c r="AB1030" s="5"/>
      <c r="AC1030" s="5"/>
      <c r="AD1030" s="5"/>
      <c r="AE1030" s="5"/>
      <c r="AF1030" s="5"/>
      <c r="AG1030" s="5"/>
      <c r="AH1030" s="5"/>
      <c r="AI1030" s="5"/>
      <c r="AJ1030" s="5"/>
      <c r="AK1030" s="5"/>
      <c r="AL1030" s="5"/>
      <c r="AM1030" s="5"/>
    </row>
    <row r="1031" spans="1:39" s="4" customFormat="1" ht="14.4">
      <c r="A1031" s="63" t="s">
        <v>745</v>
      </c>
      <c r="B1031" s="63" t="s">
        <v>297</v>
      </c>
      <c r="C1031" s="63"/>
      <c r="D1031" s="63" t="s">
        <v>118</v>
      </c>
      <c r="E1031" s="11"/>
      <c r="F1031" s="11"/>
      <c r="G1031" s="8"/>
      <c r="I1031" s="63"/>
      <c r="J1031" s="48"/>
      <c r="K1031" s="109"/>
      <c r="M1031" s="63">
        <v>13</v>
      </c>
      <c r="N1031" s="214">
        <v>3159.68</v>
      </c>
      <c r="P1031" s="114">
        <v>8</v>
      </c>
      <c r="Q1031" s="213">
        <v>657.47</v>
      </c>
      <c r="S1031" s="114">
        <v>3</v>
      </c>
      <c r="T1031" s="213">
        <v>962.45</v>
      </c>
      <c r="V1031" s="83"/>
      <c r="W1031" s="83"/>
      <c r="X1031" s="83"/>
      <c r="Y1031" s="83"/>
      <c r="Z1031" s="83"/>
      <c r="AA1031" s="65"/>
      <c r="AB1031" s="5"/>
      <c r="AC1031" s="5"/>
      <c r="AD1031" s="5"/>
      <c r="AE1031" s="5"/>
      <c r="AF1031" s="5"/>
      <c r="AG1031" s="5"/>
      <c r="AH1031" s="5"/>
      <c r="AI1031" s="5"/>
      <c r="AJ1031" s="5"/>
      <c r="AK1031" s="5"/>
      <c r="AL1031" s="5"/>
      <c r="AM1031" s="5"/>
    </row>
    <row r="1032" spans="1:39" s="4" customFormat="1" ht="14.4">
      <c r="A1032" s="63" t="s">
        <v>745</v>
      </c>
      <c r="B1032" s="63" t="s">
        <v>695</v>
      </c>
      <c r="C1032" s="63"/>
      <c r="D1032" s="63" t="s">
        <v>299</v>
      </c>
      <c r="E1032" s="11"/>
      <c r="F1032" s="11"/>
      <c r="G1032" s="8"/>
      <c r="I1032" s="63"/>
      <c r="J1032" s="48"/>
      <c r="K1032" s="109"/>
      <c r="M1032" s="63"/>
      <c r="N1032" s="214"/>
      <c r="P1032" s="114">
        <v>2</v>
      </c>
      <c r="Q1032" s="213">
        <v>99.23</v>
      </c>
      <c r="S1032" s="114">
        <v>2</v>
      </c>
      <c r="T1032" s="213">
        <v>163.99</v>
      </c>
      <c r="V1032" s="83"/>
      <c r="W1032" s="83"/>
      <c r="X1032" s="83"/>
      <c r="Y1032" s="83"/>
      <c r="Z1032" s="83"/>
      <c r="AA1032" s="65"/>
      <c r="AB1032" s="5"/>
      <c r="AC1032" s="5"/>
      <c r="AD1032" s="5"/>
      <c r="AE1032" s="5"/>
      <c r="AF1032" s="5"/>
      <c r="AG1032" s="5"/>
      <c r="AH1032" s="5"/>
      <c r="AI1032" s="5"/>
      <c r="AJ1032" s="5"/>
      <c r="AK1032" s="5"/>
      <c r="AL1032" s="5"/>
      <c r="AM1032" s="5"/>
    </row>
    <row r="1033" spans="1:39" s="4" customFormat="1" ht="14.4">
      <c r="A1033" s="63" t="s">
        <v>745</v>
      </c>
      <c r="B1033" s="63" t="s">
        <v>300</v>
      </c>
      <c r="C1033" s="63"/>
      <c r="D1033" s="63" t="s">
        <v>301</v>
      </c>
      <c r="E1033" s="11"/>
      <c r="F1033" s="11"/>
      <c r="G1033" s="8"/>
      <c r="I1033" s="63"/>
      <c r="J1033" s="48"/>
      <c r="K1033" s="109"/>
      <c r="M1033" s="63">
        <v>13</v>
      </c>
      <c r="N1033" s="214">
        <v>5738.1</v>
      </c>
      <c r="P1033" s="114">
        <v>6</v>
      </c>
      <c r="Q1033" s="213">
        <v>796.98</v>
      </c>
      <c r="S1033" s="114">
        <v>4</v>
      </c>
      <c r="T1033" s="213">
        <v>1415.09</v>
      </c>
      <c r="V1033" s="83"/>
      <c r="W1033" s="83"/>
      <c r="X1033" s="83"/>
      <c r="Y1033" s="83"/>
      <c r="Z1033" s="83"/>
      <c r="AA1033" s="65"/>
      <c r="AB1033" s="5"/>
      <c r="AC1033" s="5"/>
      <c r="AD1033" s="5"/>
      <c r="AE1033" s="5"/>
      <c r="AF1033" s="5"/>
      <c r="AG1033" s="5"/>
      <c r="AH1033" s="5"/>
      <c r="AI1033" s="5"/>
      <c r="AJ1033" s="5"/>
      <c r="AK1033" s="5"/>
      <c r="AL1033" s="5"/>
      <c r="AM1033" s="5"/>
    </row>
    <row r="1034" spans="1:39" s="4" customFormat="1" ht="14.4">
      <c r="A1034" s="63" t="s">
        <v>745</v>
      </c>
      <c r="B1034" s="63" t="s">
        <v>302</v>
      </c>
      <c r="C1034" s="63"/>
      <c r="D1034" s="63" t="s">
        <v>303</v>
      </c>
      <c r="E1034" s="11"/>
      <c r="F1034" s="11"/>
      <c r="G1034" s="8"/>
      <c r="I1034" s="63"/>
      <c r="J1034" s="48"/>
      <c r="K1034" s="109"/>
      <c r="M1034" s="63">
        <v>2</v>
      </c>
      <c r="N1034" s="214">
        <v>124.5</v>
      </c>
      <c r="P1034" s="114">
        <v>5</v>
      </c>
      <c r="Q1034" s="213">
        <v>518.78</v>
      </c>
      <c r="S1034" s="114"/>
      <c r="T1034" s="213"/>
      <c r="V1034" s="83"/>
      <c r="W1034" s="83"/>
      <c r="X1034" s="83"/>
      <c r="Y1034" s="83"/>
      <c r="Z1034" s="83"/>
      <c r="AA1034" s="65"/>
      <c r="AB1034" s="5"/>
      <c r="AC1034" s="5"/>
      <c r="AD1034" s="5"/>
      <c r="AE1034" s="5"/>
      <c r="AF1034" s="5"/>
      <c r="AG1034" s="5"/>
      <c r="AH1034" s="5"/>
      <c r="AI1034" s="5"/>
      <c r="AJ1034" s="5"/>
      <c r="AK1034" s="5"/>
      <c r="AL1034" s="5"/>
      <c r="AM1034" s="5"/>
    </row>
    <row r="1035" spans="1:39" s="4" customFormat="1" ht="14.4">
      <c r="A1035" s="63" t="s">
        <v>745</v>
      </c>
      <c r="B1035" s="63" t="s">
        <v>304</v>
      </c>
      <c r="C1035" s="63"/>
      <c r="D1035" s="63" t="s">
        <v>276</v>
      </c>
      <c r="E1035" s="11"/>
      <c r="F1035" s="11"/>
      <c r="G1035" s="8"/>
      <c r="I1035" s="63"/>
      <c r="J1035" s="48"/>
      <c r="K1035" s="109"/>
      <c r="M1035" s="63">
        <v>2</v>
      </c>
      <c r="N1035" s="214">
        <v>436.2</v>
      </c>
      <c r="P1035" s="114"/>
      <c r="Q1035" s="213"/>
      <c r="S1035" s="114"/>
      <c r="T1035" s="213"/>
      <c r="V1035" s="83"/>
      <c r="W1035" s="83"/>
      <c r="X1035" s="83"/>
      <c r="Y1035" s="83"/>
      <c r="Z1035" s="83"/>
      <c r="AA1035" s="65"/>
      <c r="AB1035" s="5"/>
      <c r="AC1035" s="5"/>
      <c r="AD1035" s="5"/>
      <c r="AE1035" s="5"/>
      <c r="AF1035" s="5"/>
      <c r="AG1035" s="5"/>
      <c r="AH1035" s="5"/>
      <c r="AI1035" s="5"/>
      <c r="AJ1035" s="5"/>
      <c r="AK1035" s="5"/>
      <c r="AL1035" s="5"/>
      <c r="AM1035" s="5"/>
    </row>
    <row r="1036" spans="1:39" s="4" customFormat="1" ht="14.4">
      <c r="A1036" s="63" t="s">
        <v>745</v>
      </c>
      <c r="B1036" s="63" t="s">
        <v>305</v>
      </c>
      <c r="C1036" s="63"/>
      <c r="D1036" s="63" t="s">
        <v>120</v>
      </c>
      <c r="E1036" s="11"/>
      <c r="F1036" s="11"/>
      <c r="G1036" s="8"/>
      <c r="I1036" s="63"/>
      <c r="J1036" s="48"/>
      <c r="K1036" s="109"/>
      <c r="M1036" s="63"/>
      <c r="N1036" s="214"/>
      <c r="P1036" s="114">
        <v>1</v>
      </c>
      <c r="Q1036" s="213">
        <v>53.33</v>
      </c>
      <c r="S1036" s="114">
        <v>1</v>
      </c>
      <c r="T1036" s="213">
        <v>76.56</v>
      </c>
      <c r="V1036" s="83"/>
      <c r="W1036" s="83"/>
      <c r="X1036" s="83"/>
      <c r="Y1036" s="83"/>
      <c r="Z1036" s="83"/>
      <c r="AA1036" s="65"/>
      <c r="AB1036" s="5"/>
      <c r="AC1036" s="5"/>
      <c r="AD1036" s="5"/>
      <c r="AE1036" s="5"/>
      <c r="AF1036" s="5"/>
      <c r="AG1036" s="5"/>
      <c r="AH1036" s="5"/>
      <c r="AI1036" s="5"/>
      <c r="AJ1036" s="5"/>
      <c r="AK1036" s="5"/>
      <c r="AL1036" s="5"/>
      <c r="AM1036" s="5"/>
    </row>
    <row r="1037" spans="1:39" s="4" customFormat="1" ht="14.4">
      <c r="A1037" s="63" t="s">
        <v>745</v>
      </c>
      <c r="B1037" s="63" t="s">
        <v>310</v>
      </c>
      <c r="C1037" s="63"/>
      <c r="D1037" s="63" t="s">
        <v>122</v>
      </c>
      <c r="E1037" s="11"/>
      <c r="F1037" s="11"/>
      <c r="G1037" s="8"/>
      <c r="I1037" s="63"/>
      <c r="J1037" s="48"/>
      <c r="K1037" s="109"/>
      <c r="M1037" s="63">
        <v>28</v>
      </c>
      <c r="N1037" s="214">
        <v>5813.05</v>
      </c>
      <c r="P1037" s="114">
        <v>25</v>
      </c>
      <c r="Q1037" s="213">
        <v>5336.35</v>
      </c>
      <c r="S1037" s="114">
        <v>6</v>
      </c>
      <c r="T1037" s="213">
        <v>1258.3499999999999</v>
      </c>
      <c r="V1037" s="83"/>
      <c r="W1037" s="83"/>
      <c r="X1037" s="83"/>
      <c r="Y1037" s="83"/>
      <c r="Z1037" s="83"/>
      <c r="AA1037" s="65"/>
      <c r="AB1037" s="5"/>
      <c r="AC1037" s="5"/>
      <c r="AD1037" s="5"/>
      <c r="AE1037" s="5"/>
      <c r="AF1037" s="5"/>
      <c r="AG1037" s="5"/>
      <c r="AH1037" s="5"/>
      <c r="AI1037" s="5"/>
      <c r="AJ1037" s="5"/>
      <c r="AK1037" s="5"/>
      <c r="AL1037" s="5"/>
      <c r="AM1037" s="5"/>
    </row>
    <row r="1038" spans="1:39" s="4" customFormat="1" ht="14.4">
      <c r="A1038" s="63" t="s">
        <v>745</v>
      </c>
      <c r="B1038" s="63" t="s">
        <v>311</v>
      </c>
      <c r="C1038" s="63"/>
      <c r="D1038" s="63" t="s">
        <v>144</v>
      </c>
      <c r="E1038" s="11"/>
      <c r="F1038" s="11"/>
      <c r="G1038" s="8"/>
      <c r="I1038" s="63"/>
      <c r="J1038" s="48"/>
      <c r="K1038" s="109"/>
      <c r="M1038" s="63">
        <v>1</v>
      </c>
      <c r="N1038" s="214">
        <v>91.11</v>
      </c>
      <c r="P1038" s="114">
        <v>2</v>
      </c>
      <c r="Q1038" s="213">
        <v>1169.55</v>
      </c>
      <c r="S1038" s="114">
        <v>1</v>
      </c>
      <c r="T1038" s="213">
        <v>117.31</v>
      </c>
      <c r="V1038" s="83"/>
      <c r="W1038" s="83"/>
      <c r="X1038" s="83"/>
      <c r="Y1038" s="83"/>
      <c r="Z1038" s="83"/>
      <c r="AA1038" s="65"/>
      <c r="AB1038" s="5"/>
      <c r="AC1038" s="5"/>
      <c r="AD1038" s="5"/>
      <c r="AE1038" s="5"/>
      <c r="AF1038" s="5"/>
      <c r="AG1038" s="5"/>
      <c r="AH1038" s="5"/>
      <c r="AI1038" s="5"/>
      <c r="AJ1038" s="5"/>
      <c r="AK1038" s="5"/>
      <c r="AL1038" s="5"/>
      <c r="AM1038" s="5"/>
    </row>
    <row r="1039" spans="1:39" s="4" customFormat="1" ht="14.4">
      <c r="A1039" s="63" t="s">
        <v>745</v>
      </c>
      <c r="B1039" s="63" t="s">
        <v>312</v>
      </c>
      <c r="C1039" s="63"/>
      <c r="D1039" s="63" t="s">
        <v>110</v>
      </c>
      <c r="E1039" s="11"/>
      <c r="F1039" s="11"/>
      <c r="G1039" s="8"/>
      <c r="I1039" s="63"/>
      <c r="J1039" s="48"/>
      <c r="K1039" s="109"/>
      <c r="M1039" s="63">
        <v>13</v>
      </c>
      <c r="N1039" s="214">
        <v>2421.6799999999998</v>
      </c>
      <c r="P1039" s="114">
        <v>17</v>
      </c>
      <c r="Q1039" s="213">
        <v>2510.13</v>
      </c>
      <c r="S1039" s="114">
        <v>1</v>
      </c>
      <c r="T1039" s="213">
        <v>94.76</v>
      </c>
      <c r="V1039" s="83"/>
      <c r="W1039" s="83"/>
      <c r="X1039" s="83"/>
      <c r="Y1039" s="83"/>
      <c r="Z1039" s="83"/>
      <c r="AA1039" s="65"/>
      <c r="AB1039" s="5"/>
      <c r="AC1039" s="5"/>
      <c r="AD1039" s="5"/>
      <c r="AE1039" s="5"/>
      <c r="AF1039" s="5"/>
      <c r="AG1039" s="5"/>
      <c r="AH1039" s="5"/>
      <c r="AI1039" s="5"/>
      <c r="AJ1039" s="5"/>
      <c r="AK1039" s="5"/>
      <c r="AL1039" s="5"/>
      <c r="AM1039" s="5"/>
    </row>
    <row r="1040" spans="1:39" s="4" customFormat="1" ht="14.4">
      <c r="A1040" s="63" t="s">
        <v>745</v>
      </c>
      <c r="B1040" s="63" t="s">
        <v>313</v>
      </c>
      <c r="C1040" s="63"/>
      <c r="D1040" s="63" t="s">
        <v>314</v>
      </c>
      <c r="E1040" s="11"/>
      <c r="F1040" s="11"/>
      <c r="G1040" s="8"/>
      <c r="I1040" s="63"/>
      <c r="J1040" s="48"/>
      <c r="K1040" s="109"/>
      <c r="M1040" s="63"/>
      <c r="N1040" s="214"/>
      <c r="P1040" s="114"/>
      <c r="Q1040" s="213"/>
      <c r="S1040" s="114">
        <v>1</v>
      </c>
      <c r="T1040" s="213">
        <v>275.74</v>
      </c>
      <c r="V1040" s="83"/>
      <c r="W1040" s="83"/>
      <c r="X1040" s="83"/>
      <c r="Y1040" s="83"/>
      <c r="Z1040" s="83"/>
      <c r="AA1040" s="65"/>
      <c r="AB1040" s="5"/>
      <c r="AC1040" s="5"/>
      <c r="AD1040" s="5"/>
      <c r="AE1040" s="5"/>
      <c r="AF1040" s="5"/>
      <c r="AG1040" s="5"/>
      <c r="AH1040" s="5"/>
      <c r="AI1040" s="5"/>
      <c r="AJ1040" s="5"/>
      <c r="AK1040" s="5"/>
      <c r="AL1040" s="5"/>
      <c r="AM1040" s="5"/>
    </row>
    <row r="1041" spans="1:39" s="4" customFormat="1" ht="14.4">
      <c r="A1041" s="63" t="s">
        <v>745</v>
      </c>
      <c r="B1041" s="63" t="s">
        <v>315</v>
      </c>
      <c r="C1041" s="63"/>
      <c r="D1041" s="63" t="s">
        <v>316</v>
      </c>
      <c r="E1041" s="11"/>
      <c r="F1041" s="11"/>
      <c r="G1041" s="8"/>
      <c r="I1041" s="63"/>
      <c r="J1041" s="48"/>
      <c r="K1041" s="109"/>
      <c r="M1041" s="63"/>
      <c r="N1041" s="214"/>
      <c r="P1041" s="114">
        <v>1</v>
      </c>
      <c r="Q1041" s="213">
        <v>304.81</v>
      </c>
      <c r="S1041" s="114"/>
      <c r="T1041" s="213"/>
      <c r="V1041" s="83"/>
      <c r="W1041" s="83"/>
      <c r="X1041" s="83"/>
      <c r="Y1041" s="83"/>
      <c r="Z1041" s="83"/>
      <c r="AA1041" s="65"/>
      <c r="AB1041" s="5"/>
      <c r="AC1041" s="5"/>
      <c r="AD1041" s="5"/>
      <c r="AE1041" s="5"/>
      <c r="AF1041" s="5"/>
      <c r="AG1041" s="5"/>
      <c r="AH1041" s="5"/>
      <c r="AI1041" s="5"/>
      <c r="AJ1041" s="5"/>
      <c r="AK1041" s="5"/>
      <c r="AL1041" s="5"/>
      <c r="AM1041" s="5"/>
    </row>
    <row r="1042" spans="1:39" s="4" customFormat="1" ht="14.4">
      <c r="A1042" s="63" t="s">
        <v>745</v>
      </c>
      <c r="B1042" s="63" t="s">
        <v>317</v>
      </c>
      <c r="C1042" s="63"/>
      <c r="D1042" s="63" t="s">
        <v>152</v>
      </c>
      <c r="E1042" s="11"/>
      <c r="F1042" s="11"/>
      <c r="G1042" s="8"/>
      <c r="I1042" s="63"/>
      <c r="J1042" s="48"/>
      <c r="K1042" s="109"/>
      <c r="M1042" s="63">
        <v>88</v>
      </c>
      <c r="N1042" s="214">
        <v>24281.71</v>
      </c>
      <c r="P1042" s="114">
        <v>40</v>
      </c>
      <c r="Q1042" s="213">
        <v>13884.14</v>
      </c>
      <c r="S1042" s="114">
        <v>14</v>
      </c>
      <c r="T1042" s="213">
        <v>4444.8</v>
      </c>
      <c r="V1042" s="83"/>
      <c r="W1042" s="83"/>
      <c r="X1042" s="83"/>
      <c r="Y1042" s="83"/>
      <c r="Z1042" s="83"/>
      <c r="AA1042" s="65"/>
      <c r="AB1042" s="5"/>
      <c r="AC1042" s="5"/>
      <c r="AD1042" s="5"/>
      <c r="AE1042" s="5"/>
      <c r="AF1042" s="5"/>
      <c r="AG1042" s="5"/>
      <c r="AH1042" s="5"/>
      <c r="AI1042" s="5"/>
      <c r="AJ1042" s="5"/>
      <c r="AK1042" s="5"/>
      <c r="AL1042" s="5"/>
      <c r="AM1042" s="5"/>
    </row>
    <row r="1043" spans="1:39" s="4" customFormat="1" ht="14.4">
      <c r="A1043" s="63" t="s">
        <v>745</v>
      </c>
      <c r="B1043" s="63" t="s">
        <v>696</v>
      </c>
      <c r="C1043" s="63"/>
      <c r="D1043" s="63" t="s">
        <v>152</v>
      </c>
      <c r="E1043" s="11"/>
      <c r="F1043" s="11"/>
      <c r="G1043" s="8"/>
      <c r="I1043" s="63"/>
      <c r="J1043" s="48"/>
      <c r="K1043" s="109"/>
      <c r="M1043" s="63"/>
      <c r="N1043" s="214"/>
      <c r="P1043" s="114"/>
      <c r="Q1043" s="213"/>
      <c r="S1043" s="114">
        <v>2</v>
      </c>
      <c r="T1043" s="213">
        <v>343.62</v>
      </c>
      <c r="V1043" s="83"/>
      <c r="W1043" s="83"/>
      <c r="X1043" s="83"/>
      <c r="Y1043" s="83"/>
      <c r="Z1043" s="83"/>
      <c r="AA1043" s="65"/>
      <c r="AB1043" s="5"/>
      <c r="AC1043" s="5"/>
      <c r="AD1043" s="5"/>
      <c r="AE1043" s="5"/>
      <c r="AF1043" s="5"/>
      <c r="AG1043" s="5"/>
      <c r="AH1043" s="5"/>
      <c r="AI1043" s="5"/>
      <c r="AJ1043" s="5"/>
      <c r="AK1043" s="5"/>
      <c r="AL1043" s="5"/>
      <c r="AM1043" s="5"/>
    </row>
    <row r="1044" spans="1:39" s="4" customFormat="1" ht="14.4">
      <c r="A1044" s="63" t="s">
        <v>745</v>
      </c>
      <c r="B1044" s="63" t="s">
        <v>318</v>
      </c>
      <c r="C1044" s="63"/>
      <c r="D1044" s="63" t="s">
        <v>319</v>
      </c>
      <c r="E1044" s="11"/>
      <c r="F1044" s="11"/>
      <c r="G1044" s="8"/>
      <c r="I1044" s="63"/>
      <c r="J1044" s="48"/>
      <c r="K1044" s="109"/>
      <c r="M1044" s="63"/>
      <c r="N1044" s="214"/>
      <c r="P1044" s="114"/>
      <c r="Q1044" s="213"/>
      <c r="S1044" s="114">
        <v>2</v>
      </c>
      <c r="T1044" s="213">
        <v>425.54</v>
      </c>
      <c r="V1044" s="83"/>
      <c r="W1044" s="83"/>
      <c r="X1044" s="83"/>
      <c r="Y1044" s="83"/>
      <c r="Z1044" s="83"/>
      <c r="AA1044" s="65"/>
      <c r="AB1044" s="5"/>
      <c r="AC1044" s="5"/>
      <c r="AD1044" s="5"/>
      <c r="AE1044" s="5"/>
      <c r="AF1044" s="5"/>
      <c r="AG1044" s="5"/>
      <c r="AH1044" s="5"/>
      <c r="AI1044" s="5"/>
      <c r="AJ1044" s="5"/>
      <c r="AK1044" s="5"/>
      <c r="AL1044" s="5"/>
      <c r="AM1044" s="5"/>
    </row>
    <row r="1045" spans="1:39" s="4" customFormat="1" ht="14.4">
      <c r="A1045" s="63" t="s">
        <v>745</v>
      </c>
      <c r="B1045" s="63" t="s">
        <v>320</v>
      </c>
      <c r="C1045" s="63"/>
      <c r="D1045" s="63" t="s">
        <v>321</v>
      </c>
      <c r="E1045" s="11"/>
      <c r="F1045" s="11"/>
      <c r="G1045" s="8"/>
      <c r="I1045" s="63"/>
      <c r="J1045" s="48"/>
      <c r="K1045" s="109"/>
      <c r="M1045" s="63">
        <v>4</v>
      </c>
      <c r="N1045" s="214">
        <v>966.09</v>
      </c>
      <c r="P1045" s="114">
        <v>1</v>
      </c>
      <c r="Q1045" s="213">
        <v>22.92</v>
      </c>
      <c r="S1045" s="114"/>
      <c r="T1045" s="213"/>
      <c r="V1045" s="83"/>
      <c r="W1045" s="83"/>
      <c r="X1045" s="83"/>
      <c r="Y1045" s="83"/>
      <c r="Z1045" s="83"/>
      <c r="AA1045" s="65"/>
      <c r="AB1045" s="5"/>
      <c r="AC1045" s="5"/>
      <c r="AD1045" s="5"/>
      <c r="AE1045" s="5"/>
      <c r="AF1045" s="5"/>
      <c r="AG1045" s="5"/>
      <c r="AH1045" s="5"/>
      <c r="AI1045" s="5"/>
      <c r="AJ1045" s="5"/>
      <c r="AK1045" s="5"/>
      <c r="AL1045" s="5"/>
      <c r="AM1045" s="5"/>
    </row>
    <row r="1046" spans="1:39" s="4" customFormat="1" ht="14.4">
      <c r="A1046" s="63" t="s">
        <v>745</v>
      </c>
      <c r="B1046" s="63" t="s">
        <v>322</v>
      </c>
      <c r="C1046" s="63"/>
      <c r="D1046" s="63" t="s">
        <v>323</v>
      </c>
      <c r="E1046" s="11"/>
      <c r="F1046" s="11"/>
      <c r="G1046" s="8"/>
      <c r="I1046" s="63"/>
      <c r="J1046" s="48"/>
      <c r="K1046" s="109"/>
      <c r="M1046" s="63">
        <v>4</v>
      </c>
      <c r="N1046" s="214">
        <v>2181.39</v>
      </c>
      <c r="P1046" s="114">
        <v>1</v>
      </c>
      <c r="Q1046" s="213">
        <v>180.4</v>
      </c>
      <c r="S1046" s="114">
        <v>1</v>
      </c>
      <c r="T1046" s="213">
        <v>82.08</v>
      </c>
      <c r="V1046" s="83"/>
      <c r="W1046" s="83"/>
      <c r="X1046" s="83"/>
      <c r="Y1046" s="83"/>
      <c r="Z1046" s="83"/>
      <c r="AA1046" s="65"/>
      <c r="AB1046" s="5"/>
      <c r="AC1046" s="5"/>
      <c r="AD1046" s="5"/>
      <c r="AE1046" s="5"/>
      <c r="AF1046" s="5"/>
      <c r="AG1046" s="5"/>
      <c r="AH1046" s="5"/>
      <c r="AI1046" s="5"/>
      <c r="AJ1046" s="5"/>
      <c r="AK1046" s="5"/>
      <c r="AL1046" s="5"/>
      <c r="AM1046" s="5"/>
    </row>
    <row r="1047" spans="1:39" s="4" customFormat="1" ht="14.4">
      <c r="A1047" s="63" t="s">
        <v>745</v>
      </c>
      <c r="B1047" s="63" t="s">
        <v>324</v>
      </c>
      <c r="C1047" s="63"/>
      <c r="D1047" s="63" t="s">
        <v>106</v>
      </c>
      <c r="E1047" s="11"/>
      <c r="F1047" s="11"/>
      <c r="G1047" s="8"/>
      <c r="I1047" s="63"/>
      <c r="J1047" s="48"/>
      <c r="K1047" s="109"/>
      <c r="M1047" s="63">
        <v>5</v>
      </c>
      <c r="N1047" s="214">
        <v>616.67999999999995</v>
      </c>
      <c r="P1047" s="114">
        <v>3</v>
      </c>
      <c r="Q1047" s="213">
        <v>251.5</v>
      </c>
      <c r="S1047" s="114">
        <v>2</v>
      </c>
      <c r="T1047" s="213">
        <v>220.58</v>
      </c>
      <c r="V1047" s="83"/>
      <c r="W1047" s="83"/>
      <c r="X1047" s="83"/>
      <c r="Y1047" s="83"/>
      <c r="Z1047" s="83"/>
      <c r="AA1047" s="65"/>
      <c r="AB1047" s="5"/>
      <c r="AC1047" s="5"/>
      <c r="AD1047" s="5"/>
      <c r="AE1047" s="5"/>
      <c r="AF1047" s="5"/>
      <c r="AG1047" s="5"/>
      <c r="AH1047" s="5"/>
      <c r="AI1047" s="5"/>
      <c r="AJ1047" s="5"/>
      <c r="AK1047" s="5"/>
      <c r="AL1047" s="5"/>
      <c r="AM1047" s="5"/>
    </row>
    <row r="1048" spans="1:39" s="4" customFormat="1" ht="14.4">
      <c r="A1048" s="63" t="s">
        <v>745</v>
      </c>
      <c r="B1048" s="63" t="s">
        <v>326</v>
      </c>
      <c r="C1048" s="63"/>
      <c r="D1048" s="63" t="s">
        <v>327</v>
      </c>
      <c r="E1048" s="11"/>
      <c r="F1048" s="11"/>
      <c r="G1048" s="8"/>
      <c r="I1048" s="63"/>
      <c r="J1048" s="48"/>
      <c r="K1048" s="109"/>
      <c r="M1048" s="63">
        <v>3</v>
      </c>
      <c r="N1048" s="214">
        <v>105.35</v>
      </c>
      <c r="P1048" s="114">
        <v>1</v>
      </c>
      <c r="Q1048" s="213">
        <v>305.51</v>
      </c>
      <c r="S1048" s="114"/>
      <c r="T1048" s="213"/>
      <c r="V1048" s="83"/>
      <c r="W1048" s="83"/>
      <c r="X1048" s="83"/>
      <c r="Y1048" s="83"/>
      <c r="Z1048" s="83"/>
      <c r="AA1048" s="65"/>
      <c r="AB1048" s="5"/>
      <c r="AC1048" s="5"/>
      <c r="AD1048" s="5"/>
      <c r="AE1048" s="5"/>
      <c r="AF1048" s="5"/>
      <c r="AG1048" s="5"/>
      <c r="AH1048" s="5"/>
      <c r="AI1048" s="5"/>
      <c r="AJ1048" s="5"/>
      <c r="AK1048" s="5"/>
      <c r="AL1048" s="5"/>
      <c r="AM1048" s="5"/>
    </row>
    <row r="1049" spans="1:39" s="4" customFormat="1" ht="14.4">
      <c r="A1049" s="63" t="s">
        <v>745</v>
      </c>
      <c r="B1049" s="63" t="s">
        <v>328</v>
      </c>
      <c r="C1049" s="63"/>
      <c r="D1049" s="63" t="s">
        <v>329</v>
      </c>
      <c r="E1049" s="11"/>
      <c r="F1049" s="11"/>
      <c r="G1049" s="8"/>
      <c r="I1049" s="63"/>
      <c r="J1049" s="48"/>
      <c r="K1049" s="109"/>
      <c r="M1049" s="63">
        <v>3</v>
      </c>
      <c r="N1049" s="214">
        <v>324.3</v>
      </c>
      <c r="P1049" s="114">
        <v>5</v>
      </c>
      <c r="Q1049" s="213">
        <v>867.44</v>
      </c>
      <c r="S1049" s="114">
        <v>4</v>
      </c>
      <c r="T1049" s="213">
        <v>638.69000000000005</v>
      </c>
      <c r="V1049" s="83"/>
      <c r="W1049" s="83"/>
      <c r="X1049" s="83"/>
      <c r="Y1049" s="83"/>
      <c r="Z1049" s="83"/>
      <c r="AA1049" s="65"/>
      <c r="AB1049" s="5"/>
      <c r="AC1049" s="5"/>
      <c r="AD1049" s="5"/>
      <c r="AE1049" s="5"/>
      <c r="AF1049" s="5"/>
      <c r="AG1049" s="5"/>
      <c r="AH1049" s="5"/>
      <c r="AI1049" s="5"/>
      <c r="AJ1049" s="5"/>
      <c r="AK1049" s="5"/>
      <c r="AL1049" s="5"/>
      <c r="AM1049" s="5"/>
    </row>
    <row r="1050" spans="1:39" s="4" customFormat="1" ht="14.4">
      <c r="A1050" s="63" t="s">
        <v>745</v>
      </c>
      <c r="B1050" s="63" t="s">
        <v>330</v>
      </c>
      <c r="C1050" s="63"/>
      <c r="D1050" s="63" t="s">
        <v>206</v>
      </c>
      <c r="E1050" s="11"/>
      <c r="F1050" s="11"/>
      <c r="G1050" s="8"/>
      <c r="I1050" s="63"/>
      <c r="J1050" s="48"/>
      <c r="K1050" s="109"/>
      <c r="M1050" s="63">
        <v>9</v>
      </c>
      <c r="N1050" s="214">
        <v>1413.61</v>
      </c>
      <c r="P1050" s="114"/>
      <c r="Q1050" s="213"/>
      <c r="S1050" s="114"/>
      <c r="T1050" s="213"/>
      <c r="V1050" s="83"/>
      <c r="W1050" s="83"/>
      <c r="X1050" s="83"/>
      <c r="Y1050" s="83"/>
      <c r="Z1050" s="83"/>
      <c r="AA1050" s="65"/>
      <c r="AB1050" s="5"/>
      <c r="AC1050" s="5"/>
      <c r="AD1050" s="5"/>
      <c r="AE1050" s="5"/>
      <c r="AF1050" s="5"/>
      <c r="AG1050" s="5"/>
      <c r="AH1050" s="5"/>
      <c r="AI1050" s="5"/>
      <c r="AJ1050" s="5"/>
      <c r="AK1050" s="5"/>
      <c r="AL1050" s="5"/>
      <c r="AM1050" s="5"/>
    </row>
    <row r="1051" spans="1:39" s="4" customFormat="1" ht="14.4">
      <c r="A1051" s="63" t="s">
        <v>745</v>
      </c>
      <c r="B1051" s="63" t="s">
        <v>331</v>
      </c>
      <c r="C1051" s="63"/>
      <c r="D1051" s="63" t="s">
        <v>96</v>
      </c>
      <c r="E1051" s="11"/>
      <c r="F1051" s="11"/>
      <c r="G1051" s="8"/>
      <c r="I1051" s="63"/>
      <c r="J1051" s="48"/>
      <c r="K1051" s="109"/>
      <c r="M1051" s="63">
        <v>1</v>
      </c>
      <c r="N1051" s="214">
        <v>34.14</v>
      </c>
      <c r="P1051" s="114"/>
      <c r="Q1051" s="213"/>
      <c r="S1051" s="114"/>
      <c r="T1051" s="213"/>
      <c r="V1051" s="83"/>
      <c r="W1051" s="83"/>
      <c r="X1051" s="83"/>
      <c r="Y1051" s="83"/>
      <c r="Z1051" s="83"/>
      <c r="AA1051" s="65"/>
      <c r="AB1051" s="5"/>
      <c r="AC1051" s="5"/>
      <c r="AD1051" s="5"/>
      <c r="AE1051" s="5"/>
      <c r="AF1051" s="5"/>
      <c r="AG1051" s="5"/>
      <c r="AH1051" s="5"/>
      <c r="AI1051" s="5"/>
      <c r="AJ1051" s="5"/>
      <c r="AK1051" s="5"/>
      <c r="AL1051" s="5"/>
      <c r="AM1051" s="5"/>
    </row>
    <row r="1052" spans="1:39" s="4" customFormat="1" ht="14.4">
      <c r="A1052" s="63" t="s">
        <v>745</v>
      </c>
      <c r="B1052" s="63" t="s">
        <v>332</v>
      </c>
      <c r="C1052" s="63"/>
      <c r="D1052" s="63" t="s">
        <v>284</v>
      </c>
      <c r="E1052" s="11"/>
      <c r="F1052" s="11"/>
      <c r="G1052" s="8"/>
      <c r="I1052" s="63"/>
      <c r="J1052" s="48"/>
      <c r="K1052" s="109"/>
      <c r="M1052" s="63">
        <v>1</v>
      </c>
      <c r="N1052" s="214">
        <v>925.83</v>
      </c>
      <c r="P1052" s="114">
        <v>1</v>
      </c>
      <c r="Q1052" s="213">
        <v>2770.71</v>
      </c>
      <c r="S1052" s="114"/>
      <c r="T1052" s="213"/>
      <c r="V1052" s="83"/>
      <c r="W1052" s="83"/>
      <c r="X1052" s="83"/>
      <c r="Y1052" s="83"/>
      <c r="Z1052" s="83"/>
      <c r="AA1052" s="65"/>
      <c r="AB1052" s="5"/>
      <c r="AC1052" s="5"/>
      <c r="AD1052" s="5"/>
      <c r="AE1052" s="5"/>
      <c r="AF1052" s="5"/>
      <c r="AG1052" s="5"/>
      <c r="AH1052" s="5"/>
      <c r="AI1052" s="5"/>
      <c r="AJ1052" s="5"/>
      <c r="AK1052" s="5"/>
      <c r="AL1052" s="5"/>
      <c r="AM1052" s="5"/>
    </row>
    <row r="1053" spans="1:39" s="4" customFormat="1" ht="14.4">
      <c r="A1053" s="63" t="s">
        <v>745</v>
      </c>
      <c r="B1053" s="63" t="s">
        <v>333</v>
      </c>
      <c r="C1053" s="63"/>
      <c r="D1053" s="63" t="s">
        <v>230</v>
      </c>
      <c r="E1053" s="11"/>
      <c r="F1053" s="11"/>
      <c r="G1053" s="8"/>
      <c r="I1053" s="63"/>
      <c r="J1053" s="48"/>
      <c r="K1053" s="109"/>
      <c r="M1053" s="63">
        <v>3</v>
      </c>
      <c r="N1053" s="214">
        <v>196.22</v>
      </c>
      <c r="P1053" s="114">
        <v>9</v>
      </c>
      <c r="Q1053" s="213">
        <v>718.63</v>
      </c>
      <c r="S1053" s="114">
        <v>2</v>
      </c>
      <c r="T1053" s="213">
        <v>372.71</v>
      </c>
      <c r="V1053" s="83"/>
      <c r="W1053" s="83"/>
      <c r="X1053" s="83"/>
      <c r="Y1053" s="83"/>
      <c r="Z1053" s="83"/>
      <c r="AA1053" s="65"/>
      <c r="AB1053" s="5"/>
      <c r="AC1053" s="5"/>
      <c r="AD1053" s="5"/>
      <c r="AE1053" s="5"/>
      <c r="AF1053" s="5"/>
      <c r="AG1053" s="5"/>
      <c r="AH1053" s="5"/>
      <c r="AI1053" s="5"/>
      <c r="AJ1053" s="5"/>
      <c r="AK1053" s="5"/>
      <c r="AL1053" s="5"/>
      <c r="AM1053" s="5"/>
    </row>
    <row r="1054" spans="1:39" s="4" customFormat="1" ht="14.4">
      <c r="A1054" s="63" t="s">
        <v>745</v>
      </c>
      <c r="B1054" s="63" t="s">
        <v>334</v>
      </c>
      <c r="C1054" s="63"/>
      <c r="D1054" s="63" t="s">
        <v>335</v>
      </c>
      <c r="E1054" s="11"/>
      <c r="F1054" s="11"/>
      <c r="G1054" s="8"/>
      <c r="I1054" s="63"/>
      <c r="J1054" s="48"/>
      <c r="K1054" s="109"/>
      <c r="M1054" s="63">
        <v>1</v>
      </c>
      <c r="N1054" s="214">
        <v>253.56</v>
      </c>
      <c r="P1054" s="114">
        <v>1</v>
      </c>
      <c r="Q1054" s="213">
        <v>18.61</v>
      </c>
      <c r="S1054" s="114"/>
      <c r="T1054" s="213"/>
      <c r="V1054" s="83"/>
      <c r="W1054" s="83"/>
      <c r="X1054" s="83"/>
      <c r="Y1054" s="83"/>
      <c r="Z1054" s="83"/>
      <c r="AA1054" s="65"/>
      <c r="AB1054" s="5"/>
      <c r="AC1054" s="5"/>
      <c r="AD1054" s="5"/>
      <c r="AE1054" s="5"/>
      <c r="AF1054" s="5"/>
      <c r="AG1054" s="5"/>
      <c r="AH1054" s="5"/>
      <c r="AI1054" s="5"/>
      <c r="AJ1054" s="5"/>
      <c r="AK1054" s="5"/>
      <c r="AL1054" s="5"/>
      <c r="AM1054" s="5"/>
    </row>
    <row r="1055" spans="1:39" s="4" customFormat="1" ht="14.4">
      <c r="A1055" s="63" t="s">
        <v>745</v>
      </c>
      <c r="B1055" s="63" t="s">
        <v>336</v>
      </c>
      <c r="C1055" s="63"/>
      <c r="D1055" s="63" t="s">
        <v>337</v>
      </c>
      <c r="E1055" s="11"/>
      <c r="F1055" s="11"/>
      <c r="G1055" s="8"/>
      <c r="I1055" s="63"/>
      <c r="J1055" s="48"/>
      <c r="K1055" s="109"/>
      <c r="M1055" s="63">
        <v>2</v>
      </c>
      <c r="N1055" s="214">
        <v>336.55</v>
      </c>
      <c r="P1055" s="114">
        <v>6</v>
      </c>
      <c r="Q1055" s="213">
        <v>649.72</v>
      </c>
      <c r="S1055" s="114"/>
      <c r="T1055" s="213"/>
      <c r="V1055" s="83"/>
      <c r="W1055" s="83"/>
      <c r="X1055" s="83"/>
      <c r="Y1055" s="83"/>
      <c r="Z1055" s="83"/>
      <c r="AA1055" s="65"/>
      <c r="AB1055" s="5"/>
      <c r="AC1055" s="5"/>
      <c r="AD1055" s="5"/>
      <c r="AE1055" s="5"/>
      <c r="AF1055" s="5"/>
      <c r="AG1055" s="5"/>
      <c r="AH1055" s="5"/>
      <c r="AI1055" s="5"/>
      <c r="AJ1055" s="5"/>
      <c r="AK1055" s="5"/>
      <c r="AL1055" s="5"/>
      <c r="AM1055" s="5"/>
    </row>
    <row r="1056" spans="1:39" s="4" customFormat="1" ht="14.4">
      <c r="A1056" s="63" t="s">
        <v>745</v>
      </c>
      <c r="B1056" s="63" t="s">
        <v>338</v>
      </c>
      <c r="C1056" s="63"/>
      <c r="D1056" s="63" t="s">
        <v>339</v>
      </c>
      <c r="E1056" s="11"/>
      <c r="F1056" s="11"/>
      <c r="G1056" s="8"/>
      <c r="I1056" s="63"/>
      <c r="J1056" s="48"/>
      <c r="K1056" s="109"/>
      <c r="M1056" s="63">
        <v>1</v>
      </c>
      <c r="N1056" s="214">
        <v>491.01</v>
      </c>
      <c r="P1056" s="114">
        <v>1</v>
      </c>
      <c r="Q1056" s="213">
        <v>22.49</v>
      </c>
      <c r="S1056" s="114">
        <v>1</v>
      </c>
      <c r="T1056" s="213">
        <v>219.3</v>
      </c>
      <c r="V1056" s="83"/>
      <c r="W1056" s="83"/>
      <c r="X1056" s="83"/>
      <c r="Y1056" s="83"/>
      <c r="Z1056" s="83"/>
      <c r="AA1056" s="65"/>
      <c r="AB1056" s="5"/>
      <c r="AC1056" s="5"/>
      <c r="AD1056" s="5"/>
      <c r="AE1056" s="5"/>
      <c r="AF1056" s="5"/>
      <c r="AG1056" s="5"/>
      <c r="AH1056" s="5"/>
      <c r="AI1056" s="5"/>
      <c r="AJ1056" s="5"/>
      <c r="AK1056" s="5"/>
      <c r="AL1056" s="5"/>
      <c r="AM1056" s="5"/>
    </row>
    <row r="1057" spans="1:39" s="4" customFormat="1" ht="14.4">
      <c r="A1057" s="63" t="s">
        <v>745</v>
      </c>
      <c r="B1057" s="63" t="s">
        <v>661</v>
      </c>
      <c r="C1057" s="63"/>
      <c r="D1057" s="63" t="s">
        <v>148</v>
      </c>
      <c r="E1057" s="11"/>
      <c r="F1057" s="11"/>
      <c r="G1057" s="8"/>
      <c r="I1057" s="63"/>
      <c r="J1057" s="48"/>
      <c r="K1057" s="109"/>
      <c r="M1057" s="63">
        <v>1</v>
      </c>
      <c r="N1057" s="214">
        <v>31.82</v>
      </c>
      <c r="P1057" s="114"/>
      <c r="Q1057" s="213"/>
      <c r="S1057" s="114"/>
      <c r="T1057" s="213"/>
      <c r="V1057" s="83"/>
      <c r="W1057" s="83"/>
      <c r="X1057" s="83"/>
      <c r="Y1057" s="83"/>
      <c r="Z1057" s="83"/>
      <c r="AA1057" s="65"/>
      <c r="AB1057" s="5"/>
      <c r="AC1057" s="5"/>
      <c r="AD1057" s="5"/>
      <c r="AE1057" s="5"/>
      <c r="AF1057" s="5"/>
      <c r="AG1057" s="5"/>
      <c r="AH1057" s="5"/>
      <c r="AI1057" s="5"/>
      <c r="AJ1057" s="5"/>
      <c r="AK1057" s="5"/>
      <c r="AL1057" s="5"/>
      <c r="AM1057" s="5"/>
    </row>
    <row r="1058" spans="1:39" s="4" customFormat="1" ht="14.4">
      <c r="A1058" s="63" t="s">
        <v>745</v>
      </c>
      <c r="B1058" s="63" t="s">
        <v>734</v>
      </c>
      <c r="C1058" s="63"/>
      <c r="D1058" s="63" t="s">
        <v>244</v>
      </c>
      <c r="E1058" s="11"/>
      <c r="F1058" s="11"/>
      <c r="G1058" s="8"/>
      <c r="I1058" s="63"/>
      <c r="J1058" s="48"/>
      <c r="K1058" s="109"/>
      <c r="M1058" s="63"/>
      <c r="N1058" s="214"/>
      <c r="P1058" s="114"/>
      <c r="Q1058" s="213"/>
      <c r="S1058" s="114">
        <v>1</v>
      </c>
      <c r="T1058" s="213">
        <v>94.25</v>
      </c>
      <c r="V1058" s="83"/>
      <c r="W1058" s="83"/>
      <c r="X1058" s="83"/>
      <c r="Y1058" s="83"/>
      <c r="Z1058" s="83"/>
      <c r="AA1058" s="65"/>
      <c r="AB1058" s="5"/>
      <c r="AC1058" s="5"/>
      <c r="AD1058" s="5"/>
      <c r="AE1058" s="5"/>
      <c r="AF1058" s="5"/>
      <c r="AG1058" s="5"/>
      <c r="AH1058" s="5"/>
      <c r="AI1058" s="5"/>
      <c r="AJ1058" s="5"/>
      <c r="AK1058" s="5"/>
      <c r="AL1058" s="5"/>
      <c r="AM1058" s="5"/>
    </row>
    <row r="1059" spans="1:39" s="4" customFormat="1" ht="14.4">
      <c r="A1059" s="63" t="s">
        <v>745</v>
      </c>
      <c r="B1059" s="63" t="s">
        <v>662</v>
      </c>
      <c r="C1059" s="63"/>
      <c r="D1059" s="63" t="s">
        <v>244</v>
      </c>
      <c r="E1059" s="11"/>
      <c r="F1059" s="11"/>
      <c r="G1059" s="8"/>
      <c r="I1059" s="63"/>
      <c r="J1059" s="48"/>
      <c r="K1059" s="109"/>
      <c r="M1059" s="63">
        <v>2</v>
      </c>
      <c r="N1059" s="214">
        <v>299.73</v>
      </c>
      <c r="P1059" s="114"/>
      <c r="Q1059" s="213"/>
      <c r="S1059" s="114"/>
      <c r="T1059" s="213"/>
      <c r="V1059" s="83"/>
      <c r="W1059" s="83"/>
      <c r="X1059" s="83"/>
      <c r="Y1059" s="83"/>
      <c r="Z1059" s="83"/>
      <c r="AA1059" s="65"/>
      <c r="AB1059" s="5"/>
      <c r="AC1059" s="5"/>
      <c r="AD1059" s="5"/>
      <c r="AE1059" s="5"/>
      <c r="AF1059" s="5"/>
      <c r="AG1059" s="5"/>
      <c r="AH1059" s="5"/>
      <c r="AI1059" s="5"/>
      <c r="AJ1059" s="5"/>
      <c r="AK1059" s="5"/>
      <c r="AL1059" s="5"/>
      <c r="AM1059" s="5"/>
    </row>
    <row r="1060" spans="1:39" s="4" customFormat="1" ht="14.4">
      <c r="A1060" s="63" t="s">
        <v>745</v>
      </c>
      <c r="B1060" s="63" t="s">
        <v>340</v>
      </c>
      <c r="C1060" s="63"/>
      <c r="D1060" s="63" t="s">
        <v>341</v>
      </c>
      <c r="E1060" s="11"/>
      <c r="F1060" s="11"/>
      <c r="G1060" s="8"/>
      <c r="I1060" s="63"/>
      <c r="J1060" s="48"/>
      <c r="K1060" s="109"/>
      <c r="M1060" s="63">
        <v>3</v>
      </c>
      <c r="N1060" s="214">
        <v>452.89</v>
      </c>
      <c r="P1060" s="114">
        <v>4</v>
      </c>
      <c r="Q1060" s="213">
        <v>213.2</v>
      </c>
      <c r="S1060" s="114"/>
      <c r="T1060" s="213"/>
      <c r="V1060" s="83"/>
      <c r="W1060" s="83"/>
      <c r="X1060" s="83"/>
      <c r="Y1060" s="83"/>
      <c r="Z1060" s="83"/>
      <c r="AA1060" s="65"/>
      <c r="AB1060" s="5"/>
      <c r="AC1060" s="5"/>
      <c r="AD1060" s="5"/>
      <c r="AE1060" s="5"/>
      <c r="AF1060" s="5"/>
      <c r="AG1060" s="5"/>
      <c r="AH1060" s="5"/>
      <c r="AI1060" s="5"/>
      <c r="AJ1060" s="5"/>
      <c r="AK1060" s="5"/>
      <c r="AL1060" s="5"/>
      <c r="AM1060" s="5"/>
    </row>
    <row r="1061" spans="1:39" s="4" customFormat="1" ht="14.4">
      <c r="A1061" s="63" t="s">
        <v>745</v>
      </c>
      <c r="B1061" s="63" t="s">
        <v>342</v>
      </c>
      <c r="C1061" s="63"/>
      <c r="D1061" s="63" t="s">
        <v>343</v>
      </c>
      <c r="E1061" s="11"/>
      <c r="F1061" s="11"/>
      <c r="G1061" s="8"/>
      <c r="I1061" s="63"/>
      <c r="J1061" s="48"/>
      <c r="K1061" s="109"/>
      <c r="M1061" s="63">
        <v>3</v>
      </c>
      <c r="N1061" s="214">
        <v>1897.64</v>
      </c>
      <c r="P1061" s="114">
        <v>3</v>
      </c>
      <c r="Q1061" s="213">
        <v>46.65</v>
      </c>
      <c r="S1061" s="114">
        <v>1</v>
      </c>
      <c r="T1061" s="213">
        <v>35.11</v>
      </c>
      <c r="V1061" s="83"/>
      <c r="W1061" s="83"/>
      <c r="X1061" s="83"/>
      <c r="Y1061" s="83"/>
      <c r="Z1061" s="83"/>
      <c r="AA1061" s="65"/>
      <c r="AB1061" s="5"/>
      <c r="AC1061" s="5"/>
      <c r="AD1061" s="5"/>
      <c r="AE1061" s="5"/>
      <c r="AF1061" s="5"/>
      <c r="AG1061" s="5"/>
      <c r="AH1061" s="5"/>
      <c r="AI1061" s="5"/>
      <c r="AJ1061" s="5"/>
      <c r="AK1061" s="5"/>
      <c r="AL1061" s="5"/>
      <c r="AM1061" s="5"/>
    </row>
    <row r="1062" spans="1:39" s="4" customFormat="1" ht="14.4">
      <c r="A1062" s="63" t="s">
        <v>745</v>
      </c>
      <c r="B1062" s="63" t="s">
        <v>344</v>
      </c>
      <c r="C1062" s="63"/>
      <c r="D1062" s="63" t="s">
        <v>345</v>
      </c>
      <c r="E1062" s="11"/>
      <c r="F1062" s="11"/>
      <c r="G1062" s="8"/>
      <c r="I1062" s="63"/>
      <c r="J1062" s="48"/>
      <c r="K1062" s="109"/>
      <c r="M1062" s="63">
        <v>2</v>
      </c>
      <c r="N1062" s="214">
        <v>652.91</v>
      </c>
      <c r="P1062" s="114">
        <v>2</v>
      </c>
      <c r="Q1062" s="213">
        <v>1484.84</v>
      </c>
      <c r="S1062" s="114"/>
      <c r="T1062" s="213"/>
      <c r="V1062" s="83"/>
      <c r="W1062" s="83"/>
      <c r="X1062" s="83"/>
      <c r="Y1062" s="83"/>
      <c r="Z1062" s="83"/>
      <c r="AA1062" s="65"/>
      <c r="AB1062" s="5"/>
      <c r="AC1062" s="5"/>
      <c r="AD1062" s="5"/>
      <c r="AE1062" s="5"/>
      <c r="AF1062" s="5"/>
      <c r="AG1062" s="5"/>
      <c r="AH1062" s="5"/>
      <c r="AI1062" s="5"/>
      <c r="AJ1062" s="5"/>
      <c r="AK1062" s="5"/>
      <c r="AL1062" s="5"/>
      <c r="AM1062" s="5"/>
    </row>
    <row r="1063" spans="1:39" s="4" customFormat="1" ht="14.4">
      <c r="A1063" s="63" t="s">
        <v>745</v>
      </c>
      <c r="B1063" s="63" t="s">
        <v>346</v>
      </c>
      <c r="C1063" s="63"/>
      <c r="D1063" s="63" t="s">
        <v>347</v>
      </c>
      <c r="E1063" s="11"/>
      <c r="F1063" s="11"/>
      <c r="G1063" s="8"/>
      <c r="I1063" s="63"/>
      <c r="J1063" s="48"/>
      <c r="K1063" s="109"/>
      <c r="M1063" s="63">
        <v>1</v>
      </c>
      <c r="N1063" s="214">
        <v>412.44</v>
      </c>
      <c r="P1063" s="114"/>
      <c r="Q1063" s="213"/>
      <c r="S1063" s="114"/>
      <c r="T1063" s="213"/>
      <c r="V1063" s="83"/>
      <c r="W1063" s="83"/>
      <c r="X1063" s="83"/>
      <c r="Y1063" s="83"/>
      <c r="Z1063" s="83"/>
      <c r="AA1063" s="65"/>
      <c r="AB1063" s="5"/>
      <c r="AC1063" s="5"/>
      <c r="AD1063" s="5"/>
      <c r="AE1063" s="5"/>
      <c r="AF1063" s="5"/>
      <c r="AG1063" s="5"/>
      <c r="AH1063" s="5"/>
      <c r="AI1063" s="5"/>
      <c r="AJ1063" s="5"/>
      <c r="AK1063" s="5"/>
      <c r="AL1063" s="5"/>
      <c r="AM1063" s="5"/>
    </row>
    <row r="1064" spans="1:39" s="4" customFormat="1" ht="14.4">
      <c r="A1064" s="63" t="s">
        <v>745</v>
      </c>
      <c r="B1064" s="63" t="s">
        <v>348</v>
      </c>
      <c r="C1064" s="63"/>
      <c r="D1064" s="63" t="s">
        <v>120</v>
      </c>
      <c r="E1064" s="11"/>
      <c r="F1064" s="11"/>
      <c r="G1064" s="8"/>
      <c r="I1064" s="63"/>
      <c r="J1064" s="48"/>
      <c r="K1064" s="109"/>
      <c r="M1064" s="63">
        <v>2</v>
      </c>
      <c r="N1064" s="214">
        <v>1241.3499999999999</v>
      </c>
      <c r="P1064" s="114">
        <v>1</v>
      </c>
      <c r="Q1064" s="213">
        <v>31.18</v>
      </c>
      <c r="S1064" s="114"/>
      <c r="T1064" s="213"/>
      <c r="V1064" s="83"/>
      <c r="W1064" s="83"/>
      <c r="X1064" s="83"/>
      <c r="Y1064" s="83"/>
      <c r="Z1064" s="83"/>
      <c r="AA1064" s="65"/>
      <c r="AB1064" s="5"/>
      <c r="AC1064" s="5"/>
      <c r="AD1064" s="5"/>
      <c r="AE1064" s="5"/>
      <c r="AF1064" s="5"/>
      <c r="AG1064" s="5"/>
      <c r="AH1064" s="5"/>
      <c r="AI1064" s="5"/>
      <c r="AJ1064" s="5"/>
      <c r="AK1064" s="5"/>
      <c r="AL1064" s="5"/>
      <c r="AM1064" s="5"/>
    </row>
    <row r="1065" spans="1:39" s="4" customFormat="1" ht="14.4">
      <c r="A1065" s="63" t="s">
        <v>745</v>
      </c>
      <c r="B1065" s="63" t="s">
        <v>349</v>
      </c>
      <c r="C1065" s="63"/>
      <c r="D1065" s="63" t="s">
        <v>206</v>
      </c>
      <c r="E1065" s="11"/>
      <c r="F1065" s="11"/>
      <c r="G1065" s="8"/>
      <c r="I1065" s="63"/>
      <c r="J1065" s="48"/>
      <c r="K1065" s="109"/>
      <c r="M1065" s="63"/>
      <c r="N1065" s="214"/>
      <c r="P1065" s="114">
        <v>1</v>
      </c>
      <c r="Q1065" s="213">
        <v>223.09</v>
      </c>
      <c r="S1065" s="114">
        <v>2</v>
      </c>
      <c r="T1065" s="213">
        <v>777.01</v>
      </c>
      <c r="V1065" s="83"/>
      <c r="W1065" s="83"/>
      <c r="X1065" s="83"/>
      <c r="Y1065" s="83"/>
      <c r="Z1065" s="83"/>
      <c r="AA1065" s="65"/>
      <c r="AB1065" s="5"/>
      <c r="AC1065" s="5"/>
      <c r="AD1065" s="5"/>
      <c r="AE1065" s="5"/>
      <c r="AF1065" s="5"/>
      <c r="AG1065" s="5"/>
      <c r="AH1065" s="5"/>
      <c r="AI1065" s="5"/>
      <c r="AJ1065" s="5"/>
      <c r="AK1065" s="5"/>
      <c r="AL1065" s="5"/>
      <c r="AM1065" s="5"/>
    </row>
    <row r="1066" spans="1:39" s="4" customFormat="1" ht="14.4">
      <c r="A1066" s="63" t="s">
        <v>745</v>
      </c>
      <c r="B1066" s="63" t="s">
        <v>350</v>
      </c>
      <c r="C1066" s="63"/>
      <c r="D1066" s="63" t="s">
        <v>351</v>
      </c>
      <c r="E1066" s="11"/>
      <c r="F1066" s="11"/>
      <c r="G1066" s="8"/>
      <c r="I1066" s="63"/>
      <c r="J1066" s="48"/>
      <c r="K1066" s="109"/>
      <c r="M1066" s="63">
        <v>40</v>
      </c>
      <c r="N1066" s="214">
        <v>8689.52</v>
      </c>
      <c r="P1066" s="114">
        <v>12</v>
      </c>
      <c r="Q1066" s="213">
        <v>2440.0100000000002</v>
      </c>
      <c r="S1066" s="114">
        <v>3</v>
      </c>
      <c r="T1066" s="213">
        <v>382.33</v>
      </c>
      <c r="V1066" s="83"/>
      <c r="W1066" s="83"/>
      <c r="X1066" s="83"/>
      <c r="Y1066" s="83"/>
      <c r="Z1066" s="83"/>
      <c r="AA1066" s="65"/>
      <c r="AB1066" s="5"/>
      <c r="AC1066" s="5"/>
      <c r="AD1066" s="5"/>
      <c r="AE1066" s="5"/>
      <c r="AF1066" s="5"/>
      <c r="AG1066" s="5"/>
      <c r="AH1066" s="5"/>
      <c r="AI1066" s="5"/>
      <c r="AJ1066" s="5"/>
      <c r="AK1066" s="5"/>
      <c r="AL1066" s="5"/>
      <c r="AM1066" s="5"/>
    </row>
    <row r="1067" spans="1:39" s="4" customFormat="1" ht="14.4">
      <c r="A1067" s="63" t="s">
        <v>745</v>
      </c>
      <c r="B1067" s="63" t="s">
        <v>352</v>
      </c>
      <c r="C1067" s="63"/>
      <c r="D1067" s="63" t="s">
        <v>353</v>
      </c>
      <c r="E1067" s="11"/>
      <c r="F1067" s="11"/>
      <c r="G1067" s="8"/>
      <c r="I1067" s="63"/>
      <c r="J1067" s="48"/>
      <c r="K1067" s="109"/>
      <c r="M1067" s="63"/>
      <c r="N1067" s="214"/>
      <c r="P1067" s="114">
        <v>1</v>
      </c>
      <c r="Q1067" s="213">
        <v>5461.81</v>
      </c>
      <c r="S1067" s="114"/>
      <c r="T1067" s="213"/>
      <c r="V1067" s="83"/>
      <c r="W1067" s="83"/>
      <c r="X1067" s="83"/>
      <c r="Y1067" s="83"/>
      <c r="Z1067" s="83"/>
      <c r="AA1067" s="65"/>
      <c r="AB1067" s="5"/>
      <c r="AC1067" s="5"/>
      <c r="AD1067" s="5"/>
      <c r="AE1067" s="5"/>
      <c r="AF1067" s="5"/>
      <c r="AG1067" s="5"/>
      <c r="AH1067" s="5"/>
      <c r="AI1067" s="5"/>
      <c r="AJ1067" s="5"/>
      <c r="AK1067" s="5"/>
      <c r="AL1067" s="5"/>
      <c r="AM1067" s="5"/>
    </row>
    <row r="1068" spans="1:39" s="4" customFormat="1" ht="14.4">
      <c r="A1068" s="63" t="s">
        <v>745</v>
      </c>
      <c r="B1068" s="63" t="s">
        <v>354</v>
      </c>
      <c r="C1068" s="63"/>
      <c r="D1068" s="63" t="s">
        <v>154</v>
      </c>
      <c r="E1068" s="11"/>
      <c r="F1068" s="11"/>
      <c r="G1068" s="8"/>
      <c r="I1068" s="63"/>
      <c r="J1068" s="48"/>
      <c r="K1068" s="109"/>
      <c r="M1068" s="63">
        <v>20</v>
      </c>
      <c r="N1068" s="214">
        <v>3264.16</v>
      </c>
      <c r="P1068" s="114">
        <v>14</v>
      </c>
      <c r="Q1068" s="213">
        <v>855.78</v>
      </c>
      <c r="S1068" s="114">
        <v>3</v>
      </c>
      <c r="T1068" s="213">
        <v>610.64</v>
      </c>
      <c r="V1068" s="83"/>
      <c r="W1068" s="83"/>
      <c r="X1068" s="83"/>
      <c r="Y1068" s="83"/>
      <c r="Z1068" s="83"/>
      <c r="AA1068" s="65"/>
      <c r="AB1068" s="5"/>
      <c r="AC1068" s="5"/>
      <c r="AD1068" s="5"/>
      <c r="AE1068" s="5"/>
      <c r="AF1068" s="5"/>
      <c r="AG1068" s="5"/>
      <c r="AH1068" s="5"/>
      <c r="AI1068" s="5"/>
      <c r="AJ1068" s="5"/>
      <c r="AK1068" s="5"/>
      <c r="AL1068" s="5"/>
      <c r="AM1068" s="5"/>
    </row>
    <row r="1069" spans="1:39" s="4" customFormat="1" ht="14.4">
      <c r="A1069" s="63" t="s">
        <v>745</v>
      </c>
      <c r="B1069" s="63" t="s">
        <v>355</v>
      </c>
      <c r="C1069" s="63"/>
      <c r="D1069" s="63" t="s">
        <v>356</v>
      </c>
      <c r="E1069" s="11"/>
      <c r="F1069" s="11"/>
      <c r="G1069" s="8"/>
      <c r="I1069" s="63"/>
      <c r="J1069" s="48"/>
      <c r="K1069" s="109"/>
      <c r="M1069" s="63">
        <v>25</v>
      </c>
      <c r="N1069" s="214">
        <v>7440.44</v>
      </c>
      <c r="P1069" s="114">
        <v>11</v>
      </c>
      <c r="Q1069" s="213">
        <v>2632.64</v>
      </c>
      <c r="S1069" s="114">
        <v>3</v>
      </c>
      <c r="T1069" s="213">
        <v>4569.17</v>
      </c>
      <c r="V1069" s="83"/>
      <c r="W1069" s="83"/>
      <c r="X1069" s="83"/>
      <c r="Y1069" s="83"/>
      <c r="Z1069" s="83"/>
      <c r="AA1069" s="65"/>
      <c r="AB1069" s="5"/>
      <c r="AC1069" s="5"/>
      <c r="AD1069" s="5"/>
      <c r="AE1069" s="5"/>
      <c r="AF1069" s="5"/>
      <c r="AG1069" s="5"/>
      <c r="AH1069" s="5"/>
      <c r="AI1069" s="5"/>
      <c r="AJ1069" s="5"/>
      <c r="AK1069" s="5"/>
      <c r="AL1069" s="5"/>
      <c r="AM1069" s="5"/>
    </row>
    <row r="1070" spans="1:39" s="4" customFormat="1" ht="14.4">
      <c r="A1070" s="63" t="s">
        <v>745</v>
      </c>
      <c r="B1070" s="63" t="s">
        <v>357</v>
      </c>
      <c r="C1070" s="63"/>
      <c r="D1070" s="63" t="s">
        <v>124</v>
      </c>
      <c r="E1070" s="11"/>
      <c r="F1070" s="11"/>
      <c r="G1070" s="8"/>
      <c r="I1070" s="63"/>
      <c r="J1070" s="48"/>
      <c r="K1070" s="109"/>
      <c r="M1070" s="63">
        <v>5</v>
      </c>
      <c r="N1070" s="214">
        <v>497</v>
      </c>
      <c r="P1070" s="114">
        <v>2</v>
      </c>
      <c r="Q1070" s="213">
        <v>707.9</v>
      </c>
      <c r="S1070" s="114"/>
      <c r="T1070" s="213"/>
      <c r="V1070" s="83"/>
      <c r="W1070" s="83"/>
      <c r="X1070" s="83"/>
      <c r="Y1070" s="83"/>
      <c r="Z1070" s="83"/>
      <c r="AA1070" s="65"/>
      <c r="AB1070" s="5"/>
      <c r="AC1070" s="5"/>
      <c r="AD1070" s="5"/>
      <c r="AE1070" s="5"/>
      <c r="AF1070" s="5"/>
      <c r="AG1070" s="5"/>
      <c r="AH1070" s="5"/>
      <c r="AI1070" s="5"/>
      <c r="AJ1070" s="5"/>
      <c r="AK1070" s="5"/>
      <c r="AL1070" s="5"/>
      <c r="AM1070" s="5"/>
    </row>
    <row r="1071" spans="1:39" s="4" customFormat="1" ht="14.4">
      <c r="A1071" s="63" t="s">
        <v>745</v>
      </c>
      <c r="B1071" s="63" t="s">
        <v>360</v>
      </c>
      <c r="C1071" s="63"/>
      <c r="D1071" s="63" t="s">
        <v>174</v>
      </c>
      <c r="E1071" s="11"/>
      <c r="F1071" s="11"/>
      <c r="G1071" s="8"/>
      <c r="I1071" s="63"/>
      <c r="J1071" s="48"/>
      <c r="K1071" s="109"/>
      <c r="M1071" s="63">
        <v>14</v>
      </c>
      <c r="N1071" s="214">
        <v>3417.65</v>
      </c>
      <c r="P1071" s="114">
        <v>17</v>
      </c>
      <c r="Q1071" s="213">
        <v>3729.5</v>
      </c>
      <c r="S1071" s="114">
        <v>5</v>
      </c>
      <c r="T1071" s="213">
        <v>437.55</v>
      </c>
      <c r="V1071" s="83"/>
      <c r="W1071" s="83"/>
      <c r="X1071" s="83"/>
      <c r="Y1071" s="83"/>
      <c r="Z1071" s="83"/>
      <c r="AA1071" s="65"/>
      <c r="AB1071" s="5"/>
      <c r="AC1071" s="5"/>
      <c r="AD1071" s="5"/>
      <c r="AE1071" s="5"/>
      <c r="AF1071" s="5"/>
      <c r="AG1071" s="5"/>
      <c r="AH1071" s="5"/>
      <c r="AI1071" s="5"/>
      <c r="AJ1071" s="5"/>
      <c r="AK1071" s="5"/>
      <c r="AL1071" s="5"/>
      <c r="AM1071" s="5"/>
    </row>
    <row r="1072" spans="1:39" s="4" customFormat="1" ht="14.4">
      <c r="A1072" s="63" t="s">
        <v>745</v>
      </c>
      <c r="B1072" s="63" t="s">
        <v>362</v>
      </c>
      <c r="C1072" s="63"/>
      <c r="D1072" s="63" t="s">
        <v>363</v>
      </c>
      <c r="E1072" s="11"/>
      <c r="F1072" s="11"/>
      <c r="G1072" s="8"/>
      <c r="I1072" s="63"/>
      <c r="J1072" s="48"/>
      <c r="K1072" s="109"/>
      <c r="M1072" s="63">
        <v>9</v>
      </c>
      <c r="N1072" s="214">
        <v>1562.61</v>
      </c>
      <c r="P1072" s="114">
        <v>6</v>
      </c>
      <c r="Q1072" s="213">
        <v>506.28</v>
      </c>
      <c r="S1072" s="114">
        <v>1</v>
      </c>
      <c r="T1072" s="213">
        <v>218.85</v>
      </c>
      <c r="V1072" s="83"/>
      <c r="W1072" s="83"/>
      <c r="X1072" s="83"/>
      <c r="Y1072" s="83"/>
      <c r="Z1072" s="83"/>
      <c r="AA1072" s="65"/>
      <c r="AB1072" s="5"/>
      <c r="AC1072" s="5"/>
      <c r="AD1072" s="5"/>
      <c r="AE1072" s="5"/>
      <c r="AF1072" s="5"/>
      <c r="AG1072" s="5"/>
      <c r="AH1072" s="5"/>
      <c r="AI1072" s="5"/>
      <c r="AJ1072" s="5"/>
      <c r="AK1072" s="5"/>
      <c r="AL1072" s="5"/>
      <c r="AM1072" s="5"/>
    </row>
    <row r="1073" spans="1:39" s="4" customFormat="1" ht="14.4">
      <c r="A1073" s="63" t="s">
        <v>745</v>
      </c>
      <c r="B1073" s="63" t="s">
        <v>365</v>
      </c>
      <c r="C1073" s="63"/>
      <c r="D1073" s="63" t="s">
        <v>100</v>
      </c>
      <c r="E1073" s="11"/>
      <c r="F1073" s="11"/>
      <c r="G1073" s="8"/>
      <c r="I1073" s="63"/>
      <c r="J1073" s="48"/>
      <c r="K1073" s="109"/>
      <c r="M1073" s="63">
        <v>52</v>
      </c>
      <c r="N1073" s="214">
        <v>18865.98</v>
      </c>
      <c r="P1073" s="114">
        <v>48</v>
      </c>
      <c r="Q1073" s="213">
        <v>5442.15</v>
      </c>
      <c r="S1073" s="114">
        <v>6</v>
      </c>
      <c r="T1073" s="213">
        <v>573.66</v>
      </c>
      <c r="V1073" s="83"/>
      <c r="W1073" s="83"/>
      <c r="X1073" s="83"/>
      <c r="Y1073" s="83"/>
      <c r="Z1073" s="83"/>
      <c r="AA1073" s="65"/>
      <c r="AB1073" s="5"/>
      <c r="AC1073" s="5"/>
      <c r="AD1073" s="5"/>
      <c r="AE1073" s="5"/>
      <c r="AF1073" s="5"/>
      <c r="AG1073" s="5"/>
      <c r="AH1073" s="5"/>
      <c r="AI1073" s="5"/>
      <c r="AJ1073" s="5"/>
      <c r="AK1073" s="5"/>
      <c r="AL1073" s="5"/>
      <c r="AM1073" s="5"/>
    </row>
    <row r="1074" spans="1:39" s="4" customFormat="1" ht="14.4">
      <c r="A1074" s="63" t="s">
        <v>745</v>
      </c>
      <c r="B1074" s="63" t="s">
        <v>366</v>
      </c>
      <c r="C1074" s="63"/>
      <c r="D1074" s="63" t="s">
        <v>367</v>
      </c>
      <c r="E1074" s="11"/>
      <c r="F1074" s="11"/>
      <c r="G1074" s="8"/>
      <c r="I1074" s="63"/>
      <c r="J1074" s="48"/>
      <c r="K1074" s="109"/>
      <c r="M1074" s="63">
        <v>8</v>
      </c>
      <c r="N1074" s="214">
        <v>1945.84</v>
      </c>
      <c r="P1074" s="114">
        <v>2</v>
      </c>
      <c r="Q1074" s="213">
        <v>233.36</v>
      </c>
      <c r="S1074" s="114"/>
      <c r="T1074" s="213"/>
      <c r="V1074" s="83"/>
      <c r="W1074" s="83"/>
      <c r="X1074" s="83"/>
      <c r="Y1074" s="83"/>
      <c r="Z1074" s="83"/>
      <c r="AA1074" s="65"/>
      <c r="AB1074" s="5"/>
      <c r="AC1074" s="5"/>
      <c r="AD1074" s="5"/>
      <c r="AE1074" s="5"/>
      <c r="AF1074" s="5"/>
      <c r="AG1074" s="5"/>
      <c r="AH1074" s="5"/>
      <c r="AI1074" s="5"/>
      <c r="AJ1074" s="5"/>
      <c r="AK1074" s="5"/>
      <c r="AL1074" s="5"/>
      <c r="AM1074" s="5"/>
    </row>
    <row r="1075" spans="1:39" s="4" customFormat="1" ht="14.4">
      <c r="A1075" s="63" t="s">
        <v>745</v>
      </c>
      <c r="B1075" s="63" t="s">
        <v>368</v>
      </c>
      <c r="C1075" s="63"/>
      <c r="D1075" s="63" t="s">
        <v>230</v>
      </c>
      <c r="E1075" s="11"/>
      <c r="F1075" s="11"/>
      <c r="G1075" s="8"/>
      <c r="I1075" s="63"/>
      <c r="J1075" s="48"/>
      <c r="K1075" s="109"/>
      <c r="M1075" s="63">
        <v>1</v>
      </c>
      <c r="N1075" s="214">
        <v>16.010000000000002</v>
      </c>
      <c r="P1075" s="114"/>
      <c r="Q1075" s="213"/>
      <c r="S1075" s="114"/>
      <c r="T1075" s="213"/>
      <c r="V1075" s="83"/>
      <c r="W1075" s="83"/>
      <c r="X1075" s="83"/>
      <c r="Y1075" s="83"/>
      <c r="Z1075" s="83"/>
      <c r="AA1075" s="65"/>
      <c r="AB1075" s="5"/>
      <c r="AC1075" s="5"/>
      <c r="AD1075" s="5"/>
      <c r="AE1075" s="5"/>
      <c r="AF1075" s="5"/>
      <c r="AG1075" s="5"/>
      <c r="AH1075" s="5"/>
      <c r="AI1075" s="5"/>
      <c r="AJ1075" s="5"/>
      <c r="AK1075" s="5"/>
      <c r="AL1075" s="5"/>
      <c r="AM1075" s="5"/>
    </row>
    <row r="1076" spans="1:39" s="4" customFormat="1" ht="14.4">
      <c r="A1076" s="63" t="s">
        <v>745</v>
      </c>
      <c r="B1076" s="63" t="s">
        <v>369</v>
      </c>
      <c r="C1076" s="63"/>
      <c r="D1076" s="63" t="s">
        <v>370</v>
      </c>
      <c r="E1076" s="11"/>
      <c r="F1076" s="11"/>
      <c r="G1076" s="8"/>
      <c r="I1076" s="63"/>
      <c r="J1076" s="48"/>
      <c r="K1076" s="109"/>
      <c r="M1076" s="63">
        <v>2</v>
      </c>
      <c r="N1076" s="214">
        <v>1143.8699999999999</v>
      </c>
      <c r="P1076" s="114"/>
      <c r="Q1076" s="213"/>
      <c r="S1076" s="114"/>
      <c r="T1076" s="213"/>
      <c r="V1076" s="83"/>
      <c r="W1076" s="83"/>
      <c r="X1076" s="83"/>
      <c r="Y1076" s="83"/>
      <c r="Z1076" s="83"/>
      <c r="AA1076" s="65"/>
      <c r="AB1076" s="5"/>
      <c r="AC1076" s="5"/>
      <c r="AD1076" s="5"/>
      <c r="AE1076" s="5"/>
      <c r="AF1076" s="5"/>
      <c r="AG1076" s="5"/>
      <c r="AH1076" s="5"/>
      <c r="AI1076" s="5"/>
      <c r="AJ1076" s="5"/>
      <c r="AK1076" s="5"/>
      <c r="AL1076" s="5"/>
      <c r="AM1076" s="5"/>
    </row>
    <row r="1077" spans="1:39" s="4" customFormat="1" ht="14.4">
      <c r="A1077" s="63" t="s">
        <v>745</v>
      </c>
      <c r="B1077" s="63" t="s">
        <v>371</v>
      </c>
      <c r="C1077" s="63"/>
      <c r="D1077" s="63" t="s">
        <v>372</v>
      </c>
      <c r="E1077" s="11"/>
      <c r="F1077" s="11"/>
      <c r="G1077" s="8"/>
      <c r="I1077" s="63"/>
      <c r="J1077" s="48"/>
      <c r="K1077" s="109"/>
      <c r="M1077" s="63">
        <v>3</v>
      </c>
      <c r="N1077" s="214">
        <v>1466.39</v>
      </c>
      <c r="P1077" s="114">
        <v>1</v>
      </c>
      <c r="Q1077" s="213">
        <v>28.93</v>
      </c>
      <c r="S1077" s="114">
        <v>1</v>
      </c>
      <c r="T1077" s="213">
        <v>90.94</v>
      </c>
      <c r="V1077" s="83"/>
      <c r="W1077" s="83"/>
      <c r="X1077" s="83"/>
      <c r="Y1077" s="83"/>
      <c r="Z1077" s="83"/>
      <c r="AA1077" s="65"/>
      <c r="AB1077" s="5"/>
      <c r="AC1077" s="5"/>
      <c r="AD1077" s="5"/>
      <c r="AE1077" s="5"/>
      <c r="AF1077" s="5"/>
      <c r="AG1077" s="5"/>
      <c r="AH1077" s="5"/>
      <c r="AI1077" s="5"/>
      <c r="AJ1077" s="5"/>
      <c r="AK1077" s="5"/>
      <c r="AL1077" s="5"/>
      <c r="AM1077" s="5"/>
    </row>
    <row r="1078" spans="1:39" s="4" customFormat="1" ht="14.4">
      <c r="A1078" s="63" t="s">
        <v>745</v>
      </c>
      <c r="B1078" s="63" t="s">
        <v>375</v>
      </c>
      <c r="C1078" s="63"/>
      <c r="D1078" s="63" t="s">
        <v>376</v>
      </c>
      <c r="E1078" s="11"/>
      <c r="F1078" s="11"/>
      <c r="G1078" s="8"/>
      <c r="I1078" s="63"/>
      <c r="J1078" s="48"/>
      <c r="K1078" s="109"/>
      <c r="M1078" s="63">
        <v>7</v>
      </c>
      <c r="N1078" s="214">
        <v>3835.14</v>
      </c>
      <c r="P1078" s="114"/>
      <c r="Q1078" s="213"/>
      <c r="S1078" s="114"/>
      <c r="T1078" s="213"/>
      <c r="V1078" s="83"/>
      <c r="W1078" s="83"/>
      <c r="X1078" s="83"/>
      <c r="Y1078" s="83"/>
      <c r="Z1078" s="83"/>
      <c r="AA1078" s="65"/>
      <c r="AB1078" s="5"/>
      <c r="AC1078" s="5"/>
      <c r="AD1078" s="5"/>
      <c r="AE1078" s="5"/>
      <c r="AF1078" s="5"/>
      <c r="AG1078" s="5"/>
      <c r="AH1078" s="5"/>
      <c r="AI1078" s="5"/>
      <c r="AJ1078" s="5"/>
      <c r="AK1078" s="5"/>
      <c r="AL1078" s="5"/>
      <c r="AM1078" s="5"/>
    </row>
    <row r="1079" spans="1:39" s="4" customFormat="1" ht="14.4">
      <c r="A1079" s="63" t="s">
        <v>745</v>
      </c>
      <c r="B1079" s="63" t="s">
        <v>377</v>
      </c>
      <c r="C1079" s="63"/>
      <c r="D1079" s="63" t="s">
        <v>376</v>
      </c>
      <c r="E1079" s="11"/>
      <c r="F1079" s="11"/>
      <c r="G1079" s="8"/>
      <c r="I1079" s="63"/>
      <c r="J1079" s="48"/>
      <c r="K1079" s="109"/>
      <c r="M1079" s="63"/>
      <c r="N1079" s="214"/>
      <c r="P1079" s="114">
        <v>1</v>
      </c>
      <c r="Q1079" s="213">
        <v>1943.59</v>
      </c>
      <c r="S1079" s="114">
        <v>1</v>
      </c>
      <c r="T1079" s="213">
        <v>182.31</v>
      </c>
      <c r="V1079" s="83"/>
      <c r="W1079" s="83"/>
      <c r="X1079" s="83"/>
      <c r="Y1079" s="83"/>
      <c r="Z1079" s="83"/>
      <c r="AA1079" s="65"/>
      <c r="AB1079" s="5"/>
      <c r="AC1079" s="5"/>
      <c r="AD1079" s="5"/>
      <c r="AE1079" s="5"/>
      <c r="AF1079" s="5"/>
      <c r="AG1079" s="5"/>
      <c r="AH1079" s="5"/>
      <c r="AI1079" s="5"/>
      <c r="AJ1079" s="5"/>
      <c r="AK1079" s="5"/>
      <c r="AL1079" s="5"/>
      <c r="AM1079" s="5"/>
    </row>
    <row r="1080" spans="1:39" s="4" customFormat="1" ht="14.4">
      <c r="A1080" s="63" t="s">
        <v>745</v>
      </c>
      <c r="B1080" s="63" t="s">
        <v>737</v>
      </c>
      <c r="C1080" s="63"/>
      <c r="D1080" s="63" t="s">
        <v>135</v>
      </c>
      <c r="E1080" s="11"/>
      <c r="F1080" s="11"/>
      <c r="G1080" s="8"/>
      <c r="I1080" s="63"/>
      <c r="J1080" s="48"/>
      <c r="K1080" s="109"/>
      <c r="M1080" s="63">
        <v>2</v>
      </c>
      <c r="N1080" s="214">
        <v>120.66</v>
      </c>
      <c r="P1080" s="114"/>
      <c r="Q1080" s="213"/>
      <c r="S1080" s="114"/>
      <c r="T1080" s="213"/>
      <c r="V1080" s="83"/>
      <c r="W1080" s="83"/>
      <c r="X1080" s="83"/>
      <c r="Y1080" s="83"/>
      <c r="Z1080" s="83"/>
      <c r="AA1080" s="65"/>
      <c r="AB1080" s="5"/>
      <c r="AC1080" s="5"/>
      <c r="AD1080" s="5"/>
      <c r="AE1080" s="5"/>
      <c r="AF1080" s="5"/>
      <c r="AG1080" s="5"/>
      <c r="AH1080" s="5"/>
      <c r="AI1080" s="5"/>
      <c r="AJ1080" s="5"/>
      <c r="AK1080" s="5"/>
      <c r="AL1080" s="5"/>
      <c r="AM1080" s="5"/>
    </row>
    <row r="1081" spans="1:39" s="4" customFormat="1" ht="14.4">
      <c r="A1081" s="63" t="s">
        <v>745</v>
      </c>
      <c r="B1081" s="63" t="s">
        <v>475</v>
      </c>
      <c r="C1081" s="63"/>
      <c r="D1081" s="63" t="s">
        <v>351</v>
      </c>
      <c r="E1081" s="11"/>
      <c r="F1081" s="11"/>
      <c r="G1081" s="8"/>
      <c r="I1081" s="63"/>
      <c r="J1081" s="48"/>
      <c r="K1081" s="109"/>
      <c r="M1081" s="63">
        <v>1</v>
      </c>
      <c r="N1081" s="214">
        <v>69.599999999999994</v>
      </c>
      <c r="P1081" s="114"/>
      <c r="Q1081" s="213"/>
      <c r="S1081" s="114"/>
      <c r="T1081" s="213"/>
      <c r="V1081" s="83"/>
      <c r="W1081" s="83"/>
      <c r="X1081" s="83"/>
      <c r="Y1081" s="83"/>
      <c r="Z1081" s="83"/>
      <c r="AA1081" s="65"/>
      <c r="AB1081" s="5"/>
      <c r="AC1081" s="5"/>
      <c r="AD1081" s="5"/>
      <c r="AE1081" s="5"/>
      <c r="AF1081" s="5"/>
      <c r="AG1081" s="5"/>
      <c r="AH1081" s="5"/>
      <c r="AI1081" s="5"/>
      <c r="AJ1081" s="5"/>
      <c r="AK1081" s="5"/>
      <c r="AL1081" s="5"/>
      <c r="AM1081" s="5"/>
    </row>
    <row r="1082" spans="1:39" s="4" customFormat="1" ht="14.4">
      <c r="A1082" s="63" t="s">
        <v>745</v>
      </c>
      <c r="B1082" s="63" t="s">
        <v>378</v>
      </c>
      <c r="C1082" s="63"/>
      <c r="D1082" s="63" t="s">
        <v>379</v>
      </c>
      <c r="E1082" s="11"/>
      <c r="F1082" s="11"/>
      <c r="G1082" s="8"/>
      <c r="I1082" s="63"/>
      <c r="J1082" s="48"/>
      <c r="K1082" s="109"/>
      <c r="M1082" s="63">
        <v>2</v>
      </c>
      <c r="N1082" s="214">
        <v>50.77</v>
      </c>
      <c r="P1082" s="114">
        <v>3</v>
      </c>
      <c r="Q1082" s="213">
        <v>765.06</v>
      </c>
      <c r="S1082" s="114">
        <v>1</v>
      </c>
      <c r="T1082" s="213">
        <v>150.04</v>
      </c>
      <c r="V1082" s="83"/>
      <c r="W1082" s="83"/>
      <c r="X1082" s="83"/>
      <c r="Y1082" s="83"/>
      <c r="Z1082" s="83"/>
      <c r="AA1082" s="65"/>
      <c r="AB1082" s="5"/>
      <c r="AC1082" s="5"/>
      <c r="AD1082" s="5"/>
      <c r="AE1082" s="5"/>
      <c r="AF1082" s="5"/>
      <c r="AG1082" s="5"/>
      <c r="AH1082" s="5"/>
      <c r="AI1082" s="5"/>
      <c r="AJ1082" s="5"/>
      <c r="AK1082" s="5"/>
      <c r="AL1082" s="5"/>
      <c r="AM1082" s="5"/>
    </row>
    <row r="1083" spans="1:39" s="4" customFormat="1" ht="14.4">
      <c r="A1083" s="63" t="s">
        <v>745</v>
      </c>
      <c r="B1083" s="63" t="s">
        <v>380</v>
      </c>
      <c r="C1083" s="63"/>
      <c r="D1083" s="63" t="s">
        <v>381</v>
      </c>
      <c r="E1083" s="11"/>
      <c r="F1083" s="11"/>
      <c r="G1083" s="8"/>
      <c r="I1083" s="63"/>
      <c r="J1083" s="48"/>
      <c r="K1083" s="109"/>
      <c r="M1083" s="63"/>
      <c r="N1083" s="214"/>
      <c r="P1083" s="114">
        <v>1</v>
      </c>
      <c r="Q1083" s="213">
        <v>14.37</v>
      </c>
      <c r="S1083" s="114"/>
      <c r="T1083" s="213"/>
      <c r="V1083" s="83"/>
      <c r="W1083" s="83"/>
      <c r="X1083" s="83"/>
      <c r="Y1083" s="83"/>
      <c r="Z1083" s="83"/>
      <c r="AA1083" s="65"/>
      <c r="AB1083" s="5"/>
      <c r="AC1083" s="5"/>
      <c r="AD1083" s="5"/>
      <c r="AE1083" s="5"/>
      <c r="AF1083" s="5"/>
      <c r="AG1083" s="5"/>
      <c r="AH1083" s="5"/>
      <c r="AI1083" s="5"/>
      <c r="AJ1083" s="5"/>
      <c r="AK1083" s="5"/>
      <c r="AL1083" s="5"/>
      <c r="AM1083" s="5"/>
    </row>
    <row r="1084" spans="1:39" s="4" customFormat="1" ht="14.4">
      <c r="A1084" s="63" t="s">
        <v>745</v>
      </c>
      <c r="B1084" s="63" t="s">
        <v>382</v>
      </c>
      <c r="C1084" s="63"/>
      <c r="D1084" s="63" t="s">
        <v>383</v>
      </c>
      <c r="E1084" s="11"/>
      <c r="F1084" s="11"/>
      <c r="G1084" s="8"/>
      <c r="I1084" s="63"/>
      <c r="J1084" s="48"/>
      <c r="K1084" s="109"/>
      <c r="M1084" s="63">
        <v>13</v>
      </c>
      <c r="N1084" s="214">
        <v>1993.69</v>
      </c>
      <c r="P1084" s="114">
        <v>9</v>
      </c>
      <c r="Q1084" s="213">
        <v>837.4</v>
      </c>
      <c r="S1084" s="114">
        <v>3</v>
      </c>
      <c r="T1084" s="213">
        <v>248.32</v>
      </c>
      <c r="V1084" s="83"/>
      <c r="W1084" s="83"/>
      <c r="X1084" s="83"/>
      <c r="Y1084" s="83"/>
      <c r="Z1084" s="83"/>
      <c r="AA1084" s="65"/>
      <c r="AB1084" s="5"/>
      <c r="AC1084" s="5"/>
      <c r="AD1084" s="5"/>
      <c r="AE1084" s="5"/>
      <c r="AF1084" s="5"/>
      <c r="AG1084" s="5"/>
      <c r="AH1084" s="5"/>
      <c r="AI1084" s="5"/>
      <c r="AJ1084" s="5"/>
      <c r="AK1084" s="5"/>
      <c r="AL1084" s="5"/>
      <c r="AM1084" s="5"/>
    </row>
    <row r="1085" spans="1:39" s="4" customFormat="1" ht="14.4">
      <c r="A1085" s="63" t="s">
        <v>745</v>
      </c>
      <c r="B1085" s="63" t="s">
        <v>385</v>
      </c>
      <c r="C1085" s="63"/>
      <c r="D1085" s="63" t="s">
        <v>386</v>
      </c>
      <c r="E1085" s="11"/>
      <c r="F1085" s="11"/>
      <c r="G1085" s="8"/>
      <c r="I1085" s="63"/>
      <c r="J1085" s="48"/>
      <c r="K1085" s="109"/>
      <c r="M1085" s="63">
        <v>4</v>
      </c>
      <c r="N1085" s="214">
        <v>955.11</v>
      </c>
      <c r="P1085" s="114">
        <v>1</v>
      </c>
      <c r="Q1085" s="213">
        <v>286.72000000000003</v>
      </c>
      <c r="S1085" s="114">
        <v>2</v>
      </c>
      <c r="T1085" s="213">
        <v>926.48</v>
      </c>
      <c r="V1085" s="83"/>
      <c r="W1085" s="83"/>
      <c r="X1085" s="83"/>
      <c r="Y1085" s="83"/>
      <c r="Z1085" s="83"/>
      <c r="AA1085" s="65"/>
      <c r="AB1085" s="5"/>
      <c r="AC1085" s="5"/>
      <c r="AD1085" s="5"/>
      <c r="AE1085" s="5"/>
      <c r="AF1085" s="5"/>
      <c r="AG1085" s="5"/>
      <c r="AH1085" s="5"/>
      <c r="AI1085" s="5"/>
      <c r="AJ1085" s="5"/>
      <c r="AK1085" s="5"/>
      <c r="AL1085" s="5"/>
      <c r="AM1085" s="5"/>
    </row>
    <row r="1086" spans="1:39" s="4" customFormat="1" ht="14.4">
      <c r="A1086" s="63" t="s">
        <v>745</v>
      </c>
      <c r="B1086" s="63" t="s">
        <v>387</v>
      </c>
      <c r="C1086" s="63"/>
      <c r="D1086" s="63" t="s">
        <v>299</v>
      </c>
      <c r="E1086" s="11"/>
      <c r="F1086" s="11"/>
      <c r="G1086" s="8"/>
      <c r="I1086" s="63"/>
      <c r="J1086" s="48"/>
      <c r="K1086" s="109"/>
      <c r="M1086" s="63">
        <v>53</v>
      </c>
      <c r="N1086" s="214">
        <v>8782.43</v>
      </c>
      <c r="P1086" s="114">
        <v>26</v>
      </c>
      <c r="Q1086" s="213">
        <v>16947.82</v>
      </c>
      <c r="S1086" s="114">
        <v>3</v>
      </c>
      <c r="T1086" s="213">
        <v>501.59</v>
      </c>
      <c r="V1086" s="83"/>
      <c r="W1086" s="83"/>
      <c r="X1086" s="83"/>
      <c r="Y1086" s="83"/>
      <c r="Z1086" s="83"/>
      <c r="AA1086" s="65"/>
      <c r="AB1086" s="5"/>
      <c r="AC1086" s="5"/>
      <c r="AD1086" s="5"/>
      <c r="AE1086" s="5"/>
      <c r="AF1086" s="5"/>
      <c r="AG1086" s="5"/>
      <c r="AH1086" s="5"/>
      <c r="AI1086" s="5"/>
      <c r="AJ1086" s="5"/>
      <c r="AK1086" s="5"/>
      <c r="AL1086" s="5"/>
      <c r="AM1086" s="5"/>
    </row>
    <row r="1087" spans="1:39" s="4" customFormat="1" ht="14.4">
      <c r="A1087" s="63" t="s">
        <v>745</v>
      </c>
      <c r="B1087" s="63" t="s">
        <v>536</v>
      </c>
      <c r="C1087" s="63"/>
      <c r="D1087" s="63" t="s">
        <v>89</v>
      </c>
      <c r="E1087" s="11"/>
      <c r="F1087" s="11"/>
      <c r="G1087" s="8"/>
      <c r="I1087" s="63"/>
      <c r="J1087" s="48"/>
      <c r="K1087" s="109"/>
      <c r="M1087" s="63">
        <v>1</v>
      </c>
      <c r="N1087" s="214">
        <v>90.26</v>
      </c>
      <c r="P1087" s="114"/>
      <c r="Q1087" s="213"/>
      <c r="S1087" s="114"/>
      <c r="T1087" s="213"/>
      <c r="V1087" s="83"/>
      <c r="W1087" s="83"/>
      <c r="X1087" s="83"/>
      <c r="Y1087" s="83"/>
      <c r="Z1087" s="83"/>
      <c r="AA1087" s="65"/>
      <c r="AB1087" s="5"/>
      <c r="AC1087" s="5"/>
      <c r="AD1087" s="5"/>
      <c r="AE1087" s="5"/>
      <c r="AF1087" s="5"/>
      <c r="AG1087" s="5"/>
      <c r="AH1087" s="5"/>
      <c r="AI1087" s="5"/>
      <c r="AJ1087" s="5"/>
      <c r="AK1087" s="5"/>
      <c r="AL1087" s="5"/>
      <c r="AM1087" s="5"/>
    </row>
    <row r="1088" spans="1:39" s="4" customFormat="1" ht="14.4">
      <c r="A1088" s="63" t="s">
        <v>745</v>
      </c>
      <c r="B1088" s="63" t="s">
        <v>394</v>
      </c>
      <c r="C1088" s="63"/>
      <c r="D1088" s="63" t="s">
        <v>345</v>
      </c>
      <c r="E1088" s="11"/>
      <c r="F1088" s="11"/>
      <c r="G1088" s="8"/>
      <c r="I1088" s="63"/>
      <c r="J1088" s="48"/>
      <c r="K1088" s="109"/>
      <c r="M1088" s="63">
        <v>1</v>
      </c>
      <c r="N1088" s="214">
        <v>447.22</v>
      </c>
      <c r="P1088" s="114">
        <v>1</v>
      </c>
      <c r="Q1088" s="213">
        <v>68.56</v>
      </c>
      <c r="S1088" s="114"/>
      <c r="T1088" s="213"/>
      <c r="V1088" s="83"/>
      <c r="W1088" s="83"/>
      <c r="X1088" s="83"/>
      <c r="Y1088" s="83"/>
      <c r="Z1088" s="83"/>
      <c r="AA1088" s="65"/>
      <c r="AB1088" s="5"/>
      <c r="AC1088" s="5"/>
      <c r="AD1088" s="5"/>
      <c r="AE1088" s="5"/>
      <c r="AF1088" s="5"/>
      <c r="AG1088" s="5"/>
      <c r="AH1088" s="5"/>
      <c r="AI1088" s="5"/>
      <c r="AJ1088" s="5"/>
      <c r="AK1088" s="5"/>
      <c r="AL1088" s="5"/>
      <c r="AM1088" s="5"/>
    </row>
    <row r="1089" spans="1:39" s="4" customFormat="1" ht="14.4">
      <c r="A1089" s="63" t="s">
        <v>745</v>
      </c>
      <c r="B1089" s="63" t="s">
        <v>395</v>
      </c>
      <c r="C1089" s="63"/>
      <c r="D1089" s="63" t="s">
        <v>115</v>
      </c>
      <c r="E1089" s="11"/>
      <c r="F1089" s="11"/>
      <c r="G1089" s="8"/>
      <c r="I1089" s="63"/>
      <c r="J1089" s="48"/>
      <c r="K1089" s="109"/>
      <c r="M1089" s="63">
        <v>17</v>
      </c>
      <c r="N1089" s="214">
        <v>3266.28</v>
      </c>
      <c r="P1089" s="114">
        <v>13</v>
      </c>
      <c r="Q1089" s="213">
        <v>4403.62</v>
      </c>
      <c r="S1089" s="114"/>
      <c r="T1089" s="213"/>
      <c r="V1089" s="83"/>
      <c r="W1089" s="83"/>
      <c r="X1089" s="83"/>
      <c r="Y1089" s="83"/>
      <c r="Z1089" s="83"/>
      <c r="AA1089" s="65"/>
      <c r="AB1089" s="5"/>
      <c r="AC1089" s="5"/>
      <c r="AD1089" s="5"/>
      <c r="AE1089" s="5"/>
      <c r="AF1089" s="5"/>
      <c r="AG1089" s="5"/>
      <c r="AH1089" s="5"/>
      <c r="AI1089" s="5"/>
      <c r="AJ1089" s="5"/>
      <c r="AK1089" s="5"/>
      <c r="AL1089" s="5"/>
      <c r="AM1089" s="5"/>
    </row>
    <row r="1090" spans="1:39" s="4" customFormat="1" ht="14.4">
      <c r="A1090" s="63" t="s">
        <v>745</v>
      </c>
      <c r="B1090" s="63" t="s">
        <v>397</v>
      </c>
      <c r="C1090" s="63"/>
      <c r="D1090" s="63" t="s">
        <v>398</v>
      </c>
      <c r="E1090" s="11"/>
      <c r="F1090" s="11"/>
      <c r="G1090" s="8"/>
      <c r="I1090" s="63"/>
      <c r="J1090" s="48"/>
      <c r="K1090" s="109"/>
      <c r="M1090" s="63"/>
      <c r="N1090" s="214"/>
      <c r="P1090" s="114">
        <v>1</v>
      </c>
      <c r="Q1090" s="213">
        <v>3540.01</v>
      </c>
      <c r="S1090" s="114"/>
      <c r="T1090" s="213"/>
      <c r="V1090" s="83"/>
      <c r="W1090" s="83"/>
      <c r="X1090" s="83"/>
      <c r="Y1090" s="83"/>
      <c r="Z1090" s="83"/>
      <c r="AA1090" s="65"/>
      <c r="AB1090" s="5"/>
      <c r="AC1090" s="5"/>
      <c r="AD1090" s="5"/>
      <c r="AE1090" s="5"/>
      <c r="AF1090" s="5"/>
      <c r="AG1090" s="5"/>
      <c r="AH1090" s="5"/>
      <c r="AI1090" s="5"/>
      <c r="AJ1090" s="5"/>
      <c r="AK1090" s="5"/>
      <c r="AL1090" s="5"/>
      <c r="AM1090" s="5"/>
    </row>
    <row r="1091" spans="1:39" s="4" customFormat="1" ht="14.4">
      <c r="A1091" s="63" t="s">
        <v>745</v>
      </c>
      <c r="B1091" s="63" t="s">
        <v>400</v>
      </c>
      <c r="C1091" s="63"/>
      <c r="D1091" s="63" t="s">
        <v>128</v>
      </c>
      <c r="E1091" s="11"/>
      <c r="F1091" s="11"/>
      <c r="G1091" s="8"/>
      <c r="I1091" s="63"/>
      <c r="J1091" s="48"/>
      <c r="K1091" s="109"/>
      <c r="M1091" s="63">
        <v>45</v>
      </c>
      <c r="N1091" s="214">
        <v>14635.48</v>
      </c>
      <c r="P1091" s="114">
        <v>36</v>
      </c>
      <c r="Q1091" s="213">
        <v>5901.43</v>
      </c>
      <c r="S1091" s="114">
        <v>10</v>
      </c>
      <c r="T1091" s="213">
        <v>1488.33</v>
      </c>
      <c r="V1091" s="83"/>
      <c r="W1091" s="83"/>
      <c r="X1091" s="83"/>
      <c r="Y1091" s="83"/>
      <c r="Z1091" s="83"/>
      <c r="AA1091" s="65"/>
      <c r="AB1091" s="5"/>
      <c r="AC1091" s="5"/>
      <c r="AD1091" s="5"/>
      <c r="AE1091" s="5"/>
      <c r="AF1091" s="5"/>
      <c r="AG1091" s="5"/>
      <c r="AH1091" s="5"/>
      <c r="AI1091" s="5"/>
      <c r="AJ1091" s="5"/>
      <c r="AK1091" s="5"/>
      <c r="AL1091" s="5"/>
      <c r="AM1091" s="5"/>
    </row>
    <row r="1092" spans="1:39" s="4" customFormat="1" ht="14.4">
      <c r="A1092" s="63" t="s">
        <v>745</v>
      </c>
      <c r="B1092" s="63" t="s">
        <v>402</v>
      </c>
      <c r="C1092" s="63"/>
      <c r="D1092" s="63" t="s">
        <v>90</v>
      </c>
      <c r="E1092" s="11"/>
      <c r="F1092" s="11"/>
      <c r="G1092" s="8"/>
      <c r="I1092" s="63"/>
      <c r="J1092" s="48"/>
      <c r="K1092" s="109"/>
      <c r="M1092" s="63">
        <v>5</v>
      </c>
      <c r="N1092" s="214">
        <v>1019.83</v>
      </c>
      <c r="P1092" s="114">
        <v>3</v>
      </c>
      <c r="Q1092" s="213">
        <v>427.21</v>
      </c>
      <c r="S1092" s="114">
        <v>1</v>
      </c>
      <c r="T1092" s="213">
        <v>130.04</v>
      </c>
      <c r="V1092" s="83"/>
      <c r="W1092" s="83"/>
      <c r="X1092" s="83"/>
      <c r="Y1092" s="83"/>
      <c r="Z1092" s="83"/>
      <c r="AA1092" s="65"/>
      <c r="AB1092" s="5"/>
      <c r="AC1092" s="5"/>
      <c r="AD1092" s="5"/>
      <c r="AE1092" s="5"/>
      <c r="AF1092" s="5"/>
      <c r="AG1092" s="5"/>
      <c r="AH1092" s="5"/>
      <c r="AI1092" s="5"/>
      <c r="AJ1092" s="5"/>
      <c r="AK1092" s="5"/>
      <c r="AL1092" s="5"/>
      <c r="AM1092" s="5"/>
    </row>
    <row r="1093" spans="1:39" s="4" customFormat="1" ht="14.4">
      <c r="A1093" s="63" t="s">
        <v>745</v>
      </c>
      <c r="B1093" s="63" t="s">
        <v>404</v>
      </c>
      <c r="C1093" s="63"/>
      <c r="D1093" s="63" t="s">
        <v>405</v>
      </c>
      <c r="E1093" s="11"/>
      <c r="F1093" s="11"/>
      <c r="G1093" s="8"/>
      <c r="I1093" s="63"/>
      <c r="J1093" s="48"/>
      <c r="K1093" s="109"/>
      <c r="M1093" s="63">
        <v>7</v>
      </c>
      <c r="N1093" s="214">
        <v>1860.77</v>
      </c>
      <c r="P1093" s="114">
        <v>7</v>
      </c>
      <c r="Q1093" s="213">
        <v>368.26</v>
      </c>
      <c r="S1093" s="114">
        <v>2</v>
      </c>
      <c r="T1093" s="213">
        <v>147.51</v>
      </c>
      <c r="V1093" s="83"/>
      <c r="W1093" s="83"/>
      <c r="X1093" s="83"/>
      <c r="Y1093" s="83"/>
      <c r="Z1093" s="83"/>
      <c r="AA1093" s="65"/>
      <c r="AB1093" s="5"/>
      <c r="AC1093" s="5"/>
      <c r="AD1093" s="5"/>
      <c r="AE1093" s="5"/>
      <c r="AF1093" s="5"/>
      <c r="AG1093" s="5"/>
      <c r="AH1093" s="5"/>
      <c r="AI1093" s="5"/>
      <c r="AJ1093" s="5"/>
      <c r="AK1093" s="5"/>
      <c r="AL1093" s="5"/>
      <c r="AM1093" s="5"/>
    </row>
    <row r="1094" spans="1:39" s="4" customFormat="1" ht="14.4">
      <c r="A1094" s="63" t="s">
        <v>745</v>
      </c>
      <c r="B1094" s="63" t="s">
        <v>665</v>
      </c>
      <c r="C1094" s="63"/>
      <c r="D1094" s="63" t="s">
        <v>197</v>
      </c>
      <c r="E1094" s="11"/>
      <c r="F1094" s="11"/>
      <c r="G1094" s="8"/>
      <c r="I1094" s="63"/>
      <c r="J1094" s="48"/>
      <c r="K1094" s="109"/>
      <c r="M1094" s="63">
        <v>1</v>
      </c>
      <c r="N1094" s="214">
        <v>7.64</v>
      </c>
      <c r="P1094" s="114"/>
      <c r="Q1094" s="213"/>
      <c r="S1094" s="114"/>
      <c r="T1094" s="213"/>
      <c r="V1094" s="83"/>
      <c r="W1094" s="83"/>
      <c r="X1094" s="83"/>
      <c r="Y1094" s="83"/>
      <c r="Z1094" s="83"/>
      <c r="AA1094" s="65"/>
      <c r="AB1094" s="5"/>
      <c r="AC1094" s="5"/>
      <c r="AD1094" s="5"/>
      <c r="AE1094" s="5"/>
      <c r="AF1094" s="5"/>
      <c r="AG1094" s="5"/>
      <c r="AH1094" s="5"/>
      <c r="AI1094" s="5"/>
      <c r="AJ1094" s="5"/>
      <c r="AK1094" s="5"/>
      <c r="AL1094" s="5"/>
      <c r="AM1094" s="5"/>
    </row>
    <row r="1095" spans="1:39" s="4" customFormat="1" ht="14.4">
      <c r="A1095" s="63" t="s">
        <v>745</v>
      </c>
      <c r="B1095" s="63" t="s">
        <v>408</v>
      </c>
      <c r="C1095" s="63"/>
      <c r="D1095" s="63" t="s">
        <v>409</v>
      </c>
      <c r="E1095" s="11"/>
      <c r="F1095" s="11"/>
      <c r="G1095" s="8"/>
      <c r="I1095" s="63"/>
      <c r="J1095" s="48"/>
      <c r="K1095" s="109"/>
      <c r="M1095" s="63">
        <v>1</v>
      </c>
      <c r="N1095" s="214">
        <v>291.89999999999998</v>
      </c>
      <c r="P1095" s="114">
        <v>1</v>
      </c>
      <c r="Q1095" s="213">
        <v>3138.02</v>
      </c>
      <c r="S1095" s="114"/>
      <c r="T1095" s="213"/>
      <c r="V1095" s="83"/>
      <c r="W1095" s="83"/>
      <c r="X1095" s="83"/>
      <c r="Y1095" s="83"/>
      <c r="Z1095" s="83"/>
      <c r="AA1095" s="65"/>
      <c r="AB1095" s="5"/>
      <c r="AC1095" s="5"/>
      <c r="AD1095" s="5"/>
      <c r="AE1095" s="5"/>
      <c r="AF1095" s="5"/>
      <c r="AG1095" s="5"/>
      <c r="AH1095" s="5"/>
      <c r="AI1095" s="5"/>
      <c r="AJ1095" s="5"/>
      <c r="AK1095" s="5"/>
      <c r="AL1095" s="5"/>
      <c r="AM1095" s="5"/>
    </row>
    <row r="1096" spans="1:39" s="4" customFormat="1" ht="14.4">
      <c r="A1096" s="63" t="s">
        <v>745</v>
      </c>
      <c r="B1096" s="63" t="s">
        <v>410</v>
      </c>
      <c r="C1096" s="63"/>
      <c r="D1096" s="63" t="s">
        <v>267</v>
      </c>
      <c r="E1096" s="11"/>
      <c r="F1096" s="11"/>
      <c r="G1096" s="8"/>
      <c r="I1096" s="63"/>
      <c r="J1096" s="48"/>
      <c r="K1096" s="109"/>
      <c r="M1096" s="63">
        <v>2</v>
      </c>
      <c r="N1096" s="214">
        <v>223.33</v>
      </c>
      <c r="P1096" s="114"/>
      <c r="Q1096" s="213"/>
      <c r="S1096" s="114"/>
      <c r="T1096" s="213"/>
      <c r="V1096" s="83"/>
      <c r="W1096" s="83"/>
      <c r="X1096" s="83"/>
      <c r="Y1096" s="83"/>
      <c r="Z1096" s="83"/>
      <c r="AA1096" s="65"/>
      <c r="AB1096" s="5"/>
      <c r="AC1096" s="5"/>
      <c r="AD1096" s="5"/>
      <c r="AE1096" s="5"/>
      <c r="AF1096" s="5"/>
      <c r="AG1096" s="5"/>
      <c r="AH1096" s="5"/>
      <c r="AI1096" s="5"/>
      <c r="AJ1096" s="5"/>
      <c r="AK1096" s="5"/>
      <c r="AL1096" s="5"/>
      <c r="AM1096" s="5"/>
    </row>
    <row r="1097" spans="1:39" s="4" customFormat="1" ht="14.4">
      <c r="A1097" s="63" t="s">
        <v>745</v>
      </c>
      <c r="B1097" s="63" t="s">
        <v>417</v>
      </c>
      <c r="C1097" s="63"/>
      <c r="D1097" s="63" t="s">
        <v>418</v>
      </c>
      <c r="E1097" s="11"/>
      <c r="F1097" s="11"/>
      <c r="G1097" s="8"/>
      <c r="I1097" s="63"/>
      <c r="J1097" s="48"/>
      <c r="K1097" s="109"/>
      <c r="M1097" s="63">
        <v>2</v>
      </c>
      <c r="N1097" s="214">
        <v>1406.17</v>
      </c>
      <c r="P1097" s="114">
        <v>2</v>
      </c>
      <c r="Q1097" s="213">
        <v>71.260000000000005</v>
      </c>
      <c r="S1097" s="114"/>
      <c r="T1097" s="213"/>
      <c r="V1097" s="83"/>
      <c r="W1097" s="83"/>
      <c r="X1097" s="83"/>
      <c r="Y1097" s="83"/>
      <c r="Z1097" s="83"/>
      <c r="AA1097" s="65"/>
      <c r="AB1097" s="5"/>
      <c r="AC1097" s="5"/>
      <c r="AD1097" s="5"/>
      <c r="AE1097" s="5"/>
      <c r="AF1097" s="5"/>
      <c r="AG1097" s="5"/>
      <c r="AH1097" s="5"/>
      <c r="AI1097" s="5"/>
      <c r="AJ1097" s="5"/>
      <c r="AK1097" s="5"/>
      <c r="AL1097" s="5"/>
      <c r="AM1097" s="5"/>
    </row>
    <row r="1098" spans="1:39" s="4" customFormat="1" ht="14.4">
      <c r="A1098" s="63" t="s">
        <v>745</v>
      </c>
      <c r="B1098" s="63" t="s">
        <v>421</v>
      </c>
      <c r="C1098" s="63"/>
      <c r="D1098" s="63" t="s">
        <v>117</v>
      </c>
      <c r="E1098" s="11"/>
      <c r="F1098" s="11"/>
      <c r="G1098" s="8"/>
      <c r="I1098" s="63"/>
      <c r="J1098" s="48"/>
      <c r="K1098" s="109"/>
      <c r="M1098" s="63">
        <v>1</v>
      </c>
      <c r="N1098" s="214">
        <v>198.66</v>
      </c>
      <c r="P1098" s="114"/>
      <c r="Q1098" s="213"/>
      <c r="S1098" s="114"/>
      <c r="T1098" s="213"/>
      <c r="V1098" s="83"/>
      <c r="W1098" s="83"/>
      <c r="X1098" s="83"/>
      <c r="Y1098" s="83"/>
      <c r="Z1098" s="83"/>
      <c r="AA1098" s="65"/>
      <c r="AB1098" s="5"/>
      <c r="AC1098" s="5"/>
      <c r="AD1098" s="5"/>
      <c r="AE1098" s="5"/>
      <c r="AF1098" s="5"/>
      <c r="AG1098" s="5"/>
      <c r="AH1098" s="5"/>
      <c r="AI1098" s="5"/>
      <c r="AJ1098" s="5"/>
      <c r="AK1098" s="5"/>
      <c r="AL1098" s="5"/>
      <c r="AM1098" s="5"/>
    </row>
    <row r="1099" spans="1:39" s="4" customFormat="1" ht="14.4">
      <c r="A1099" s="63" t="s">
        <v>745</v>
      </c>
      <c r="B1099" s="63" t="s">
        <v>422</v>
      </c>
      <c r="C1099" s="63"/>
      <c r="D1099" s="63" t="s">
        <v>144</v>
      </c>
      <c r="E1099" s="11"/>
      <c r="F1099" s="11"/>
      <c r="G1099" s="8"/>
      <c r="I1099" s="63"/>
      <c r="J1099" s="48"/>
      <c r="K1099" s="109"/>
      <c r="M1099" s="63">
        <v>2</v>
      </c>
      <c r="N1099" s="214">
        <v>1230.01</v>
      </c>
      <c r="P1099" s="114">
        <v>1</v>
      </c>
      <c r="Q1099" s="213">
        <v>60.58</v>
      </c>
      <c r="S1099" s="114"/>
      <c r="T1099" s="213"/>
      <c r="V1099" s="83"/>
      <c r="W1099" s="83"/>
      <c r="X1099" s="83"/>
      <c r="Y1099" s="83"/>
      <c r="Z1099" s="83"/>
      <c r="AA1099" s="65"/>
      <c r="AB1099" s="5"/>
      <c r="AC1099" s="5"/>
      <c r="AD1099" s="5"/>
      <c r="AE1099" s="5"/>
      <c r="AF1099" s="5"/>
      <c r="AG1099" s="5"/>
      <c r="AH1099" s="5"/>
      <c r="AI1099" s="5"/>
      <c r="AJ1099" s="5"/>
      <c r="AK1099" s="5"/>
      <c r="AL1099" s="5"/>
      <c r="AM1099" s="5"/>
    </row>
    <row r="1100" spans="1:39" s="4" customFormat="1" ht="14.4">
      <c r="A1100" s="63" t="s">
        <v>745</v>
      </c>
      <c r="B1100" s="63" t="s">
        <v>423</v>
      </c>
      <c r="C1100" s="63"/>
      <c r="D1100" s="63" t="s">
        <v>103</v>
      </c>
      <c r="E1100" s="11"/>
      <c r="F1100" s="11"/>
      <c r="G1100" s="8"/>
      <c r="I1100" s="63"/>
      <c r="J1100" s="48"/>
      <c r="K1100" s="109"/>
      <c r="M1100" s="63">
        <v>15</v>
      </c>
      <c r="N1100" s="214">
        <v>3897.53</v>
      </c>
      <c r="P1100" s="114">
        <v>3</v>
      </c>
      <c r="Q1100" s="213">
        <v>462.35</v>
      </c>
      <c r="S1100" s="114">
        <v>2</v>
      </c>
      <c r="T1100" s="213">
        <v>727.19</v>
      </c>
      <c r="V1100" s="83"/>
      <c r="W1100" s="83"/>
      <c r="X1100" s="83"/>
      <c r="Y1100" s="83"/>
      <c r="Z1100" s="83"/>
      <c r="AA1100" s="65"/>
      <c r="AB1100" s="5"/>
      <c r="AC1100" s="5"/>
      <c r="AD1100" s="5"/>
      <c r="AE1100" s="5"/>
      <c r="AF1100" s="5"/>
      <c r="AG1100" s="5"/>
      <c r="AH1100" s="5"/>
      <c r="AI1100" s="5"/>
      <c r="AJ1100" s="5"/>
      <c r="AK1100" s="5"/>
      <c r="AL1100" s="5"/>
      <c r="AM1100" s="5"/>
    </row>
    <row r="1101" spans="1:39" s="4" customFormat="1" ht="14.4">
      <c r="A1101" s="63" t="s">
        <v>745</v>
      </c>
      <c r="B1101" s="63" t="s">
        <v>424</v>
      </c>
      <c r="C1101" s="63"/>
      <c r="D1101" s="63" t="s">
        <v>96</v>
      </c>
      <c r="E1101" s="11"/>
      <c r="F1101" s="11"/>
      <c r="G1101" s="8"/>
      <c r="I1101" s="63"/>
      <c r="J1101" s="48"/>
      <c r="K1101" s="109"/>
      <c r="M1101" s="63"/>
      <c r="N1101" s="214"/>
      <c r="P1101" s="114">
        <v>1</v>
      </c>
      <c r="Q1101" s="213">
        <v>199.12</v>
      </c>
      <c r="S1101" s="114"/>
      <c r="T1101" s="213"/>
      <c r="V1101" s="83"/>
      <c r="W1101" s="83"/>
      <c r="X1101" s="83"/>
      <c r="Y1101" s="83"/>
      <c r="Z1101" s="83"/>
      <c r="AA1101" s="65"/>
      <c r="AB1101" s="5"/>
      <c r="AC1101" s="5"/>
      <c r="AD1101" s="5"/>
      <c r="AE1101" s="5"/>
      <c r="AF1101" s="5"/>
      <c r="AG1101" s="5"/>
      <c r="AH1101" s="5"/>
      <c r="AI1101" s="5"/>
      <c r="AJ1101" s="5"/>
      <c r="AK1101" s="5"/>
      <c r="AL1101" s="5"/>
      <c r="AM1101" s="5"/>
    </row>
    <row r="1102" spans="1:39" s="4" customFormat="1" ht="14.4">
      <c r="A1102" s="63" t="s">
        <v>745</v>
      </c>
      <c r="B1102" s="63" t="s">
        <v>425</v>
      </c>
      <c r="C1102" s="63"/>
      <c r="D1102" s="63" t="s">
        <v>267</v>
      </c>
      <c r="E1102" s="11"/>
      <c r="F1102" s="11"/>
      <c r="G1102" s="8"/>
      <c r="I1102" s="63"/>
      <c r="J1102" s="48"/>
      <c r="K1102" s="109"/>
      <c r="M1102" s="63">
        <v>1</v>
      </c>
      <c r="N1102" s="214">
        <v>522.92999999999995</v>
      </c>
      <c r="P1102" s="114"/>
      <c r="Q1102" s="213"/>
      <c r="S1102" s="114"/>
      <c r="T1102" s="213"/>
      <c r="V1102" s="83"/>
      <c r="W1102" s="83"/>
      <c r="X1102" s="83"/>
      <c r="Y1102" s="83"/>
      <c r="Z1102" s="83"/>
      <c r="AA1102" s="65"/>
      <c r="AB1102" s="5"/>
      <c r="AC1102" s="5"/>
      <c r="AD1102" s="5"/>
      <c r="AE1102" s="5"/>
      <c r="AF1102" s="5"/>
      <c r="AG1102" s="5"/>
      <c r="AH1102" s="5"/>
      <c r="AI1102" s="5"/>
      <c r="AJ1102" s="5"/>
      <c r="AK1102" s="5"/>
      <c r="AL1102" s="5"/>
      <c r="AM1102" s="5"/>
    </row>
    <row r="1103" spans="1:39" s="4" customFormat="1" ht="14.4">
      <c r="A1103" s="63" t="s">
        <v>745</v>
      </c>
      <c r="B1103" s="63" t="s">
        <v>426</v>
      </c>
      <c r="C1103" s="63"/>
      <c r="D1103" s="63" t="s">
        <v>92</v>
      </c>
      <c r="E1103" s="11"/>
      <c r="F1103" s="11"/>
      <c r="G1103" s="8"/>
      <c r="I1103" s="63"/>
      <c r="J1103" s="48"/>
      <c r="K1103" s="109"/>
      <c r="M1103" s="63">
        <v>3</v>
      </c>
      <c r="N1103" s="214">
        <v>279.52</v>
      </c>
      <c r="P1103" s="114">
        <v>1</v>
      </c>
      <c r="Q1103" s="213">
        <v>18.48</v>
      </c>
      <c r="S1103" s="114">
        <v>1</v>
      </c>
      <c r="T1103" s="213">
        <v>115.84</v>
      </c>
      <c r="V1103" s="83"/>
      <c r="W1103" s="83"/>
      <c r="X1103" s="83"/>
      <c r="Y1103" s="83"/>
      <c r="Z1103" s="83"/>
      <c r="AA1103" s="65"/>
      <c r="AB1103" s="5"/>
      <c r="AC1103" s="5"/>
      <c r="AD1103" s="5"/>
      <c r="AE1103" s="5"/>
      <c r="AF1103" s="5"/>
      <c r="AG1103" s="5"/>
      <c r="AH1103" s="5"/>
      <c r="AI1103" s="5"/>
      <c r="AJ1103" s="5"/>
      <c r="AK1103" s="5"/>
      <c r="AL1103" s="5"/>
      <c r="AM1103" s="5"/>
    </row>
    <row r="1104" spans="1:39" s="4" customFormat="1" ht="14.4">
      <c r="A1104" s="63" t="s">
        <v>745</v>
      </c>
      <c r="B1104" s="63" t="s">
        <v>430</v>
      </c>
      <c r="C1104" s="63"/>
      <c r="D1104" s="63" t="s">
        <v>206</v>
      </c>
      <c r="E1104" s="11"/>
      <c r="F1104" s="11"/>
      <c r="G1104" s="8"/>
      <c r="I1104" s="63"/>
      <c r="J1104" s="48"/>
      <c r="K1104" s="109"/>
      <c r="M1104" s="63">
        <v>8</v>
      </c>
      <c r="N1104" s="214">
        <v>6389.65</v>
      </c>
      <c r="P1104" s="114">
        <v>16</v>
      </c>
      <c r="Q1104" s="213">
        <v>3983.63</v>
      </c>
      <c r="S1104" s="114">
        <v>4</v>
      </c>
      <c r="T1104" s="213">
        <v>623.4</v>
      </c>
      <c r="V1104" s="83"/>
      <c r="W1104" s="83"/>
      <c r="X1104" s="83"/>
      <c r="Y1104" s="83"/>
      <c r="Z1104" s="83"/>
      <c r="AA1104" s="65"/>
      <c r="AB1104" s="5"/>
      <c r="AC1104" s="5"/>
      <c r="AD1104" s="5"/>
      <c r="AE1104" s="5"/>
      <c r="AF1104" s="5"/>
      <c r="AG1104" s="5"/>
      <c r="AH1104" s="5"/>
      <c r="AI1104" s="5"/>
      <c r="AJ1104" s="5"/>
      <c r="AK1104" s="5"/>
      <c r="AL1104" s="5"/>
      <c r="AM1104" s="5"/>
    </row>
    <row r="1105" spans="1:39" s="4" customFormat="1" ht="14.4">
      <c r="A1105" s="63" t="s">
        <v>745</v>
      </c>
      <c r="B1105" s="63" t="s">
        <v>431</v>
      </c>
      <c r="C1105" s="63"/>
      <c r="D1105" s="63" t="s">
        <v>127</v>
      </c>
      <c r="E1105" s="11"/>
      <c r="F1105" s="11"/>
      <c r="G1105" s="8"/>
      <c r="I1105" s="63"/>
      <c r="J1105" s="48"/>
      <c r="K1105" s="109"/>
      <c r="M1105" s="63">
        <v>15</v>
      </c>
      <c r="N1105" s="214">
        <v>3954.57</v>
      </c>
      <c r="P1105" s="114">
        <v>10</v>
      </c>
      <c r="Q1105" s="213">
        <v>2572.27</v>
      </c>
      <c r="S1105" s="114">
        <v>3</v>
      </c>
      <c r="T1105" s="213">
        <v>381.8</v>
      </c>
      <c r="V1105" s="83"/>
      <c r="W1105" s="83"/>
      <c r="X1105" s="83"/>
      <c r="Y1105" s="83"/>
      <c r="Z1105" s="83"/>
      <c r="AA1105" s="65"/>
      <c r="AB1105" s="5"/>
      <c r="AC1105" s="5"/>
      <c r="AD1105" s="5"/>
      <c r="AE1105" s="5"/>
      <c r="AF1105" s="5"/>
      <c r="AG1105" s="5"/>
      <c r="AH1105" s="5"/>
      <c r="AI1105" s="5"/>
      <c r="AJ1105" s="5"/>
      <c r="AK1105" s="5"/>
      <c r="AL1105" s="5"/>
      <c r="AM1105" s="5"/>
    </row>
    <row r="1106" spans="1:39" s="4" customFormat="1" ht="14.4">
      <c r="A1106" s="63" t="s">
        <v>745</v>
      </c>
      <c r="B1106" s="63" t="s">
        <v>432</v>
      </c>
      <c r="C1106" s="63"/>
      <c r="D1106" s="63" t="s">
        <v>135</v>
      </c>
      <c r="E1106" s="11"/>
      <c r="F1106" s="11"/>
      <c r="G1106" s="8"/>
      <c r="I1106" s="63"/>
      <c r="J1106" s="48"/>
      <c r="K1106" s="109"/>
      <c r="M1106" s="63">
        <v>1</v>
      </c>
      <c r="N1106" s="214">
        <v>73.56</v>
      </c>
      <c r="P1106" s="114"/>
      <c r="Q1106" s="213"/>
      <c r="S1106" s="114"/>
      <c r="T1106" s="213"/>
      <c r="V1106" s="83"/>
      <c r="W1106" s="83"/>
      <c r="X1106" s="83"/>
      <c r="Y1106" s="83"/>
      <c r="Z1106" s="83"/>
      <c r="AA1106" s="65"/>
      <c r="AB1106" s="5"/>
      <c r="AC1106" s="5"/>
      <c r="AD1106" s="5"/>
      <c r="AE1106" s="5"/>
      <c r="AF1106" s="5"/>
      <c r="AG1106" s="5"/>
      <c r="AH1106" s="5"/>
      <c r="AI1106" s="5"/>
      <c r="AJ1106" s="5"/>
      <c r="AK1106" s="5"/>
      <c r="AL1106" s="5"/>
      <c r="AM1106" s="5"/>
    </row>
    <row r="1107" spans="1:39" s="4" customFormat="1" ht="14.4">
      <c r="A1107" s="63" t="s">
        <v>745</v>
      </c>
      <c r="B1107" s="63" t="s">
        <v>433</v>
      </c>
      <c r="C1107" s="63"/>
      <c r="D1107" s="63" t="s">
        <v>135</v>
      </c>
      <c r="E1107" s="11"/>
      <c r="F1107" s="11"/>
      <c r="G1107" s="8"/>
      <c r="I1107" s="63"/>
      <c r="J1107" s="48"/>
      <c r="K1107" s="109"/>
      <c r="M1107" s="63">
        <v>3</v>
      </c>
      <c r="N1107" s="214">
        <v>1015.83</v>
      </c>
      <c r="P1107" s="114"/>
      <c r="Q1107" s="213"/>
      <c r="S1107" s="114"/>
      <c r="T1107" s="213"/>
      <c r="V1107" s="83"/>
      <c r="W1107" s="83"/>
      <c r="X1107" s="83"/>
      <c r="Y1107" s="83"/>
      <c r="Z1107" s="83"/>
      <c r="AA1107" s="65"/>
      <c r="AB1107" s="5"/>
      <c r="AC1107" s="5"/>
      <c r="AD1107" s="5"/>
      <c r="AE1107" s="5"/>
      <c r="AF1107" s="5"/>
      <c r="AG1107" s="5"/>
      <c r="AH1107" s="5"/>
      <c r="AI1107" s="5"/>
      <c r="AJ1107" s="5"/>
      <c r="AK1107" s="5"/>
      <c r="AL1107" s="5"/>
      <c r="AM1107" s="5"/>
    </row>
    <row r="1108" spans="1:39" s="4" customFormat="1" ht="14.4">
      <c r="A1108" s="63" t="s">
        <v>745</v>
      </c>
      <c r="B1108" s="63" t="s">
        <v>434</v>
      </c>
      <c r="C1108" s="63"/>
      <c r="D1108" s="63" t="s">
        <v>435</v>
      </c>
      <c r="E1108" s="11"/>
      <c r="F1108" s="11"/>
      <c r="G1108" s="8"/>
      <c r="I1108" s="63"/>
      <c r="J1108" s="48"/>
      <c r="K1108" s="109"/>
      <c r="M1108" s="63">
        <v>10</v>
      </c>
      <c r="N1108" s="214">
        <v>2249.48</v>
      </c>
      <c r="P1108" s="114">
        <v>8</v>
      </c>
      <c r="Q1108" s="213">
        <v>264.39999999999998</v>
      </c>
      <c r="S1108" s="114"/>
      <c r="T1108" s="213"/>
      <c r="V1108" s="83"/>
      <c r="W1108" s="83"/>
      <c r="X1108" s="83"/>
      <c r="Y1108" s="83"/>
      <c r="Z1108" s="83"/>
      <c r="AA1108" s="65"/>
      <c r="AB1108" s="5"/>
      <c r="AC1108" s="5"/>
      <c r="AD1108" s="5"/>
      <c r="AE1108" s="5"/>
      <c r="AF1108" s="5"/>
      <c r="AG1108" s="5"/>
      <c r="AH1108" s="5"/>
      <c r="AI1108" s="5"/>
      <c r="AJ1108" s="5"/>
      <c r="AK1108" s="5"/>
      <c r="AL1108" s="5"/>
      <c r="AM1108" s="5"/>
    </row>
    <row r="1109" spans="1:39" s="4" customFormat="1" ht="14.4">
      <c r="A1109" s="63" t="s">
        <v>745</v>
      </c>
      <c r="B1109" s="63" t="s">
        <v>436</v>
      </c>
      <c r="C1109" s="63"/>
      <c r="D1109" s="63" t="s">
        <v>189</v>
      </c>
      <c r="E1109" s="11"/>
      <c r="F1109" s="11"/>
      <c r="G1109" s="8"/>
      <c r="I1109" s="63"/>
      <c r="J1109" s="48"/>
      <c r="K1109" s="109"/>
      <c r="M1109" s="63">
        <v>13</v>
      </c>
      <c r="N1109" s="214">
        <v>4417.22</v>
      </c>
      <c r="P1109" s="114">
        <v>8</v>
      </c>
      <c r="Q1109" s="213">
        <v>276.29000000000002</v>
      </c>
      <c r="S1109" s="114">
        <v>6</v>
      </c>
      <c r="T1109" s="213">
        <v>1752.99</v>
      </c>
      <c r="V1109" s="83"/>
      <c r="W1109" s="83"/>
      <c r="X1109" s="83"/>
      <c r="Y1109" s="83"/>
      <c r="Z1109" s="83"/>
      <c r="AA1109" s="65"/>
      <c r="AB1109" s="5"/>
      <c r="AC1109" s="5"/>
      <c r="AD1109" s="5"/>
      <c r="AE1109" s="5"/>
      <c r="AF1109" s="5"/>
      <c r="AG1109" s="5"/>
      <c r="AH1109" s="5"/>
      <c r="AI1109" s="5"/>
      <c r="AJ1109" s="5"/>
      <c r="AK1109" s="5"/>
      <c r="AL1109" s="5"/>
      <c r="AM1109" s="5"/>
    </row>
    <row r="1110" spans="1:39" s="4" customFormat="1" ht="14.4">
      <c r="A1110" s="63" t="s">
        <v>745</v>
      </c>
      <c r="B1110" s="63" t="s">
        <v>438</v>
      </c>
      <c r="C1110" s="63"/>
      <c r="D1110" s="63" t="s">
        <v>439</v>
      </c>
      <c r="E1110" s="11"/>
      <c r="F1110" s="11"/>
      <c r="G1110" s="8"/>
      <c r="I1110" s="63"/>
      <c r="J1110" s="48"/>
      <c r="K1110" s="109"/>
      <c r="M1110" s="63">
        <v>2</v>
      </c>
      <c r="N1110" s="214">
        <v>813.89</v>
      </c>
      <c r="P1110" s="114">
        <v>2</v>
      </c>
      <c r="Q1110" s="213">
        <v>891.98</v>
      </c>
      <c r="S1110" s="114"/>
      <c r="T1110" s="213"/>
      <c r="V1110" s="83"/>
      <c r="W1110" s="83"/>
      <c r="X1110" s="83"/>
      <c r="Y1110" s="83"/>
      <c r="Z1110" s="83"/>
      <c r="AA1110" s="65"/>
      <c r="AB1110" s="5"/>
      <c r="AC1110" s="5"/>
      <c r="AD1110" s="5"/>
      <c r="AE1110" s="5"/>
      <c r="AF1110" s="5"/>
      <c r="AG1110" s="5"/>
      <c r="AH1110" s="5"/>
      <c r="AI1110" s="5"/>
      <c r="AJ1110" s="5"/>
      <c r="AK1110" s="5"/>
      <c r="AL1110" s="5"/>
      <c r="AM1110" s="5"/>
    </row>
    <row r="1111" spans="1:39" s="4" customFormat="1" ht="14.4">
      <c r="A1111" s="63" t="s">
        <v>745</v>
      </c>
      <c r="B1111" s="63" t="s">
        <v>444</v>
      </c>
      <c r="C1111" s="63"/>
      <c r="D1111" s="63" t="s">
        <v>168</v>
      </c>
      <c r="E1111" s="11"/>
      <c r="F1111" s="11"/>
      <c r="G1111" s="8"/>
      <c r="I1111" s="63"/>
      <c r="J1111" s="48"/>
      <c r="K1111" s="109"/>
      <c r="M1111" s="63"/>
      <c r="N1111" s="214"/>
      <c r="P1111" s="114">
        <v>1</v>
      </c>
      <c r="Q1111" s="213">
        <v>2012.76</v>
      </c>
      <c r="S1111" s="114"/>
      <c r="T1111" s="213"/>
      <c r="V1111" s="83"/>
      <c r="W1111" s="83"/>
      <c r="X1111" s="83"/>
      <c r="Y1111" s="83"/>
      <c r="Z1111" s="83"/>
      <c r="AA1111" s="65"/>
      <c r="AB1111" s="5"/>
      <c r="AC1111" s="5"/>
      <c r="AD1111" s="5"/>
      <c r="AE1111" s="5"/>
      <c r="AF1111" s="5"/>
      <c r="AG1111" s="5"/>
      <c r="AH1111" s="5"/>
      <c r="AI1111" s="5"/>
      <c r="AJ1111" s="5"/>
      <c r="AK1111" s="5"/>
      <c r="AL1111" s="5"/>
      <c r="AM1111" s="5"/>
    </row>
    <row r="1112" spans="1:39" s="4" customFormat="1" ht="14.4">
      <c r="A1112" s="63" t="s">
        <v>745</v>
      </c>
      <c r="B1112" s="63" t="s">
        <v>446</v>
      </c>
      <c r="C1112" s="63"/>
      <c r="D1112" s="63" t="s">
        <v>195</v>
      </c>
      <c r="E1112" s="11"/>
      <c r="F1112" s="11"/>
      <c r="G1112" s="8"/>
      <c r="I1112" s="63"/>
      <c r="J1112" s="48"/>
      <c r="K1112" s="109"/>
      <c r="M1112" s="63">
        <v>6</v>
      </c>
      <c r="N1112" s="214">
        <v>1170.77</v>
      </c>
      <c r="P1112" s="114">
        <v>3</v>
      </c>
      <c r="Q1112" s="213">
        <v>435.21</v>
      </c>
      <c r="S1112" s="114"/>
      <c r="T1112" s="213"/>
      <c r="V1112" s="83"/>
      <c r="W1112" s="83"/>
      <c r="X1112" s="83"/>
      <c r="Y1112" s="83"/>
      <c r="Z1112" s="83"/>
      <c r="AA1112" s="65"/>
      <c r="AB1112" s="5"/>
      <c r="AC1112" s="5"/>
      <c r="AD1112" s="5"/>
      <c r="AE1112" s="5"/>
      <c r="AF1112" s="5"/>
      <c r="AG1112" s="5"/>
      <c r="AH1112" s="5"/>
      <c r="AI1112" s="5"/>
      <c r="AJ1112" s="5"/>
      <c r="AK1112" s="5"/>
      <c r="AL1112" s="5"/>
      <c r="AM1112" s="5"/>
    </row>
    <row r="1113" spans="1:39" s="4" customFormat="1" ht="14.4">
      <c r="A1113" s="63" t="s">
        <v>745</v>
      </c>
      <c r="B1113" s="63" t="s">
        <v>666</v>
      </c>
      <c r="C1113" s="63"/>
      <c r="D1113" s="63" t="s">
        <v>98</v>
      </c>
      <c r="E1113" s="11"/>
      <c r="F1113" s="11"/>
      <c r="G1113" s="8"/>
      <c r="I1113" s="63"/>
      <c r="J1113" s="48"/>
      <c r="K1113" s="109"/>
      <c r="M1113" s="63">
        <v>2</v>
      </c>
      <c r="N1113" s="214">
        <v>330.35</v>
      </c>
      <c r="P1113" s="114"/>
      <c r="Q1113" s="213"/>
      <c r="S1113" s="114"/>
      <c r="T1113" s="213"/>
      <c r="V1113" s="83"/>
      <c r="W1113" s="83"/>
      <c r="X1113" s="83"/>
      <c r="Y1113" s="83"/>
      <c r="Z1113" s="83"/>
      <c r="AA1113" s="65"/>
      <c r="AB1113" s="5"/>
      <c r="AC1113" s="5"/>
      <c r="AD1113" s="5"/>
      <c r="AE1113" s="5"/>
      <c r="AF1113" s="5"/>
      <c r="AG1113" s="5"/>
      <c r="AH1113" s="5"/>
      <c r="AI1113" s="5"/>
      <c r="AJ1113" s="5"/>
      <c r="AK1113" s="5"/>
      <c r="AL1113" s="5"/>
      <c r="AM1113" s="5"/>
    </row>
    <row r="1114" spans="1:39" s="4" customFormat="1" ht="14.4">
      <c r="A1114" s="63" t="s">
        <v>745</v>
      </c>
      <c r="B1114" s="63" t="s">
        <v>667</v>
      </c>
      <c r="C1114" s="63"/>
      <c r="D1114" s="63" t="s">
        <v>100</v>
      </c>
      <c r="E1114" s="11"/>
      <c r="F1114" s="11"/>
      <c r="G1114" s="8"/>
      <c r="I1114" s="63"/>
      <c r="J1114" s="48"/>
      <c r="K1114" s="109"/>
      <c r="M1114" s="63">
        <v>2</v>
      </c>
      <c r="N1114" s="214">
        <v>61.1</v>
      </c>
      <c r="P1114" s="114"/>
      <c r="Q1114" s="213"/>
      <c r="S1114" s="114"/>
      <c r="T1114" s="213"/>
      <c r="V1114" s="83"/>
      <c r="W1114" s="83"/>
      <c r="X1114" s="83"/>
      <c r="Y1114" s="83"/>
      <c r="Z1114" s="83"/>
      <c r="AA1114" s="65"/>
      <c r="AB1114" s="5"/>
      <c r="AC1114" s="5"/>
      <c r="AD1114" s="5"/>
      <c r="AE1114" s="5"/>
      <c r="AF1114" s="5"/>
      <c r="AG1114" s="5"/>
      <c r="AH1114" s="5"/>
      <c r="AI1114" s="5"/>
      <c r="AJ1114" s="5"/>
      <c r="AK1114" s="5"/>
      <c r="AL1114" s="5"/>
      <c r="AM1114" s="5"/>
    </row>
    <row r="1115" spans="1:39" s="4" customFormat="1" ht="14.4">
      <c r="A1115" s="63" t="s">
        <v>745</v>
      </c>
      <c r="B1115" s="63" t="s">
        <v>447</v>
      </c>
      <c r="C1115" s="63"/>
      <c r="D1115" s="63" t="s">
        <v>448</v>
      </c>
      <c r="E1115" s="11"/>
      <c r="F1115" s="11"/>
      <c r="G1115" s="8"/>
      <c r="I1115" s="63"/>
      <c r="J1115" s="48"/>
      <c r="K1115" s="109"/>
      <c r="M1115" s="63">
        <v>6</v>
      </c>
      <c r="N1115" s="214">
        <v>1842.47</v>
      </c>
      <c r="P1115" s="114">
        <v>3</v>
      </c>
      <c r="Q1115" s="213">
        <v>1441.99</v>
      </c>
      <c r="S1115" s="114">
        <v>1</v>
      </c>
      <c r="T1115" s="213">
        <v>269.02</v>
      </c>
      <c r="V1115" s="83"/>
      <c r="W1115" s="83"/>
      <c r="X1115" s="83"/>
      <c r="Y1115" s="83"/>
      <c r="Z1115" s="83"/>
      <c r="AA1115" s="65"/>
      <c r="AB1115" s="5"/>
      <c r="AC1115" s="5"/>
      <c r="AD1115" s="5"/>
      <c r="AE1115" s="5"/>
      <c r="AF1115" s="5"/>
      <c r="AG1115" s="5"/>
      <c r="AH1115" s="5"/>
      <c r="AI1115" s="5"/>
      <c r="AJ1115" s="5"/>
      <c r="AK1115" s="5"/>
      <c r="AL1115" s="5"/>
      <c r="AM1115" s="5"/>
    </row>
    <row r="1116" spans="1:39" s="4" customFormat="1" ht="14.4">
      <c r="A1116" s="63" t="s">
        <v>745</v>
      </c>
      <c r="B1116" s="63" t="s">
        <v>668</v>
      </c>
      <c r="C1116" s="63"/>
      <c r="D1116" s="63" t="s">
        <v>148</v>
      </c>
      <c r="E1116" s="11"/>
      <c r="F1116" s="11"/>
      <c r="G1116" s="8"/>
      <c r="I1116" s="63"/>
      <c r="J1116" s="48"/>
      <c r="K1116" s="109"/>
      <c r="M1116" s="63">
        <v>1</v>
      </c>
      <c r="N1116" s="214">
        <v>236.73</v>
      </c>
      <c r="P1116" s="114"/>
      <c r="Q1116" s="213"/>
      <c r="S1116" s="114"/>
      <c r="T1116" s="213"/>
      <c r="V1116" s="83"/>
      <c r="W1116" s="83"/>
      <c r="X1116" s="83"/>
      <c r="Y1116" s="83"/>
      <c r="Z1116" s="83"/>
      <c r="AA1116" s="65"/>
      <c r="AB1116" s="5"/>
      <c r="AC1116" s="5"/>
      <c r="AD1116" s="5"/>
      <c r="AE1116" s="5"/>
      <c r="AF1116" s="5"/>
      <c r="AG1116" s="5"/>
      <c r="AH1116" s="5"/>
      <c r="AI1116" s="5"/>
      <c r="AJ1116" s="5"/>
      <c r="AK1116" s="5"/>
      <c r="AL1116" s="5"/>
      <c r="AM1116" s="5"/>
    </row>
    <row r="1117" spans="1:39" s="4" customFormat="1" ht="14.4">
      <c r="A1117" s="63" t="s">
        <v>745</v>
      </c>
      <c r="B1117" s="63" t="s">
        <v>449</v>
      </c>
      <c r="C1117" s="63"/>
      <c r="D1117" s="63" t="s">
        <v>160</v>
      </c>
      <c r="E1117" s="11"/>
      <c r="F1117" s="11"/>
      <c r="G1117" s="8"/>
      <c r="I1117" s="63"/>
      <c r="J1117" s="48"/>
      <c r="K1117" s="109"/>
      <c r="M1117" s="63">
        <v>1</v>
      </c>
      <c r="N1117" s="214">
        <v>197.27</v>
      </c>
      <c r="P1117" s="114">
        <v>4</v>
      </c>
      <c r="Q1117" s="213">
        <v>622.37</v>
      </c>
      <c r="S1117" s="114"/>
      <c r="T1117" s="213"/>
      <c r="V1117" s="83"/>
      <c r="W1117" s="83"/>
      <c r="X1117" s="83"/>
      <c r="Y1117" s="83"/>
      <c r="Z1117" s="83"/>
      <c r="AA1117" s="65"/>
      <c r="AB1117" s="5"/>
      <c r="AC1117" s="5"/>
      <c r="AD1117" s="5"/>
      <c r="AE1117" s="5"/>
      <c r="AF1117" s="5"/>
      <c r="AG1117" s="5"/>
      <c r="AH1117" s="5"/>
      <c r="AI1117" s="5"/>
      <c r="AJ1117" s="5"/>
      <c r="AK1117" s="5"/>
      <c r="AL1117" s="5"/>
      <c r="AM1117" s="5"/>
    </row>
    <row r="1118" spans="1:39" s="4" customFormat="1" ht="14.4">
      <c r="A1118" s="63" t="s">
        <v>745</v>
      </c>
      <c r="B1118" s="63" t="s">
        <v>670</v>
      </c>
      <c r="C1118" s="63"/>
      <c r="D1118" s="63" t="s">
        <v>244</v>
      </c>
      <c r="E1118" s="11"/>
      <c r="F1118" s="11"/>
      <c r="G1118" s="8"/>
      <c r="I1118" s="63"/>
      <c r="J1118" s="48"/>
      <c r="K1118" s="109"/>
      <c r="M1118" s="63"/>
      <c r="N1118" s="214"/>
      <c r="P1118" s="114"/>
      <c r="Q1118" s="213"/>
      <c r="S1118" s="114">
        <v>1</v>
      </c>
      <c r="T1118" s="213">
        <v>66.599999999999994</v>
      </c>
      <c r="V1118" s="83"/>
      <c r="W1118" s="83"/>
      <c r="X1118" s="83"/>
      <c r="Y1118" s="83"/>
      <c r="Z1118" s="83"/>
      <c r="AA1118" s="65"/>
      <c r="AB1118" s="5"/>
      <c r="AC1118" s="5"/>
      <c r="AD1118" s="5"/>
      <c r="AE1118" s="5"/>
      <c r="AF1118" s="5"/>
      <c r="AG1118" s="5"/>
      <c r="AH1118" s="5"/>
      <c r="AI1118" s="5"/>
      <c r="AJ1118" s="5"/>
      <c r="AK1118" s="5"/>
      <c r="AL1118" s="5"/>
      <c r="AM1118" s="5"/>
    </row>
    <row r="1119" spans="1:39" s="4" customFormat="1" ht="14.4">
      <c r="A1119" s="63" t="s">
        <v>745</v>
      </c>
      <c r="B1119" s="63" t="s">
        <v>451</v>
      </c>
      <c r="C1119" s="63"/>
      <c r="D1119" s="63" t="s">
        <v>452</v>
      </c>
      <c r="E1119" s="11"/>
      <c r="F1119" s="11"/>
      <c r="G1119" s="8"/>
      <c r="I1119" s="63"/>
      <c r="J1119" s="48"/>
      <c r="K1119" s="109"/>
      <c r="M1119" s="63">
        <v>8</v>
      </c>
      <c r="N1119" s="214">
        <v>1944.03</v>
      </c>
      <c r="P1119" s="114">
        <v>2</v>
      </c>
      <c r="Q1119" s="213">
        <v>2048.7600000000002</v>
      </c>
      <c r="S1119" s="114">
        <v>2</v>
      </c>
      <c r="T1119" s="213">
        <v>466.77</v>
      </c>
      <c r="V1119" s="83"/>
      <c r="W1119" s="83"/>
      <c r="X1119" s="83"/>
      <c r="Y1119" s="83"/>
      <c r="Z1119" s="83"/>
      <c r="AA1119" s="65"/>
      <c r="AB1119" s="5"/>
      <c r="AC1119" s="5"/>
      <c r="AD1119" s="5"/>
      <c r="AE1119" s="5"/>
      <c r="AF1119" s="5"/>
      <c r="AG1119" s="5"/>
      <c r="AH1119" s="5"/>
      <c r="AI1119" s="5"/>
      <c r="AJ1119" s="5"/>
      <c r="AK1119" s="5"/>
      <c r="AL1119" s="5"/>
      <c r="AM1119" s="5"/>
    </row>
    <row r="1120" spans="1:39" s="4" customFormat="1" ht="14.4">
      <c r="A1120" s="63" t="s">
        <v>745</v>
      </c>
      <c r="B1120" s="63" t="s">
        <v>453</v>
      </c>
      <c r="C1120" s="63"/>
      <c r="D1120" s="63" t="s">
        <v>244</v>
      </c>
      <c r="E1120" s="11"/>
      <c r="F1120" s="11"/>
      <c r="G1120" s="8"/>
      <c r="I1120" s="63"/>
      <c r="J1120" s="48"/>
      <c r="K1120" s="109"/>
      <c r="M1120" s="63">
        <v>4</v>
      </c>
      <c r="N1120" s="214">
        <v>2748.03</v>
      </c>
      <c r="P1120" s="114">
        <v>5</v>
      </c>
      <c r="Q1120" s="213">
        <v>607.69000000000005</v>
      </c>
      <c r="S1120" s="114">
        <v>4</v>
      </c>
      <c r="T1120" s="213">
        <v>435.91</v>
      </c>
      <c r="V1120" s="83"/>
      <c r="W1120" s="83"/>
      <c r="X1120" s="83"/>
      <c r="Y1120" s="83"/>
      <c r="Z1120" s="83"/>
      <c r="AA1120" s="65"/>
      <c r="AB1120" s="5"/>
      <c r="AC1120" s="5"/>
      <c r="AD1120" s="5"/>
      <c r="AE1120" s="5"/>
      <c r="AF1120" s="5"/>
      <c r="AG1120" s="5"/>
      <c r="AH1120" s="5"/>
      <c r="AI1120" s="5"/>
      <c r="AJ1120" s="5"/>
      <c r="AK1120" s="5"/>
      <c r="AL1120" s="5"/>
      <c r="AM1120" s="5"/>
    </row>
    <row r="1121" spans="1:39" s="4" customFormat="1" ht="14.4">
      <c r="A1121" s="63" t="s">
        <v>745</v>
      </c>
      <c r="B1121" s="63" t="s">
        <v>671</v>
      </c>
      <c r="C1121" s="63"/>
      <c r="D1121" s="63" t="s">
        <v>244</v>
      </c>
      <c r="E1121" s="11"/>
      <c r="F1121" s="11"/>
      <c r="G1121" s="8"/>
      <c r="I1121" s="63"/>
      <c r="J1121" s="48"/>
      <c r="K1121" s="109"/>
      <c r="M1121" s="63">
        <v>1</v>
      </c>
      <c r="N1121" s="214">
        <v>1594.03</v>
      </c>
      <c r="P1121" s="114">
        <v>2</v>
      </c>
      <c r="Q1121" s="213">
        <v>181.2</v>
      </c>
      <c r="S1121" s="114">
        <v>4</v>
      </c>
      <c r="T1121" s="213">
        <v>426.67</v>
      </c>
      <c r="V1121" s="83"/>
      <c r="W1121" s="83"/>
      <c r="X1121" s="83"/>
      <c r="Y1121" s="83"/>
      <c r="Z1121" s="83"/>
      <c r="AA1121" s="65"/>
      <c r="AB1121" s="5"/>
      <c r="AC1121" s="5"/>
      <c r="AD1121" s="5"/>
      <c r="AE1121" s="5"/>
      <c r="AF1121" s="5"/>
      <c r="AG1121" s="5"/>
      <c r="AH1121" s="5"/>
      <c r="AI1121" s="5"/>
      <c r="AJ1121" s="5"/>
      <c r="AK1121" s="5"/>
      <c r="AL1121" s="5"/>
      <c r="AM1121" s="5"/>
    </row>
    <row r="1122" spans="1:39" s="4" customFormat="1" ht="14.4">
      <c r="A1122" s="63" t="s">
        <v>745</v>
      </c>
      <c r="B1122" s="63" t="s">
        <v>707</v>
      </c>
      <c r="C1122" s="63"/>
      <c r="D1122" s="63" t="s">
        <v>244</v>
      </c>
      <c r="E1122" s="11"/>
      <c r="F1122" s="11"/>
      <c r="G1122" s="8"/>
      <c r="I1122" s="63"/>
      <c r="J1122" s="48"/>
      <c r="K1122" s="109"/>
      <c r="M1122" s="63"/>
      <c r="N1122" s="214"/>
      <c r="P1122" s="114">
        <v>2</v>
      </c>
      <c r="Q1122" s="213">
        <v>49.08</v>
      </c>
      <c r="S1122" s="114">
        <v>2</v>
      </c>
      <c r="T1122" s="213">
        <v>219.79</v>
      </c>
      <c r="V1122" s="83"/>
      <c r="W1122" s="83"/>
      <c r="X1122" s="83"/>
      <c r="Y1122" s="83"/>
      <c r="Z1122" s="83"/>
      <c r="AA1122" s="65"/>
      <c r="AB1122" s="5"/>
      <c r="AC1122" s="5"/>
      <c r="AD1122" s="5"/>
      <c r="AE1122" s="5"/>
      <c r="AF1122" s="5"/>
      <c r="AG1122" s="5"/>
      <c r="AH1122" s="5"/>
      <c r="AI1122" s="5"/>
      <c r="AJ1122" s="5"/>
      <c r="AK1122" s="5"/>
      <c r="AL1122" s="5"/>
      <c r="AM1122" s="5"/>
    </row>
    <row r="1123" spans="1:39" s="4" customFormat="1" ht="14.4">
      <c r="A1123" s="63" t="s">
        <v>745</v>
      </c>
      <c r="B1123" s="63" t="s">
        <v>454</v>
      </c>
      <c r="C1123" s="63"/>
      <c r="D1123" s="63" t="s">
        <v>156</v>
      </c>
      <c r="E1123" s="11"/>
      <c r="F1123" s="11"/>
      <c r="G1123" s="8"/>
      <c r="I1123" s="63"/>
      <c r="J1123" s="48"/>
      <c r="K1123" s="109"/>
      <c r="M1123" s="63">
        <v>37</v>
      </c>
      <c r="N1123" s="214">
        <v>21299.37</v>
      </c>
      <c r="P1123" s="114">
        <v>24</v>
      </c>
      <c r="Q1123" s="213">
        <v>4393.75</v>
      </c>
      <c r="S1123" s="114">
        <v>8</v>
      </c>
      <c r="T1123" s="213">
        <v>1741.37</v>
      </c>
      <c r="V1123" s="83"/>
      <c r="W1123" s="83"/>
      <c r="X1123" s="83"/>
      <c r="Y1123" s="83"/>
      <c r="Z1123" s="83"/>
      <c r="AA1123" s="65"/>
      <c r="AB1123" s="5"/>
      <c r="AC1123" s="5"/>
      <c r="AD1123" s="5"/>
      <c r="AE1123" s="5"/>
      <c r="AF1123" s="5"/>
      <c r="AG1123" s="5"/>
      <c r="AH1123" s="5"/>
      <c r="AI1123" s="5"/>
      <c r="AJ1123" s="5"/>
      <c r="AK1123" s="5"/>
      <c r="AL1123" s="5"/>
      <c r="AM1123" s="5"/>
    </row>
    <row r="1124" spans="1:39" s="4" customFormat="1" ht="14.4">
      <c r="A1124" s="63" t="s">
        <v>745</v>
      </c>
      <c r="B1124" s="63" t="s">
        <v>709</v>
      </c>
      <c r="C1124" s="63"/>
      <c r="D1124" s="63" t="s">
        <v>156</v>
      </c>
      <c r="E1124" s="11"/>
      <c r="F1124" s="11"/>
      <c r="G1124" s="8"/>
      <c r="I1124" s="63"/>
      <c r="J1124" s="48"/>
      <c r="K1124" s="109"/>
      <c r="M1124" s="63"/>
      <c r="N1124" s="214"/>
      <c r="P1124" s="114">
        <v>1</v>
      </c>
      <c r="Q1124" s="213">
        <v>41.92</v>
      </c>
      <c r="S1124" s="114">
        <v>1</v>
      </c>
      <c r="T1124" s="213">
        <v>274.63</v>
      </c>
      <c r="V1124" s="83"/>
      <c r="W1124" s="83"/>
      <c r="X1124" s="83"/>
      <c r="Y1124" s="83"/>
      <c r="Z1124" s="83"/>
      <c r="AA1124" s="65"/>
      <c r="AB1124" s="5"/>
      <c r="AC1124" s="5"/>
      <c r="AD1124" s="5"/>
      <c r="AE1124" s="5"/>
      <c r="AF1124" s="5"/>
      <c r="AG1124" s="5"/>
      <c r="AH1124" s="5"/>
      <c r="AI1124" s="5"/>
      <c r="AJ1124" s="5"/>
      <c r="AK1124" s="5"/>
      <c r="AL1124" s="5"/>
      <c r="AM1124" s="5"/>
    </row>
    <row r="1125" spans="1:39" s="4" customFormat="1" ht="14.4">
      <c r="A1125" s="63" t="s">
        <v>745</v>
      </c>
      <c r="B1125" s="63" t="s">
        <v>455</v>
      </c>
      <c r="C1125" s="63"/>
      <c r="D1125" s="63" t="s">
        <v>230</v>
      </c>
      <c r="E1125" s="11"/>
      <c r="F1125" s="11"/>
      <c r="G1125" s="8"/>
      <c r="I1125" s="63"/>
      <c r="J1125" s="48"/>
      <c r="K1125" s="109"/>
      <c r="M1125" s="63">
        <v>1</v>
      </c>
      <c r="N1125" s="214">
        <v>910.54</v>
      </c>
      <c r="P1125" s="114"/>
      <c r="Q1125" s="213"/>
      <c r="S1125" s="114"/>
      <c r="T1125" s="213"/>
      <c r="V1125" s="83"/>
      <c r="W1125" s="83"/>
      <c r="X1125" s="83"/>
      <c r="Y1125" s="83"/>
      <c r="Z1125" s="83"/>
      <c r="AA1125" s="65"/>
      <c r="AB1125" s="5"/>
      <c r="AC1125" s="5"/>
      <c r="AD1125" s="5"/>
      <c r="AE1125" s="5"/>
      <c r="AF1125" s="5"/>
      <c r="AG1125" s="5"/>
      <c r="AH1125" s="5"/>
      <c r="AI1125" s="5"/>
      <c r="AJ1125" s="5"/>
      <c r="AK1125" s="5"/>
      <c r="AL1125" s="5"/>
      <c r="AM1125" s="5"/>
    </row>
    <row r="1126" spans="1:39" s="4" customFormat="1" ht="14.4">
      <c r="A1126" s="63" t="s">
        <v>745</v>
      </c>
      <c r="B1126" s="63" t="s">
        <v>456</v>
      </c>
      <c r="C1126" s="63"/>
      <c r="D1126" s="63" t="s">
        <v>457</v>
      </c>
      <c r="E1126" s="11"/>
      <c r="F1126" s="11"/>
      <c r="G1126" s="8"/>
      <c r="I1126" s="63"/>
      <c r="J1126" s="48"/>
      <c r="K1126" s="109"/>
      <c r="M1126" s="63">
        <v>3</v>
      </c>
      <c r="N1126" s="214">
        <v>3250.08</v>
      </c>
      <c r="P1126" s="114"/>
      <c r="Q1126" s="213"/>
      <c r="S1126" s="114"/>
      <c r="T1126" s="213"/>
      <c r="V1126" s="83"/>
      <c r="W1126" s="83"/>
      <c r="X1126" s="83"/>
      <c r="Y1126" s="83"/>
      <c r="Z1126" s="83"/>
      <c r="AA1126" s="65"/>
      <c r="AB1126" s="5"/>
      <c r="AC1126" s="5"/>
      <c r="AD1126" s="5"/>
      <c r="AE1126" s="5"/>
      <c r="AF1126" s="5"/>
      <c r="AG1126" s="5"/>
      <c r="AH1126" s="5"/>
      <c r="AI1126" s="5"/>
      <c r="AJ1126" s="5"/>
      <c r="AK1126" s="5"/>
      <c r="AL1126" s="5"/>
      <c r="AM1126" s="5"/>
    </row>
    <row r="1127" spans="1:39" s="4" customFormat="1" ht="14.4">
      <c r="A1127" s="63" t="s">
        <v>745</v>
      </c>
      <c r="B1127" s="63" t="s">
        <v>458</v>
      </c>
      <c r="C1127" s="63"/>
      <c r="D1127" s="63" t="s">
        <v>124</v>
      </c>
      <c r="E1127" s="11"/>
      <c r="F1127" s="11"/>
      <c r="G1127" s="8"/>
      <c r="I1127" s="63"/>
      <c r="J1127" s="48"/>
      <c r="K1127" s="109"/>
      <c r="M1127" s="63">
        <v>9</v>
      </c>
      <c r="N1127" s="214">
        <v>9497.0499999999993</v>
      </c>
      <c r="P1127" s="114">
        <v>8</v>
      </c>
      <c r="Q1127" s="213">
        <v>1872.64</v>
      </c>
      <c r="S1127" s="114">
        <v>2</v>
      </c>
      <c r="T1127" s="213">
        <v>506.69</v>
      </c>
      <c r="V1127" s="83"/>
      <c r="W1127" s="83"/>
      <c r="X1127" s="83"/>
      <c r="Y1127" s="83"/>
      <c r="Z1127" s="83"/>
      <c r="AA1127" s="65"/>
      <c r="AB1127" s="5"/>
      <c r="AC1127" s="5"/>
      <c r="AD1127" s="5"/>
      <c r="AE1127" s="5"/>
      <c r="AF1127" s="5"/>
      <c r="AG1127" s="5"/>
      <c r="AH1127" s="5"/>
      <c r="AI1127" s="5"/>
      <c r="AJ1127" s="5"/>
      <c r="AK1127" s="5"/>
      <c r="AL1127" s="5"/>
      <c r="AM1127" s="5"/>
    </row>
    <row r="1128" spans="1:39" s="4" customFormat="1" ht="14.4">
      <c r="A1128" s="63" t="s">
        <v>745</v>
      </c>
      <c r="B1128" s="63" t="s">
        <v>459</v>
      </c>
      <c r="C1128" s="63"/>
      <c r="D1128" s="63" t="s">
        <v>359</v>
      </c>
      <c r="E1128" s="11"/>
      <c r="F1128" s="11"/>
      <c r="G1128" s="8"/>
      <c r="I1128" s="63"/>
      <c r="J1128" s="48"/>
      <c r="K1128" s="109"/>
      <c r="M1128" s="63">
        <v>11</v>
      </c>
      <c r="N1128" s="214">
        <v>1571.74</v>
      </c>
      <c r="P1128" s="114">
        <v>9</v>
      </c>
      <c r="Q1128" s="213">
        <v>912.06</v>
      </c>
      <c r="S1128" s="114">
        <v>3</v>
      </c>
      <c r="T1128" s="213">
        <v>2373.84</v>
      </c>
      <c r="V1128" s="83"/>
      <c r="W1128" s="83"/>
      <c r="X1128" s="83"/>
      <c r="Y1128" s="83"/>
      <c r="Z1128" s="83"/>
      <c r="AA1128" s="65"/>
      <c r="AB1128" s="5"/>
      <c r="AC1128" s="5"/>
      <c r="AD1128" s="5"/>
      <c r="AE1128" s="5"/>
      <c r="AF1128" s="5"/>
      <c r="AG1128" s="5"/>
      <c r="AH1128" s="5"/>
      <c r="AI1128" s="5"/>
      <c r="AJ1128" s="5"/>
      <c r="AK1128" s="5"/>
      <c r="AL1128" s="5"/>
      <c r="AM1128" s="5"/>
    </row>
    <row r="1129" spans="1:39" s="4" customFormat="1" ht="14.4">
      <c r="A1129" s="63"/>
      <c r="B1129" s="63"/>
      <c r="C1129" s="63"/>
      <c r="D1129" s="63"/>
      <c r="E1129" s="11"/>
      <c r="F1129" s="11"/>
      <c r="G1129" s="8"/>
      <c r="I1129" s="63"/>
      <c r="J1129" s="48"/>
      <c r="K1129" s="109"/>
      <c r="M1129" s="63"/>
      <c r="N1129" s="214"/>
      <c r="P1129" s="114"/>
      <c r="Q1129" s="213"/>
      <c r="S1129" s="114"/>
      <c r="T1129" s="213"/>
      <c r="V1129" s="83"/>
      <c r="W1129" s="83"/>
      <c r="X1129" s="83"/>
      <c r="Y1129" s="83"/>
      <c r="Z1129" s="83"/>
      <c r="AA1129" s="65"/>
      <c r="AB1129" s="5"/>
      <c r="AC1129" s="5"/>
      <c r="AD1129" s="5"/>
      <c r="AE1129" s="5"/>
      <c r="AF1129" s="5"/>
      <c r="AG1129" s="5"/>
      <c r="AH1129" s="5"/>
      <c r="AI1129" s="5"/>
      <c r="AJ1129" s="5"/>
      <c r="AK1129" s="5"/>
      <c r="AL1129" s="5"/>
      <c r="AM1129" s="5"/>
    </row>
    <row r="1130" spans="1:39" s="4" customFormat="1" ht="155.25" customHeight="1">
      <c r="A1130" s="63" t="s">
        <v>746</v>
      </c>
      <c r="B1130" s="63" t="s">
        <v>1355</v>
      </c>
      <c r="C1130" s="63"/>
      <c r="D1130" s="63" t="s">
        <v>1355</v>
      </c>
      <c r="E1130" s="356" t="s">
        <v>1371</v>
      </c>
      <c r="F1130" s="11"/>
      <c r="G1130" s="356" t="s">
        <v>1370</v>
      </c>
      <c r="I1130" s="63"/>
      <c r="J1130" s="48"/>
      <c r="K1130" s="109"/>
      <c r="M1130" s="63"/>
      <c r="N1130" s="214"/>
      <c r="P1130" s="114"/>
      <c r="Q1130" s="213"/>
      <c r="S1130" s="114"/>
      <c r="T1130" s="213"/>
      <c r="V1130" s="83"/>
      <c r="W1130" s="83"/>
      <c r="X1130" s="83"/>
      <c r="Y1130" s="83"/>
      <c r="Z1130" s="83"/>
      <c r="AA1130" s="65"/>
      <c r="AB1130" s="5"/>
      <c r="AC1130" s="5"/>
      <c r="AD1130" s="5"/>
      <c r="AE1130" s="5"/>
      <c r="AF1130" s="5"/>
      <c r="AG1130" s="5"/>
      <c r="AH1130" s="5"/>
      <c r="AI1130" s="5"/>
      <c r="AJ1130" s="5"/>
      <c r="AK1130" s="5"/>
      <c r="AL1130" s="5"/>
      <c r="AM1130" s="5"/>
    </row>
    <row r="1131" spans="1:39" s="4" customFormat="1" ht="14.4">
      <c r="A1131" s="63" t="s">
        <v>746</v>
      </c>
      <c r="B1131" s="63" t="s">
        <v>673</v>
      </c>
      <c r="C1131" s="63"/>
      <c r="D1131" s="63" t="s">
        <v>673</v>
      </c>
      <c r="E1131" s="11"/>
      <c r="F1131" s="11"/>
      <c r="G1131" s="8"/>
      <c r="I1131" s="63"/>
      <c r="J1131" s="48"/>
      <c r="K1131" s="109"/>
      <c r="M1131" s="63"/>
      <c r="N1131" s="214"/>
      <c r="P1131" s="114">
        <v>6</v>
      </c>
      <c r="Q1131" s="213">
        <v>2368.83</v>
      </c>
      <c r="S1131" s="114"/>
      <c r="T1131" s="213"/>
      <c r="V1131" s="83"/>
      <c r="W1131" s="83"/>
      <c r="X1131" s="83"/>
      <c r="Y1131" s="83"/>
      <c r="Z1131" s="83"/>
      <c r="AA1131" s="65"/>
      <c r="AB1131" s="5"/>
      <c r="AC1131" s="5"/>
      <c r="AD1131" s="5"/>
      <c r="AE1131" s="5"/>
      <c r="AF1131" s="5"/>
      <c r="AG1131" s="5"/>
      <c r="AH1131" s="5"/>
      <c r="AI1131" s="5"/>
      <c r="AJ1131" s="5"/>
      <c r="AK1131" s="5"/>
      <c r="AL1131" s="5"/>
      <c r="AM1131" s="5"/>
    </row>
    <row r="1132" spans="1:39" s="4" customFormat="1" ht="14.4">
      <c r="A1132" s="63" t="s">
        <v>746</v>
      </c>
      <c r="B1132" s="63" t="s">
        <v>88</v>
      </c>
      <c r="C1132" s="63"/>
      <c r="D1132" s="63" t="s">
        <v>89</v>
      </c>
      <c r="E1132" s="11"/>
      <c r="F1132" s="11"/>
      <c r="G1132" s="8"/>
      <c r="I1132" s="63"/>
      <c r="J1132" s="48"/>
      <c r="K1132" s="109"/>
      <c r="M1132" s="63">
        <v>3</v>
      </c>
      <c r="N1132" s="214">
        <v>1300</v>
      </c>
      <c r="P1132" s="114">
        <v>2</v>
      </c>
      <c r="Q1132" s="213">
        <v>900</v>
      </c>
      <c r="S1132" s="114"/>
      <c r="T1132" s="213"/>
      <c r="V1132" s="83"/>
      <c r="W1132" s="83"/>
      <c r="X1132" s="83"/>
      <c r="Y1132" s="83"/>
      <c r="Z1132" s="83"/>
      <c r="AA1132" s="65"/>
      <c r="AB1132" s="5"/>
      <c r="AC1132" s="5"/>
      <c r="AD1132" s="5"/>
      <c r="AE1132" s="5"/>
      <c r="AF1132" s="5"/>
      <c r="AG1132" s="5"/>
      <c r="AH1132" s="5"/>
      <c r="AI1132" s="5"/>
      <c r="AJ1132" s="5"/>
      <c r="AK1132" s="5"/>
      <c r="AL1132" s="5"/>
      <c r="AM1132" s="5"/>
    </row>
    <row r="1133" spans="1:39" s="4" customFormat="1" ht="14.4">
      <c r="A1133" s="63" t="s">
        <v>746</v>
      </c>
      <c r="B1133" s="63" t="s">
        <v>93</v>
      </c>
      <c r="C1133" s="63"/>
      <c r="D1133" s="63" t="s">
        <v>94</v>
      </c>
      <c r="E1133" s="11"/>
      <c r="F1133" s="11"/>
      <c r="G1133" s="8"/>
      <c r="I1133" s="63"/>
      <c r="J1133" s="48"/>
      <c r="K1133" s="109"/>
      <c r="M1133" s="63"/>
      <c r="N1133" s="214"/>
      <c r="P1133" s="114">
        <v>1</v>
      </c>
      <c r="Q1133" s="213">
        <v>400</v>
      </c>
      <c r="S1133" s="114"/>
      <c r="T1133" s="213"/>
      <c r="V1133" s="83"/>
      <c r="W1133" s="83"/>
      <c r="X1133" s="83"/>
      <c r="Y1133" s="83"/>
      <c r="Z1133" s="83"/>
      <c r="AA1133" s="65"/>
      <c r="AB1133" s="5"/>
      <c r="AC1133" s="5"/>
      <c r="AD1133" s="5"/>
      <c r="AE1133" s="5"/>
      <c r="AF1133" s="5"/>
      <c r="AG1133" s="5"/>
      <c r="AH1133" s="5"/>
      <c r="AI1133" s="5"/>
      <c r="AJ1133" s="5"/>
      <c r="AK1133" s="5"/>
      <c r="AL1133" s="5"/>
      <c r="AM1133" s="5"/>
    </row>
    <row r="1134" spans="1:39" s="4" customFormat="1" ht="14.4">
      <c r="A1134" s="63" t="s">
        <v>746</v>
      </c>
      <c r="B1134" s="63" t="s">
        <v>97</v>
      </c>
      <c r="C1134" s="63"/>
      <c r="D1134" s="63" t="s">
        <v>98</v>
      </c>
      <c r="E1134" s="11"/>
      <c r="F1134" s="11"/>
      <c r="G1134" s="8"/>
      <c r="I1134" s="63"/>
      <c r="J1134" s="48"/>
      <c r="K1134" s="109"/>
      <c r="M1134" s="63">
        <v>1</v>
      </c>
      <c r="N1134" s="214">
        <v>274.10000000000002</v>
      </c>
      <c r="P1134" s="114"/>
      <c r="Q1134" s="213"/>
      <c r="S1134" s="114"/>
      <c r="T1134" s="213"/>
      <c r="V1134" s="83"/>
      <c r="W1134" s="83"/>
      <c r="X1134" s="83"/>
      <c r="Y1134" s="83"/>
      <c r="Z1134" s="83"/>
      <c r="AA1134" s="65"/>
      <c r="AB1134" s="5"/>
      <c r="AC1134" s="5"/>
      <c r="AD1134" s="5"/>
      <c r="AE1134" s="5"/>
      <c r="AF1134" s="5"/>
      <c r="AG1134" s="5"/>
      <c r="AH1134" s="5"/>
      <c r="AI1134" s="5"/>
      <c r="AJ1134" s="5"/>
      <c r="AK1134" s="5"/>
      <c r="AL1134" s="5"/>
      <c r="AM1134" s="5"/>
    </row>
    <row r="1135" spans="1:39" s="4" customFormat="1" ht="14.4">
      <c r="A1135" s="63" t="s">
        <v>746</v>
      </c>
      <c r="B1135" s="63" t="s">
        <v>99</v>
      </c>
      <c r="C1135" s="63"/>
      <c r="D1135" s="63" t="s">
        <v>101</v>
      </c>
      <c r="E1135" s="11"/>
      <c r="F1135" s="11"/>
      <c r="G1135" s="8"/>
      <c r="I1135" s="63"/>
      <c r="J1135" s="48"/>
      <c r="K1135" s="109"/>
      <c r="M1135" s="63">
        <v>7</v>
      </c>
      <c r="N1135" s="214">
        <v>2200</v>
      </c>
      <c r="P1135" s="114">
        <v>1</v>
      </c>
      <c r="Q1135" s="213">
        <v>200</v>
      </c>
      <c r="S1135" s="114"/>
      <c r="T1135" s="213"/>
      <c r="V1135" s="83"/>
      <c r="W1135" s="83"/>
      <c r="X1135" s="83"/>
      <c r="Y1135" s="83"/>
      <c r="Z1135" s="83"/>
      <c r="AA1135" s="65"/>
      <c r="AB1135" s="5"/>
      <c r="AC1135" s="5"/>
      <c r="AD1135" s="5"/>
      <c r="AE1135" s="5"/>
      <c r="AF1135" s="5"/>
      <c r="AG1135" s="5"/>
      <c r="AH1135" s="5"/>
      <c r="AI1135" s="5"/>
      <c r="AJ1135" s="5"/>
      <c r="AK1135" s="5"/>
      <c r="AL1135" s="5"/>
      <c r="AM1135" s="5"/>
    </row>
    <row r="1136" spans="1:39" s="4" customFormat="1" ht="14.4">
      <c r="A1136" s="63" t="s">
        <v>746</v>
      </c>
      <c r="B1136" s="63" t="s">
        <v>645</v>
      </c>
      <c r="C1136" s="63"/>
      <c r="D1136" s="63" t="s">
        <v>110</v>
      </c>
      <c r="E1136" s="11"/>
      <c r="F1136" s="11"/>
      <c r="G1136" s="8"/>
      <c r="I1136" s="63"/>
      <c r="J1136" s="48"/>
      <c r="K1136" s="109"/>
      <c r="M1136" s="63">
        <v>2</v>
      </c>
      <c r="N1136" s="214">
        <v>550</v>
      </c>
      <c r="P1136" s="114">
        <v>3</v>
      </c>
      <c r="Q1136" s="213">
        <v>1367.93</v>
      </c>
      <c r="S1136" s="114"/>
      <c r="T1136" s="213"/>
      <c r="V1136" s="83"/>
      <c r="W1136" s="83"/>
      <c r="X1136" s="83"/>
      <c r="Y1136" s="83"/>
      <c r="Z1136" s="83"/>
      <c r="AA1136" s="65"/>
      <c r="AB1136" s="5"/>
      <c r="AC1136" s="5"/>
      <c r="AD1136" s="5"/>
      <c r="AE1136" s="5"/>
      <c r="AF1136" s="5"/>
      <c r="AG1136" s="5"/>
      <c r="AH1136" s="5"/>
      <c r="AI1136" s="5"/>
      <c r="AJ1136" s="5"/>
      <c r="AK1136" s="5"/>
      <c r="AL1136" s="5"/>
      <c r="AM1136" s="5"/>
    </row>
    <row r="1137" spans="1:39" s="4" customFormat="1" ht="14.4">
      <c r="A1137" s="63" t="s">
        <v>746</v>
      </c>
      <c r="B1137" s="63" t="s">
        <v>111</v>
      </c>
      <c r="C1137" s="63"/>
      <c r="D1137" s="63" t="s">
        <v>112</v>
      </c>
      <c r="E1137" s="11"/>
      <c r="F1137" s="11"/>
      <c r="G1137" s="8"/>
      <c r="I1137" s="63"/>
      <c r="J1137" s="48"/>
      <c r="K1137" s="109"/>
      <c r="M1137" s="63"/>
      <c r="N1137" s="214"/>
      <c r="P1137" s="114">
        <v>1</v>
      </c>
      <c r="Q1137" s="213">
        <v>400</v>
      </c>
      <c r="S1137" s="114"/>
      <c r="T1137" s="213"/>
      <c r="V1137" s="83"/>
      <c r="W1137" s="83"/>
      <c r="X1137" s="83"/>
      <c r="Y1137" s="83"/>
      <c r="Z1137" s="83"/>
      <c r="AA1137" s="65"/>
      <c r="AB1137" s="5"/>
      <c r="AC1137" s="5"/>
      <c r="AD1137" s="5"/>
      <c r="AE1137" s="5"/>
      <c r="AF1137" s="5"/>
      <c r="AG1137" s="5"/>
      <c r="AH1137" s="5"/>
      <c r="AI1137" s="5"/>
      <c r="AJ1137" s="5"/>
      <c r="AK1137" s="5"/>
      <c r="AL1137" s="5"/>
      <c r="AM1137" s="5"/>
    </row>
    <row r="1138" spans="1:39" s="4" customFormat="1" ht="14.4">
      <c r="A1138" s="63" t="s">
        <v>746</v>
      </c>
      <c r="B1138" s="63" t="s">
        <v>125</v>
      </c>
      <c r="C1138" s="63"/>
      <c r="D1138" s="63" t="s">
        <v>92</v>
      </c>
      <c r="E1138" s="11"/>
      <c r="F1138" s="11"/>
      <c r="G1138" s="8"/>
      <c r="I1138" s="63"/>
      <c r="J1138" s="48"/>
      <c r="K1138" s="109"/>
      <c r="M1138" s="63">
        <v>2</v>
      </c>
      <c r="N1138" s="214">
        <v>1192.17</v>
      </c>
      <c r="P1138" s="114">
        <v>2</v>
      </c>
      <c r="Q1138" s="213">
        <v>700</v>
      </c>
      <c r="S1138" s="114"/>
      <c r="T1138" s="213"/>
      <c r="V1138" s="83"/>
      <c r="W1138" s="83"/>
      <c r="X1138" s="83"/>
      <c r="Y1138" s="83"/>
      <c r="Z1138" s="83"/>
      <c r="AA1138" s="65"/>
      <c r="AB1138" s="5"/>
      <c r="AC1138" s="5"/>
      <c r="AD1138" s="5"/>
      <c r="AE1138" s="5"/>
      <c r="AF1138" s="5"/>
      <c r="AG1138" s="5"/>
      <c r="AH1138" s="5"/>
      <c r="AI1138" s="5"/>
      <c r="AJ1138" s="5"/>
      <c r="AK1138" s="5"/>
      <c r="AL1138" s="5"/>
      <c r="AM1138" s="5"/>
    </row>
    <row r="1139" spans="1:39" s="4" customFormat="1" ht="14.4">
      <c r="A1139" s="63" t="s">
        <v>746</v>
      </c>
      <c r="B1139" s="63" t="s">
        <v>126</v>
      </c>
      <c r="C1139" s="63"/>
      <c r="D1139" s="63" t="s">
        <v>127</v>
      </c>
      <c r="E1139" s="11"/>
      <c r="F1139" s="11"/>
      <c r="G1139" s="8"/>
      <c r="I1139" s="63"/>
      <c r="J1139" s="48"/>
      <c r="K1139" s="109"/>
      <c r="M1139" s="63">
        <v>2</v>
      </c>
      <c r="N1139" s="214">
        <v>600</v>
      </c>
      <c r="P1139" s="114">
        <v>1</v>
      </c>
      <c r="Q1139" s="213">
        <v>700</v>
      </c>
      <c r="S1139" s="114"/>
      <c r="T1139" s="213"/>
      <c r="V1139" s="83"/>
      <c r="W1139" s="83"/>
      <c r="X1139" s="83"/>
      <c r="Y1139" s="83"/>
      <c r="Z1139" s="83"/>
      <c r="AA1139" s="65"/>
      <c r="AB1139" s="5"/>
      <c r="AC1139" s="5"/>
      <c r="AD1139" s="5"/>
      <c r="AE1139" s="5"/>
      <c r="AF1139" s="5"/>
      <c r="AG1139" s="5"/>
      <c r="AH1139" s="5"/>
      <c r="AI1139" s="5"/>
      <c r="AJ1139" s="5"/>
      <c r="AK1139" s="5"/>
      <c r="AL1139" s="5"/>
      <c r="AM1139" s="5"/>
    </row>
    <row r="1140" spans="1:39" s="4" customFormat="1" ht="14.4">
      <c r="A1140" s="63" t="s">
        <v>746</v>
      </c>
      <c r="B1140" s="63" t="s">
        <v>132</v>
      </c>
      <c r="C1140" s="63"/>
      <c r="D1140" s="63" t="s">
        <v>133</v>
      </c>
      <c r="E1140" s="11"/>
      <c r="F1140" s="11"/>
      <c r="G1140" s="8"/>
      <c r="I1140" s="63"/>
      <c r="J1140" s="48"/>
      <c r="K1140" s="109"/>
      <c r="M1140" s="63"/>
      <c r="N1140" s="214"/>
      <c r="P1140" s="114">
        <v>1</v>
      </c>
      <c r="Q1140" s="213">
        <v>400</v>
      </c>
      <c r="S1140" s="114"/>
      <c r="T1140" s="213"/>
      <c r="V1140" s="83"/>
      <c r="W1140" s="83"/>
      <c r="X1140" s="83"/>
      <c r="Y1140" s="83"/>
      <c r="Z1140" s="83"/>
      <c r="AA1140" s="65"/>
      <c r="AB1140" s="5"/>
      <c r="AC1140" s="5"/>
      <c r="AD1140" s="5"/>
      <c r="AE1140" s="5"/>
      <c r="AF1140" s="5"/>
      <c r="AG1140" s="5"/>
      <c r="AH1140" s="5"/>
      <c r="AI1140" s="5"/>
      <c r="AJ1140" s="5"/>
      <c r="AK1140" s="5"/>
      <c r="AL1140" s="5"/>
      <c r="AM1140" s="5"/>
    </row>
    <row r="1141" spans="1:39" s="4" customFormat="1" ht="14.4">
      <c r="A1141" s="63" t="s">
        <v>746</v>
      </c>
      <c r="B1141" s="63" t="s">
        <v>134</v>
      </c>
      <c r="C1141" s="63"/>
      <c r="D1141" s="63" t="s">
        <v>135</v>
      </c>
      <c r="E1141" s="11"/>
      <c r="F1141" s="11"/>
      <c r="G1141" s="8"/>
      <c r="I1141" s="63"/>
      <c r="J1141" s="48"/>
      <c r="K1141" s="109"/>
      <c r="M1141" s="63">
        <v>3</v>
      </c>
      <c r="N1141" s="214">
        <v>1500</v>
      </c>
      <c r="P1141" s="114">
        <v>7</v>
      </c>
      <c r="Q1141" s="213">
        <v>4000</v>
      </c>
      <c r="S1141" s="114"/>
      <c r="T1141" s="213"/>
      <c r="V1141" s="83"/>
      <c r="W1141" s="83"/>
      <c r="X1141" s="83"/>
      <c r="Y1141" s="83"/>
      <c r="Z1141" s="83"/>
      <c r="AA1141" s="65"/>
      <c r="AB1141" s="5"/>
      <c r="AC1141" s="5"/>
      <c r="AD1141" s="5"/>
      <c r="AE1141" s="5"/>
      <c r="AF1141" s="5"/>
      <c r="AG1141" s="5"/>
      <c r="AH1141" s="5"/>
      <c r="AI1141" s="5"/>
      <c r="AJ1141" s="5"/>
      <c r="AK1141" s="5"/>
      <c r="AL1141" s="5"/>
      <c r="AM1141" s="5"/>
    </row>
    <row r="1142" spans="1:39" s="4" customFormat="1" ht="14.4">
      <c r="A1142" s="63" t="s">
        <v>746</v>
      </c>
      <c r="B1142" s="63" t="s">
        <v>141</v>
      </c>
      <c r="C1142" s="63"/>
      <c r="D1142" s="63" t="s">
        <v>142</v>
      </c>
      <c r="E1142" s="11"/>
      <c r="F1142" s="11"/>
      <c r="G1142" s="8"/>
      <c r="I1142" s="63"/>
      <c r="J1142" s="48"/>
      <c r="K1142" s="109"/>
      <c r="M1142" s="63"/>
      <c r="N1142" s="214"/>
      <c r="P1142" s="114">
        <v>1</v>
      </c>
      <c r="Q1142" s="213">
        <v>700</v>
      </c>
      <c r="S1142" s="114"/>
      <c r="T1142" s="213"/>
      <c r="V1142" s="83"/>
      <c r="W1142" s="83"/>
      <c r="X1142" s="83"/>
      <c r="Y1142" s="83"/>
      <c r="Z1142" s="83"/>
      <c r="AA1142" s="65"/>
      <c r="AB1142" s="5"/>
      <c r="AC1142" s="5"/>
      <c r="AD1142" s="5"/>
      <c r="AE1142" s="5"/>
      <c r="AF1142" s="5"/>
      <c r="AG1142" s="5"/>
      <c r="AH1142" s="5"/>
      <c r="AI1142" s="5"/>
      <c r="AJ1142" s="5"/>
      <c r="AK1142" s="5"/>
      <c r="AL1142" s="5"/>
      <c r="AM1142" s="5"/>
    </row>
    <row r="1143" spans="1:39" s="4" customFormat="1" ht="14.4">
      <c r="A1143" s="63" t="s">
        <v>746</v>
      </c>
      <c r="B1143" s="63" t="s">
        <v>147</v>
      </c>
      <c r="C1143" s="63"/>
      <c r="D1143" s="63" t="s">
        <v>144</v>
      </c>
      <c r="E1143" s="11"/>
      <c r="F1143" s="11"/>
      <c r="G1143" s="8"/>
      <c r="I1143" s="63"/>
      <c r="J1143" s="48"/>
      <c r="K1143" s="109"/>
      <c r="M1143" s="63">
        <v>1</v>
      </c>
      <c r="N1143" s="214">
        <v>200</v>
      </c>
      <c r="P1143" s="114"/>
      <c r="Q1143" s="213"/>
      <c r="S1143" s="114"/>
      <c r="T1143" s="213"/>
      <c r="V1143" s="83"/>
      <c r="W1143" s="83"/>
      <c r="X1143" s="83"/>
      <c r="Y1143" s="83"/>
      <c r="Z1143" s="83"/>
      <c r="AA1143" s="65"/>
      <c r="AB1143" s="5"/>
      <c r="AC1143" s="5"/>
      <c r="AD1143" s="5"/>
      <c r="AE1143" s="5"/>
      <c r="AF1143" s="5"/>
      <c r="AG1143" s="5"/>
      <c r="AH1143" s="5"/>
      <c r="AI1143" s="5"/>
      <c r="AJ1143" s="5"/>
      <c r="AK1143" s="5"/>
      <c r="AL1143" s="5"/>
      <c r="AM1143" s="5"/>
    </row>
    <row r="1144" spans="1:39" s="4" customFormat="1" ht="14.4">
      <c r="A1144" s="63" t="s">
        <v>746</v>
      </c>
      <c r="B1144" s="63" t="s">
        <v>153</v>
      </c>
      <c r="C1144" s="63"/>
      <c r="D1144" s="63" t="s">
        <v>154</v>
      </c>
      <c r="E1144" s="11"/>
      <c r="F1144" s="11"/>
      <c r="G1144" s="8"/>
      <c r="I1144" s="63"/>
      <c r="J1144" s="48"/>
      <c r="K1144" s="109"/>
      <c r="M1144" s="63"/>
      <c r="N1144" s="214"/>
      <c r="P1144" s="114">
        <v>1</v>
      </c>
      <c r="Q1144" s="213">
        <v>400</v>
      </c>
      <c r="S1144" s="114"/>
      <c r="T1144" s="213"/>
      <c r="V1144" s="83"/>
      <c r="W1144" s="83"/>
      <c r="X1144" s="83"/>
      <c r="Y1144" s="83"/>
      <c r="Z1144" s="83"/>
      <c r="AA1144" s="65"/>
      <c r="AB1144" s="5"/>
      <c r="AC1144" s="5"/>
      <c r="AD1144" s="5"/>
      <c r="AE1144" s="5"/>
      <c r="AF1144" s="5"/>
      <c r="AG1144" s="5"/>
      <c r="AH1144" s="5"/>
      <c r="AI1144" s="5"/>
      <c r="AJ1144" s="5"/>
      <c r="AK1144" s="5"/>
      <c r="AL1144" s="5"/>
      <c r="AM1144" s="5"/>
    </row>
    <row r="1145" spans="1:39" s="4" customFormat="1" ht="14.4">
      <c r="A1145" s="63" t="s">
        <v>746</v>
      </c>
      <c r="B1145" s="63" t="s">
        <v>157</v>
      </c>
      <c r="C1145" s="63"/>
      <c r="D1145" s="63" t="s">
        <v>158</v>
      </c>
      <c r="E1145" s="11"/>
      <c r="F1145" s="11"/>
      <c r="G1145" s="8"/>
      <c r="I1145" s="63"/>
      <c r="J1145" s="48"/>
      <c r="K1145" s="109"/>
      <c r="M1145" s="63">
        <v>1</v>
      </c>
      <c r="N1145" s="214">
        <v>350</v>
      </c>
      <c r="P1145" s="114"/>
      <c r="Q1145" s="213"/>
      <c r="S1145" s="114"/>
      <c r="T1145" s="213"/>
      <c r="V1145" s="83"/>
      <c r="W1145" s="83"/>
      <c r="X1145" s="83"/>
      <c r="Y1145" s="83"/>
      <c r="Z1145" s="83"/>
      <c r="AA1145" s="65"/>
      <c r="AB1145" s="5"/>
      <c r="AC1145" s="5"/>
      <c r="AD1145" s="5"/>
      <c r="AE1145" s="5"/>
      <c r="AF1145" s="5"/>
      <c r="AG1145" s="5"/>
      <c r="AH1145" s="5"/>
      <c r="AI1145" s="5"/>
      <c r="AJ1145" s="5"/>
      <c r="AK1145" s="5"/>
      <c r="AL1145" s="5"/>
      <c r="AM1145" s="5"/>
    </row>
    <row r="1146" spans="1:39" s="4" customFormat="1" ht="14.4">
      <c r="A1146" s="63" t="s">
        <v>746</v>
      </c>
      <c r="B1146" s="63" t="s">
        <v>171</v>
      </c>
      <c r="C1146" s="63"/>
      <c r="D1146" s="63" t="s">
        <v>172</v>
      </c>
      <c r="E1146" s="11"/>
      <c r="F1146" s="11"/>
      <c r="G1146" s="8"/>
      <c r="I1146" s="63"/>
      <c r="J1146" s="48"/>
      <c r="K1146" s="109"/>
      <c r="M1146" s="63">
        <v>3</v>
      </c>
      <c r="N1146" s="214">
        <v>1300</v>
      </c>
      <c r="P1146" s="114">
        <v>2</v>
      </c>
      <c r="Q1146" s="213">
        <v>846.07</v>
      </c>
      <c r="S1146" s="114"/>
      <c r="T1146" s="213"/>
      <c r="V1146" s="83"/>
      <c r="W1146" s="83"/>
      <c r="X1146" s="83"/>
      <c r="Y1146" s="83"/>
      <c r="Z1146" s="83"/>
      <c r="AA1146" s="65"/>
      <c r="AB1146" s="5"/>
      <c r="AC1146" s="5"/>
      <c r="AD1146" s="5"/>
      <c r="AE1146" s="5"/>
      <c r="AF1146" s="5"/>
      <c r="AG1146" s="5"/>
      <c r="AH1146" s="5"/>
      <c r="AI1146" s="5"/>
      <c r="AJ1146" s="5"/>
      <c r="AK1146" s="5"/>
      <c r="AL1146" s="5"/>
      <c r="AM1146" s="5"/>
    </row>
    <row r="1147" spans="1:39" s="4" customFormat="1" ht="14.4">
      <c r="A1147" s="63" t="s">
        <v>746</v>
      </c>
      <c r="B1147" s="63" t="s">
        <v>173</v>
      </c>
      <c r="C1147" s="63"/>
      <c r="D1147" s="63" t="s">
        <v>174</v>
      </c>
      <c r="E1147" s="11"/>
      <c r="F1147" s="11"/>
      <c r="G1147" s="8"/>
      <c r="I1147" s="63"/>
      <c r="J1147" s="48"/>
      <c r="K1147" s="109"/>
      <c r="M1147" s="63">
        <v>3</v>
      </c>
      <c r="N1147" s="214">
        <v>1300</v>
      </c>
      <c r="P1147" s="114">
        <v>5</v>
      </c>
      <c r="Q1147" s="213">
        <v>2700</v>
      </c>
      <c r="S1147" s="114"/>
      <c r="T1147" s="213"/>
      <c r="V1147" s="83"/>
      <c r="W1147" s="83"/>
      <c r="X1147" s="83"/>
      <c r="Y1147" s="83"/>
      <c r="Z1147" s="83"/>
      <c r="AA1147" s="65"/>
      <c r="AB1147" s="5"/>
      <c r="AC1147" s="5"/>
      <c r="AD1147" s="5"/>
      <c r="AE1147" s="5"/>
      <c r="AF1147" s="5"/>
      <c r="AG1147" s="5"/>
      <c r="AH1147" s="5"/>
      <c r="AI1147" s="5"/>
      <c r="AJ1147" s="5"/>
      <c r="AK1147" s="5"/>
      <c r="AL1147" s="5"/>
      <c r="AM1147" s="5"/>
    </row>
    <row r="1148" spans="1:39" s="4" customFormat="1" ht="14.4">
      <c r="A1148" s="63" t="s">
        <v>746</v>
      </c>
      <c r="B1148" s="63" t="s">
        <v>178</v>
      </c>
      <c r="C1148" s="63"/>
      <c r="D1148" s="63" t="s">
        <v>156</v>
      </c>
      <c r="E1148" s="11"/>
      <c r="F1148" s="11"/>
      <c r="G1148" s="8"/>
      <c r="I1148" s="63"/>
      <c r="J1148" s="48"/>
      <c r="K1148" s="109"/>
      <c r="M1148" s="63"/>
      <c r="N1148" s="214"/>
      <c r="P1148" s="114">
        <v>1</v>
      </c>
      <c r="Q1148" s="213">
        <v>400</v>
      </c>
      <c r="S1148" s="114"/>
      <c r="T1148" s="213"/>
      <c r="V1148" s="83"/>
      <c r="W1148" s="83"/>
      <c r="X1148" s="83"/>
      <c r="Y1148" s="83"/>
      <c r="Z1148" s="83"/>
      <c r="AA1148" s="65"/>
      <c r="AB1148" s="5"/>
      <c r="AC1148" s="5"/>
      <c r="AD1148" s="5"/>
      <c r="AE1148" s="5"/>
      <c r="AF1148" s="5"/>
      <c r="AG1148" s="5"/>
      <c r="AH1148" s="5"/>
      <c r="AI1148" s="5"/>
      <c r="AJ1148" s="5"/>
      <c r="AK1148" s="5"/>
      <c r="AL1148" s="5"/>
      <c r="AM1148" s="5"/>
    </row>
    <row r="1149" spans="1:39" s="4" customFormat="1" ht="14.4">
      <c r="A1149" s="63" t="s">
        <v>746</v>
      </c>
      <c r="B1149" s="63" t="s">
        <v>179</v>
      </c>
      <c r="C1149" s="63"/>
      <c r="D1149" s="63" t="s">
        <v>180</v>
      </c>
      <c r="E1149" s="11"/>
      <c r="F1149" s="11"/>
      <c r="G1149" s="8"/>
      <c r="I1149" s="63"/>
      <c r="J1149" s="48"/>
      <c r="K1149" s="109"/>
      <c r="M1149" s="63">
        <v>1</v>
      </c>
      <c r="N1149" s="214">
        <v>400</v>
      </c>
      <c r="P1149" s="114"/>
      <c r="Q1149" s="213"/>
      <c r="S1149" s="114"/>
      <c r="T1149" s="213"/>
      <c r="V1149" s="83"/>
      <c r="W1149" s="83"/>
      <c r="X1149" s="83"/>
      <c r="Y1149" s="83"/>
      <c r="Z1149" s="83"/>
      <c r="AA1149" s="65"/>
      <c r="AB1149" s="5"/>
      <c r="AC1149" s="5"/>
      <c r="AD1149" s="5"/>
      <c r="AE1149" s="5"/>
      <c r="AF1149" s="5"/>
      <c r="AG1149" s="5"/>
      <c r="AH1149" s="5"/>
      <c r="AI1149" s="5"/>
      <c r="AJ1149" s="5"/>
      <c r="AK1149" s="5"/>
      <c r="AL1149" s="5"/>
      <c r="AM1149" s="5"/>
    </row>
    <row r="1150" spans="1:39" s="4" customFormat="1" ht="14.4">
      <c r="A1150" s="63" t="s">
        <v>746</v>
      </c>
      <c r="B1150" s="63" t="s">
        <v>184</v>
      </c>
      <c r="C1150" s="63"/>
      <c r="D1150" s="63" t="s">
        <v>185</v>
      </c>
      <c r="E1150" s="11"/>
      <c r="F1150" s="11"/>
      <c r="G1150" s="8"/>
      <c r="I1150" s="63"/>
      <c r="J1150" s="48"/>
      <c r="K1150" s="109"/>
      <c r="M1150" s="63"/>
      <c r="N1150" s="214"/>
      <c r="P1150" s="114">
        <v>1</v>
      </c>
      <c r="Q1150" s="213">
        <v>200</v>
      </c>
      <c r="S1150" s="114"/>
      <c r="T1150" s="213"/>
      <c r="V1150" s="83"/>
      <c r="W1150" s="83"/>
      <c r="X1150" s="83"/>
      <c r="Y1150" s="83"/>
      <c r="Z1150" s="83"/>
      <c r="AA1150" s="65"/>
      <c r="AB1150" s="5"/>
      <c r="AC1150" s="5"/>
      <c r="AD1150" s="5"/>
      <c r="AE1150" s="5"/>
      <c r="AF1150" s="5"/>
      <c r="AG1150" s="5"/>
      <c r="AH1150" s="5"/>
      <c r="AI1150" s="5"/>
      <c r="AJ1150" s="5"/>
      <c r="AK1150" s="5"/>
      <c r="AL1150" s="5"/>
      <c r="AM1150" s="5"/>
    </row>
    <row r="1151" spans="1:39" s="4" customFormat="1" ht="14.4">
      <c r="A1151" s="63" t="s">
        <v>746</v>
      </c>
      <c r="B1151" s="63" t="s">
        <v>653</v>
      </c>
      <c r="C1151" s="63"/>
      <c r="D1151" s="63" t="s">
        <v>195</v>
      </c>
      <c r="E1151" s="11"/>
      <c r="F1151" s="11"/>
      <c r="G1151" s="8"/>
      <c r="I1151" s="63"/>
      <c r="J1151" s="48"/>
      <c r="K1151" s="109"/>
      <c r="M1151" s="63">
        <v>1</v>
      </c>
      <c r="N1151" s="214">
        <v>400</v>
      </c>
      <c r="P1151" s="114"/>
      <c r="Q1151" s="213"/>
      <c r="S1151" s="114"/>
      <c r="T1151" s="213"/>
      <c r="V1151" s="83"/>
      <c r="W1151" s="83"/>
      <c r="X1151" s="83"/>
      <c r="Y1151" s="83"/>
      <c r="Z1151" s="83"/>
      <c r="AA1151" s="65"/>
      <c r="AB1151" s="5"/>
      <c r="AC1151" s="5"/>
      <c r="AD1151" s="5"/>
      <c r="AE1151" s="5"/>
      <c r="AF1151" s="5"/>
      <c r="AG1151" s="5"/>
      <c r="AH1151" s="5"/>
      <c r="AI1151" s="5"/>
      <c r="AJ1151" s="5"/>
      <c r="AK1151" s="5"/>
      <c r="AL1151" s="5"/>
      <c r="AM1151" s="5"/>
    </row>
    <row r="1152" spans="1:39" s="4" customFormat="1" ht="14.4">
      <c r="A1152" s="63" t="s">
        <v>746</v>
      </c>
      <c r="B1152" s="63" t="s">
        <v>654</v>
      </c>
      <c r="C1152" s="63"/>
      <c r="D1152" s="63" t="s">
        <v>197</v>
      </c>
      <c r="E1152" s="11"/>
      <c r="F1152" s="11"/>
      <c r="G1152" s="8"/>
      <c r="I1152" s="63"/>
      <c r="J1152" s="48"/>
      <c r="K1152" s="109"/>
      <c r="M1152" s="63">
        <v>1</v>
      </c>
      <c r="N1152" s="214">
        <v>400</v>
      </c>
      <c r="P1152" s="114"/>
      <c r="Q1152" s="213"/>
      <c r="S1152" s="114"/>
      <c r="T1152" s="213"/>
      <c r="V1152" s="83"/>
      <c r="W1152" s="83"/>
      <c r="X1152" s="83"/>
      <c r="Y1152" s="83"/>
      <c r="Z1152" s="83"/>
      <c r="AA1152" s="65"/>
      <c r="AB1152" s="5"/>
      <c r="AC1152" s="5"/>
      <c r="AD1152" s="5"/>
      <c r="AE1152" s="5"/>
      <c r="AF1152" s="5"/>
      <c r="AG1152" s="5"/>
      <c r="AH1152" s="5"/>
      <c r="AI1152" s="5"/>
      <c r="AJ1152" s="5"/>
      <c r="AK1152" s="5"/>
      <c r="AL1152" s="5"/>
      <c r="AM1152" s="5"/>
    </row>
    <row r="1153" spans="1:39" s="4" customFormat="1" ht="14.4">
      <c r="A1153" s="63" t="s">
        <v>746</v>
      </c>
      <c r="B1153" s="63" t="s">
        <v>687</v>
      </c>
      <c r="C1153" s="63"/>
      <c r="D1153" s="63" t="s">
        <v>110</v>
      </c>
      <c r="E1153" s="11"/>
      <c r="F1153" s="11"/>
      <c r="G1153" s="8"/>
      <c r="I1153" s="63"/>
      <c r="J1153" s="48"/>
      <c r="K1153" s="109"/>
      <c r="M1153" s="63"/>
      <c r="N1153" s="214"/>
      <c r="P1153" s="114">
        <v>2</v>
      </c>
      <c r="Q1153" s="213">
        <v>722.11</v>
      </c>
      <c r="S1153" s="114"/>
      <c r="T1153" s="213"/>
      <c r="V1153" s="83"/>
      <c r="W1153" s="83"/>
      <c r="X1153" s="83"/>
      <c r="Y1153" s="83"/>
      <c r="Z1153" s="83"/>
      <c r="AA1153" s="65"/>
      <c r="AB1153" s="5"/>
      <c r="AC1153" s="5"/>
      <c r="AD1153" s="5"/>
      <c r="AE1153" s="5"/>
      <c r="AF1153" s="5"/>
      <c r="AG1153" s="5"/>
      <c r="AH1153" s="5"/>
      <c r="AI1153" s="5"/>
      <c r="AJ1153" s="5"/>
      <c r="AK1153" s="5"/>
      <c r="AL1153" s="5"/>
      <c r="AM1153" s="5"/>
    </row>
    <row r="1154" spans="1:39" s="4" customFormat="1" ht="14.4">
      <c r="A1154" s="63" t="s">
        <v>746</v>
      </c>
      <c r="B1154" s="63" t="s">
        <v>655</v>
      </c>
      <c r="C1154" s="63"/>
      <c r="D1154" s="63" t="s">
        <v>110</v>
      </c>
      <c r="E1154" s="11"/>
      <c r="F1154" s="11"/>
      <c r="G1154" s="8"/>
      <c r="I1154" s="63"/>
      <c r="J1154" s="48"/>
      <c r="K1154" s="109"/>
      <c r="M1154" s="63">
        <v>2</v>
      </c>
      <c r="N1154" s="214">
        <v>800</v>
      </c>
      <c r="P1154" s="114"/>
      <c r="Q1154" s="213"/>
      <c r="S1154" s="114"/>
      <c r="T1154" s="213"/>
      <c r="V1154" s="83"/>
      <c r="W1154" s="83"/>
      <c r="X1154" s="83"/>
      <c r="Y1154" s="83"/>
      <c r="Z1154" s="83"/>
      <c r="AA1154" s="65"/>
      <c r="AB1154" s="5"/>
      <c r="AC1154" s="5"/>
      <c r="AD1154" s="5"/>
      <c r="AE1154" s="5"/>
      <c r="AF1154" s="5"/>
      <c r="AG1154" s="5"/>
      <c r="AH1154" s="5"/>
      <c r="AI1154" s="5"/>
      <c r="AJ1154" s="5"/>
      <c r="AK1154" s="5"/>
      <c r="AL1154" s="5"/>
      <c r="AM1154" s="5"/>
    </row>
    <row r="1155" spans="1:39" s="4" customFormat="1" ht="14.4">
      <c r="A1155" s="63" t="s">
        <v>746</v>
      </c>
      <c r="B1155" s="63" t="s">
        <v>209</v>
      </c>
      <c r="C1155" s="63"/>
      <c r="D1155" s="63" t="s">
        <v>164</v>
      </c>
      <c r="E1155" s="11"/>
      <c r="F1155" s="11"/>
      <c r="G1155" s="8"/>
      <c r="I1155" s="63"/>
      <c r="J1155" s="48"/>
      <c r="K1155" s="109"/>
      <c r="M1155" s="63"/>
      <c r="N1155" s="214"/>
      <c r="P1155" s="114">
        <v>1</v>
      </c>
      <c r="Q1155" s="213">
        <v>400</v>
      </c>
      <c r="S1155" s="114"/>
      <c r="T1155" s="213"/>
      <c r="V1155" s="83"/>
      <c r="W1155" s="83"/>
      <c r="X1155" s="83"/>
      <c r="Y1155" s="83"/>
      <c r="Z1155" s="83"/>
      <c r="AA1155" s="65"/>
      <c r="AB1155" s="5"/>
      <c r="AC1155" s="5"/>
      <c r="AD1155" s="5"/>
      <c r="AE1155" s="5"/>
      <c r="AF1155" s="5"/>
      <c r="AG1155" s="5"/>
      <c r="AH1155" s="5"/>
      <c r="AI1155" s="5"/>
      <c r="AJ1155" s="5"/>
      <c r="AK1155" s="5"/>
      <c r="AL1155" s="5"/>
      <c r="AM1155" s="5"/>
    </row>
    <row r="1156" spans="1:39" s="4" customFormat="1" ht="14.4">
      <c r="A1156" s="63" t="s">
        <v>746</v>
      </c>
      <c r="B1156" s="63" t="s">
        <v>212</v>
      </c>
      <c r="C1156" s="63"/>
      <c r="D1156" s="63" t="s">
        <v>122</v>
      </c>
      <c r="E1156" s="11"/>
      <c r="F1156" s="11"/>
      <c r="G1156" s="8"/>
      <c r="I1156" s="63"/>
      <c r="J1156" s="48"/>
      <c r="K1156" s="109"/>
      <c r="M1156" s="63">
        <v>1</v>
      </c>
      <c r="N1156" s="214">
        <v>350</v>
      </c>
      <c r="P1156" s="114"/>
      <c r="Q1156" s="213"/>
      <c r="S1156" s="114"/>
      <c r="T1156" s="213"/>
      <c r="V1156" s="83"/>
      <c r="W1156" s="83"/>
      <c r="X1156" s="83"/>
      <c r="Y1156" s="83"/>
      <c r="Z1156" s="83"/>
      <c r="AA1156" s="65"/>
      <c r="AB1156" s="5"/>
      <c r="AC1156" s="5"/>
      <c r="AD1156" s="5"/>
      <c r="AE1156" s="5"/>
      <c r="AF1156" s="5"/>
      <c r="AG1156" s="5"/>
      <c r="AH1156" s="5"/>
      <c r="AI1156" s="5"/>
      <c r="AJ1156" s="5"/>
      <c r="AK1156" s="5"/>
      <c r="AL1156" s="5"/>
      <c r="AM1156" s="5"/>
    </row>
    <row r="1157" spans="1:39" s="4" customFormat="1" ht="14.4">
      <c r="A1157" s="63" t="s">
        <v>746</v>
      </c>
      <c r="B1157" s="63" t="s">
        <v>213</v>
      </c>
      <c r="C1157" s="63"/>
      <c r="D1157" s="63" t="s">
        <v>128</v>
      </c>
      <c r="E1157" s="11"/>
      <c r="F1157" s="11"/>
      <c r="G1157" s="8"/>
      <c r="I1157" s="63"/>
      <c r="J1157" s="48"/>
      <c r="K1157" s="109"/>
      <c r="M1157" s="63">
        <v>2</v>
      </c>
      <c r="N1157" s="214">
        <v>646.78</v>
      </c>
      <c r="P1157" s="114">
        <v>2</v>
      </c>
      <c r="Q1157" s="213">
        <v>667.85</v>
      </c>
      <c r="S1157" s="114"/>
      <c r="T1157" s="213"/>
      <c r="V1157" s="83"/>
      <c r="W1157" s="83"/>
      <c r="X1157" s="83"/>
      <c r="Y1157" s="83"/>
      <c r="Z1157" s="83"/>
      <c r="AA1157" s="65"/>
      <c r="AB1157" s="5"/>
      <c r="AC1157" s="5"/>
      <c r="AD1157" s="5"/>
      <c r="AE1157" s="5"/>
      <c r="AF1157" s="5"/>
      <c r="AG1157" s="5"/>
      <c r="AH1157" s="5"/>
      <c r="AI1157" s="5"/>
      <c r="AJ1157" s="5"/>
      <c r="AK1157" s="5"/>
      <c r="AL1157" s="5"/>
      <c r="AM1157" s="5"/>
    </row>
    <row r="1158" spans="1:39" s="4" customFormat="1" ht="14.4">
      <c r="A1158" s="63" t="s">
        <v>746</v>
      </c>
      <c r="B1158" s="63" t="s">
        <v>217</v>
      </c>
      <c r="C1158" s="63"/>
      <c r="D1158" s="63" t="s">
        <v>218</v>
      </c>
      <c r="E1158" s="11"/>
      <c r="F1158" s="11"/>
      <c r="G1158" s="8"/>
      <c r="I1158" s="63"/>
      <c r="J1158" s="48"/>
      <c r="K1158" s="109"/>
      <c r="M1158" s="63">
        <v>1</v>
      </c>
      <c r="N1158" s="214">
        <v>400</v>
      </c>
      <c r="P1158" s="114"/>
      <c r="Q1158" s="213"/>
      <c r="S1158" s="114"/>
      <c r="T1158" s="213"/>
      <c r="V1158" s="83"/>
      <c r="W1158" s="83"/>
      <c r="X1158" s="83"/>
      <c r="Y1158" s="83"/>
      <c r="Z1158" s="83"/>
      <c r="AA1158" s="65"/>
      <c r="AB1158" s="5"/>
      <c r="AC1158" s="5"/>
      <c r="AD1158" s="5"/>
      <c r="AE1158" s="5"/>
      <c r="AF1158" s="5"/>
      <c r="AG1158" s="5"/>
      <c r="AH1158" s="5"/>
      <c r="AI1158" s="5"/>
      <c r="AJ1158" s="5"/>
      <c r="AK1158" s="5"/>
      <c r="AL1158" s="5"/>
      <c r="AM1158" s="5"/>
    </row>
    <row r="1159" spans="1:39" s="4" customFormat="1" ht="14.4">
      <c r="A1159" s="63" t="s">
        <v>746</v>
      </c>
      <c r="B1159" s="63" t="s">
        <v>219</v>
      </c>
      <c r="C1159" s="63"/>
      <c r="D1159" s="63" t="s">
        <v>135</v>
      </c>
      <c r="E1159" s="11"/>
      <c r="F1159" s="11"/>
      <c r="G1159" s="8"/>
      <c r="I1159" s="63"/>
      <c r="J1159" s="48"/>
      <c r="K1159" s="109"/>
      <c r="M1159" s="63">
        <v>1</v>
      </c>
      <c r="N1159" s="214">
        <v>200</v>
      </c>
      <c r="P1159" s="114"/>
      <c r="Q1159" s="213"/>
      <c r="S1159" s="114"/>
      <c r="T1159" s="213"/>
      <c r="V1159" s="83"/>
      <c r="W1159" s="83"/>
      <c r="X1159" s="83"/>
      <c r="Y1159" s="83"/>
      <c r="Z1159" s="83"/>
      <c r="AA1159" s="65"/>
      <c r="AB1159" s="5"/>
      <c r="AC1159" s="5"/>
      <c r="AD1159" s="5"/>
      <c r="AE1159" s="5"/>
      <c r="AF1159" s="5"/>
      <c r="AG1159" s="5"/>
      <c r="AH1159" s="5"/>
      <c r="AI1159" s="5"/>
      <c r="AJ1159" s="5"/>
      <c r="AK1159" s="5"/>
      <c r="AL1159" s="5"/>
      <c r="AM1159" s="5"/>
    </row>
    <row r="1160" spans="1:39" s="4" customFormat="1" ht="14.4">
      <c r="A1160" s="63" t="s">
        <v>746</v>
      </c>
      <c r="B1160" s="63" t="s">
        <v>231</v>
      </c>
      <c r="C1160" s="63"/>
      <c r="D1160" s="63" t="s">
        <v>232</v>
      </c>
      <c r="E1160" s="11"/>
      <c r="F1160" s="11"/>
      <c r="G1160" s="8"/>
      <c r="I1160" s="63"/>
      <c r="J1160" s="48"/>
      <c r="K1160" s="109"/>
      <c r="M1160" s="63">
        <v>1</v>
      </c>
      <c r="N1160" s="214">
        <v>200</v>
      </c>
      <c r="P1160" s="114">
        <v>1</v>
      </c>
      <c r="Q1160" s="213">
        <v>350</v>
      </c>
      <c r="S1160" s="114"/>
      <c r="T1160" s="213"/>
      <c r="V1160" s="83"/>
      <c r="W1160" s="83"/>
      <c r="X1160" s="83"/>
      <c r="Y1160" s="83"/>
      <c r="Z1160" s="83"/>
      <c r="AA1160" s="65"/>
      <c r="AB1160" s="5"/>
      <c r="AC1160" s="5"/>
      <c r="AD1160" s="5"/>
      <c r="AE1160" s="5"/>
      <c r="AF1160" s="5"/>
      <c r="AG1160" s="5"/>
      <c r="AH1160" s="5"/>
      <c r="AI1160" s="5"/>
      <c r="AJ1160" s="5"/>
      <c r="AK1160" s="5"/>
      <c r="AL1160" s="5"/>
      <c r="AM1160" s="5"/>
    </row>
    <row r="1161" spans="1:39" s="4" customFormat="1" ht="14.4">
      <c r="A1161" s="63" t="s">
        <v>746</v>
      </c>
      <c r="B1161" s="63" t="s">
        <v>237</v>
      </c>
      <c r="C1161" s="63"/>
      <c r="D1161" s="63" t="s">
        <v>238</v>
      </c>
      <c r="E1161" s="11"/>
      <c r="F1161" s="11"/>
      <c r="G1161" s="8"/>
      <c r="I1161" s="63"/>
      <c r="J1161" s="48"/>
      <c r="K1161" s="109"/>
      <c r="M1161" s="63">
        <v>1</v>
      </c>
      <c r="N1161" s="214">
        <v>400</v>
      </c>
      <c r="P1161" s="114"/>
      <c r="Q1161" s="213"/>
      <c r="S1161" s="114"/>
      <c r="T1161" s="213"/>
      <c r="V1161" s="83"/>
      <c r="W1161" s="83"/>
      <c r="X1161" s="83"/>
      <c r="Y1161" s="83"/>
      <c r="Z1161" s="83"/>
      <c r="AA1161" s="65"/>
      <c r="AB1161" s="5"/>
      <c r="AC1161" s="5"/>
      <c r="AD1161" s="5"/>
      <c r="AE1161" s="5"/>
      <c r="AF1161" s="5"/>
      <c r="AG1161" s="5"/>
      <c r="AH1161" s="5"/>
      <c r="AI1161" s="5"/>
      <c r="AJ1161" s="5"/>
      <c r="AK1161" s="5"/>
      <c r="AL1161" s="5"/>
      <c r="AM1161" s="5"/>
    </row>
    <row r="1162" spans="1:39" s="4" customFormat="1" ht="14.4">
      <c r="A1162" s="63" t="s">
        <v>746</v>
      </c>
      <c r="B1162" s="63" t="s">
        <v>239</v>
      </c>
      <c r="C1162" s="63"/>
      <c r="D1162" s="63" t="s">
        <v>105</v>
      </c>
      <c r="E1162" s="11"/>
      <c r="F1162" s="11"/>
      <c r="G1162" s="8"/>
      <c r="I1162" s="63"/>
      <c r="J1162" s="48"/>
      <c r="K1162" s="109"/>
      <c r="M1162" s="63">
        <v>1</v>
      </c>
      <c r="N1162" s="214">
        <v>400</v>
      </c>
      <c r="P1162" s="114"/>
      <c r="Q1162" s="213"/>
      <c r="S1162" s="114"/>
      <c r="T1162" s="213"/>
      <c r="V1162" s="83"/>
      <c r="W1162" s="83"/>
      <c r="X1162" s="83"/>
      <c r="Y1162" s="83"/>
      <c r="Z1162" s="83"/>
      <c r="AA1162" s="65"/>
      <c r="AB1162" s="5"/>
      <c r="AC1162" s="5"/>
      <c r="AD1162" s="5"/>
      <c r="AE1162" s="5"/>
      <c r="AF1162" s="5"/>
      <c r="AG1162" s="5"/>
      <c r="AH1162" s="5"/>
      <c r="AI1162" s="5"/>
      <c r="AJ1162" s="5"/>
      <c r="AK1162" s="5"/>
      <c r="AL1162" s="5"/>
      <c r="AM1162" s="5"/>
    </row>
    <row r="1163" spans="1:39" s="4" customFormat="1" ht="14.4">
      <c r="A1163" s="63" t="s">
        <v>746</v>
      </c>
      <c r="B1163" s="63" t="s">
        <v>252</v>
      </c>
      <c r="C1163" s="63"/>
      <c r="D1163" s="63" t="s">
        <v>96</v>
      </c>
      <c r="E1163" s="11"/>
      <c r="F1163" s="11"/>
      <c r="G1163" s="8"/>
      <c r="I1163" s="63"/>
      <c r="J1163" s="48"/>
      <c r="K1163" s="109"/>
      <c r="M1163" s="63">
        <v>4</v>
      </c>
      <c r="N1163" s="214">
        <v>1285.01</v>
      </c>
      <c r="P1163" s="114">
        <v>3</v>
      </c>
      <c r="Q1163" s="213">
        <v>1451.54</v>
      </c>
      <c r="S1163" s="114"/>
      <c r="T1163" s="213"/>
      <c r="V1163" s="83"/>
      <c r="W1163" s="83"/>
      <c r="X1163" s="83"/>
      <c r="Y1163" s="83"/>
      <c r="Z1163" s="83"/>
      <c r="AA1163" s="65"/>
      <c r="AB1163" s="5"/>
      <c r="AC1163" s="5"/>
      <c r="AD1163" s="5"/>
      <c r="AE1163" s="5"/>
      <c r="AF1163" s="5"/>
      <c r="AG1163" s="5"/>
      <c r="AH1163" s="5"/>
      <c r="AI1163" s="5"/>
      <c r="AJ1163" s="5"/>
      <c r="AK1163" s="5"/>
      <c r="AL1163" s="5"/>
      <c r="AM1163" s="5"/>
    </row>
    <row r="1164" spans="1:39" s="4" customFormat="1" ht="14.4">
      <c r="A1164" s="63" t="s">
        <v>746</v>
      </c>
      <c r="B1164" s="63" t="s">
        <v>266</v>
      </c>
      <c r="C1164" s="63"/>
      <c r="D1164" s="63" t="s">
        <v>267</v>
      </c>
      <c r="E1164" s="11"/>
      <c r="F1164" s="11"/>
      <c r="G1164" s="8"/>
      <c r="I1164" s="63"/>
      <c r="J1164" s="48"/>
      <c r="K1164" s="109"/>
      <c r="M1164" s="63">
        <v>1</v>
      </c>
      <c r="N1164" s="214">
        <v>350</v>
      </c>
      <c r="P1164" s="114"/>
      <c r="Q1164" s="213"/>
      <c r="S1164" s="114"/>
      <c r="T1164" s="213"/>
      <c r="V1164" s="83"/>
      <c r="W1164" s="83"/>
      <c r="X1164" s="83"/>
      <c r="Y1164" s="83"/>
      <c r="Z1164" s="83"/>
      <c r="AA1164" s="65"/>
      <c r="AB1164" s="5"/>
      <c r="AC1164" s="5"/>
      <c r="AD1164" s="5"/>
      <c r="AE1164" s="5"/>
      <c r="AF1164" s="5"/>
      <c r="AG1164" s="5"/>
      <c r="AH1164" s="5"/>
      <c r="AI1164" s="5"/>
      <c r="AJ1164" s="5"/>
      <c r="AK1164" s="5"/>
      <c r="AL1164" s="5"/>
      <c r="AM1164" s="5"/>
    </row>
    <row r="1165" spans="1:39" s="4" customFormat="1" ht="14.4">
      <c r="A1165" s="63" t="s">
        <v>746</v>
      </c>
      <c r="B1165" s="63" t="s">
        <v>279</v>
      </c>
      <c r="C1165" s="63"/>
      <c r="D1165" s="63" t="s">
        <v>152</v>
      </c>
      <c r="E1165" s="11"/>
      <c r="F1165" s="11"/>
      <c r="G1165" s="8"/>
      <c r="I1165" s="63"/>
      <c r="J1165" s="48"/>
      <c r="K1165" s="109"/>
      <c r="M1165" s="63"/>
      <c r="N1165" s="214"/>
      <c r="P1165" s="114">
        <v>2</v>
      </c>
      <c r="Q1165" s="213">
        <v>800</v>
      </c>
      <c r="S1165" s="114"/>
      <c r="T1165" s="213"/>
      <c r="V1165" s="83"/>
      <c r="W1165" s="83"/>
      <c r="X1165" s="83"/>
      <c r="Y1165" s="83"/>
      <c r="Z1165" s="83"/>
      <c r="AA1165" s="65"/>
      <c r="AB1165" s="5"/>
      <c r="AC1165" s="5"/>
      <c r="AD1165" s="5"/>
      <c r="AE1165" s="5"/>
      <c r="AF1165" s="5"/>
      <c r="AG1165" s="5"/>
      <c r="AH1165" s="5"/>
      <c r="AI1165" s="5"/>
      <c r="AJ1165" s="5"/>
      <c r="AK1165" s="5"/>
      <c r="AL1165" s="5"/>
      <c r="AM1165" s="5"/>
    </row>
    <row r="1166" spans="1:39" s="4" customFormat="1" ht="14.4">
      <c r="A1166" s="63" t="s">
        <v>746</v>
      </c>
      <c r="B1166" s="63" t="s">
        <v>287</v>
      </c>
      <c r="C1166" s="63"/>
      <c r="D1166" s="63" t="s">
        <v>174</v>
      </c>
      <c r="E1166" s="11"/>
      <c r="F1166" s="11"/>
      <c r="G1166" s="8"/>
      <c r="I1166" s="63"/>
      <c r="J1166" s="48"/>
      <c r="K1166" s="109"/>
      <c r="M1166" s="63">
        <v>9</v>
      </c>
      <c r="N1166" s="214">
        <v>3500</v>
      </c>
      <c r="P1166" s="114">
        <v>3</v>
      </c>
      <c r="Q1166" s="213">
        <v>1263.5899999999999</v>
      </c>
      <c r="S1166" s="114"/>
      <c r="T1166" s="213"/>
      <c r="V1166" s="83"/>
      <c r="W1166" s="83"/>
      <c r="X1166" s="83"/>
      <c r="Y1166" s="83"/>
      <c r="Z1166" s="83"/>
      <c r="AA1166" s="65"/>
      <c r="AB1166" s="5"/>
      <c r="AC1166" s="5"/>
      <c r="AD1166" s="5"/>
      <c r="AE1166" s="5"/>
      <c r="AF1166" s="5"/>
      <c r="AG1166" s="5"/>
      <c r="AH1166" s="5"/>
      <c r="AI1166" s="5"/>
      <c r="AJ1166" s="5"/>
      <c r="AK1166" s="5"/>
      <c r="AL1166" s="5"/>
      <c r="AM1166" s="5"/>
    </row>
    <row r="1167" spans="1:39" s="4" customFormat="1" ht="14.4">
      <c r="A1167" s="63" t="s">
        <v>746</v>
      </c>
      <c r="B1167" s="63" t="s">
        <v>288</v>
      </c>
      <c r="C1167" s="63"/>
      <c r="D1167" s="63" t="s">
        <v>289</v>
      </c>
      <c r="E1167" s="11"/>
      <c r="F1167" s="11"/>
      <c r="G1167" s="8"/>
      <c r="I1167" s="63"/>
      <c r="J1167" s="48"/>
      <c r="K1167" s="109"/>
      <c r="M1167" s="63">
        <v>1</v>
      </c>
      <c r="N1167" s="214">
        <v>247.12</v>
      </c>
      <c r="P1167" s="114">
        <v>1</v>
      </c>
      <c r="Q1167" s="213">
        <v>400</v>
      </c>
      <c r="S1167" s="114"/>
      <c r="T1167" s="213"/>
      <c r="V1167" s="83"/>
      <c r="W1167" s="83"/>
      <c r="X1167" s="83"/>
      <c r="Y1167" s="83"/>
      <c r="Z1167" s="83"/>
      <c r="AA1167" s="65"/>
      <c r="AB1167" s="5"/>
      <c r="AC1167" s="5"/>
      <c r="AD1167" s="5"/>
      <c r="AE1167" s="5"/>
      <c r="AF1167" s="5"/>
      <c r="AG1167" s="5"/>
      <c r="AH1167" s="5"/>
      <c r="AI1167" s="5"/>
      <c r="AJ1167" s="5"/>
      <c r="AK1167" s="5"/>
      <c r="AL1167" s="5"/>
      <c r="AM1167" s="5"/>
    </row>
    <row r="1168" spans="1:39" s="4" customFormat="1" ht="14.4">
      <c r="A1168" s="63" t="s">
        <v>746</v>
      </c>
      <c r="B1168" s="63" t="s">
        <v>297</v>
      </c>
      <c r="C1168" s="63"/>
      <c r="D1168" s="63" t="s">
        <v>118</v>
      </c>
      <c r="E1168" s="11"/>
      <c r="F1168" s="11"/>
      <c r="G1168" s="8"/>
      <c r="I1168" s="63"/>
      <c r="J1168" s="48"/>
      <c r="K1168" s="109"/>
      <c r="M1168" s="63">
        <v>1</v>
      </c>
      <c r="N1168" s="214">
        <v>400</v>
      </c>
      <c r="P1168" s="114">
        <v>1</v>
      </c>
      <c r="Q1168" s="213">
        <v>200</v>
      </c>
      <c r="S1168" s="114"/>
      <c r="T1168" s="213"/>
      <c r="V1168" s="83"/>
      <c r="W1168" s="83"/>
      <c r="X1168" s="83"/>
      <c r="Y1168" s="83"/>
      <c r="Z1168" s="83"/>
      <c r="AA1168" s="65"/>
      <c r="AB1168" s="5"/>
      <c r="AC1168" s="5"/>
      <c r="AD1168" s="5"/>
      <c r="AE1168" s="5"/>
      <c r="AF1168" s="5"/>
      <c r="AG1168" s="5"/>
      <c r="AH1168" s="5"/>
      <c r="AI1168" s="5"/>
      <c r="AJ1168" s="5"/>
      <c r="AK1168" s="5"/>
      <c r="AL1168" s="5"/>
      <c r="AM1168" s="5"/>
    </row>
    <row r="1169" spans="1:39" s="4" customFormat="1" ht="14.4">
      <c r="A1169" s="63" t="s">
        <v>746</v>
      </c>
      <c r="B1169" s="63" t="s">
        <v>300</v>
      </c>
      <c r="C1169" s="63"/>
      <c r="D1169" s="63" t="s">
        <v>301</v>
      </c>
      <c r="E1169" s="11"/>
      <c r="F1169" s="11"/>
      <c r="G1169" s="8"/>
      <c r="I1169" s="63"/>
      <c r="J1169" s="48"/>
      <c r="K1169" s="109"/>
      <c r="M1169" s="63">
        <v>1</v>
      </c>
      <c r="N1169" s="214">
        <v>400</v>
      </c>
      <c r="P1169" s="114">
        <v>2</v>
      </c>
      <c r="Q1169" s="213">
        <v>1065.4000000000001</v>
      </c>
      <c r="S1169" s="114"/>
      <c r="T1169" s="213"/>
      <c r="V1169" s="83"/>
      <c r="W1169" s="83"/>
      <c r="X1169" s="83"/>
      <c r="Y1169" s="83"/>
      <c r="Z1169" s="83"/>
      <c r="AA1169" s="65"/>
      <c r="AB1169" s="5"/>
      <c r="AC1169" s="5"/>
      <c r="AD1169" s="5"/>
      <c r="AE1169" s="5"/>
      <c r="AF1169" s="5"/>
      <c r="AG1169" s="5"/>
      <c r="AH1169" s="5"/>
      <c r="AI1169" s="5"/>
      <c r="AJ1169" s="5"/>
      <c r="AK1169" s="5"/>
      <c r="AL1169" s="5"/>
      <c r="AM1169" s="5"/>
    </row>
    <row r="1170" spans="1:39" s="4" customFormat="1" ht="14.4">
      <c r="A1170" s="63" t="s">
        <v>746</v>
      </c>
      <c r="B1170" s="63" t="s">
        <v>302</v>
      </c>
      <c r="C1170" s="63"/>
      <c r="D1170" s="63" t="s">
        <v>303</v>
      </c>
      <c r="E1170" s="11"/>
      <c r="F1170" s="11"/>
      <c r="G1170" s="8"/>
      <c r="I1170" s="63"/>
      <c r="J1170" s="48"/>
      <c r="K1170" s="109"/>
      <c r="M1170" s="63"/>
      <c r="N1170" s="214"/>
      <c r="P1170" s="114">
        <v>1</v>
      </c>
      <c r="Q1170" s="213">
        <v>400</v>
      </c>
      <c r="S1170" s="114"/>
      <c r="T1170" s="213"/>
      <c r="V1170" s="83"/>
      <c r="W1170" s="83"/>
      <c r="X1170" s="83"/>
      <c r="Y1170" s="83"/>
      <c r="Z1170" s="83"/>
      <c r="AA1170" s="65"/>
      <c r="AB1170" s="5"/>
      <c r="AC1170" s="5"/>
      <c r="AD1170" s="5"/>
      <c r="AE1170" s="5"/>
      <c r="AF1170" s="5"/>
      <c r="AG1170" s="5"/>
      <c r="AH1170" s="5"/>
      <c r="AI1170" s="5"/>
      <c r="AJ1170" s="5"/>
      <c r="AK1170" s="5"/>
      <c r="AL1170" s="5"/>
      <c r="AM1170" s="5"/>
    </row>
    <row r="1171" spans="1:39" s="4" customFormat="1" ht="14.4">
      <c r="A1171" s="63" t="s">
        <v>746</v>
      </c>
      <c r="B1171" s="63" t="s">
        <v>304</v>
      </c>
      <c r="C1171" s="63"/>
      <c r="D1171" s="63" t="s">
        <v>276</v>
      </c>
      <c r="E1171" s="11"/>
      <c r="F1171" s="11"/>
      <c r="G1171" s="8"/>
      <c r="I1171" s="63"/>
      <c r="J1171" s="48"/>
      <c r="K1171" s="109"/>
      <c r="M1171" s="63"/>
      <c r="N1171" s="214"/>
      <c r="P1171" s="114">
        <v>1</v>
      </c>
      <c r="Q1171" s="213">
        <v>700</v>
      </c>
      <c r="S1171" s="114"/>
      <c r="T1171" s="213"/>
      <c r="V1171" s="83"/>
      <c r="W1171" s="83"/>
      <c r="X1171" s="83"/>
      <c r="Y1171" s="83"/>
      <c r="Z1171" s="83"/>
      <c r="AA1171" s="65"/>
      <c r="AB1171" s="5"/>
      <c r="AC1171" s="5"/>
      <c r="AD1171" s="5"/>
      <c r="AE1171" s="5"/>
      <c r="AF1171" s="5"/>
      <c r="AG1171" s="5"/>
      <c r="AH1171" s="5"/>
      <c r="AI1171" s="5"/>
      <c r="AJ1171" s="5"/>
      <c r="AK1171" s="5"/>
      <c r="AL1171" s="5"/>
      <c r="AM1171" s="5"/>
    </row>
    <row r="1172" spans="1:39" s="4" customFormat="1" ht="14.4">
      <c r="A1172" s="63" t="s">
        <v>746</v>
      </c>
      <c r="B1172" s="63" t="s">
        <v>310</v>
      </c>
      <c r="C1172" s="63"/>
      <c r="D1172" s="63" t="s">
        <v>122</v>
      </c>
      <c r="E1172" s="11"/>
      <c r="F1172" s="11"/>
      <c r="G1172" s="8"/>
      <c r="I1172" s="63"/>
      <c r="J1172" s="48"/>
      <c r="K1172" s="109"/>
      <c r="M1172" s="63">
        <v>2</v>
      </c>
      <c r="N1172" s="214">
        <v>900</v>
      </c>
      <c r="P1172" s="114">
        <v>7</v>
      </c>
      <c r="Q1172" s="213">
        <v>3000</v>
      </c>
      <c r="S1172" s="114"/>
      <c r="T1172" s="213"/>
      <c r="V1172" s="83"/>
      <c r="W1172" s="83"/>
      <c r="X1172" s="83"/>
      <c r="Y1172" s="83"/>
      <c r="Z1172" s="83"/>
      <c r="AA1172" s="65"/>
      <c r="AB1172" s="5"/>
      <c r="AC1172" s="5"/>
      <c r="AD1172" s="5"/>
      <c r="AE1172" s="5"/>
      <c r="AF1172" s="5"/>
      <c r="AG1172" s="5"/>
      <c r="AH1172" s="5"/>
      <c r="AI1172" s="5"/>
      <c r="AJ1172" s="5"/>
      <c r="AK1172" s="5"/>
      <c r="AL1172" s="5"/>
      <c r="AM1172" s="5"/>
    </row>
    <row r="1173" spans="1:39" s="4" customFormat="1" ht="14.4">
      <c r="A1173" s="63" t="s">
        <v>746</v>
      </c>
      <c r="B1173" s="63" t="s">
        <v>312</v>
      </c>
      <c r="C1173" s="63"/>
      <c r="D1173" s="63" t="s">
        <v>110</v>
      </c>
      <c r="E1173" s="11"/>
      <c r="F1173" s="11"/>
      <c r="G1173" s="8"/>
      <c r="I1173" s="63"/>
      <c r="J1173" s="48"/>
      <c r="K1173" s="109"/>
      <c r="M1173" s="63"/>
      <c r="N1173" s="214"/>
      <c r="P1173" s="114">
        <v>1</v>
      </c>
      <c r="Q1173" s="213">
        <v>200</v>
      </c>
      <c r="S1173" s="114"/>
      <c r="T1173" s="213"/>
      <c r="V1173" s="83"/>
      <c r="W1173" s="83"/>
      <c r="X1173" s="83"/>
      <c r="Y1173" s="83"/>
      <c r="Z1173" s="83"/>
      <c r="AA1173" s="65"/>
      <c r="AB1173" s="5"/>
      <c r="AC1173" s="5"/>
      <c r="AD1173" s="5"/>
      <c r="AE1173" s="5"/>
      <c r="AF1173" s="5"/>
      <c r="AG1173" s="5"/>
      <c r="AH1173" s="5"/>
      <c r="AI1173" s="5"/>
      <c r="AJ1173" s="5"/>
      <c r="AK1173" s="5"/>
      <c r="AL1173" s="5"/>
      <c r="AM1173" s="5"/>
    </row>
    <row r="1174" spans="1:39" s="4" customFormat="1" ht="14.4">
      <c r="A1174" s="63" t="s">
        <v>746</v>
      </c>
      <c r="B1174" s="63" t="s">
        <v>317</v>
      </c>
      <c r="C1174" s="63"/>
      <c r="D1174" s="63" t="s">
        <v>152</v>
      </c>
      <c r="E1174" s="11"/>
      <c r="F1174" s="11"/>
      <c r="G1174" s="8"/>
      <c r="I1174" s="63"/>
      <c r="J1174" s="48"/>
      <c r="K1174" s="109"/>
      <c r="M1174" s="63">
        <v>5</v>
      </c>
      <c r="N1174" s="214">
        <v>1564.7</v>
      </c>
      <c r="P1174" s="114">
        <v>1</v>
      </c>
      <c r="Q1174" s="213">
        <v>400</v>
      </c>
      <c r="S1174" s="114"/>
      <c r="T1174" s="213"/>
      <c r="V1174" s="83"/>
      <c r="W1174" s="83"/>
      <c r="X1174" s="83"/>
      <c r="Y1174" s="83"/>
      <c r="Z1174" s="83"/>
      <c r="AA1174" s="65"/>
      <c r="AB1174" s="5"/>
      <c r="AC1174" s="5"/>
      <c r="AD1174" s="5"/>
      <c r="AE1174" s="5"/>
      <c r="AF1174" s="5"/>
      <c r="AG1174" s="5"/>
      <c r="AH1174" s="5"/>
      <c r="AI1174" s="5"/>
      <c r="AJ1174" s="5"/>
      <c r="AK1174" s="5"/>
      <c r="AL1174" s="5"/>
      <c r="AM1174" s="5"/>
    </row>
    <row r="1175" spans="1:39" s="4" customFormat="1" ht="14.4">
      <c r="A1175" s="63" t="s">
        <v>746</v>
      </c>
      <c r="B1175" s="63" t="s">
        <v>318</v>
      </c>
      <c r="C1175" s="63"/>
      <c r="D1175" s="63" t="s">
        <v>319</v>
      </c>
      <c r="E1175" s="11"/>
      <c r="F1175" s="11"/>
      <c r="G1175" s="8"/>
      <c r="I1175" s="63"/>
      <c r="J1175" s="48"/>
      <c r="K1175" s="109"/>
      <c r="M1175" s="63">
        <v>1</v>
      </c>
      <c r="N1175" s="214">
        <v>400</v>
      </c>
      <c r="P1175" s="114"/>
      <c r="Q1175" s="213"/>
      <c r="S1175" s="114"/>
      <c r="T1175" s="213"/>
      <c r="V1175" s="83"/>
      <c r="W1175" s="83"/>
      <c r="X1175" s="83"/>
      <c r="Y1175" s="83"/>
      <c r="Z1175" s="83"/>
      <c r="AA1175" s="65"/>
      <c r="AB1175" s="5"/>
      <c r="AC1175" s="5"/>
      <c r="AD1175" s="5"/>
      <c r="AE1175" s="5"/>
      <c r="AF1175" s="5"/>
      <c r="AG1175" s="5"/>
      <c r="AH1175" s="5"/>
      <c r="AI1175" s="5"/>
      <c r="AJ1175" s="5"/>
      <c r="AK1175" s="5"/>
      <c r="AL1175" s="5"/>
      <c r="AM1175" s="5"/>
    </row>
    <row r="1176" spans="1:39" s="4" customFormat="1" ht="14.4">
      <c r="A1176" s="63" t="s">
        <v>746</v>
      </c>
      <c r="B1176" s="63" t="s">
        <v>326</v>
      </c>
      <c r="C1176" s="63"/>
      <c r="D1176" s="63" t="s">
        <v>327</v>
      </c>
      <c r="E1176" s="11"/>
      <c r="F1176" s="11"/>
      <c r="G1176" s="8"/>
      <c r="I1176" s="63"/>
      <c r="J1176" s="48"/>
      <c r="K1176" s="109"/>
      <c r="M1176" s="63"/>
      <c r="N1176" s="214"/>
      <c r="P1176" s="114">
        <v>1</v>
      </c>
      <c r="Q1176" s="213">
        <v>700</v>
      </c>
      <c r="S1176" s="114"/>
      <c r="T1176" s="213"/>
      <c r="V1176" s="83"/>
      <c r="W1176" s="83"/>
      <c r="X1176" s="83"/>
      <c r="Y1176" s="83"/>
      <c r="Z1176" s="83"/>
      <c r="AA1176" s="65"/>
      <c r="AB1176" s="5"/>
      <c r="AC1176" s="5"/>
      <c r="AD1176" s="5"/>
      <c r="AE1176" s="5"/>
      <c r="AF1176" s="5"/>
      <c r="AG1176" s="5"/>
      <c r="AH1176" s="5"/>
      <c r="AI1176" s="5"/>
      <c r="AJ1176" s="5"/>
      <c r="AK1176" s="5"/>
      <c r="AL1176" s="5"/>
      <c r="AM1176" s="5"/>
    </row>
    <row r="1177" spans="1:39" s="4" customFormat="1" ht="14.4">
      <c r="A1177" s="63" t="s">
        <v>746</v>
      </c>
      <c r="B1177" s="63" t="s">
        <v>328</v>
      </c>
      <c r="C1177" s="63"/>
      <c r="D1177" s="63" t="s">
        <v>329</v>
      </c>
      <c r="E1177" s="11"/>
      <c r="F1177" s="11"/>
      <c r="G1177" s="8"/>
      <c r="I1177" s="63"/>
      <c r="J1177" s="48"/>
      <c r="K1177" s="109"/>
      <c r="M1177" s="63">
        <v>1</v>
      </c>
      <c r="N1177" s="214">
        <v>400</v>
      </c>
      <c r="P1177" s="114">
        <v>1</v>
      </c>
      <c r="Q1177" s="213">
        <v>179.47</v>
      </c>
      <c r="S1177" s="114"/>
      <c r="T1177" s="213"/>
      <c r="V1177" s="83"/>
      <c r="W1177" s="83"/>
      <c r="X1177" s="83"/>
      <c r="Y1177" s="83"/>
      <c r="Z1177" s="83"/>
      <c r="AA1177" s="65"/>
      <c r="AB1177" s="5"/>
      <c r="AC1177" s="5"/>
      <c r="AD1177" s="5"/>
      <c r="AE1177" s="5"/>
      <c r="AF1177" s="5"/>
      <c r="AG1177" s="5"/>
      <c r="AH1177" s="5"/>
      <c r="AI1177" s="5"/>
      <c r="AJ1177" s="5"/>
      <c r="AK1177" s="5"/>
      <c r="AL1177" s="5"/>
      <c r="AM1177" s="5"/>
    </row>
    <row r="1178" spans="1:39" s="4" customFormat="1" ht="14.4">
      <c r="A1178" s="63" t="s">
        <v>746</v>
      </c>
      <c r="B1178" s="63" t="s">
        <v>698</v>
      </c>
      <c r="C1178" s="63"/>
      <c r="D1178" s="63" t="s">
        <v>206</v>
      </c>
      <c r="E1178" s="11"/>
      <c r="F1178" s="11"/>
      <c r="G1178" s="8"/>
      <c r="I1178" s="63"/>
      <c r="J1178" s="48"/>
      <c r="K1178" s="109"/>
      <c r="M1178" s="63"/>
      <c r="N1178" s="214"/>
      <c r="P1178" s="114">
        <v>1</v>
      </c>
      <c r="Q1178" s="213">
        <v>700</v>
      </c>
      <c r="S1178" s="114"/>
      <c r="T1178" s="213"/>
      <c r="V1178" s="83"/>
      <c r="W1178" s="83"/>
      <c r="X1178" s="83"/>
      <c r="Y1178" s="83"/>
      <c r="Z1178" s="83"/>
      <c r="AA1178" s="65"/>
      <c r="AB1178" s="5"/>
      <c r="AC1178" s="5"/>
      <c r="AD1178" s="5"/>
      <c r="AE1178" s="5"/>
      <c r="AF1178" s="5"/>
      <c r="AG1178" s="5"/>
      <c r="AH1178" s="5"/>
      <c r="AI1178" s="5"/>
      <c r="AJ1178" s="5"/>
      <c r="AK1178" s="5"/>
      <c r="AL1178" s="5"/>
      <c r="AM1178" s="5"/>
    </row>
    <row r="1179" spans="1:39" s="4" customFormat="1" ht="14.4">
      <c r="A1179" s="63" t="s">
        <v>746</v>
      </c>
      <c r="B1179" s="63" t="s">
        <v>330</v>
      </c>
      <c r="C1179" s="63"/>
      <c r="D1179" s="63" t="s">
        <v>206</v>
      </c>
      <c r="E1179" s="11"/>
      <c r="F1179" s="11"/>
      <c r="G1179" s="8"/>
      <c r="I1179" s="63"/>
      <c r="J1179" s="48"/>
      <c r="K1179" s="109"/>
      <c r="M1179" s="63">
        <v>3</v>
      </c>
      <c r="N1179" s="214">
        <v>1200</v>
      </c>
      <c r="P1179" s="114"/>
      <c r="Q1179" s="213"/>
      <c r="S1179" s="114"/>
      <c r="T1179" s="213"/>
      <c r="V1179" s="83"/>
      <c r="W1179" s="83"/>
      <c r="X1179" s="83"/>
      <c r="Y1179" s="83"/>
      <c r="Z1179" s="83"/>
      <c r="AA1179" s="65"/>
      <c r="AB1179" s="5"/>
      <c r="AC1179" s="5"/>
      <c r="AD1179" s="5"/>
      <c r="AE1179" s="5"/>
      <c r="AF1179" s="5"/>
      <c r="AG1179" s="5"/>
      <c r="AH1179" s="5"/>
      <c r="AI1179" s="5"/>
      <c r="AJ1179" s="5"/>
      <c r="AK1179" s="5"/>
      <c r="AL1179" s="5"/>
      <c r="AM1179" s="5"/>
    </row>
    <row r="1180" spans="1:39" s="4" customFormat="1" ht="14.4">
      <c r="A1180" s="63" t="s">
        <v>746</v>
      </c>
      <c r="B1180" s="63" t="s">
        <v>333</v>
      </c>
      <c r="C1180" s="63"/>
      <c r="D1180" s="63" t="s">
        <v>230</v>
      </c>
      <c r="E1180" s="11"/>
      <c r="F1180" s="11"/>
      <c r="G1180" s="8"/>
      <c r="I1180" s="63"/>
      <c r="J1180" s="48"/>
      <c r="K1180" s="109"/>
      <c r="M1180" s="63"/>
      <c r="N1180" s="214"/>
      <c r="P1180" s="114">
        <v>1</v>
      </c>
      <c r="Q1180" s="213">
        <v>700</v>
      </c>
      <c r="S1180" s="114"/>
      <c r="T1180" s="213"/>
      <c r="V1180" s="83"/>
      <c r="W1180" s="83"/>
      <c r="X1180" s="83"/>
      <c r="Y1180" s="83"/>
      <c r="Z1180" s="83"/>
      <c r="AA1180" s="65"/>
      <c r="AB1180" s="5"/>
      <c r="AC1180" s="5"/>
      <c r="AD1180" s="5"/>
      <c r="AE1180" s="5"/>
      <c r="AF1180" s="5"/>
      <c r="AG1180" s="5"/>
      <c r="AH1180" s="5"/>
      <c r="AI1180" s="5"/>
      <c r="AJ1180" s="5"/>
      <c r="AK1180" s="5"/>
      <c r="AL1180" s="5"/>
      <c r="AM1180" s="5"/>
    </row>
    <row r="1181" spans="1:39" s="4" customFormat="1" ht="14.4">
      <c r="A1181" s="63" t="s">
        <v>746</v>
      </c>
      <c r="B1181" s="63" t="s">
        <v>334</v>
      </c>
      <c r="C1181" s="63"/>
      <c r="D1181" s="63" t="s">
        <v>335</v>
      </c>
      <c r="E1181" s="11"/>
      <c r="F1181" s="11"/>
      <c r="G1181" s="8"/>
      <c r="I1181" s="63"/>
      <c r="J1181" s="48"/>
      <c r="K1181" s="109"/>
      <c r="M1181" s="63">
        <v>1</v>
      </c>
      <c r="N1181" s="214">
        <v>200</v>
      </c>
      <c r="P1181" s="114"/>
      <c r="Q1181" s="213"/>
      <c r="S1181" s="114"/>
      <c r="T1181" s="213"/>
      <c r="V1181" s="83"/>
      <c r="W1181" s="83"/>
      <c r="X1181" s="83"/>
      <c r="Y1181" s="83"/>
      <c r="Z1181" s="83"/>
      <c r="AA1181" s="65"/>
      <c r="AB1181" s="5"/>
      <c r="AC1181" s="5"/>
      <c r="AD1181" s="5"/>
      <c r="AE1181" s="5"/>
      <c r="AF1181" s="5"/>
      <c r="AG1181" s="5"/>
      <c r="AH1181" s="5"/>
      <c r="AI1181" s="5"/>
      <c r="AJ1181" s="5"/>
      <c r="AK1181" s="5"/>
      <c r="AL1181" s="5"/>
      <c r="AM1181" s="5"/>
    </row>
    <row r="1182" spans="1:39" s="4" customFormat="1" ht="14.4">
      <c r="A1182" s="63" t="s">
        <v>746</v>
      </c>
      <c r="B1182" s="63" t="s">
        <v>340</v>
      </c>
      <c r="C1182" s="63"/>
      <c r="D1182" s="63" t="s">
        <v>341</v>
      </c>
      <c r="E1182" s="11"/>
      <c r="F1182" s="11"/>
      <c r="G1182" s="8"/>
      <c r="I1182" s="63"/>
      <c r="J1182" s="48"/>
      <c r="K1182" s="109"/>
      <c r="M1182" s="63"/>
      <c r="N1182" s="214"/>
      <c r="P1182" s="114">
        <v>2</v>
      </c>
      <c r="Q1182" s="213">
        <v>789.44</v>
      </c>
      <c r="S1182" s="114"/>
      <c r="T1182" s="213"/>
      <c r="V1182" s="83"/>
      <c r="W1182" s="83"/>
      <c r="X1182" s="83"/>
      <c r="Y1182" s="83"/>
      <c r="Z1182" s="83"/>
      <c r="AA1182" s="65"/>
      <c r="AB1182" s="5"/>
      <c r="AC1182" s="5"/>
      <c r="AD1182" s="5"/>
      <c r="AE1182" s="5"/>
      <c r="AF1182" s="5"/>
      <c r="AG1182" s="5"/>
      <c r="AH1182" s="5"/>
      <c r="AI1182" s="5"/>
      <c r="AJ1182" s="5"/>
      <c r="AK1182" s="5"/>
      <c r="AL1182" s="5"/>
      <c r="AM1182" s="5"/>
    </row>
    <row r="1183" spans="1:39" s="4" customFormat="1" ht="14.4">
      <c r="A1183" s="63" t="s">
        <v>746</v>
      </c>
      <c r="B1183" s="63" t="s">
        <v>350</v>
      </c>
      <c r="C1183" s="63"/>
      <c r="D1183" s="63" t="s">
        <v>351</v>
      </c>
      <c r="E1183" s="11"/>
      <c r="F1183" s="11"/>
      <c r="G1183" s="8"/>
      <c r="I1183" s="63"/>
      <c r="J1183" s="48"/>
      <c r="K1183" s="109"/>
      <c r="M1183" s="63">
        <v>9</v>
      </c>
      <c r="N1183" s="214">
        <v>3423.13</v>
      </c>
      <c r="P1183" s="114">
        <v>1</v>
      </c>
      <c r="Q1183" s="213">
        <v>400</v>
      </c>
      <c r="S1183" s="114"/>
      <c r="T1183" s="213"/>
      <c r="V1183" s="83"/>
      <c r="W1183" s="83"/>
      <c r="X1183" s="83"/>
      <c r="Y1183" s="83"/>
      <c r="Z1183" s="83"/>
      <c r="AA1183" s="65"/>
      <c r="AB1183" s="5"/>
      <c r="AC1183" s="5"/>
      <c r="AD1183" s="5"/>
      <c r="AE1183" s="5"/>
      <c r="AF1183" s="5"/>
      <c r="AG1183" s="5"/>
      <c r="AH1183" s="5"/>
      <c r="AI1183" s="5"/>
      <c r="AJ1183" s="5"/>
      <c r="AK1183" s="5"/>
      <c r="AL1183" s="5"/>
      <c r="AM1183" s="5"/>
    </row>
    <row r="1184" spans="1:39" s="4" customFormat="1" ht="14.4">
      <c r="A1184" s="63" t="s">
        <v>746</v>
      </c>
      <c r="B1184" s="63" t="s">
        <v>354</v>
      </c>
      <c r="C1184" s="63"/>
      <c r="D1184" s="63" t="s">
        <v>154</v>
      </c>
      <c r="E1184" s="11"/>
      <c r="F1184" s="11"/>
      <c r="G1184" s="8"/>
      <c r="I1184" s="63"/>
      <c r="J1184" s="48"/>
      <c r="K1184" s="109"/>
      <c r="M1184" s="63"/>
      <c r="N1184" s="214"/>
      <c r="P1184" s="114">
        <v>2</v>
      </c>
      <c r="Q1184" s="213">
        <v>750</v>
      </c>
      <c r="S1184" s="114"/>
      <c r="T1184" s="213"/>
      <c r="V1184" s="83"/>
      <c r="W1184" s="83"/>
      <c r="X1184" s="83"/>
      <c r="Y1184" s="83"/>
      <c r="Z1184" s="83"/>
      <c r="AA1184" s="65"/>
      <c r="AB1184" s="5"/>
      <c r="AC1184" s="5"/>
      <c r="AD1184" s="5"/>
      <c r="AE1184" s="5"/>
      <c r="AF1184" s="5"/>
      <c r="AG1184" s="5"/>
      <c r="AH1184" s="5"/>
      <c r="AI1184" s="5"/>
      <c r="AJ1184" s="5"/>
      <c r="AK1184" s="5"/>
      <c r="AL1184" s="5"/>
      <c r="AM1184" s="5"/>
    </row>
    <row r="1185" spans="1:39" s="4" customFormat="1" ht="14.4">
      <c r="A1185" s="63" t="s">
        <v>746</v>
      </c>
      <c r="B1185" s="63" t="s">
        <v>355</v>
      </c>
      <c r="C1185" s="63"/>
      <c r="D1185" s="63" t="s">
        <v>356</v>
      </c>
      <c r="E1185" s="11"/>
      <c r="F1185" s="11"/>
      <c r="G1185" s="8"/>
      <c r="I1185" s="63"/>
      <c r="J1185" s="48"/>
      <c r="K1185" s="109"/>
      <c r="M1185" s="63"/>
      <c r="N1185" s="214"/>
      <c r="P1185" s="114">
        <v>2</v>
      </c>
      <c r="Q1185" s="213">
        <v>800</v>
      </c>
      <c r="S1185" s="114"/>
      <c r="T1185" s="213"/>
      <c r="V1185" s="83"/>
      <c r="W1185" s="83"/>
      <c r="X1185" s="83"/>
      <c r="Y1185" s="83"/>
      <c r="Z1185" s="83"/>
      <c r="AA1185" s="65"/>
      <c r="AB1185" s="5"/>
      <c r="AC1185" s="5"/>
      <c r="AD1185" s="5"/>
      <c r="AE1185" s="5"/>
      <c r="AF1185" s="5"/>
      <c r="AG1185" s="5"/>
      <c r="AH1185" s="5"/>
      <c r="AI1185" s="5"/>
      <c r="AJ1185" s="5"/>
      <c r="AK1185" s="5"/>
      <c r="AL1185" s="5"/>
      <c r="AM1185" s="5"/>
    </row>
    <row r="1186" spans="1:39" s="4" customFormat="1" ht="14.4">
      <c r="A1186" s="63" t="s">
        <v>746</v>
      </c>
      <c r="B1186" s="63" t="s">
        <v>360</v>
      </c>
      <c r="C1186" s="63"/>
      <c r="D1186" s="63" t="s">
        <v>174</v>
      </c>
      <c r="E1186" s="11"/>
      <c r="F1186" s="11"/>
      <c r="G1186" s="8"/>
      <c r="I1186" s="63"/>
      <c r="J1186" s="48"/>
      <c r="K1186" s="109"/>
      <c r="M1186" s="63">
        <v>2</v>
      </c>
      <c r="N1186" s="214">
        <v>600</v>
      </c>
      <c r="P1186" s="114">
        <v>2</v>
      </c>
      <c r="Q1186" s="213">
        <v>550</v>
      </c>
      <c r="S1186" s="114"/>
      <c r="T1186" s="213"/>
      <c r="V1186" s="83"/>
      <c r="W1186" s="83"/>
      <c r="X1186" s="83"/>
      <c r="Y1186" s="83"/>
      <c r="Z1186" s="83"/>
      <c r="AA1186" s="65"/>
      <c r="AB1186" s="5"/>
      <c r="AC1186" s="5"/>
      <c r="AD1186" s="5"/>
      <c r="AE1186" s="5"/>
      <c r="AF1186" s="5"/>
      <c r="AG1186" s="5"/>
      <c r="AH1186" s="5"/>
      <c r="AI1186" s="5"/>
      <c r="AJ1186" s="5"/>
      <c r="AK1186" s="5"/>
      <c r="AL1186" s="5"/>
      <c r="AM1186" s="5"/>
    </row>
    <row r="1187" spans="1:39" s="4" customFormat="1" ht="14.4">
      <c r="A1187" s="63" t="s">
        <v>746</v>
      </c>
      <c r="B1187" s="63" t="s">
        <v>362</v>
      </c>
      <c r="C1187" s="63"/>
      <c r="D1187" s="63" t="s">
        <v>363</v>
      </c>
      <c r="E1187" s="11"/>
      <c r="F1187" s="11"/>
      <c r="G1187" s="8"/>
      <c r="I1187" s="63"/>
      <c r="J1187" s="48"/>
      <c r="K1187" s="109"/>
      <c r="M1187" s="63">
        <v>1</v>
      </c>
      <c r="N1187" s="214">
        <v>689.8</v>
      </c>
      <c r="P1187" s="114">
        <v>1</v>
      </c>
      <c r="Q1187" s="213">
        <v>200</v>
      </c>
      <c r="S1187" s="114"/>
      <c r="T1187" s="213"/>
      <c r="V1187" s="83"/>
      <c r="W1187" s="83"/>
      <c r="X1187" s="83"/>
      <c r="Y1187" s="83"/>
      <c r="Z1187" s="83"/>
      <c r="AA1187" s="65"/>
      <c r="AB1187" s="5"/>
      <c r="AC1187" s="5"/>
      <c r="AD1187" s="5"/>
      <c r="AE1187" s="5"/>
      <c r="AF1187" s="5"/>
      <c r="AG1187" s="5"/>
      <c r="AH1187" s="5"/>
      <c r="AI1187" s="5"/>
      <c r="AJ1187" s="5"/>
      <c r="AK1187" s="5"/>
      <c r="AL1187" s="5"/>
      <c r="AM1187" s="5"/>
    </row>
    <row r="1188" spans="1:39" s="4" customFormat="1" ht="14.4">
      <c r="A1188" s="63" t="s">
        <v>746</v>
      </c>
      <c r="B1188" s="63" t="s">
        <v>365</v>
      </c>
      <c r="C1188" s="63"/>
      <c r="D1188" s="63" t="s">
        <v>100</v>
      </c>
      <c r="E1188" s="11"/>
      <c r="F1188" s="11"/>
      <c r="G1188" s="8"/>
      <c r="I1188" s="63"/>
      <c r="J1188" s="48"/>
      <c r="K1188" s="109"/>
      <c r="M1188" s="63">
        <v>2</v>
      </c>
      <c r="N1188" s="214">
        <v>800</v>
      </c>
      <c r="P1188" s="114">
        <v>5</v>
      </c>
      <c r="Q1188" s="213">
        <v>2077.09</v>
      </c>
      <c r="S1188" s="114"/>
      <c r="T1188" s="213"/>
      <c r="V1188" s="83"/>
      <c r="W1188" s="83"/>
      <c r="X1188" s="83"/>
      <c r="Y1188" s="83"/>
      <c r="Z1188" s="83"/>
      <c r="AA1188" s="65"/>
      <c r="AB1188" s="5"/>
      <c r="AC1188" s="5"/>
      <c r="AD1188" s="5"/>
      <c r="AE1188" s="5"/>
      <c r="AF1188" s="5"/>
      <c r="AG1188" s="5"/>
      <c r="AH1188" s="5"/>
      <c r="AI1188" s="5"/>
      <c r="AJ1188" s="5"/>
      <c r="AK1188" s="5"/>
      <c r="AL1188" s="5"/>
      <c r="AM1188" s="5"/>
    </row>
    <row r="1189" spans="1:39" s="4" customFormat="1" ht="14.4">
      <c r="A1189" s="63" t="s">
        <v>746</v>
      </c>
      <c r="B1189" s="63" t="s">
        <v>373</v>
      </c>
      <c r="C1189" s="63"/>
      <c r="D1189" s="63" t="s">
        <v>374</v>
      </c>
      <c r="E1189" s="11"/>
      <c r="F1189" s="11"/>
      <c r="G1189" s="8"/>
      <c r="I1189" s="63"/>
      <c r="J1189" s="48"/>
      <c r="K1189" s="109"/>
      <c r="M1189" s="63"/>
      <c r="N1189" s="214"/>
      <c r="P1189" s="114">
        <v>1</v>
      </c>
      <c r="Q1189" s="213">
        <v>363.23</v>
      </c>
      <c r="S1189" s="114"/>
      <c r="T1189" s="213"/>
      <c r="V1189" s="83"/>
      <c r="W1189" s="83"/>
      <c r="X1189" s="83"/>
      <c r="Y1189" s="83"/>
      <c r="Z1189" s="83"/>
      <c r="AA1189" s="65"/>
      <c r="AB1189" s="5"/>
      <c r="AC1189" s="5"/>
      <c r="AD1189" s="5"/>
      <c r="AE1189" s="5"/>
      <c r="AF1189" s="5"/>
      <c r="AG1189" s="5"/>
      <c r="AH1189" s="5"/>
      <c r="AI1189" s="5"/>
      <c r="AJ1189" s="5"/>
      <c r="AK1189" s="5"/>
      <c r="AL1189" s="5"/>
      <c r="AM1189" s="5"/>
    </row>
    <row r="1190" spans="1:39" s="4" customFormat="1" ht="14.4">
      <c r="A1190" s="63" t="s">
        <v>746</v>
      </c>
      <c r="B1190" s="63" t="s">
        <v>378</v>
      </c>
      <c r="C1190" s="63"/>
      <c r="D1190" s="63" t="s">
        <v>379</v>
      </c>
      <c r="E1190" s="11"/>
      <c r="F1190" s="11"/>
      <c r="G1190" s="8"/>
      <c r="I1190" s="63"/>
      <c r="J1190" s="48"/>
      <c r="K1190" s="109"/>
      <c r="M1190" s="63">
        <v>1</v>
      </c>
      <c r="N1190" s="214">
        <v>400</v>
      </c>
      <c r="P1190" s="114">
        <v>1</v>
      </c>
      <c r="Q1190" s="213">
        <v>200</v>
      </c>
      <c r="S1190" s="114"/>
      <c r="T1190" s="213"/>
      <c r="V1190" s="83"/>
      <c r="W1190" s="83"/>
      <c r="X1190" s="83"/>
      <c r="Y1190" s="83"/>
      <c r="Z1190" s="83"/>
      <c r="AA1190" s="65"/>
      <c r="AB1190" s="5"/>
      <c r="AC1190" s="5"/>
      <c r="AD1190" s="5"/>
      <c r="AE1190" s="5"/>
      <c r="AF1190" s="5"/>
      <c r="AG1190" s="5"/>
      <c r="AH1190" s="5"/>
      <c r="AI1190" s="5"/>
      <c r="AJ1190" s="5"/>
      <c r="AK1190" s="5"/>
      <c r="AL1190" s="5"/>
      <c r="AM1190" s="5"/>
    </row>
    <row r="1191" spans="1:39" s="4" customFormat="1" ht="14.4">
      <c r="A1191" s="63" t="s">
        <v>746</v>
      </c>
      <c r="B1191" s="63" t="s">
        <v>382</v>
      </c>
      <c r="C1191" s="63"/>
      <c r="D1191" s="63" t="s">
        <v>383</v>
      </c>
      <c r="E1191" s="11"/>
      <c r="F1191" s="11"/>
      <c r="G1191" s="8"/>
      <c r="I1191" s="63"/>
      <c r="J1191" s="48"/>
      <c r="K1191" s="109"/>
      <c r="M1191" s="63">
        <v>1</v>
      </c>
      <c r="N1191" s="214">
        <v>233.64</v>
      </c>
      <c r="P1191" s="114"/>
      <c r="Q1191" s="213"/>
      <c r="S1191" s="114"/>
      <c r="T1191" s="213"/>
      <c r="V1191" s="83"/>
      <c r="W1191" s="83"/>
      <c r="X1191" s="83"/>
      <c r="Y1191" s="83"/>
      <c r="Z1191" s="83"/>
      <c r="AA1191" s="65"/>
      <c r="AB1191" s="5"/>
      <c r="AC1191" s="5"/>
      <c r="AD1191" s="5"/>
      <c r="AE1191" s="5"/>
      <c r="AF1191" s="5"/>
      <c r="AG1191" s="5"/>
      <c r="AH1191" s="5"/>
      <c r="AI1191" s="5"/>
      <c r="AJ1191" s="5"/>
      <c r="AK1191" s="5"/>
      <c r="AL1191" s="5"/>
      <c r="AM1191" s="5"/>
    </row>
    <row r="1192" spans="1:39" s="4" customFormat="1" ht="14.4">
      <c r="A1192" s="63" t="s">
        <v>746</v>
      </c>
      <c r="B1192" s="63" t="s">
        <v>385</v>
      </c>
      <c r="C1192" s="63"/>
      <c r="D1192" s="63" t="s">
        <v>386</v>
      </c>
      <c r="E1192" s="11"/>
      <c r="F1192" s="11"/>
      <c r="G1192" s="8"/>
      <c r="I1192" s="63"/>
      <c r="J1192" s="48"/>
      <c r="K1192" s="109"/>
      <c r="M1192" s="63">
        <v>2</v>
      </c>
      <c r="N1192" s="214">
        <v>600</v>
      </c>
      <c r="P1192" s="114">
        <v>1</v>
      </c>
      <c r="Q1192" s="213">
        <v>700</v>
      </c>
      <c r="S1192" s="114"/>
      <c r="T1192" s="213"/>
      <c r="V1192" s="83"/>
      <c r="W1192" s="83"/>
      <c r="X1192" s="83"/>
      <c r="Y1192" s="83"/>
      <c r="Z1192" s="83"/>
      <c r="AA1192" s="65"/>
      <c r="AB1192" s="5"/>
      <c r="AC1192" s="5"/>
      <c r="AD1192" s="5"/>
      <c r="AE1192" s="5"/>
      <c r="AF1192" s="5"/>
      <c r="AG1192" s="5"/>
      <c r="AH1192" s="5"/>
      <c r="AI1192" s="5"/>
      <c r="AJ1192" s="5"/>
      <c r="AK1192" s="5"/>
      <c r="AL1192" s="5"/>
      <c r="AM1192" s="5"/>
    </row>
    <row r="1193" spans="1:39" s="4" customFormat="1" ht="14.4">
      <c r="A1193" s="63" t="s">
        <v>746</v>
      </c>
      <c r="B1193" s="63" t="s">
        <v>387</v>
      </c>
      <c r="C1193" s="63"/>
      <c r="D1193" s="63" t="s">
        <v>299</v>
      </c>
      <c r="E1193" s="11"/>
      <c r="F1193" s="11"/>
      <c r="G1193" s="8"/>
      <c r="I1193" s="63"/>
      <c r="J1193" s="48"/>
      <c r="K1193" s="109"/>
      <c r="M1193" s="63">
        <v>1</v>
      </c>
      <c r="N1193" s="214">
        <v>400</v>
      </c>
      <c r="P1193" s="114">
        <v>3</v>
      </c>
      <c r="Q1193" s="213">
        <v>1200</v>
      </c>
      <c r="S1193" s="114"/>
      <c r="T1193" s="213"/>
      <c r="V1193" s="83"/>
      <c r="W1193" s="83"/>
      <c r="X1193" s="83"/>
      <c r="Y1193" s="83"/>
      <c r="Z1193" s="83"/>
      <c r="AA1193" s="65"/>
      <c r="AB1193" s="5"/>
      <c r="AC1193" s="5"/>
      <c r="AD1193" s="5"/>
      <c r="AE1193" s="5"/>
      <c r="AF1193" s="5"/>
      <c r="AG1193" s="5"/>
      <c r="AH1193" s="5"/>
      <c r="AI1193" s="5"/>
      <c r="AJ1193" s="5"/>
      <c r="AK1193" s="5"/>
      <c r="AL1193" s="5"/>
      <c r="AM1193" s="5"/>
    </row>
    <row r="1194" spans="1:39" s="4" customFormat="1" ht="14.4">
      <c r="A1194" s="63" t="s">
        <v>746</v>
      </c>
      <c r="B1194" s="63" t="s">
        <v>388</v>
      </c>
      <c r="C1194" s="63"/>
      <c r="D1194" s="63" t="s">
        <v>122</v>
      </c>
      <c r="E1194" s="11"/>
      <c r="F1194" s="11"/>
      <c r="G1194" s="8"/>
      <c r="I1194" s="63"/>
      <c r="J1194" s="48"/>
      <c r="K1194" s="109"/>
      <c r="M1194" s="63"/>
      <c r="N1194" s="214"/>
      <c r="P1194" s="114">
        <v>1</v>
      </c>
      <c r="Q1194" s="213">
        <v>200</v>
      </c>
      <c r="S1194" s="114"/>
      <c r="T1194" s="213"/>
      <c r="V1194" s="83"/>
      <c r="W1194" s="83"/>
      <c r="X1194" s="83"/>
      <c r="Y1194" s="83"/>
      <c r="Z1194" s="83"/>
      <c r="AA1194" s="65"/>
      <c r="AB1194" s="5"/>
      <c r="AC1194" s="5"/>
      <c r="AD1194" s="5"/>
      <c r="AE1194" s="5"/>
      <c r="AF1194" s="5"/>
      <c r="AG1194" s="5"/>
      <c r="AH1194" s="5"/>
      <c r="AI1194" s="5"/>
      <c r="AJ1194" s="5"/>
      <c r="AK1194" s="5"/>
      <c r="AL1194" s="5"/>
      <c r="AM1194" s="5"/>
    </row>
    <row r="1195" spans="1:39" s="4" customFormat="1" ht="14.4">
      <c r="A1195" s="63" t="s">
        <v>746</v>
      </c>
      <c r="B1195" s="63" t="s">
        <v>395</v>
      </c>
      <c r="C1195" s="63"/>
      <c r="D1195" s="63" t="s">
        <v>115</v>
      </c>
      <c r="E1195" s="11"/>
      <c r="F1195" s="11"/>
      <c r="G1195" s="8"/>
      <c r="I1195" s="63"/>
      <c r="J1195" s="48"/>
      <c r="K1195" s="109"/>
      <c r="M1195" s="63">
        <v>2</v>
      </c>
      <c r="N1195" s="214">
        <v>800</v>
      </c>
      <c r="P1195" s="114">
        <v>1</v>
      </c>
      <c r="Q1195" s="213">
        <v>400</v>
      </c>
      <c r="S1195" s="114"/>
      <c r="T1195" s="213"/>
      <c r="V1195" s="83"/>
      <c r="W1195" s="83"/>
      <c r="X1195" s="83"/>
      <c r="Y1195" s="83"/>
      <c r="Z1195" s="83"/>
      <c r="AA1195" s="65"/>
      <c r="AB1195" s="5"/>
      <c r="AC1195" s="5"/>
      <c r="AD1195" s="5"/>
      <c r="AE1195" s="5"/>
      <c r="AF1195" s="5"/>
      <c r="AG1195" s="5"/>
      <c r="AH1195" s="5"/>
      <c r="AI1195" s="5"/>
      <c r="AJ1195" s="5"/>
      <c r="AK1195" s="5"/>
      <c r="AL1195" s="5"/>
      <c r="AM1195" s="5"/>
    </row>
    <row r="1196" spans="1:39" s="4" customFormat="1" ht="14.4">
      <c r="A1196" s="63" t="s">
        <v>746</v>
      </c>
      <c r="B1196" s="63" t="s">
        <v>400</v>
      </c>
      <c r="C1196" s="63"/>
      <c r="D1196" s="63" t="s">
        <v>128</v>
      </c>
      <c r="E1196" s="11"/>
      <c r="F1196" s="11"/>
      <c r="G1196" s="8"/>
      <c r="I1196" s="63"/>
      <c r="J1196" s="48"/>
      <c r="K1196" s="109"/>
      <c r="M1196" s="63">
        <v>6</v>
      </c>
      <c r="N1196" s="214">
        <v>2286.87</v>
      </c>
      <c r="P1196" s="114">
        <v>5</v>
      </c>
      <c r="Q1196" s="213">
        <v>2500</v>
      </c>
      <c r="S1196" s="114"/>
      <c r="T1196" s="213"/>
      <c r="V1196" s="83"/>
      <c r="W1196" s="83"/>
      <c r="X1196" s="83"/>
      <c r="Y1196" s="83"/>
      <c r="Z1196" s="83"/>
      <c r="AA1196" s="65"/>
      <c r="AB1196" s="5"/>
      <c r="AC1196" s="5"/>
      <c r="AD1196" s="5"/>
      <c r="AE1196" s="5"/>
      <c r="AF1196" s="5"/>
      <c r="AG1196" s="5"/>
      <c r="AH1196" s="5"/>
      <c r="AI1196" s="5"/>
      <c r="AJ1196" s="5"/>
      <c r="AK1196" s="5"/>
      <c r="AL1196" s="5"/>
      <c r="AM1196" s="5"/>
    </row>
    <row r="1197" spans="1:39" s="4" customFormat="1" ht="14.4">
      <c r="A1197" s="63" t="s">
        <v>746</v>
      </c>
      <c r="B1197" s="63" t="s">
        <v>402</v>
      </c>
      <c r="C1197" s="63"/>
      <c r="D1197" s="63" t="s">
        <v>90</v>
      </c>
      <c r="E1197" s="11"/>
      <c r="F1197" s="11"/>
      <c r="G1197" s="8"/>
      <c r="I1197" s="63"/>
      <c r="J1197" s="48"/>
      <c r="K1197" s="109"/>
      <c r="M1197" s="63">
        <v>1</v>
      </c>
      <c r="N1197" s="214">
        <v>400</v>
      </c>
      <c r="P1197" s="114">
        <v>1</v>
      </c>
      <c r="Q1197" s="213">
        <v>400</v>
      </c>
      <c r="S1197" s="114"/>
      <c r="T1197" s="213"/>
      <c r="V1197" s="83"/>
      <c r="W1197" s="83"/>
      <c r="X1197" s="83"/>
      <c r="Y1197" s="83"/>
      <c r="Z1197" s="83"/>
      <c r="AA1197" s="65"/>
      <c r="AB1197" s="5"/>
      <c r="AC1197" s="5"/>
      <c r="AD1197" s="5"/>
      <c r="AE1197" s="5"/>
      <c r="AF1197" s="5"/>
      <c r="AG1197" s="5"/>
      <c r="AH1197" s="5"/>
      <c r="AI1197" s="5"/>
      <c r="AJ1197" s="5"/>
      <c r="AK1197" s="5"/>
      <c r="AL1197" s="5"/>
      <c r="AM1197" s="5"/>
    </row>
    <row r="1198" spans="1:39" s="4" customFormat="1" ht="14.4">
      <c r="A1198" s="63" t="s">
        <v>746</v>
      </c>
      <c r="B1198" s="63" t="s">
        <v>404</v>
      </c>
      <c r="C1198" s="63"/>
      <c r="D1198" s="63" t="s">
        <v>405</v>
      </c>
      <c r="E1198" s="11"/>
      <c r="F1198" s="11"/>
      <c r="G1198" s="8"/>
      <c r="I1198" s="63"/>
      <c r="J1198" s="48"/>
      <c r="K1198" s="109"/>
      <c r="M1198" s="63">
        <v>3</v>
      </c>
      <c r="N1198" s="214">
        <v>1005.3</v>
      </c>
      <c r="P1198" s="114"/>
      <c r="Q1198" s="213"/>
      <c r="S1198" s="114"/>
      <c r="T1198" s="213"/>
      <c r="V1198" s="83"/>
      <c r="W1198" s="83"/>
      <c r="X1198" s="83"/>
      <c r="Y1198" s="83"/>
      <c r="Z1198" s="83"/>
      <c r="AA1198" s="65"/>
      <c r="AB1198" s="5"/>
      <c r="AC1198" s="5"/>
      <c r="AD1198" s="5"/>
      <c r="AE1198" s="5"/>
      <c r="AF1198" s="5"/>
      <c r="AG1198" s="5"/>
      <c r="AH1198" s="5"/>
      <c r="AI1198" s="5"/>
      <c r="AJ1198" s="5"/>
      <c r="AK1198" s="5"/>
      <c r="AL1198" s="5"/>
      <c r="AM1198" s="5"/>
    </row>
    <row r="1199" spans="1:39" s="4" customFormat="1" ht="14.4">
      <c r="A1199" s="63" t="s">
        <v>746</v>
      </c>
      <c r="B1199" s="63" t="s">
        <v>423</v>
      </c>
      <c r="C1199" s="63"/>
      <c r="D1199" s="63" t="s">
        <v>103</v>
      </c>
      <c r="E1199" s="11"/>
      <c r="F1199" s="11"/>
      <c r="G1199" s="8"/>
      <c r="I1199" s="63"/>
      <c r="J1199" s="48"/>
      <c r="K1199" s="109"/>
      <c r="M1199" s="63">
        <v>3</v>
      </c>
      <c r="N1199" s="214">
        <v>900</v>
      </c>
      <c r="P1199" s="114">
        <v>2</v>
      </c>
      <c r="Q1199" s="213">
        <v>600</v>
      </c>
      <c r="S1199" s="114"/>
      <c r="T1199" s="213"/>
      <c r="V1199" s="83"/>
      <c r="W1199" s="83"/>
      <c r="X1199" s="83"/>
      <c r="Y1199" s="83"/>
      <c r="Z1199" s="83"/>
      <c r="AA1199" s="65"/>
      <c r="AB1199" s="5"/>
      <c r="AC1199" s="5"/>
      <c r="AD1199" s="5"/>
      <c r="AE1199" s="5"/>
      <c r="AF1199" s="5"/>
      <c r="AG1199" s="5"/>
      <c r="AH1199" s="5"/>
      <c r="AI1199" s="5"/>
      <c r="AJ1199" s="5"/>
      <c r="AK1199" s="5"/>
      <c r="AL1199" s="5"/>
      <c r="AM1199" s="5"/>
    </row>
    <row r="1200" spans="1:39" s="4" customFormat="1" ht="14.4">
      <c r="A1200" s="63" t="s">
        <v>746</v>
      </c>
      <c r="B1200" s="63" t="s">
        <v>431</v>
      </c>
      <c r="C1200" s="63"/>
      <c r="D1200" s="63" t="s">
        <v>127</v>
      </c>
      <c r="E1200" s="11"/>
      <c r="F1200" s="11"/>
      <c r="G1200" s="8"/>
      <c r="I1200" s="63"/>
      <c r="J1200" s="48"/>
      <c r="K1200" s="109"/>
      <c r="M1200" s="63">
        <v>2</v>
      </c>
      <c r="N1200" s="214">
        <v>1400</v>
      </c>
      <c r="P1200" s="114">
        <v>1</v>
      </c>
      <c r="Q1200" s="213">
        <v>350</v>
      </c>
      <c r="S1200" s="114"/>
      <c r="T1200" s="213"/>
      <c r="V1200" s="83"/>
      <c r="W1200" s="83"/>
      <c r="X1200" s="83"/>
      <c r="Y1200" s="83"/>
      <c r="Z1200" s="83"/>
      <c r="AA1200" s="65"/>
      <c r="AB1200" s="5"/>
      <c r="AC1200" s="5"/>
      <c r="AD1200" s="5"/>
      <c r="AE1200" s="5"/>
      <c r="AF1200" s="5"/>
      <c r="AG1200" s="5"/>
      <c r="AH1200" s="5"/>
      <c r="AI1200" s="5"/>
      <c r="AJ1200" s="5"/>
      <c r="AK1200" s="5"/>
      <c r="AL1200" s="5"/>
      <c r="AM1200" s="5"/>
    </row>
    <row r="1201" spans="1:39" s="4" customFormat="1" ht="14.4">
      <c r="A1201" s="63" t="s">
        <v>746</v>
      </c>
      <c r="B1201" s="63" t="s">
        <v>436</v>
      </c>
      <c r="C1201" s="63"/>
      <c r="D1201" s="63" t="s">
        <v>189</v>
      </c>
      <c r="E1201" s="11"/>
      <c r="F1201" s="11"/>
      <c r="G1201" s="8"/>
      <c r="I1201" s="63"/>
      <c r="J1201" s="48"/>
      <c r="K1201" s="109"/>
      <c r="M1201" s="63"/>
      <c r="N1201" s="214"/>
      <c r="P1201" s="114">
        <v>2</v>
      </c>
      <c r="Q1201" s="213">
        <v>1330.57</v>
      </c>
      <c r="S1201" s="114"/>
      <c r="T1201" s="213"/>
      <c r="V1201" s="83"/>
      <c r="W1201" s="83"/>
      <c r="X1201" s="83"/>
      <c r="Y1201" s="83"/>
      <c r="Z1201" s="83"/>
      <c r="AA1201" s="65"/>
      <c r="AB1201" s="5"/>
      <c r="AC1201" s="5"/>
      <c r="AD1201" s="5"/>
      <c r="AE1201" s="5"/>
      <c r="AF1201" s="5"/>
      <c r="AG1201" s="5"/>
      <c r="AH1201" s="5"/>
      <c r="AI1201" s="5"/>
      <c r="AJ1201" s="5"/>
      <c r="AK1201" s="5"/>
      <c r="AL1201" s="5"/>
      <c r="AM1201" s="5"/>
    </row>
    <row r="1202" spans="1:39" s="4" customFormat="1" ht="14.4">
      <c r="A1202" s="63" t="s">
        <v>746</v>
      </c>
      <c r="B1202" s="63" t="s">
        <v>437</v>
      </c>
      <c r="C1202" s="63"/>
      <c r="D1202" s="63" t="s">
        <v>267</v>
      </c>
      <c r="E1202" s="11"/>
      <c r="F1202" s="11"/>
      <c r="G1202" s="8"/>
      <c r="I1202" s="63"/>
      <c r="J1202" s="48"/>
      <c r="K1202" s="109"/>
      <c r="M1202" s="63"/>
      <c r="N1202" s="214"/>
      <c r="P1202" s="114">
        <v>1</v>
      </c>
      <c r="Q1202" s="213">
        <v>400</v>
      </c>
      <c r="S1202" s="114"/>
      <c r="T1202" s="213"/>
      <c r="V1202" s="83"/>
      <c r="W1202" s="83"/>
      <c r="X1202" s="83"/>
      <c r="Y1202" s="83"/>
      <c r="Z1202" s="83"/>
      <c r="AA1202" s="65"/>
      <c r="AB1202" s="5"/>
      <c r="AC1202" s="5"/>
      <c r="AD1202" s="5"/>
      <c r="AE1202" s="5"/>
      <c r="AF1202" s="5"/>
      <c r="AG1202" s="5"/>
      <c r="AH1202" s="5"/>
      <c r="AI1202" s="5"/>
      <c r="AJ1202" s="5"/>
      <c r="AK1202" s="5"/>
      <c r="AL1202" s="5"/>
      <c r="AM1202" s="5"/>
    </row>
    <row r="1203" spans="1:39" s="4" customFormat="1" ht="14.4">
      <c r="A1203" s="63" t="s">
        <v>746</v>
      </c>
      <c r="B1203" s="63" t="s">
        <v>666</v>
      </c>
      <c r="C1203" s="63"/>
      <c r="D1203" s="63" t="s">
        <v>98</v>
      </c>
      <c r="E1203" s="11"/>
      <c r="F1203" s="11"/>
      <c r="G1203" s="8"/>
      <c r="I1203" s="63"/>
      <c r="J1203" s="48"/>
      <c r="K1203" s="109"/>
      <c r="M1203" s="63">
        <v>1</v>
      </c>
      <c r="N1203" s="214">
        <v>400</v>
      </c>
      <c r="P1203" s="114"/>
      <c r="Q1203" s="213"/>
      <c r="S1203" s="114"/>
      <c r="T1203" s="213"/>
      <c r="V1203" s="83"/>
      <c r="W1203" s="83"/>
      <c r="X1203" s="83"/>
      <c r="Y1203" s="83"/>
      <c r="Z1203" s="83"/>
      <c r="AA1203" s="65"/>
      <c r="AB1203" s="5"/>
      <c r="AC1203" s="5"/>
      <c r="AD1203" s="5"/>
      <c r="AE1203" s="5"/>
      <c r="AF1203" s="5"/>
      <c r="AG1203" s="5"/>
      <c r="AH1203" s="5"/>
      <c r="AI1203" s="5"/>
      <c r="AJ1203" s="5"/>
      <c r="AK1203" s="5"/>
      <c r="AL1203" s="5"/>
      <c r="AM1203" s="5"/>
    </row>
    <row r="1204" spans="1:39" s="4" customFormat="1" ht="14.4">
      <c r="A1204" s="63" t="s">
        <v>746</v>
      </c>
      <c r="B1204" s="63" t="s">
        <v>667</v>
      </c>
      <c r="C1204" s="63"/>
      <c r="D1204" s="63" t="s">
        <v>100</v>
      </c>
      <c r="E1204" s="11"/>
      <c r="F1204" s="11"/>
      <c r="G1204" s="8"/>
      <c r="I1204" s="63"/>
      <c r="J1204" s="48"/>
      <c r="K1204" s="109"/>
      <c r="M1204" s="63">
        <v>1</v>
      </c>
      <c r="N1204" s="214">
        <v>400</v>
      </c>
      <c r="P1204" s="114"/>
      <c r="Q1204" s="213"/>
      <c r="S1204" s="114"/>
      <c r="T1204" s="213"/>
      <c r="V1204" s="83"/>
      <c r="W1204" s="83"/>
      <c r="X1204" s="83"/>
      <c r="Y1204" s="83"/>
      <c r="Z1204" s="83"/>
      <c r="AA1204" s="65"/>
      <c r="AB1204" s="5"/>
      <c r="AC1204" s="5"/>
      <c r="AD1204" s="5"/>
      <c r="AE1204" s="5"/>
      <c r="AF1204" s="5"/>
      <c r="AG1204" s="5"/>
      <c r="AH1204" s="5"/>
      <c r="AI1204" s="5"/>
      <c r="AJ1204" s="5"/>
      <c r="AK1204" s="5"/>
      <c r="AL1204" s="5"/>
      <c r="AM1204" s="5"/>
    </row>
    <row r="1205" spans="1:39" s="4" customFormat="1" ht="14.4">
      <c r="A1205" s="63" t="s">
        <v>746</v>
      </c>
      <c r="B1205" s="63" t="s">
        <v>447</v>
      </c>
      <c r="C1205" s="63"/>
      <c r="D1205" s="63" t="s">
        <v>448</v>
      </c>
      <c r="E1205" s="11"/>
      <c r="F1205" s="11"/>
      <c r="G1205" s="8"/>
      <c r="I1205" s="63"/>
      <c r="J1205" s="48"/>
      <c r="K1205" s="109"/>
      <c r="M1205" s="63"/>
      <c r="N1205" s="214"/>
      <c r="P1205" s="114">
        <v>1</v>
      </c>
      <c r="Q1205" s="213">
        <v>350</v>
      </c>
      <c r="S1205" s="114"/>
      <c r="T1205" s="213"/>
      <c r="V1205" s="83"/>
      <c r="W1205" s="83"/>
      <c r="X1205" s="83"/>
      <c r="Y1205" s="83"/>
      <c r="Z1205" s="83"/>
      <c r="AA1205" s="65"/>
      <c r="AB1205" s="5"/>
      <c r="AC1205" s="5"/>
      <c r="AD1205" s="5"/>
      <c r="AE1205" s="5"/>
      <c r="AF1205" s="5"/>
      <c r="AG1205" s="5"/>
      <c r="AH1205" s="5"/>
      <c r="AI1205" s="5"/>
      <c r="AJ1205" s="5"/>
      <c r="AK1205" s="5"/>
      <c r="AL1205" s="5"/>
      <c r="AM1205" s="5"/>
    </row>
    <row r="1206" spans="1:39" s="4" customFormat="1" ht="14.4">
      <c r="A1206" s="63" t="s">
        <v>746</v>
      </c>
      <c r="B1206" s="63" t="s">
        <v>453</v>
      </c>
      <c r="C1206" s="63"/>
      <c r="D1206" s="63" t="s">
        <v>244</v>
      </c>
      <c r="E1206" s="11"/>
      <c r="F1206" s="11"/>
      <c r="G1206" s="8"/>
      <c r="I1206" s="63"/>
      <c r="J1206" s="48"/>
      <c r="K1206" s="109"/>
      <c r="M1206" s="63">
        <v>1</v>
      </c>
      <c r="N1206" s="214">
        <v>200</v>
      </c>
      <c r="P1206" s="114"/>
      <c r="Q1206" s="213"/>
      <c r="S1206" s="114"/>
      <c r="T1206" s="213"/>
      <c r="V1206" s="83"/>
      <c r="W1206" s="83"/>
      <c r="X1206" s="83"/>
      <c r="Y1206" s="83"/>
      <c r="Z1206" s="83"/>
      <c r="AA1206" s="65"/>
      <c r="AB1206" s="5"/>
      <c r="AC1206" s="5"/>
      <c r="AD1206" s="5"/>
      <c r="AE1206" s="5"/>
      <c r="AF1206" s="5"/>
      <c r="AG1206" s="5"/>
      <c r="AH1206" s="5"/>
      <c r="AI1206" s="5"/>
      <c r="AJ1206" s="5"/>
      <c r="AK1206" s="5"/>
      <c r="AL1206" s="5"/>
      <c r="AM1206" s="5"/>
    </row>
    <row r="1207" spans="1:39" s="4" customFormat="1" ht="14.4">
      <c r="A1207" s="63" t="s">
        <v>746</v>
      </c>
      <c r="B1207" s="63" t="s">
        <v>454</v>
      </c>
      <c r="C1207" s="63"/>
      <c r="D1207" s="63" t="s">
        <v>156</v>
      </c>
      <c r="E1207" s="11"/>
      <c r="F1207" s="11"/>
      <c r="G1207" s="8"/>
      <c r="I1207" s="63"/>
      <c r="J1207" s="48"/>
      <c r="K1207" s="109"/>
      <c r="M1207" s="63">
        <v>4</v>
      </c>
      <c r="N1207" s="214">
        <v>1700</v>
      </c>
      <c r="P1207" s="114">
        <v>4</v>
      </c>
      <c r="Q1207" s="213">
        <v>1650</v>
      </c>
      <c r="S1207" s="114"/>
      <c r="T1207" s="213"/>
      <c r="V1207" s="83"/>
      <c r="W1207" s="83"/>
      <c r="X1207" s="83"/>
      <c r="Y1207" s="83"/>
      <c r="Z1207" s="83"/>
      <c r="AA1207" s="65"/>
      <c r="AB1207" s="5"/>
      <c r="AC1207" s="5"/>
      <c r="AD1207" s="5"/>
      <c r="AE1207" s="5"/>
      <c r="AF1207" s="5"/>
      <c r="AG1207" s="5"/>
      <c r="AH1207" s="5"/>
      <c r="AI1207" s="5"/>
      <c r="AJ1207" s="5"/>
      <c r="AK1207" s="5"/>
      <c r="AL1207" s="5"/>
      <c r="AM1207" s="5"/>
    </row>
    <row r="1208" spans="1:39" s="4" customFormat="1" ht="14.4">
      <c r="A1208" s="63"/>
      <c r="B1208" s="63"/>
      <c r="C1208" s="63"/>
      <c r="D1208" s="63"/>
      <c r="E1208" s="11"/>
      <c r="F1208" s="11"/>
      <c r="G1208" s="8"/>
      <c r="I1208" s="63"/>
      <c r="J1208" s="48"/>
      <c r="K1208" s="109"/>
      <c r="M1208" s="63"/>
      <c r="N1208" s="214"/>
      <c r="P1208" s="114"/>
      <c r="Q1208" s="213"/>
      <c r="S1208" s="114"/>
      <c r="T1208" s="213"/>
      <c r="V1208" s="83"/>
      <c r="W1208" s="83"/>
      <c r="X1208" s="83"/>
      <c r="Y1208" s="83"/>
      <c r="Z1208" s="83"/>
      <c r="AA1208" s="65"/>
      <c r="AB1208" s="5"/>
      <c r="AC1208" s="5"/>
      <c r="AD1208" s="5"/>
      <c r="AE1208" s="5"/>
      <c r="AF1208" s="5"/>
      <c r="AG1208" s="5"/>
      <c r="AH1208" s="5"/>
      <c r="AI1208" s="5"/>
      <c r="AJ1208" s="5"/>
      <c r="AK1208" s="5"/>
      <c r="AL1208" s="5"/>
      <c r="AM1208" s="5"/>
    </row>
    <row r="1209" spans="1:39" s="4" customFormat="1" ht="53.4">
      <c r="A1209" s="63" t="s">
        <v>747</v>
      </c>
      <c r="B1209" s="63" t="s">
        <v>1355</v>
      </c>
      <c r="C1209" s="63"/>
      <c r="D1209" s="63" t="s">
        <v>1355</v>
      </c>
      <c r="E1209" s="356" t="s">
        <v>1373</v>
      </c>
      <c r="F1209" s="11"/>
      <c r="G1209" s="356" t="s">
        <v>1372</v>
      </c>
      <c r="I1209" s="63"/>
      <c r="J1209" s="48"/>
      <c r="K1209" s="109"/>
      <c r="M1209" s="63"/>
      <c r="N1209" s="214"/>
      <c r="P1209" s="114"/>
      <c r="Q1209" s="213"/>
      <c r="S1209" s="114"/>
      <c r="T1209" s="213"/>
      <c r="V1209" s="83"/>
      <c r="W1209" s="83"/>
      <c r="X1209" s="83"/>
      <c r="Y1209" s="83"/>
      <c r="Z1209" s="83"/>
      <c r="AA1209" s="65"/>
      <c r="AB1209" s="5"/>
      <c r="AC1209" s="5"/>
      <c r="AD1209" s="5"/>
      <c r="AE1209" s="5"/>
      <c r="AF1209" s="5"/>
      <c r="AG1209" s="5"/>
      <c r="AH1209" s="5"/>
      <c r="AI1209" s="5"/>
      <c r="AJ1209" s="5"/>
      <c r="AK1209" s="5"/>
      <c r="AL1209" s="5"/>
      <c r="AM1209" s="5"/>
    </row>
    <row r="1210" spans="1:39" s="4" customFormat="1" ht="14.4">
      <c r="A1210" s="63" t="s">
        <v>747</v>
      </c>
      <c r="B1210" s="63" t="s">
        <v>171</v>
      </c>
      <c r="C1210" s="63"/>
      <c r="D1210" s="63" t="s">
        <v>172</v>
      </c>
      <c r="E1210" s="11"/>
      <c r="F1210" s="11"/>
      <c r="G1210" s="8"/>
      <c r="I1210" s="63"/>
      <c r="J1210" s="48"/>
      <c r="K1210" s="109"/>
      <c r="M1210" s="63">
        <v>1</v>
      </c>
      <c r="N1210" s="214">
        <v>500</v>
      </c>
      <c r="P1210" s="114"/>
      <c r="Q1210" s="213"/>
      <c r="S1210" s="114"/>
      <c r="T1210" s="213"/>
      <c r="V1210" s="83"/>
      <c r="W1210" s="83"/>
      <c r="X1210" s="83"/>
      <c r="Y1210" s="83"/>
      <c r="Z1210" s="83"/>
      <c r="AA1210" s="65"/>
      <c r="AB1210" s="5"/>
      <c r="AC1210" s="5"/>
      <c r="AD1210" s="5"/>
      <c r="AE1210" s="5"/>
      <c r="AF1210" s="5"/>
      <c r="AG1210" s="5"/>
      <c r="AH1210" s="5"/>
      <c r="AI1210" s="5"/>
      <c r="AJ1210" s="5"/>
      <c r="AK1210" s="5"/>
      <c r="AL1210" s="5"/>
      <c r="AM1210" s="5"/>
    </row>
    <row r="1211" spans="1:39" s="4" customFormat="1" ht="14.4">
      <c r="A1211" s="63" t="s">
        <v>747</v>
      </c>
      <c r="B1211" s="63" t="s">
        <v>654</v>
      </c>
      <c r="C1211" s="63"/>
      <c r="D1211" s="63" t="s">
        <v>197</v>
      </c>
      <c r="E1211" s="11"/>
      <c r="F1211" s="11"/>
      <c r="G1211" s="8"/>
      <c r="I1211" s="63"/>
      <c r="J1211" s="48"/>
      <c r="K1211" s="109"/>
      <c r="M1211" s="63">
        <v>1</v>
      </c>
      <c r="N1211" s="214">
        <v>500</v>
      </c>
      <c r="P1211" s="114"/>
      <c r="Q1211" s="213"/>
      <c r="S1211" s="114"/>
      <c r="T1211" s="213"/>
      <c r="V1211" s="83"/>
      <c r="W1211" s="83"/>
      <c r="X1211" s="83"/>
      <c r="Y1211" s="83"/>
      <c r="Z1211" s="83"/>
      <c r="AA1211" s="65"/>
      <c r="AB1211" s="5"/>
      <c r="AC1211" s="5"/>
      <c r="AD1211" s="5"/>
      <c r="AE1211" s="5"/>
      <c r="AF1211" s="5"/>
      <c r="AG1211" s="5"/>
      <c r="AH1211" s="5"/>
      <c r="AI1211" s="5"/>
      <c r="AJ1211" s="5"/>
      <c r="AK1211" s="5"/>
      <c r="AL1211" s="5"/>
      <c r="AM1211" s="5"/>
    </row>
    <row r="1212" spans="1:39" s="4" customFormat="1" ht="14.4">
      <c r="A1212" s="63" t="s">
        <v>747</v>
      </c>
      <c r="B1212" s="63" t="s">
        <v>310</v>
      </c>
      <c r="C1212" s="63"/>
      <c r="D1212" s="63" t="s">
        <v>122</v>
      </c>
      <c r="E1212" s="11"/>
      <c r="F1212" s="11"/>
      <c r="G1212" s="8"/>
      <c r="I1212" s="63"/>
      <c r="J1212" s="48"/>
      <c r="K1212" s="109"/>
      <c r="M1212" s="63">
        <v>1</v>
      </c>
      <c r="N1212" s="214">
        <v>500</v>
      </c>
      <c r="P1212" s="114"/>
      <c r="Q1212" s="213"/>
      <c r="S1212" s="114"/>
      <c r="T1212" s="213"/>
      <c r="V1212" s="83"/>
      <c r="W1212" s="83"/>
      <c r="X1212" s="83"/>
      <c r="Y1212" s="83"/>
      <c r="Z1212" s="83"/>
      <c r="AA1212" s="65"/>
      <c r="AB1212" s="5"/>
      <c r="AC1212" s="5"/>
      <c r="AD1212" s="5"/>
      <c r="AE1212" s="5"/>
      <c r="AF1212" s="5"/>
      <c r="AG1212" s="5"/>
      <c r="AH1212" s="5"/>
      <c r="AI1212" s="5"/>
      <c r="AJ1212" s="5"/>
      <c r="AK1212" s="5"/>
      <c r="AL1212" s="5"/>
      <c r="AM1212" s="5"/>
    </row>
    <row r="1213" spans="1:39" s="4" customFormat="1" ht="14.4">
      <c r="A1213" s="63"/>
      <c r="B1213" s="63"/>
      <c r="C1213" s="63"/>
      <c r="D1213" s="63"/>
      <c r="E1213" s="11"/>
      <c r="F1213" s="11"/>
      <c r="G1213" s="8"/>
      <c r="I1213" s="63"/>
      <c r="J1213" s="48"/>
      <c r="K1213" s="109"/>
      <c r="M1213" s="63"/>
      <c r="N1213" s="214"/>
      <c r="P1213" s="114"/>
      <c r="Q1213" s="213"/>
      <c r="S1213" s="114"/>
      <c r="T1213" s="213"/>
      <c r="V1213" s="83"/>
      <c r="W1213" s="83"/>
      <c r="X1213" s="83"/>
      <c r="Y1213" s="83"/>
      <c r="Z1213" s="83"/>
      <c r="AA1213" s="65"/>
      <c r="AB1213" s="5"/>
      <c r="AC1213" s="5"/>
      <c r="AD1213" s="5"/>
      <c r="AE1213" s="5"/>
      <c r="AF1213" s="5"/>
      <c r="AG1213" s="5"/>
      <c r="AH1213" s="5"/>
      <c r="AI1213" s="5"/>
      <c r="AJ1213" s="5"/>
      <c r="AK1213" s="5"/>
      <c r="AL1213" s="5"/>
      <c r="AM1213" s="5"/>
    </row>
    <row r="1214" spans="1:39" s="4" customFormat="1" ht="53.4">
      <c r="A1214" s="63" t="s">
        <v>748</v>
      </c>
      <c r="B1214" s="63" t="s">
        <v>1355</v>
      </c>
      <c r="C1214" s="63"/>
      <c r="D1214" s="63" t="s">
        <v>1355</v>
      </c>
      <c r="E1214" s="356" t="s">
        <v>1375</v>
      </c>
      <c r="F1214" s="11"/>
      <c r="G1214" s="356" t="s">
        <v>1374</v>
      </c>
      <c r="I1214" s="63"/>
      <c r="J1214" s="48"/>
      <c r="K1214" s="109"/>
      <c r="M1214" s="63"/>
      <c r="N1214" s="214"/>
      <c r="P1214" s="114"/>
      <c r="Q1214" s="213"/>
      <c r="S1214" s="114"/>
      <c r="T1214" s="213"/>
      <c r="V1214" s="83"/>
      <c r="W1214" s="83"/>
      <c r="X1214" s="83"/>
      <c r="Y1214" s="83"/>
      <c r="Z1214" s="83"/>
      <c r="AA1214" s="65"/>
      <c r="AB1214" s="5"/>
      <c r="AC1214" s="5"/>
      <c r="AD1214" s="5"/>
      <c r="AE1214" s="5"/>
      <c r="AF1214" s="5"/>
      <c r="AG1214" s="5"/>
      <c r="AH1214" s="5"/>
      <c r="AI1214" s="5"/>
      <c r="AJ1214" s="5"/>
      <c r="AK1214" s="5"/>
      <c r="AL1214" s="5"/>
      <c r="AM1214" s="5"/>
    </row>
    <row r="1215" spans="1:39" s="4" customFormat="1" ht="14.4">
      <c r="A1215" s="63" t="s">
        <v>748</v>
      </c>
      <c r="B1215" s="63" t="s">
        <v>88</v>
      </c>
      <c r="C1215" s="63"/>
      <c r="D1215" s="63" t="s">
        <v>89</v>
      </c>
      <c r="E1215" s="11"/>
      <c r="F1215" s="11"/>
      <c r="G1215" s="8"/>
      <c r="I1215" s="63"/>
      <c r="J1215" s="48"/>
      <c r="K1215" s="109"/>
      <c r="M1215" s="63"/>
      <c r="N1215" s="214"/>
      <c r="P1215" s="114">
        <v>5</v>
      </c>
      <c r="Q1215" s="213">
        <v>5914.9</v>
      </c>
      <c r="S1215" s="114"/>
      <c r="T1215" s="213"/>
      <c r="V1215" s="83"/>
      <c r="W1215" s="83"/>
      <c r="X1215" s="83"/>
      <c r="Y1215" s="83"/>
      <c r="Z1215" s="83"/>
      <c r="AA1215" s="65"/>
      <c r="AB1215" s="5"/>
      <c r="AC1215" s="5"/>
      <c r="AD1215" s="5"/>
      <c r="AE1215" s="5"/>
      <c r="AF1215" s="5"/>
      <c r="AG1215" s="5"/>
      <c r="AH1215" s="5"/>
      <c r="AI1215" s="5"/>
      <c r="AJ1215" s="5"/>
      <c r="AK1215" s="5"/>
      <c r="AL1215" s="5"/>
      <c r="AM1215" s="5"/>
    </row>
    <row r="1216" spans="1:39" s="4" customFormat="1" ht="14.4">
      <c r="A1216" s="63" t="s">
        <v>748</v>
      </c>
      <c r="B1216" s="63" t="s">
        <v>644</v>
      </c>
      <c r="C1216" s="63"/>
      <c r="D1216" s="63" t="s">
        <v>89</v>
      </c>
      <c r="E1216" s="11"/>
      <c r="F1216" s="11"/>
      <c r="G1216" s="8"/>
      <c r="I1216" s="63"/>
      <c r="J1216" s="48"/>
      <c r="K1216" s="109"/>
      <c r="M1216" s="63"/>
      <c r="N1216" s="214"/>
      <c r="P1216" s="114">
        <v>2</v>
      </c>
      <c r="Q1216" s="213">
        <v>2629.24</v>
      </c>
      <c r="S1216" s="114"/>
      <c r="T1216" s="213"/>
      <c r="V1216" s="83"/>
      <c r="W1216" s="83"/>
      <c r="X1216" s="83"/>
      <c r="Y1216" s="83"/>
      <c r="Z1216" s="83"/>
      <c r="AA1216" s="65"/>
      <c r="AB1216" s="5"/>
      <c r="AC1216" s="5"/>
      <c r="AD1216" s="5"/>
      <c r="AE1216" s="5"/>
      <c r="AF1216" s="5"/>
      <c r="AG1216" s="5"/>
      <c r="AH1216" s="5"/>
      <c r="AI1216" s="5"/>
      <c r="AJ1216" s="5"/>
      <c r="AK1216" s="5"/>
      <c r="AL1216" s="5"/>
      <c r="AM1216" s="5"/>
    </row>
    <row r="1217" spans="1:39" s="4" customFormat="1" ht="14.4">
      <c r="A1217" s="63" t="s">
        <v>748</v>
      </c>
      <c r="B1217" s="63" t="s">
        <v>99</v>
      </c>
      <c r="C1217" s="63"/>
      <c r="D1217" s="63" t="s">
        <v>101</v>
      </c>
      <c r="E1217" s="11"/>
      <c r="F1217" s="11"/>
      <c r="G1217" s="8"/>
      <c r="I1217" s="63"/>
      <c r="J1217" s="48"/>
      <c r="K1217" s="109"/>
      <c r="M1217" s="63"/>
      <c r="N1217" s="214"/>
      <c r="P1217" s="114">
        <v>17</v>
      </c>
      <c r="Q1217" s="213">
        <v>15818.01</v>
      </c>
      <c r="S1217" s="114"/>
      <c r="T1217" s="213"/>
      <c r="V1217" s="83"/>
      <c r="W1217" s="83"/>
      <c r="X1217" s="83"/>
      <c r="Y1217" s="83"/>
      <c r="Z1217" s="83"/>
      <c r="AA1217" s="65"/>
      <c r="AB1217" s="5"/>
      <c r="AC1217" s="5"/>
      <c r="AD1217" s="5"/>
      <c r="AE1217" s="5"/>
      <c r="AF1217" s="5"/>
      <c r="AG1217" s="5"/>
      <c r="AH1217" s="5"/>
      <c r="AI1217" s="5"/>
      <c r="AJ1217" s="5"/>
      <c r="AK1217" s="5"/>
      <c r="AL1217" s="5"/>
      <c r="AM1217" s="5"/>
    </row>
    <row r="1218" spans="1:39" s="4" customFormat="1" ht="14.4">
      <c r="A1218" s="63" t="s">
        <v>748</v>
      </c>
      <c r="B1218" s="63" t="s">
        <v>687</v>
      </c>
      <c r="C1218" s="63"/>
      <c r="D1218" s="63" t="s">
        <v>110</v>
      </c>
      <c r="E1218" s="11"/>
      <c r="F1218" s="11"/>
      <c r="G1218" s="8"/>
      <c r="I1218" s="63"/>
      <c r="J1218" s="48"/>
      <c r="K1218" s="109"/>
      <c r="M1218" s="63"/>
      <c r="N1218" s="214"/>
      <c r="P1218" s="114">
        <v>9</v>
      </c>
      <c r="Q1218" s="213">
        <v>7317.64</v>
      </c>
      <c r="S1218" s="114"/>
      <c r="T1218" s="213"/>
      <c r="V1218" s="83"/>
      <c r="W1218" s="83"/>
      <c r="X1218" s="83"/>
      <c r="Y1218" s="83"/>
      <c r="Z1218" s="83"/>
      <c r="AA1218" s="65"/>
      <c r="AB1218" s="5"/>
      <c r="AC1218" s="5"/>
      <c r="AD1218" s="5"/>
      <c r="AE1218" s="5"/>
      <c r="AF1218" s="5"/>
      <c r="AG1218" s="5"/>
      <c r="AH1218" s="5"/>
      <c r="AI1218" s="5"/>
      <c r="AJ1218" s="5"/>
      <c r="AK1218" s="5"/>
      <c r="AL1218" s="5"/>
      <c r="AM1218" s="5"/>
    </row>
    <row r="1219" spans="1:39" s="4" customFormat="1" ht="14.4">
      <c r="A1219" s="63" t="s">
        <v>748</v>
      </c>
      <c r="B1219" s="63" t="s">
        <v>233</v>
      </c>
      <c r="C1219" s="63"/>
      <c r="D1219" s="63" t="s">
        <v>89</v>
      </c>
      <c r="E1219" s="11"/>
      <c r="F1219" s="11"/>
      <c r="G1219" s="8"/>
      <c r="I1219" s="63"/>
      <c r="J1219" s="48"/>
      <c r="K1219" s="109"/>
      <c r="M1219" s="63"/>
      <c r="N1219" s="214"/>
      <c r="P1219" s="114">
        <v>1</v>
      </c>
      <c r="Q1219" s="213">
        <v>29.39</v>
      </c>
      <c r="S1219" s="114"/>
      <c r="T1219" s="213"/>
      <c r="V1219" s="83"/>
      <c r="W1219" s="83"/>
      <c r="X1219" s="83"/>
      <c r="Y1219" s="83"/>
      <c r="Z1219" s="83"/>
      <c r="AA1219" s="65"/>
      <c r="AB1219" s="5"/>
      <c r="AC1219" s="5"/>
      <c r="AD1219" s="5"/>
      <c r="AE1219" s="5"/>
      <c r="AF1219" s="5"/>
      <c r="AG1219" s="5"/>
      <c r="AH1219" s="5"/>
      <c r="AI1219" s="5"/>
      <c r="AJ1219" s="5"/>
      <c r="AK1219" s="5"/>
      <c r="AL1219" s="5"/>
      <c r="AM1219" s="5"/>
    </row>
    <row r="1220" spans="1:39" s="4" customFormat="1" ht="14.4">
      <c r="A1220" s="63" t="s">
        <v>748</v>
      </c>
      <c r="B1220" s="63" t="s">
        <v>233</v>
      </c>
      <c r="C1220" s="63"/>
      <c r="D1220" s="63" t="s">
        <v>90</v>
      </c>
      <c r="E1220" s="11"/>
      <c r="F1220" s="11"/>
      <c r="G1220" s="8"/>
      <c r="I1220" s="63"/>
      <c r="J1220" s="48"/>
      <c r="K1220" s="109"/>
      <c r="M1220" s="63"/>
      <c r="N1220" s="214"/>
      <c r="P1220" s="114">
        <v>4</v>
      </c>
      <c r="Q1220" s="213">
        <v>2869.52</v>
      </c>
      <c r="S1220" s="114"/>
      <c r="T1220" s="213"/>
      <c r="V1220" s="83"/>
      <c r="W1220" s="83"/>
      <c r="X1220" s="83"/>
      <c r="Y1220" s="83"/>
      <c r="Z1220" s="83"/>
      <c r="AA1220" s="65"/>
      <c r="AB1220" s="5"/>
      <c r="AC1220" s="5"/>
      <c r="AD1220" s="5"/>
      <c r="AE1220" s="5"/>
      <c r="AF1220" s="5"/>
      <c r="AG1220" s="5"/>
      <c r="AH1220" s="5"/>
      <c r="AI1220" s="5"/>
      <c r="AJ1220" s="5"/>
      <c r="AK1220" s="5"/>
      <c r="AL1220" s="5"/>
      <c r="AM1220" s="5"/>
    </row>
    <row r="1221" spans="1:39" s="4" customFormat="1" ht="14.4">
      <c r="A1221" s="63" t="s">
        <v>748</v>
      </c>
      <c r="B1221" s="63" t="s">
        <v>233</v>
      </c>
      <c r="C1221" s="63"/>
      <c r="D1221" s="63" t="s">
        <v>749</v>
      </c>
      <c r="E1221" s="11"/>
      <c r="F1221" s="11"/>
      <c r="G1221" s="8"/>
      <c r="I1221" s="63"/>
      <c r="J1221" s="48"/>
      <c r="K1221" s="109"/>
      <c r="M1221" s="63"/>
      <c r="N1221" s="214"/>
      <c r="P1221" s="114">
        <v>1</v>
      </c>
      <c r="Q1221" s="213">
        <v>54.42</v>
      </c>
      <c r="S1221" s="114"/>
      <c r="T1221" s="213"/>
      <c r="V1221" s="83"/>
      <c r="W1221" s="83"/>
      <c r="X1221" s="83"/>
      <c r="Y1221" s="83"/>
      <c r="Z1221" s="83"/>
      <c r="AA1221" s="65"/>
      <c r="AB1221" s="5"/>
      <c r="AC1221" s="5"/>
      <c r="AD1221" s="5"/>
      <c r="AE1221" s="5"/>
      <c r="AF1221" s="5"/>
      <c r="AG1221" s="5"/>
      <c r="AH1221" s="5"/>
      <c r="AI1221" s="5"/>
      <c r="AJ1221" s="5"/>
      <c r="AK1221" s="5"/>
      <c r="AL1221" s="5"/>
      <c r="AM1221" s="5"/>
    </row>
    <row r="1222" spans="1:39" s="4" customFormat="1" ht="14.4">
      <c r="A1222" s="63" t="s">
        <v>748</v>
      </c>
      <c r="B1222" s="63" t="s">
        <v>252</v>
      </c>
      <c r="C1222" s="63"/>
      <c r="D1222" s="63" t="s">
        <v>96</v>
      </c>
      <c r="E1222" s="11"/>
      <c r="F1222" s="11"/>
      <c r="G1222" s="8"/>
      <c r="I1222" s="63"/>
      <c r="J1222" s="48"/>
      <c r="K1222" s="109"/>
      <c r="M1222" s="63"/>
      <c r="N1222" s="214"/>
      <c r="P1222" s="114">
        <v>1</v>
      </c>
      <c r="Q1222" s="213">
        <v>1914.46</v>
      </c>
      <c r="S1222" s="114"/>
      <c r="T1222" s="213"/>
      <c r="V1222" s="83"/>
      <c r="W1222" s="83"/>
      <c r="X1222" s="83"/>
      <c r="Y1222" s="83"/>
      <c r="Z1222" s="83"/>
      <c r="AA1222" s="65"/>
      <c r="AB1222" s="5"/>
      <c r="AC1222" s="5"/>
      <c r="AD1222" s="5"/>
      <c r="AE1222" s="5"/>
      <c r="AF1222" s="5"/>
      <c r="AG1222" s="5"/>
      <c r="AH1222" s="5"/>
      <c r="AI1222" s="5"/>
      <c r="AJ1222" s="5"/>
      <c r="AK1222" s="5"/>
      <c r="AL1222" s="5"/>
      <c r="AM1222" s="5"/>
    </row>
    <row r="1223" spans="1:39" s="4" customFormat="1" ht="14.4">
      <c r="A1223" s="63" t="s">
        <v>748</v>
      </c>
      <c r="B1223" s="63" t="s">
        <v>310</v>
      </c>
      <c r="C1223" s="63"/>
      <c r="D1223" s="63" t="s">
        <v>122</v>
      </c>
      <c r="E1223" s="11"/>
      <c r="F1223" s="11"/>
      <c r="G1223" s="8"/>
      <c r="I1223" s="63"/>
      <c r="J1223" s="48"/>
      <c r="K1223" s="109"/>
      <c r="M1223" s="63"/>
      <c r="N1223" s="214"/>
      <c r="P1223" s="114">
        <v>6</v>
      </c>
      <c r="Q1223" s="213">
        <v>4927.08</v>
      </c>
      <c r="S1223" s="114"/>
      <c r="T1223" s="213"/>
      <c r="V1223" s="83"/>
      <c r="W1223" s="83"/>
      <c r="X1223" s="83"/>
      <c r="Y1223" s="83"/>
      <c r="Z1223" s="83"/>
      <c r="AA1223" s="65"/>
      <c r="AB1223" s="5"/>
      <c r="AC1223" s="5"/>
      <c r="AD1223" s="5"/>
      <c r="AE1223" s="5"/>
      <c r="AF1223" s="5"/>
      <c r="AG1223" s="5"/>
      <c r="AH1223" s="5"/>
      <c r="AI1223" s="5"/>
      <c r="AJ1223" s="5"/>
      <c r="AK1223" s="5"/>
      <c r="AL1223" s="5"/>
      <c r="AM1223" s="5"/>
    </row>
    <row r="1224" spans="1:39" s="4" customFormat="1" ht="14.4">
      <c r="A1224" s="63" t="s">
        <v>748</v>
      </c>
      <c r="B1224" s="63" t="s">
        <v>312</v>
      </c>
      <c r="C1224" s="63"/>
      <c r="D1224" s="63" t="s">
        <v>110</v>
      </c>
      <c r="E1224" s="11"/>
      <c r="F1224" s="11"/>
      <c r="G1224" s="8"/>
      <c r="I1224" s="63"/>
      <c r="J1224" s="48"/>
      <c r="K1224" s="109"/>
      <c r="M1224" s="63"/>
      <c r="N1224" s="214"/>
      <c r="P1224" s="114">
        <v>2</v>
      </c>
      <c r="Q1224" s="213">
        <v>1120.17</v>
      </c>
      <c r="S1224" s="114"/>
      <c r="T1224" s="213"/>
      <c r="V1224" s="83"/>
      <c r="W1224" s="83"/>
      <c r="X1224" s="83"/>
      <c r="Y1224" s="83"/>
      <c r="Z1224" s="83"/>
      <c r="AA1224" s="65"/>
      <c r="AB1224" s="5"/>
      <c r="AC1224" s="5"/>
      <c r="AD1224" s="5"/>
      <c r="AE1224" s="5"/>
      <c r="AF1224" s="5"/>
      <c r="AG1224" s="5"/>
      <c r="AH1224" s="5"/>
      <c r="AI1224" s="5"/>
      <c r="AJ1224" s="5"/>
      <c r="AK1224" s="5"/>
      <c r="AL1224" s="5"/>
      <c r="AM1224" s="5"/>
    </row>
    <row r="1225" spans="1:39" s="4" customFormat="1" ht="14.4">
      <c r="A1225" s="63" t="s">
        <v>748</v>
      </c>
      <c r="B1225" s="63" t="s">
        <v>320</v>
      </c>
      <c r="C1225" s="63"/>
      <c r="D1225" s="63" t="s">
        <v>321</v>
      </c>
      <c r="E1225" s="11"/>
      <c r="F1225" s="11"/>
      <c r="G1225" s="8"/>
      <c r="I1225" s="63"/>
      <c r="J1225" s="48"/>
      <c r="K1225" s="109"/>
      <c r="M1225" s="63"/>
      <c r="N1225" s="214"/>
      <c r="P1225" s="114">
        <v>1</v>
      </c>
      <c r="Q1225" s="213">
        <v>1622.35</v>
      </c>
      <c r="S1225" s="114"/>
      <c r="T1225" s="213"/>
      <c r="V1225" s="83"/>
      <c r="W1225" s="83"/>
      <c r="X1225" s="83"/>
      <c r="Y1225" s="83"/>
      <c r="Z1225" s="83"/>
      <c r="AA1225" s="65"/>
      <c r="AB1225" s="5"/>
      <c r="AC1225" s="5"/>
      <c r="AD1225" s="5"/>
      <c r="AE1225" s="5"/>
      <c r="AF1225" s="5"/>
      <c r="AG1225" s="5"/>
      <c r="AH1225" s="5"/>
      <c r="AI1225" s="5"/>
      <c r="AJ1225" s="5"/>
      <c r="AK1225" s="5"/>
      <c r="AL1225" s="5"/>
      <c r="AM1225" s="5"/>
    </row>
    <row r="1226" spans="1:39" s="4" customFormat="1" ht="14.4">
      <c r="A1226" s="63" t="s">
        <v>748</v>
      </c>
      <c r="B1226" s="63" t="s">
        <v>340</v>
      </c>
      <c r="C1226" s="63"/>
      <c r="D1226" s="63" t="s">
        <v>341</v>
      </c>
      <c r="E1226" s="11"/>
      <c r="F1226" s="11"/>
      <c r="G1226" s="8"/>
      <c r="I1226" s="63"/>
      <c r="J1226" s="48"/>
      <c r="K1226" s="109"/>
      <c r="M1226" s="63"/>
      <c r="N1226" s="214"/>
      <c r="P1226" s="114">
        <v>1</v>
      </c>
      <c r="Q1226" s="213">
        <v>685.05</v>
      </c>
      <c r="S1226" s="114"/>
      <c r="T1226" s="213"/>
      <c r="V1226" s="83"/>
      <c r="W1226" s="83"/>
      <c r="X1226" s="83"/>
      <c r="Y1226" s="83"/>
      <c r="Z1226" s="83"/>
      <c r="AA1226" s="65"/>
      <c r="AB1226" s="5"/>
      <c r="AC1226" s="5"/>
      <c r="AD1226" s="5"/>
      <c r="AE1226" s="5"/>
      <c r="AF1226" s="5"/>
      <c r="AG1226" s="5"/>
      <c r="AH1226" s="5"/>
      <c r="AI1226" s="5"/>
      <c r="AJ1226" s="5"/>
      <c r="AK1226" s="5"/>
      <c r="AL1226" s="5"/>
      <c r="AM1226" s="5"/>
    </row>
    <row r="1227" spans="1:39" s="4" customFormat="1" ht="14.4">
      <c r="A1227" s="63" t="s">
        <v>748</v>
      </c>
      <c r="B1227" s="63" t="s">
        <v>365</v>
      </c>
      <c r="C1227" s="63"/>
      <c r="D1227" s="63" t="s">
        <v>100</v>
      </c>
      <c r="E1227" s="11"/>
      <c r="F1227" s="11"/>
      <c r="G1227" s="8"/>
      <c r="I1227" s="63"/>
      <c r="J1227" s="48"/>
      <c r="K1227" s="109"/>
      <c r="M1227" s="63"/>
      <c r="N1227" s="214"/>
      <c r="P1227" s="114">
        <v>6</v>
      </c>
      <c r="Q1227" s="213">
        <v>1947.78</v>
      </c>
      <c r="S1227" s="114"/>
      <c r="T1227" s="213"/>
      <c r="V1227" s="83"/>
      <c r="W1227" s="83"/>
      <c r="X1227" s="83"/>
      <c r="Y1227" s="83"/>
      <c r="Z1227" s="83"/>
      <c r="AA1227" s="65"/>
      <c r="AB1227" s="5"/>
      <c r="AC1227" s="5"/>
      <c r="AD1227" s="5"/>
      <c r="AE1227" s="5"/>
      <c r="AF1227" s="5"/>
      <c r="AG1227" s="5"/>
      <c r="AH1227" s="5"/>
      <c r="AI1227" s="5"/>
      <c r="AJ1227" s="5"/>
      <c r="AK1227" s="5"/>
      <c r="AL1227" s="5"/>
      <c r="AM1227" s="5"/>
    </row>
    <row r="1228" spans="1:39" s="4" customFormat="1" ht="14.4">
      <c r="A1228" s="63" t="s">
        <v>748</v>
      </c>
      <c r="B1228" s="63" t="s">
        <v>404</v>
      </c>
      <c r="C1228" s="63"/>
      <c r="D1228" s="63" t="s">
        <v>405</v>
      </c>
      <c r="E1228" s="11"/>
      <c r="F1228" s="11"/>
      <c r="G1228" s="8"/>
      <c r="I1228" s="63"/>
      <c r="J1228" s="48"/>
      <c r="K1228" s="109"/>
      <c r="M1228" s="63"/>
      <c r="N1228" s="214"/>
      <c r="P1228" s="114">
        <v>1</v>
      </c>
      <c r="Q1228" s="213">
        <v>201.44</v>
      </c>
      <c r="S1228" s="114"/>
      <c r="T1228" s="213"/>
      <c r="V1228" s="83"/>
      <c r="W1228" s="83"/>
      <c r="X1228" s="83"/>
      <c r="Y1228" s="83"/>
      <c r="Z1228" s="83"/>
      <c r="AA1228" s="65"/>
      <c r="AB1228" s="5"/>
      <c r="AC1228" s="5"/>
      <c r="AD1228" s="5"/>
      <c r="AE1228" s="5"/>
      <c r="AF1228" s="5"/>
      <c r="AG1228" s="5"/>
      <c r="AH1228" s="5"/>
      <c r="AI1228" s="5"/>
      <c r="AJ1228" s="5"/>
      <c r="AK1228" s="5"/>
      <c r="AL1228" s="5"/>
      <c r="AM1228" s="5"/>
    </row>
    <row r="1229" spans="1:39" s="4" customFormat="1" ht="14.4">
      <c r="A1229" s="63"/>
      <c r="B1229" s="63"/>
      <c r="C1229" s="63"/>
      <c r="D1229" s="63"/>
      <c r="E1229" s="11"/>
      <c r="F1229" s="11"/>
      <c r="G1229" s="8"/>
      <c r="I1229" s="63"/>
      <c r="J1229" s="48"/>
      <c r="K1229" s="109"/>
      <c r="M1229" s="63"/>
      <c r="N1229" s="214"/>
      <c r="P1229" s="114"/>
      <c r="Q1229" s="213"/>
      <c r="S1229" s="114"/>
      <c r="T1229" s="213"/>
      <c r="V1229" s="83"/>
      <c r="W1229" s="83"/>
      <c r="X1229" s="83"/>
      <c r="Y1229" s="83"/>
      <c r="Z1229" s="83"/>
      <c r="AA1229" s="65"/>
      <c r="AB1229" s="5"/>
      <c r="AC1229" s="5"/>
      <c r="AD1229" s="5"/>
      <c r="AE1229" s="5"/>
      <c r="AF1229" s="5"/>
      <c r="AG1229" s="5"/>
      <c r="AH1229" s="5"/>
      <c r="AI1229" s="5"/>
      <c r="AJ1229" s="5"/>
      <c r="AK1229" s="5"/>
      <c r="AL1229" s="5"/>
      <c r="AM1229" s="5"/>
    </row>
    <row r="1230" spans="1:39" s="4" customFormat="1" ht="14.4">
      <c r="A1230" s="63"/>
      <c r="B1230" s="63"/>
      <c r="C1230" s="63"/>
      <c r="D1230" s="63"/>
      <c r="E1230" s="11"/>
      <c r="F1230" s="11"/>
      <c r="G1230" s="8"/>
      <c r="I1230" s="63"/>
      <c r="J1230" s="48"/>
      <c r="K1230" s="109"/>
      <c r="M1230" s="63"/>
      <c r="N1230" s="214"/>
      <c r="P1230" s="114"/>
      <c r="Q1230" s="213"/>
      <c r="S1230" s="114"/>
      <c r="T1230" s="213"/>
      <c r="V1230" s="83"/>
      <c r="W1230" s="83"/>
      <c r="X1230" s="83"/>
      <c r="Y1230" s="83"/>
      <c r="Z1230" s="83"/>
      <c r="AA1230" s="65"/>
      <c r="AB1230" s="5"/>
      <c r="AC1230" s="5"/>
      <c r="AD1230" s="5"/>
      <c r="AE1230" s="5"/>
      <c r="AF1230" s="5"/>
      <c r="AG1230" s="5"/>
      <c r="AH1230" s="5"/>
      <c r="AI1230" s="5"/>
      <c r="AJ1230" s="5"/>
      <c r="AK1230" s="5"/>
      <c r="AL1230" s="5"/>
      <c r="AM1230" s="5"/>
    </row>
    <row r="1231" spans="1:39" s="4" customFormat="1" ht="14.4">
      <c r="A1231" s="63"/>
      <c r="B1231" s="63"/>
      <c r="C1231" s="63"/>
      <c r="D1231" s="63"/>
      <c r="E1231" s="11"/>
      <c r="F1231" s="11"/>
      <c r="G1231" s="8"/>
      <c r="I1231" s="63"/>
      <c r="J1231" s="48"/>
      <c r="K1231" s="109"/>
      <c r="M1231" s="63"/>
      <c r="N1231" s="214"/>
      <c r="P1231" s="114"/>
      <c r="Q1231" s="213"/>
      <c r="S1231" s="114"/>
      <c r="T1231" s="213"/>
      <c r="V1231" s="83"/>
      <c r="W1231" s="83"/>
      <c r="X1231" s="83"/>
      <c r="Y1231" s="83"/>
      <c r="Z1231" s="83"/>
      <c r="AA1231" s="65"/>
      <c r="AB1231" s="5"/>
      <c r="AC1231" s="5"/>
      <c r="AD1231" s="5"/>
      <c r="AE1231" s="5"/>
      <c r="AF1231" s="5"/>
      <c r="AG1231" s="5"/>
      <c r="AH1231" s="5"/>
      <c r="AI1231" s="5"/>
      <c r="AJ1231" s="5"/>
      <c r="AK1231" s="5"/>
      <c r="AL1231" s="5"/>
      <c r="AM1231" s="5"/>
    </row>
    <row r="1232" spans="1:39" s="4" customFormat="1" ht="14.4">
      <c r="A1232" s="63"/>
      <c r="B1232" s="63"/>
      <c r="C1232" s="63"/>
      <c r="D1232" s="63"/>
      <c r="E1232" s="11"/>
      <c r="F1232" s="11"/>
      <c r="G1232" s="8"/>
      <c r="I1232" s="63"/>
      <c r="J1232" s="48"/>
      <c r="K1232" s="109"/>
      <c r="M1232" s="63"/>
      <c r="N1232" s="214"/>
      <c r="P1232" s="114"/>
      <c r="Q1232" s="213"/>
      <c r="S1232" s="114"/>
      <c r="T1232" s="213"/>
      <c r="V1232" s="83"/>
      <c r="W1232" s="83"/>
      <c r="X1232" s="83"/>
      <c r="Y1232" s="83"/>
      <c r="Z1232" s="83"/>
      <c r="AA1232" s="65"/>
      <c r="AB1232" s="5"/>
      <c r="AC1232" s="5"/>
      <c r="AD1232" s="5"/>
      <c r="AE1232" s="5"/>
      <c r="AF1232" s="5"/>
      <c r="AG1232" s="5"/>
      <c r="AH1232" s="5"/>
      <c r="AI1232" s="5"/>
      <c r="AJ1232" s="5"/>
      <c r="AK1232" s="5"/>
      <c r="AL1232" s="5"/>
      <c r="AM1232" s="5"/>
    </row>
    <row r="1233" spans="1:39" s="4" customFormat="1" ht="14.4">
      <c r="A1233" s="63"/>
      <c r="B1233" s="63"/>
      <c r="C1233" s="63"/>
      <c r="D1233" s="63"/>
      <c r="E1233" s="11"/>
      <c r="F1233" s="11"/>
      <c r="G1233" s="8"/>
      <c r="I1233" s="63"/>
      <c r="J1233" s="48"/>
      <c r="K1233" s="109"/>
      <c r="M1233" s="63"/>
      <c r="N1233" s="214"/>
      <c r="P1233" s="114"/>
      <c r="Q1233" s="213"/>
      <c r="S1233" s="114"/>
      <c r="T1233" s="213"/>
      <c r="V1233" s="83"/>
      <c r="W1233" s="83"/>
      <c r="X1233" s="83"/>
      <c r="Y1233" s="83"/>
      <c r="Z1233" s="83"/>
      <c r="AA1233" s="65"/>
      <c r="AB1233" s="5"/>
      <c r="AC1233" s="5"/>
      <c r="AD1233" s="5"/>
      <c r="AE1233" s="5"/>
      <c r="AF1233" s="5"/>
      <c r="AG1233" s="5"/>
      <c r="AH1233" s="5"/>
      <c r="AI1233" s="5"/>
      <c r="AJ1233" s="5"/>
      <c r="AK1233" s="5"/>
      <c r="AL1233" s="5"/>
      <c r="AM1233" s="5"/>
    </row>
    <row r="1234" spans="1:39" s="4" customFormat="1" ht="14.4">
      <c r="A1234" s="63"/>
      <c r="B1234" s="63"/>
      <c r="C1234" s="63"/>
      <c r="D1234" s="63"/>
      <c r="E1234" s="11"/>
      <c r="F1234" s="11"/>
      <c r="G1234" s="8"/>
      <c r="I1234" s="63"/>
      <c r="J1234" s="48"/>
      <c r="K1234" s="109"/>
      <c r="M1234" s="63"/>
      <c r="N1234" s="214"/>
      <c r="P1234" s="114"/>
      <c r="Q1234" s="213"/>
      <c r="S1234" s="114"/>
      <c r="T1234" s="213"/>
      <c r="V1234" s="83"/>
      <c r="W1234" s="83"/>
      <c r="X1234" s="83"/>
      <c r="Y1234" s="83"/>
      <c r="Z1234" s="83"/>
      <c r="AA1234" s="65"/>
      <c r="AB1234" s="5"/>
      <c r="AC1234" s="5"/>
      <c r="AD1234" s="5"/>
      <c r="AE1234" s="5"/>
      <c r="AF1234" s="5"/>
      <c r="AG1234" s="5"/>
      <c r="AH1234" s="5"/>
      <c r="AI1234" s="5"/>
      <c r="AJ1234" s="5"/>
      <c r="AK1234" s="5"/>
      <c r="AL1234" s="5"/>
      <c r="AM1234" s="5"/>
    </row>
    <row r="1235" spans="1:39" s="4" customFormat="1" ht="14.4">
      <c r="A1235" s="63"/>
      <c r="B1235" s="63"/>
      <c r="C1235" s="63"/>
      <c r="D1235" s="63"/>
      <c r="E1235" s="11"/>
      <c r="F1235" s="11"/>
      <c r="G1235" s="8"/>
      <c r="I1235" s="63"/>
      <c r="J1235" s="48"/>
      <c r="K1235" s="109"/>
      <c r="M1235" s="63"/>
      <c r="N1235" s="214"/>
      <c r="P1235" s="114"/>
      <c r="Q1235" s="213"/>
      <c r="S1235" s="114"/>
      <c r="T1235" s="213"/>
      <c r="V1235" s="83"/>
      <c r="W1235" s="83"/>
      <c r="X1235" s="83"/>
      <c r="Y1235" s="83"/>
      <c r="Z1235" s="83"/>
      <c r="AA1235" s="65"/>
      <c r="AB1235" s="5"/>
      <c r="AC1235" s="5"/>
      <c r="AD1235" s="5"/>
      <c r="AE1235" s="5"/>
      <c r="AF1235" s="5"/>
      <c r="AG1235" s="5"/>
      <c r="AH1235" s="5"/>
      <c r="AI1235" s="5"/>
      <c r="AJ1235" s="5"/>
      <c r="AK1235" s="5"/>
      <c r="AL1235" s="5"/>
      <c r="AM1235" s="5"/>
    </row>
    <row r="1236" spans="1:39" s="4" customFormat="1" ht="14.4">
      <c r="A1236" s="63"/>
      <c r="B1236" s="63"/>
      <c r="C1236" s="63"/>
      <c r="D1236" s="63"/>
      <c r="E1236" s="11"/>
      <c r="F1236" s="11"/>
      <c r="G1236" s="8"/>
      <c r="I1236" s="63"/>
      <c r="J1236" s="48"/>
      <c r="K1236" s="109"/>
      <c r="M1236" s="63"/>
      <c r="N1236" s="214"/>
      <c r="P1236" s="114"/>
      <c r="Q1236" s="213"/>
      <c r="S1236" s="114"/>
      <c r="T1236" s="213"/>
      <c r="V1236" s="83"/>
      <c r="W1236" s="83"/>
      <c r="X1236" s="83"/>
      <c r="Y1236" s="83"/>
      <c r="Z1236" s="83"/>
      <c r="AA1236" s="65"/>
      <c r="AB1236" s="5"/>
      <c r="AC1236" s="5"/>
      <c r="AD1236" s="5"/>
      <c r="AE1236" s="5"/>
      <c r="AF1236" s="5"/>
      <c r="AG1236" s="5"/>
      <c r="AH1236" s="5"/>
      <c r="AI1236" s="5"/>
      <c r="AJ1236" s="5"/>
      <c r="AK1236" s="5"/>
      <c r="AL1236" s="5"/>
      <c r="AM1236" s="5"/>
    </row>
    <row r="1237" spans="1:39" s="4" customFormat="1" ht="14.4">
      <c r="A1237" s="63"/>
      <c r="B1237" s="63"/>
      <c r="C1237" s="63"/>
      <c r="D1237" s="63"/>
      <c r="E1237" s="11"/>
      <c r="F1237" s="11"/>
      <c r="G1237" s="8"/>
      <c r="I1237" s="63"/>
      <c r="J1237" s="48"/>
      <c r="K1237" s="109"/>
      <c r="M1237" s="63"/>
      <c r="N1237" s="214"/>
      <c r="P1237" s="114"/>
      <c r="Q1237" s="213"/>
      <c r="S1237" s="114"/>
      <c r="T1237" s="213"/>
      <c r="V1237" s="83"/>
      <c r="W1237" s="83"/>
      <c r="X1237" s="83"/>
      <c r="Y1237" s="83"/>
      <c r="Z1237" s="83"/>
      <c r="AA1237" s="65"/>
      <c r="AB1237" s="5"/>
      <c r="AC1237" s="5"/>
      <c r="AD1237" s="5"/>
      <c r="AE1237" s="5"/>
      <c r="AF1237" s="5"/>
      <c r="AG1237" s="5"/>
      <c r="AH1237" s="5"/>
      <c r="AI1237" s="5"/>
      <c r="AJ1237" s="5"/>
      <c r="AK1237" s="5"/>
      <c r="AL1237" s="5"/>
      <c r="AM1237" s="5"/>
    </row>
    <row r="1238" spans="1:39" s="4" customFormat="1" ht="14.4">
      <c r="A1238" s="63"/>
      <c r="B1238" s="63"/>
      <c r="C1238" s="63"/>
      <c r="D1238" s="63"/>
      <c r="E1238" s="11"/>
      <c r="F1238" s="11"/>
      <c r="G1238" s="8"/>
      <c r="I1238" s="63"/>
      <c r="J1238" s="48"/>
      <c r="K1238" s="109"/>
      <c r="M1238" s="63"/>
      <c r="N1238" s="214"/>
      <c r="P1238" s="114"/>
      <c r="Q1238" s="213"/>
      <c r="S1238" s="114"/>
      <c r="T1238" s="213"/>
      <c r="V1238" s="83"/>
      <c r="W1238" s="83"/>
      <c r="X1238" s="83"/>
      <c r="Y1238" s="83"/>
      <c r="Z1238" s="83"/>
      <c r="AA1238" s="65"/>
      <c r="AB1238" s="5"/>
      <c r="AC1238" s="5"/>
      <c r="AD1238" s="5"/>
      <c r="AE1238" s="5"/>
      <c r="AF1238" s="5"/>
      <c r="AG1238" s="5"/>
      <c r="AH1238" s="5"/>
      <c r="AI1238" s="5"/>
      <c r="AJ1238" s="5"/>
      <c r="AK1238" s="5"/>
      <c r="AL1238" s="5"/>
      <c r="AM1238" s="5"/>
    </row>
    <row r="1239" spans="1:39" s="4" customFormat="1" ht="14.4">
      <c r="A1239" s="63"/>
      <c r="B1239" s="63"/>
      <c r="C1239" s="63"/>
      <c r="D1239" s="63"/>
      <c r="E1239" s="11"/>
      <c r="F1239" s="11"/>
      <c r="G1239" s="8"/>
      <c r="I1239" s="63"/>
      <c r="J1239" s="48"/>
      <c r="K1239" s="109"/>
      <c r="M1239" s="63"/>
      <c r="N1239" s="214"/>
      <c r="P1239" s="114"/>
      <c r="Q1239" s="213"/>
      <c r="S1239" s="114"/>
      <c r="T1239" s="213"/>
      <c r="V1239" s="83"/>
      <c r="W1239" s="83"/>
      <c r="X1239" s="83"/>
      <c r="Y1239" s="83"/>
      <c r="Z1239" s="83"/>
      <c r="AA1239" s="65"/>
      <c r="AB1239" s="5"/>
      <c r="AC1239" s="5"/>
      <c r="AD1239" s="5"/>
      <c r="AE1239" s="5"/>
      <c r="AF1239" s="5"/>
      <c r="AG1239" s="5"/>
      <c r="AH1239" s="5"/>
      <c r="AI1239" s="5"/>
      <c r="AJ1239" s="5"/>
      <c r="AK1239" s="5"/>
      <c r="AL1239" s="5"/>
      <c r="AM1239" s="5"/>
    </row>
    <row r="1240" spans="1:39" s="4" customFormat="1" ht="14.4">
      <c r="A1240" s="63"/>
      <c r="B1240" s="63"/>
      <c r="C1240" s="63"/>
      <c r="D1240" s="63"/>
      <c r="E1240" s="11"/>
      <c r="F1240" s="11"/>
      <c r="G1240" s="8"/>
      <c r="I1240" s="63"/>
      <c r="J1240" s="48"/>
      <c r="K1240" s="109"/>
      <c r="M1240" s="63"/>
      <c r="N1240" s="214"/>
      <c r="P1240" s="114"/>
      <c r="Q1240" s="213"/>
      <c r="S1240" s="114"/>
      <c r="T1240" s="213"/>
      <c r="V1240" s="83"/>
      <c r="W1240" s="83"/>
      <c r="X1240" s="83"/>
      <c r="Y1240" s="83"/>
      <c r="Z1240" s="83"/>
      <c r="AA1240" s="65"/>
      <c r="AB1240" s="5"/>
      <c r="AC1240" s="5"/>
      <c r="AD1240" s="5"/>
      <c r="AE1240" s="5"/>
      <c r="AF1240" s="5"/>
      <c r="AG1240" s="5"/>
      <c r="AH1240" s="5"/>
      <c r="AI1240" s="5"/>
      <c r="AJ1240" s="5"/>
      <c r="AK1240" s="5"/>
      <c r="AL1240" s="5"/>
      <c r="AM1240" s="5"/>
    </row>
    <row r="1241" spans="1:39" s="4" customFormat="1" ht="14.4">
      <c r="A1241" s="63"/>
      <c r="B1241" s="63"/>
      <c r="C1241" s="63"/>
      <c r="D1241" s="63"/>
      <c r="E1241" s="11"/>
      <c r="F1241" s="11"/>
      <c r="G1241" s="8"/>
      <c r="I1241" s="63"/>
      <c r="J1241" s="48"/>
      <c r="K1241" s="109"/>
      <c r="M1241" s="63"/>
      <c r="N1241" s="214"/>
      <c r="P1241" s="114"/>
      <c r="Q1241" s="213"/>
      <c r="S1241" s="114"/>
      <c r="T1241" s="213"/>
      <c r="V1241" s="83"/>
      <c r="W1241" s="83"/>
      <c r="X1241" s="83"/>
      <c r="Y1241" s="83"/>
      <c r="Z1241" s="83"/>
      <c r="AA1241" s="65"/>
      <c r="AB1241" s="5"/>
      <c r="AC1241" s="5"/>
      <c r="AD1241" s="5"/>
      <c r="AE1241" s="5"/>
      <c r="AF1241" s="5"/>
      <c r="AG1241" s="5"/>
      <c r="AH1241" s="5"/>
      <c r="AI1241" s="5"/>
      <c r="AJ1241" s="5"/>
      <c r="AK1241" s="5"/>
      <c r="AL1241" s="5"/>
      <c r="AM1241" s="5"/>
    </row>
    <row r="1242" spans="1:39" s="4" customFormat="1" ht="14.4">
      <c r="A1242" s="63"/>
      <c r="B1242" s="63"/>
      <c r="C1242" s="63"/>
      <c r="D1242" s="63"/>
      <c r="E1242" s="11"/>
      <c r="F1242" s="11"/>
      <c r="G1242" s="8"/>
      <c r="I1242" s="63"/>
      <c r="J1242" s="48"/>
      <c r="K1242" s="109"/>
      <c r="M1242" s="63"/>
      <c r="N1242" s="214"/>
      <c r="P1242" s="114"/>
      <c r="Q1242" s="213"/>
      <c r="S1242" s="114"/>
      <c r="T1242" s="213"/>
      <c r="V1242" s="83"/>
      <c r="W1242" s="83"/>
      <c r="X1242" s="83"/>
      <c r="Y1242" s="83"/>
      <c r="Z1242" s="83"/>
      <c r="AA1242" s="65"/>
      <c r="AB1242" s="5"/>
      <c r="AC1242" s="5"/>
      <c r="AD1242" s="5"/>
      <c r="AE1242" s="5"/>
      <c r="AF1242" s="5"/>
      <c r="AG1242" s="5"/>
      <c r="AH1242" s="5"/>
      <c r="AI1242" s="5"/>
      <c r="AJ1242" s="5"/>
      <c r="AK1242" s="5"/>
      <c r="AL1242" s="5"/>
      <c r="AM1242" s="5"/>
    </row>
    <row r="1243" spans="1:39" s="4" customFormat="1" ht="14.4">
      <c r="A1243" s="63"/>
      <c r="B1243" s="63"/>
      <c r="C1243" s="63"/>
      <c r="D1243" s="63"/>
      <c r="E1243" s="11"/>
      <c r="F1243" s="11"/>
      <c r="G1243" s="8"/>
      <c r="I1243" s="63"/>
      <c r="J1243" s="48"/>
      <c r="K1243" s="109"/>
      <c r="M1243" s="63"/>
      <c r="N1243" s="214"/>
      <c r="P1243" s="114"/>
      <c r="Q1243" s="213"/>
      <c r="S1243" s="114"/>
      <c r="T1243" s="213"/>
      <c r="V1243" s="83"/>
      <c r="W1243" s="83"/>
      <c r="X1243" s="83"/>
      <c r="Y1243" s="83"/>
      <c r="Z1243" s="83"/>
      <c r="AA1243" s="65"/>
      <c r="AB1243" s="5"/>
      <c r="AC1243" s="5"/>
      <c r="AD1243" s="5"/>
      <c r="AE1243" s="5"/>
      <c r="AF1243" s="5"/>
      <c r="AG1243" s="5"/>
      <c r="AH1243" s="5"/>
      <c r="AI1243" s="5"/>
      <c r="AJ1243" s="5"/>
      <c r="AK1243" s="5"/>
      <c r="AL1243" s="5"/>
      <c r="AM1243" s="5"/>
    </row>
    <row r="1244" spans="1:39" s="4" customFormat="1" ht="14.4">
      <c r="A1244" s="63"/>
      <c r="B1244" s="63"/>
      <c r="C1244" s="63"/>
      <c r="D1244" s="63"/>
      <c r="E1244" s="11"/>
      <c r="F1244" s="11"/>
      <c r="G1244" s="8"/>
      <c r="I1244" s="63"/>
      <c r="J1244" s="48"/>
      <c r="K1244" s="109"/>
      <c r="M1244" s="63"/>
      <c r="N1244" s="214"/>
      <c r="P1244" s="114"/>
      <c r="Q1244" s="213"/>
      <c r="S1244" s="114"/>
      <c r="T1244" s="213"/>
      <c r="V1244" s="83"/>
      <c r="W1244" s="83"/>
      <c r="X1244" s="83"/>
      <c r="Y1244" s="83"/>
      <c r="Z1244" s="83"/>
      <c r="AA1244" s="65"/>
      <c r="AB1244" s="5"/>
      <c r="AC1244" s="5"/>
      <c r="AD1244" s="5"/>
      <c r="AE1244" s="5"/>
      <c r="AF1244" s="5"/>
      <c r="AG1244" s="5"/>
      <c r="AH1244" s="5"/>
      <c r="AI1244" s="5"/>
      <c r="AJ1244" s="5"/>
      <c r="AK1244" s="5"/>
      <c r="AL1244" s="5"/>
      <c r="AM1244" s="5"/>
    </row>
    <row r="1245" spans="1:39" s="4" customFormat="1" ht="14.4">
      <c r="A1245" s="63"/>
      <c r="B1245" s="63"/>
      <c r="C1245" s="63"/>
      <c r="D1245" s="63"/>
      <c r="E1245" s="11"/>
      <c r="F1245" s="11"/>
      <c r="G1245" s="8"/>
      <c r="I1245" s="63"/>
      <c r="J1245" s="48"/>
      <c r="K1245" s="109"/>
      <c r="M1245" s="63"/>
      <c r="N1245" s="214"/>
      <c r="P1245" s="114"/>
      <c r="Q1245" s="213"/>
      <c r="S1245" s="114"/>
      <c r="T1245" s="213"/>
      <c r="V1245" s="83"/>
      <c r="W1245" s="83"/>
      <c r="X1245" s="83"/>
      <c r="Y1245" s="83"/>
      <c r="Z1245" s="83"/>
      <c r="AA1245" s="65"/>
      <c r="AB1245" s="5"/>
      <c r="AC1245" s="5"/>
      <c r="AD1245" s="5"/>
      <c r="AE1245" s="5"/>
      <c r="AF1245" s="5"/>
      <c r="AG1245" s="5"/>
      <c r="AH1245" s="5"/>
      <c r="AI1245" s="5"/>
      <c r="AJ1245" s="5"/>
      <c r="AK1245" s="5"/>
      <c r="AL1245" s="5"/>
      <c r="AM1245" s="5"/>
    </row>
    <row r="1246" spans="1:39" s="4" customFormat="1" ht="14.4">
      <c r="A1246" s="63"/>
      <c r="B1246" s="63"/>
      <c r="C1246" s="63"/>
      <c r="D1246" s="63"/>
      <c r="E1246" s="11"/>
      <c r="F1246" s="11"/>
      <c r="G1246" s="8"/>
      <c r="I1246" s="63"/>
      <c r="J1246" s="48"/>
      <c r="K1246" s="109"/>
      <c r="M1246" s="63"/>
      <c r="N1246" s="214"/>
      <c r="P1246" s="114"/>
      <c r="Q1246" s="213"/>
      <c r="S1246" s="114"/>
      <c r="T1246" s="213"/>
      <c r="V1246" s="83"/>
      <c r="W1246" s="83"/>
      <c r="X1246" s="83"/>
      <c r="Y1246" s="83"/>
      <c r="Z1246" s="83"/>
      <c r="AA1246" s="65"/>
      <c r="AB1246" s="5"/>
      <c r="AC1246" s="5"/>
      <c r="AD1246" s="5"/>
      <c r="AE1246" s="5"/>
      <c r="AF1246" s="5"/>
      <c r="AG1246" s="5"/>
      <c r="AH1246" s="5"/>
      <c r="AI1246" s="5"/>
      <c r="AJ1246" s="5"/>
      <c r="AK1246" s="5"/>
      <c r="AL1246" s="5"/>
      <c r="AM1246" s="5"/>
    </row>
    <row r="1247" spans="1:39" s="4" customFormat="1" ht="14.4">
      <c r="A1247" s="63"/>
      <c r="B1247" s="63"/>
      <c r="C1247" s="63"/>
      <c r="D1247" s="63"/>
      <c r="E1247" s="11"/>
      <c r="F1247" s="11"/>
      <c r="G1247" s="8"/>
      <c r="I1247" s="63"/>
      <c r="J1247" s="48"/>
      <c r="K1247" s="109"/>
      <c r="M1247" s="63"/>
      <c r="N1247" s="214"/>
      <c r="P1247" s="114"/>
      <c r="Q1247" s="213"/>
      <c r="S1247" s="114"/>
      <c r="T1247" s="213"/>
      <c r="V1247" s="83"/>
      <c r="W1247" s="83"/>
      <c r="X1247" s="83"/>
      <c r="Y1247" s="83"/>
      <c r="Z1247" s="83"/>
      <c r="AA1247" s="65"/>
      <c r="AB1247" s="5"/>
      <c r="AC1247" s="5"/>
      <c r="AD1247" s="5"/>
      <c r="AE1247" s="5"/>
      <c r="AF1247" s="5"/>
      <c r="AG1247" s="5"/>
      <c r="AH1247" s="5"/>
      <c r="AI1247" s="5"/>
      <c r="AJ1247" s="5"/>
      <c r="AK1247" s="5"/>
      <c r="AL1247" s="5"/>
      <c r="AM1247" s="5"/>
    </row>
    <row r="1248" spans="1:39" s="4" customFormat="1" ht="14.4">
      <c r="A1248" s="63"/>
      <c r="B1248" s="63"/>
      <c r="C1248" s="63"/>
      <c r="D1248" s="63"/>
      <c r="E1248" s="11"/>
      <c r="F1248" s="11"/>
      <c r="G1248" s="8"/>
      <c r="I1248" s="63"/>
      <c r="J1248" s="48"/>
      <c r="K1248" s="109"/>
      <c r="M1248" s="63"/>
      <c r="N1248" s="214"/>
      <c r="P1248" s="114"/>
      <c r="Q1248" s="213"/>
      <c r="S1248" s="114"/>
      <c r="T1248" s="213"/>
      <c r="V1248" s="83"/>
      <c r="W1248" s="83"/>
      <c r="X1248" s="83"/>
      <c r="Y1248" s="83"/>
      <c r="Z1248" s="83"/>
      <c r="AA1248" s="65"/>
      <c r="AB1248" s="5"/>
      <c r="AC1248" s="5"/>
      <c r="AD1248" s="5"/>
      <c r="AE1248" s="5"/>
      <c r="AF1248" s="5"/>
      <c r="AG1248" s="5"/>
      <c r="AH1248" s="5"/>
      <c r="AI1248" s="5"/>
      <c r="AJ1248" s="5"/>
      <c r="AK1248" s="5"/>
      <c r="AL1248" s="5"/>
      <c r="AM1248" s="5"/>
    </row>
    <row r="1249" spans="1:39" s="4" customFormat="1" ht="14.4">
      <c r="A1249" s="63"/>
      <c r="B1249" s="63"/>
      <c r="C1249" s="63"/>
      <c r="D1249" s="63"/>
      <c r="E1249" s="11"/>
      <c r="F1249" s="11"/>
      <c r="G1249" s="8"/>
      <c r="I1249" s="63"/>
      <c r="J1249" s="48"/>
      <c r="K1249" s="109"/>
      <c r="M1249" s="63"/>
      <c r="N1249" s="214"/>
      <c r="P1249" s="114"/>
      <c r="Q1249" s="213"/>
      <c r="S1249" s="114"/>
      <c r="T1249" s="213"/>
      <c r="V1249" s="83"/>
      <c r="W1249" s="83"/>
      <c r="X1249" s="83"/>
      <c r="Y1249" s="83"/>
      <c r="Z1249" s="83"/>
      <c r="AA1249" s="65"/>
      <c r="AB1249" s="5"/>
      <c r="AC1249" s="5"/>
      <c r="AD1249" s="5"/>
      <c r="AE1249" s="5"/>
      <c r="AF1249" s="5"/>
      <c r="AG1249" s="5"/>
      <c r="AH1249" s="5"/>
      <c r="AI1249" s="5"/>
      <c r="AJ1249" s="5"/>
      <c r="AK1249" s="5"/>
      <c r="AL1249" s="5"/>
      <c r="AM1249" s="5"/>
    </row>
    <row r="1250" spans="1:39" s="4" customFormat="1" ht="14.4">
      <c r="A1250" s="63"/>
      <c r="B1250" s="63"/>
      <c r="C1250" s="63"/>
      <c r="D1250" s="63"/>
      <c r="E1250" s="11"/>
      <c r="F1250" s="11"/>
      <c r="G1250" s="8"/>
      <c r="I1250" s="63"/>
      <c r="J1250" s="48"/>
      <c r="K1250" s="109"/>
      <c r="M1250" s="63"/>
      <c r="N1250" s="214"/>
      <c r="P1250" s="114"/>
      <c r="Q1250" s="213"/>
      <c r="S1250" s="114"/>
      <c r="T1250" s="213"/>
      <c r="V1250" s="83"/>
      <c r="W1250" s="83"/>
      <c r="X1250" s="83"/>
      <c r="Y1250" s="83"/>
      <c r="Z1250" s="83"/>
      <c r="AA1250" s="65"/>
      <c r="AB1250" s="5"/>
      <c r="AC1250" s="5"/>
      <c r="AD1250" s="5"/>
      <c r="AE1250" s="5"/>
      <c r="AF1250" s="5"/>
      <c r="AG1250" s="5"/>
      <c r="AH1250" s="5"/>
      <c r="AI1250" s="5"/>
      <c r="AJ1250" s="5"/>
      <c r="AK1250" s="5"/>
      <c r="AL1250" s="5"/>
      <c r="AM1250" s="5"/>
    </row>
    <row r="1251" spans="1:39" s="4" customFormat="1" ht="14.4">
      <c r="A1251" s="63"/>
      <c r="B1251" s="63"/>
      <c r="C1251" s="63"/>
      <c r="D1251" s="63"/>
      <c r="E1251" s="11"/>
      <c r="F1251" s="11"/>
      <c r="G1251" s="8"/>
      <c r="I1251" s="63"/>
      <c r="J1251" s="48"/>
      <c r="K1251" s="109"/>
      <c r="M1251" s="63"/>
      <c r="N1251" s="214"/>
      <c r="P1251" s="114"/>
      <c r="Q1251" s="213"/>
      <c r="S1251" s="114"/>
      <c r="T1251" s="213"/>
      <c r="V1251" s="83"/>
      <c r="W1251" s="83"/>
      <c r="X1251" s="83"/>
      <c r="Y1251" s="83"/>
      <c r="Z1251" s="83"/>
      <c r="AA1251" s="65"/>
      <c r="AB1251" s="5"/>
      <c r="AC1251" s="5"/>
      <c r="AD1251" s="5"/>
      <c r="AE1251" s="5"/>
      <c r="AF1251" s="5"/>
      <c r="AG1251" s="5"/>
      <c r="AH1251" s="5"/>
      <c r="AI1251" s="5"/>
      <c r="AJ1251" s="5"/>
      <c r="AK1251" s="5"/>
      <c r="AL1251" s="5"/>
      <c r="AM1251" s="5"/>
    </row>
    <row r="1252" spans="1:39" s="4" customFormat="1" ht="14.4">
      <c r="A1252" s="63"/>
      <c r="B1252" s="63"/>
      <c r="C1252" s="63"/>
      <c r="D1252" s="63"/>
      <c r="E1252" s="11"/>
      <c r="F1252" s="11"/>
      <c r="G1252" s="8"/>
      <c r="I1252" s="63"/>
      <c r="J1252" s="48"/>
      <c r="K1252" s="109"/>
      <c r="M1252" s="63"/>
      <c r="N1252" s="214"/>
      <c r="P1252" s="114"/>
      <c r="Q1252" s="213"/>
      <c r="S1252" s="114"/>
      <c r="T1252" s="213"/>
      <c r="V1252" s="83"/>
      <c r="W1252" s="83"/>
      <c r="X1252" s="83"/>
      <c r="Y1252" s="83"/>
      <c r="Z1252" s="83"/>
      <c r="AA1252" s="65"/>
      <c r="AB1252" s="5"/>
      <c r="AC1252" s="5"/>
      <c r="AD1252" s="5"/>
      <c r="AE1252" s="5"/>
      <c r="AF1252" s="5"/>
      <c r="AG1252" s="5"/>
      <c r="AH1252" s="5"/>
      <c r="AI1252" s="5"/>
      <c r="AJ1252" s="5"/>
      <c r="AK1252" s="5"/>
      <c r="AL1252" s="5"/>
      <c r="AM1252" s="5"/>
    </row>
    <row r="1253" spans="1:39" s="4" customFormat="1" ht="14.4">
      <c r="A1253" s="63"/>
      <c r="B1253" s="63"/>
      <c r="C1253" s="63"/>
      <c r="D1253" s="63"/>
      <c r="E1253" s="11"/>
      <c r="F1253" s="11"/>
      <c r="G1253" s="8"/>
      <c r="I1253" s="63"/>
      <c r="J1253" s="48"/>
      <c r="K1253" s="109"/>
      <c r="M1253" s="63"/>
      <c r="N1253" s="214"/>
      <c r="P1253" s="114"/>
      <c r="Q1253" s="213"/>
      <c r="S1253" s="114"/>
      <c r="T1253" s="213"/>
      <c r="V1253" s="83"/>
      <c r="W1253" s="83"/>
      <c r="X1253" s="83"/>
      <c r="Y1253" s="83"/>
      <c r="Z1253" s="83"/>
      <c r="AA1253" s="65"/>
      <c r="AB1253" s="5"/>
      <c r="AC1253" s="5"/>
      <c r="AD1253" s="5"/>
      <c r="AE1253" s="5"/>
      <c r="AF1253" s="5"/>
      <c r="AG1253" s="5"/>
      <c r="AH1253" s="5"/>
      <c r="AI1253" s="5"/>
      <c r="AJ1253" s="5"/>
      <c r="AK1253" s="5"/>
      <c r="AL1253" s="5"/>
      <c r="AM1253" s="5"/>
    </row>
    <row r="1254" spans="1:39" s="4" customFormat="1" ht="14.4">
      <c r="A1254" s="63"/>
      <c r="B1254" s="63"/>
      <c r="C1254" s="63"/>
      <c r="D1254" s="63"/>
      <c r="E1254" s="11"/>
      <c r="F1254" s="11"/>
      <c r="G1254" s="8"/>
      <c r="I1254" s="63"/>
      <c r="J1254" s="48"/>
      <c r="K1254" s="109"/>
      <c r="M1254" s="63"/>
      <c r="N1254" s="214"/>
      <c r="P1254" s="114"/>
      <c r="Q1254" s="213"/>
      <c r="S1254" s="114"/>
      <c r="T1254" s="213"/>
      <c r="V1254" s="83"/>
      <c r="W1254" s="83"/>
      <c r="X1254" s="83"/>
      <c r="Y1254" s="83"/>
      <c r="Z1254" s="83"/>
      <c r="AA1254" s="65"/>
      <c r="AB1254" s="5"/>
      <c r="AC1254" s="5"/>
      <c r="AD1254" s="5"/>
      <c r="AE1254" s="5"/>
      <c r="AF1254" s="5"/>
      <c r="AG1254" s="5"/>
      <c r="AH1254" s="5"/>
      <c r="AI1254" s="5"/>
      <c r="AJ1254" s="5"/>
      <c r="AK1254" s="5"/>
      <c r="AL1254" s="5"/>
      <c r="AM1254" s="5"/>
    </row>
    <row r="1255" spans="1:39" s="4" customFormat="1" ht="14.4">
      <c r="A1255" s="63"/>
      <c r="B1255" s="63"/>
      <c r="C1255" s="63"/>
      <c r="D1255" s="63"/>
      <c r="E1255" s="11"/>
      <c r="F1255" s="11"/>
      <c r="G1255" s="8"/>
      <c r="I1255" s="63"/>
      <c r="J1255" s="48"/>
      <c r="K1255" s="109"/>
      <c r="M1255" s="63"/>
      <c r="N1255" s="214"/>
      <c r="P1255" s="114"/>
      <c r="Q1255" s="213"/>
      <c r="S1255" s="114"/>
      <c r="T1255" s="213"/>
      <c r="V1255" s="83"/>
      <c r="W1255" s="83"/>
      <c r="X1255" s="83"/>
      <c r="Y1255" s="83"/>
      <c r="Z1255" s="83"/>
      <c r="AA1255" s="65"/>
      <c r="AB1255" s="5"/>
      <c r="AC1255" s="5"/>
      <c r="AD1255" s="5"/>
      <c r="AE1255" s="5"/>
      <c r="AF1255" s="5"/>
      <c r="AG1255" s="5"/>
      <c r="AH1255" s="5"/>
      <c r="AI1255" s="5"/>
      <c r="AJ1255" s="5"/>
      <c r="AK1255" s="5"/>
      <c r="AL1255" s="5"/>
      <c r="AM1255" s="5"/>
    </row>
    <row r="1256" spans="1:39" s="4" customFormat="1" ht="14.4">
      <c r="A1256" s="63"/>
      <c r="B1256" s="63"/>
      <c r="C1256" s="63"/>
      <c r="D1256" s="63"/>
      <c r="E1256" s="11"/>
      <c r="F1256" s="11"/>
      <c r="G1256" s="8"/>
      <c r="I1256" s="63"/>
      <c r="J1256" s="48"/>
      <c r="K1256" s="109"/>
      <c r="M1256" s="63"/>
      <c r="N1256" s="214"/>
      <c r="P1256" s="114"/>
      <c r="Q1256" s="213"/>
      <c r="S1256" s="114"/>
      <c r="T1256" s="213"/>
      <c r="V1256" s="83"/>
      <c r="W1256" s="83"/>
      <c r="X1256" s="83"/>
      <c r="Y1256" s="83"/>
      <c r="Z1256" s="83"/>
      <c r="AA1256" s="65"/>
      <c r="AB1256" s="5"/>
      <c r="AC1256" s="5"/>
      <c r="AD1256" s="5"/>
      <c r="AE1256" s="5"/>
      <c r="AF1256" s="5"/>
      <c r="AG1256" s="5"/>
      <c r="AH1256" s="5"/>
      <c r="AI1256" s="5"/>
      <c r="AJ1256" s="5"/>
      <c r="AK1256" s="5"/>
      <c r="AL1256" s="5"/>
      <c r="AM1256" s="5"/>
    </row>
    <row r="1257" spans="1:39" s="4" customFormat="1" ht="14.4">
      <c r="A1257" s="63"/>
      <c r="B1257" s="63"/>
      <c r="C1257" s="63"/>
      <c r="D1257" s="63"/>
      <c r="E1257" s="11"/>
      <c r="F1257" s="11"/>
      <c r="G1257" s="8"/>
      <c r="I1257" s="63"/>
      <c r="J1257" s="48"/>
      <c r="K1257" s="109"/>
      <c r="M1257" s="63"/>
      <c r="N1257" s="214"/>
      <c r="P1257" s="114"/>
      <c r="Q1257" s="213"/>
      <c r="S1257" s="114"/>
      <c r="T1257" s="213"/>
      <c r="V1257" s="83"/>
      <c r="W1257" s="83"/>
      <c r="X1257" s="83"/>
      <c r="Y1257" s="83"/>
      <c r="Z1257" s="83"/>
      <c r="AA1257" s="65"/>
      <c r="AB1257" s="5"/>
      <c r="AC1257" s="5"/>
      <c r="AD1257" s="5"/>
      <c r="AE1257" s="5"/>
      <c r="AF1257" s="5"/>
      <c r="AG1257" s="5"/>
      <c r="AH1257" s="5"/>
      <c r="AI1257" s="5"/>
      <c r="AJ1257" s="5"/>
      <c r="AK1257" s="5"/>
      <c r="AL1257" s="5"/>
      <c r="AM1257" s="5"/>
    </row>
    <row r="1258" spans="1:39" s="4" customFormat="1" ht="14.4">
      <c r="A1258" s="63"/>
      <c r="B1258" s="63"/>
      <c r="C1258" s="63"/>
      <c r="D1258" s="63"/>
      <c r="E1258" s="11"/>
      <c r="F1258" s="11"/>
      <c r="G1258" s="8"/>
      <c r="I1258" s="63"/>
      <c r="J1258" s="48"/>
      <c r="K1258" s="109"/>
      <c r="M1258" s="63"/>
      <c r="N1258" s="214"/>
      <c r="P1258" s="114"/>
      <c r="Q1258" s="213"/>
      <c r="S1258" s="114"/>
      <c r="T1258" s="213"/>
      <c r="V1258" s="83"/>
      <c r="W1258" s="83"/>
      <c r="X1258" s="83"/>
      <c r="Y1258" s="83"/>
      <c r="Z1258" s="83"/>
      <c r="AA1258" s="65"/>
      <c r="AB1258" s="5"/>
      <c r="AC1258" s="5"/>
      <c r="AD1258" s="5"/>
      <c r="AE1258" s="5"/>
      <c r="AF1258" s="5"/>
      <c r="AG1258" s="5"/>
      <c r="AH1258" s="5"/>
      <c r="AI1258" s="5"/>
      <c r="AJ1258" s="5"/>
      <c r="AK1258" s="5"/>
      <c r="AL1258" s="5"/>
      <c r="AM1258" s="5"/>
    </row>
    <row r="1259" spans="1:39" s="4" customFormat="1" ht="14.4">
      <c r="A1259" s="63"/>
      <c r="B1259" s="63"/>
      <c r="C1259" s="63"/>
      <c r="D1259" s="63"/>
      <c r="E1259" s="11"/>
      <c r="F1259" s="11"/>
      <c r="G1259" s="8"/>
      <c r="I1259" s="63"/>
      <c r="J1259" s="48"/>
      <c r="K1259" s="109"/>
      <c r="M1259" s="63"/>
      <c r="N1259" s="214"/>
      <c r="P1259" s="114"/>
      <c r="Q1259" s="213"/>
      <c r="S1259" s="114"/>
      <c r="T1259" s="213"/>
      <c r="V1259" s="83"/>
      <c r="W1259" s="83"/>
      <c r="X1259" s="83"/>
      <c r="Y1259" s="83"/>
      <c r="Z1259" s="83"/>
      <c r="AA1259" s="65"/>
      <c r="AB1259" s="5"/>
      <c r="AC1259" s="5"/>
      <c r="AD1259" s="5"/>
      <c r="AE1259" s="5"/>
      <c r="AF1259" s="5"/>
      <c r="AG1259" s="5"/>
      <c r="AH1259" s="5"/>
      <c r="AI1259" s="5"/>
      <c r="AJ1259" s="5"/>
      <c r="AK1259" s="5"/>
      <c r="AL1259" s="5"/>
      <c r="AM1259" s="5"/>
    </row>
    <row r="1260" spans="1:39" s="4" customFormat="1" ht="14.4">
      <c r="A1260" s="63"/>
      <c r="B1260" s="63"/>
      <c r="C1260" s="63"/>
      <c r="D1260" s="63"/>
      <c r="E1260" s="11"/>
      <c r="F1260" s="11"/>
      <c r="G1260" s="8"/>
      <c r="I1260" s="63"/>
      <c r="J1260" s="48"/>
      <c r="K1260" s="109"/>
      <c r="M1260" s="63"/>
      <c r="N1260" s="214"/>
      <c r="P1260" s="114"/>
      <c r="Q1260" s="213"/>
      <c r="S1260" s="114"/>
      <c r="T1260" s="213"/>
      <c r="V1260" s="83"/>
      <c r="W1260" s="83"/>
      <c r="X1260" s="83"/>
      <c r="Y1260" s="83"/>
      <c r="Z1260" s="83"/>
      <c r="AA1260" s="65"/>
      <c r="AB1260" s="5"/>
      <c r="AC1260" s="5"/>
      <c r="AD1260" s="5"/>
      <c r="AE1260" s="5"/>
      <c r="AF1260" s="5"/>
      <c r="AG1260" s="5"/>
      <c r="AH1260" s="5"/>
      <c r="AI1260" s="5"/>
      <c r="AJ1260" s="5"/>
      <c r="AK1260" s="5"/>
      <c r="AL1260" s="5"/>
      <c r="AM1260" s="5"/>
    </row>
    <row r="1261" spans="1:39" s="4" customFormat="1" ht="14.4">
      <c r="A1261" s="63"/>
      <c r="B1261" s="63"/>
      <c r="C1261" s="63"/>
      <c r="D1261" s="63"/>
      <c r="E1261" s="11"/>
      <c r="F1261" s="11"/>
      <c r="G1261" s="8"/>
      <c r="I1261" s="63"/>
      <c r="J1261" s="48"/>
      <c r="K1261" s="109"/>
      <c r="M1261" s="63"/>
      <c r="N1261" s="214"/>
      <c r="P1261" s="114"/>
      <c r="Q1261" s="213"/>
      <c r="S1261" s="114"/>
      <c r="T1261" s="213"/>
      <c r="V1261" s="83"/>
      <c r="W1261" s="83"/>
      <c r="X1261" s="83"/>
      <c r="Y1261" s="83"/>
      <c r="Z1261" s="83"/>
      <c r="AA1261" s="65"/>
      <c r="AB1261" s="5"/>
      <c r="AC1261" s="5"/>
      <c r="AD1261" s="5"/>
      <c r="AE1261" s="5"/>
      <c r="AF1261" s="5"/>
      <c r="AG1261" s="5"/>
      <c r="AH1261" s="5"/>
      <c r="AI1261" s="5"/>
      <c r="AJ1261" s="5"/>
      <c r="AK1261" s="5"/>
      <c r="AL1261" s="5"/>
      <c r="AM1261" s="5"/>
    </row>
    <row r="1262" spans="1:39" s="4" customFormat="1" ht="14.4">
      <c r="A1262" s="63"/>
      <c r="B1262" s="63"/>
      <c r="C1262" s="63"/>
      <c r="D1262" s="63"/>
      <c r="E1262" s="11"/>
      <c r="F1262" s="11"/>
      <c r="G1262" s="8"/>
      <c r="I1262" s="63"/>
      <c r="J1262" s="48"/>
      <c r="K1262" s="109"/>
      <c r="M1262" s="63"/>
      <c r="N1262" s="214"/>
      <c r="P1262" s="114"/>
      <c r="Q1262" s="213"/>
      <c r="S1262" s="114"/>
      <c r="T1262" s="213"/>
      <c r="V1262" s="83"/>
      <c r="W1262" s="83"/>
      <c r="X1262" s="83"/>
      <c r="Y1262" s="83"/>
      <c r="Z1262" s="83"/>
      <c r="AA1262" s="65"/>
      <c r="AB1262" s="5"/>
      <c r="AC1262" s="5"/>
      <c r="AD1262" s="5"/>
      <c r="AE1262" s="5"/>
      <c r="AF1262" s="5"/>
      <c r="AG1262" s="5"/>
      <c r="AH1262" s="5"/>
      <c r="AI1262" s="5"/>
      <c r="AJ1262" s="5"/>
      <c r="AK1262" s="5"/>
      <c r="AL1262" s="5"/>
      <c r="AM1262" s="5"/>
    </row>
    <row r="1263" spans="1:39" s="4" customFormat="1" ht="14.4">
      <c r="A1263" s="63"/>
      <c r="B1263" s="63"/>
      <c r="C1263" s="63"/>
      <c r="D1263" s="63"/>
      <c r="E1263" s="11"/>
      <c r="F1263" s="11"/>
      <c r="G1263" s="8"/>
      <c r="I1263" s="63"/>
      <c r="J1263" s="48"/>
      <c r="K1263" s="109"/>
      <c r="M1263" s="63"/>
      <c r="N1263" s="214"/>
      <c r="P1263" s="114"/>
      <c r="Q1263" s="213"/>
      <c r="S1263" s="114"/>
      <c r="T1263" s="213"/>
      <c r="V1263" s="83"/>
      <c r="W1263" s="83"/>
      <c r="X1263" s="83"/>
      <c r="Y1263" s="83"/>
      <c r="Z1263" s="83"/>
      <c r="AA1263" s="65"/>
      <c r="AB1263" s="5"/>
      <c r="AC1263" s="5"/>
      <c r="AD1263" s="5"/>
      <c r="AE1263" s="5"/>
      <c r="AF1263" s="5"/>
      <c r="AG1263" s="5"/>
      <c r="AH1263" s="5"/>
      <c r="AI1263" s="5"/>
      <c r="AJ1263" s="5"/>
      <c r="AK1263" s="5"/>
      <c r="AL1263" s="5"/>
      <c r="AM1263" s="5"/>
    </row>
    <row r="1264" spans="1:39" s="4" customFormat="1" ht="14.4">
      <c r="A1264" s="63"/>
      <c r="B1264" s="63"/>
      <c r="C1264" s="63"/>
      <c r="D1264" s="63"/>
      <c r="E1264" s="11"/>
      <c r="F1264" s="11"/>
      <c r="G1264" s="8"/>
      <c r="I1264" s="63"/>
      <c r="J1264" s="48"/>
      <c r="K1264" s="109"/>
      <c r="M1264" s="63"/>
      <c r="N1264" s="214"/>
      <c r="P1264" s="114"/>
      <c r="Q1264" s="213"/>
      <c r="S1264" s="114"/>
      <c r="T1264" s="213"/>
      <c r="V1264" s="83"/>
      <c r="W1264" s="83"/>
      <c r="X1264" s="83"/>
      <c r="Y1264" s="83"/>
      <c r="Z1264" s="83"/>
      <c r="AA1264" s="65"/>
      <c r="AB1264" s="5"/>
      <c r="AC1264" s="5"/>
      <c r="AD1264" s="5"/>
      <c r="AE1264" s="5"/>
      <c r="AF1264" s="5"/>
      <c r="AG1264" s="5"/>
      <c r="AH1264" s="5"/>
      <c r="AI1264" s="5"/>
      <c r="AJ1264" s="5"/>
      <c r="AK1264" s="5"/>
      <c r="AL1264" s="5"/>
      <c r="AM1264" s="5"/>
    </row>
    <row r="1265" spans="1:39" s="4" customFormat="1" ht="14.4">
      <c r="A1265" s="63"/>
      <c r="B1265" s="63"/>
      <c r="C1265" s="63"/>
      <c r="D1265" s="63"/>
      <c r="E1265" s="11"/>
      <c r="F1265" s="11"/>
      <c r="G1265" s="8"/>
      <c r="I1265" s="63"/>
      <c r="J1265" s="48"/>
      <c r="K1265" s="109"/>
      <c r="M1265" s="63"/>
      <c r="N1265" s="214"/>
      <c r="P1265" s="114"/>
      <c r="Q1265" s="213"/>
      <c r="S1265" s="114"/>
      <c r="T1265" s="213"/>
      <c r="V1265" s="83"/>
      <c r="W1265" s="83"/>
      <c r="X1265" s="83"/>
      <c r="Y1265" s="83"/>
      <c r="Z1265" s="83"/>
      <c r="AA1265" s="65"/>
      <c r="AB1265" s="5"/>
      <c r="AC1265" s="5"/>
      <c r="AD1265" s="5"/>
      <c r="AE1265" s="5"/>
      <c r="AF1265" s="5"/>
      <c r="AG1265" s="5"/>
      <c r="AH1265" s="5"/>
      <c r="AI1265" s="5"/>
      <c r="AJ1265" s="5"/>
      <c r="AK1265" s="5"/>
      <c r="AL1265" s="5"/>
      <c r="AM1265" s="5"/>
    </row>
    <row r="1266" spans="1:39" s="4" customFormat="1" ht="14.4">
      <c r="A1266" s="63"/>
      <c r="B1266" s="63"/>
      <c r="C1266" s="63"/>
      <c r="D1266" s="63"/>
      <c r="E1266" s="11"/>
      <c r="F1266" s="11"/>
      <c r="G1266" s="8"/>
      <c r="I1266" s="63"/>
      <c r="J1266" s="48"/>
      <c r="K1266" s="109"/>
      <c r="M1266" s="63"/>
      <c r="N1266" s="214"/>
      <c r="P1266" s="114"/>
      <c r="Q1266" s="213"/>
      <c r="S1266" s="114"/>
      <c r="T1266" s="213"/>
      <c r="V1266" s="83"/>
      <c r="W1266" s="83"/>
      <c r="X1266" s="83"/>
      <c r="Y1266" s="83"/>
      <c r="Z1266" s="83"/>
      <c r="AA1266" s="65"/>
      <c r="AB1266" s="5"/>
      <c r="AC1266" s="5"/>
      <c r="AD1266" s="5"/>
      <c r="AE1266" s="5"/>
      <c r="AF1266" s="5"/>
      <c r="AG1266" s="5"/>
      <c r="AH1266" s="5"/>
      <c r="AI1266" s="5"/>
      <c r="AJ1266" s="5"/>
      <c r="AK1266" s="5"/>
      <c r="AL1266" s="5"/>
      <c r="AM1266" s="5"/>
    </row>
    <row r="1267" spans="1:39" s="4" customFormat="1" ht="14.4">
      <c r="A1267" s="63"/>
      <c r="B1267" s="63"/>
      <c r="C1267" s="63"/>
      <c r="D1267" s="63"/>
      <c r="E1267" s="11"/>
      <c r="F1267" s="11"/>
      <c r="G1267" s="8"/>
      <c r="I1267" s="63"/>
      <c r="J1267" s="48"/>
      <c r="K1267" s="109"/>
      <c r="M1267" s="63"/>
      <c r="N1267" s="214"/>
      <c r="P1267" s="114"/>
      <c r="Q1267" s="213"/>
      <c r="S1267" s="114"/>
      <c r="T1267" s="213"/>
      <c r="V1267" s="83"/>
      <c r="W1267" s="83"/>
      <c r="X1267" s="83"/>
      <c r="Y1267" s="83"/>
      <c r="Z1267" s="83"/>
      <c r="AA1267" s="65"/>
      <c r="AB1267" s="5"/>
      <c r="AC1267" s="5"/>
      <c r="AD1267" s="5"/>
      <c r="AE1267" s="5"/>
      <c r="AF1267" s="5"/>
      <c r="AG1267" s="5"/>
      <c r="AH1267" s="5"/>
      <c r="AI1267" s="5"/>
      <c r="AJ1267" s="5"/>
      <c r="AK1267" s="5"/>
      <c r="AL1267" s="5"/>
      <c r="AM1267" s="5"/>
    </row>
    <row r="1268" spans="1:39" s="4" customFormat="1" ht="14.4">
      <c r="A1268" s="63"/>
      <c r="B1268" s="63"/>
      <c r="C1268" s="63"/>
      <c r="D1268" s="63"/>
      <c r="E1268" s="11"/>
      <c r="F1268" s="11"/>
      <c r="G1268" s="8"/>
      <c r="I1268" s="63"/>
      <c r="J1268" s="48"/>
      <c r="K1268" s="109"/>
      <c r="M1268" s="63"/>
      <c r="N1268" s="214"/>
      <c r="P1268" s="114"/>
      <c r="Q1268" s="213"/>
      <c r="S1268" s="114"/>
      <c r="T1268" s="213"/>
      <c r="V1268" s="83"/>
      <c r="W1268" s="83"/>
      <c r="X1268" s="83"/>
      <c r="Y1268" s="83"/>
      <c r="Z1268" s="83"/>
      <c r="AA1268" s="65"/>
      <c r="AB1268" s="5"/>
      <c r="AC1268" s="5"/>
      <c r="AD1268" s="5"/>
      <c r="AE1268" s="5"/>
      <c r="AF1268" s="5"/>
      <c r="AG1268" s="5"/>
      <c r="AH1268" s="5"/>
      <c r="AI1268" s="5"/>
      <c r="AJ1268" s="5"/>
      <c r="AK1268" s="5"/>
      <c r="AL1268" s="5"/>
      <c r="AM1268" s="5"/>
    </row>
    <row r="1269" spans="1:39" s="4" customFormat="1" ht="14.4">
      <c r="A1269" s="63"/>
      <c r="B1269" s="63"/>
      <c r="C1269" s="63"/>
      <c r="D1269" s="63"/>
      <c r="E1269" s="11"/>
      <c r="F1269" s="11"/>
      <c r="G1269" s="8"/>
      <c r="I1269" s="63"/>
      <c r="J1269" s="48"/>
      <c r="K1269" s="109"/>
      <c r="M1269" s="63"/>
      <c r="N1269" s="214"/>
      <c r="P1269" s="114"/>
      <c r="Q1269" s="213"/>
      <c r="S1269" s="114"/>
      <c r="T1269" s="213"/>
      <c r="V1269" s="83"/>
      <c r="W1269" s="83"/>
      <c r="X1269" s="83"/>
      <c r="Y1269" s="83"/>
      <c r="Z1269" s="83"/>
      <c r="AA1269" s="65"/>
      <c r="AB1269" s="5"/>
      <c r="AC1269" s="5"/>
      <c r="AD1269" s="5"/>
      <c r="AE1269" s="5"/>
      <c r="AF1269" s="5"/>
      <c r="AG1269" s="5"/>
      <c r="AH1269" s="5"/>
      <c r="AI1269" s="5"/>
      <c r="AJ1269" s="5"/>
      <c r="AK1269" s="5"/>
      <c r="AL1269" s="5"/>
      <c r="AM1269" s="5"/>
    </row>
    <row r="1270" spans="1:39" s="4" customFormat="1" ht="14.4">
      <c r="A1270" s="63"/>
      <c r="B1270" s="63"/>
      <c r="C1270" s="63"/>
      <c r="D1270" s="63"/>
      <c r="E1270" s="11"/>
      <c r="F1270" s="11"/>
      <c r="G1270" s="8"/>
      <c r="I1270" s="63"/>
      <c r="J1270" s="48"/>
      <c r="K1270" s="109"/>
      <c r="M1270" s="63"/>
      <c r="N1270" s="214"/>
      <c r="P1270" s="114"/>
      <c r="Q1270" s="213"/>
      <c r="S1270" s="114"/>
      <c r="T1270" s="213"/>
      <c r="V1270" s="83"/>
      <c r="W1270" s="83"/>
      <c r="X1270" s="83"/>
      <c r="Y1270" s="83"/>
      <c r="Z1270" s="83"/>
      <c r="AA1270" s="65"/>
      <c r="AB1270" s="5"/>
      <c r="AC1270" s="5"/>
      <c r="AD1270" s="5"/>
      <c r="AE1270" s="5"/>
      <c r="AF1270" s="5"/>
      <c r="AG1270" s="5"/>
      <c r="AH1270" s="5"/>
      <c r="AI1270" s="5"/>
      <c r="AJ1270" s="5"/>
      <c r="AK1270" s="5"/>
      <c r="AL1270" s="5"/>
      <c r="AM1270" s="5"/>
    </row>
    <row r="1271" spans="1:39" s="4" customFormat="1" ht="14.4">
      <c r="A1271" s="63"/>
      <c r="B1271" s="63"/>
      <c r="C1271" s="63"/>
      <c r="D1271" s="63"/>
      <c r="E1271" s="11"/>
      <c r="F1271" s="11"/>
      <c r="G1271" s="8"/>
      <c r="I1271" s="63"/>
      <c r="J1271" s="48"/>
      <c r="K1271" s="109"/>
      <c r="M1271" s="63"/>
      <c r="N1271" s="214"/>
      <c r="P1271" s="114"/>
      <c r="Q1271" s="213"/>
      <c r="S1271" s="114"/>
      <c r="T1271" s="213"/>
      <c r="V1271" s="83"/>
      <c r="W1271" s="83"/>
      <c r="X1271" s="83"/>
      <c r="Y1271" s="83"/>
      <c r="Z1271" s="83"/>
      <c r="AA1271" s="65"/>
      <c r="AB1271" s="5"/>
      <c r="AC1271" s="5"/>
      <c r="AD1271" s="5"/>
      <c r="AE1271" s="5"/>
      <c r="AF1271" s="5"/>
      <c r="AG1271" s="5"/>
      <c r="AH1271" s="5"/>
      <c r="AI1271" s="5"/>
      <c r="AJ1271" s="5"/>
      <c r="AK1271" s="5"/>
      <c r="AL1271" s="5"/>
      <c r="AM1271" s="5"/>
    </row>
    <row r="1272" spans="1:39" s="4" customFormat="1" ht="14.4">
      <c r="A1272" s="63"/>
      <c r="B1272" s="63"/>
      <c r="C1272" s="63"/>
      <c r="D1272" s="63"/>
      <c r="E1272" s="11"/>
      <c r="F1272" s="11"/>
      <c r="G1272" s="8"/>
      <c r="I1272" s="63"/>
      <c r="J1272" s="48"/>
      <c r="K1272" s="109"/>
      <c r="M1272" s="63"/>
      <c r="N1272" s="214"/>
      <c r="P1272" s="114"/>
      <c r="Q1272" s="213"/>
      <c r="S1272" s="114"/>
      <c r="T1272" s="213"/>
      <c r="V1272" s="83"/>
      <c r="W1272" s="83"/>
      <c r="X1272" s="83"/>
      <c r="Y1272" s="83"/>
      <c r="Z1272" s="83"/>
      <c r="AA1272" s="65"/>
      <c r="AB1272" s="5"/>
      <c r="AC1272" s="5"/>
      <c r="AD1272" s="5"/>
      <c r="AE1272" s="5"/>
      <c r="AF1272" s="5"/>
      <c r="AG1272" s="5"/>
      <c r="AH1272" s="5"/>
      <c r="AI1272" s="5"/>
      <c r="AJ1272" s="5"/>
      <c r="AK1272" s="5"/>
      <c r="AL1272" s="5"/>
      <c r="AM1272" s="5"/>
    </row>
    <row r="1273" spans="1:39" s="4" customFormat="1" ht="14.4">
      <c r="A1273" s="63"/>
      <c r="B1273" s="63"/>
      <c r="C1273" s="63"/>
      <c r="D1273" s="63"/>
      <c r="E1273" s="11"/>
      <c r="F1273" s="11"/>
      <c r="G1273" s="8"/>
      <c r="I1273" s="63"/>
      <c r="J1273" s="48"/>
      <c r="K1273" s="109"/>
      <c r="M1273" s="63"/>
      <c r="N1273" s="214"/>
      <c r="P1273" s="114"/>
      <c r="Q1273" s="213"/>
      <c r="S1273" s="114"/>
      <c r="T1273" s="213"/>
      <c r="V1273" s="83"/>
      <c r="W1273" s="83"/>
      <c r="X1273" s="83"/>
      <c r="Y1273" s="83"/>
      <c r="Z1273" s="83"/>
      <c r="AA1273" s="65"/>
      <c r="AB1273" s="5"/>
      <c r="AC1273" s="5"/>
      <c r="AD1273" s="5"/>
      <c r="AE1273" s="5"/>
      <c r="AF1273" s="5"/>
      <c r="AG1273" s="5"/>
      <c r="AH1273" s="5"/>
      <c r="AI1273" s="5"/>
      <c r="AJ1273" s="5"/>
      <c r="AK1273" s="5"/>
      <c r="AL1273" s="5"/>
      <c r="AM1273" s="5"/>
    </row>
    <row r="1274" spans="1:39" s="4" customFormat="1" ht="14.4">
      <c r="A1274" s="63"/>
      <c r="B1274" s="63"/>
      <c r="C1274" s="63"/>
      <c r="D1274" s="63"/>
      <c r="E1274" s="11"/>
      <c r="F1274" s="11"/>
      <c r="G1274" s="8"/>
      <c r="I1274" s="63"/>
      <c r="J1274" s="48"/>
      <c r="K1274" s="109"/>
      <c r="M1274" s="63"/>
      <c r="N1274" s="214"/>
      <c r="P1274" s="114"/>
      <c r="Q1274" s="213"/>
      <c r="S1274" s="114"/>
      <c r="T1274" s="213"/>
      <c r="V1274" s="83"/>
      <c r="W1274" s="83"/>
      <c r="X1274" s="83"/>
      <c r="Y1274" s="83"/>
      <c r="Z1274" s="83"/>
      <c r="AA1274" s="65"/>
      <c r="AB1274" s="5"/>
      <c r="AC1274" s="5"/>
      <c r="AD1274" s="5"/>
      <c r="AE1274" s="5"/>
      <c r="AF1274" s="5"/>
      <c r="AG1274" s="5"/>
      <c r="AH1274" s="5"/>
      <c r="AI1274" s="5"/>
      <c r="AJ1274" s="5"/>
      <c r="AK1274" s="5"/>
      <c r="AL1274" s="5"/>
      <c r="AM1274" s="5"/>
    </row>
    <row r="1275" spans="1:39" s="4" customFormat="1" ht="14.4">
      <c r="A1275" s="63"/>
      <c r="B1275" s="63"/>
      <c r="C1275" s="63"/>
      <c r="D1275" s="63"/>
      <c r="E1275" s="11"/>
      <c r="F1275" s="11"/>
      <c r="G1275" s="8"/>
      <c r="I1275" s="63"/>
      <c r="J1275" s="48"/>
      <c r="K1275" s="109"/>
      <c r="M1275" s="63"/>
      <c r="N1275" s="214"/>
      <c r="P1275" s="114"/>
      <c r="Q1275" s="213"/>
      <c r="S1275" s="114"/>
      <c r="T1275" s="213"/>
      <c r="V1275" s="83"/>
      <c r="W1275" s="83"/>
      <c r="X1275" s="83"/>
      <c r="Y1275" s="83"/>
      <c r="Z1275" s="83"/>
      <c r="AA1275" s="65"/>
      <c r="AB1275" s="5"/>
      <c r="AC1275" s="5"/>
      <c r="AD1275" s="5"/>
      <c r="AE1275" s="5"/>
      <c r="AF1275" s="5"/>
      <c r="AG1275" s="5"/>
      <c r="AH1275" s="5"/>
      <c r="AI1275" s="5"/>
      <c r="AJ1275" s="5"/>
      <c r="AK1275" s="5"/>
      <c r="AL1275" s="5"/>
      <c r="AM1275" s="5"/>
    </row>
    <row r="1276" spans="1:39" s="4" customFormat="1" ht="14.4">
      <c r="A1276" s="63"/>
      <c r="B1276" s="63"/>
      <c r="C1276" s="63"/>
      <c r="D1276" s="63"/>
      <c r="E1276" s="11"/>
      <c r="F1276" s="11"/>
      <c r="G1276" s="8"/>
      <c r="I1276" s="63"/>
      <c r="J1276" s="48"/>
      <c r="K1276" s="109"/>
      <c r="M1276" s="63"/>
      <c r="N1276" s="214"/>
      <c r="P1276" s="114"/>
      <c r="Q1276" s="213"/>
      <c r="S1276" s="114"/>
      <c r="T1276" s="213"/>
      <c r="V1276" s="83"/>
      <c r="W1276" s="83"/>
      <c r="X1276" s="83"/>
      <c r="Y1276" s="83"/>
      <c r="Z1276" s="83"/>
      <c r="AA1276" s="65"/>
      <c r="AB1276" s="5"/>
      <c r="AC1276" s="5"/>
      <c r="AD1276" s="5"/>
      <c r="AE1276" s="5"/>
      <c r="AF1276" s="5"/>
      <c r="AG1276" s="5"/>
      <c r="AH1276" s="5"/>
      <c r="AI1276" s="5"/>
      <c r="AJ1276" s="5"/>
      <c r="AK1276" s="5"/>
      <c r="AL1276" s="5"/>
      <c r="AM1276" s="5"/>
    </row>
    <row r="1277" spans="1:39" s="4" customFormat="1" ht="14.4">
      <c r="A1277" s="63"/>
      <c r="B1277" s="63"/>
      <c r="C1277" s="63"/>
      <c r="D1277" s="63"/>
      <c r="E1277" s="11"/>
      <c r="F1277" s="11"/>
      <c r="G1277" s="8"/>
      <c r="I1277" s="63"/>
      <c r="J1277" s="48"/>
      <c r="K1277" s="109"/>
      <c r="M1277" s="63"/>
      <c r="N1277" s="214"/>
      <c r="P1277" s="114"/>
      <c r="Q1277" s="213"/>
      <c r="S1277" s="114"/>
      <c r="T1277" s="213"/>
      <c r="V1277" s="83"/>
      <c r="W1277" s="83"/>
      <c r="X1277" s="83"/>
      <c r="Y1277" s="83"/>
      <c r="Z1277" s="83"/>
      <c r="AA1277" s="65"/>
      <c r="AB1277" s="5"/>
      <c r="AC1277" s="5"/>
      <c r="AD1277" s="5"/>
      <c r="AE1277" s="5"/>
      <c r="AF1277" s="5"/>
      <c r="AG1277" s="5"/>
      <c r="AH1277" s="5"/>
      <c r="AI1277" s="5"/>
      <c r="AJ1277" s="5"/>
      <c r="AK1277" s="5"/>
      <c r="AL1277" s="5"/>
      <c r="AM1277" s="5"/>
    </row>
    <row r="1278" spans="1:39" s="4" customFormat="1" ht="14.4">
      <c r="A1278" s="63"/>
      <c r="B1278" s="63"/>
      <c r="C1278" s="63"/>
      <c r="D1278" s="63"/>
      <c r="E1278" s="11"/>
      <c r="F1278" s="11"/>
      <c r="G1278" s="8"/>
      <c r="I1278" s="63"/>
      <c r="J1278" s="48"/>
      <c r="K1278" s="109"/>
      <c r="M1278" s="63"/>
      <c r="N1278" s="214"/>
      <c r="P1278" s="114"/>
      <c r="Q1278" s="213"/>
      <c r="S1278" s="114"/>
      <c r="T1278" s="213"/>
      <c r="V1278" s="83"/>
      <c r="W1278" s="83"/>
      <c r="X1278" s="83"/>
      <c r="Y1278" s="83"/>
      <c r="Z1278" s="83"/>
      <c r="AA1278" s="65"/>
      <c r="AB1278" s="5"/>
      <c r="AC1278" s="5"/>
      <c r="AD1278" s="5"/>
      <c r="AE1278" s="5"/>
      <c r="AF1278" s="5"/>
      <c r="AG1278" s="5"/>
      <c r="AH1278" s="5"/>
      <c r="AI1278" s="5"/>
      <c r="AJ1278" s="5"/>
      <c r="AK1278" s="5"/>
      <c r="AL1278" s="5"/>
      <c r="AM1278" s="5"/>
    </row>
    <row r="1279" spans="1:39" s="4" customFormat="1" ht="14.4">
      <c r="A1279" s="63"/>
      <c r="B1279" s="63"/>
      <c r="C1279" s="63"/>
      <c r="D1279" s="63"/>
      <c r="E1279" s="11"/>
      <c r="F1279" s="11"/>
      <c r="G1279" s="8"/>
      <c r="I1279" s="63"/>
      <c r="J1279" s="48"/>
      <c r="K1279" s="109"/>
      <c r="M1279" s="63"/>
      <c r="N1279" s="214"/>
      <c r="P1279" s="114"/>
      <c r="Q1279" s="213"/>
      <c r="S1279" s="114"/>
      <c r="T1279" s="213"/>
      <c r="V1279" s="83"/>
      <c r="W1279" s="83"/>
      <c r="X1279" s="83"/>
      <c r="Y1279" s="83"/>
      <c r="Z1279" s="83"/>
      <c r="AA1279" s="65"/>
      <c r="AB1279" s="5"/>
      <c r="AC1279" s="5"/>
      <c r="AD1279" s="5"/>
      <c r="AE1279" s="5"/>
      <c r="AF1279" s="5"/>
      <c r="AG1279" s="5"/>
      <c r="AH1279" s="5"/>
      <c r="AI1279" s="5"/>
      <c r="AJ1279" s="5"/>
      <c r="AK1279" s="5"/>
      <c r="AL1279" s="5"/>
      <c r="AM1279" s="5"/>
    </row>
    <row r="1280" spans="1:39" s="4" customFormat="1" ht="14.4">
      <c r="A1280" s="63"/>
      <c r="B1280" s="63"/>
      <c r="C1280" s="63"/>
      <c r="D1280" s="63"/>
      <c r="E1280" s="11"/>
      <c r="F1280" s="11"/>
      <c r="G1280" s="8"/>
      <c r="I1280" s="63"/>
      <c r="J1280" s="48"/>
      <c r="K1280" s="109"/>
      <c r="M1280" s="63"/>
      <c r="N1280" s="214"/>
      <c r="P1280" s="114"/>
      <c r="Q1280" s="213"/>
      <c r="S1280" s="114"/>
      <c r="T1280" s="213"/>
      <c r="V1280" s="83"/>
      <c r="W1280" s="83"/>
      <c r="X1280" s="83"/>
      <c r="Y1280" s="83"/>
      <c r="Z1280" s="83"/>
      <c r="AA1280" s="65"/>
      <c r="AB1280" s="5"/>
      <c r="AC1280" s="5"/>
      <c r="AD1280" s="5"/>
      <c r="AE1280" s="5"/>
      <c r="AF1280" s="5"/>
      <c r="AG1280" s="5"/>
      <c r="AH1280" s="5"/>
      <c r="AI1280" s="5"/>
      <c r="AJ1280" s="5"/>
      <c r="AK1280" s="5"/>
      <c r="AL1280" s="5"/>
      <c r="AM1280" s="5"/>
    </row>
    <row r="1281" spans="1:39" s="4" customFormat="1" ht="14.4">
      <c r="A1281" s="63"/>
      <c r="B1281" s="63"/>
      <c r="C1281" s="63"/>
      <c r="D1281" s="63"/>
      <c r="E1281" s="11"/>
      <c r="F1281" s="11"/>
      <c r="G1281" s="8"/>
      <c r="I1281" s="63"/>
      <c r="J1281" s="48"/>
      <c r="K1281" s="109"/>
      <c r="M1281" s="63"/>
      <c r="N1281" s="214"/>
      <c r="P1281" s="114"/>
      <c r="Q1281" s="213"/>
      <c r="S1281" s="114"/>
      <c r="T1281" s="213"/>
      <c r="V1281" s="83"/>
      <c r="W1281" s="83"/>
      <c r="X1281" s="83"/>
      <c r="Y1281" s="83"/>
      <c r="Z1281" s="83"/>
      <c r="AA1281" s="65"/>
      <c r="AB1281" s="5"/>
      <c r="AC1281" s="5"/>
      <c r="AD1281" s="5"/>
      <c r="AE1281" s="5"/>
      <c r="AF1281" s="5"/>
      <c r="AG1281" s="5"/>
      <c r="AH1281" s="5"/>
      <c r="AI1281" s="5"/>
      <c r="AJ1281" s="5"/>
      <c r="AK1281" s="5"/>
      <c r="AL1281" s="5"/>
      <c r="AM1281" s="5"/>
    </row>
    <row r="1282" spans="1:39" s="4" customFormat="1" ht="14.4">
      <c r="A1282" s="63"/>
      <c r="B1282" s="63"/>
      <c r="C1282" s="63"/>
      <c r="D1282" s="63"/>
      <c r="E1282" s="11"/>
      <c r="F1282" s="11"/>
      <c r="G1282" s="8"/>
      <c r="I1282" s="63"/>
      <c r="J1282" s="48"/>
      <c r="K1282" s="109"/>
      <c r="M1282" s="63"/>
      <c r="N1282" s="214"/>
      <c r="P1282" s="114"/>
      <c r="Q1282" s="213"/>
      <c r="S1282" s="114"/>
      <c r="T1282" s="213"/>
      <c r="V1282" s="83"/>
      <c r="W1282" s="83"/>
      <c r="X1282" s="83"/>
      <c r="Y1282" s="83"/>
      <c r="Z1282" s="83"/>
      <c r="AA1282" s="65"/>
      <c r="AB1282" s="5"/>
      <c r="AC1282" s="5"/>
      <c r="AD1282" s="5"/>
      <c r="AE1282" s="5"/>
      <c r="AF1282" s="5"/>
      <c r="AG1282" s="5"/>
      <c r="AH1282" s="5"/>
      <c r="AI1282" s="5"/>
      <c r="AJ1282" s="5"/>
      <c r="AK1282" s="5"/>
      <c r="AL1282" s="5"/>
      <c r="AM1282" s="5"/>
    </row>
    <row r="1283" spans="1:39" s="4" customFormat="1" ht="14.4">
      <c r="A1283" s="63"/>
      <c r="B1283" s="63"/>
      <c r="C1283" s="63"/>
      <c r="D1283" s="63"/>
      <c r="E1283" s="11"/>
      <c r="F1283" s="11"/>
      <c r="G1283" s="8"/>
      <c r="I1283" s="63"/>
      <c r="J1283" s="48"/>
      <c r="K1283" s="109"/>
      <c r="M1283" s="63"/>
      <c r="N1283" s="214"/>
      <c r="P1283" s="114"/>
      <c r="Q1283" s="213"/>
      <c r="S1283" s="114"/>
      <c r="T1283" s="213"/>
      <c r="V1283" s="83"/>
      <c r="W1283" s="83"/>
      <c r="X1283" s="83"/>
      <c r="Y1283" s="83"/>
      <c r="Z1283" s="83"/>
      <c r="AA1283" s="65"/>
      <c r="AB1283" s="5"/>
      <c r="AC1283" s="5"/>
      <c r="AD1283" s="5"/>
      <c r="AE1283" s="5"/>
      <c r="AF1283" s="5"/>
      <c r="AG1283" s="5"/>
      <c r="AH1283" s="5"/>
      <c r="AI1283" s="5"/>
      <c r="AJ1283" s="5"/>
      <c r="AK1283" s="5"/>
      <c r="AL1283" s="5"/>
      <c r="AM1283" s="5"/>
    </row>
    <row r="1284" spans="1:39" s="4" customFormat="1" ht="14.4">
      <c r="A1284" s="63"/>
      <c r="B1284" s="63"/>
      <c r="C1284" s="63"/>
      <c r="D1284" s="63"/>
      <c r="E1284" s="11"/>
      <c r="F1284" s="11"/>
      <c r="G1284" s="8"/>
      <c r="I1284" s="63"/>
      <c r="J1284" s="48"/>
      <c r="K1284" s="109"/>
      <c r="M1284" s="63"/>
      <c r="N1284" s="214"/>
      <c r="P1284" s="114"/>
      <c r="Q1284" s="213"/>
      <c r="S1284" s="114"/>
      <c r="T1284" s="213"/>
      <c r="V1284" s="83"/>
      <c r="W1284" s="83"/>
      <c r="X1284" s="83"/>
      <c r="Y1284" s="83"/>
      <c r="Z1284" s="83"/>
      <c r="AA1284" s="65"/>
      <c r="AB1284" s="5"/>
      <c r="AC1284" s="5"/>
      <c r="AD1284" s="5"/>
      <c r="AE1284" s="5"/>
      <c r="AF1284" s="5"/>
      <c r="AG1284" s="5"/>
      <c r="AH1284" s="5"/>
      <c r="AI1284" s="5"/>
      <c r="AJ1284" s="5"/>
      <c r="AK1284" s="5"/>
      <c r="AL1284" s="5"/>
      <c r="AM1284" s="5"/>
    </row>
    <row r="1285" spans="1:39" s="4" customFormat="1" ht="14.4">
      <c r="A1285" s="63"/>
      <c r="B1285" s="63"/>
      <c r="C1285" s="63"/>
      <c r="D1285" s="63"/>
      <c r="E1285" s="11"/>
      <c r="F1285" s="11"/>
      <c r="G1285" s="8"/>
      <c r="I1285" s="63"/>
      <c r="J1285" s="48"/>
      <c r="K1285" s="109"/>
      <c r="M1285" s="63"/>
      <c r="N1285" s="214"/>
      <c r="P1285" s="114"/>
      <c r="Q1285" s="213"/>
      <c r="S1285" s="114"/>
      <c r="T1285" s="213"/>
      <c r="V1285" s="83"/>
      <c r="W1285" s="83"/>
      <c r="X1285" s="83"/>
      <c r="Y1285" s="83"/>
      <c r="Z1285" s="83"/>
      <c r="AA1285" s="65"/>
      <c r="AB1285" s="5"/>
      <c r="AC1285" s="5"/>
      <c r="AD1285" s="5"/>
      <c r="AE1285" s="5"/>
      <c r="AF1285" s="5"/>
      <c r="AG1285" s="5"/>
      <c r="AH1285" s="5"/>
      <c r="AI1285" s="5"/>
      <c r="AJ1285" s="5"/>
      <c r="AK1285" s="5"/>
      <c r="AL1285" s="5"/>
      <c r="AM1285" s="5"/>
    </row>
    <row r="1286" spans="1:39" s="4" customFormat="1" ht="14.4">
      <c r="A1286" s="63"/>
      <c r="B1286" s="63"/>
      <c r="C1286" s="63"/>
      <c r="D1286" s="63"/>
      <c r="E1286" s="11"/>
      <c r="F1286" s="11"/>
      <c r="G1286" s="8"/>
      <c r="I1286" s="63"/>
      <c r="J1286" s="48"/>
      <c r="K1286" s="109"/>
      <c r="M1286" s="63"/>
      <c r="N1286" s="214"/>
      <c r="P1286" s="114"/>
      <c r="Q1286" s="213"/>
      <c r="S1286" s="114"/>
      <c r="T1286" s="213"/>
      <c r="V1286" s="83"/>
      <c r="W1286" s="83"/>
      <c r="X1286" s="83"/>
      <c r="Y1286" s="83"/>
      <c r="Z1286" s="83"/>
      <c r="AA1286" s="65"/>
      <c r="AB1286" s="5"/>
      <c r="AC1286" s="5"/>
      <c r="AD1286" s="5"/>
      <c r="AE1286" s="5"/>
      <c r="AF1286" s="5"/>
      <c r="AG1286" s="5"/>
      <c r="AH1286" s="5"/>
      <c r="AI1286" s="5"/>
      <c r="AJ1286" s="5"/>
      <c r="AK1286" s="5"/>
      <c r="AL1286" s="5"/>
      <c r="AM1286" s="5"/>
    </row>
    <row r="1287" spans="1:39" s="4" customFormat="1" ht="14.4">
      <c r="A1287" s="63"/>
      <c r="B1287" s="63"/>
      <c r="C1287" s="63"/>
      <c r="D1287" s="63"/>
      <c r="E1287" s="11"/>
      <c r="F1287" s="11"/>
      <c r="G1287" s="8"/>
      <c r="I1287" s="63"/>
      <c r="J1287" s="48"/>
      <c r="K1287" s="109"/>
      <c r="M1287" s="63"/>
      <c r="N1287" s="214"/>
      <c r="P1287" s="114"/>
      <c r="Q1287" s="213"/>
      <c r="S1287" s="114"/>
      <c r="T1287" s="213"/>
      <c r="V1287" s="83"/>
      <c r="W1287" s="83"/>
      <c r="X1287" s="83"/>
      <c r="Y1287" s="83"/>
      <c r="Z1287" s="83"/>
      <c r="AA1287" s="65"/>
      <c r="AB1287" s="5"/>
      <c r="AC1287" s="5"/>
      <c r="AD1287" s="5"/>
      <c r="AE1287" s="5"/>
      <c r="AF1287" s="5"/>
      <c r="AG1287" s="5"/>
      <c r="AH1287" s="5"/>
      <c r="AI1287" s="5"/>
      <c r="AJ1287" s="5"/>
      <c r="AK1287" s="5"/>
      <c r="AL1287" s="5"/>
      <c r="AM1287" s="5"/>
    </row>
    <row r="1288" spans="1:39" s="4" customFormat="1" ht="14.4">
      <c r="A1288" s="63"/>
      <c r="B1288" s="63"/>
      <c r="C1288" s="63"/>
      <c r="D1288" s="63"/>
      <c r="E1288" s="11"/>
      <c r="F1288" s="11"/>
      <c r="G1288" s="8"/>
      <c r="I1288" s="63"/>
      <c r="J1288" s="48"/>
      <c r="K1288" s="109"/>
      <c r="M1288" s="63"/>
      <c r="N1288" s="214"/>
      <c r="P1288" s="114"/>
      <c r="Q1288" s="213"/>
      <c r="S1288" s="114"/>
      <c r="T1288" s="213"/>
      <c r="V1288" s="83"/>
      <c r="W1288" s="83"/>
      <c r="X1288" s="83"/>
      <c r="Y1288" s="83"/>
      <c r="Z1288" s="83"/>
      <c r="AA1288" s="65"/>
      <c r="AB1288" s="5"/>
      <c r="AC1288" s="5"/>
      <c r="AD1288" s="5"/>
      <c r="AE1288" s="5"/>
      <c r="AF1288" s="5"/>
      <c r="AG1288" s="5"/>
      <c r="AH1288" s="5"/>
      <c r="AI1288" s="5"/>
      <c r="AJ1288" s="5"/>
      <c r="AK1288" s="5"/>
      <c r="AL1288" s="5"/>
      <c r="AM1288" s="5"/>
    </row>
    <row r="1289" spans="1:39" s="4" customFormat="1" ht="14.4">
      <c r="A1289" s="63"/>
      <c r="B1289" s="63"/>
      <c r="C1289" s="63"/>
      <c r="D1289" s="63"/>
      <c r="E1289" s="11"/>
      <c r="F1289" s="11"/>
      <c r="G1289" s="8"/>
      <c r="I1289" s="63"/>
      <c r="J1289" s="48"/>
      <c r="K1289" s="109"/>
      <c r="M1289" s="63"/>
      <c r="N1289" s="214"/>
      <c r="P1289" s="114"/>
      <c r="Q1289" s="213"/>
      <c r="S1289" s="114"/>
      <c r="T1289" s="213"/>
      <c r="V1289" s="83"/>
      <c r="W1289" s="83"/>
      <c r="X1289" s="83"/>
      <c r="Y1289" s="83"/>
      <c r="Z1289" s="83"/>
      <c r="AA1289" s="65"/>
      <c r="AB1289" s="5"/>
      <c r="AC1289" s="5"/>
      <c r="AD1289" s="5"/>
      <c r="AE1289" s="5"/>
      <c r="AF1289" s="5"/>
      <c r="AG1289" s="5"/>
      <c r="AH1289" s="5"/>
      <c r="AI1289" s="5"/>
      <c r="AJ1289" s="5"/>
      <c r="AK1289" s="5"/>
      <c r="AL1289" s="5"/>
      <c r="AM1289" s="5"/>
    </row>
    <row r="1290" spans="1:39" s="4" customFormat="1" ht="14.4">
      <c r="A1290" s="63"/>
      <c r="B1290" s="63"/>
      <c r="C1290" s="63"/>
      <c r="D1290" s="63"/>
      <c r="E1290" s="11"/>
      <c r="F1290" s="11"/>
      <c r="G1290" s="8"/>
      <c r="I1290" s="63"/>
      <c r="J1290" s="48"/>
      <c r="K1290" s="109"/>
      <c r="M1290" s="63"/>
      <c r="N1290" s="214"/>
      <c r="P1290" s="114"/>
      <c r="Q1290" s="213"/>
      <c r="S1290" s="114"/>
      <c r="T1290" s="213"/>
      <c r="V1290" s="83"/>
      <c r="W1290" s="83"/>
      <c r="X1290" s="83"/>
      <c r="Y1290" s="83"/>
      <c r="Z1290" s="83"/>
      <c r="AA1290" s="65"/>
      <c r="AB1290" s="5"/>
      <c r="AC1290" s="5"/>
      <c r="AD1290" s="5"/>
      <c r="AE1290" s="5"/>
      <c r="AF1290" s="5"/>
      <c r="AG1290" s="5"/>
      <c r="AH1290" s="5"/>
      <c r="AI1290" s="5"/>
      <c r="AJ1290" s="5"/>
      <c r="AK1290" s="5"/>
      <c r="AL1290" s="5"/>
      <c r="AM1290" s="5"/>
    </row>
    <row r="1291" spans="1:39" s="4" customFormat="1" ht="14.4">
      <c r="A1291" s="63"/>
      <c r="B1291" s="63"/>
      <c r="C1291" s="63"/>
      <c r="D1291" s="63"/>
      <c r="E1291" s="11"/>
      <c r="F1291" s="11"/>
      <c r="G1291" s="8"/>
      <c r="I1291" s="63"/>
      <c r="J1291" s="48"/>
      <c r="K1291" s="109"/>
      <c r="M1291" s="63"/>
      <c r="N1291" s="214"/>
      <c r="P1291" s="114"/>
      <c r="Q1291" s="213"/>
      <c r="S1291" s="114"/>
      <c r="T1291" s="213"/>
      <c r="V1291" s="83"/>
      <c r="W1291" s="83"/>
      <c r="X1291" s="83"/>
      <c r="Y1291" s="83"/>
      <c r="Z1291" s="83"/>
      <c r="AA1291" s="65"/>
      <c r="AB1291" s="5"/>
      <c r="AC1291" s="5"/>
      <c r="AD1291" s="5"/>
      <c r="AE1291" s="5"/>
      <c r="AF1291" s="5"/>
      <c r="AG1291" s="5"/>
      <c r="AH1291" s="5"/>
      <c r="AI1291" s="5"/>
      <c r="AJ1291" s="5"/>
      <c r="AK1291" s="5"/>
      <c r="AL1291" s="5"/>
      <c r="AM1291" s="5"/>
    </row>
    <row r="1292" spans="1:39" s="4" customFormat="1" ht="14.4">
      <c r="A1292" s="63"/>
      <c r="B1292" s="63"/>
      <c r="C1292" s="63"/>
      <c r="D1292" s="63"/>
      <c r="E1292" s="11"/>
      <c r="F1292" s="11"/>
      <c r="G1292" s="8"/>
      <c r="I1292" s="63"/>
      <c r="J1292" s="48"/>
      <c r="K1292" s="109"/>
      <c r="M1292" s="63"/>
      <c r="N1292" s="214"/>
      <c r="P1292" s="114"/>
      <c r="Q1292" s="213"/>
      <c r="S1292" s="114"/>
      <c r="T1292" s="213"/>
      <c r="V1292" s="83"/>
      <c r="W1292" s="83"/>
      <c r="X1292" s="83"/>
      <c r="Y1292" s="83"/>
      <c r="Z1292" s="83"/>
      <c r="AA1292" s="65"/>
      <c r="AB1292" s="5"/>
      <c r="AC1292" s="5"/>
      <c r="AD1292" s="5"/>
      <c r="AE1292" s="5"/>
      <c r="AF1292" s="5"/>
      <c r="AG1292" s="5"/>
      <c r="AH1292" s="5"/>
      <c r="AI1292" s="5"/>
      <c r="AJ1292" s="5"/>
      <c r="AK1292" s="5"/>
      <c r="AL1292" s="5"/>
      <c r="AM1292" s="5"/>
    </row>
    <row r="1293" spans="1:39" s="4" customFormat="1" ht="14.4">
      <c r="A1293" s="63"/>
      <c r="B1293" s="63"/>
      <c r="C1293" s="63"/>
      <c r="D1293" s="63"/>
      <c r="E1293" s="11"/>
      <c r="F1293" s="11"/>
      <c r="G1293" s="8"/>
      <c r="I1293" s="63"/>
      <c r="J1293" s="48"/>
      <c r="K1293" s="109"/>
      <c r="M1293" s="63"/>
      <c r="N1293" s="214"/>
      <c r="P1293" s="114"/>
      <c r="Q1293" s="213"/>
      <c r="S1293" s="114"/>
      <c r="T1293" s="213"/>
      <c r="V1293" s="83"/>
      <c r="W1293" s="83"/>
      <c r="X1293" s="83"/>
      <c r="Y1293" s="83"/>
      <c r="Z1293" s="83"/>
      <c r="AA1293" s="65"/>
      <c r="AB1293" s="5"/>
      <c r="AC1293" s="5"/>
      <c r="AD1293" s="5"/>
      <c r="AE1293" s="5"/>
      <c r="AF1293" s="5"/>
      <c r="AG1293" s="5"/>
      <c r="AH1293" s="5"/>
      <c r="AI1293" s="5"/>
      <c r="AJ1293" s="5"/>
      <c r="AK1293" s="5"/>
      <c r="AL1293" s="5"/>
      <c r="AM1293" s="5"/>
    </row>
    <row r="1294" spans="1:39" s="4" customFormat="1" ht="14.4">
      <c r="A1294" s="63"/>
      <c r="B1294" s="63"/>
      <c r="C1294" s="63"/>
      <c r="D1294" s="63"/>
      <c r="E1294" s="11"/>
      <c r="F1294" s="11"/>
      <c r="G1294" s="8"/>
      <c r="I1294" s="63"/>
      <c r="J1294" s="48"/>
      <c r="K1294" s="109"/>
      <c r="M1294" s="63"/>
      <c r="N1294" s="214"/>
      <c r="P1294" s="114"/>
      <c r="Q1294" s="213"/>
      <c r="S1294" s="114"/>
      <c r="T1294" s="213"/>
      <c r="V1294" s="83"/>
      <c r="W1294" s="83"/>
      <c r="X1294" s="83"/>
      <c r="Y1294" s="83"/>
      <c r="Z1294" s="83"/>
      <c r="AA1294" s="65"/>
      <c r="AB1294" s="5"/>
      <c r="AC1294" s="5"/>
      <c r="AD1294" s="5"/>
      <c r="AE1294" s="5"/>
      <c r="AF1294" s="5"/>
      <c r="AG1294" s="5"/>
      <c r="AH1294" s="5"/>
      <c r="AI1294" s="5"/>
      <c r="AJ1294" s="5"/>
      <c r="AK1294" s="5"/>
      <c r="AL1294" s="5"/>
      <c r="AM1294" s="5"/>
    </row>
    <row r="1295" spans="1:39" s="4" customFormat="1" ht="14.4">
      <c r="A1295" s="63"/>
      <c r="B1295" s="63"/>
      <c r="C1295" s="63"/>
      <c r="D1295" s="63"/>
      <c r="E1295" s="11"/>
      <c r="F1295" s="11"/>
      <c r="G1295" s="8"/>
      <c r="I1295" s="63"/>
      <c r="J1295" s="48"/>
      <c r="K1295" s="109"/>
      <c r="M1295" s="63"/>
      <c r="N1295" s="214"/>
      <c r="P1295" s="114"/>
      <c r="Q1295" s="213"/>
      <c r="S1295" s="114"/>
      <c r="T1295" s="213"/>
      <c r="V1295" s="83"/>
      <c r="W1295" s="83"/>
      <c r="X1295" s="83"/>
      <c r="Y1295" s="83"/>
      <c r="Z1295" s="83"/>
      <c r="AA1295" s="65"/>
      <c r="AB1295" s="5"/>
      <c r="AC1295" s="5"/>
      <c r="AD1295" s="5"/>
      <c r="AE1295" s="5"/>
      <c r="AF1295" s="5"/>
      <c r="AG1295" s="5"/>
      <c r="AH1295" s="5"/>
      <c r="AI1295" s="5"/>
      <c r="AJ1295" s="5"/>
      <c r="AK1295" s="5"/>
      <c r="AL1295" s="5"/>
      <c r="AM1295" s="5"/>
    </row>
    <row r="1296" spans="1:39" s="4" customFormat="1" ht="14.4">
      <c r="A1296" s="63"/>
      <c r="B1296" s="63"/>
      <c r="C1296" s="63"/>
      <c r="D1296" s="63"/>
      <c r="E1296" s="11"/>
      <c r="F1296" s="11"/>
      <c r="G1296" s="8"/>
      <c r="I1296" s="63"/>
      <c r="J1296" s="48"/>
      <c r="K1296" s="109"/>
      <c r="M1296" s="63"/>
      <c r="N1296" s="214"/>
      <c r="P1296" s="114"/>
      <c r="Q1296" s="213"/>
      <c r="S1296" s="114"/>
      <c r="T1296" s="213"/>
      <c r="V1296" s="83"/>
      <c r="W1296" s="83"/>
      <c r="X1296" s="83"/>
      <c r="Y1296" s="83"/>
      <c r="Z1296" s="83"/>
      <c r="AA1296" s="65"/>
      <c r="AB1296" s="5"/>
      <c r="AC1296" s="5"/>
      <c r="AD1296" s="5"/>
      <c r="AE1296" s="5"/>
      <c r="AF1296" s="5"/>
      <c r="AG1296" s="5"/>
      <c r="AH1296" s="5"/>
      <c r="AI1296" s="5"/>
      <c r="AJ1296" s="5"/>
      <c r="AK1296" s="5"/>
      <c r="AL1296" s="5"/>
      <c r="AM1296" s="5"/>
    </row>
    <row r="1297" spans="1:39" s="4" customFormat="1" ht="14.4">
      <c r="A1297" s="63"/>
      <c r="B1297" s="63"/>
      <c r="C1297" s="63"/>
      <c r="D1297" s="63"/>
      <c r="E1297" s="11"/>
      <c r="F1297" s="11"/>
      <c r="G1297" s="8"/>
      <c r="I1297" s="63"/>
      <c r="J1297" s="48"/>
      <c r="K1297" s="109"/>
      <c r="M1297" s="63"/>
      <c r="N1297" s="214"/>
      <c r="P1297" s="114"/>
      <c r="Q1297" s="213"/>
      <c r="S1297" s="114"/>
      <c r="T1297" s="213"/>
      <c r="V1297" s="83"/>
      <c r="W1297" s="83"/>
      <c r="X1297" s="83"/>
      <c r="Y1297" s="83"/>
      <c r="Z1297" s="83"/>
      <c r="AA1297" s="65"/>
      <c r="AB1297" s="5"/>
      <c r="AC1297" s="5"/>
      <c r="AD1297" s="5"/>
      <c r="AE1297" s="5"/>
      <c r="AF1297" s="5"/>
      <c r="AG1297" s="5"/>
      <c r="AH1297" s="5"/>
      <c r="AI1297" s="5"/>
      <c r="AJ1297" s="5"/>
      <c r="AK1297" s="5"/>
      <c r="AL1297" s="5"/>
      <c r="AM1297" s="5"/>
    </row>
    <row r="1298" spans="1:39" s="4" customFormat="1" ht="14.4">
      <c r="A1298" s="63"/>
      <c r="B1298" s="63"/>
      <c r="C1298" s="63"/>
      <c r="D1298" s="63"/>
      <c r="E1298" s="11"/>
      <c r="F1298" s="11"/>
      <c r="G1298" s="8"/>
      <c r="I1298" s="63"/>
      <c r="J1298" s="48"/>
      <c r="K1298" s="109"/>
      <c r="M1298" s="63"/>
      <c r="N1298" s="214"/>
      <c r="P1298" s="114"/>
      <c r="Q1298" s="213"/>
      <c r="S1298" s="114"/>
      <c r="T1298" s="213"/>
      <c r="V1298" s="83"/>
      <c r="W1298" s="83"/>
      <c r="X1298" s="83"/>
      <c r="Y1298" s="83"/>
      <c r="Z1298" s="83"/>
      <c r="AA1298" s="65"/>
      <c r="AB1298" s="5"/>
      <c r="AC1298" s="5"/>
      <c r="AD1298" s="5"/>
      <c r="AE1298" s="5"/>
      <c r="AF1298" s="5"/>
      <c r="AG1298" s="5"/>
      <c r="AH1298" s="5"/>
      <c r="AI1298" s="5"/>
      <c r="AJ1298" s="5"/>
      <c r="AK1298" s="5"/>
      <c r="AL1298" s="5"/>
      <c r="AM1298" s="5"/>
    </row>
    <row r="1299" spans="1:39" s="4" customFormat="1" ht="14.4">
      <c r="A1299" s="63"/>
      <c r="B1299" s="63"/>
      <c r="C1299" s="63"/>
      <c r="D1299" s="63"/>
      <c r="E1299" s="11"/>
      <c r="F1299" s="11"/>
      <c r="G1299" s="8"/>
      <c r="I1299" s="63"/>
      <c r="J1299" s="48"/>
      <c r="K1299" s="109"/>
      <c r="M1299" s="63"/>
      <c r="N1299" s="214"/>
      <c r="P1299" s="114"/>
      <c r="Q1299" s="213"/>
      <c r="S1299" s="114"/>
      <c r="T1299" s="213"/>
      <c r="V1299" s="83"/>
      <c r="W1299" s="83"/>
      <c r="X1299" s="83"/>
      <c r="Y1299" s="83"/>
      <c r="Z1299" s="83"/>
      <c r="AA1299" s="65"/>
      <c r="AB1299" s="5"/>
      <c r="AC1299" s="5"/>
      <c r="AD1299" s="5"/>
      <c r="AE1299" s="5"/>
      <c r="AF1299" s="5"/>
      <c r="AG1299" s="5"/>
      <c r="AH1299" s="5"/>
      <c r="AI1299" s="5"/>
      <c r="AJ1299" s="5"/>
      <c r="AK1299" s="5"/>
      <c r="AL1299" s="5"/>
      <c r="AM1299" s="5"/>
    </row>
    <row r="1300" spans="1:39" s="4" customFormat="1" ht="14.4">
      <c r="A1300" s="63"/>
      <c r="B1300" s="63"/>
      <c r="C1300" s="63"/>
      <c r="D1300" s="63"/>
      <c r="E1300" s="11"/>
      <c r="F1300" s="11"/>
      <c r="G1300" s="8"/>
      <c r="I1300" s="63"/>
      <c r="J1300" s="48"/>
      <c r="K1300" s="109"/>
      <c r="M1300" s="63"/>
      <c r="N1300" s="214"/>
      <c r="P1300" s="114"/>
      <c r="Q1300" s="213"/>
      <c r="S1300" s="114"/>
      <c r="T1300" s="213"/>
      <c r="V1300" s="83"/>
      <c r="W1300" s="83"/>
      <c r="X1300" s="83"/>
      <c r="Y1300" s="83"/>
      <c r="Z1300" s="83"/>
      <c r="AA1300" s="65"/>
      <c r="AB1300" s="5"/>
      <c r="AC1300" s="5"/>
      <c r="AD1300" s="5"/>
      <c r="AE1300" s="5"/>
      <c r="AF1300" s="5"/>
      <c r="AG1300" s="5"/>
      <c r="AH1300" s="5"/>
      <c r="AI1300" s="5"/>
      <c r="AJ1300" s="5"/>
      <c r="AK1300" s="5"/>
      <c r="AL1300" s="5"/>
      <c r="AM1300" s="5"/>
    </row>
    <row r="1301" spans="1:39" s="4" customFormat="1" ht="14.4">
      <c r="A1301" s="63"/>
      <c r="B1301" s="63"/>
      <c r="C1301" s="63"/>
      <c r="D1301" s="63"/>
      <c r="E1301" s="11"/>
      <c r="F1301" s="11"/>
      <c r="G1301" s="8"/>
      <c r="I1301" s="63"/>
      <c r="J1301" s="48"/>
      <c r="K1301" s="109"/>
      <c r="M1301" s="63"/>
      <c r="N1301" s="214"/>
      <c r="P1301" s="114"/>
      <c r="Q1301" s="213"/>
      <c r="S1301" s="114"/>
      <c r="T1301" s="213"/>
      <c r="V1301" s="83"/>
      <c r="W1301" s="83"/>
      <c r="X1301" s="83"/>
      <c r="Y1301" s="83"/>
      <c r="Z1301" s="83"/>
      <c r="AA1301" s="65"/>
      <c r="AB1301" s="5"/>
      <c r="AC1301" s="5"/>
      <c r="AD1301" s="5"/>
      <c r="AE1301" s="5"/>
      <c r="AF1301" s="5"/>
      <c r="AG1301" s="5"/>
      <c r="AH1301" s="5"/>
      <c r="AI1301" s="5"/>
      <c r="AJ1301" s="5"/>
      <c r="AK1301" s="5"/>
      <c r="AL1301" s="5"/>
      <c r="AM1301" s="5"/>
    </row>
    <row r="1302" spans="1:39" s="4" customFormat="1" ht="14.4">
      <c r="A1302" s="63"/>
      <c r="B1302" s="63"/>
      <c r="C1302" s="63"/>
      <c r="D1302" s="63"/>
      <c r="E1302" s="11"/>
      <c r="F1302" s="11"/>
      <c r="G1302" s="8"/>
      <c r="I1302" s="63"/>
      <c r="J1302" s="48"/>
      <c r="K1302" s="109"/>
      <c r="M1302" s="63"/>
      <c r="N1302" s="214"/>
      <c r="P1302" s="114"/>
      <c r="Q1302" s="213"/>
      <c r="S1302" s="114"/>
      <c r="T1302" s="213"/>
      <c r="V1302" s="83"/>
      <c r="W1302" s="83"/>
      <c r="X1302" s="83"/>
      <c r="Y1302" s="83"/>
      <c r="Z1302" s="83"/>
      <c r="AA1302" s="65"/>
      <c r="AB1302" s="5"/>
      <c r="AC1302" s="5"/>
      <c r="AD1302" s="5"/>
      <c r="AE1302" s="5"/>
      <c r="AF1302" s="5"/>
      <c r="AG1302" s="5"/>
      <c r="AH1302" s="5"/>
      <c r="AI1302" s="5"/>
      <c r="AJ1302" s="5"/>
      <c r="AK1302" s="5"/>
      <c r="AL1302" s="5"/>
      <c r="AM1302" s="5"/>
    </row>
    <row r="1303" spans="1:39" s="4" customFormat="1" ht="14.4">
      <c r="A1303" s="63"/>
      <c r="B1303" s="63"/>
      <c r="C1303" s="63"/>
      <c r="D1303" s="63"/>
      <c r="E1303" s="11"/>
      <c r="F1303" s="11"/>
      <c r="G1303" s="8"/>
      <c r="I1303" s="63"/>
      <c r="J1303" s="48"/>
      <c r="K1303" s="109"/>
      <c r="M1303" s="63"/>
      <c r="N1303" s="214"/>
      <c r="P1303" s="114"/>
      <c r="Q1303" s="213"/>
      <c r="S1303" s="114"/>
      <c r="T1303" s="213"/>
      <c r="V1303" s="83"/>
      <c r="W1303" s="83"/>
      <c r="X1303" s="83"/>
      <c r="Y1303" s="83"/>
      <c r="Z1303" s="83"/>
      <c r="AA1303" s="65"/>
      <c r="AB1303" s="5"/>
      <c r="AC1303" s="5"/>
      <c r="AD1303" s="5"/>
      <c r="AE1303" s="5"/>
      <c r="AF1303" s="5"/>
      <c r="AG1303" s="5"/>
      <c r="AH1303" s="5"/>
      <c r="AI1303" s="5"/>
      <c r="AJ1303" s="5"/>
      <c r="AK1303" s="5"/>
      <c r="AL1303" s="5"/>
      <c r="AM1303" s="5"/>
    </row>
    <row r="1304" spans="1:39" s="4" customFormat="1" ht="14.4">
      <c r="A1304" s="63"/>
      <c r="B1304" s="63"/>
      <c r="C1304" s="63"/>
      <c r="D1304" s="63"/>
      <c r="E1304" s="11"/>
      <c r="F1304" s="11"/>
      <c r="G1304" s="8"/>
      <c r="I1304" s="63"/>
      <c r="J1304" s="48"/>
      <c r="K1304" s="109"/>
      <c r="M1304" s="63"/>
      <c r="N1304" s="214"/>
      <c r="P1304" s="114"/>
      <c r="Q1304" s="213"/>
      <c r="S1304" s="114"/>
      <c r="T1304" s="213"/>
      <c r="V1304" s="83"/>
      <c r="W1304" s="83"/>
      <c r="X1304" s="83"/>
      <c r="Y1304" s="83"/>
      <c r="Z1304" s="83"/>
      <c r="AA1304" s="65"/>
      <c r="AB1304" s="5"/>
      <c r="AC1304" s="5"/>
      <c r="AD1304" s="5"/>
      <c r="AE1304" s="5"/>
      <c r="AF1304" s="5"/>
      <c r="AG1304" s="5"/>
      <c r="AH1304" s="5"/>
      <c r="AI1304" s="5"/>
      <c r="AJ1304" s="5"/>
      <c r="AK1304" s="5"/>
      <c r="AL1304" s="5"/>
      <c r="AM1304" s="5"/>
    </row>
    <row r="1305" spans="1:39" s="4" customFormat="1" ht="14.4">
      <c r="A1305" s="63"/>
      <c r="B1305" s="63"/>
      <c r="C1305" s="63"/>
      <c r="D1305" s="63"/>
      <c r="E1305" s="11"/>
      <c r="F1305" s="11"/>
      <c r="G1305" s="8"/>
      <c r="I1305" s="63"/>
      <c r="J1305" s="48"/>
      <c r="K1305" s="109"/>
      <c r="M1305" s="63"/>
      <c r="N1305" s="214"/>
      <c r="P1305" s="114"/>
      <c r="Q1305" s="213"/>
      <c r="S1305" s="114"/>
      <c r="T1305" s="213"/>
      <c r="V1305" s="83"/>
      <c r="W1305" s="83"/>
      <c r="X1305" s="83"/>
      <c r="Y1305" s="83"/>
      <c r="Z1305" s="83"/>
      <c r="AA1305" s="65"/>
      <c r="AB1305" s="5"/>
      <c r="AC1305" s="5"/>
      <c r="AD1305" s="5"/>
      <c r="AE1305" s="5"/>
      <c r="AF1305" s="5"/>
      <c r="AG1305" s="5"/>
      <c r="AH1305" s="5"/>
      <c r="AI1305" s="5"/>
      <c r="AJ1305" s="5"/>
      <c r="AK1305" s="5"/>
      <c r="AL1305" s="5"/>
      <c r="AM1305" s="5"/>
    </row>
    <row r="1306" spans="1:39" s="4" customFormat="1" ht="14.4">
      <c r="A1306" s="63"/>
      <c r="B1306" s="63"/>
      <c r="C1306" s="63"/>
      <c r="D1306" s="63"/>
      <c r="E1306" s="11"/>
      <c r="F1306" s="11"/>
      <c r="G1306" s="8"/>
      <c r="I1306" s="63"/>
      <c r="J1306" s="48"/>
      <c r="K1306" s="109"/>
      <c r="M1306" s="63"/>
      <c r="N1306" s="214"/>
      <c r="P1306" s="114"/>
      <c r="Q1306" s="213"/>
      <c r="S1306" s="114"/>
      <c r="T1306" s="213"/>
      <c r="V1306" s="83"/>
      <c r="W1306" s="83"/>
      <c r="X1306" s="83"/>
      <c r="Y1306" s="83"/>
      <c r="Z1306" s="83"/>
      <c r="AA1306" s="65"/>
      <c r="AB1306" s="5"/>
      <c r="AC1306" s="5"/>
      <c r="AD1306" s="5"/>
      <c r="AE1306" s="5"/>
      <c r="AF1306" s="5"/>
      <c r="AG1306" s="5"/>
      <c r="AH1306" s="5"/>
      <c r="AI1306" s="5"/>
      <c r="AJ1306" s="5"/>
      <c r="AK1306" s="5"/>
      <c r="AL1306" s="5"/>
      <c r="AM1306" s="5"/>
    </row>
    <row r="1307" spans="1:39" s="4" customFormat="1" ht="14.4">
      <c r="A1307" s="63"/>
      <c r="B1307" s="63"/>
      <c r="C1307" s="63"/>
      <c r="D1307" s="63"/>
      <c r="E1307" s="11"/>
      <c r="F1307" s="11"/>
      <c r="G1307" s="8"/>
      <c r="I1307" s="63"/>
      <c r="J1307" s="48"/>
      <c r="K1307" s="109"/>
      <c r="M1307" s="63"/>
      <c r="N1307" s="214"/>
      <c r="P1307" s="114"/>
      <c r="Q1307" s="213"/>
      <c r="S1307" s="114"/>
      <c r="T1307" s="213"/>
      <c r="V1307" s="83"/>
      <c r="W1307" s="83"/>
      <c r="X1307" s="83"/>
      <c r="Y1307" s="83"/>
      <c r="Z1307" s="83"/>
      <c r="AA1307" s="65"/>
      <c r="AB1307" s="5"/>
      <c r="AC1307" s="5"/>
      <c r="AD1307" s="5"/>
      <c r="AE1307" s="5"/>
      <c r="AF1307" s="5"/>
      <c r="AG1307" s="5"/>
      <c r="AH1307" s="5"/>
      <c r="AI1307" s="5"/>
      <c r="AJ1307" s="5"/>
      <c r="AK1307" s="5"/>
      <c r="AL1307" s="5"/>
      <c r="AM1307" s="5"/>
    </row>
    <row r="1308" spans="1:39" s="4" customFormat="1" ht="14.4">
      <c r="A1308" s="63"/>
      <c r="B1308" s="63"/>
      <c r="C1308" s="63"/>
      <c r="D1308" s="63"/>
      <c r="E1308" s="11"/>
      <c r="F1308" s="11"/>
      <c r="G1308" s="8"/>
      <c r="I1308" s="63"/>
      <c r="J1308" s="48"/>
      <c r="K1308" s="109"/>
      <c r="M1308" s="63"/>
      <c r="N1308" s="214"/>
      <c r="P1308" s="114"/>
      <c r="Q1308" s="213"/>
      <c r="S1308" s="114"/>
      <c r="T1308" s="213"/>
      <c r="V1308" s="83"/>
      <c r="W1308" s="83"/>
      <c r="X1308" s="83"/>
      <c r="Y1308" s="83"/>
      <c r="Z1308" s="83"/>
      <c r="AA1308" s="65"/>
      <c r="AB1308" s="5"/>
      <c r="AC1308" s="5"/>
      <c r="AD1308" s="5"/>
      <c r="AE1308" s="5"/>
      <c r="AF1308" s="5"/>
      <c r="AG1308" s="5"/>
      <c r="AH1308" s="5"/>
      <c r="AI1308" s="5"/>
      <c r="AJ1308" s="5"/>
      <c r="AK1308" s="5"/>
      <c r="AL1308" s="5"/>
      <c r="AM1308" s="5"/>
    </row>
    <row r="1309" spans="1:39" s="4" customFormat="1" ht="14.4">
      <c r="A1309" s="63"/>
      <c r="B1309" s="63"/>
      <c r="C1309" s="63"/>
      <c r="D1309" s="63"/>
      <c r="E1309" s="11"/>
      <c r="F1309" s="11"/>
      <c r="G1309" s="8"/>
      <c r="I1309" s="63"/>
      <c r="J1309" s="48"/>
      <c r="K1309" s="109"/>
      <c r="M1309" s="63"/>
      <c r="N1309" s="214"/>
      <c r="P1309" s="114"/>
      <c r="Q1309" s="213"/>
      <c r="S1309" s="114"/>
      <c r="T1309" s="213"/>
      <c r="V1309" s="83"/>
      <c r="W1309" s="83"/>
      <c r="X1309" s="83"/>
      <c r="Y1309" s="83"/>
      <c r="Z1309" s="83"/>
      <c r="AA1309" s="65"/>
      <c r="AB1309" s="5"/>
      <c r="AC1309" s="5"/>
      <c r="AD1309" s="5"/>
      <c r="AE1309" s="5"/>
      <c r="AF1309" s="5"/>
      <c r="AG1309" s="5"/>
      <c r="AH1309" s="5"/>
      <c r="AI1309" s="5"/>
      <c r="AJ1309" s="5"/>
      <c r="AK1309" s="5"/>
      <c r="AL1309" s="5"/>
      <c r="AM1309" s="5"/>
    </row>
    <row r="1310" spans="1:39" s="4" customFormat="1" ht="14.4">
      <c r="A1310" s="63"/>
      <c r="B1310" s="63"/>
      <c r="C1310" s="63"/>
      <c r="D1310" s="63"/>
      <c r="E1310" s="11"/>
      <c r="F1310" s="11"/>
      <c r="G1310" s="8"/>
      <c r="I1310" s="63"/>
      <c r="J1310" s="48"/>
      <c r="K1310" s="109"/>
      <c r="M1310" s="63"/>
      <c r="N1310" s="214"/>
      <c r="P1310" s="114"/>
      <c r="Q1310" s="213"/>
      <c r="S1310" s="114"/>
      <c r="T1310" s="213"/>
      <c r="V1310" s="83"/>
      <c r="W1310" s="83"/>
      <c r="X1310" s="83"/>
      <c r="Y1310" s="83"/>
      <c r="Z1310" s="83"/>
      <c r="AA1310" s="65"/>
      <c r="AB1310" s="5"/>
      <c r="AC1310" s="5"/>
      <c r="AD1310" s="5"/>
      <c r="AE1310" s="5"/>
      <c r="AF1310" s="5"/>
      <c r="AG1310" s="5"/>
      <c r="AH1310" s="5"/>
      <c r="AI1310" s="5"/>
      <c r="AJ1310" s="5"/>
      <c r="AK1310" s="5"/>
      <c r="AL1310" s="5"/>
      <c r="AM1310" s="5"/>
    </row>
    <row r="1311" spans="1:39" s="4" customFormat="1" ht="14.4">
      <c r="A1311" s="63"/>
      <c r="B1311" s="63"/>
      <c r="C1311" s="63"/>
      <c r="D1311" s="63"/>
      <c r="E1311" s="11"/>
      <c r="F1311" s="11"/>
      <c r="G1311" s="8"/>
      <c r="I1311" s="63"/>
      <c r="J1311" s="48"/>
      <c r="K1311" s="109"/>
      <c r="M1311" s="63"/>
      <c r="N1311" s="214"/>
      <c r="P1311" s="114"/>
      <c r="Q1311" s="213"/>
      <c r="S1311" s="114"/>
      <c r="T1311" s="213"/>
      <c r="V1311" s="83"/>
      <c r="W1311" s="83"/>
      <c r="X1311" s="83"/>
      <c r="Y1311" s="83"/>
      <c r="Z1311" s="83"/>
      <c r="AA1311" s="65"/>
      <c r="AB1311" s="5"/>
      <c r="AC1311" s="5"/>
      <c r="AD1311" s="5"/>
      <c r="AE1311" s="5"/>
      <c r="AF1311" s="5"/>
      <c r="AG1311" s="5"/>
      <c r="AH1311" s="5"/>
      <c r="AI1311" s="5"/>
      <c r="AJ1311" s="5"/>
      <c r="AK1311" s="5"/>
      <c r="AL1311" s="5"/>
      <c r="AM1311" s="5"/>
    </row>
    <row r="1312" spans="1:39" s="4" customFormat="1" ht="14.4">
      <c r="A1312" s="63"/>
      <c r="B1312" s="63"/>
      <c r="C1312" s="63"/>
      <c r="D1312" s="63"/>
      <c r="E1312" s="11"/>
      <c r="F1312" s="11"/>
      <c r="G1312" s="8"/>
      <c r="I1312" s="63"/>
      <c r="J1312" s="48"/>
      <c r="K1312" s="109"/>
      <c r="M1312" s="63"/>
      <c r="N1312" s="214"/>
      <c r="P1312" s="114"/>
      <c r="Q1312" s="213"/>
      <c r="S1312" s="114"/>
      <c r="T1312" s="213"/>
      <c r="V1312" s="83"/>
      <c r="W1312" s="83"/>
      <c r="X1312" s="83"/>
      <c r="Y1312" s="83"/>
      <c r="Z1312" s="83"/>
      <c r="AA1312" s="65"/>
      <c r="AB1312" s="5"/>
      <c r="AC1312" s="5"/>
      <c r="AD1312" s="5"/>
      <c r="AE1312" s="5"/>
      <c r="AF1312" s="5"/>
      <c r="AG1312" s="5"/>
      <c r="AH1312" s="5"/>
      <c r="AI1312" s="5"/>
      <c r="AJ1312" s="5"/>
      <c r="AK1312" s="5"/>
      <c r="AL1312" s="5"/>
      <c r="AM1312" s="5"/>
    </row>
    <row r="1313" spans="1:39" s="4" customFormat="1" ht="14.4">
      <c r="A1313" s="63"/>
      <c r="B1313" s="63"/>
      <c r="C1313" s="63"/>
      <c r="D1313" s="63"/>
      <c r="E1313" s="11"/>
      <c r="F1313" s="11"/>
      <c r="G1313" s="8"/>
      <c r="I1313" s="63"/>
      <c r="J1313" s="48"/>
      <c r="K1313" s="109"/>
      <c r="M1313" s="63"/>
      <c r="N1313" s="214"/>
      <c r="P1313" s="114"/>
      <c r="Q1313" s="213"/>
      <c r="S1313" s="114"/>
      <c r="T1313" s="213"/>
      <c r="V1313" s="83"/>
      <c r="W1313" s="83"/>
      <c r="X1313" s="83"/>
      <c r="Y1313" s="83"/>
      <c r="Z1313" s="83"/>
      <c r="AA1313" s="65"/>
      <c r="AB1313" s="5"/>
      <c r="AC1313" s="5"/>
      <c r="AD1313" s="5"/>
      <c r="AE1313" s="5"/>
      <c r="AF1313" s="5"/>
      <c r="AG1313" s="5"/>
      <c r="AH1313" s="5"/>
      <c r="AI1313" s="5"/>
      <c r="AJ1313" s="5"/>
      <c r="AK1313" s="5"/>
      <c r="AL1313" s="5"/>
      <c r="AM1313" s="5"/>
    </row>
    <row r="1314" spans="1:39" s="4" customFormat="1" ht="14.4">
      <c r="A1314" s="63"/>
      <c r="B1314" s="63"/>
      <c r="C1314" s="63"/>
      <c r="D1314" s="63"/>
      <c r="E1314" s="11"/>
      <c r="F1314" s="11"/>
      <c r="G1314" s="8"/>
      <c r="I1314" s="63"/>
      <c r="J1314" s="48"/>
      <c r="K1314" s="109"/>
      <c r="M1314" s="63"/>
      <c r="N1314" s="214"/>
      <c r="P1314" s="114"/>
      <c r="Q1314" s="213"/>
      <c r="S1314" s="114"/>
      <c r="T1314" s="213"/>
      <c r="V1314" s="83"/>
      <c r="W1314" s="83"/>
      <c r="X1314" s="83"/>
      <c r="Y1314" s="83"/>
      <c r="Z1314" s="83"/>
      <c r="AA1314" s="65"/>
      <c r="AB1314" s="5"/>
      <c r="AC1314" s="5"/>
      <c r="AD1314" s="5"/>
      <c r="AE1314" s="5"/>
      <c r="AF1314" s="5"/>
      <c r="AG1314" s="5"/>
      <c r="AH1314" s="5"/>
      <c r="AI1314" s="5"/>
      <c r="AJ1314" s="5"/>
      <c r="AK1314" s="5"/>
      <c r="AL1314" s="5"/>
      <c r="AM1314" s="5"/>
    </row>
    <row r="1315" spans="1:39" s="4" customFormat="1" ht="14.4">
      <c r="A1315" s="63"/>
      <c r="B1315" s="63"/>
      <c r="C1315" s="63"/>
      <c r="D1315" s="63"/>
      <c r="E1315" s="11"/>
      <c r="F1315" s="11"/>
      <c r="G1315" s="8"/>
      <c r="I1315" s="63"/>
      <c r="J1315" s="48"/>
      <c r="K1315" s="109"/>
      <c r="M1315" s="63"/>
      <c r="N1315" s="214"/>
      <c r="P1315" s="114"/>
      <c r="Q1315" s="213"/>
      <c r="S1315" s="114"/>
      <c r="T1315" s="213"/>
      <c r="V1315" s="83"/>
      <c r="W1315" s="83"/>
      <c r="X1315" s="83"/>
      <c r="Y1315" s="83"/>
      <c r="Z1315" s="83"/>
      <c r="AA1315" s="65"/>
      <c r="AB1315" s="5"/>
      <c r="AC1315" s="5"/>
      <c r="AD1315" s="5"/>
      <c r="AE1315" s="5"/>
      <c r="AF1315" s="5"/>
      <c r="AG1315" s="5"/>
      <c r="AH1315" s="5"/>
      <c r="AI1315" s="5"/>
      <c r="AJ1315" s="5"/>
      <c r="AK1315" s="5"/>
      <c r="AL1315" s="5"/>
      <c r="AM1315" s="5"/>
    </row>
    <row r="1316" spans="1:39" s="4" customFormat="1" ht="14.4">
      <c r="A1316" s="63"/>
      <c r="B1316" s="63"/>
      <c r="C1316" s="63"/>
      <c r="D1316" s="63"/>
      <c r="E1316" s="11"/>
      <c r="F1316" s="11"/>
      <c r="G1316" s="8"/>
      <c r="I1316" s="63"/>
      <c r="J1316" s="48"/>
      <c r="K1316" s="109"/>
      <c r="M1316" s="63"/>
      <c r="N1316" s="214"/>
      <c r="P1316" s="114"/>
      <c r="Q1316" s="213"/>
      <c r="S1316" s="114"/>
      <c r="T1316" s="213"/>
      <c r="V1316" s="83"/>
      <c r="W1316" s="83"/>
      <c r="X1316" s="83"/>
      <c r="Y1316" s="83"/>
      <c r="Z1316" s="83"/>
      <c r="AA1316" s="65"/>
      <c r="AB1316" s="5"/>
      <c r="AC1316" s="5"/>
      <c r="AD1316" s="5"/>
      <c r="AE1316" s="5"/>
      <c r="AF1316" s="5"/>
      <c r="AG1316" s="5"/>
      <c r="AH1316" s="5"/>
      <c r="AI1316" s="5"/>
      <c r="AJ1316" s="5"/>
      <c r="AK1316" s="5"/>
      <c r="AL1316" s="5"/>
      <c r="AM1316" s="5"/>
    </row>
    <row r="1317" spans="1:39" s="4" customFormat="1" ht="14.4">
      <c r="A1317" s="63"/>
      <c r="B1317" s="63"/>
      <c r="C1317" s="63"/>
      <c r="D1317" s="63"/>
      <c r="E1317" s="11"/>
      <c r="F1317" s="11"/>
      <c r="G1317" s="8"/>
      <c r="I1317" s="63"/>
      <c r="J1317" s="48"/>
      <c r="K1317" s="109"/>
      <c r="M1317" s="63"/>
      <c r="N1317" s="214"/>
      <c r="P1317" s="114"/>
      <c r="Q1317" s="213"/>
      <c r="S1317" s="114"/>
      <c r="T1317" s="213"/>
      <c r="V1317" s="83"/>
      <c r="W1317" s="83"/>
      <c r="X1317" s="83"/>
      <c r="Y1317" s="83"/>
      <c r="Z1317" s="83"/>
      <c r="AA1317" s="65"/>
      <c r="AB1317" s="5"/>
      <c r="AC1317" s="5"/>
      <c r="AD1317" s="5"/>
      <c r="AE1317" s="5"/>
      <c r="AF1317" s="5"/>
      <c r="AG1317" s="5"/>
      <c r="AH1317" s="5"/>
      <c r="AI1317" s="5"/>
      <c r="AJ1317" s="5"/>
      <c r="AK1317" s="5"/>
      <c r="AL1317" s="5"/>
      <c r="AM1317" s="5"/>
    </row>
    <row r="1318" spans="1:39" s="4" customFormat="1" ht="14.4">
      <c r="A1318" s="63"/>
      <c r="B1318" s="63"/>
      <c r="C1318" s="63"/>
      <c r="D1318" s="63"/>
      <c r="E1318" s="11"/>
      <c r="F1318" s="11"/>
      <c r="G1318" s="8"/>
      <c r="I1318" s="63"/>
      <c r="J1318" s="48"/>
      <c r="K1318" s="109"/>
      <c r="M1318" s="63"/>
      <c r="N1318" s="214"/>
      <c r="P1318" s="114"/>
      <c r="Q1318" s="213"/>
      <c r="S1318" s="114"/>
      <c r="T1318" s="213"/>
      <c r="V1318" s="83"/>
      <c r="W1318" s="83"/>
      <c r="X1318" s="83"/>
      <c r="Y1318" s="83"/>
      <c r="Z1318" s="83"/>
      <c r="AA1318" s="65"/>
      <c r="AB1318" s="5"/>
      <c r="AC1318" s="5"/>
      <c r="AD1318" s="5"/>
      <c r="AE1318" s="5"/>
      <c r="AF1318" s="5"/>
      <c r="AG1318" s="5"/>
      <c r="AH1318" s="5"/>
      <c r="AI1318" s="5"/>
      <c r="AJ1318" s="5"/>
      <c r="AK1318" s="5"/>
      <c r="AL1318" s="5"/>
      <c r="AM1318" s="5"/>
    </row>
    <row r="1319" spans="1:39" s="4" customFormat="1" ht="14.4">
      <c r="A1319" s="63"/>
      <c r="B1319" s="63"/>
      <c r="C1319" s="63"/>
      <c r="D1319" s="63"/>
      <c r="E1319" s="11"/>
      <c r="F1319" s="11"/>
      <c r="G1319" s="8"/>
      <c r="I1319" s="63"/>
      <c r="J1319" s="48"/>
      <c r="K1319" s="109"/>
      <c r="M1319" s="63"/>
      <c r="N1319" s="214"/>
      <c r="P1319" s="114"/>
      <c r="Q1319" s="213"/>
      <c r="S1319" s="114"/>
      <c r="T1319" s="213"/>
      <c r="V1319" s="83"/>
      <c r="W1319" s="83"/>
      <c r="X1319" s="83"/>
      <c r="Y1319" s="83"/>
      <c r="Z1319" s="83"/>
      <c r="AA1319" s="65"/>
      <c r="AB1319" s="5"/>
      <c r="AC1319" s="5"/>
      <c r="AD1319" s="5"/>
      <c r="AE1319" s="5"/>
      <c r="AF1319" s="5"/>
      <c r="AG1319" s="5"/>
      <c r="AH1319" s="5"/>
      <c r="AI1319" s="5"/>
      <c r="AJ1319" s="5"/>
      <c r="AK1319" s="5"/>
      <c r="AL1319" s="5"/>
      <c r="AM1319" s="5"/>
    </row>
    <row r="1320" spans="1:39" s="4" customFormat="1" ht="14.4">
      <c r="A1320" s="63"/>
      <c r="B1320" s="63"/>
      <c r="C1320" s="63"/>
      <c r="D1320" s="63"/>
      <c r="E1320" s="11"/>
      <c r="F1320" s="11"/>
      <c r="G1320" s="8"/>
      <c r="I1320" s="63"/>
      <c r="J1320" s="48"/>
      <c r="K1320" s="109"/>
      <c r="M1320" s="63"/>
      <c r="N1320" s="214"/>
      <c r="P1320" s="114"/>
      <c r="Q1320" s="213"/>
      <c r="S1320" s="114"/>
      <c r="T1320" s="213"/>
      <c r="V1320" s="83"/>
      <c r="W1320" s="83"/>
      <c r="X1320" s="83"/>
      <c r="Y1320" s="83"/>
      <c r="Z1320" s="83"/>
      <c r="AA1320" s="65"/>
      <c r="AB1320" s="5"/>
      <c r="AC1320" s="5"/>
      <c r="AD1320" s="5"/>
      <c r="AE1320" s="5"/>
      <c r="AF1320" s="5"/>
      <c r="AG1320" s="5"/>
      <c r="AH1320" s="5"/>
      <c r="AI1320" s="5"/>
      <c r="AJ1320" s="5"/>
      <c r="AK1320" s="5"/>
      <c r="AL1320" s="5"/>
      <c r="AM1320" s="5"/>
    </row>
    <row r="1321" spans="1:39" s="4" customFormat="1" ht="14.4">
      <c r="A1321" s="63"/>
      <c r="B1321" s="63"/>
      <c r="C1321" s="63"/>
      <c r="D1321" s="63"/>
      <c r="E1321" s="11"/>
      <c r="F1321" s="11"/>
      <c r="G1321" s="8"/>
      <c r="I1321" s="63"/>
      <c r="J1321" s="48"/>
      <c r="K1321" s="109"/>
      <c r="M1321" s="63"/>
      <c r="N1321" s="214"/>
      <c r="P1321" s="114"/>
      <c r="Q1321" s="213"/>
      <c r="S1321" s="114"/>
      <c r="T1321" s="213"/>
      <c r="V1321" s="83"/>
      <c r="W1321" s="83"/>
      <c r="X1321" s="83"/>
      <c r="Y1321" s="83"/>
      <c r="Z1321" s="83"/>
      <c r="AA1321" s="65"/>
      <c r="AB1321" s="5"/>
      <c r="AC1321" s="5"/>
      <c r="AD1321" s="5"/>
      <c r="AE1321" s="5"/>
      <c r="AF1321" s="5"/>
      <c r="AG1321" s="5"/>
      <c r="AH1321" s="5"/>
      <c r="AI1321" s="5"/>
      <c r="AJ1321" s="5"/>
      <c r="AK1321" s="5"/>
      <c r="AL1321" s="5"/>
      <c r="AM1321" s="5"/>
    </row>
    <row r="1322" spans="1:39" s="4" customFormat="1" ht="14.4">
      <c r="A1322" s="63"/>
      <c r="B1322" s="63"/>
      <c r="C1322" s="63"/>
      <c r="D1322" s="63"/>
      <c r="E1322" s="11"/>
      <c r="F1322" s="11"/>
      <c r="G1322" s="8"/>
      <c r="I1322" s="63"/>
      <c r="J1322" s="48"/>
      <c r="K1322" s="109"/>
      <c r="M1322" s="63"/>
      <c r="N1322" s="214"/>
      <c r="P1322" s="114"/>
      <c r="Q1322" s="213"/>
      <c r="S1322" s="114"/>
      <c r="T1322" s="213"/>
      <c r="V1322" s="83"/>
      <c r="W1322" s="83"/>
      <c r="X1322" s="83"/>
      <c r="Y1322" s="83"/>
      <c r="Z1322" s="83"/>
      <c r="AA1322" s="65"/>
      <c r="AB1322" s="5"/>
      <c r="AC1322" s="5"/>
      <c r="AD1322" s="5"/>
      <c r="AE1322" s="5"/>
      <c r="AF1322" s="5"/>
      <c r="AG1322" s="5"/>
      <c r="AH1322" s="5"/>
      <c r="AI1322" s="5"/>
      <c r="AJ1322" s="5"/>
      <c r="AK1322" s="5"/>
      <c r="AL1322" s="5"/>
      <c r="AM1322" s="5"/>
    </row>
    <row r="1323" spans="1:39" s="4" customFormat="1" ht="14.4">
      <c r="A1323" s="63"/>
      <c r="B1323" s="63"/>
      <c r="C1323" s="63"/>
      <c r="D1323" s="63"/>
      <c r="E1323" s="11"/>
      <c r="F1323" s="11"/>
      <c r="G1323" s="8"/>
      <c r="I1323" s="63"/>
      <c r="J1323" s="48"/>
      <c r="K1323" s="109"/>
      <c r="M1323" s="63"/>
      <c r="N1323" s="214"/>
      <c r="P1323" s="114"/>
      <c r="Q1323" s="213"/>
      <c r="S1323" s="114"/>
      <c r="T1323" s="48"/>
      <c r="V1323" s="83"/>
      <c r="W1323" s="83"/>
      <c r="X1323" s="83"/>
      <c r="Y1323" s="83"/>
      <c r="Z1323" s="83"/>
      <c r="AA1323" s="65"/>
      <c r="AB1323" s="5"/>
      <c r="AC1323" s="5"/>
      <c r="AD1323" s="5"/>
      <c r="AE1323" s="5"/>
      <c r="AF1323" s="5"/>
      <c r="AG1323" s="5"/>
      <c r="AH1323" s="5"/>
      <c r="AI1323" s="5"/>
      <c r="AJ1323" s="5"/>
      <c r="AK1323" s="5"/>
      <c r="AL1323" s="5"/>
      <c r="AM1323" s="5"/>
    </row>
    <row r="1324" spans="1:39" s="4" customFormat="1" ht="14.4">
      <c r="A1324" s="63"/>
      <c r="B1324" s="63"/>
      <c r="C1324" s="63"/>
      <c r="D1324" s="63"/>
      <c r="E1324" s="11"/>
      <c r="F1324" s="11"/>
      <c r="G1324" s="8"/>
      <c r="I1324" s="63"/>
      <c r="J1324" s="48"/>
      <c r="K1324" s="109"/>
      <c r="M1324" s="63"/>
      <c r="N1324" s="214"/>
      <c r="P1324" s="114"/>
      <c r="Q1324" s="213"/>
      <c r="S1324" s="114"/>
      <c r="T1324" s="48"/>
      <c r="V1324" s="83"/>
      <c r="W1324" s="83"/>
      <c r="X1324" s="83"/>
      <c r="Y1324" s="83"/>
      <c r="Z1324" s="83"/>
      <c r="AA1324" s="65"/>
      <c r="AB1324" s="5"/>
      <c r="AC1324" s="5"/>
      <c r="AD1324" s="5"/>
      <c r="AE1324" s="5"/>
      <c r="AF1324" s="5"/>
      <c r="AG1324" s="5"/>
      <c r="AH1324" s="5"/>
      <c r="AI1324" s="5"/>
      <c r="AJ1324" s="5"/>
      <c r="AK1324" s="5"/>
      <c r="AL1324" s="5"/>
      <c r="AM1324" s="5"/>
    </row>
    <row r="1325" spans="1:39" s="4" customFormat="1" ht="14.4">
      <c r="A1325" s="63"/>
      <c r="B1325" s="63"/>
      <c r="C1325" s="63"/>
      <c r="D1325" s="63"/>
      <c r="E1325" s="11"/>
      <c r="F1325" s="11"/>
      <c r="G1325" s="8"/>
      <c r="I1325" s="63"/>
      <c r="J1325" s="48"/>
      <c r="K1325" s="109"/>
      <c r="M1325" s="63"/>
      <c r="N1325" s="214"/>
      <c r="P1325" s="114"/>
      <c r="Q1325" s="213"/>
      <c r="S1325" s="114"/>
      <c r="T1325" s="48"/>
      <c r="V1325" s="83"/>
      <c r="W1325" s="83"/>
      <c r="X1325" s="83"/>
      <c r="Y1325" s="83"/>
      <c r="Z1325" s="83"/>
      <c r="AA1325" s="65"/>
      <c r="AB1325" s="5"/>
      <c r="AC1325" s="5"/>
      <c r="AD1325" s="5"/>
      <c r="AE1325" s="5"/>
      <c r="AF1325" s="5"/>
      <c r="AG1325" s="5"/>
      <c r="AH1325" s="5"/>
      <c r="AI1325" s="5"/>
      <c r="AJ1325" s="5"/>
      <c r="AK1325" s="5"/>
      <c r="AL1325" s="5"/>
      <c r="AM1325" s="5"/>
    </row>
    <row r="1326" spans="1:39" s="4" customFormat="1" ht="14.4">
      <c r="A1326" s="63"/>
      <c r="B1326" s="63"/>
      <c r="C1326" s="63"/>
      <c r="D1326" s="63"/>
      <c r="E1326" s="11"/>
      <c r="F1326" s="11"/>
      <c r="G1326" s="8"/>
      <c r="I1326" s="63"/>
      <c r="J1326" s="48"/>
      <c r="K1326" s="109"/>
      <c r="M1326" s="63"/>
      <c r="N1326" s="214"/>
      <c r="P1326" s="114"/>
      <c r="Q1326" s="213"/>
      <c r="S1326" s="114"/>
      <c r="T1326" s="48"/>
      <c r="V1326" s="83"/>
      <c r="W1326" s="83"/>
      <c r="X1326" s="83"/>
      <c r="Y1326" s="83"/>
      <c r="Z1326" s="83"/>
      <c r="AA1326" s="65"/>
      <c r="AB1326" s="5"/>
      <c r="AC1326" s="5"/>
      <c r="AD1326" s="5"/>
      <c r="AE1326" s="5"/>
      <c r="AF1326" s="5"/>
      <c r="AG1326" s="5"/>
      <c r="AH1326" s="5"/>
      <c r="AI1326" s="5"/>
      <c r="AJ1326" s="5"/>
      <c r="AK1326" s="5"/>
      <c r="AL1326" s="5"/>
      <c r="AM1326" s="5"/>
    </row>
    <row r="1327" spans="1:39" s="4" customFormat="1" ht="14.4">
      <c r="A1327" s="63"/>
      <c r="B1327" s="63"/>
      <c r="C1327" s="63"/>
      <c r="D1327" s="63"/>
      <c r="E1327" s="11"/>
      <c r="F1327" s="11"/>
      <c r="G1327" s="8"/>
      <c r="I1327" s="63"/>
      <c r="J1327" s="48"/>
      <c r="K1327" s="109"/>
      <c r="M1327" s="63"/>
      <c r="N1327" s="214"/>
      <c r="P1327" s="114"/>
      <c r="Q1327" s="213"/>
      <c r="S1327" s="114"/>
      <c r="T1327" s="48"/>
      <c r="V1327" s="83"/>
      <c r="W1327" s="83"/>
      <c r="X1327" s="83"/>
      <c r="Y1327" s="83"/>
      <c r="Z1327" s="83"/>
      <c r="AA1327" s="65"/>
      <c r="AB1327" s="5"/>
      <c r="AC1327" s="5"/>
      <c r="AD1327" s="5"/>
      <c r="AE1327" s="5"/>
      <c r="AF1327" s="5"/>
      <c r="AG1327" s="5"/>
      <c r="AH1327" s="5"/>
      <c r="AI1327" s="5"/>
      <c r="AJ1327" s="5"/>
      <c r="AK1327" s="5"/>
      <c r="AL1327" s="5"/>
      <c r="AM1327" s="5"/>
    </row>
    <row r="1328" spans="1:39" s="4" customFormat="1" ht="14.4">
      <c r="A1328" s="63"/>
      <c r="B1328" s="63"/>
      <c r="C1328" s="63"/>
      <c r="D1328" s="63"/>
      <c r="E1328" s="11"/>
      <c r="F1328" s="11"/>
      <c r="G1328" s="8"/>
      <c r="I1328" s="63"/>
      <c r="J1328" s="48"/>
      <c r="K1328" s="109"/>
      <c r="M1328" s="63"/>
      <c r="N1328" s="214"/>
      <c r="P1328" s="114"/>
      <c r="Q1328" s="213"/>
      <c r="S1328" s="114"/>
      <c r="T1328" s="48"/>
      <c r="V1328" s="83"/>
      <c r="W1328" s="83"/>
      <c r="X1328" s="83"/>
      <c r="Y1328" s="83"/>
      <c r="Z1328" s="83"/>
      <c r="AA1328" s="65"/>
      <c r="AB1328" s="5"/>
      <c r="AC1328" s="5"/>
      <c r="AD1328" s="5"/>
      <c r="AE1328" s="5"/>
      <c r="AF1328" s="5"/>
      <c r="AG1328" s="5"/>
      <c r="AH1328" s="5"/>
      <c r="AI1328" s="5"/>
      <c r="AJ1328" s="5"/>
      <c r="AK1328" s="5"/>
      <c r="AL1328" s="5"/>
      <c r="AM1328" s="5"/>
    </row>
    <row r="1329" spans="1:39" s="4" customFormat="1" ht="14.4">
      <c r="A1329" s="63"/>
      <c r="B1329" s="63"/>
      <c r="C1329" s="63"/>
      <c r="D1329" s="63"/>
      <c r="E1329" s="11"/>
      <c r="F1329" s="11"/>
      <c r="G1329" s="8"/>
      <c r="I1329" s="63"/>
      <c r="J1329" s="48"/>
      <c r="K1329" s="109"/>
      <c r="M1329" s="63"/>
      <c r="N1329" s="214"/>
      <c r="P1329" s="114"/>
      <c r="Q1329" s="213"/>
      <c r="S1329" s="114"/>
      <c r="T1329" s="48"/>
      <c r="V1329" s="83"/>
      <c r="W1329" s="83"/>
      <c r="X1329" s="83"/>
      <c r="Y1329" s="83"/>
      <c r="Z1329" s="83"/>
      <c r="AA1329" s="65"/>
      <c r="AB1329" s="5"/>
      <c r="AC1329" s="5"/>
      <c r="AD1329" s="5"/>
      <c r="AE1329" s="5"/>
      <c r="AF1329" s="5"/>
      <c r="AG1329" s="5"/>
      <c r="AH1329" s="5"/>
      <c r="AI1329" s="5"/>
      <c r="AJ1329" s="5"/>
      <c r="AK1329" s="5"/>
      <c r="AL1329" s="5"/>
      <c r="AM1329" s="5"/>
    </row>
    <row r="1330" spans="1:39" s="4" customFormat="1" ht="14.4">
      <c r="A1330" s="63"/>
      <c r="B1330" s="63"/>
      <c r="C1330" s="63"/>
      <c r="D1330" s="63"/>
      <c r="E1330" s="11"/>
      <c r="F1330" s="11"/>
      <c r="G1330" s="8"/>
      <c r="I1330" s="63"/>
      <c r="J1330" s="48"/>
      <c r="K1330" s="109"/>
      <c r="M1330" s="63"/>
      <c r="N1330" s="214"/>
      <c r="P1330" s="114"/>
      <c r="Q1330" s="213"/>
      <c r="S1330" s="114"/>
      <c r="T1330" s="48"/>
      <c r="V1330" s="83"/>
      <c r="W1330" s="83"/>
      <c r="X1330" s="83"/>
      <c r="Y1330" s="83"/>
      <c r="Z1330" s="83"/>
      <c r="AA1330" s="65"/>
      <c r="AB1330" s="5"/>
      <c r="AC1330" s="5"/>
      <c r="AD1330" s="5"/>
      <c r="AE1330" s="5"/>
      <c r="AF1330" s="5"/>
      <c r="AG1330" s="5"/>
      <c r="AH1330" s="5"/>
      <c r="AI1330" s="5"/>
      <c r="AJ1330" s="5"/>
      <c r="AK1330" s="5"/>
      <c r="AL1330" s="5"/>
      <c r="AM1330" s="5"/>
    </row>
    <row r="1331" spans="1:39" s="4" customFormat="1" ht="14.4">
      <c r="A1331" s="63"/>
      <c r="B1331" s="63"/>
      <c r="C1331" s="63"/>
      <c r="D1331" s="63"/>
      <c r="E1331" s="11"/>
      <c r="F1331" s="11"/>
      <c r="G1331" s="8"/>
      <c r="I1331" s="63"/>
      <c r="J1331" s="48"/>
      <c r="K1331" s="109"/>
      <c r="M1331" s="63"/>
      <c r="N1331" s="214"/>
      <c r="P1331" s="114"/>
      <c r="Q1331" s="213"/>
      <c r="S1331" s="114"/>
      <c r="T1331" s="48"/>
      <c r="V1331" s="83"/>
      <c r="W1331" s="83"/>
      <c r="X1331" s="83"/>
      <c r="Y1331" s="83"/>
      <c r="Z1331" s="83"/>
      <c r="AA1331" s="65"/>
      <c r="AB1331" s="5"/>
      <c r="AC1331" s="5"/>
      <c r="AD1331" s="5"/>
      <c r="AE1331" s="5"/>
      <c r="AF1331" s="5"/>
      <c r="AG1331" s="5"/>
      <c r="AH1331" s="5"/>
      <c r="AI1331" s="5"/>
      <c r="AJ1331" s="5"/>
      <c r="AK1331" s="5"/>
      <c r="AL1331" s="5"/>
      <c r="AM1331" s="5"/>
    </row>
    <row r="1332" spans="1:39" s="4" customFormat="1" ht="14.4">
      <c r="A1332" s="63"/>
      <c r="B1332" s="63"/>
      <c r="C1332" s="63"/>
      <c r="D1332" s="63"/>
      <c r="E1332" s="11"/>
      <c r="F1332" s="11"/>
      <c r="G1332" s="8"/>
      <c r="I1332" s="63"/>
      <c r="J1332" s="48"/>
      <c r="K1332" s="109"/>
      <c r="M1332" s="63"/>
      <c r="N1332" s="214"/>
      <c r="P1332" s="114"/>
      <c r="Q1332" s="213"/>
      <c r="S1332" s="114"/>
      <c r="T1332" s="48"/>
      <c r="V1332" s="83"/>
      <c r="W1332" s="83"/>
      <c r="X1332" s="83"/>
      <c r="Y1332" s="83"/>
      <c r="Z1332" s="83"/>
      <c r="AA1332" s="65"/>
      <c r="AB1332" s="5"/>
      <c r="AC1332" s="5"/>
      <c r="AD1332" s="5"/>
      <c r="AE1332" s="5"/>
      <c r="AF1332" s="5"/>
      <c r="AG1332" s="5"/>
      <c r="AH1332" s="5"/>
      <c r="AI1332" s="5"/>
      <c r="AJ1332" s="5"/>
      <c r="AK1332" s="5"/>
      <c r="AL1332" s="5"/>
      <c r="AM1332" s="5"/>
    </row>
    <row r="1333" spans="1:39" s="4" customFormat="1" ht="14.4">
      <c r="A1333" s="63"/>
      <c r="B1333" s="63"/>
      <c r="C1333" s="63"/>
      <c r="D1333" s="63"/>
      <c r="E1333" s="11"/>
      <c r="F1333" s="11"/>
      <c r="G1333" s="8"/>
      <c r="I1333" s="63"/>
      <c r="J1333" s="48"/>
      <c r="K1333" s="109"/>
      <c r="M1333" s="63"/>
      <c r="N1333" s="214"/>
      <c r="P1333" s="114"/>
      <c r="Q1333" s="213"/>
      <c r="S1333" s="114"/>
      <c r="T1333" s="48"/>
      <c r="V1333" s="83"/>
      <c r="W1333" s="83"/>
      <c r="X1333" s="83"/>
      <c r="Y1333" s="83"/>
      <c r="Z1333" s="83"/>
      <c r="AA1333" s="65"/>
      <c r="AB1333" s="5"/>
      <c r="AC1333" s="5"/>
      <c r="AD1333" s="5"/>
      <c r="AE1333" s="5"/>
      <c r="AF1333" s="5"/>
      <c r="AG1333" s="5"/>
      <c r="AH1333" s="5"/>
      <c r="AI1333" s="5"/>
      <c r="AJ1333" s="5"/>
      <c r="AK1333" s="5"/>
      <c r="AL1333" s="5"/>
      <c r="AM1333" s="5"/>
    </row>
    <row r="1334" spans="1:39" s="4" customFormat="1" ht="14.4">
      <c r="A1334" s="63"/>
      <c r="B1334" s="63"/>
      <c r="C1334" s="63"/>
      <c r="D1334" s="63"/>
      <c r="E1334" s="11"/>
      <c r="F1334" s="11"/>
      <c r="G1334" s="8"/>
      <c r="I1334" s="63"/>
      <c r="J1334" s="48"/>
      <c r="K1334" s="109"/>
      <c r="M1334" s="63"/>
      <c r="N1334" s="214"/>
      <c r="P1334" s="114"/>
      <c r="Q1334" s="48"/>
      <c r="S1334" s="114"/>
      <c r="T1334" s="48"/>
      <c r="V1334" s="83"/>
      <c r="W1334" s="83"/>
      <c r="X1334" s="83"/>
      <c r="Y1334" s="83"/>
      <c r="Z1334" s="83"/>
      <c r="AA1334" s="65"/>
      <c r="AB1334" s="5"/>
      <c r="AC1334" s="5"/>
      <c r="AD1334" s="5"/>
      <c r="AE1334" s="5"/>
      <c r="AF1334" s="5"/>
      <c r="AG1334" s="5"/>
      <c r="AH1334" s="5"/>
      <c r="AI1334" s="5"/>
      <c r="AJ1334" s="5"/>
      <c r="AK1334" s="5"/>
      <c r="AL1334" s="5"/>
      <c r="AM1334" s="5"/>
    </row>
    <row r="1335" spans="1:39" s="4" customFormat="1" ht="14.4">
      <c r="A1335" s="63"/>
      <c r="B1335" s="63"/>
      <c r="C1335" s="63"/>
      <c r="D1335" s="63"/>
      <c r="E1335" s="11"/>
      <c r="F1335" s="11"/>
      <c r="G1335" s="8"/>
      <c r="I1335" s="63"/>
      <c r="J1335" s="48"/>
      <c r="K1335" s="109"/>
      <c r="M1335" s="63"/>
      <c r="N1335" s="214"/>
      <c r="P1335" s="114"/>
      <c r="Q1335" s="48"/>
      <c r="S1335" s="114"/>
      <c r="T1335" s="48"/>
      <c r="V1335" s="83"/>
      <c r="W1335" s="83"/>
      <c r="X1335" s="83"/>
      <c r="Y1335" s="83"/>
      <c r="Z1335" s="83"/>
      <c r="AA1335" s="65"/>
      <c r="AB1335" s="5"/>
      <c r="AC1335" s="5"/>
      <c r="AD1335" s="5"/>
      <c r="AE1335" s="5"/>
      <c r="AF1335" s="5"/>
      <c r="AG1335" s="5"/>
      <c r="AH1335" s="5"/>
      <c r="AI1335" s="5"/>
      <c r="AJ1335" s="5"/>
      <c r="AK1335" s="5"/>
      <c r="AL1335" s="5"/>
      <c r="AM1335" s="5"/>
    </row>
    <row r="1336" spans="1:39" s="4" customFormat="1" ht="14.4">
      <c r="A1336" s="63"/>
      <c r="B1336" s="63"/>
      <c r="C1336" s="63"/>
      <c r="D1336" s="63"/>
      <c r="E1336" s="11"/>
      <c r="F1336" s="11"/>
      <c r="G1336" s="8"/>
      <c r="I1336" s="63"/>
      <c r="J1336" s="48"/>
      <c r="K1336" s="109"/>
      <c r="M1336" s="63"/>
      <c r="N1336" s="214"/>
      <c r="P1336" s="114"/>
      <c r="Q1336" s="48"/>
      <c r="S1336" s="114"/>
      <c r="T1336" s="48"/>
      <c r="V1336" s="83"/>
      <c r="W1336" s="83"/>
      <c r="X1336" s="83"/>
      <c r="Y1336" s="83"/>
      <c r="Z1336" s="83"/>
      <c r="AA1336" s="65"/>
      <c r="AB1336" s="5"/>
      <c r="AC1336" s="5"/>
      <c r="AD1336" s="5"/>
      <c r="AE1336" s="5"/>
      <c r="AF1336" s="5"/>
      <c r="AG1336" s="5"/>
      <c r="AH1336" s="5"/>
      <c r="AI1336" s="5"/>
      <c r="AJ1336" s="5"/>
      <c r="AK1336" s="5"/>
      <c r="AL1336" s="5"/>
      <c r="AM1336" s="5"/>
    </row>
    <row r="1337" spans="1:39" s="4" customFormat="1" ht="14.4">
      <c r="A1337" s="63"/>
      <c r="B1337" s="63"/>
      <c r="C1337" s="63"/>
      <c r="D1337" s="63"/>
      <c r="E1337" s="11"/>
      <c r="F1337" s="11"/>
      <c r="G1337" s="8"/>
      <c r="I1337" s="63"/>
      <c r="J1337" s="48"/>
      <c r="K1337" s="109"/>
      <c r="M1337" s="63"/>
      <c r="N1337" s="214"/>
      <c r="P1337" s="114"/>
      <c r="Q1337" s="48"/>
      <c r="S1337" s="114"/>
      <c r="T1337" s="48"/>
      <c r="V1337" s="83"/>
      <c r="W1337" s="83"/>
      <c r="X1337" s="83"/>
      <c r="Y1337" s="83"/>
      <c r="Z1337" s="83"/>
      <c r="AA1337" s="65"/>
      <c r="AB1337" s="5"/>
      <c r="AC1337" s="5"/>
      <c r="AD1337" s="5"/>
      <c r="AE1337" s="5"/>
      <c r="AF1337" s="5"/>
      <c r="AG1337" s="5"/>
      <c r="AH1337" s="5"/>
      <c r="AI1337" s="5"/>
      <c r="AJ1337" s="5"/>
      <c r="AK1337" s="5"/>
      <c r="AL1337" s="5"/>
      <c r="AM1337" s="5"/>
    </row>
    <row r="1338" spans="1:39" s="4" customFormat="1" ht="14.4">
      <c r="A1338" s="63"/>
      <c r="B1338" s="63"/>
      <c r="C1338" s="63"/>
      <c r="D1338" s="63"/>
      <c r="E1338" s="11"/>
      <c r="F1338" s="11"/>
      <c r="G1338" s="8"/>
      <c r="I1338" s="63"/>
      <c r="J1338" s="48"/>
      <c r="K1338" s="109"/>
      <c r="M1338" s="63"/>
      <c r="N1338" s="214"/>
      <c r="P1338" s="114"/>
      <c r="Q1338" s="48"/>
      <c r="S1338" s="114"/>
      <c r="T1338" s="48"/>
      <c r="V1338" s="83"/>
      <c r="W1338" s="83"/>
      <c r="X1338" s="83"/>
      <c r="Y1338" s="83"/>
      <c r="Z1338" s="83"/>
      <c r="AA1338" s="65"/>
      <c r="AB1338" s="5"/>
      <c r="AC1338" s="5"/>
      <c r="AD1338" s="5"/>
      <c r="AE1338" s="5"/>
      <c r="AF1338" s="5"/>
      <c r="AG1338" s="5"/>
      <c r="AH1338" s="5"/>
      <c r="AI1338" s="5"/>
      <c r="AJ1338" s="5"/>
      <c r="AK1338" s="5"/>
      <c r="AL1338" s="5"/>
      <c r="AM1338" s="5"/>
    </row>
    <row r="1339" spans="1:39" s="4" customFormat="1" ht="14.4">
      <c r="A1339" s="63"/>
      <c r="B1339" s="63"/>
      <c r="C1339" s="63"/>
      <c r="D1339" s="63"/>
      <c r="E1339" s="11"/>
      <c r="F1339" s="11"/>
      <c r="G1339" s="8"/>
      <c r="I1339" s="63"/>
      <c r="J1339" s="48"/>
      <c r="K1339" s="109"/>
      <c r="M1339" s="63"/>
      <c r="N1339" s="214"/>
      <c r="P1339" s="114"/>
      <c r="Q1339" s="48"/>
      <c r="S1339" s="114"/>
      <c r="T1339" s="48"/>
      <c r="V1339" s="83"/>
      <c r="W1339" s="83"/>
      <c r="X1339" s="83"/>
      <c r="Y1339" s="83"/>
      <c r="Z1339" s="83"/>
      <c r="AA1339" s="65"/>
      <c r="AB1339" s="5"/>
      <c r="AC1339" s="5"/>
      <c r="AD1339" s="5"/>
      <c r="AE1339" s="5"/>
      <c r="AF1339" s="5"/>
      <c r="AG1339" s="5"/>
      <c r="AH1339" s="5"/>
      <c r="AI1339" s="5"/>
      <c r="AJ1339" s="5"/>
      <c r="AK1339" s="5"/>
      <c r="AL1339" s="5"/>
      <c r="AM1339" s="5"/>
    </row>
    <row r="1340" spans="1:39" s="4" customFormat="1" ht="14.4">
      <c r="A1340" s="63"/>
      <c r="B1340" s="63"/>
      <c r="C1340" s="63"/>
      <c r="D1340" s="63"/>
      <c r="E1340" s="11"/>
      <c r="F1340" s="11"/>
      <c r="G1340" s="8"/>
      <c r="I1340" s="63"/>
      <c r="J1340" s="48"/>
      <c r="K1340" s="109"/>
      <c r="M1340" s="63"/>
      <c r="N1340" s="214"/>
      <c r="P1340" s="114"/>
      <c r="Q1340" s="48"/>
      <c r="S1340" s="114"/>
      <c r="T1340" s="48"/>
      <c r="V1340" s="83"/>
      <c r="W1340" s="83"/>
      <c r="X1340" s="83"/>
      <c r="Y1340" s="83"/>
      <c r="Z1340" s="83"/>
      <c r="AA1340" s="65"/>
      <c r="AB1340" s="5"/>
      <c r="AC1340" s="5"/>
      <c r="AD1340" s="5"/>
      <c r="AE1340" s="5"/>
      <c r="AF1340" s="5"/>
      <c r="AG1340" s="5"/>
      <c r="AH1340" s="5"/>
      <c r="AI1340" s="5"/>
      <c r="AJ1340" s="5"/>
      <c r="AK1340" s="5"/>
      <c r="AL1340" s="5"/>
      <c r="AM1340" s="5"/>
    </row>
    <row r="1341" spans="1:39" s="4" customFormat="1" ht="14.4">
      <c r="A1341" s="63"/>
      <c r="B1341" s="63"/>
      <c r="C1341" s="63"/>
      <c r="D1341" s="63"/>
      <c r="E1341" s="11"/>
      <c r="F1341" s="11"/>
      <c r="G1341" s="8"/>
      <c r="I1341" s="63"/>
      <c r="J1341" s="48"/>
      <c r="K1341" s="109"/>
      <c r="M1341" s="63"/>
      <c r="N1341" s="214"/>
      <c r="P1341" s="114"/>
      <c r="Q1341" s="48"/>
      <c r="S1341" s="114"/>
      <c r="T1341" s="48"/>
      <c r="V1341" s="83"/>
      <c r="W1341" s="83"/>
      <c r="X1341" s="83"/>
      <c r="Y1341" s="83"/>
      <c r="Z1341" s="83"/>
      <c r="AA1341" s="65"/>
      <c r="AB1341" s="5"/>
      <c r="AC1341" s="5"/>
      <c r="AD1341" s="5"/>
      <c r="AE1341" s="5"/>
      <c r="AF1341" s="5"/>
      <c r="AG1341" s="5"/>
      <c r="AH1341" s="5"/>
      <c r="AI1341" s="5"/>
      <c r="AJ1341" s="5"/>
      <c r="AK1341" s="5"/>
      <c r="AL1341" s="5"/>
      <c r="AM1341" s="5"/>
    </row>
    <row r="1342" spans="1:39" s="4" customFormat="1" ht="14.4">
      <c r="A1342" s="63"/>
      <c r="B1342" s="63"/>
      <c r="C1342" s="63"/>
      <c r="D1342" s="63"/>
      <c r="E1342" s="11"/>
      <c r="F1342" s="11"/>
      <c r="G1342" s="8"/>
      <c r="I1342" s="63"/>
      <c r="J1342" s="48"/>
      <c r="K1342" s="109"/>
      <c r="M1342" s="63"/>
      <c r="N1342" s="214"/>
      <c r="P1342" s="114"/>
      <c r="Q1342" s="48"/>
      <c r="S1342" s="114"/>
      <c r="T1342" s="48"/>
      <c r="V1342" s="83"/>
      <c r="W1342" s="83"/>
      <c r="X1342" s="83"/>
      <c r="Y1342" s="83"/>
      <c r="Z1342" s="83"/>
      <c r="AA1342" s="65"/>
      <c r="AB1342" s="5"/>
      <c r="AC1342" s="5"/>
      <c r="AD1342" s="5"/>
      <c r="AE1342" s="5"/>
      <c r="AF1342" s="5"/>
      <c r="AG1342" s="5"/>
      <c r="AH1342" s="5"/>
      <c r="AI1342" s="5"/>
      <c r="AJ1342" s="5"/>
      <c r="AK1342" s="5"/>
      <c r="AL1342" s="5"/>
      <c r="AM1342" s="5"/>
    </row>
    <row r="1343" spans="1:39" s="4" customFormat="1" ht="14.4">
      <c r="A1343" s="63"/>
      <c r="B1343" s="63"/>
      <c r="C1343" s="63"/>
      <c r="D1343" s="63"/>
      <c r="E1343" s="11"/>
      <c r="F1343" s="11"/>
      <c r="G1343" s="8"/>
      <c r="I1343" s="63"/>
      <c r="J1343" s="48"/>
      <c r="K1343" s="109"/>
      <c r="M1343" s="63"/>
      <c r="N1343" s="214"/>
      <c r="P1343" s="114"/>
      <c r="Q1343" s="48"/>
      <c r="S1343" s="114"/>
      <c r="T1343" s="48"/>
      <c r="V1343" s="83"/>
      <c r="W1343" s="83"/>
      <c r="X1343" s="83"/>
      <c r="Y1343" s="83"/>
      <c r="Z1343" s="83"/>
      <c r="AA1343" s="65"/>
      <c r="AB1343" s="5"/>
      <c r="AC1343" s="5"/>
      <c r="AD1343" s="5"/>
      <c r="AE1343" s="5"/>
      <c r="AF1343" s="5"/>
      <c r="AG1343" s="5"/>
      <c r="AH1343" s="5"/>
      <c r="AI1343" s="5"/>
      <c r="AJ1343" s="5"/>
      <c r="AK1343" s="5"/>
      <c r="AL1343" s="5"/>
      <c r="AM1343" s="5"/>
    </row>
    <row r="1344" spans="1:39" s="4" customFormat="1" ht="14.4">
      <c r="A1344" s="63"/>
      <c r="B1344" s="63"/>
      <c r="C1344" s="63"/>
      <c r="D1344" s="63"/>
      <c r="E1344" s="11"/>
      <c r="F1344" s="11"/>
      <c r="G1344" s="8"/>
      <c r="I1344" s="63"/>
      <c r="J1344" s="48"/>
      <c r="K1344" s="109"/>
      <c r="M1344" s="63"/>
      <c r="N1344" s="214"/>
      <c r="P1344" s="114"/>
      <c r="Q1344" s="48"/>
      <c r="S1344" s="114"/>
      <c r="T1344" s="48"/>
      <c r="V1344" s="83"/>
      <c r="W1344" s="83"/>
      <c r="X1344" s="83"/>
      <c r="Y1344" s="83"/>
      <c r="Z1344" s="83"/>
      <c r="AA1344" s="65"/>
      <c r="AB1344" s="5"/>
      <c r="AC1344" s="5"/>
      <c r="AD1344" s="5"/>
      <c r="AE1344" s="5"/>
      <c r="AF1344" s="5"/>
      <c r="AG1344" s="5"/>
      <c r="AH1344" s="5"/>
      <c r="AI1344" s="5"/>
      <c r="AJ1344" s="5"/>
      <c r="AK1344" s="5"/>
      <c r="AL1344" s="5"/>
      <c r="AM1344" s="5"/>
    </row>
    <row r="1345" spans="1:39" s="4" customFormat="1" ht="14.4">
      <c r="A1345" s="63"/>
      <c r="B1345" s="63"/>
      <c r="C1345" s="63"/>
      <c r="D1345" s="63"/>
      <c r="E1345" s="11"/>
      <c r="F1345" s="11"/>
      <c r="G1345" s="8"/>
      <c r="I1345" s="63"/>
      <c r="J1345" s="48"/>
      <c r="K1345" s="109"/>
      <c r="M1345" s="63"/>
      <c r="N1345" s="214"/>
      <c r="P1345" s="114"/>
      <c r="Q1345" s="48"/>
      <c r="S1345" s="114"/>
      <c r="T1345" s="48"/>
      <c r="V1345" s="83"/>
      <c r="W1345" s="83"/>
      <c r="X1345" s="83"/>
      <c r="Y1345" s="83"/>
      <c r="Z1345" s="83"/>
      <c r="AA1345" s="65"/>
      <c r="AB1345" s="5"/>
      <c r="AC1345" s="5"/>
      <c r="AD1345" s="5"/>
      <c r="AE1345" s="5"/>
      <c r="AF1345" s="5"/>
      <c r="AG1345" s="5"/>
      <c r="AH1345" s="5"/>
      <c r="AI1345" s="5"/>
      <c r="AJ1345" s="5"/>
      <c r="AK1345" s="5"/>
      <c r="AL1345" s="5"/>
      <c r="AM1345" s="5"/>
    </row>
    <row r="1346" spans="1:39" s="4" customFormat="1" ht="14.4">
      <c r="A1346" s="63"/>
      <c r="B1346" s="63"/>
      <c r="C1346" s="63"/>
      <c r="D1346" s="63"/>
      <c r="E1346" s="11"/>
      <c r="F1346" s="11"/>
      <c r="G1346" s="8"/>
      <c r="I1346" s="63"/>
      <c r="J1346" s="48"/>
      <c r="K1346" s="109"/>
      <c r="M1346" s="63"/>
      <c r="N1346" s="214"/>
      <c r="P1346" s="114"/>
      <c r="Q1346" s="48"/>
      <c r="S1346" s="114"/>
      <c r="T1346" s="48"/>
      <c r="V1346" s="83"/>
      <c r="W1346" s="83"/>
      <c r="X1346" s="83"/>
      <c r="Y1346" s="83"/>
      <c r="Z1346" s="83"/>
      <c r="AA1346" s="65"/>
      <c r="AB1346" s="5"/>
      <c r="AC1346" s="5"/>
      <c r="AD1346" s="5"/>
      <c r="AE1346" s="5"/>
      <c r="AF1346" s="5"/>
      <c r="AG1346" s="5"/>
      <c r="AH1346" s="5"/>
      <c r="AI1346" s="5"/>
      <c r="AJ1346" s="5"/>
      <c r="AK1346" s="5"/>
      <c r="AL1346" s="5"/>
      <c r="AM1346" s="5"/>
    </row>
    <row r="1347" spans="1:39" s="4" customFormat="1" ht="14.4">
      <c r="A1347" s="63"/>
      <c r="B1347" s="63"/>
      <c r="C1347" s="63"/>
      <c r="D1347" s="63"/>
      <c r="E1347" s="11"/>
      <c r="F1347" s="11"/>
      <c r="G1347" s="8"/>
      <c r="I1347" s="63"/>
      <c r="J1347" s="48"/>
      <c r="K1347" s="109"/>
      <c r="M1347" s="63"/>
      <c r="N1347" s="214"/>
      <c r="P1347" s="114"/>
      <c r="Q1347" s="48"/>
      <c r="S1347" s="114"/>
      <c r="T1347" s="48"/>
      <c r="V1347" s="83"/>
      <c r="W1347" s="83"/>
      <c r="X1347" s="83"/>
      <c r="Y1347" s="83"/>
      <c r="Z1347" s="83"/>
      <c r="AA1347" s="65"/>
      <c r="AB1347" s="5"/>
      <c r="AC1347" s="5"/>
      <c r="AD1347" s="5"/>
      <c r="AE1347" s="5"/>
      <c r="AF1347" s="5"/>
      <c r="AG1347" s="5"/>
      <c r="AH1347" s="5"/>
      <c r="AI1347" s="5"/>
      <c r="AJ1347" s="5"/>
      <c r="AK1347" s="5"/>
      <c r="AL1347" s="5"/>
      <c r="AM1347" s="5"/>
    </row>
    <row r="1348" spans="1:39" s="4" customFormat="1" ht="14.4">
      <c r="A1348" s="63"/>
      <c r="B1348" s="63"/>
      <c r="C1348" s="63"/>
      <c r="D1348" s="63"/>
      <c r="E1348" s="11"/>
      <c r="F1348" s="11"/>
      <c r="G1348" s="8"/>
      <c r="I1348" s="63"/>
      <c r="J1348" s="48"/>
      <c r="K1348" s="109"/>
      <c r="M1348" s="63"/>
      <c r="N1348" s="214"/>
      <c r="P1348" s="114"/>
      <c r="Q1348" s="48"/>
      <c r="S1348" s="114"/>
      <c r="T1348" s="48"/>
      <c r="V1348" s="83"/>
      <c r="W1348" s="83"/>
      <c r="X1348" s="83"/>
      <c r="Y1348" s="83"/>
      <c r="Z1348" s="83"/>
      <c r="AA1348" s="65"/>
      <c r="AB1348" s="5"/>
      <c r="AC1348" s="5"/>
      <c r="AD1348" s="5"/>
      <c r="AE1348" s="5"/>
      <c r="AF1348" s="5"/>
      <c r="AG1348" s="5"/>
      <c r="AH1348" s="5"/>
      <c r="AI1348" s="5"/>
      <c r="AJ1348" s="5"/>
      <c r="AK1348" s="5"/>
      <c r="AL1348" s="5"/>
      <c r="AM1348" s="5"/>
    </row>
    <row r="1349" spans="1:39" s="4" customFormat="1" ht="14.4">
      <c r="A1349" s="63"/>
      <c r="B1349" s="63"/>
      <c r="C1349" s="63"/>
      <c r="D1349" s="63"/>
      <c r="E1349" s="11"/>
      <c r="F1349" s="11"/>
      <c r="G1349" s="8"/>
      <c r="I1349" s="63"/>
      <c r="J1349" s="48"/>
      <c r="K1349" s="109"/>
      <c r="M1349" s="63"/>
      <c r="N1349" s="214"/>
      <c r="P1349" s="114"/>
      <c r="Q1349" s="48"/>
      <c r="S1349" s="114"/>
      <c r="T1349" s="48"/>
      <c r="V1349" s="83"/>
      <c r="W1349" s="83"/>
      <c r="X1349" s="83"/>
      <c r="Y1349" s="83"/>
      <c r="Z1349" s="83"/>
      <c r="AA1349" s="65"/>
      <c r="AB1349" s="5"/>
      <c r="AC1349" s="5"/>
      <c r="AD1349" s="5"/>
      <c r="AE1349" s="5"/>
      <c r="AF1349" s="5"/>
      <c r="AG1349" s="5"/>
      <c r="AH1349" s="5"/>
      <c r="AI1349" s="5"/>
      <c r="AJ1349" s="5"/>
      <c r="AK1349" s="5"/>
      <c r="AL1349" s="5"/>
      <c r="AM1349" s="5"/>
    </row>
    <row r="1350" spans="1:39" s="4" customFormat="1" ht="14.4">
      <c r="A1350" s="63"/>
      <c r="B1350" s="63"/>
      <c r="C1350" s="63"/>
      <c r="D1350" s="63"/>
      <c r="E1350" s="11"/>
      <c r="F1350" s="11"/>
      <c r="G1350" s="8"/>
      <c r="I1350" s="63"/>
      <c r="J1350" s="48"/>
      <c r="K1350" s="109"/>
      <c r="M1350" s="63"/>
      <c r="N1350" s="214"/>
      <c r="P1350" s="114"/>
      <c r="Q1350" s="48"/>
      <c r="S1350" s="114"/>
      <c r="T1350" s="48"/>
      <c r="V1350" s="83"/>
      <c r="W1350" s="83"/>
      <c r="X1350" s="83"/>
      <c r="Y1350" s="83"/>
      <c r="Z1350" s="83"/>
      <c r="AA1350" s="65"/>
      <c r="AB1350" s="5"/>
      <c r="AC1350" s="5"/>
      <c r="AD1350" s="5"/>
      <c r="AE1350" s="5"/>
      <c r="AF1350" s="5"/>
      <c r="AG1350" s="5"/>
      <c r="AH1350" s="5"/>
      <c r="AI1350" s="5"/>
      <c r="AJ1350" s="5"/>
      <c r="AK1350" s="5"/>
      <c r="AL1350" s="5"/>
      <c r="AM1350" s="5"/>
    </row>
    <row r="1351" spans="1:39" s="4" customFormat="1" ht="14.4">
      <c r="A1351" s="63"/>
      <c r="B1351" s="63"/>
      <c r="C1351" s="63"/>
      <c r="D1351" s="63"/>
      <c r="E1351" s="11"/>
      <c r="F1351" s="11"/>
      <c r="G1351" s="8"/>
      <c r="I1351" s="63"/>
      <c r="J1351" s="48"/>
      <c r="K1351" s="109"/>
      <c r="M1351" s="63"/>
      <c r="N1351" s="214"/>
      <c r="P1351" s="114"/>
      <c r="Q1351" s="48"/>
      <c r="S1351" s="114"/>
      <c r="T1351" s="48"/>
      <c r="V1351" s="83"/>
      <c r="W1351" s="83"/>
      <c r="X1351" s="83"/>
      <c r="Y1351" s="83"/>
      <c r="Z1351" s="83"/>
      <c r="AA1351" s="65"/>
      <c r="AB1351" s="5"/>
      <c r="AC1351" s="5"/>
      <c r="AD1351" s="5"/>
      <c r="AE1351" s="5"/>
      <c r="AF1351" s="5"/>
      <c r="AG1351" s="5"/>
      <c r="AH1351" s="5"/>
      <c r="AI1351" s="5"/>
      <c r="AJ1351" s="5"/>
      <c r="AK1351" s="5"/>
      <c r="AL1351" s="5"/>
      <c r="AM1351" s="5"/>
    </row>
    <row r="1352" spans="1:39" s="4" customFormat="1" ht="14.4">
      <c r="A1352" s="63"/>
      <c r="B1352" s="63"/>
      <c r="C1352" s="63"/>
      <c r="D1352" s="63"/>
      <c r="E1352" s="11"/>
      <c r="F1352" s="11"/>
      <c r="G1352" s="8"/>
      <c r="I1352" s="63"/>
      <c r="J1352" s="48"/>
      <c r="K1352" s="109"/>
      <c r="M1352" s="63"/>
      <c r="N1352" s="214"/>
      <c r="P1352" s="114"/>
      <c r="Q1352" s="48"/>
      <c r="S1352" s="114"/>
      <c r="T1352" s="48"/>
      <c r="V1352" s="83"/>
      <c r="W1352" s="83"/>
      <c r="X1352" s="83"/>
      <c r="Y1352" s="83"/>
      <c r="Z1352" s="83"/>
      <c r="AA1352" s="65"/>
      <c r="AB1352" s="5"/>
      <c r="AC1352" s="5"/>
      <c r="AD1352" s="5"/>
      <c r="AE1352" s="5"/>
      <c r="AF1352" s="5"/>
      <c r="AG1352" s="5"/>
      <c r="AH1352" s="5"/>
      <c r="AI1352" s="5"/>
      <c r="AJ1352" s="5"/>
      <c r="AK1352" s="5"/>
      <c r="AL1352" s="5"/>
      <c r="AM1352" s="5"/>
    </row>
    <row r="1353" spans="1:39" s="4" customFormat="1" ht="14.4">
      <c r="A1353" s="63"/>
      <c r="B1353" s="63"/>
      <c r="C1353" s="63"/>
      <c r="D1353" s="63"/>
      <c r="E1353" s="11"/>
      <c r="F1353" s="11"/>
      <c r="G1353" s="8"/>
      <c r="I1353" s="63"/>
      <c r="J1353" s="48"/>
      <c r="K1353" s="109"/>
      <c r="M1353" s="63"/>
      <c r="N1353" s="214"/>
      <c r="P1353" s="114"/>
      <c r="Q1353" s="48"/>
      <c r="S1353" s="114"/>
      <c r="T1353" s="48"/>
      <c r="V1353" s="83"/>
      <c r="W1353" s="83"/>
      <c r="X1353" s="83"/>
      <c r="Y1353" s="83"/>
      <c r="Z1353" s="83"/>
      <c r="AA1353" s="65"/>
      <c r="AB1353" s="5"/>
      <c r="AC1353" s="5"/>
      <c r="AD1353" s="5"/>
      <c r="AE1353" s="5"/>
      <c r="AF1353" s="5"/>
      <c r="AG1353" s="5"/>
      <c r="AH1353" s="5"/>
      <c r="AI1353" s="5"/>
      <c r="AJ1353" s="5"/>
      <c r="AK1353" s="5"/>
      <c r="AL1353" s="5"/>
      <c r="AM1353" s="5"/>
    </row>
    <row r="1354" spans="1:39" s="4" customFormat="1" ht="14.4">
      <c r="A1354" s="63"/>
      <c r="B1354" s="63"/>
      <c r="C1354" s="63"/>
      <c r="D1354" s="63"/>
      <c r="E1354" s="11"/>
      <c r="F1354" s="11"/>
      <c r="G1354" s="8"/>
      <c r="I1354" s="63"/>
      <c r="J1354" s="48"/>
      <c r="K1354" s="109"/>
      <c r="M1354" s="63"/>
      <c r="N1354" s="214"/>
      <c r="P1354" s="114"/>
      <c r="Q1354" s="48"/>
      <c r="S1354" s="114"/>
      <c r="T1354" s="48"/>
      <c r="V1354" s="83"/>
      <c r="W1354" s="83"/>
      <c r="X1354" s="83"/>
      <c r="Y1354" s="83"/>
      <c r="Z1354" s="83"/>
      <c r="AA1354" s="65"/>
      <c r="AB1354" s="5"/>
      <c r="AC1354" s="5"/>
      <c r="AD1354" s="5"/>
      <c r="AE1354" s="5"/>
      <c r="AF1354" s="5"/>
      <c r="AG1354" s="5"/>
      <c r="AH1354" s="5"/>
      <c r="AI1354" s="5"/>
      <c r="AJ1354" s="5"/>
      <c r="AK1354" s="5"/>
      <c r="AL1354" s="5"/>
      <c r="AM1354" s="5"/>
    </row>
    <row r="1355" spans="1:39" s="4" customFormat="1" ht="14.4">
      <c r="A1355" s="63"/>
      <c r="B1355" s="63"/>
      <c r="C1355" s="63"/>
      <c r="D1355" s="63"/>
      <c r="E1355" s="11"/>
      <c r="F1355" s="11"/>
      <c r="G1355" s="8"/>
      <c r="I1355" s="63"/>
      <c r="J1355" s="48"/>
      <c r="K1355" s="109"/>
      <c r="M1355" s="63"/>
      <c r="N1355" s="214"/>
      <c r="P1355" s="114"/>
      <c r="Q1355" s="48"/>
      <c r="S1355" s="114"/>
      <c r="T1355" s="48"/>
      <c r="V1355" s="83"/>
      <c r="W1355" s="83"/>
      <c r="X1355" s="83"/>
      <c r="Y1355" s="83"/>
      <c r="Z1355" s="83"/>
      <c r="AA1355" s="65"/>
      <c r="AB1355" s="5"/>
      <c r="AC1355" s="5"/>
      <c r="AD1355" s="5"/>
      <c r="AE1355" s="5"/>
      <c r="AF1355" s="5"/>
      <c r="AG1355" s="5"/>
      <c r="AH1355" s="5"/>
      <c r="AI1355" s="5"/>
      <c r="AJ1355" s="5"/>
      <c r="AK1355" s="5"/>
      <c r="AL1355" s="5"/>
      <c r="AM1355" s="5"/>
    </row>
    <row r="1356" spans="1:39" s="4" customFormat="1" ht="14.4">
      <c r="A1356" s="63"/>
      <c r="B1356" s="63"/>
      <c r="C1356" s="63"/>
      <c r="D1356" s="63"/>
      <c r="E1356" s="11"/>
      <c r="F1356" s="11"/>
      <c r="G1356" s="8"/>
      <c r="I1356" s="63"/>
      <c r="J1356" s="48"/>
      <c r="K1356" s="109"/>
      <c r="M1356" s="63"/>
      <c r="N1356" s="214"/>
      <c r="P1356" s="114"/>
      <c r="Q1356" s="48"/>
      <c r="S1356" s="114"/>
      <c r="T1356" s="48"/>
      <c r="V1356" s="83"/>
      <c r="W1356" s="83"/>
      <c r="X1356" s="83"/>
      <c r="Y1356" s="83"/>
      <c r="Z1356" s="83"/>
      <c r="AA1356" s="65"/>
      <c r="AB1356" s="5"/>
      <c r="AC1356" s="5"/>
      <c r="AD1356" s="5"/>
      <c r="AE1356" s="5"/>
      <c r="AF1356" s="5"/>
      <c r="AG1356" s="5"/>
      <c r="AH1356" s="5"/>
      <c r="AI1356" s="5"/>
      <c r="AJ1356" s="5"/>
      <c r="AK1356" s="5"/>
      <c r="AL1356" s="5"/>
      <c r="AM1356" s="5"/>
    </row>
    <row r="1357" spans="1:39" s="4" customFormat="1" ht="14.4">
      <c r="A1357" s="63"/>
      <c r="B1357" s="63"/>
      <c r="C1357" s="63"/>
      <c r="D1357" s="63"/>
      <c r="E1357" s="11"/>
      <c r="F1357" s="11"/>
      <c r="G1357" s="8"/>
      <c r="I1357" s="63"/>
      <c r="J1357" s="48"/>
      <c r="K1357" s="109"/>
      <c r="M1357" s="63"/>
      <c r="N1357" s="214"/>
      <c r="P1357" s="114"/>
      <c r="Q1357" s="48"/>
      <c r="S1357" s="114"/>
      <c r="T1357" s="48"/>
      <c r="V1357" s="83"/>
      <c r="W1357" s="83"/>
      <c r="X1357" s="83"/>
      <c r="Y1357" s="83"/>
      <c r="Z1357" s="83"/>
      <c r="AA1357" s="65"/>
      <c r="AB1357" s="5"/>
      <c r="AC1357" s="5"/>
      <c r="AD1357" s="5"/>
      <c r="AE1357" s="5"/>
      <c r="AF1357" s="5"/>
      <c r="AG1357" s="5"/>
      <c r="AH1357" s="5"/>
      <c r="AI1357" s="5"/>
      <c r="AJ1357" s="5"/>
      <c r="AK1357" s="5"/>
      <c r="AL1357" s="5"/>
      <c r="AM1357" s="5"/>
    </row>
    <row r="1358" spans="1:39" s="4" customFormat="1" ht="14.4">
      <c r="A1358" s="63"/>
      <c r="B1358" s="63"/>
      <c r="C1358" s="63"/>
      <c r="D1358" s="63"/>
      <c r="E1358" s="11"/>
      <c r="F1358" s="11"/>
      <c r="G1358" s="8"/>
      <c r="I1358" s="63"/>
      <c r="J1358" s="48"/>
      <c r="K1358" s="109"/>
      <c r="M1358" s="63"/>
      <c r="N1358" s="214"/>
      <c r="P1358" s="114"/>
      <c r="Q1358" s="48"/>
      <c r="S1358" s="114"/>
      <c r="T1358" s="48"/>
      <c r="V1358" s="83"/>
      <c r="W1358" s="83"/>
      <c r="X1358" s="83"/>
      <c r="Y1358" s="83"/>
      <c r="Z1358" s="83"/>
      <c r="AA1358" s="65"/>
      <c r="AB1358" s="5"/>
      <c r="AC1358" s="5"/>
      <c r="AD1358" s="5"/>
      <c r="AE1358" s="5"/>
      <c r="AF1358" s="5"/>
      <c r="AG1358" s="5"/>
      <c r="AH1358" s="5"/>
      <c r="AI1358" s="5"/>
      <c r="AJ1358" s="5"/>
      <c r="AK1358" s="5"/>
      <c r="AL1358" s="5"/>
      <c r="AM1358" s="5"/>
    </row>
    <row r="1359" spans="1:39" s="4" customFormat="1" ht="14.4">
      <c r="A1359" s="63"/>
      <c r="B1359" s="63"/>
      <c r="C1359" s="63"/>
      <c r="D1359" s="63"/>
      <c r="E1359" s="11"/>
      <c r="F1359" s="11"/>
      <c r="G1359" s="8"/>
      <c r="I1359" s="63"/>
      <c r="J1359" s="48"/>
      <c r="K1359" s="109"/>
      <c r="M1359" s="63"/>
      <c r="N1359" s="214"/>
      <c r="P1359" s="114"/>
      <c r="Q1359" s="48"/>
      <c r="S1359" s="114"/>
      <c r="T1359" s="48"/>
      <c r="V1359" s="83"/>
      <c r="W1359" s="83"/>
      <c r="X1359" s="83"/>
      <c r="Y1359" s="83"/>
      <c r="Z1359" s="83"/>
      <c r="AA1359" s="65"/>
      <c r="AB1359" s="5"/>
      <c r="AC1359" s="5"/>
      <c r="AD1359" s="5"/>
      <c r="AE1359" s="5"/>
      <c r="AF1359" s="5"/>
      <c r="AG1359" s="5"/>
      <c r="AH1359" s="5"/>
      <c r="AI1359" s="5"/>
      <c r="AJ1359" s="5"/>
      <c r="AK1359" s="5"/>
      <c r="AL1359" s="5"/>
      <c r="AM1359" s="5"/>
    </row>
    <row r="1360" spans="1:39" s="4" customFormat="1" ht="14.4">
      <c r="A1360" s="63"/>
      <c r="B1360" s="63"/>
      <c r="C1360" s="63"/>
      <c r="D1360" s="63"/>
      <c r="E1360" s="11"/>
      <c r="F1360" s="11"/>
      <c r="G1360" s="8"/>
      <c r="I1360" s="63"/>
      <c r="J1360" s="48"/>
      <c r="K1360" s="109"/>
      <c r="M1360" s="63"/>
      <c r="N1360" s="214"/>
      <c r="P1360" s="114"/>
      <c r="Q1360" s="48"/>
      <c r="S1360" s="114"/>
      <c r="T1360" s="48"/>
      <c r="V1360" s="83"/>
      <c r="W1360" s="83"/>
      <c r="X1360" s="83"/>
      <c r="Y1360" s="83"/>
      <c r="Z1360" s="83"/>
      <c r="AA1360" s="65"/>
      <c r="AB1360" s="5"/>
      <c r="AC1360" s="5"/>
      <c r="AD1360" s="5"/>
      <c r="AE1360" s="5"/>
      <c r="AF1360" s="5"/>
      <c r="AG1360" s="5"/>
      <c r="AH1360" s="5"/>
      <c r="AI1360" s="5"/>
      <c r="AJ1360" s="5"/>
      <c r="AK1360" s="5"/>
      <c r="AL1360" s="5"/>
      <c r="AM1360" s="5"/>
    </row>
    <row r="1361" spans="1:39" s="4" customFormat="1" ht="14.4">
      <c r="A1361" s="63"/>
      <c r="B1361" s="63"/>
      <c r="C1361" s="63"/>
      <c r="D1361" s="63"/>
      <c r="E1361" s="11"/>
      <c r="F1361" s="11"/>
      <c r="G1361" s="8"/>
      <c r="I1361" s="63"/>
      <c r="J1361" s="48"/>
      <c r="K1361" s="109"/>
      <c r="M1361" s="63"/>
      <c r="N1361" s="214"/>
      <c r="P1361" s="114"/>
      <c r="Q1361" s="48"/>
      <c r="S1361" s="114"/>
      <c r="T1361" s="48"/>
      <c r="V1361" s="83"/>
      <c r="W1361" s="83"/>
      <c r="X1361" s="83"/>
      <c r="Y1361" s="83"/>
      <c r="Z1361" s="83"/>
      <c r="AA1361" s="65"/>
      <c r="AB1361" s="5"/>
      <c r="AC1361" s="5"/>
      <c r="AD1361" s="5"/>
      <c r="AE1361" s="5"/>
      <c r="AF1361" s="5"/>
      <c r="AG1361" s="5"/>
      <c r="AH1361" s="5"/>
      <c r="AI1361" s="5"/>
      <c r="AJ1361" s="5"/>
      <c r="AK1361" s="5"/>
      <c r="AL1361" s="5"/>
      <c r="AM1361" s="5"/>
    </row>
    <row r="1362" spans="1:39" s="4" customFormat="1" ht="14.4">
      <c r="A1362" s="63"/>
      <c r="B1362" s="63"/>
      <c r="C1362" s="63"/>
      <c r="D1362" s="63"/>
      <c r="E1362" s="11"/>
      <c r="F1362" s="11"/>
      <c r="G1362" s="8"/>
      <c r="I1362" s="63"/>
      <c r="J1362" s="48"/>
      <c r="K1362" s="109"/>
      <c r="M1362" s="63"/>
      <c r="N1362" s="214"/>
      <c r="P1362" s="114"/>
      <c r="Q1362" s="48"/>
      <c r="S1362" s="114"/>
      <c r="T1362" s="48"/>
      <c r="V1362" s="83"/>
      <c r="W1362" s="83"/>
      <c r="X1362" s="83"/>
      <c r="Y1362" s="83"/>
      <c r="Z1362" s="83"/>
      <c r="AA1362" s="65"/>
      <c r="AB1362" s="5"/>
      <c r="AC1362" s="5"/>
      <c r="AD1362" s="5"/>
      <c r="AE1362" s="5"/>
      <c r="AF1362" s="5"/>
      <c r="AG1362" s="5"/>
      <c r="AH1362" s="5"/>
      <c r="AI1362" s="5"/>
      <c r="AJ1362" s="5"/>
      <c r="AK1362" s="5"/>
      <c r="AL1362" s="5"/>
      <c r="AM1362" s="5"/>
    </row>
    <row r="1363" spans="1:39" s="4" customFormat="1" ht="14.4">
      <c r="A1363" s="63"/>
      <c r="B1363" s="63"/>
      <c r="C1363" s="63"/>
      <c r="D1363" s="63"/>
      <c r="E1363" s="11"/>
      <c r="F1363" s="11"/>
      <c r="G1363" s="8"/>
      <c r="I1363" s="63"/>
      <c r="J1363" s="48"/>
      <c r="K1363" s="109"/>
      <c r="M1363" s="63"/>
      <c r="N1363" s="214"/>
      <c r="P1363" s="114"/>
      <c r="Q1363" s="48"/>
      <c r="S1363" s="114"/>
      <c r="T1363" s="48"/>
      <c r="V1363" s="83"/>
      <c r="W1363" s="83"/>
      <c r="X1363" s="83"/>
      <c r="Y1363" s="83"/>
      <c r="Z1363" s="83"/>
      <c r="AA1363" s="65"/>
      <c r="AB1363" s="5"/>
      <c r="AC1363" s="5"/>
      <c r="AD1363" s="5"/>
      <c r="AE1363" s="5"/>
      <c r="AF1363" s="5"/>
      <c r="AG1363" s="5"/>
      <c r="AH1363" s="5"/>
      <c r="AI1363" s="5"/>
      <c r="AJ1363" s="5"/>
      <c r="AK1363" s="5"/>
      <c r="AL1363" s="5"/>
      <c r="AM1363" s="5"/>
    </row>
    <row r="1364" spans="1:39" s="4" customFormat="1" ht="14.4">
      <c r="A1364" s="63"/>
      <c r="B1364" s="63"/>
      <c r="C1364" s="63"/>
      <c r="D1364" s="63"/>
      <c r="E1364" s="11"/>
      <c r="F1364" s="11"/>
      <c r="G1364" s="8"/>
      <c r="I1364" s="63"/>
      <c r="J1364" s="48"/>
      <c r="K1364" s="109"/>
      <c r="M1364" s="63"/>
      <c r="N1364" s="214"/>
      <c r="P1364" s="114"/>
      <c r="Q1364" s="48"/>
      <c r="S1364" s="114"/>
      <c r="T1364" s="48"/>
      <c r="V1364" s="83"/>
      <c r="W1364" s="83"/>
      <c r="X1364" s="83"/>
      <c r="Y1364" s="83"/>
      <c r="Z1364" s="83"/>
      <c r="AA1364" s="65"/>
      <c r="AB1364" s="5"/>
      <c r="AC1364" s="5"/>
      <c r="AD1364" s="5"/>
      <c r="AE1364" s="5"/>
      <c r="AF1364" s="5"/>
      <c r="AG1364" s="5"/>
      <c r="AH1364" s="5"/>
      <c r="AI1364" s="5"/>
      <c r="AJ1364" s="5"/>
      <c r="AK1364" s="5"/>
      <c r="AL1364" s="5"/>
      <c r="AM1364" s="5"/>
    </row>
    <row r="1365" spans="1:39" s="4" customFormat="1" ht="14.4">
      <c r="A1365" s="63"/>
      <c r="B1365" s="63"/>
      <c r="C1365" s="63"/>
      <c r="D1365" s="63"/>
      <c r="E1365" s="11"/>
      <c r="F1365" s="11"/>
      <c r="G1365" s="8"/>
      <c r="I1365" s="63"/>
      <c r="J1365" s="48"/>
      <c r="K1365" s="109"/>
      <c r="M1365" s="63"/>
      <c r="N1365" s="214"/>
      <c r="P1365" s="114"/>
      <c r="Q1365" s="48"/>
      <c r="S1365" s="114"/>
      <c r="T1365" s="48"/>
      <c r="V1365" s="83"/>
      <c r="W1365" s="83"/>
      <c r="X1365" s="83"/>
      <c r="Y1365" s="83"/>
      <c r="Z1365" s="83"/>
      <c r="AA1365" s="65"/>
      <c r="AB1365" s="5"/>
      <c r="AC1365" s="5"/>
      <c r="AD1365" s="5"/>
      <c r="AE1365" s="5"/>
      <c r="AF1365" s="5"/>
      <c r="AG1365" s="5"/>
      <c r="AH1365" s="5"/>
      <c r="AI1365" s="5"/>
      <c r="AJ1365" s="5"/>
      <c r="AK1365" s="5"/>
      <c r="AL1365" s="5"/>
      <c r="AM1365" s="5"/>
    </row>
    <row r="1366" spans="1:39" s="4" customFormat="1" ht="14.4">
      <c r="A1366" s="63"/>
      <c r="B1366" s="63"/>
      <c r="C1366" s="63"/>
      <c r="D1366" s="63"/>
      <c r="E1366" s="11"/>
      <c r="F1366" s="11"/>
      <c r="G1366" s="8"/>
      <c r="I1366" s="63"/>
      <c r="J1366" s="48"/>
      <c r="K1366" s="109"/>
      <c r="M1366" s="63"/>
      <c r="N1366" s="214"/>
      <c r="P1366" s="114"/>
      <c r="Q1366" s="48"/>
      <c r="S1366" s="114"/>
      <c r="T1366" s="48"/>
      <c r="V1366" s="83"/>
      <c r="W1366" s="83"/>
      <c r="X1366" s="83"/>
      <c r="Y1366" s="83"/>
      <c r="Z1366" s="83"/>
      <c r="AA1366" s="65"/>
      <c r="AB1366" s="5"/>
      <c r="AC1366" s="5"/>
      <c r="AD1366" s="5"/>
      <c r="AE1366" s="5"/>
      <c r="AF1366" s="5"/>
      <c r="AG1366" s="5"/>
      <c r="AH1366" s="5"/>
      <c r="AI1366" s="5"/>
      <c r="AJ1366" s="5"/>
      <c r="AK1366" s="5"/>
      <c r="AL1366" s="5"/>
      <c r="AM1366" s="5"/>
    </row>
    <row r="1367" spans="1:39" s="4" customFormat="1" ht="14.4">
      <c r="A1367" s="63"/>
      <c r="B1367" s="63"/>
      <c r="C1367" s="63"/>
      <c r="D1367" s="63"/>
      <c r="E1367" s="11"/>
      <c r="F1367" s="11"/>
      <c r="G1367" s="8"/>
      <c r="I1367" s="63"/>
      <c r="J1367" s="48"/>
      <c r="K1367" s="109"/>
      <c r="M1367" s="63"/>
      <c r="N1367" s="214"/>
      <c r="P1367" s="114"/>
      <c r="Q1367" s="48"/>
      <c r="S1367" s="114"/>
      <c r="T1367" s="48"/>
      <c r="V1367" s="83"/>
      <c r="W1367" s="83"/>
      <c r="X1367" s="83"/>
      <c r="Y1367" s="83"/>
      <c r="Z1367" s="83"/>
      <c r="AA1367" s="65"/>
      <c r="AB1367" s="5"/>
      <c r="AC1367" s="5"/>
      <c r="AD1367" s="5"/>
      <c r="AE1367" s="5"/>
      <c r="AF1367" s="5"/>
      <c r="AG1367" s="5"/>
      <c r="AH1367" s="5"/>
      <c r="AI1367" s="5"/>
      <c r="AJ1367" s="5"/>
      <c r="AK1367" s="5"/>
      <c r="AL1367" s="5"/>
      <c r="AM1367" s="5"/>
    </row>
    <row r="1368" spans="1:39" s="4" customFormat="1" ht="14.4">
      <c r="A1368" s="63"/>
      <c r="B1368" s="63"/>
      <c r="C1368" s="63"/>
      <c r="D1368" s="63"/>
      <c r="E1368" s="11"/>
      <c r="F1368" s="11"/>
      <c r="G1368" s="8"/>
      <c r="I1368" s="63"/>
      <c r="J1368" s="48"/>
      <c r="K1368" s="109"/>
      <c r="M1368" s="63"/>
      <c r="N1368" s="214"/>
      <c r="P1368" s="114"/>
      <c r="Q1368" s="48"/>
      <c r="S1368" s="114"/>
      <c r="T1368" s="48"/>
      <c r="V1368" s="83"/>
      <c r="W1368" s="83"/>
      <c r="X1368" s="83"/>
      <c r="Y1368" s="83"/>
      <c r="Z1368" s="83"/>
      <c r="AA1368" s="65"/>
      <c r="AB1368" s="5"/>
      <c r="AC1368" s="5"/>
      <c r="AD1368" s="5"/>
      <c r="AE1368" s="5"/>
      <c r="AF1368" s="5"/>
      <c r="AG1368" s="5"/>
      <c r="AH1368" s="5"/>
      <c r="AI1368" s="5"/>
      <c r="AJ1368" s="5"/>
      <c r="AK1368" s="5"/>
      <c r="AL1368" s="5"/>
      <c r="AM1368" s="5"/>
    </row>
    <row r="1369" spans="1:39" s="4" customFormat="1" ht="14.4">
      <c r="A1369" s="63"/>
      <c r="B1369" s="63"/>
      <c r="C1369" s="63"/>
      <c r="D1369" s="63"/>
      <c r="E1369" s="11"/>
      <c r="F1369" s="11"/>
      <c r="G1369" s="8"/>
      <c r="I1369" s="63"/>
      <c r="J1369" s="48"/>
      <c r="K1369" s="109"/>
      <c r="M1369" s="63"/>
      <c r="N1369" s="214"/>
      <c r="P1369" s="114"/>
      <c r="Q1369" s="48"/>
      <c r="S1369" s="114"/>
      <c r="T1369" s="48"/>
      <c r="V1369" s="83"/>
      <c r="W1369" s="83"/>
      <c r="X1369" s="83"/>
      <c r="Y1369" s="83"/>
      <c r="Z1369" s="83"/>
      <c r="AA1369" s="65"/>
      <c r="AB1369" s="5"/>
      <c r="AC1369" s="5"/>
      <c r="AD1369" s="5"/>
      <c r="AE1369" s="5"/>
      <c r="AF1369" s="5"/>
      <c r="AG1369" s="5"/>
      <c r="AH1369" s="5"/>
      <c r="AI1369" s="5"/>
      <c r="AJ1369" s="5"/>
      <c r="AK1369" s="5"/>
      <c r="AL1369" s="5"/>
      <c r="AM1369" s="5"/>
    </row>
    <row r="1370" spans="1:39" s="4" customFormat="1" ht="14.4">
      <c r="A1370" s="63"/>
      <c r="B1370" s="63"/>
      <c r="C1370" s="63"/>
      <c r="D1370" s="63"/>
      <c r="E1370" s="11"/>
      <c r="F1370" s="11"/>
      <c r="G1370" s="8"/>
      <c r="I1370" s="63"/>
      <c r="J1370" s="48"/>
      <c r="K1370" s="109"/>
      <c r="M1370" s="63"/>
      <c r="N1370" s="214"/>
      <c r="P1370" s="114"/>
      <c r="Q1370" s="48"/>
      <c r="S1370" s="114"/>
      <c r="T1370" s="48"/>
      <c r="V1370" s="83"/>
      <c r="W1370" s="83"/>
      <c r="X1370" s="83"/>
      <c r="Y1370" s="83"/>
      <c r="Z1370" s="83"/>
      <c r="AA1370" s="65"/>
      <c r="AB1370" s="5"/>
      <c r="AC1370" s="5"/>
      <c r="AD1370" s="5"/>
      <c r="AE1370" s="5"/>
      <c r="AF1370" s="5"/>
      <c r="AG1370" s="5"/>
      <c r="AH1370" s="5"/>
      <c r="AI1370" s="5"/>
      <c r="AJ1370" s="5"/>
      <c r="AK1370" s="5"/>
      <c r="AL1370" s="5"/>
      <c r="AM1370" s="5"/>
    </row>
    <row r="1371" spans="1:39" s="4" customFormat="1" ht="14.4">
      <c r="A1371" s="63"/>
      <c r="B1371" s="63"/>
      <c r="C1371" s="63"/>
      <c r="D1371" s="63"/>
      <c r="E1371" s="11"/>
      <c r="F1371" s="11"/>
      <c r="G1371" s="8"/>
      <c r="I1371" s="63"/>
      <c r="J1371" s="48"/>
      <c r="K1371" s="109"/>
      <c r="M1371" s="63"/>
      <c r="N1371" s="214"/>
      <c r="P1371" s="114"/>
      <c r="Q1371" s="48"/>
      <c r="S1371" s="114"/>
      <c r="T1371" s="48"/>
      <c r="V1371" s="83"/>
      <c r="W1371" s="83"/>
      <c r="X1371" s="83"/>
      <c r="Y1371" s="83"/>
      <c r="Z1371" s="83"/>
      <c r="AA1371" s="65"/>
      <c r="AB1371" s="5"/>
      <c r="AC1371" s="5"/>
      <c r="AD1371" s="5"/>
      <c r="AE1371" s="5"/>
      <c r="AF1371" s="5"/>
      <c r="AG1371" s="5"/>
      <c r="AH1371" s="5"/>
      <c r="AI1371" s="5"/>
      <c r="AJ1371" s="5"/>
      <c r="AK1371" s="5"/>
      <c r="AL1371" s="5"/>
      <c r="AM1371" s="5"/>
    </row>
    <row r="1372" spans="1:39" s="4" customFormat="1" ht="14.4">
      <c r="A1372" s="63"/>
      <c r="B1372" s="63"/>
      <c r="C1372" s="63"/>
      <c r="D1372" s="63"/>
      <c r="E1372" s="11"/>
      <c r="F1372" s="11"/>
      <c r="G1372" s="8"/>
      <c r="I1372" s="63"/>
      <c r="J1372" s="48"/>
      <c r="K1372" s="109"/>
      <c r="M1372" s="63"/>
      <c r="N1372" s="214"/>
      <c r="P1372" s="114"/>
      <c r="Q1372" s="48"/>
      <c r="S1372" s="114"/>
      <c r="T1372" s="48"/>
      <c r="V1372" s="83"/>
      <c r="W1372" s="83"/>
      <c r="X1372" s="83"/>
      <c r="Y1372" s="83"/>
      <c r="Z1372" s="83"/>
      <c r="AA1372" s="65"/>
      <c r="AB1372" s="5"/>
      <c r="AC1372" s="5"/>
      <c r="AD1372" s="5"/>
      <c r="AE1372" s="5"/>
      <c r="AF1372" s="5"/>
      <c r="AG1372" s="5"/>
      <c r="AH1372" s="5"/>
      <c r="AI1372" s="5"/>
      <c r="AJ1372" s="5"/>
      <c r="AK1372" s="5"/>
      <c r="AL1372" s="5"/>
      <c r="AM1372" s="5"/>
    </row>
    <row r="1373" spans="1:39" s="4" customFormat="1" ht="14.4">
      <c r="A1373" s="63"/>
      <c r="B1373" s="63"/>
      <c r="C1373" s="63"/>
      <c r="D1373" s="63"/>
      <c r="E1373" s="11"/>
      <c r="F1373" s="11"/>
      <c r="G1373" s="8"/>
      <c r="I1373" s="63"/>
      <c r="J1373" s="48"/>
      <c r="K1373" s="109"/>
      <c r="M1373" s="63"/>
      <c r="N1373" s="214"/>
      <c r="P1373" s="114"/>
      <c r="Q1373" s="48"/>
      <c r="S1373" s="114"/>
      <c r="T1373" s="48"/>
      <c r="V1373" s="83"/>
      <c r="W1373" s="83"/>
      <c r="X1373" s="83"/>
      <c r="Y1373" s="83"/>
      <c r="Z1373" s="83"/>
      <c r="AA1373" s="65"/>
      <c r="AB1373" s="5"/>
      <c r="AC1373" s="5"/>
      <c r="AD1373" s="5"/>
      <c r="AE1373" s="5"/>
      <c r="AF1373" s="5"/>
      <c r="AG1373" s="5"/>
      <c r="AH1373" s="5"/>
      <c r="AI1373" s="5"/>
      <c r="AJ1373" s="5"/>
      <c r="AK1373" s="5"/>
      <c r="AL1373" s="5"/>
      <c r="AM1373" s="5"/>
    </row>
    <row r="1374" spans="1:39" s="4" customFormat="1" ht="14.4">
      <c r="A1374" s="63"/>
      <c r="B1374" s="63"/>
      <c r="C1374" s="63"/>
      <c r="D1374" s="63"/>
      <c r="E1374" s="11"/>
      <c r="F1374" s="11"/>
      <c r="G1374" s="8"/>
      <c r="I1374" s="63"/>
      <c r="J1374" s="48"/>
      <c r="K1374" s="109"/>
      <c r="M1374" s="63"/>
      <c r="N1374" s="214"/>
      <c r="P1374" s="114"/>
      <c r="Q1374" s="48"/>
      <c r="S1374" s="114"/>
      <c r="T1374" s="48"/>
      <c r="V1374" s="83"/>
      <c r="W1374" s="83"/>
      <c r="X1374" s="83"/>
      <c r="Y1374" s="83"/>
      <c r="Z1374" s="83"/>
      <c r="AA1374" s="65"/>
      <c r="AB1374" s="5"/>
      <c r="AC1374" s="5"/>
      <c r="AD1374" s="5"/>
      <c r="AE1374" s="5"/>
      <c r="AF1374" s="5"/>
      <c r="AG1374" s="5"/>
      <c r="AH1374" s="5"/>
      <c r="AI1374" s="5"/>
      <c r="AJ1374" s="5"/>
      <c r="AK1374" s="5"/>
      <c r="AL1374" s="5"/>
      <c r="AM1374" s="5"/>
    </row>
    <row r="1375" spans="1:39" s="4" customFormat="1" ht="14.4">
      <c r="A1375" s="63"/>
      <c r="B1375" s="63"/>
      <c r="C1375" s="63"/>
      <c r="D1375" s="63"/>
      <c r="E1375" s="11"/>
      <c r="F1375" s="11"/>
      <c r="G1375" s="8"/>
      <c r="I1375" s="63"/>
      <c r="J1375" s="48"/>
      <c r="K1375" s="109"/>
      <c r="M1375" s="63"/>
      <c r="N1375" s="214"/>
      <c r="P1375" s="114"/>
      <c r="Q1375" s="48"/>
      <c r="S1375" s="114"/>
      <c r="T1375" s="48"/>
      <c r="V1375" s="83"/>
      <c r="W1375" s="83"/>
      <c r="X1375" s="83"/>
      <c r="Y1375" s="83"/>
      <c r="Z1375" s="83"/>
      <c r="AA1375" s="65"/>
      <c r="AB1375" s="5"/>
      <c r="AC1375" s="5"/>
      <c r="AD1375" s="5"/>
      <c r="AE1375" s="5"/>
      <c r="AF1375" s="5"/>
      <c r="AG1375" s="5"/>
      <c r="AH1375" s="5"/>
      <c r="AI1375" s="5"/>
      <c r="AJ1375" s="5"/>
      <c r="AK1375" s="5"/>
      <c r="AL1375" s="5"/>
      <c r="AM1375" s="5"/>
    </row>
    <row r="1376" spans="1:39" s="4" customFormat="1" ht="14.4">
      <c r="A1376" s="63"/>
      <c r="B1376" s="63"/>
      <c r="C1376" s="63"/>
      <c r="D1376" s="63"/>
      <c r="E1376" s="11"/>
      <c r="F1376" s="11"/>
      <c r="G1376" s="8"/>
      <c r="I1376" s="63"/>
      <c r="J1376" s="48"/>
      <c r="K1376" s="109"/>
      <c r="M1376" s="63"/>
      <c r="N1376" s="214"/>
      <c r="P1376" s="114"/>
      <c r="Q1376" s="48"/>
      <c r="S1376" s="114"/>
      <c r="T1376" s="48"/>
      <c r="V1376" s="83"/>
      <c r="W1376" s="83"/>
      <c r="X1376" s="83"/>
      <c r="Y1376" s="83"/>
      <c r="Z1376" s="83"/>
      <c r="AA1376" s="65"/>
      <c r="AB1376" s="5"/>
      <c r="AC1376" s="5"/>
      <c r="AD1376" s="5"/>
      <c r="AE1376" s="5"/>
      <c r="AF1376" s="5"/>
      <c r="AG1376" s="5"/>
      <c r="AH1376" s="5"/>
      <c r="AI1376" s="5"/>
      <c r="AJ1376" s="5"/>
      <c r="AK1376" s="5"/>
      <c r="AL1376" s="5"/>
      <c r="AM1376" s="5"/>
    </row>
    <row r="1377" spans="1:39" s="4" customFormat="1" ht="14.4">
      <c r="A1377" s="63"/>
      <c r="B1377" s="63"/>
      <c r="C1377" s="63"/>
      <c r="D1377" s="63"/>
      <c r="E1377" s="11"/>
      <c r="F1377" s="11"/>
      <c r="G1377" s="8"/>
      <c r="I1377" s="63"/>
      <c r="J1377" s="48"/>
      <c r="K1377" s="109"/>
      <c r="M1377" s="63"/>
      <c r="N1377" s="214"/>
      <c r="P1377" s="114"/>
      <c r="Q1377" s="48"/>
      <c r="S1377" s="114"/>
      <c r="T1377" s="48"/>
      <c r="V1377" s="83"/>
      <c r="W1377" s="83"/>
      <c r="X1377" s="83"/>
      <c r="Y1377" s="83"/>
      <c r="Z1377" s="83"/>
      <c r="AA1377" s="65"/>
      <c r="AB1377" s="5"/>
      <c r="AC1377" s="5"/>
      <c r="AD1377" s="5"/>
      <c r="AE1377" s="5"/>
      <c r="AF1377" s="5"/>
      <c r="AG1377" s="5"/>
      <c r="AH1377" s="5"/>
      <c r="AI1377" s="5"/>
      <c r="AJ1377" s="5"/>
      <c r="AK1377" s="5"/>
      <c r="AL1377" s="5"/>
      <c r="AM1377" s="5"/>
    </row>
    <row r="1378" spans="1:39" s="4" customFormat="1" ht="14.4">
      <c r="A1378" s="63"/>
      <c r="B1378" s="63"/>
      <c r="C1378" s="63"/>
      <c r="D1378" s="63"/>
      <c r="E1378" s="11"/>
      <c r="F1378" s="11"/>
      <c r="G1378" s="8"/>
      <c r="I1378" s="63"/>
      <c r="J1378" s="48"/>
      <c r="K1378" s="109"/>
      <c r="M1378" s="63"/>
      <c r="N1378" s="214"/>
      <c r="P1378" s="114"/>
      <c r="Q1378" s="48"/>
      <c r="S1378" s="114"/>
      <c r="T1378" s="48"/>
      <c r="V1378" s="83"/>
      <c r="W1378" s="83"/>
      <c r="X1378" s="83"/>
      <c r="Y1378" s="83"/>
      <c r="Z1378" s="83"/>
      <c r="AA1378" s="65"/>
      <c r="AB1378" s="5"/>
      <c r="AC1378" s="5"/>
      <c r="AD1378" s="5"/>
      <c r="AE1378" s="5"/>
      <c r="AF1378" s="5"/>
      <c r="AG1378" s="5"/>
      <c r="AH1378" s="5"/>
      <c r="AI1378" s="5"/>
      <c r="AJ1378" s="5"/>
      <c r="AK1378" s="5"/>
      <c r="AL1378" s="5"/>
      <c r="AM1378" s="5"/>
    </row>
    <row r="1379" spans="1:39" s="4" customFormat="1" ht="14.4">
      <c r="A1379" s="63"/>
      <c r="B1379" s="63"/>
      <c r="C1379" s="63"/>
      <c r="D1379" s="63"/>
      <c r="E1379" s="11"/>
      <c r="F1379" s="11"/>
      <c r="G1379" s="8"/>
      <c r="I1379" s="63"/>
      <c r="J1379" s="48"/>
      <c r="K1379" s="109"/>
      <c r="M1379" s="63"/>
      <c r="N1379" s="214"/>
      <c r="P1379" s="114"/>
      <c r="Q1379" s="48"/>
      <c r="S1379" s="114"/>
      <c r="T1379" s="48"/>
      <c r="V1379" s="83"/>
      <c r="W1379" s="83"/>
      <c r="X1379" s="83"/>
      <c r="Y1379" s="83"/>
      <c r="Z1379" s="83"/>
      <c r="AA1379" s="65"/>
      <c r="AB1379" s="5"/>
      <c r="AC1379" s="5"/>
      <c r="AD1379" s="5"/>
      <c r="AE1379" s="5"/>
      <c r="AF1379" s="5"/>
      <c r="AG1379" s="5"/>
      <c r="AH1379" s="5"/>
      <c r="AI1379" s="5"/>
      <c r="AJ1379" s="5"/>
      <c r="AK1379" s="5"/>
      <c r="AL1379" s="5"/>
      <c r="AM1379" s="5"/>
    </row>
    <row r="1380" spans="1:39" s="4" customFormat="1" ht="14.4">
      <c r="A1380" s="63"/>
      <c r="B1380" s="63"/>
      <c r="C1380" s="63"/>
      <c r="D1380" s="63"/>
      <c r="E1380" s="11"/>
      <c r="F1380" s="11"/>
      <c r="G1380" s="8"/>
      <c r="I1380" s="63"/>
      <c r="J1380" s="48"/>
      <c r="K1380" s="109"/>
      <c r="M1380" s="63"/>
      <c r="N1380" s="214"/>
      <c r="P1380" s="114"/>
      <c r="Q1380" s="48"/>
      <c r="S1380" s="114"/>
      <c r="T1380" s="48"/>
      <c r="V1380" s="83"/>
      <c r="W1380" s="83"/>
      <c r="X1380" s="83"/>
      <c r="Y1380" s="83"/>
      <c r="Z1380" s="83"/>
      <c r="AA1380" s="65"/>
      <c r="AB1380" s="5"/>
      <c r="AC1380" s="5"/>
      <c r="AD1380" s="5"/>
      <c r="AE1380" s="5"/>
      <c r="AF1380" s="5"/>
      <c r="AG1380" s="5"/>
      <c r="AH1380" s="5"/>
      <c r="AI1380" s="5"/>
      <c r="AJ1380" s="5"/>
      <c r="AK1380" s="5"/>
      <c r="AL1380" s="5"/>
      <c r="AM1380" s="5"/>
    </row>
    <row r="1381" spans="1:39" s="4" customFormat="1" ht="14.4">
      <c r="A1381" s="63"/>
      <c r="B1381" s="63"/>
      <c r="C1381" s="63"/>
      <c r="D1381" s="63"/>
      <c r="E1381" s="11"/>
      <c r="F1381" s="11"/>
      <c r="G1381" s="8"/>
      <c r="I1381" s="63"/>
      <c r="J1381" s="48"/>
      <c r="K1381" s="109"/>
      <c r="M1381" s="63"/>
      <c r="N1381" s="214"/>
      <c r="P1381" s="114"/>
      <c r="Q1381" s="48"/>
      <c r="S1381" s="114"/>
      <c r="T1381" s="48"/>
      <c r="V1381" s="83"/>
      <c r="W1381" s="83"/>
      <c r="X1381" s="83"/>
      <c r="Y1381" s="83"/>
      <c r="Z1381" s="83"/>
      <c r="AA1381" s="65"/>
      <c r="AB1381" s="5"/>
      <c r="AC1381" s="5"/>
      <c r="AD1381" s="5"/>
      <c r="AE1381" s="5"/>
      <c r="AF1381" s="5"/>
      <c r="AG1381" s="5"/>
      <c r="AH1381" s="5"/>
      <c r="AI1381" s="5"/>
      <c r="AJ1381" s="5"/>
      <c r="AK1381" s="5"/>
      <c r="AL1381" s="5"/>
      <c r="AM1381" s="5"/>
    </row>
    <row r="1382" spans="1:39" s="4" customFormat="1" ht="14.4">
      <c r="A1382" s="63"/>
      <c r="B1382" s="63"/>
      <c r="C1382" s="63"/>
      <c r="D1382" s="63"/>
      <c r="E1382" s="11"/>
      <c r="F1382" s="11"/>
      <c r="G1382" s="8"/>
      <c r="I1382" s="63"/>
      <c r="J1382" s="48"/>
      <c r="K1382" s="109"/>
      <c r="M1382" s="63"/>
      <c r="N1382" s="214"/>
      <c r="P1382" s="114"/>
      <c r="Q1382" s="48"/>
      <c r="S1382" s="114"/>
      <c r="T1382" s="48"/>
      <c r="V1382" s="83"/>
      <c r="W1382" s="83"/>
      <c r="X1382" s="83"/>
      <c r="Y1382" s="83"/>
      <c r="Z1382" s="83"/>
      <c r="AA1382" s="65"/>
      <c r="AB1382" s="5"/>
      <c r="AC1382" s="5"/>
      <c r="AD1382" s="5"/>
      <c r="AE1382" s="5"/>
      <c r="AF1382" s="5"/>
      <c r="AG1382" s="5"/>
      <c r="AH1382" s="5"/>
      <c r="AI1382" s="5"/>
      <c r="AJ1382" s="5"/>
      <c r="AK1382" s="5"/>
      <c r="AL1382" s="5"/>
      <c r="AM1382" s="5"/>
    </row>
    <row r="1383" spans="1:39" s="4" customFormat="1" ht="14.4">
      <c r="A1383" s="63"/>
      <c r="B1383" s="63"/>
      <c r="C1383" s="63"/>
      <c r="D1383" s="63"/>
      <c r="E1383" s="11"/>
      <c r="F1383" s="11"/>
      <c r="G1383" s="8"/>
      <c r="I1383" s="63"/>
      <c r="J1383" s="48"/>
      <c r="K1383" s="109"/>
      <c r="M1383" s="63"/>
      <c r="N1383" s="214"/>
      <c r="P1383" s="114"/>
      <c r="Q1383" s="48"/>
      <c r="S1383" s="114"/>
      <c r="T1383" s="48"/>
      <c r="V1383" s="83"/>
      <c r="W1383" s="83"/>
      <c r="X1383" s="83"/>
      <c r="Y1383" s="83"/>
      <c r="Z1383" s="83"/>
      <c r="AA1383" s="65"/>
      <c r="AB1383" s="5"/>
      <c r="AC1383" s="5"/>
      <c r="AD1383" s="5"/>
      <c r="AE1383" s="5"/>
      <c r="AF1383" s="5"/>
      <c r="AG1383" s="5"/>
      <c r="AH1383" s="5"/>
      <c r="AI1383" s="5"/>
      <c r="AJ1383" s="5"/>
      <c r="AK1383" s="5"/>
      <c r="AL1383" s="5"/>
      <c r="AM1383" s="5"/>
    </row>
    <row r="1384" spans="1:39" s="4" customFormat="1" ht="14.4">
      <c r="A1384" s="63"/>
      <c r="B1384" s="63"/>
      <c r="C1384" s="63"/>
      <c r="D1384" s="63"/>
      <c r="E1384" s="11"/>
      <c r="F1384" s="11"/>
      <c r="G1384" s="8"/>
      <c r="I1384" s="63"/>
      <c r="J1384" s="48"/>
      <c r="K1384" s="109"/>
      <c r="M1384" s="63"/>
      <c r="N1384" s="214"/>
      <c r="P1384" s="114"/>
      <c r="Q1384" s="48"/>
      <c r="S1384" s="114"/>
      <c r="T1384" s="48"/>
      <c r="V1384" s="83"/>
      <c r="W1384" s="83"/>
      <c r="X1384" s="83"/>
      <c r="Y1384" s="83"/>
      <c r="Z1384" s="83"/>
      <c r="AA1384" s="65"/>
      <c r="AB1384" s="5"/>
      <c r="AC1384" s="5"/>
      <c r="AD1384" s="5"/>
      <c r="AE1384" s="5"/>
      <c r="AF1384" s="5"/>
      <c r="AG1384" s="5"/>
      <c r="AH1384" s="5"/>
      <c r="AI1384" s="5"/>
      <c r="AJ1384" s="5"/>
      <c r="AK1384" s="5"/>
      <c r="AL1384" s="5"/>
      <c r="AM1384" s="5"/>
    </row>
    <row r="1385" spans="1:39" s="4" customFormat="1" ht="14.4">
      <c r="A1385" s="63"/>
      <c r="B1385" s="63"/>
      <c r="C1385" s="63"/>
      <c r="D1385" s="63"/>
      <c r="E1385" s="11"/>
      <c r="F1385" s="11"/>
      <c r="G1385" s="8"/>
      <c r="I1385" s="63"/>
      <c r="J1385" s="48"/>
      <c r="K1385" s="109"/>
      <c r="M1385" s="63"/>
      <c r="N1385" s="214"/>
      <c r="P1385" s="114"/>
      <c r="Q1385" s="48"/>
      <c r="S1385" s="114"/>
      <c r="T1385" s="48"/>
      <c r="V1385" s="83"/>
      <c r="W1385" s="83"/>
      <c r="X1385" s="83"/>
      <c r="Y1385" s="83"/>
      <c r="Z1385" s="83"/>
      <c r="AA1385" s="65"/>
      <c r="AB1385" s="5"/>
      <c r="AC1385" s="5"/>
      <c r="AD1385" s="5"/>
      <c r="AE1385" s="5"/>
      <c r="AF1385" s="5"/>
      <c r="AG1385" s="5"/>
      <c r="AH1385" s="5"/>
      <c r="AI1385" s="5"/>
      <c r="AJ1385" s="5"/>
      <c r="AK1385" s="5"/>
      <c r="AL1385" s="5"/>
      <c r="AM1385" s="5"/>
    </row>
    <row r="1386" spans="1:39" s="4" customFormat="1" ht="14.4">
      <c r="A1386" s="63"/>
      <c r="B1386" s="63"/>
      <c r="C1386" s="63"/>
      <c r="D1386" s="63"/>
      <c r="E1386" s="11"/>
      <c r="F1386" s="11"/>
      <c r="G1386" s="8"/>
      <c r="I1386" s="63"/>
      <c r="J1386" s="48"/>
      <c r="K1386" s="109"/>
      <c r="M1386" s="63"/>
      <c r="N1386" s="214"/>
      <c r="P1386" s="114"/>
      <c r="Q1386" s="48"/>
      <c r="S1386" s="114"/>
      <c r="T1386" s="48"/>
      <c r="V1386" s="83"/>
      <c r="W1386" s="83"/>
      <c r="X1386" s="83"/>
      <c r="Y1386" s="83"/>
      <c r="Z1386" s="83"/>
      <c r="AA1386" s="65"/>
      <c r="AB1386" s="5"/>
      <c r="AC1386" s="5"/>
      <c r="AD1386" s="5"/>
      <c r="AE1386" s="5"/>
      <c r="AF1386" s="5"/>
      <c r="AG1386" s="5"/>
      <c r="AH1386" s="5"/>
      <c r="AI1386" s="5"/>
      <c r="AJ1386" s="5"/>
      <c r="AK1386" s="5"/>
      <c r="AL1386" s="5"/>
      <c r="AM1386" s="5"/>
    </row>
    <row r="1387" spans="1:39" s="4" customFormat="1" ht="14.4">
      <c r="A1387" s="63"/>
      <c r="B1387" s="63"/>
      <c r="C1387" s="63"/>
      <c r="D1387" s="63"/>
      <c r="E1387" s="11"/>
      <c r="F1387" s="11"/>
      <c r="G1387" s="8"/>
      <c r="I1387" s="63"/>
      <c r="J1387" s="48"/>
      <c r="K1387" s="109"/>
      <c r="M1387" s="63"/>
      <c r="N1387" s="214"/>
      <c r="P1387" s="114"/>
      <c r="Q1387" s="48"/>
      <c r="S1387" s="114"/>
      <c r="T1387" s="48"/>
      <c r="V1387" s="83"/>
      <c r="W1387" s="83"/>
      <c r="X1387" s="83"/>
      <c r="Y1387" s="83"/>
      <c r="Z1387" s="83"/>
      <c r="AA1387" s="65"/>
      <c r="AB1387" s="5"/>
      <c r="AC1387" s="5"/>
      <c r="AD1387" s="5"/>
      <c r="AE1387" s="5"/>
      <c r="AF1387" s="5"/>
      <c r="AG1387" s="5"/>
      <c r="AH1387" s="5"/>
      <c r="AI1387" s="5"/>
      <c r="AJ1387" s="5"/>
      <c r="AK1387" s="5"/>
      <c r="AL1387" s="5"/>
      <c r="AM1387" s="5"/>
    </row>
    <row r="1388" spans="1:39" s="4" customFormat="1" ht="14.4">
      <c r="A1388" s="63"/>
      <c r="B1388" s="63"/>
      <c r="C1388" s="63"/>
      <c r="D1388" s="63"/>
      <c r="E1388" s="11"/>
      <c r="F1388" s="11"/>
      <c r="G1388" s="8"/>
      <c r="I1388" s="63"/>
      <c r="J1388" s="48"/>
      <c r="K1388" s="109"/>
      <c r="M1388" s="63"/>
      <c r="N1388" s="214"/>
      <c r="P1388" s="114"/>
      <c r="Q1388" s="48"/>
      <c r="S1388" s="114"/>
      <c r="T1388" s="48"/>
      <c r="V1388" s="83"/>
      <c r="W1388" s="83"/>
      <c r="X1388" s="83"/>
      <c r="Y1388" s="83"/>
      <c r="Z1388" s="83"/>
      <c r="AA1388" s="65"/>
      <c r="AB1388" s="5"/>
      <c r="AC1388" s="5"/>
      <c r="AD1388" s="5"/>
      <c r="AE1388" s="5"/>
      <c r="AF1388" s="5"/>
      <c r="AG1388" s="5"/>
      <c r="AH1388" s="5"/>
      <c r="AI1388" s="5"/>
      <c r="AJ1388" s="5"/>
      <c r="AK1388" s="5"/>
      <c r="AL1388" s="5"/>
      <c r="AM1388" s="5"/>
    </row>
    <row r="1389" spans="1:39" s="4" customFormat="1" ht="14.4">
      <c r="A1389" s="63"/>
      <c r="B1389" s="63"/>
      <c r="C1389" s="63"/>
      <c r="D1389" s="63"/>
      <c r="E1389" s="11"/>
      <c r="F1389" s="11"/>
      <c r="G1389" s="8"/>
      <c r="I1389" s="63"/>
      <c r="J1389" s="48"/>
      <c r="K1389" s="109"/>
      <c r="M1389" s="63"/>
      <c r="N1389" s="214"/>
      <c r="P1389" s="114"/>
      <c r="Q1389" s="48"/>
      <c r="S1389" s="114"/>
      <c r="T1389" s="48"/>
      <c r="V1389" s="83"/>
      <c r="W1389" s="83"/>
      <c r="X1389" s="83"/>
      <c r="Y1389" s="83"/>
      <c r="Z1389" s="83"/>
      <c r="AA1389" s="65"/>
      <c r="AB1389" s="5"/>
      <c r="AC1389" s="5"/>
      <c r="AD1389" s="5"/>
      <c r="AE1389" s="5"/>
      <c r="AF1389" s="5"/>
      <c r="AG1389" s="5"/>
      <c r="AH1389" s="5"/>
      <c r="AI1389" s="5"/>
      <c r="AJ1389" s="5"/>
      <c r="AK1389" s="5"/>
      <c r="AL1389" s="5"/>
      <c r="AM1389" s="5"/>
    </row>
    <row r="1390" spans="1:39" s="4" customFormat="1" ht="14.4">
      <c r="A1390" s="63"/>
      <c r="B1390" s="63"/>
      <c r="C1390" s="63"/>
      <c r="D1390" s="63"/>
      <c r="E1390" s="11"/>
      <c r="F1390" s="11"/>
      <c r="G1390" s="8"/>
      <c r="I1390" s="63"/>
      <c r="J1390" s="48"/>
      <c r="K1390" s="109"/>
      <c r="M1390" s="63"/>
      <c r="N1390" s="214"/>
      <c r="P1390" s="114"/>
      <c r="Q1390" s="48"/>
      <c r="S1390" s="114"/>
      <c r="T1390" s="48"/>
      <c r="V1390" s="83"/>
      <c r="W1390" s="83"/>
      <c r="X1390" s="83"/>
      <c r="Y1390" s="83"/>
      <c r="Z1390" s="83"/>
      <c r="AA1390" s="65"/>
      <c r="AB1390" s="5"/>
      <c r="AC1390" s="5"/>
      <c r="AD1390" s="5"/>
      <c r="AE1390" s="5"/>
      <c r="AF1390" s="5"/>
      <c r="AG1390" s="5"/>
      <c r="AH1390" s="5"/>
      <c r="AI1390" s="5"/>
      <c r="AJ1390" s="5"/>
      <c r="AK1390" s="5"/>
      <c r="AL1390" s="5"/>
      <c r="AM1390" s="5"/>
    </row>
    <row r="1391" spans="1:39" s="4" customFormat="1" ht="14.4">
      <c r="A1391" s="63"/>
      <c r="B1391" s="63"/>
      <c r="C1391" s="63"/>
      <c r="D1391" s="63"/>
      <c r="E1391" s="11"/>
      <c r="F1391" s="11"/>
      <c r="G1391" s="8"/>
      <c r="I1391" s="63"/>
      <c r="J1391" s="48"/>
      <c r="K1391" s="109"/>
      <c r="M1391" s="63"/>
      <c r="N1391" s="214"/>
      <c r="P1391" s="114"/>
      <c r="Q1391" s="48"/>
      <c r="S1391" s="114"/>
      <c r="T1391" s="48"/>
      <c r="V1391" s="83"/>
      <c r="W1391" s="83"/>
      <c r="X1391" s="83"/>
      <c r="Y1391" s="83"/>
      <c r="Z1391" s="83"/>
      <c r="AA1391" s="65"/>
      <c r="AB1391" s="5"/>
      <c r="AC1391" s="5"/>
      <c r="AD1391" s="5"/>
      <c r="AE1391" s="5"/>
      <c r="AF1391" s="5"/>
      <c r="AG1391" s="5"/>
      <c r="AH1391" s="5"/>
      <c r="AI1391" s="5"/>
      <c r="AJ1391" s="5"/>
      <c r="AK1391" s="5"/>
      <c r="AL1391" s="5"/>
      <c r="AM1391" s="5"/>
    </row>
    <row r="1392" spans="1:39" s="4" customFormat="1" ht="14.4">
      <c r="A1392" s="63"/>
      <c r="B1392" s="63"/>
      <c r="C1392" s="63"/>
      <c r="D1392" s="63"/>
      <c r="E1392" s="11"/>
      <c r="F1392" s="11"/>
      <c r="G1392" s="8"/>
      <c r="I1392" s="63"/>
      <c r="J1392" s="48"/>
      <c r="K1392" s="109"/>
      <c r="M1392" s="63"/>
      <c r="N1392" s="214"/>
      <c r="P1392" s="114"/>
      <c r="Q1392" s="48"/>
      <c r="S1392" s="114"/>
      <c r="T1392" s="48"/>
      <c r="V1392" s="83"/>
      <c r="W1392" s="83"/>
      <c r="X1392" s="83"/>
      <c r="Y1392" s="83"/>
      <c r="Z1392" s="83"/>
      <c r="AA1392" s="65"/>
      <c r="AB1392" s="5"/>
      <c r="AC1392" s="5"/>
      <c r="AD1392" s="5"/>
      <c r="AE1392" s="5"/>
      <c r="AF1392" s="5"/>
      <c r="AG1392" s="5"/>
      <c r="AH1392" s="5"/>
      <c r="AI1392" s="5"/>
      <c r="AJ1392" s="5"/>
      <c r="AK1392" s="5"/>
      <c r="AL1392" s="5"/>
      <c r="AM1392" s="5"/>
    </row>
    <row r="1393" spans="1:39" s="4" customFormat="1" ht="14.4">
      <c r="A1393" s="63"/>
      <c r="B1393" s="63"/>
      <c r="C1393" s="63"/>
      <c r="D1393" s="63"/>
      <c r="E1393" s="11"/>
      <c r="F1393" s="11"/>
      <c r="G1393" s="8"/>
      <c r="I1393" s="63"/>
      <c r="J1393" s="48"/>
      <c r="K1393" s="109"/>
      <c r="M1393" s="63"/>
      <c r="N1393" s="214"/>
      <c r="P1393" s="114"/>
      <c r="Q1393" s="48"/>
      <c r="S1393" s="114"/>
      <c r="T1393" s="48"/>
      <c r="V1393" s="83"/>
      <c r="W1393" s="83"/>
      <c r="X1393" s="83"/>
      <c r="Y1393" s="83"/>
      <c r="Z1393" s="83"/>
      <c r="AA1393" s="65"/>
      <c r="AB1393" s="5"/>
      <c r="AC1393" s="5"/>
      <c r="AD1393" s="5"/>
      <c r="AE1393" s="5"/>
      <c r="AF1393" s="5"/>
      <c r="AG1393" s="5"/>
      <c r="AH1393" s="5"/>
      <c r="AI1393" s="5"/>
      <c r="AJ1393" s="5"/>
      <c r="AK1393" s="5"/>
      <c r="AL1393" s="5"/>
      <c r="AM1393" s="5"/>
    </row>
    <row r="1394" spans="1:39" s="4" customFormat="1" ht="14.4">
      <c r="A1394" s="63"/>
      <c r="B1394" s="63"/>
      <c r="C1394" s="63"/>
      <c r="D1394" s="63"/>
      <c r="E1394" s="11"/>
      <c r="F1394" s="11"/>
      <c r="G1394" s="8"/>
      <c r="I1394" s="63"/>
      <c r="J1394" s="48"/>
      <c r="K1394" s="109"/>
      <c r="M1394" s="63"/>
      <c r="N1394" s="214"/>
      <c r="P1394" s="114"/>
      <c r="Q1394" s="48"/>
      <c r="S1394" s="114"/>
      <c r="T1394" s="48"/>
      <c r="V1394" s="83"/>
      <c r="W1394" s="83"/>
      <c r="X1394" s="83"/>
      <c r="Y1394" s="83"/>
      <c r="Z1394" s="83"/>
      <c r="AA1394" s="65"/>
      <c r="AB1394" s="5"/>
      <c r="AC1394" s="5"/>
      <c r="AD1394" s="5"/>
      <c r="AE1394" s="5"/>
      <c r="AF1394" s="5"/>
      <c r="AG1394" s="5"/>
      <c r="AH1394" s="5"/>
      <c r="AI1394" s="5"/>
      <c r="AJ1394" s="5"/>
      <c r="AK1394" s="5"/>
      <c r="AL1394" s="5"/>
      <c r="AM1394" s="5"/>
    </row>
    <row r="1395" spans="1:39" s="4" customFormat="1" ht="14.4">
      <c r="A1395" s="63"/>
      <c r="B1395" s="63"/>
      <c r="C1395" s="63"/>
      <c r="D1395" s="63"/>
      <c r="E1395" s="11"/>
      <c r="F1395" s="11"/>
      <c r="G1395" s="8"/>
      <c r="I1395" s="63"/>
      <c r="J1395" s="48"/>
      <c r="K1395" s="109"/>
      <c r="M1395" s="63"/>
      <c r="N1395" s="214"/>
      <c r="P1395" s="114"/>
      <c r="Q1395" s="48"/>
      <c r="S1395" s="114"/>
      <c r="T1395" s="48"/>
      <c r="V1395" s="83"/>
      <c r="W1395" s="83"/>
      <c r="X1395" s="83"/>
      <c r="Y1395" s="83"/>
      <c r="Z1395" s="83"/>
      <c r="AA1395" s="65"/>
      <c r="AB1395" s="5"/>
      <c r="AC1395" s="5"/>
      <c r="AD1395" s="5"/>
      <c r="AE1395" s="5"/>
      <c r="AF1395" s="5"/>
      <c r="AG1395" s="5"/>
      <c r="AH1395" s="5"/>
      <c r="AI1395" s="5"/>
      <c r="AJ1395" s="5"/>
      <c r="AK1395" s="5"/>
      <c r="AL1395" s="5"/>
      <c r="AM1395" s="5"/>
    </row>
    <row r="1396" spans="1:39" s="4" customFormat="1" ht="14.4">
      <c r="A1396" s="63"/>
      <c r="B1396" s="63"/>
      <c r="C1396" s="63"/>
      <c r="D1396" s="63"/>
      <c r="E1396" s="11"/>
      <c r="F1396" s="11"/>
      <c r="G1396" s="8"/>
      <c r="I1396" s="63"/>
      <c r="J1396" s="48"/>
      <c r="K1396" s="109"/>
      <c r="M1396" s="63"/>
      <c r="N1396" s="214"/>
      <c r="P1396" s="114"/>
      <c r="Q1396" s="48"/>
      <c r="S1396" s="114"/>
      <c r="T1396" s="48"/>
      <c r="V1396" s="83"/>
      <c r="W1396" s="83"/>
      <c r="X1396" s="83"/>
      <c r="Y1396" s="83"/>
      <c r="Z1396" s="83"/>
      <c r="AA1396" s="65"/>
      <c r="AB1396" s="5"/>
      <c r="AC1396" s="5"/>
      <c r="AD1396" s="5"/>
      <c r="AE1396" s="5"/>
      <c r="AF1396" s="5"/>
      <c r="AG1396" s="5"/>
      <c r="AH1396" s="5"/>
      <c r="AI1396" s="5"/>
      <c r="AJ1396" s="5"/>
      <c r="AK1396" s="5"/>
      <c r="AL1396" s="5"/>
      <c r="AM1396" s="5"/>
    </row>
    <row r="1397" spans="1:39" s="4" customFormat="1" ht="14.4">
      <c r="A1397" s="63"/>
      <c r="B1397" s="63"/>
      <c r="C1397" s="63"/>
      <c r="D1397" s="63"/>
      <c r="E1397" s="11"/>
      <c r="F1397" s="11"/>
      <c r="G1397" s="8"/>
      <c r="I1397" s="63"/>
      <c r="J1397" s="48"/>
      <c r="K1397" s="109"/>
      <c r="M1397" s="63"/>
      <c r="N1397" s="214"/>
      <c r="P1397" s="114"/>
      <c r="Q1397" s="48"/>
      <c r="S1397" s="114"/>
      <c r="T1397" s="48"/>
      <c r="V1397" s="83"/>
      <c r="W1397" s="83"/>
      <c r="X1397" s="83"/>
      <c r="Y1397" s="83"/>
      <c r="Z1397" s="83"/>
      <c r="AA1397" s="65"/>
      <c r="AB1397" s="5"/>
      <c r="AC1397" s="5"/>
      <c r="AD1397" s="5"/>
      <c r="AE1397" s="5"/>
      <c r="AF1397" s="5"/>
      <c r="AG1397" s="5"/>
      <c r="AH1397" s="5"/>
      <c r="AI1397" s="5"/>
      <c r="AJ1397" s="5"/>
      <c r="AK1397" s="5"/>
      <c r="AL1397" s="5"/>
      <c r="AM1397" s="5"/>
    </row>
    <row r="1398" spans="1:39" s="4" customFormat="1" ht="14.4">
      <c r="A1398" s="63"/>
      <c r="B1398" s="63"/>
      <c r="C1398" s="63"/>
      <c r="D1398" s="63"/>
      <c r="E1398" s="11"/>
      <c r="F1398" s="11"/>
      <c r="G1398" s="8"/>
      <c r="I1398" s="63"/>
      <c r="J1398" s="48"/>
      <c r="K1398" s="109"/>
      <c r="M1398" s="63"/>
      <c r="N1398" s="214"/>
      <c r="P1398" s="114"/>
      <c r="Q1398" s="48"/>
      <c r="S1398" s="114"/>
      <c r="T1398" s="48"/>
      <c r="V1398" s="83"/>
      <c r="W1398" s="83"/>
      <c r="X1398" s="83"/>
      <c r="Y1398" s="83"/>
      <c r="Z1398" s="83"/>
      <c r="AA1398" s="65"/>
      <c r="AB1398" s="5"/>
      <c r="AC1398" s="5"/>
      <c r="AD1398" s="5"/>
      <c r="AE1398" s="5"/>
      <c r="AF1398" s="5"/>
      <c r="AG1398" s="5"/>
      <c r="AH1398" s="5"/>
      <c r="AI1398" s="5"/>
      <c r="AJ1398" s="5"/>
      <c r="AK1398" s="5"/>
      <c r="AL1398" s="5"/>
      <c r="AM1398" s="5"/>
    </row>
    <row r="1399" spans="1:39" s="4" customFormat="1" ht="14.4">
      <c r="A1399" s="63"/>
      <c r="B1399" s="63"/>
      <c r="C1399" s="63"/>
      <c r="D1399" s="63"/>
      <c r="E1399" s="11"/>
      <c r="F1399" s="11"/>
      <c r="G1399" s="8"/>
      <c r="I1399" s="63"/>
      <c r="J1399" s="48"/>
      <c r="K1399" s="109"/>
      <c r="M1399" s="63"/>
      <c r="N1399" s="214"/>
      <c r="P1399" s="114"/>
      <c r="Q1399" s="48"/>
      <c r="S1399" s="114"/>
      <c r="T1399" s="48"/>
      <c r="V1399" s="83"/>
      <c r="W1399" s="83"/>
      <c r="X1399" s="83"/>
      <c r="Y1399" s="83"/>
      <c r="Z1399" s="83"/>
      <c r="AA1399" s="65"/>
      <c r="AB1399" s="5"/>
      <c r="AC1399" s="5"/>
      <c r="AD1399" s="5"/>
      <c r="AE1399" s="5"/>
      <c r="AF1399" s="5"/>
      <c r="AG1399" s="5"/>
      <c r="AH1399" s="5"/>
      <c r="AI1399" s="5"/>
      <c r="AJ1399" s="5"/>
      <c r="AK1399" s="5"/>
      <c r="AL1399" s="5"/>
      <c r="AM1399" s="5"/>
    </row>
    <row r="1400" spans="1:39" s="4" customFormat="1" ht="14.4">
      <c r="A1400" s="63"/>
      <c r="B1400" s="63"/>
      <c r="C1400" s="63"/>
      <c r="D1400" s="63"/>
      <c r="E1400" s="11"/>
      <c r="F1400" s="11"/>
      <c r="G1400" s="8"/>
      <c r="I1400" s="63"/>
      <c r="J1400" s="48"/>
      <c r="K1400" s="109"/>
      <c r="M1400" s="63"/>
      <c r="N1400" s="214"/>
      <c r="P1400" s="114"/>
      <c r="Q1400" s="48"/>
      <c r="S1400" s="114"/>
      <c r="T1400" s="48"/>
      <c r="V1400" s="83"/>
      <c r="W1400" s="83"/>
      <c r="X1400" s="83"/>
      <c r="Y1400" s="83"/>
      <c r="Z1400" s="83"/>
      <c r="AA1400" s="65"/>
      <c r="AB1400" s="5"/>
      <c r="AC1400" s="5"/>
      <c r="AD1400" s="5"/>
      <c r="AE1400" s="5"/>
      <c r="AF1400" s="5"/>
      <c r="AG1400" s="5"/>
      <c r="AH1400" s="5"/>
      <c r="AI1400" s="5"/>
      <c r="AJ1400" s="5"/>
      <c r="AK1400" s="5"/>
      <c r="AL1400" s="5"/>
      <c r="AM1400" s="5"/>
    </row>
    <row r="1401" spans="1:39" s="4" customFormat="1" ht="14.4">
      <c r="A1401" s="63"/>
      <c r="B1401" s="63"/>
      <c r="C1401" s="63"/>
      <c r="D1401" s="63"/>
      <c r="E1401" s="11"/>
      <c r="F1401" s="11"/>
      <c r="G1401" s="8"/>
      <c r="I1401" s="63"/>
      <c r="J1401" s="48"/>
      <c r="K1401" s="109"/>
      <c r="M1401" s="63"/>
      <c r="N1401" s="214"/>
      <c r="P1401" s="114"/>
      <c r="Q1401" s="48"/>
      <c r="S1401" s="114"/>
      <c r="T1401" s="48"/>
      <c r="V1401" s="83"/>
      <c r="W1401" s="83"/>
      <c r="X1401" s="83"/>
      <c r="Y1401" s="83"/>
      <c r="Z1401" s="83"/>
      <c r="AA1401" s="65"/>
      <c r="AB1401" s="5"/>
      <c r="AC1401" s="5"/>
      <c r="AD1401" s="5"/>
      <c r="AE1401" s="5"/>
      <c r="AF1401" s="5"/>
      <c r="AG1401" s="5"/>
      <c r="AH1401" s="5"/>
      <c r="AI1401" s="5"/>
      <c r="AJ1401" s="5"/>
      <c r="AK1401" s="5"/>
      <c r="AL1401" s="5"/>
      <c r="AM1401" s="5"/>
    </row>
    <row r="1402" spans="1:39" s="4" customFormat="1" ht="14.4">
      <c r="A1402" s="63"/>
      <c r="B1402" s="63"/>
      <c r="C1402" s="63"/>
      <c r="D1402" s="63"/>
      <c r="E1402" s="11"/>
      <c r="F1402" s="11"/>
      <c r="G1402" s="8"/>
      <c r="I1402" s="63"/>
      <c r="J1402" s="48"/>
      <c r="K1402" s="109"/>
      <c r="M1402" s="63"/>
      <c r="N1402" s="214"/>
      <c r="P1402" s="114"/>
      <c r="Q1402" s="48"/>
      <c r="S1402" s="114"/>
      <c r="T1402" s="48"/>
      <c r="V1402" s="83"/>
      <c r="W1402" s="83"/>
      <c r="X1402" s="83"/>
      <c r="Y1402" s="83"/>
      <c r="Z1402" s="83"/>
      <c r="AA1402" s="65"/>
      <c r="AB1402" s="5"/>
      <c r="AC1402" s="5"/>
      <c r="AD1402" s="5"/>
      <c r="AE1402" s="5"/>
      <c r="AF1402" s="5"/>
      <c r="AG1402" s="5"/>
      <c r="AH1402" s="5"/>
      <c r="AI1402" s="5"/>
      <c r="AJ1402" s="5"/>
      <c r="AK1402" s="5"/>
      <c r="AL1402" s="5"/>
      <c r="AM1402" s="5"/>
    </row>
    <row r="1403" spans="1:39" s="4" customFormat="1" ht="14.4">
      <c r="A1403" s="63"/>
      <c r="B1403" s="63"/>
      <c r="C1403" s="63"/>
      <c r="D1403" s="63"/>
      <c r="E1403" s="11"/>
      <c r="F1403" s="11"/>
      <c r="G1403" s="8"/>
      <c r="I1403" s="63"/>
      <c r="J1403" s="48"/>
      <c r="K1403" s="109"/>
      <c r="M1403" s="63"/>
      <c r="N1403" s="214"/>
      <c r="P1403" s="114"/>
      <c r="Q1403" s="48"/>
      <c r="S1403" s="114"/>
      <c r="T1403" s="48"/>
      <c r="V1403" s="83"/>
      <c r="W1403" s="83"/>
      <c r="X1403" s="83"/>
      <c r="Y1403" s="83"/>
      <c r="Z1403" s="83"/>
      <c r="AA1403" s="65"/>
      <c r="AB1403" s="5"/>
      <c r="AC1403" s="5"/>
      <c r="AD1403" s="5"/>
      <c r="AE1403" s="5"/>
      <c r="AF1403" s="5"/>
      <c r="AG1403" s="5"/>
      <c r="AH1403" s="5"/>
      <c r="AI1403" s="5"/>
      <c r="AJ1403" s="5"/>
      <c r="AK1403" s="5"/>
      <c r="AL1403" s="5"/>
      <c r="AM1403" s="5"/>
    </row>
    <row r="1404" spans="1:39" s="4" customFormat="1" ht="14.4">
      <c r="A1404" s="63"/>
      <c r="B1404" s="63"/>
      <c r="C1404" s="63"/>
      <c r="D1404" s="63"/>
      <c r="E1404" s="11"/>
      <c r="F1404" s="11"/>
      <c r="G1404" s="8"/>
      <c r="I1404" s="63"/>
      <c r="J1404" s="48"/>
      <c r="K1404" s="109"/>
      <c r="M1404" s="63"/>
      <c r="N1404" s="214"/>
      <c r="P1404" s="114"/>
      <c r="Q1404" s="48"/>
      <c r="S1404" s="114"/>
      <c r="T1404" s="48"/>
      <c r="V1404" s="83"/>
      <c r="W1404" s="83"/>
      <c r="X1404" s="83"/>
      <c r="Y1404" s="83"/>
      <c r="Z1404" s="83"/>
      <c r="AA1404" s="65"/>
      <c r="AB1404" s="5"/>
      <c r="AC1404" s="5"/>
      <c r="AD1404" s="5"/>
      <c r="AE1404" s="5"/>
      <c r="AF1404" s="5"/>
      <c r="AG1404" s="5"/>
      <c r="AH1404" s="5"/>
      <c r="AI1404" s="5"/>
      <c r="AJ1404" s="5"/>
      <c r="AK1404" s="5"/>
      <c r="AL1404" s="5"/>
      <c r="AM1404" s="5"/>
    </row>
    <row r="1405" spans="1:39" s="4" customFormat="1" ht="14.4">
      <c r="A1405" s="63"/>
      <c r="B1405" s="63"/>
      <c r="C1405" s="63"/>
      <c r="D1405" s="63"/>
      <c r="E1405" s="11"/>
      <c r="F1405" s="11"/>
      <c r="G1405" s="8"/>
      <c r="I1405" s="63"/>
      <c r="J1405" s="48"/>
      <c r="K1405" s="109"/>
      <c r="M1405" s="63"/>
      <c r="N1405" s="214"/>
      <c r="P1405" s="114"/>
      <c r="Q1405" s="48"/>
      <c r="S1405" s="114"/>
      <c r="T1405" s="48"/>
      <c r="V1405" s="83"/>
      <c r="W1405" s="83"/>
      <c r="X1405" s="83"/>
      <c r="Y1405" s="83"/>
      <c r="Z1405" s="83"/>
      <c r="AA1405" s="65"/>
      <c r="AB1405" s="5"/>
      <c r="AC1405" s="5"/>
      <c r="AD1405" s="5"/>
      <c r="AE1405" s="5"/>
      <c r="AF1405" s="5"/>
      <c r="AG1405" s="5"/>
      <c r="AH1405" s="5"/>
      <c r="AI1405" s="5"/>
      <c r="AJ1405" s="5"/>
      <c r="AK1405" s="5"/>
      <c r="AL1405" s="5"/>
      <c r="AM1405" s="5"/>
    </row>
    <row r="1406" spans="1:39" s="4" customFormat="1" ht="14.4">
      <c r="A1406" s="63"/>
      <c r="B1406" s="63"/>
      <c r="C1406" s="63"/>
      <c r="D1406" s="63"/>
      <c r="E1406" s="11"/>
      <c r="F1406" s="11"/>
      <c r="G1406" s="8"/>
      <c r="I1406" s="63"/>
      <c r="J1406" s="48"/>
      <c r="K1406" s="109"/>
      <c r="M1406" s="63"/>
      <c r="N1406" s="214"/>
      <c r="P1406" s="114"/>
      <c r="Q1406" s="48"/>
      <c r="S1406" s="114"/>
      <c r="T1406" s="48"/>
      <c r="V1406" s="83"/>
      <c r="W1406" s="83"/>
      <c r="X1406" s="83"/>
      <c r="Y1406" s="83"/>
      <c r="Z1406" s="83"/>
      <c r="AA1406" s="65"/>
      <c r="AB1406" s="5"/>
      <c r="AC1406" s="5"/>
      <c r="AD1406" s="5"/>
      <c r="AE1406" s="5"/>
      <c r="AF1406" s="5"/>
      <c r="AG1406" s="5"/>
      <c r="AH1406" s="5"/>
      <c r="AI1406" s="5"/>
      <c r="AJ1406" s="5"/>
      <c r="AK1406" s="5"/>
      <c r="AL1406" s="5"/>
      <c r="AM1406" s="5"/>
    </row>
    <row r="1407" spans="1:39" s="4" customFormat="1" ht="14.4">
      <c r="A1407" s="63"/>
      <c r="B1407" s="63"/>
      <c r="C1407" s="63"/>
      <c r="D1407" s="63"/>
      <c r="E1407" s="11"/>
      <c r="F1407" s="11"/>
      <c r="G1407" s="8"/>
      <c r="I1407" s="63"/>
      <c r="J1407" s="48"/>
      <c r="K1407" s="109"/>
      <c r="M1407" s="63"/>
      <c r="N1407" s="214"/>
      <c r="P1407" s="114"/>
      <c r="Q1407" s="48"/>
      <c r="S1407" s="114"/>
      <c r="T1407" s="48"/>
      <c r="V1407" s="83"/>
      <c r="W1407" s="83"/>
      <c r="X1407" s="83"/>
      <c r="Y1407" s="83"/>
      <c r="Z1407" s="83"/>
      <c r="AA1407" s="65"/>
      <c r="AB1407" s="5"/>
      <c r="AC1407" s="5"/>
      <c r="AD1407" s="5"/>
      <c r="AE1407" s="5"/>
      <c r="AF1407" s="5"/>
      <c r="AG1407" s="5"/>
      <c r="AH1407" s="5"/>
      <c r="AI1407" s="5"/>
      <c r="AJ1407" s="5"/>
      <c r="AK1407" s="5"/>
      <c r="AL1407" s="5"/>
      <c r="AM1407" s="5"/>
    </row>
    <row r="1408" spans="1:39" s="4" customFormat="1" ht="14.4">
      <c r="A1408" s="63"/>
      <c r="B1408" s="63"/>
      <c r="C1408" s="63"/>
      <c r="D1408" s="63"/>
      <c r="E1408" s="11"/>
      <c r="F1408" s="11"/>
      <c r="G1408" s="8"/>
      <c r="I1408" s="63"/>
      <c r="J1408" s="48"/>
      <c r="K1408" s="109"/>
      <c r="M1408" s="63"/>
      <c r="N1408" s="214"/>
      <c r="P1408" s="114"/>
      <c r="Q1408" s="48"/>
      <c r="S1408" s="114"/>
      <c r="T1408" s="48"/>
      <c r="V1408" s="83"/>
      <c r="W1408" s="83"/>
      <c r="X1408" s="83"/>
      <c r="Y1408" s="83"/>
      <c r="Z1408" s="83"/>
      <c r="AA1408" s="65"/>
      <c r="AB1408" s="5"/>
      <c r="AC1408" s="5"/>
      <c r="AD1408" s="5"/>
      <c r="AE1408" s="5"/>
      <c r="AF1408" s="5"/>
      <c r="AG1408" s="5"/>
      <c r="AH1408" s="5"/>
      <c r="AI1408" s="5"/>
      <c r="AJ1408" s="5"/>
      <c r="AK1408" s="5"/>
      <c r="AL1408" s="5"/>
      <c r="AM1408" s="5"/>
    </row>
    <row r="1409" spans="1:39" s="4" customFormat="1" ht="14.4">
      <c r="A1409" s="63"/>
      <c r="B1409" s="63"/>
      <c r="C1409" s="63"/>
      <c r="D1409" s="63"/>
      <c r="E1409" s="11"/>
      <c r="F1409" s="11"/>
      <c r="G1409" s="8"/>
      <c r="I1409" s="63"/>
      <c r="J1409" s="48"/>
      <c r="K1409" s="109"/>
      <c r="M1409" s="63"/>
      <c r="N1409" s="214"/>
      <c r="P1409" s="114"/>
      <c r="Q1409" s="48"/>
      <c r="S1409" s="114"/>
      <c r="T1409" s="48"/>
      <c r="V1409" s="83"/>
      <c r="W1409" s="83"/>
      <c r="X1409" s="83"/>
      <c r="Y1409" s="83"/>
      <c r="Z1409" s="83"/>
      <c r="AA1409" s="65"/>
      <c r="AB1409" s="5"/>
      <c r="AC1409" s="5"/>
      <c r="AD1409" s="5"/>
      <c r="AE1409" s="5"/>
      <c r="AF1409" s="5"/>
      <c r="AG1409" s="5"/>
      <c r="AH1409" s="5"/>
      <c r="AI1409" s="5"/>
      <c r="AJ1409" s="5"/>
      <c r="AK1409" s="5"/>
      <c r="AL1409" s="5"/>
      <c r="AM1409" s="5"/>
    </row>
    <row r="1410" spans="1:39" s="4" customFormat="1" ht="14.4">
      <c r="A1410" s="63"/>
      <c r="B1410" s="63"/>
      <c r="C1410" s="63"/>
      <c r="D1410" s="63"/>
      <c r="E1410" s="11"/>
      <c r="F1410" s="11"/>
      <c r="G1410" s="8"/>
      <c r="I1410" s="63"/>
      <c r="J1410" s="48"/>
      <c r="K1410" s="109"/>
      <c r="M1410" s="63"/>
      <c r="N1410" s="214"/>
      <c r="P1410" s="114"/>
      <c r="Q1410" s="48"/>
      <c r="S1410" s="114"/>
      <c r="T1410" s="48"/>
      <c r="V1410" s="83"/>
      <c r="W1410" s="83"/>
      <c r="X1410" s="83"/>
      <c r="Y1410" s="83"/>
      <c r="Z1410" s="83"/>
      <c r="AA1410" s="65"/>
      <c r="AB1410" s="5"/>
      <c r="AC1410" s="5"/>
      <c r="AD1410" s="5"/>
      <c r="AE1410" s="5"/>
      <c r="AF1410" s="5"/>
      <c r="AG1410" s="5"/>
      <c r="AH1410" s="5"/>
      <c r="AI1410" s="5"/>
      <c r="AJ1410" s="5"/>
      <c r="AK1410" s="5"/>
      <c r="AL1410" s="5"/>
      <c r="AM1410" s="5"/>
    </row>
    <row r="1411" spans="1:39" s="4" customFormat="1" ht="14.4">
      <c r="A1411" s="63"/>
      <c r="B1411" s="63"/>
      <c r="C1411" s="63"/>
      <c r="D1411" s="63"/>
      <c r="E1411" s="11"/>
      <c r="F1411" s="11"/>
      <c r="G1411" s="8"/>
      <c r="I1411" s="63"/>
      <c r="J1411" s="48"/>
      <c r="K1411" s="109"/>
      <c r="M1411" s="63"/>
      <c r="N1411" s="214"/>
      <c r="P1411" s="114"/>
      <c r="Q1411" s="48"/>
      <c r="S1411" s="114"/>
      <c r="T1411" s="48"/>
      <c r="V1411" s="83"/>
      <c r="W1411" s="83"/>
      <c r="X1411" s="83"/>
      <c r="Y1411" s="83"/>
      <c r="Z1411" s="83"/>
      <c r="AA1411" s="65"/>
      <c r="AB1411" s="5"/>
      <c r="AC1411" s="5"/>
      <c r="AD1411" s="5"/>
      <c r="AE1411" s="5"/>
      <c r="AF1411" s="5"/>
      <c r="AG1411" s="5"/>
      <c r="AH1411" s="5"/>
      <c r="AI1411" s="5"/>
      <c r="AJ1411" s="5"/>
      <c r="AK1411" s="5"/>
      <c r="AL1411" s="5"/>
      <c r="AM1411" s="5"/>
    </row>
    <row r="1412" spans="1:39" s="4" customFormat="1" ht="14.4">
      <c r="A1412" s="63"/>
      <c r="B1412" s="63"/>
      <c r="C1412" s="63"/>
      <c r="D1412" s="63"/>
      <c r="E1412" s="11"/>
      <c r="F1412" s="11"/>
      <c r="G1412" s="8"/>
      <c r="I1412" s="63"/>
      <c r="J1412" s="48"/>
      <c r="K1412" s="109"/>
      <c r="M1412" s="63"/>
      <c r="N1412" s="214"/>
      <c r="P1412" s="114"/>
      <c r="Q1412" s="48"/>
      <c r="S1412" s="114"/>
      <c r="T1412" s="48"/>
      <c r="V1412" s="83"/>
      <c r="W1412" s="83"/>
      <c r="X1412" s="83"/>
      <c r="Y1412" s="83"/>
      <c r="Z1412" s="83"/>
      <c r="AA1412" s="65"/>
      <c r="AB1412" s="5"/>
      <c r="AC1412" s="5"/>
      <c r="AD1412" s="5"/>
      <c r="AE1412" s="5"/>
      <c r="AF1412" s="5"/>
      <c r="AG1412" s="5"/>
      <c r="AH1412" s="5"/>
      <c r="AI1412" s="5"/>
      <c r="AJ1412" s="5"/>
      <c r="AK1412" s="5"/>
      <c r="AL1412" s="5"/>
      <c r="AM1412" s="5"/>
    </row>
    <row r="1413" spans="1:39" s="4" customFormat="1" ht="14.4">
      <c r="A1413" s="63"/>
      <c r="B1413" s="63"/>
      <c r="C1413" s="63"/>
      <c r="D1413" s="63"/>
      <c r="E1413" s="11"/>
      <c r="F1413" s="11"/>
      <c r="G1413" s="8"/>
      <c r="I1413" s="63"/>
      <c r="J1413" s="48"/>
      <c r="K1413" s="109"/>
      <c r="M1413" s="63"/>
      <c r="N1413" s="214"/>
      <c r="P1413" s="114"/>
      <c r="Q1413" s="48"/>
      <c r="S1413" s="114"/>
      <c r="T1413" s="48"/>
      <c r="V1413" s="83"/>
      <c r="W1413" s="83"/>
      <c r="X1413" s="83"/>
      <c r="Y1413" s="83"/>
      <c r="Z1413" s="83"/>
      <c r="AA1413" s="65"/>
      <c r="AB1413" s="5"/>
      <c r="AC1413" s="5"/>
      <c r="AD1413" s="5"/>
      <c r="AE1413" s="5"/>
      <c r="AF1413" s="5"/>
      <c r="AG1413" s="5"/>
      <c r="AH1413" s="5"/>
      <c r="AI1413" s="5"/>
      <c r="AJ1413" s="5"/>
      <c r="AK1413" s="5"/>
      <c r="AL1413" s="5"/>
      <c r="AM1413" s="5"/>
    </row>
    <row r="1414" spans="1:39" s="4" customFormat="1" ht="14.4">
      <c r="A1414" s="63"/>
      <c r="B1414" s="63"/>
      <c r="C1414" s="63"/>
      <c r="D1414" s="63"/>
      <c r="E1414" s="11"/>
      <c r="F1414" s="11"/>
      <c r="G1414" s="8"/>
      <c r="I1414" s="63"/>
      <c r="J1414" s="48"/>
      <c r="K1414" s="109"/>
      <c r="M1414" s="63"/>
      <c r="N1414" s="214"/>
      <c r="P1414" s="114"/>
      <c r="Q1414" s="48"/>
      <c r="S1414" s="114"/>
      <c r="T1414" s="48"/>
      <c r="V1414" s="83"/>
      <c r="W1414" s="83"/>
      <c r="X1414" s="83"/>
      <c r="Y1414" s="83"/>
      <c r="Z1414" s="83"/>
      <c r="AA1414" s="65"/>
      <c r="AB1414" s="5"/>
      <c r="AC1414" s="5"/>
      <c r="AD1414" s="5"/>
      <c r="AE1414" s="5"/>
      <c r="AF1414" s="5"/>
      <c r="AG1414" s="5"/>
      <c r="AH1414" s="5"/>
      <c r="AI1414" s="5"/>
      <c r="AJ1414" s="5"/>
      <c r="AK1414" s="5"/>
      <c r="AL1414" s="5"/>
      <c r="AM1414" s="5"/>
    </row>
    <row r="1415" spans="1:39" s="4" customFormat="1" ht="14.4">
      <c r="A1415" s="63"/>
      <c r="B1415" s="63"/>
      <c r="C1415" s="63"/>
      <c r="D1415" s="63"/>
      <c r="E1415" s="11"/>
      <c r="F1415" s="11"/>
      <c r="G1415" s="8"/>
      <c r="I1415" s="63"/>
      <c r="J1415" s="48"/>
      <c r="K1415" s="109"/>
      <c r="M1415" s="63"/>
      <c r="N1415" s="214"/>
      <c r="P1415" s="114"/>
      <c r="Q1415" s="48"/>
      <c r="S1415" s="114"/>
      <c r="T1415" s="48"/>
      <c r="V1415" s="83"/>
      <c r="W1415" s="83"/>
      <c r="X1415" s="83"/>
      <c r="Y1415" s="83"/>
      <c r="Z1415" s="83"/>
      <c r="AA1415" s="65"/>
      <c r="AB1415" s="5"/>
      <c r="AC1415" s="5"/>
      <c r="AD1415" s="5"/>
      <c r="AE1415" s="5"/>
      <c r="AF1415" s="5"/>
      <c r="AG1415" s="5"/>
      <c r="AH1415" s="5"/>
      <c r="AI1415" s="5"/>
      <c r="AJ1415" s="5"/>
      <c r="AK1415" s="5"/>
      <c r="AL1415" s="5"/>
      <c r="AM1415" s="5"/>
    </row>
    <row r="1416" spans="1:39" s="4" customFormat="1" ht="14.4">
      <c r="A1416" s="63"/>
      <c r="B1416" s="63"/>
      <c r="C1416" s="63"/>
      <c r="D1416" s="63"/>
      <c r="E1416" s="11"/>
      <c r="F1416" s="11"/>
      <c r="G1416" s="8"/>
      <c r="I1416" s="63"/>
      <c r="J1416" s="48"/>
      <c r="K1416" s="109"/>
      <c r="M1416" s="63"/>
      <c r="N1416" s="214"/>
      <c r="P1416" s="114"/>
      <c r="Q1416" s="48"/>
      <c r="S1416" s="114"/>
      <c r="T1416" s="48"/>
      <c r="V1416" s="83"/>
      <c r="W1416" s="83"/>
      <c r="X1416" s="83"/>
      <c r="Y1416" s="83"/>
      <c r="Z1416" s="83"/>
      <c r="AA1416" s="65"/>
      <c r="AB1416" s="5"/>
      <c r="AC1416" s="5"/>
      <c r="AD1416" s="5"/>
      <c r="AE1416" s="5"/>
      <c r="AF1416" s="5"/>
      <c r="AG1416" s="5"/>
      <c r="AH1416" s="5"/>
      <c r="AI1416" s="5"/>
      <c r="AJ1416" s="5"/>
      <c r="AK1416" s="5"/>
      <c r="AL1416" s="5"/>
      <c r="AM1416" s="5"/>
    </row>
    <row r="1417" spans="1:39" s="4" customFormat="1" ht="14.4">
      <c r="A1417" s="63"/>
      <c r="B1417" s="63"/>
      <c r="C1417" s="63"/>
      <c r="D1417" s="63"/>
      <c r="E1417" s="11"/>
      <c r="F1417" s="11"/>
      <c r="G1417" s="8"/>
      <c r="I1417" s="63"/>
      <c r="J1417" s="48"/>
      <c r="K1417" s="109"/>
      <c r="M1417" s="63"/>
      <c r="N1417" s="214"/>
      <c r="P1417" s="114"/>
      <c r="Q1417" s="48"/>
      <c r="S1417" s="114"/>
      <c r="T1417" s="48"/>
      <c r="V1417" s="83"/>
      <c r="W1417" s="83"/>
      <c r="X1417" s="83"/>
      <c r="Y1417" s="83"/>
      <c r="Z1417" s="83"/>
      <c r="AA1417" s="65"/>
      <c r="AB1417" s="5"/>
      <c r="AC1417" s="5"/>
      <c r="AD1417" s="5"/>
      <c r="AE1417" s="5"/>
      <c r="AF1417" s="5"/>
      <c r="AG1417" s="5"/>
      <c r="AH1417" s="5"/>
      <c r="AI1417" s="5"/>
      <c r="AJ1417" s="5"/>
      <c r="AK1417" s="5"/>
      <c r="AL1417" s="5"/>
      <c r="AM1417" s="5"/>
    </row>
    <row r="1418" spans="1:39" s="4" customFormat="1" ht="14.4">
      <c r="A1418" s="63"/>
      <c r="B1418" s="63"/>
      <c r="C1418" s="63"/>
      <c r="D1418" s="63"/>
      <c r="E1418" s="11"/>
      <c r="F1418" s="11"/>
      <c r="G1418" s="8"/>
      <c r="I1418" s="63"/>
      <c r="J1418" s="48"/>
      <c r="K1418" s="109"/>
      <c r="M1418" s="63"/>
      <c r="N1418" s="214"/>
      <c r="P1418" s="114"/>
      <c r="Q1418" s="48"/>
      <c r="S1418" s="114"/>
      <c r="T1418" s="48"/>
      <c r="V1418" s="83"/>
      <c r="W1418" s="83"/>
      <c r="X1418" s="83"/>
      <c r="Y1418" s="83"/>
      <c r="Z1418" s="83"/>
      <c r="AA1418" s="65"/>
      <c r="AB1418" s="5"/>
      <c r="AC1418" s="5"/>
      <c r="AD1418" s="5"/>
      <c r="AE1418" s="5"/>
      <c r="AF1418" s="5"/>
      <c r="AG1418" s="5"/>
      <c r="AH1418" s="5"/>
      <c r="AI1418" s="5"/>
      <c r="AJ1418" s="5"/>
      <c r="AK1418" s="5"/>
      <c r="AL1418" s="5"/>
      <c r="AM1418" s="5"/>
    </row>
    <row r="1419" spans="1:39" s="4" customFormat="1" ht="14.4">
      <c r="A1419" s="63"/>
      <c r="B1419" s="63"/>
      <c r="C1419" s="63"/>
      <c r="D1419" s="63"/>
      <c r="E1419" s="11"/>
      <c r="F1419" s="11"/>
      <c r="G1419" s="8"/>
      <c r="I1419" s="63"/>
      <c r="J1419" s="48"/>
      <c r="K1419" s="109"/>
      <c r="M1419" s="63"/>
      <c r="N1419" s="214"/>
      <c r="P1419" s="114"/>
      <c r="Q1419" s="48"/>
      <c r="S1419" s="114"/>
      <c r="T1419" s="48"/>
      <c r="V1419" s="83"/>
      <c r="W1419" s="83"/>
      <c r="X1419" s="83"/>
      <c r="Y1419" s="83"/>
      <c r="Z1419" s="83"/>
      <c r="AA1419" s="65"/>
      <c r="AB1419" s="5"/>
      <c r="AC1419" s="5"/>
      <c r="AD1419" s="5"/>
      <c r="AE1419" s="5"/>
      <c r="AF1419" s="5"/>
      <c r="AG1419" s="5"/>
      <c r="AH1419" s="5"/>
      <c r="AI1419" s="5"/>
      <c r="AJ1419" s="5"/>
      <c r="AK1419" s="5"/>
      <c r="AL1419" s="5"/>
      <c r="AM1419" s="5"/>
    </row>
    <row r="1420" spans="1:39" s="4" customFormat="1" ht="14.4">
      <c r="A1420" s="63"/>
      <c r="B1420" s="63"/>
      <c r="C1420" s="63"/>
      <c r="D1420" s="63"/>
      <c r="E1420" s="11"/>
      <c r="F1420" s="11"/>
      <c r="G1420" s="8"/>
      <c r="I1420" s="63"/>
      <c r="J1420" s="48"/>
      <c r="K1420" s="109"/>
      <c r="M1420" s="63"/>
      <c r="N1420" s="214"/>
      <c r="P1420" s="114"/>
      <c r="Q1420" s="48"/>
      <c r="S1420" s="114"/>
      <c r="T1420" s="48"/>
      <c r="V1420" s="83"/>
      <c r="W1420" s="83"/>
      <c r="X1420" s="83"/>
      <c r="Y1420" s="83"/>
      <c r="Z1420" s="83"/>
      <c r="AA1420" s="65"/>
      <c r="AB1420" s="5"/>
      <c r="AC1420" s="5"/>
      <c r="AD1420" s="5"/>
      <c r="AE1420" s="5"/>
      <c r="AF1420" s="5"/>
      <c r="AG1420" s="5"/>
      <c r="AH1420" s="5"/>
      <c r="AI1420" s="5"/>
      <c r="AJ1420" s="5"/>
      <c r="AK1420" s="5"/>
      <c r="AL1420" s="5"/>
      <c r="AM1420" s="5"/>
    </row>
    <row r="1421" spans="1:39" s="4" customFormat="1" ht="14.4">
      <c r="A1421" s="63"/>
      <c r="B1421" s="63"/>
      <c r="C1421" s="63"/>
      <c r="D1421" s="63"/>
      <c r="E1421" s="11"/>
      <c r="F1421" s="11"/>
      <c r="G1421" s="8"/>
      <c r="I1421" s="63"/>
      <c r="J1421" s="48"/>
      <c r="K1421" s="109"/>
      <c r="M1421" s="63"/>
      <c r="N1421" s="214"/>
      <c r="P1421" s="114"/>
      <c r="Q1421" s="48"/>
      <c r="S1421" s="114"/>
      <c r="T1421" s="48"/>
      <c r="V1421" s="83"/>
      <c r="W1421" s="83"/>
      <c r="X1421" s="83"/>
      <c r="Y1421" s="83"/>
      <c r="Z1421" s="83"/>
      <c r="AA1421" s="65"/>
      <c r="AB1421" s="5"/>
      <c r="AC1421" s="5"/>
      <c r="AD1421" s="5"/>
      <c r="AE1421" s="5"/>
      <c r="AF1421" s="5"/>
      <c r="AG1421" s="5"/>
      <c r="AH1421" s="5"/>
      <c r="AI1421" s="5"/>
      <c r="AJ1421" s="5"/>
      <c r="AK1421" s="5"/>
      <c r="AL1421" s="5"/>
      <c r="AM1421" s="5"/>
    </row>
    <row r="1422" spans="1:39" s="4" customFormat="1" ht="14.4">
      <c r="A1422" s="63"/>
      <c r="B1422" s="63"/>
      <c r="C1422" s="63"/>
      <c r="D1422" s="63"/>
      <c r="E1422" s="11"/>
      <c r="F1422" s="11"/>
      <c r="G1422" s="8"/>
      <c r="I1422" s="63"/>
      <c r="J1422" s="48"/>
      <c r="K1422" s="109"/>
      <c r="M1422" s="63"/>
      <c r="N1422" s="214"/>
      <c r="P1422" s="114"/>
      <c r="Q1422" s="48"/>
      <c r="S1422" s="114"/>
      <c r="T1422" s="48"/>
      <c r="V1422" s="83"/>
      <c r="W1422" s="83"/>
      <c r="X1422" s="83"/>
      <c r="Y1422" s="83"/>
      <c r="Z1422" s="83"/>
      <c r="AA1422" s="65"/>
      <c r="AB1422" s="5"/>
      <c r="AC1422" s="5"/>
      <c r="AD1422" s="5"/>
      <c r="AE1422" s="5"/>
      <c r="AF1422" s="5"/>
      <c r="AG1422" s="5"/>
      <c r="AH1422" s="5"/>
      <c r="AI1422" s="5"/>
      <c r="AJ1422" s="5"/>
      <c r="AK1422" s="5"/>
      <c r="AL1422" s="5"/>
      <c r="AM1422" s="5"/>
    </row>
    <row r="1423" spans="1:39" s="4" customFormat="1" ht="14.4">
      <c r="A1423" s="63"/>
      <c r="B1423" s="63"/>
      <c r="C1423" s="63"/>
      <c r="D1423" s="63"/>
      <c r="E1423" s="11"/>
      <c r="F1423" s="11"/>
      <c r="G1423" s="8"/>
      <c r="I1423" s="63"/>
      <c r="J1423" s="48"/>
      <c r="K1423" s="109"/>
      <c r="M1423" s="63"/>
      <c r="N1423" s="214"/>
      <c r="P1423" s="114"/>
      <c r="Q1423" s="48"/>
      <c r="S1423" s="114"/>
      <c r="T1423" s="48"/>
      <c r="V1423" s="83"/>
      <c r="W1423" s="83"/>
      <c r="X1423" s="83"/>
      <c r="Y1423" s="83"/>
      <c r="Z1423" s="83"/>
      <c r="AA1423" s="65"/>
      <c r="AB1423" s="5"/>
      <c r="AC1423" s="5"/>
      <c r="AD1423" s="5"/>
      <c r="AE1423" s="5"/>
      <c r="AF1423" s="5"/>
      <c r="AG1423" s="5"/>
      <c r="AH1423" s="5"/>
      <c r="AI1423" s="5"/>
      <c r="AJ1423" s="5"/>
      <c r="AK1423" s="5"/>
      <c r="AL1423" s="5"/>
      <c r="AM1423" s="5"/>
    </row>
    <row r="1424" spans="1:39" s="4" customFormat="1" ht="14.4">
      <c r="A1424" s="63"/>
      <c r="B1424" s="63"/>
      <c r="C1424" s="63"/>
      <c r="D1424" s="63"/>
      <c r="E1424" s="11"/>
      <c r="F1424" s="11"/>
      <c r="G1424" s="8"/>
      <c r="I1424" s="63"/>
      <c r="J1424" s="48"/>
      <c r="K1424" s="109"/>
      <c r="M1424" s="63"/>
      <c r="N1424" s="214"/>
      <c r="P1424" s="114"/>
      <c r="Q1424" s="48"/>
      <c r="S1424" s="114"/>
      <c r="T1424" s="48"/>
      <c r="V1424" s="83"/>
      <c r="W1424" s="83"/>
      <c r="X1424" s="83"/>
      <c r="Y1424" s="83"/>
      <c r="Z1424" s="83"/>
      <c r="AA1424" s="65"/>
      <c r="AB1424" s="5"/>
      <c r="AC1424" s="5"/>
      <c r="AD1424" s="5"/>
      <c r="AE1424" s="5"/>
      <c r="AF1424" s="5"/>
      <c r="AG1424" s="5"/>
      <c r="AH1424" s="5"/>
      <c r="AI1424" s="5"/>
      <c r="AJ1424" s="5"/>
      <c r="AK1424" s="5"/>
      <c r="AL1424" s="5"/>
      <c r="AM1424" s="5"/>
    </row>
    <row r="1425" spans="1:39" s="4" customFormat="1" ht="14.4">
      <c r="A1425" s="63"/>
      <c r="B1425" s="63"/>
      <c r="C1425" s="63"/>
      <c r="D1425" s="63"/>
      <c r="E1425" s="11"/>
      <c r="F1425" s="11"/>
      <c r="G1425" s="8"/>
      <c r="I1425" s="63"/>
      <c r="J1425" s="48"/>
      <c r="K1425" s="109"/>
      <c r="M1425" s="63"/>
      <c r="N1425" s="214"/>
      <c r="P1425" s="114"/>
      <c r="Q1425" s="48"/>
      <c r="S1425" s="114"/>
      <c r="T1425" s="48"/>
      <c r="V1425" s="83"/>
      <c r="W1425" s="83"/>
      <c r="X1425" s="83"/>
      <c r="Y1425" s="83"/>
      <c r="Z1425" s="83"/>
      <c r="AA1425" s="65"/>
      <c r="AB1425" s="5"/>
      <c r="AC1425" s="5"/>
      <c r="AD1425" s="5"/>
      <c r="AE1425" s="5"/>
      <c r="AF1425" s="5"/>
      <c r="AG1425" s="5"/>
      <c r="AH1425" s="5"/>
      <c r="AI1425" s="5"/>
      <c r="AJ1425" s="5"/>
      <c r="AK1425" s="5"/>
      <c r="AL1425" s="5"/>
      <c r="AM1425" s="5"/>
    </row>
    <row r="1426" spans="1:39" s="4" customFormat="1" ht="14.4">
      <c r="A1426" s="63"/>
      <c r="B1426" s="63"/>
      <c r="C1426" s="63"/>
      <c r="D1426" s="63"/>
      <c r="E1426" s="11"/>
      <c r="F1426" s="11"/>
      <c r="G1426" s="8"/>
      <c r="I1426" s="63"/>
      <c r="J1426" s="48"/>
      <c r="K1426" s="109"/>
      <c r="M1426" s="63"/>
      <c r="N1426" s="214"/>
      <c r="P1426" s="114"/>
      <c r="Q1426" s="48"/>
      <c r="S1426" s="114"/>
      <c r="T1426" s="48"/>
      <c r="V1426" s="83"/>
      <c r="W1426" s="83"/>
      <c r="X1426" s="83"/>
      <c r="Y1426" s="83"/>
      <c r="Z1426" s="83"/>
      <c r="AA1426" s="65"/>
      <c r="AB1426" s="5"/>
      <c r="AC1426" s="5"/>
      <c r="AD1426" s="5"/>
      <c r="AE1426" s="5"/>
      <c r="AF1426" s="5"/>
      <c r="AG1426" s="5"/>
      <c r="AH1426" s="5"/>
      <c r="AI1426" s="5"/>
      <c r="AJ1426" s="5"/>
      <c r="AK1426" s="5"/>
      <c r="AL1426" s="5"/>
      <c r="AM1426" s="5"/>
    </row>
    <row r="1427" spans="1:39" s="4" customFormat="1" ht="14.4">
      <c r="A1427" s="63"/>
      <c r="B1427" s="63"/>
      <c r="C1427" s="63"/>
      <c r="D1427" s="63"/>
      <c r="E1427" s="11"/>
      <c r="F1427" s="11"/>
      <c r="G1427" s="8"/>
      <c r="I1427" s="63"/>
      <c r="J1427" s="48"/>
      <c r="K1427" s="109"/>
      <c r="M1427" s="63"/>
      <c r="N1427" s="214"/>
      <c r="P1427" s="114"/>
      <c r="Q1427" s="48"/>
      <c r="S1427" s="114"/>
      <c r="T1427" s="48"/>
      <c r="V1427" s="83"/>
      <c r="W1427" s="83"/>
      <c r="X1427" s="83"/>
      <c r="Y1427" s="83"/>
      <c r="Z1427" s="83"/>
      <c r="AA1427" s="65"/>
      <c r="AB1427" s="5"/>
      <c r="AC1427" s="5"/>
      <c r="AD1427" s="5"/>
      <c r="AE1427" s="5"/>
      <c r="AF1427" s="5"/>
      <c r="AG1427" s="5"/>
      <c r="AH1427" s="5"/>
      <c r="AI1427" s="5"/>
      <c r="AJ1427" s="5"/>
      <c r="AK1427" s="5"/>
      <c r="AL1427" s="5"/>
      <c r="AM1427" s="5"/>
    </row>
    <row r="1428" spans="1:39" s="4" customFormat="1" ht="14.4">
      <c r="A1428" s="63"/>
      <c r="B1428" s="63"/>
      <c r="C1428" s="63"/>
      <c r="D1428" s="63"/>
      <c r="E1428" s="11"/>
      <c r="F1428" s="11"/>
      <c r="G1428" s="8"/>
      <c r="I1428" s="63"/>
      <c r="J1428" s="48"/>
      <c r="K1428" s="109"/>
      <c r="M1428" s="63"/>
      <c r="N1428" s="214"/>
      <c r="P1428" s="114"/>
      <c r="Q1428" s="48"/>
      <c r="S1428" s="114"/>
      <c r="T1428" s="48"/>
      <c r="V1428" s="83"/>
      <c r="W1428" s="83"/>
      <c r="X1428" s="83"/>
      <c r="Y1428" s="83"/>
      <c r="Z1428" s="83"/>
      <c r="AA1428" s="65"/>
      <c r="AB1428" s="5"/>
      <c r="AC1428" s="5"/>
      <c r="AD1428" s="5"/>
      <c r="AE1428" s="5"/>
      <c r="AF1428" s="5"/>
      <c r="AG1428" s="5"/>
      <c r="AH1428" s="5"/>
      <c r="AI1428" s="5"/>
      <c r="AJ1428" s="5"/>
      <c r="AK1428" s="5"/>
      <c r="AL1428" s="5"/>
      <c r="AM1428" s="5"/>
    </row>
    <row r="1429" spans="1:39" s="4" customFormat="1" ht="14.4">
      <c r="A1429" s="63"/>
      <c r="B1429" s="63"/>
      <c r="C1429" s="63"/>
      <c r="D1429" s="63"/>
      <c r="E1429" s="11"/>
      <c r="F1429" s="11"/>
      <c r="G1429" s="8"/>
      <c r="I1429" s="63"/>
      <c r="J1429" s="48"/>
      <c r="K1429" s="109"/>
      <c r="M1429" s="63"/>
      <c r="N1429" s="214"/>
      <c r="P1429" s="114"/>
      <c r="Q1429" s="48"/>
      <c r="S1429" s="114"/>
      <c r="T1429" s="48"/>
      <c r="V1429" s="83"/>
      <c r="W1429" s="83"/>
      <c r="X1429" s="83"/>
      <c r="Y1429" s="83"/>
      <c r="Z1429" s="83"/>
      <c r="AA1429" s="65"/>
      <c r="AB1429" s="5"/>
      <c r="AC1429" s="5"/>
      <c r="AD1429" s="5"/>
      <c r="AE1429" s="5"/>
      <c r="AF1429" s="5"/>
      <c r="AG1429" s="5"/>
      <c r="AH1429" s="5"/>
      <c r="AI1429" s="5"/>
      <c r="AJ1429" s="5"/>
      <c r="AK1429" s="5"/>
      <c r="AL1429" s="5"/>
      <c r="AM1429" s="5"/>
    </row>
    <row r="1430" spans="1:39" s="4" customFormat="1" ht="14.4">
      <c r="A1430" s="63"/>
      <c r="B1430" s="63"/>
      <c r="C1430" s="63"/>
      <c r="D1430" s="63"/>
      <c r="E1430" s="11"/>
      <c r="F1430" s="11"/>
      <c r="G1430" s="8"/>
      <c r="I1430" s="63"/>
      <c r="J1430" s="48"/>
      <c r="K1430" s="109"/>
      <c r="M1430" s="63"/>
      <c r="N1430" s="214"/>
      <c r="P1430" s="114"/>
      <c r="Q1430" s="48"/>
      <c r="S1430" s="114"/>
      <c r="T1430" s="48"/>
      <c r="V1430" s="83"/>
      <c r="W1430" s="83"/>
      <c r="X1430" s="83"/>
      <c r="Y1430" s="83"/>
      <c r="Z1430" s="83"/>
      <c r="AA1430" s="65"/>
      <c r="AB1430" s="5"/>
      <c r="AC1430" s="5"/>
      <c r="AD1430" s="5"/>
      <c r="AE1430" s="5"/>
      <c r="AF1430" s="5"/>
      <c r="AG1430" s="5"/>
      <c r="AH1430" s="5"/>
      <c r="AI1430" s="5"/>
      <c r="AJ1430" s="5"/>
      <c r="AK1430" s="5"/>
      <c r="AL1430" s="5"/>
      <c r="AM1430" s="5"/>
    </row>
    <row r="1431" spans="1:39" s="4" customFormat="1" ht="14.4">
      <c r="A1431" s="63"/>
      <c r="B1431" s="63"/>
      <c r="C1431" s="63"/>
      <c r="D1431" s="63"/>
      <c r="E1431" s="11"/>
      <c r="F1431" s="11"/>
      <c r="G1431" s="8"/>
      <c r="I1431" s="63"/>
      <c r="J1431" s="48"/>
      <c r="K1431" s="109"/>
      <c r="M1431" s="63"/>
      <c r="N1431" s="214"/>
      <c r="P1431" s="114"/>
      <c r="Q1431" s="48"/>
      <c r="S1431" s="114"/>
      <c r="T1431" s="48"/>
      <c r="V1431" s="83"/>
      <c r="W1431" s="83"/>
      <c r="X1431" s="83"/>
      <c r="Y1431" s="83"/>
      <c r="Z1431" s="83"/>
      <c r="AA1431" s="65"/>
      <c r="AB1431" s="5"/>
      <c r="AC1431" s="5"/>
      <c r="AD1431" s="5"/>
      <c r="AE1431" s="5"/>
      <c r="AF1431" s="5"/>
      <c r="AG1431" s="5"/>
      <c r="AH1431" s="5"/>
      <c r="AI1431" s="5"/>
      <c r="AJ1431" s="5"/>
      <c r="AK1431" s="5"/>
      <c r="AL1431" s="5"/>
      <c r="AM1431" s="5"/>
    </row>
    <row r="1432" spans="1:39" s="4" customFormat="1" ht="14.4">
      <c r="A1432" s="63"/>
      <c r="B1432" s="63"/>
      <c r="C1432" s="63"/>
      <c r="D1432" s="63"/>
      <c r="E1432" s="11"/>
      <c r="F1432" s="11"/>
      <c r="G1432" s="8"/>
      <c r="I1432" s="63"/>
      <c r="J1432" s="48"/>
      <c r="K1432" s="109"/>
      <c r="M1432" s="63"/>
      <c r="N1432" s="214"/>
      <c r="P1432" s="114"/>
      <c r="Q1432" s="48"/>
      <c r="S1432" s="114"/>
      <c r="T1432" s="48"/>
      <c r="V1432" s="83"/>
      <c r="W1432" s="83"/>
      <c r="X1432" s="83"/>
      <c r="Y1432" s="83"/>
      <c r="Z1432" s="83"/>
      <c r="AA1432" s="65"/>
      <c r="AB1432" s="5"/>
      <c r="AC1432" s="5"/>
      <c r="AD1432" s="5"/>
      <c r="AE1432" s="5"/>
      <c r="AF1432" s="5"/>
      <c r="AG1432" s="5"/>
      <c r="AH1432" s="5"/>
      <c r="AI1432" s="5"/>
      <c r="AJ1432" s="5"/>
      <c r="AK1432" s="5"/>
      <c r="AL1432" s="5"/>
      <c r="AM1432" s="5"/>
    </row>
    <row r="1433" spans="1:39" s="4" customFormat="1" ht="14.4">
      <c r="A1433" s="63"/>
      <c r="B1433" s="63"/>
      <c r="C1433" s="63"/>
      <c r="D1433" s="63"/>
      <c r="E1433" s="11"/>
      <c r="F1433" s="11"/>
      <c r="G1433" s="8"/>
      <c r="I1433" s="63"/>
      <c r="J1433" s="48"/>
      <c r="K1433" s="109"/>
      <c r="M1433" s="63"/>
      <c r="N1433" s="214"/>
      <c r="P1433" s="114"/>
      <c r="Q1433" s="48"/>
      <c r="S1433" s="114"/>
      <c r="T1433" s="48"/>
      <c r="V1433" s="83"/>
      <c r="W1433" s="83"/>
      <c r="X1433" s="83"/>
      <c r="Y1433" s="83"/>
      <c r="Z1433" s="83"/>
      <c r="AA1433" s="65"/>
      <c r="AB1433" s="5"/>
      <c r="AC1433" s="5"/>
      <c r="AD1433" s="5"/>
      <c r="AE1433" s="5"/>
      <c r="AF1433" s="5"/>
      <c r="AG1433" s="5"/>
      <c r="AH1433" s="5"/>
      <c r="AI1433" s="5"/>
      <c r="AJ1433" s="5"/>
      <c r="AK1433" s="5"/>
      <c r="AL1433" s="5"/>
      <c r="AM1433" s="5"/>
    </row>
    <row r="1434" spans="1:39" s="4" customFormat="1" ht="14.4">
      <c r="A1434" s="63"/>
      <c r="B1434" s="63"/>
      <c r="C1434" s="63"/>
      <c r="D1434" s="63"/>
      <c r="E1434" s="11"/>
      <c r="F1434" s="11"/>
      <c r="G1434" s="8"/>
      <c r="I1434" s="63"/>
      <c r="J1434" s="48"/>
      <c r="K1434" s="109"/>
      <c r="M1434" s="63"/>
      <c r="N1434" s="214"/>
      <c r="P1434" s="114"/>
      <c r="Q1434" s="48"/>
      <c r="S1434" s="114"/>
      <c r="T1434" s="48"/>
      <c r="V1434" s="83"/>
      <c r="W1434" s="83"/>
      <c r="X1434" s="83"/>
      <c r="Y1434" s="83"/>
      <c r="Z1434" s="83"/>
      <c r="AA1434" s="65"/>
      <c r="AB1434" s="5"/>
      <c r="AC1434" s="5"/>
      <c r="AD1434" s="5"/>
      <c r="AE1434" s="5"/>
      <c r="AF1434" s="5"/>
      <c r="AG1434" s="5"/>
      <c r="AH1434" s="5"/>
      <c r="AI1434" s="5"/>
      <c r="AJ1434" s="5"/>
      <c r="AK1434" s="5"/>
      <c r="AL1434" s="5"/>
      <c r="AM1434" s="5"/>
    </row>
    <row r="1435" spans="1:39" s="4" customFormat="1" ht="14.4">
      <c r="A1435" s="63"/>
      <c r="B1435" s="63"/>
      <c r="C1435" s="63"/>
      <c r="D1435" s="63"/>
      <c r="E1435" s="11"/>
      <c r="F1435" s="11"/>
      <c r="G1435" s="8"/>
      <c r="I1435" s="63"/>
      <c r="J1435" s="48"/>
      <c r="K1435" s="109"/>
      <c r="M1435" s="63"/>
      <c r="N1435" s="214"/>
      <c r="P1435" s="114"/>
      <c r="Q1435" s="48"/>
      <c r="S1435" s="114"/>
      <c r="T1435" s="48"/>
      <c r="V1435" s="83"/>
      <c r="W1435" s="83"/>
      <c r="X1435" s="83"/>
      <c r="Y1435" s="83"/>
      <c r="Z1435" s="83"/>
      <c r="AA1435" s="65"/>
      <c r="AB1435" s="5"/>
      <c r="AC1435" s="5"/>
      <c r="AD1435" s="5"/>
      <c r="AE1435" s="5"/>
      <c r="AF1435" s="5"/>
      <c r="AG1435" s="5"/>
      <c r="AH1435" s="5"/>
      <c r="AI1435" s="5"/>
      <c r="AJ1435" s="5"/>
      <c r="AK1435" s="5"/>
      <c r="AL1435" s="5"/>
      <c r="AM1435" s="5"/>
    </row>
    <row r="1436" spans="1:39" s="4" customFormat="1" ht="14.4">
      <c r="A1436" s="63"/>
      <c r="B1436" s="63"/>
      <c r="C1436" s="63"/>
      <c r="D1436" s="63"/>
      <c r="E1436" s="11"/>
      <c r="F1436" s="11"/>
      <c r="G1436" s="8"/>
      <c r="I1436" s="63"/>
      <c r="J1436" s="48"/>
      <c r="K1436" s="109"/>
      <c r="M1436" s="63"/>
      <c r="N1436" s="214"/>
      <c r="P1436" s="114"/>
      <c r="Q1436" s="48"/>
      <c r="S1436" s="114"/>
      <c r="T1436" s="48"/>
      <c r="V1436" s="83"/>
      <c r="W1436" s="83"/>
      <c r="X1436" s="83"/>
      <c r="Y1436" s="83"/>
      <c r="Z1436" s="83"/>
      <c r="AA1436" s="65"/>
      <c r="AB1436" s="5"/>
      <c r="AC1436" s="5"/>
      <c r="AD1436" s="5"/>
      <c r="AE1436" s="5"/>
      <c r="AF1436" s="5"/>
      <c r="AG1436" s="5"/>
      <c r="AH1436" s="5"/>
      <c r="AI1436" s="5"/>
      <c r="AJ1436" s="5"/>
      <c r="AK1436" s="5"/>
      <c r="AL1436" s="5"/>
      <c r="AM1436" s="5"/>
    </row>
    <row r="1437" spans="1:39" s="4" customFormat="1" ht="14.4">
      <c r="A1437" s="63"/>
      <c r="B1437" s="63"/>
      <c r="C1437" s="63"/>
      <c r="D1437" s="63"/>
      <c r="E1437" s="11"/>
      <c r="F1437" s="11"/>
      <c r="G1437" s="8"/>
      <c r="I1437" s="63"/>
      <c r="J1437" s="48"/>
      <c r="K1437" s="109"/>
      <c r="M1437" s="63"/>
      <c r="N1437" s="214"/>
      <c r="P1437" s="114"/>
      <c r="Q1437" s="48"/>
      <c r="S1437" s="114"/>
      <c r="T1437" s="48"/>
      <c r="V1437" s="83"/>
      <c r="W1437" s="83"/>
      <c r="X1437" s="83"/>
      <c r="Y1437" s="83"/>
      <c r="Z1437" s="83"/>
      <c r="AA1437" s="65"/>
      <c r="AB1437" s="5"/>
      <c r="AC1437" s="5"/>
      <c r="AD1437" s="5"/>
      <c r="AE1437" s="5"/>
      <c r="AF1437" s="5"/>
      <c r="AG1437" s="5"/>
      <c r="AH1437" s="5"/>
      <c r="AI1437" s="5"/>
      <c r="AJ1437" s="5"/>
      <c r="AK1437" s="5"/>
      <c r="AL1437" s="5"/>
      <c r="AM1437" s="5"/>
    </row>
    <row r="1438" spans="1:39" s="4" customFormat="1" ht="14.4">
      <c r="A1438" s="63"/>
      <c r="B1438" s="63"/>
      <c r="C1438" s="63"/>
      <c r="D1438" s="63"/>
      <c r="E1438" s="11"/>
      <c r="F1438" s="11"/>
      <c r="G1438" s="8"/>
      <c r="I1438" s="63"/>
      <c r="J1438" s="48"/>
      <c r="K1438" s="109"/>
      <c r="M1438" s="63"/>
      <c r="N1438" s="214"/>
      <c r="P1438" s="114"/>
      <c r="Q1438" s="48"/>
      <c r="S1438" s="114"/>
      <c r="T1438" s="48"/>
      <c r="V1438" s="83"/>
      <c r="W1438" s="83"/>
      <c r="X1438" s="83"/>
      <c r="Y1438" s="83"/>
      <c r="Z1438" s="83"/>
      <c r="AA1438" s="65"/>
      <c r="AB1438" s="5"/>
      <c r="AC1438" s="5"/>
      <c r="AD1438" s="5"/>
      <c r="AE1438" s="5"/>
      <c r="AF1438" s="5"/>
      <c r="AG1438" s="5"/>
      <c r="AH1438" s="5"/>
      <c r="AI1438" s="5"/>
      <c r="AJ1438" s="5"/>
      <c r="AK1438" s="5"/>
      <c r="AL1438" s="5"/>
      <c r="AM1438" s="5"/>
    </row>
    <row r="1439" spans="1:39" s="4" customFormat="1" ht="14.4">
      <c r="A1439" s="63"/>
      <c r="B1439" s="63"/>
      <c r="C1439" s="63"/>
      <c r="D1439" s="63"/>
      <c r="E1439" s="11"/>
      <c r="F1439" s="11"/>
      <c r="G1439" s="8"/>
      <c r="I1439" s="63"/>
      <c r="J1439" s="48"/>
      <c r="K1439" s="109"/>
      <c r="M1439" s="63"/>
      <c r="N1439" s="214"/>
      <c r="P1439" s="114"/>
      <c r="Q1439" s="48"/>
      <c r="S1439" s="114"/>
      <c r="T1439" s="48"/>
      <c r="V1439" s="83"/>
      <c r="W1439" s="83"/>
      <c r="X1439" s="83"/>
      <c r="Y1439" s="83"/>
      <c r="Z1439" s="83"/>
      <c r="AA1439" s="65"/>
      <c r="AB1439" s="5"/>
      <c r="AC1439" s="5"/>
      <c r="AD1439" s="5"/>
      <c r="AE1439" s="5"/>
      <c r="AF1439" s="5"/>
      <c r="AG1439" s="5"/>
      <c r="AH1439" s="5"/>
      <c r="AI1439" s="5"/>
      <c r="AJ1439" s="5"/>
      <c r="AK1439" s="5"/>
      <c r="AL1439" s="5"/>
      <c r="AM1439" s="5"/>
    </row>
    <row r="1440" spans="1:39" s="4" customFormat="1" ht="14.4">
      <c r="A1440" s="63"/>
      <c r="B1440" s="63"/>
      <c r="C1440" s="63"/>
      <c r="D1440" s="63"/>
      <c r="E1440" s="11"/>
      <c r="F1440" s="11"/>
      <c r="G1440" s="8"/>
      <c r="I1440" s="63"/>
      <c r="J1440" s="48"/>
      <c r="K1440" s="109"/>
      <c r="M1440" s="63"/>
      <c r="N1440" s="214"/>
      <c r="P1440" s="114"/>
      <c r="Q1440" s="48"/>
      <c r="S1440" s="114"/>
      <c r="T1440" s="48"/>
      <c r="V1440" s="83"/>
      <c r="W1440" s="83"/>
      <c r="X1440" s="83"/>
      <c r="Y1440" s="83"/>
      <c r="Z1440" s="83"/>
      <c r="AA1440" s="65"/>
      <c r="AB1440" s="5"/>
      <c r="AC1440" s="5"/>
      <c r="AD1440" s="5"/>
      <c r="AE1440" s="5"/>
      <c r="AF1440" s="5"/>
      <c r="AG1440" s="5"/>
      <c r="AH1440" s="5"/>
      <c r="AI1440" s="5"/>
      <c r="AJ1440" s="5"/>
      <c r="AK1440" s="5"/>
      <c r="AL1440" s="5"/>
      <c r="AM1440" s="5"/>
    </row>
    <row r="1441" spans="1:39" s="4" customFormat="1" ht="14.4">
      <c r="A1441" s="63"/>
      <c r="B1441" s="63"/>
      <c r="C1441" s="63"/>
      <c r="D1441" s="63"/>
      <c r="E1441" s="11"/>
      <c r="F1441" s="11"/>
      <c r="G1441" s="8"/>
      <c r="I1441" s="63"/>
      <c r="J1441" s="48"/>
      <c r="K1441" s="109"/>
      <c r="M1441" s="63"/>
      <c r="N1441" s="214"/>
      <c r="P1441" s="114"/>
      <c r="Q1441" s="48"/>
      <c r="S1441" s="114"/>
      <c r="T1441" s="48"/>
      <c r="V1441" s="83"/>
      <c r="W1441" s="83"/>
      <c r="X1441" s="83"/>
      <c r="Y1441" s="83"/>
      <c r="Z1441" s="83"/>
      <c r="AA1441" s="65"/>
      <c r="AB1441" s="5"/>
      <c r="AC1441" s="5"/>
      <c r="AD1441" s="5"/>
      <c r="AE1441" s="5"/>
      <c r="AF1441" s="5"/>
      <c r="AG1441" s="5"/>
      <c r="AH1441" s="5"/>
      <c r="AI1441" s="5"/>
      <c r="AJ1441" s="5"/>
      <c r="AK1441" s="5"/>
      <c r="AL1441" s="5"/>
      <c r="AM1441" s="5"/>
    </row>
    <row r="1442" spans="1:39" s="4" customFormat="1" ht="14.4">
      <c r="A1442" s="63"/>
      <c r="B1442" s="63"/>
      <c r="C1442" s="63"/>
      <c r="D1442" s="63"/>
      <c r="E1442" s="11"/>
      <c r="F1442" s="11"/>
      <c r="G1442" s="8"/>
      <c r="I1442" s="63"/>
      <c r="J1442" s="48"/>
      <c r="K1442" s="109"/>
      <c r="M1442" s="63"/>
      <c r="N1442" s="214"/>
      <c r="P1442" s="114"/>
      <c r="Q1442" s="48"/>
      <c r="S1442" s="114"/>
      <c r="T1442" s="48"/>
      <c r="V1442" s="83"/>
      <c r="W1442" s="83"/>
      <c r="X1442" s="83"/>
      <c r="Y1442" s="83"/>
      <c r="Z1442" s="83"/>
      <c r="AA1442" s="65"/>
      <c r="AB1442" s="5"/>
      <c r="AC1442" s="5"/>
      <c r="AD1442" s="5"/>
      <c r="AE1442" s="5"/>
      <c r="AF1442" s="5"/>
      <c r="AG1442" s="5"/>
      <c r="AH1442" s="5"/>
      <c r="AI1442" s="5"/>
      <c r="AJ1442" s="5"/>
      <c r="AK1442" s="5"/>
      <c r="AL1442" s="5"/>
      <c r="AM1442" s="5"/>
    </row>
    <row r="1443" spans="1:39" s="4" customFormat="1" ht="14.4">
      <c r="A1443" s="63"/>
      <c r="B1443" s="63"/>
      <c r="C1443" s="63"/>
      <c r="D1443" s="63"/>
      <c r="E1443" s="11"/>
      <c r="F1443" s="11"/>
      <c r="G1443" s="8"/>
      <c r="I1443" s="63"/>
      <c r="J1443" s="48"/>
      <c r="K1443" s="109"/>
      <c r="M1443" s="63"/>
      <c r="N1443" s="214"/>
      <c r="P1443" s="114"/>
      <c r="Q1443" s="48"/>
      <c r="S1443" s="114"/>
      <c r="T1443" s="48"/>
      <c r="V1443" s="83"/>
      <c r="W1443" s="83"/>
      <c r="X1443" s="83"/>
      <c r="Y1443" s="83"/>
      <c r="Z1443" s="83"/>
      <c r="AA1443" s="65"/>
      <c r="AB1443" s="5"/>
      <c r="AC1443" s="5"/>
      <c r="AD1443" s="5"/>
      <c r="AE1443" s="5"/>
      <c r="AF1443" s="5"/>
      <c r="AG1443" s="5"/>
      <c r="AH1443" s="5"/>
      <c r="AI1443" s="5"/>
      <c r="AJ1443" s="5"/>
      <c r="AK1443" s="5"/>
      <c r="AL1443" s="5"/>
      <c r="AM1443" s="5"/>
    </row>
    <row r="1444" spans="1:39" s="4" customFormat="1" ht="14.4">
      <c r="A1444" s="63"/>
      <c r="B1444" s="63"/>
      <c r="C1444" s="63"/>
      <c r="D1444" s="63"/>
      <c r="E1444" s="11"/>
      <c r="F1444" s="11"/>
      <c r="G1444" s="8"/>
      <c r="I1444" s="63"/>
      <c r="J1444" s="48"/>
      <c r="K1444" s="109"/>
      <c r="M1444" s="63"/>
      <c r="N1444" s="214"/>
      <c r="P1444" s="114"/>
      <c r="Q1444" s="48"/>
      <c r="S1444" s="114"/>
      <c r="T1444" s="48"/>
      <c r="V1444" s="83"/>
      <c r="W1444" s="83"/>
      <c r="X1444" s="83"/>
      <c r="Y1444" s="83"/>
      <c r="Z1444" s="83"/>
      <c r="AA1444" s="65"/>
      <c r="AB1444" s="5"/>
      <c r="AC1444" s="5"/>
      <c r="AD1444" s="5"/>
      <c r="AE1444" s="5"/>
      <c r="AF1444" s="5"/>
      <c r="AG1444" s="5"/>
      <c r="AH1444" s="5"/>
      <c r="AI1444" s="5"/>
      <c r="AJ1444" s="5"/>
      <c r="AK1444" s="5"/>
      <c r="AL1444" s="5"/>
      <c r="AM1444" s="5"/>
    </row>
    <row r="1445" spans="1:39" s="4" customFormat="1" ht="14.4">
      <c r="A1445" s="63"/>
      <c r="B1445" s="63"/>
      <c r="C1445" s="63"/>
      <c r="D1445" s="63"/>
      <c r="E1445" s="11"/>
      <c r="F1445" s="11"/>
      <c r="G1445" s="8"/>
      <c r="I1445" s="63"/>
      <c r="J1445" s="48"/>
      <c r="K1445" s="109"/>
      <c r="M1445" s="63"/>
      <c r="N1445" s="214"/>
      <c r="P1445" s="114"/>
      <c r="Q1445" s="48"/>
      <c r="S1445" s="114"/>
      <c r="T1445" s="48"/>
      <c r="V1445" s="83"/>
      <c r="W1445" s="83"/>
      <c r="X1445" s="83"/>
      <c r="Y1445" s="83"/>
      <c r="Z1445" s="83"/>
      <c r="AA1445" s="65"/>
      <c r="AB1445" s="5"/>
      <c r="AC1445" s="5"/>
      <c r="AD1445" s="5"/>
      <c r="AE1445" s="5"/>
      <c r="AF1445" s="5"/>
      <c r="AG1445" s="5"/>
      <c r="AH1445" s="5"/>
      <c r="AI1445" s="5"/>
      <c r="AJ1445" s="5"/>
      <c r="AK1445" s="5"/>
      <c r="AL1445" s="5"/>
      <c r="AM1445" s="5"/>
    </row>
    <row r="1446" spans="1:39" s="4" customFormat="1" ht="14.4">
      <c r="A1446" s="63"/>
      <c r="B1446" s="63"/>
      <c r="C1446" s="63"/>
      <c r="D1446" s="63"/>
      <c r="E1446" s="11"/>
      <c r="F1446" s="11"/>
      <c r="G1446" s="8"/>
      <c r="I1446" s="63"/>
      <c r="J1446" s="48"/>
      <c r="K1446" s="109"/>
      <c r="M1446" s="63"/>
      <c r="N1446" s="214"/>
      <c r="P1446" s="114"/>
      <c r="Q1446" s="48"/>
      <c r="S1446" s="114"/>
      <c r="T1446" s="48"/>
      <c r="V1446" s="83"/>
      <c r="W1446" s="83"/>
      <c r="X1446" s="83"/>
      <c r="Y1446" s="83"/>
      <c r="Z1446" s="83"/>
      <c r="AA1446" s="65"/>
      <c r="AB1446" s="5"/>
      <c r="AC1446" s="5"/>
      <c r="AD1446" s="5"/>
      <c r="AE1446" s="5"/>
      <c r="AF1446" s="5"/>
      <c r="AG1446" s="5"/>
      <c r="AH1446" s="5"/>
      <c r="AI1446" s="5"/>
      <c r="AJ1446" s="5"/>
      <c r="AK1446" s="5"/>
      <c r="AL1446" s="5"/>
      <c r="AM1446" s="5"/>
    </row>
    <row r="1447" spans="1:39" s="4" customFormat="1" ht="14.4">
      <c r="A1447" s="63"/>
      <c r="B1447" s="63"/>
      <c r="C1447" s="63"/>
      <c r="D1447" s="63"/>
      <c r="E1447" s="11"/>
      <c r="F1447" s="11"/>
      <c r="G1447" s="8"/>
      <c r="I1447" s="63"/>
      <c r="J1447" s="48"/>
      <c r="K1447" s="109"/>
      <c r="M1447" s="63"/>
      <c r="N1447" s="214"/>
      <c r="P1447" s="114"/>
      <c r="Q1447" s="48"/>
      <c r="S1447" s="114"/>
      <c r="T1447" s="48"/>
      <c r="V1447" s="83"/>
      <c r="W1447" s="83"/>
      <c r="X1447" s="83"/>
      <c r="Y1447" s="83"/>
      <c r="Z1447" s="83"/>
      <c r="AA1447" s="65"/>
      <c r="AB1447" s="5"/>
      <c r="AC1447" s="5"/>
      <c r="AD1447" s="5"/>
      <c r="AE1447" s="5"/>
      <c r="AF1447" s="5"/>
      <c r="AG1447" s="5"/>
      <c r="AH1447" s="5"/>
      <c r="AI1447" s="5"/>
      <c r="AJ1447" s="5"/>
      <c r="AK1447" s="5"/>
      <c r="AL1447" s="5"/>
      <c r="AM1447" s="5"/>
    </row>
    <row r="1448" spans="1:39" s="4" customFormat="1" ht="14.4">
      <c r="A1448" s="63"/>
      <c r="B1448" s="63"/>
      <c r="C1448" s="63"/>
      <c r="D1448" s="63"/>
      <c r="E1448" s="11"/>
      <c r="F1448" s="11"/>
      <c r="G1448" s="8"/>
      <c r="I1448" s="63"/>
      <c r="J1448" s="48"/>
      <c r="K1448" s="109"/>
      <c r="M1448" s="63"/>
      <c r="N1448" s="214"/>
      <c r="P1448" s="114"/>
      <c r="Q1448" s="48"/>
      <c r="S1448" s="114"/>
      <c r="T1448" s="48"/>
      <c r="V1448" s="83"/>
      <c r="W1448" s="83"/>
      <c r="X1448" s="83"/>
      <c r="Y1448" s="83"/>
      <c r="Z1448" s="83"/>
      <c r="AA1448" s="65"/>
      <c r="AB1448" s="5"/>
      <c r="AC1448" s="5"/>
      <c r="AD1448" s="5"/>
      <c r="AE1448" s="5"/>
      <c r="AF1448" s="5"/>
      <c r="AG1448" s="5"/>
      <c r="AH1448" s="5"/>
      <c r="AI1448" s="5"/>
      <c r="AJ1448" s="5"/>
      <c r="AK1448" s="5"/>
      <c r="AL1448" s="5"/>
      <c r="AM1448" s="5"/>
    </row>
    <row r="1449" spans="1:39" s="4" customFormat="1" ht="14.4">
      <c r="A1449" s="63"/>
      <c r="B1449" s="63"/>
      <c r="C1449" s="63"/>
      <c r="D1449" s="63"/>
      <c r="E1449" s="11"/>
      <c r="F1449" s="11"/>
      <c r="G1449" s="8"/>
      <c r="I1449" s="63"/>
      <c r="J1449" s="48"/>
      <c r="K1449" s="109"/>
      <c r="M1449" s="63"/>
      <c r="N1449" s="214"/>
      <c r="P1449" s="114"/>
      <c r="Q1449" s="48"/>
      <c r="S1449" s="114"/>
      <c r="T1449" s="48"/>
      <c r="V1449" s="83"/>
      <c r="W1449" s="83"/>
      <c r="X1449" s="83"/>
      <c r="Y1449" s="83"/>
      <c r="Z1449" s="83"/>
      <c r="AA1449" s="65"/>
      <c r="AB1449" s="5"/>
      <c r="AC1449" s="5"/>
      <c r="AD1449" s="5"/>
      <c r="AE1449" s="5"/>
      <c r="AF1449" s="5"/>
      <c r="AG1449" s="5"/>
      <c r="AH1449" s="5"/>
      <c r="AI1449" s="5"/>
      <c r="AJ1449" s="5"/>
      <c r="AK1449" s="5"/>
      <c r="AL1449" s="5"/>
      <c r="AM1449" s="5"/>
    </row>
    <row r="1450" spans="1:39" s="4" customFormat="1" ht="14.4">
      <c r="A1450" s="63"/>
      <c r="B1450" s="63"/>
      <c r="C1450" s="63"/>
      <c r="D1450" s="63"/>
      <c r="E1450" s="11"/>
      <c r="F1450" s="11"/>
      <c r="G1450" s="8"/>
      <c r="I1450" s="63"/>
      <c r="J1450" s="48"/>
      <c r="K1450" s="109"/>
      <c r="M1450" s="63"/>
      <c r="N1450" s="214"/>
      <c r="P1450" s="114"/>
      <c r="Q1450" s="48"/>
      <c r="S1450" s="114"/>
      <c r="T1450" s="48"/>
      <c r="V1450" s="83"/>
      <c r="W1450" s="83"/>
      <c r="X1450" s="83"/>
      <c r="Y1450" s="83"/>
      <c r="Z1450" s="83"/>
      <c r="AA1450" s="65"/>
      <c r="AB1450" s="5"/>
      <c r="AC1450" s="5"/>
      <c r="AD1450" s="5"/>
      <c r="AE1450" s="5"/>
      <c r="AF1450" s="5"/>
      <c r="AG1450" s="5"/>
      <c r="AH1450" s="5"/>
      <c r="AI1450" s="5"/>
      <c r="AJ1450" s="5"/>
      <c r="AK1450" s="5"/>
      <c r="AL1450" s="5"/>
      <c r="AM1450" s="5"/>
    </row>
    <row r="1451" spans="1:39" s="4" customFormat="1" ht="14.4">
      <c r="A1451" s="63"/>
      <c r="B1451" s="63"/>
      <c r="C1451" s="63"/>
      <c r="D1451" s="63"/>
      <c r="E1451" s="11"/>
      <c r="F1451" s="11"/>
      <c r="G1451" s="8"/>
      <c r="I1451" s="63"/>
      <c r="J1451" s="48"/>
      <c r="K1451" s="109"/>
      <c r="M1451" s="63"/>
      <c r="N1451" s="214"/>
      <c r="P1451" s="114"/>
      <c r="Q1451" s="48"/>
      <c r="S1451" s="114"/>
      <c r="T1451" s="48"/>
      <c r="V1451" s="83"/>
      <c r="W1451" s="83"/>
      <c r="X1451" s="83"/>
      <c r="Y1451" s="83"/>
      <c r="Z1451" s="83"/>
      <c r="AA1451" s="65"/>
      <c r="AB1451" s="5"/>
      <c r="AC1451" s="5"/>
      <c r="AD1451" s="5"/>
      <c r="AE1451" s="5"/>
      <c r="AF1451" s="5"/>
      <c r="AG1451" s="5"/>
      <c r="AH1451" s="5"/>
      <c r="AI1451" s="5"/>
      <c r="AJ1451" s="5"/>
      <c r="AK1451" s="5"/>
      <c r="AL1451" s="5"/>
      <c r="AM1451" s="5"/>
    </row>
    <row r="1452" spans="1:39" s="4" customFormat="1" ht="14.4">
      <c r="A1452" s="63"/>
      <c r="B1452" s="63"/>
      <c r="C1452" s="63"/>
      <c r="D1452" s="63"/>
      <c r="E1452" s="11"/>
      <c r="F1452" s="11"/>
      <c r="G1452" s="8"/>
      <c r="I1452" s="63"/>
      <c r="J1452" s="48"/>
      <c r="K1452" s="109"/>
      <c r="M1452" s="63"/>
      <c r="N1452" s="214"/>
      <c r="P1452" s="114"/>
      <c r="Q1452" s="48"/>
      <c r="S1452" s="114"/>
      <c r="T1452" s="48"/>
      <c r="V1452" s="83"/>
      <c r="W1452" s="83"/>
      <c r="X1452" s="83"/>
      <c r="Y1452" s="83"/>
      <c r="Z1452" s="83"/>
      <c r="AA1452" s="65"/>
      <c r="AB1452" s="5"/>
      <c r="AC1452" s="5"/>
      <c r="AD1452" s="5"/>
      <c r="AE1452" s="5"/>
      <c r="AF1452" s="5"/>
      <c r="AG1452" s="5"/>
      <c r="AH1452" s="5"/>
      <c r="AI1452" s="5"/>
      <c r="AJ1452" s="5"/>
      <c r="AK1452" s="5"/>
      <c r="AL1452" s="5"/>
      <c r="AM1452" s="5"/>
    </row>
    <row r="1453" spans="1:39" s="4" customFormat="1" ht="14.4">
      <c r="A1453" s="63"/>
      <c r="B1453" s="63"/>
      <c r="C1453" s="63"/>
      <c r="D1453" s="63"/>
      <c r="E1453" s="11"/>
      <c r="F1453" s="11"/>
      <c r="G1453" s="8"/>
      <c r="I1453" s="63"/>
      <c r="J1453" s="48"/>
      <c r="K1453" s="109"/>
      <c r="M1453" s="63"/>
      <c r="N1453" s="214"/>
      <c r="P1453" s="114"/>
      <c r="Q1453" s="48"/>
      <c r="S1453" s="114"/>
      <c r="T1453" s="48"/>
      <c r="V1453" s="83"/>
      <c r="W1453" s="83"/>
      <c r="X1453" s="83"/>
      <c r="Y1453" s="83"/>
      <c r="Z1453" s="83"/>
      <c r="AA1453" s="65"/>
      <c r="AB1453" s="5"/>
      <c r="AC1453" s="5"/>
      <c r="AD1453" s="5"/>
      <c r="AE1453" s="5"/>
      <c r="AF1453" s="5"/>
      <c r="AG1453" s="5"/>
      <c r="AH1453" s="5"/>
      <c r="AI1453" s="5"/>
      <c r="AJ1453" s="5"/>
      <c r="AK1453" s="5"/>
      <c r="AL1453" s="5"/>
      <c r="AM1453" s="5"/>
    </row>
    <row r="1454" spans="1:39" s="4" customFormat="1" ht="14.4">
      <c r="A1454" s="63"/>
      <c r="B1454" s="63"/>
      <c r="C1454" s="63"/>
      <c r="D1454" s="63"/>
      <c r="E1454" s="11"/>
      <c r="F1454" s="11"/>
      <c r="G1454" s="8"/>
      <c r="I1454" s="63"/>
      <c r="J1454" s="48"/>
      <c r="K1454" s="109"/>
      <c r="M1454" s="63"/>
      <c r="N1454" s="214"/>
      <c r="P1454" s="114"/>
      <c r="Q1454" s="48"/>
      <c r="S1454" s="114"/>
      <c r="T1454" s="48"/>
      <c r="V1454" s="83"/>
      <c r="W1454" s="83"/>
      <c r="X1454" s="83"/>
      <c r="Y1454" s="83"/>
      <c r="Z1454" s="83"/>
      <c r="AA1454" s="65"/>
      <c r="AB1454" s="5"/>
      <c r="AC1454" s="5"/>
      <c r="AD1454" s="5"/>
      <c r="AE1454" s="5"/>
      <c r="AF1454" s="5"/>
      <c r="AG1454" s="5"/>
      <c r="AH1454" s="5"/>
      <c r="AI1454" s="5"/>
      <c r="AJ1454" s="5"/>
      <c r="AK1454" s="5"/>
      <c r="AL1454" s="5"/>
      <c r="AM1454" s="5"/>
    </row>
    <row r="1455" spans="1:39" s="4" customFormat="1" ht="14.4">
      <c r="A1455" s="63"/>
      <c r="B1455" s="63"/>
      <c r="C1455" s="63"/>
      <c r="D1455" s="63"/>
      <c r="E1455" s="11"/>
      <c r="F1455" s="11"/>
      <c r="G1455" s="8"/>
      <c r="I1455" s="63"/>
      <c r="J1455" s="48"/>
      <c r="K1455" s="109"/>
      <c r="M1455" s="63"/>
      <c r="N1455" s="214"/>
      <c r="P1455" s="114"/>
      <c r="Q1455" s="48"/>
      <c r="S1455" s="114"/>
      <c r="T1455" s="48"/>
      <c r="V1455" s="83"/>
      <c r="W1455" s="83"/>
      <c r="X1455" s="83"/>
      <c r="Y1455" s="83"/>
      <c r="Z1455" s="83"/>
      <c r="AA1455" s="65"/>
      <c r="AB1455" s="5"/>
      <c r="AC1455" s="5"/>
      <c r="AD1455" s="5"/>
      <c r="AE1455" s="5"/>
      <c r="AF1455" s="5"/>
      <c r="AG1455" s="5"/>
      <c r="AH1455" s="5"/>
      <c r="AI1455" s="5"/>
      <c r="AJ1455" s="5"/>
      <c r="AK1455" s="5"/>
      <c r="AL1455" s="5"/>
      <c r="AM1455" s="5"/>
    </row>
    <row r="1456" spans="1:39" s="4" customFormat="1" ht="14.4">
      <c r="A1456" s="63"/>
      <c r="B1456" s="63"/>
      <c r="C1456" s="63"/>
      <c r="D1456" s="63"/>
      <c r="E1456" s="11"/>
      <c r="F1456" s="11"/>
      <c r="G1456" s="8"/>
      <c r="I1456" s="63"/>
      <c r="J1456" s="48"/>
      <c r="K1456" s="109"/>
      <c r="M1456" s="63"/>
      <c r="N1456" s="214"/>
      <c r="P1456" s="114"/>
      <c r="Q1456" s="48"/>
      <c r="S1456" s="114"/>
      <c r="T1456" s="48"/>
      <c r="V1456" s="83"/>
      <c r="W1456" s="83"/>
      <c r="X1456" s="83"/>
      <c r="Y1456" s="83"/>
      <c r="Z1456" s="83"/>
      <c r="AA1456" s="65"/>
      <c r="AB1456" s="5"/>
      <c r="AC1456" s="5"/>
      <c r="AD1456" s="5"/>
      <c r="AE1456" s="5"/>
      <c r="AF1456" s="5"/>
      <c r="AG1456" s="5"/>
      <c r="AH1456" s="5"/>
      <c r="AI1456" s="5"/>
      <c r="AJ1456" s="5"/>
      <c r="AK1456" s="5"/>
      <c r="AL1456" s="5"/>
      <c r="AM1456" s="5"/>
    </row>
    <row r="1457" spans="1:39" s="4" customFormat="1" ht="14.4">
      <c r="A1457" s="63"/>
      <c r="B1457" s="63"/>
      <c r="C1457" s="63"/>
      <c r="D1457" s="63"/>
      <c r="E1457" s="11"/>
      <c r="F1457" s="11"/>
      <c r="G1457" s="8"/>
      <c r="I1457" s="63"/>
      <c r="J1457" s="48"/>
      <c r="K1457" s="109"/>
      <c r="M1457" s="63"/>
      <c r="N1457" s="214"/>
      <c r="P1457" s="114"/>
      <c r="Q1457" s="48"/>
      <c r="S1457" s="114"/>
      <c r="T1457" s="48"/>
      <c r="V1457" s="83"/>
      <c r="W1457" s="83"/>
      <c r="X1457" s="83"/>
      <c r="Y1457" s="83"/>
      <c r="Z1457" s="83"/>
      <c r="AA1457" s="65"/>
      <c r="AB1457" s="5"/>
      <c r="AC1457" s="5"/>
      <c r="AD1457" s="5"/>
      <c r="AE1457" s="5"/>
      <c r="AF1457" s="5"/>
      <c r="AG1457" s="5"/>
      <c r="AH1457" s="5"/>
      <c r="AI1457" s="5"/>
      <c r="AJ1457" s="5"/>
      <c r="AK1457" s="5"/>
      <c r="AL1457" s="5"/>
      <c r="AM1457" s="5"/>
    </row>
    <row r="1458" spans="1:39" s="4" customFormat="1" ht="14.4">
      <c r="A1458" s="63"/>
      <c r="B1458" s="63"/>
      <c r="C1458" s="63"/>
      <c r="D1458" s="63"/>
      <c r="E1458" s="11"/>
      <c r="F1458" s="11"/>
      <c r="G1458" s="8"/>
      <c r="I1458" s="63"/>
      <c r="J1458" s="48"/>
      <c r="K1458" s="109"/>
      <c r="M1458" s="63"/>
      <c r="N1458" s="214"/>
      <c r="P1458" s="114"/>
      <c r="Q1458" s="48"/>
      <c r="S1458" s="114"/>
      <c r="T1458" s="48"/>
      <c r="V1458" s="83"/>
      <c r="W1458" s="83"/>
      <c r="X1458" s="83"/>
      <c r="Y1458" s="83"/>
      <c r="Z1458" s="83"/>
      <c r="AA1458" s="65"/>
      <c r="AB1458" s="5"/>
      <c r="AC1458" s="5"/>
      <c r="AD1458" s="5"/>
      <c r="AE1458" s="5"/>
      <c r="AF1458" s="5"/>
      <c r="AG1458" s="5"/>
      <c r="AH1458" s="5"/>
      <c r="AI1458" s="5"/>
      <c r="AJ1458" s="5"/>
      <c r="AK1458" s="5"/>
      <c r="AL1458" s="5"/>
      <c r="AM1458" s="5"/>
    </row>
    <row r="1459" spans="1:39" s="4" customFormat="1" ht="14.4">
      <c r="A1459" s="63"/>
      <c r="B1459" s="63"/>
      <c r="C1459" s="63"/>
      <c r="D1459" s="63"/>
      <c r="E1459" s="11"/>
      <c r="F1459" s="11"/>
      <c r="G1459" s="8"/>
      <c r="I1459" s="63"/>
      <c r="J1459" s="48"/>
      <c r="K1459" s="109"/>
      <c r="M1459" s="63"/>
      <c r="N1459" s="214"/>
      <c r="P1459" s="114"/>
      <c r="Q1459" s="48"/>
      <c r="S1459" s="114"/>
      <c r="T1459" s="48"/>
      <c r="V1459" s="83"/>
      <c r="W1459" s="83"/>
      <c r="X1459" s="83"/>
      <c r="Y1459" s="83"/>
      <c r="Z1459" s="83"/>
      <c r="AA1459" s="65"/>
      <c r="AB1459" s="5"/>
      <c r="AC1459" s="5"/>
      <c r="AD1459" s="5"/>
      <c r="AE1459" s="5"/>
      <c r="AF1459" s="5"/>
      <c r="AG1459" s="5"/>
      <c r="AH1459" s="5"/>
      <c r="AI1459" s="5"/>
      <c r="AJ1459" s="5"/>
      <c r="AK1459" s="5"/>
      <c r="AL1459" s="5"/>
      <c r="AM1459" s="5"/>
    </row>
    <row r="1460" spans="1:39" s="4" customFormat="1" ht="14.4">
      <c r="A1460" s="63"/>
      <c r="B1460" s="63"/>
      <c r="C1460" s="63"/>
      <c r="D1460" s="63"/>
      <c r="E1460" s="11"/>
      <c r="F1460" s="11"/>
      <c r="G1460" s="8"/>
      <c r="I1460" s="63"/>
      <c r="J1460" s="48"/>
      <c r="K1460" s="109"/>
      <c r="M1460" s="63"/>
      <c r="N1460" s="214"/>
      <c r="P1460" s="114"/>
      <c r="Q1460" s="48"/>
      <c r="S1460" s="114"/>
      <c r="T1460" s="48"/>
      <c r="V1460" s="83"/>
      <c r="W1460" s="83"/>
      <c r="X1460" s="83"/>
      <c r="Y1460" s="83"/>
      <c r="Z1460" s="83"/>
      <c r="AA1460" s="65"/>
      <c r="AB1460" s="5"/>
      <c r="AC1460" s="5"/>
      <c r="AD1460" s="5"/>
      <c r="AE1460" s="5"/>
      <c r="AF1460" s="5"/>
      <c r="AG1460" s="5"/>
      <c r="AH1460" s="5"/>
      <c r="AI1460" s="5"/>
      <c r="AJ1460" s="5"/>
      <c r="AK1460" s="5"/>
      <c r="AL1460" s="5"/>
      <c r="AM1460" s="5"/>
    </row>
    <row r="1461" spans="1:39" s="4" customFormat="1" ht="14.4">
      <c r="A1461" s="63"/>
      <c r="B1461" s="63"/>
      <c r="C1461" s="63"/>
      <c r="D1461" s="63"/>
      <c r="E1461" s="11"/>
      <c r="F1461" s="11"/>
      <c r="G1461" s="8"/>
      <c r="I1461" s="63"/>
      <c r="J1461" s="48"/>
      <c r="K1461" s="109"/>
      <c r="M1461" s="63"/>
      <c r="N1461" s="214"/>
      <c r="P1461" s="114"/>
      <c r="Q1461" s="48"/>
      <c r="S1461" s="114"/>
      <c r="T1461" s="48"/>
      <c r="V1461" s="83"/>
      <c r="W1461" s="83"/>
      <c r="X1461" s="83"/>
      <c r="Y1461" s="83"/>
      <c r="Z1461" s="83"/>
      <c r="AA1461" s="65"/>
      <c r="AB1461" s="5"/>
      <c r="AC1461" s="5"/>
      <c r="AD1461" s="5"/>
      <c r="AE1461" s="5"/>
      <c r="AF1461" s="5"/>
      <c r="AG1461" s="5"/>
      <c r="AH1461" s="5"/>
      <c r="AI1461" s="5"/>
      <c r="AJ1461" s="5"/>
      <c r="AK1461" s="5"/>
      <c r="AL1461" s="5"/>
      <c r="AM1461" s="5"/>
    </row>
    <row r="1462" spans="1:39" s="4" customFormat="1" ht="14.4">
      <c r="A1462" s="63"/>
      <c r="B1462" s="63"/>
      <c r="C1462" s="63"/>
      <c r="D1462" s="63"/>
      <c r="E1462" s="11"/>
      <c r="F1462" s="11"/>
      <c r="G1462" s="8"/>
      <c r="I1462" s="63"/>
      <c r="J1462" s="48"/>
      <c r="K1462" s="109"/>
      <c r="M1462" s="63"/>
      <c r="N1462" s="214"/>
      <c r="P1462" s="114"/>
      <c r="Q1462" s="48"/>
      <c r="S1462" s="114"/>
      <c r="T1462" s="48"/>
      <c r="V1462" s="83"/>
      <c r="W1462" s="83"/>
      <c r="X1462" s="83"/>
      <c r="Y1462" s="83"/>
      <c r="Z1462" s="83"/>
      <c r="AA1462" s="65"/>
      <c r="AB1462" s="5"/>
      <c r="AC1462" s="5"/>
      <c r="AD1462" s="5"/>
      <c r="AE1462" s="5"/>
      <c r="AF1462" s="5"/>
      <c r="AG1462" s="5"/>
      <c r="AH1462" s="5"/>
      <c r="AI1462" s="5"/>
      <c r="AJ1462" s="5"/>
      <c r="AK1462" s="5"/>
      <c r="AL1462" s="5"/>
      <c r="AM1462" s="5"/>
    </row>
    <row r="1463" spans="1:39" s="4" customFormat="1" ht="14.4">
      <c r="A1463" s="63"/>
      <c r="B1463" s="63"/>
      <c r="C1463" s="63"/>
      <c r="D1463" s="63"/>
      <c r="E1463" s="11"/>
      <c r="F1463" s="11"/>
      <c r="G1463" s="8"/>
      <c r="I1463" s="63"/>
      <c r="J1463" s="48"/>
      <c r="K1463" s="109"/>
      <c r="M1463" s="63"/>
      <c r="N1463" s="214"/>
      <c r="P1463" s="114"/>
      <c r="Q1463" s="48"/>
      <c r="S1463" s="114"/>
      <c r="T1463" s="48"/>
      <c r="V1463" s="83"/>
      <c r="W1463" s="83"/>
      <c r="X1463" s="83"/>
      <c r="Y1463" s="83"/>
      <c r="Z1463" s="83"/>
      <c r="AA1463" s="65"/>
      <c r="AB1463" s="5"/>
      <c r="AC1463" s="5"/>
      <c r="AD1463" s="5"/>
      <c r="AE1463" s="5"/>
      <c r="AF1463" s="5"/>
      <c r="AG1463" s="5"/>
      <c r="AH1463" s="5"/>
      <c r="AI1463" s="5"/>
      <c r="AJ1463" s="5"/>
      <c r="AK1463" s="5"/>
      <c r="AL1463" s="5"/>
      <c r="AM1463" s="5"/>
    </row>
    <row r="1464" spans="1:39" s="4" customFormat="1" ht="14.4">
      <c r="A1464" s="63"/>
      <c r="B1464" s="63"/>
      <c r="C1464" s="63"/>
      <c r="D1464" s="63"/>
      <c r="E1464" s="11"/>
      <c r="F1464" s="11"/>
      <c r="G1464" s="8"/>
      <c r="I1464" s="63"/>
      <c r="J1464" s="48"/>
      <c r="K1464" s="109"/>
      <c r="M1464" s="63"/>
      <c r="N1464" s="214"/>
      <c r="P1464" s="114"/>
      <c r="Q1464" s="48"/>
      <c r="S1464" s="114"/>
      <c r="T1464" s="48"/>
      <c r="V1464" s="83"/>
      <c r="W1464" s="83"/>
      <c r="X1464" s="83"/>
      <c r="Y1464" s="83"/>
      <c r="Z1464" s="83"/>
      <c r="AA1464" s="65"/>
      <c r="AB1464" s="5"/>
      <c r="AC1464" s="5"/>
      <c r="AD1464" s="5"/>
      <c r="AE1464" s="5"/>
      <c r="AF1464" s="5"/>
      <c r="AG1464" s="5"/>
      <c r="AH1464" s="5"/>
      <c r="AI1464" s="5"/>
      <c r="AJ1464" s="5"/>
      <c r="AK1464" s="5"/>
      <c r="AL1464" s="5"/>
      <c r="AM1464" s="5"/>
    </row>
    <row r="1465" spans="1:39" s="4" customFormat="1" ht="14.4">
      <c r="A1465" s="63"/>
      <c r="B1465" s="63"/>
      <c r="C1465" s="63"/>
      <c r="D1465" s="63"/>
      <c r="E1465" s="11"/>
      <c r="F1465" s="11"/>
      <c r="G1465" s="8"/>
      <c r="I1465" s="63"/>
      <c r="J1465" s="48"/>
      <c r="K1465" s="109"/>
      <c r="M1465" s="63"/>
      <c r="N1465" s="214"/>
      <c r="P1465" s="114"/>
      <c r="Q1465" s="48"/>
      <c r="S1465" s="114"/>
      <c r="T1465" s="48"/>
      <c r="V1465" s="83"/>
      <c r="W1465" s="83"/>
      <c r="X1465" s="83"/>
      <c r="Y1465" s="83"/>
      <c r="Z1465" s="83"/>
      <c r="AA1465" s="65"/>
      <c r="AB1465" s="5"/>
      <c r="AC1465" s="5"/>
      <c r="AD1465" s="5"/>
      <c r="AE1465" s="5"/>
      <c r="AF1465" s="5"/>
      <c r="AG1465" s="5"/>
      <c r="AH1465" s="5"/>
      <c r="AI1465" s="5"/>
      <c r="AJ1465" s="5"/>
      <c r="AK1465" s="5"/>
      <c r="AL1465" s="5"/>
      <c r="AM1465" s="5"/>
    </row>
    <row r="1466" spans="1:39" s="4" customFormat="1" ht="14.4">
      <c r="A1466" s="63"/>
      <c r="B1466" s="63"/>
      <c r="C1466" s="63"/>
      <c r="D1466" s="63"/>
      <c r="E1466" s="11"/>
      <c r="F1466" s="11"/>
      <c r="G1466" s="8"/>
      <c r="I1466" s="63"/>
      <c r="J1466" s="48"/>
      <c r="K1466" s="109"/>
      <c r="M1466" s="63"/>
      <c r="N1466" s="214"/>
      <c r="P1466" s="114"/>
      <c r="Q1466" s="48"/>
      <c r="S1466" s="114"/>
      <c r="T1466" s="48"/>
      <c r="V1466" s="83"/>
      <c r="W1466" s="83"/>
      <c r="X1466" s="83"/>
      <c r="Y1466" s="83"/>
      <c r="Z1466" s="83"/>
      <c r="AA1466" s="65"/>
      <c r="AB1466" s="5"/>
      <c r="AC1466" s="5"/>
      <c r="AD1466" s="5"/>
      <c r="AE1466" s="5"/>
      <c r="AF1466" s="5"/>
      <c r="AG1466" s="5"/>
      <c r="AH1466" s="5"/>
      <c r="AI1466" s="5"/>
      <c r="AJ1466" s="5"/>
      <c r="AK1466" s="5"/>
      <c r="AL1466" s="5"/>
      <c r="AM1466" s="5"/>
    </row>
    <row r="1467" spans="1:39" s="4" customFormat="1" ht="14.4">
      <c r="A1467" s="63"/>
      <c r="B1467" s="63"/>
      <c r="C1467" s="63"/>
      <c r="D1467" s="63"/>
      <c r="E1467" s="11"/>
      <c r="F1467" s="11"/>
      <c r="G1467" s="8"/>
      <c r="I1467" s="63"/>
      <c r="J1467" s="48"/>
      <c r="K1467" s="109"/>
      <c r="M1467" s="63"/>
      <c r="N1467" s="214"/>
      <c r="P1467" s="114"/>
      <c r="Q1467" s="48"/>
      <c r="S1467" s="114"/>
      <c r="T1467" s="48"/>
      <c r="V1467" s="83"/>
      <c r="W1467" s="83"/>
      <c r="X1467" s="83"/>
      <c r="Y1467" s="83"/>
      <c r="Z1467" s="83"/>
      <c r="AA1467" s="65"/>
      <c r="AB1467" s="5"/>
      <c r="AC1467" s="5"/>
      <c r="AD1467" s="5"/>
      <c r="AE1467" s="5"/>
      <c r="AF1467" s="5"/>
      <c r="AG1467" s="5"/>
      <c r="AH1467" s="5"/>
      <c r="AI1467" s="5"/>
      <c r="AJ1467" s="5"/>
      <c r="AK1467" s="5"/>
      <c r="AL1467" s="5"/>
      <c r="AM1467" s="5"/>
    </row>
    <row r="1468" spans="1:39" s="4" customFormat="1" ht="14.4">
      <c r="A1468" s="63"/>
      <c r="B1468" s="63"/>
      <c r="C1468" s="63"/>
      <c r="D1468" s="63"/>
      <c r="E1468" s="11"/>
      <c r="F1468" s="11"/>
      <c r="G1468" s="8"/>
      <c r="I1468" s="63"/>
      <c r="J1468" s="48"/>
      <c r="K1468" s="109"/>
      <c r="M1468" s="63"/>
      <c r="N1468" s="214"/>
      <c r="P1468" s="114"/>
      <c r="Q1468" s="48"/>
      <c r="S1468" s="114"/>
      <c r="T1468" s="48"/>
      <c r="V1468" s="83"/>
      <c r="W1468" s="83"/>
      <c r="X1468" s="83"/>
      <c r="Y1468" s="83"/>
      <c r="Z1468" s="83"/>
      <c r="AA1468" s="65"/>
      <c r="AB1468" s="5"/>
      <c r="AC1468" s="5"/>
      <c r="AD1468" s="5"/>
      <c r="AE1468" s="5"/>
      <c r="AF1468" s="5"/>
      <c r="AG1468" s="5"/>
      <c r="AH1468" s="5"/>
      <c r="AI1468" s="5"/>
      <c r="AJ1468" s="5"/>
      <c r="AK1468" s="5"/>
      <c r="AL1468" s="5"/>
      <c r="AM1468" s="5"/>
    </row>
    <row r="1469" spans="1:39" s="4" customFormat="1" ht="14.4">
      <c r="A1469" s="63"/>
      <c r="B1469" s="63"/>
      <c r="C1469" s="63"/>
      <c r="D1469" s="63"/>
      <c r="E1469" s="11"/>
      <c r="F1469" s="11"/>
      <c r="G1469" s="8"/>
      <c r="I1469" s="63"/>
      <c r="J1469" s="48"/>
      <c r="K1469" s="109"/>
      <c r="M1469" s="63"/>
      <c r="N1469" s="214"/>
      <c r="P1469" s="114"/>
      <c r="Q1469" s="48"/>
      <c r="S1469" s="114"/>
      <c r="T1469" s="48"/>
      <c r="V1469" s="83"/>
      <c r="W1469" s="83"/>
      <c r="X1469" s="83"/>
      <c r="Y1469" s="83"/>
      <c r="Z1469" s="83"/>
      <c r="AA1469" s="65"/>
      <c r="AB1469" s="5"/>
      <c r="AC1469" s="5"/>
      <c r="AD1469" s="5"/>
      <c r="AE1469" s="5"/>
      <c r="AF1469" s="5"/>
      <c r="AG1469" s="5"/>
      <c r="AH1469" s="5"/>
      <c r="AI1469" s="5"/>
      <c r="AJ1469" s="5"/>
      <c r="AK1469" s="5"/>
      <c r="AL1469" s="5"/>
      <c r="AM1469" s="5"/>
    </row>
    <row r="1470" spans="1:39" s="4" customFormat="1" ht="14.4">
      <c r="A1470" s="63"/>
      <c r="B1470" s="63"/>
      <c r="C1470" s="63"/>
      <c r="D1470" s="63"/>
      <c r="E1470" s="11"/>
      <c r="F1470" s="11"/>
      <c r="G1470" s="8"/>
      <c r="I1470" s="63"/>
      <c r="J1470" s="48"/>
      <c r="K1470" s="109"/>
      <c r="M1470" s="63"/>
      <c r="N1470" s="214"/>
      <c r="P1470" s="114"/>
      <c r="Q1470" s="48"/>
      <c r="S1470" s="114"/>
      <c r="T1470" s="48"/>
      <c r="V1470" s="83"/>
      <c r="W1470" s="83"/>
      <c r="X1470" s="83"/>
      <c r="Y1470" s="83"/>
      <c r="Z1470" s="83"/>
      <c r="AA1470" s="65"/>
      <c r="AB1470" s="5"/>
      <c r="AC1470" s="5"/>
      <c r="AD1470" s="5"/>
      <c r="AE1470" s="5"/>
      <c r="AF1470" s="5"/>
      <c r="AG1470" s="5"/>
      <c r="AH1470" s="5"/>
      <c r="AI1470" s="5"/>
      <c r="AJ1470" s="5"/>
      <c r="AK1470" s="5"/>
      <c r="AL1470" s="5"/>
      <c r="AM1470" s="5"/>
    </row>
    <row r="1471" spans="1:39" s="4" customFormat="1" ht="14.4">
      <c r="A1471" s="63"/>
      <c r="B1471" s="63"/>
      <c r="C1471" s="63"/>
      <c r="D1471" s="63"/>
      <c r="E1471" s="11"/>
      <c r="F1471" s="11"/>
      <c r="G1471" s="8"/>
      <c r="I1471" s="63"/>
      <c r="J1471" s="48"/>
      <c r="K1471" s="109"/>
      <c r="M1471" s="63"/>
      <c r="N1471" s="214"/>
      <c r="P1471" s="114"/>
      <c r="Q1471" s="48"/>
      <c r="S1471" s="114"/>
      <c r="T1471" s="48"/>
      <c r="V1471" s="83"/>
      <c r="W1471" s="83"/>
      <c r="X1471" s="83"/>
      <c r="Y1471" s="83"/>
      <c r="Z1471" s="83"/>
      <c r="AA1471" s="65"/>
      <c r="AB1471" s="5"/>
      <c r="AC1471" s="5"/>
      <c r="AD1471" s="5"/>
      <c r="AE1471" s="5"/>
      <c r="AF1471" s="5"/>
      <c r="AG1471" s="5"/>
      <c r="AH1471" s="5"/>
      <c r="AI1471" s="5"/>
      <c r="AJ1471" s="5"/>
      <c r="AK1471" s="5"/>
      <c r="AL1471" s="5"/>
      <c r="AM1471" s="5"/>
    </row>
    <row r="1472" spans="1:39" s="4" customFormat="1" ht="14.4">
      <c r="A1472" s="63"/>
      <c r="B1472" s="63"/>
      <c r="C1472" s="63"/>
      <c r="D1472" s="63"/>
      <c r="E1472" s="11"/>
      <c r="F1472" s="11"/>
      <c r="G1472" s="8"/>
      <c r="I1472" s="63"/>
      <c r="J1472" s="48"/>
      <c r="K1472" s="109"/>
      <c r="M1472" s="63"/>
      <c r="N1472" s="214"/>
      <c r="P1472" s="114"/>
      <c r="Q1472" s="48"/>
      <c r="S1472" s="114"/>
      <c r="T1472" s="48"/>
      <c r="V1472" s="83"/>
      <c r="W1472" s="83"/>
      <c r="X1472" s="83"/>
      <c r="Y1472" s="83"/>
      <c r="Z1472" s="83"/>
      <c r="AA1472" s="65"/>
      <c r="AB1472" s="5"/>
      <c r="AC1472" s="5"/>
      <c r="AD1472" s="5"/>
      <c r="AE1472" s="5"/>
      <c r="AF1472" s="5"/>
      <c r="AG1472" s="5"/>
      <c r="AH1472" s="5"/>
      <c r="AI1472" s="5"/>
      <c r="AJ1472" s="5"/>
      <c r="AK1472" s="5"/>
      <c r="AL1472" s="5"/>
      <c r="AM1472" s="5"/>
    </row>
    <row r="1473" spans="1:39" s="4" customFormat="1" ht="14.4">
      <c r="A1473" s="63"/>
      <c r="B1473" s="63"/>
      <c r="C1473" s="63"/>
      <c r="D1473" s="63"/>
      <c r="E1473" s="11"/>
      <c r="F1473" s="11"/>
      <c r="G1473" s="8"/>
      <c r="I1473" s="63"/>
      <c r="J1473" s="48"/>
      <c r="K1473" s="109"/>
      <c r="M1473" s="63"/>
      <c r="N1473" s="214"/>
      <c r="P1473" s="114"/>
      <c r="Q1473" s="48"/>
      <c r="S1473" s="114"/>
      <c r="T1473" s="48"/>
      <c r="V1473" s="83"/>
      <c r="W1473" s="83"/>
      <c r="X1473" s="83"/>
      <c r="Y1473" s="83"/>
      <c r="Z1473" s="83"/>
      <c r="AA1473" s="65"/>
      <c r="AB1473" s="5"/>
      <c r="AC1473" s="5"/>
      <c r="AD1473" s="5"/>
      <c r="AE1473" s="5"/>
      <c r="AF1473" s="5"/>
      <c r="AG1473" s="5"/>
      <c r="AH1473" s="5"/>
      <c r="AI1473" s="5"/>
      <c r="AJ1473" s="5"/>
      <c r="AK1473" s="5"/>
      <c r="AL1473" s="5"/>
      <c r="AM1473" s="5"/>
    </row>
    <row r="1474" spans="1:39" s="4" customFormat="1" ht="14.4">
      <c r="A1474" s="63"/>
      <c r="B1474" s="63"/>
      <c r="C1474" s="63"/>
      <c r="D1474" s="63"/>
      <c r="E1474" s="11"/>
      <c r="F1474" s="11"/>
      <c r="G1474" s="8"/>
      <c r="I1474" s="63"/>
      <c r="J1474" s="48"/>
      <c r="K1474" s="109"/>
      <c r="M1474" s="63"/>
      <c r="N1474" s="214"/>
      <c r="P1474" s="114"/>
      <c r="Q1474" s="48"/>
      <c r="S1474" s="114"/>
      <c r="T1474" s="48"/>
      <c r="V1474" s="83"/>
      <c r="W1474" s="83"/>
      <c r="X1474" s="83"/>
      <c r="Y1474" s="83"/>
      <c r="Z1474" s="83"/>
      <c r="AA1474" s="65"/>
      <c r="AB1474" s="5"/>
      <c r="AC1474" s="5"/>
      <c r="AD1474" s="5"/>
      <c r="AE1474" s="5"/>
      <c r="AF1474" s="5"/>
      <c r="AG1474" s="5"/>
      <c r="AH1474" s="5"/>
      <c r="AI1474" s="5"/>
      <c r="AJ1474" s="5"/>
      <c r="AK1474" s="5"/>
      <c r="AL1474" s="5"/>
      <c r="AM1474" s="5"/>
    </row>
    <row r="1475" spans="1:39" s="4" customFormat="1" ht="14.4">
      <c r="A1475" s="63"/>
      <c r="B1475" s="63"/>
      <c r="C1475" s="63"/>
      <c r="D1475" s="63"/>
      <c r="E1475" s="11"/>
      <c r="F1475" s="11"/>
      <c r="G1475" s="8"/>
      <c r="I1475" s="63"/>
      <c r="J1475" s="48"/>
      <c r="K1475" s="109"/>
      <c r="M1475" s="63"/>
      <c r="N1475" s="214"/>
      <c r="P1475" s="114"/>
      <c r="Q1475" s="48"/>
      <c r="S1475" s="114"/>
      <c r="T1475" s="48"/>
      <c r="V1475" s="83"/>
      <c r="W1475" s="83"/>
      <c r="X1475" s="83"/>
      <c r="Y1475" s="83"/>
      <c r="Z1475" s="83"/>
      <c r="AA1475" s="65"/>
      <c r="AB1475" s="5"/>
      <c r="AC1475" s="5"/>
      <c r="AD1475" s="5"/>
      <c r="AE1475" s="5"/>
      <c r="AF1475" s="5"/>
      <c r="AG1475" s="5"/>
      <c r="AH1475" s="5"/>
      <c r="AI1475" s="5"/>
      <c r="AJ1475" s="5"/>
      <c r="AK1475" s="5"/>
      <c r="AL1475" s="5"/>
      <c r="AM1475" s="5"/>
    </row>
    <row r="1476" spans="1:39" s="4" customFormat="1" ht="14.4">
      <c r="A1476" s="63"/>
      <c r="B1476" s="63"/>
      <c r="C1476" s="63"/>
      <c r="D1476" s="63"/>
      <c r="E1476" s="11"/>
      <c r="F1476" s="11"/>
      <c r="G1476" s="8"/>
      <c r="I1476" s="63"/>
      <c r="J1476" s="48"/>
      <c r="K1476" s="109"/>
      <c r="M1476" s="63"/>
      <c r="N1476" s="214"/>
      <c r="P1476" s="114"/>
      <c r="Q1476" s="48"/>
      <c r="S1476" s="114"/>
      <c r="T1476" s="48"/>
      <c r="V1476" s="83"/>
      <c r="W1476" s="83"/>
      <c r="X1476" s="83"/>
      <c r="Y1476" s="83"/>
      <c r="Z1476" s="83"/>
      <c r="AA1476" s="65"/>
      <c r="AB1476" s="5"/>
      <c r="AC1476" s="5"/>
      <c r="AD1476" s="5"/>
      <c r="AE1476" s="5"/>
      <c r="AF1476" s="5"/>
      <c r="AG1476" s="5"/>
      <c r="AH1476" s="5"/>
      <c r="AI1476" s="5"/>
      <c r="AJ1476" s="5"/>
      <c r="AK1476" s="5"/>
      <c r="AL1476" s="5"/>
      <c r="AM1476" s="5"/>
    </row>
    <row r="1477" spans="1:39" s="4" customFormat="1" ht="14.4">
      <c r="A1477" s="63"/>
      <c r="B1477" s="63"/>
      <c r="C1477" s="63"/>
      <c r="D1477" s="63"/>
      <c r="E1477" s="11"/>
      <c r="F1477" s="11"/>
      <c r="G1477" s="8"/>
      <c r="I1477" s="63"/>
      <c r="J1477" s="48"/>
      <c r="K1477" s="109"/>
      <c r="M1477" s="63"/>
      <c r="N1477" s="214"/>
      <c r="P1477" s="114"/>
      <c r="Q1477" s="48"/>
      <c r="S1477" s="114"/>
      <c r="T1477" s="48"/>
      <c r="V1477" s="83"/>
      <c r="W1477" s="83"/>
      <c r="X1477" s="83"/>
      <c r="Y1477" s="83"/>
      <c r="Z1477" s="83"/>
      <c r="AA1477" s="65"/>
      <c r="AB1477" s="5"/>
      <c r="AC1477" s="5"/>
      <c r="AD1477" s="5"/>
      <c r="AE1477" s="5"/>
      <c r="AF1477" s="5"/>
      <c r="AG1477" s="5"/>
      <c r="AH1477" s="5"/>
      <c r="AI1477" s="5"/>
      <c r="AJ1477" s="5"/>
      <c r="AK1477" s="5"/>
      <c r="AL1477" s="5"/>
      <c r="AM1477" s="5"/>
    </row>
    <row r="1478" spans="1:39" s="4" customFormat="1" ht="14.4">
      <c r="A1478" s="63"/>
      <c r="B1478" s="63"/>
      <c r="C1478" s="63"/>
      <c r="D1478" s="63"/>
      <c r="E1478" s="11"/>
      <c r="F1478" s="11"/>
      <c r="G1478" s="8"/>
      <c r="I1478" s="63"/>
      <c r="J1478" s="48"/>
      <c r="K1478" s="109"/>
      <c r="M1478" s="63"/>
      <c r="N1478" s="214"/>
      <c r="P1478" s="114"/>
      <c r="Q1478" s="48"/>
      <c r="S1478" s="114"/>
      <c r="T1478" s="48"/>
      <c r="V1478" s="83"/>
      <c r="W1478" s="83"/>
      <c r="X1478" s="83"/>
      <c r="Y1478" s="83"/>
      <c r="Z1478" s="83"/>
      <c r="AA1478" s="65"/>
      <c r="AB1478" s="5"/>
      <c r="AC1478" s="5"/>
      <c r="AD1478" s="5"/>
      <c r="AE1478" s="5"/>
      <c r="AF1478" s="5"/>
      <c r="AG1478" s="5"/>
      <c r="AH1478" s="5"/>
      <c r="AI1478" s="5"/>
      <c r="AJ1478" s="5"/>
      <c r="AK1478" s="5"/>
      <c r="AL1478" s="5"/>
      <c r="AM1478" s="5"/>
    </row>
    <row r="1479" spans="1:39" s="4" customFormat="1" ht="14.4">
      <c r="A1479" s="63"/>
      <c r="B1479" s="63"/>
      <c r="C1479" s="63"/>
      <c r="D1479" s="63"/>
      <c r="E1479" s="11"/>
      <c r="F1479" s="11"/>
      <c r="G1479" s="8"/>
      <c r="I1479" s="63"/>
      <c r="J1479" s="48"/>
      <c r="K1479" s="109"/>
      <c r="M1479" s="63"/>
      <c r="N1479" s="214"/>
      <c r="P1479" s="114"/>
      <c r="Q1479" s="48"/>
      <c r="S1479" s="114"/>
      <c r="T1479" s="48"/>
      <c r="V1479" s="83"/>
      <c r="W1479" s="83"/>
      <c r="X1479" s="83"/>
      <c r="Y1479" s="83"/>
      <c r="Z1479" s="83"/>
      <c r="AA1479" s="65"/>
      <c r="AB1479" s="5"/>
      <c r="AC1479" s="5"/>
      <c r="AD1479" s="5"/>
      <c r="AE1479" s="5"/>
      <c r="AF1479" s="5"/>
      <c r="AG1479" s="5"/>
      <c r="AH1479" s="5"/>
      <c r="AI1479" s="5"/>
      <c r="AJ1479" s="5"/>
      <c r="AK1479" s="5"/>
      <c r="AL1479" s="5"/>
      <c r="AM1479" s="5"/>
    </row>
    <row r="1480" spans="1:39" s="4" customFormat="1" ht="14.4">
      <c r="A1480" s="63"/>
      <c r="B1480" s="63"/>
      <c r="C1480" s="63"/>
      <c r="D1480" s="63"/>
      <c r="E1480" s="11"/>
      <c r="F1480" s="11"/>
      <c r="G1480" s="8"/>
      <c r="I1480" s="63"/>
      <c r="J1480" s="48"/>
      <c r="K1480" s="109"/>
      <c r="M1480" s="63"/>
      <c r="N1480" s="214"/>
      <c r="P1480" s="114"/>
      <c r="Q1480" s="48"/>
      <c r="S1480" s="114"/>
      <c r="T1480" s="48"/>
      <c r="V1480" s="83"/>
      <c r="W1480" s="83"/>
      <c r="X1480" s="83"/>
      <c r="Y1480" s="83"/>
      <c r="Z1480" s="83"/>
      <c r="AA1480" s="65"/>
      <c r="AB1480" s="5"/>
      <c r="AC1480" s="5"/>
      <c r="AD1480" s="5"/>
      <c r="AE1480" s="5"/>
      <c r="AF1480" s="5"/>
      <c r="AG1480" s="5"/>
      <c r="AH1480" s="5"/>
      <c r="AI1480" s="5"/>
      <c r="AJ1480" s="5"/>
      <c r="AK1480" s="5"/>
      <c r="AL1480" s="5"/>
      <c r="AM1480" s="5"/>
    </row>
    <row r="1481" spans="1:39" s="4" customFormat="1" ht="14.4">
      <c r="A1481" s="63"/>
      <c r="B1481" s="63"/>
      <c r="C1481" s="63"/>
      <c r="D1481" s="63"/>
      <c r="E1481" s="11"/>
      <c r="F1481" s="11"/>
      <c r="G1481" s="8"/>
      <c r="I1481" s="63"/>
      <c r="J1481" s="48"/>
      <c r="K1481" s="109"/>
      <c r="M1481" s="63"/>
      <c r="N1481" s="214"/>
      <c r="P1481" s="114"/>
      <c r="Q1481" s="48"/>
      <c r="S1481" s="114"/>
      <c r="T1481" s="48"/>
      <c r="V1481" s="83"/>
      <c r="W1481" s="83"/>
      <c r="X1481" s="83"/>
      <c r="Y1481" s="83"/>
      <c r="Z1481" s="83"/>
      <c r="AA1481" s="65"/>
      <c r="AB1481" s="5"/>
      <c r="AC1481" s="5"/>
      <c r="AD1481" s="5"/>
      <c r="AE1481" s="5"/>
      <c r="AF1481" s="5"/>
      <c r="AG1481" s="5"/>
      <c r="AH1481" s="5"/>
      <c r="AI1481" s="5"/>
      <c r="AJ1481" s="5"/>
      <c r="AK1481" s="5"/>
      <c r="AL1481" s="5"/>
      <c r="AM1481" s="5"/>
    </row>
    <row r="1482" spans="1:39" s="4" customFormat="1" ht="14.4">
      <c r="A1482" s="63"/>
      <c r="B1482" s="63"/>
      <c r="C1482" s="63"/>
      <c r="D1482" s="63"/>
      <c r="E1482" s="11"/>
      <c r="F1482" s="11"/>
      <c r="G1482" s="8"/>
      <c r="I1482" s="63"/>
      <c r="J1482" s="48"/>
      <c r="K1482" s="109"/>
      <c r="M1482" s="63"/>
      <c r="N1482" s="214"/>
      <c r="P1482" s="114"/>
      <c r="Q1482" s="48"/>
      <c r="S1482" s="114"/>
      <c r="T1482" s="48"/>
      <c r="V1482" s="83"/>
      <c r="W1482" s="83"/>
      <c r="X1482" s="83"/>
      <c r="Y1482" s="83"/>
      <c r="Z1482" s="83"/>
      <c r="AA1482" s="65"/>
      <c r="AB1482" s="5"/>
      <c r="AC1482" s="5"/>
      <c r="AD1482" s="5"/>
      <c r="AE1482" s="5"/>
      <c r="AF1482" s="5"/>
      <c r="AG1482" s="5"/>
      <c r="AH1482" s="5"/>
      <c r="AI1482" s="5"/>
      <c r="AJ1482" s="5"/>
      <c r="AK1482" s="5"/>
      <c r="AL1482" s="5"/>
      <c r="AM1482" s="5"/>
    </row>
    <row r="1483" spans="1:39" s="4" customFormat="1" ht="14.4">
      <c r="A1483" s="63"/>
      <c r="B1483" s="63"/>
      <c r="C1483" s="63"/>
      <c r="D1483" s="63"/>
      <c r="E1483" s="11"/>
      <c r="F1483" s="11"/>
      <c r="G1483" s="8"/>
      <c r="I1483" s="63"/>
      <c r="J1483" s="48"/>
      <c r="K1483" s="109"/>
      <c r="M1483" s="63"/>
      <c r="N1483" s="214"/>
      <c r="P1483" s="114"/>
      <c r="Q1483" s="48"/>
      <c r="S1483" s="114"/>
      <c r="T1483" s="48"/>
      <c r="V1483" s="83"/>
      <c r="W1483" s="83"/>
      <c r="X1483" s="83"/>
      <c r="Y1483" s="83"/>
      <c r="Z1483" s="83"/>
      <c r="AA1483" s="65"/>
      <c r="AB1483" s="5"/>
      <c r="AC1483" s="5"/>
      <c r="AD1483" s="5"/>
      <c r="AE1483" s="5"/>
      <c r="AF1483" s="5"/>
      <c r="AG1483" s="5"/>
      <c r="AH1483" s="5"/>
      <c r="AI1483" s="5"/>
      <c r="AJ1483" s="5"/>
      <c r="AK1483" s="5"/>
      <c r="AL1483" s="5"/>
      <c r="AM1483" s="5"/>
    </row>
    <row r="1484" spans="1:39" s="4" customFormat="1" ht="14.4">
      <c r="A1484" s="63"/>
      <c r="B1484" s="63"/>
      <c r="C1484" s="63"/>
      <c r="D1484" s="63"/>
      <c r="E1484" s="11"/>
      <c r="F1484" s="11"/>
      <c r="G1484" s="8"/>
      <c r="I1484" s="63"/>
      <c r="J1484" s="48"/>
      <c r="K1484" s="109"/>
      <c r="M1484" s="63"/>
      <c r="N1484" s="214"/>
      <c r="P1484" s="114"/>
      <c r="Q1484" s="48"/>
      <c r="S1484" s="114"/>
      <c r="T1484" s="48"/>
      <c r="V1484" s="83"/>
      <c r="W1484" s="83"/>
      <c r="X1484" s="83"/>
      <c r="Y1484" s="83"/>
      <c r="Z1484" s="83"/>
      <c r="AA1484" s="65"/>
      <c r="AB1484" s="5"/>
      <c r="AC1484" s="5"/>
      <c r="AD1484" s="5"/>
      <c r="AE1484" s="5"/>
      <c r="AF1484" s="5"/>
      <c r="AG1484" s="5"/>
      <c r="AH1484" s="5"/>
      <c r="AI1484" s="5"/>
      <c r="AJ1484" s="5"/>
      <c r="AK1484" s="5"/>
      <c r="AL1484" s="5"/>
      <c r="AM1484" s="5"/>
    </row>
    <row r="1485" spans="1:39" s="4" customFormat="1" ht="14.4">
      <c r="A1485" s="63"/>
      <c r="B1485" s="63"/>
      <c r="C1485" s="63"/>
      <c r="D1485" s="63"/>
      <c r="E1485" s="11"/>
      <c r="F1485" s="11"/>
      <c r="G1485" s="8"/>
      <c r="I1485" s="63"/>
      <c r="J1485" s="48"/>
      <c r="K1485" s="109"/>
      <c r="M1485" s="63"/>
      <c r="N1485" s="214"/>
      <c r="P1485" s="114"/>
      <c r="Q1485" s="48"/>
      <c r="S1485" s="114"/>
      <c r="T1485" s="48"/>
      <c r="V1485" s="83"/>
      <c r="W1485" s="83"/>
      <c r="X1485" s="83"/>
      <c r="Y1485" s="83"/>
      <c r="Z1485" s="83"/>
      <c r="AA1485" s="65"/>
      <c r="AB1485" s="5"/>
      <c r="AC1485" s="5"/>
      <c r="AD1485" s="5"/>
      <c r="AE1485" s="5"/>
      <c r="AF1485" s="5"/>
      <c r="AG1485" s="5"/>
      <c r="AH1485" s="5"/>
      <c r="AI1485" s="5"/>
      <c r="AJ1485" s="5"/>
      <c r="AK1485" s="5"/>
      <c r="AL1485" s="5"/>
      <c r="AM1485" s="5"/>
    </row>
    <row r="1486" spans="1:39" s="4" customFormat="1" ht="14.4">
      <c r="A1486" s="63"/>
      <c r="B1486" s="63"/>
      <c r="C1486" s="63"/>
      <c r="D1486" s="63"/>
      <c r="E1486" s="11"/>
      <c r="F1486" s="11"/>
      <c r="G1486" s="8"/>
      <c r="I1486" s="63"/>
      <c r="J1486" s="48"/>
      <c r="K1486" s="109"/>
      <c r="M1486" s="63"/>
      <c r="N1486" s="214"/>
      <c r="P1486" s="114"/>
      <c r="Q1486" s="48"/>
      <c r="S1486" s="114"/>
      <c r="T1486" s="48"/>
      <c r="V1486" s="83"/>
      <c r="W1486" s="83"/>
      <c r="X1486" s="83"/>
      <c r="Y1486" s="83"/>
      <c r="Z1486" s="83"/>
      <c r="AA1486" s="65"/>
      <c r="AB1486" s="5"/>
      <c r="AC1486" s="5"/>
      <c r="AD1486" s="5"/>
      <c r="AE1486" s="5"/>
      <c r="AF1486" s="5"/>
      <c r="AG1486" s="5"/>
      <c r="AH1486" s="5"/>
      <c r="AI1486" s="5"/>
      <c r="AJ1486" s="5"/>
      <c r="AK1486" s="5"/>
      <c r="AL1486" s="5"/>
      <c r="AM1486" s="5"/>
    </row>
    <row r="1487" spans="1:39" s="4" customFormat="1" ht="14.4">
      <c r="A1487" s="63"/>
      <c r="B1487" s="63"/>
      <c r="C1487" s="63"/>
      <c r="D1487" s="63"/>
      <c r="E1487" s="11"/>
      <c r="F1487" s="11"/>
      <c r="G1487" s="8"/>
      <c r="I1487" s="63"/>
      <c r="J1487" s="48"/>
      <c r="K1487" s="109"/>
      <c r="M1487" s="63"/>
      <c r="N1487" s="214"/>
      <c r="P1487" s="114"/>
      <c r="Q1487" s="48"/>
      <c r="S1487" s="114"/>
      <c r="T1487" s="48"/>
      <c r="V1487" s="83"/>
      <c r="W1487" s="83"/>
      <c r="X1487" s="83"/>
      <c r="Y1487" s="83"/>
      <c r="Z1487" s="83"/>
      <c r="AA1487" s="65"/>
      <c r="AB1487" s="5"/>
      <c r="AC1487" s="5"/>
      <c r="AD1487" s="5"/>
      <c r="AE1487" s="5"/>
      <c r="AF1487" s="5"/>
      <c r="AG1487" s="5"/>
      <c r="AH1487" s="5"/>
      <c r="AI1487" s="5"/>
      <c r="AJ1487" s="5"/>
      <c r="AK1487" s="5"/>
      <c r="AL1487" s="5"/>
      <c r="AM1487" s="5"/>
    </row>
    <row r="1488" spans="1:39" s="4" customFormat="1" ht="14.4">
      <c r="A1488" s="63"/>
      <c r="B1488" s="63"/>
      <c r="C1488" s="63"/>
      <c r="D1488" s="63"/>
      <c r="E1488" s="11"/>
      <c r="F1488" s="11"/>
      <c r="G1488" s="8"/>
      <c r="I1488" s="63"/>
      <c r="J1488" s="48"/>
      <c r="K1488" s="109"/>
      <c r="M1488" s="63"/>
      <c r="N1488" s="214"/>
      <c r="P1488" s="114"/>
      <c r="Q1488" s="48"/>
      <c r="S1488" s="114"/>
      <c r="T1488" s="48"/>
      <c r="V1488" s="83"/>
      <c r="W1488" s="83"/>
      <c r="X1488" s="83"/>
      <c r="Y1488" s="83"/>
      <c r="Z1488" s="83"/>
      <c r="AA1488" s="65"/>
      <c r="AB1488" s="5"/>
      <c r="AC1488" s="5"/>
      <c r="AD1488" s="5"/>
      <c r="AE1488" s="5"/>
      <c r="AF1488" s="5"/>
      <c r="AG1488" s="5"/>
      <c r="AH1488" s="5"/>
      <c r="AI1488" s="5"/>
      <c r="AJ1488" s="5"/>
      <c r="AK1488" s="5"/>
      <c r="AL1488" s="5"/>
      <c r="AM1488" s="5"/>
    </row>
    <row r="1489" spans="1:39" s="4" customFormat="1" ht="14.4">
      <c r="A1489" s="63"/>
      <c r="B1489" s="63"/>
      <c r="C1489" s="63"/>
      <c r="D1489" s="63"/>
      <c r="E1489" s="11"/>
      <c r="F1489" s="11"/>
      <c r="G1489" s="8"/>
      <c r="I1489" s="63"/>
      <c r="J1489" s="48"/>
      <c r="K1489" s="109"/>
      <c r="M1489" s="63"/>
      <c r="N1489" s="214"/>
      <c r="P1489" s="114"/>
      <c r="Q1489" s="48"/>
      <c r="S1489" s="114"/>
      <c r="T1489" s="48"/>
      <c r="V1489" s="83"/>
      <c r="W1489" s="83"/>
      <c r="X1489" s="83"/>
      <c r="Y1489" s="83"/>
      <c r="Z1489" s="83"/>
      <c r="AA1489" s="65"/>
      <c r="AB1489" s="5"/>
      <c r="AC1489" s="5"/>
      <c r="AD1489" s="5"/>
      <c r="AE1489" s="5"/>
      <c r="AF1489" s="5"/>
      <c r="AG1489" s="5"/>
      <c r="AH1489" s="5"/>
      <c r="AI1489" s="5"/>
      <c r="AJ1489" s="5"/>
      <c r="AK1489" s="5"/>
      <c r="AL1489" s="5"/>
      <c r="AM1489" s="5"/>
    </row>
    <row r="1490" spans="1:39" s="4" customFormat="1" ht="14.4">
      <c r="A1490" s="63"/>
      <c r="B1490" s="63"/>
      <c r="C1490" s="63"/>
      <c r="D1490" s="63"/>
      <c r="E1490" s="11"/>
      <c r="F1490" s="11"/>
      <c r="G1490" s="8"/>
      <c r="I1490" s="63"/>
      <c r="J1490" s="48"/>
      <c r="K1490" s="109"/>
      <c r="M1490" s="63"/>
      <c r="N1490" s="214"/>
      <c r="P1490" s="114"/>
      <c r="Q1490" s="48"/>
      <c r="S1490" s="114"/>
      <c r="T1490" s="48"/>
      <c r="V1490" s="83"/>
      <c r="W1490" s="83"/>
      <c r="X1490" s="83"/>
      <c r="Y1490" s="83"/>
      <c r="Z1490" s="83"/>
      <c r="AA1490" s="65"/>
      <c r="AB1490" s="5"/>
      <c r="AC1490" s="5"/>
      <c r="AD1490" s="5"/>
      <c r="AE1490" s="5"/>
      <c r="AF1490" s="5"/>
      <c r="AG1490" s="5"/>
      <c r="AH1490" s="5"/>
      <c r="AI1490" s="5"/>
      <c r="AJ1490" s="5"/>
      <c r="AK1490" s="5"/>
      <c r="AL1490" s="5"/>
      <c r="AM1490" s="5"/>
    </row>
    <row r="1491" spans="1:39" s="4" customFormat="1" ht="14.4">
      <c r="A1491" s="63"/>
      <c r="B1491" s="63"/>
      <c r="C1491" s="63"/>
      <c r="D1491" s="63"/>
      <c r="E1491" s="11"/>
      <c r="F1491" s="11"/>
      <c r="G1491" s="8"/>
      <c r="I1491" s="63"/>
      <c r="J1491" s="48"/>
      <c r="K1491" s="109"/>
      <c r="M1491" s="63"/>
      <c r="N1491" s="214"/>
      <c r="P1491" s="114"/>
      <c r="Q1491" s="48"/>
      <c r="S1491" s="114"/>
      <c r="T1491" s="48"/>
      <c r="V1491" s="83"/>
      <c r="W1491" s="83"/>
      <c r="X1491" s="83"/>
      <c r="Y1491" s="83"/>
      <c r="Z1491" s="83"/>
      <c r="AA1491" s="65"/>
      <c r="AB1491" s="5"/>
      <c r="AC1491" s="5"/>
      <c r="AD1491" s="5"/>
      <c r="AE1491" s="5"/>
      <c r="AF1491" s="5"/>
      <c r="AG1491" s="5"/>
      <c r="AH1491" s="5"/>
      <c r="AI1491" s="5"/>
      <c r="AJ1491" s="5"/>
      <c r="AK1491" s="5"/>
      <c r="AL1491" s="5"/>
      <c r="AM1491" s="5"/>
    </row>
    <row r="1492" spans="1:39" s="4" customFormat="1" ht="14.4">
      <c r="A1492" s="63"/>
      <c r="B1492" s="63"/>
      <c r="C1492" s="63"/>
      <c r="D1492" s="63"/>
      <c r="E1492" s="11"/>
      <c r="F1492" s="11"/>
      <c r="G1492" s="8"/>
      <c r="I1492" s="63"/>
      <c r="J1492" s="48"/>
      <c r="K1492" s="109"/>
      <c r="M1492" s="63"/>
      <c r="N1492" s="214"/>
      <c r="P1492" s="114"/>
      <c r="Q1492" s="48"/>
      <c r="S1492" s="114"/>
      <c r="T1492" s="48"/>
      <c r="V1492" s="83"/>
      <c r="W1492" s="83"/>
      <c r="X1492" s="83"/>
      <c r="Y1492" s="83"/>
      <c r="Z1492" s="83"/>
      <c r="AA1492" s="65"/>
      <c r="AB1492" s="5"/>
      <c r="AC1492" s="5"/>
      <c r="AD1492" s="5"/>
      <c r="AE1492" s="5"/>
      <c r="AF1492" s="5"/>
      <c r="AG1492" s="5"/>
      <c r="AH1492" s="5"/>
      <c r="AI1492" s="5"/>
      <c r="AJ1492" s="5"/>
      <c r="AK1492" s="5"/>
      <c r="AL1492" s="5"/>
      <c r="AM1492" s="5"/>
    </row>
    <row r="1493" spans="1:39" s="4" customFormat="1" ht="14.4">
      <c r="A1493" s="63"/>
      <c r="B1493" s="63"/>
      <c r="C1493" s="63"/>
      <c r="D1493" s="63"/>
      <c r="E1493" s="11"/>
      <c r="F1493" s="11"/>
      <c r="G1493" s="8"/>
      <c r="I1493" s="63"/>
      <c r="J1493" s="48"/>
      <c r="K1493" s="109"/>
      <c r="M1493" s="63"/>
      <c r="N1493" s="214"/>
      <c r="P1493" s="114"/>
      <c r="Q1493" s="48"/>
      <c r="S1493" s="114"/>
      <c r="T1493" s="48"/>
      <c r="V1493" s="83"/>
      <c r="W1493" s="83"/>
      <c r="X1493" s="83"/>
      <c r="Y1493" s="83"/>
      <c r="Z1493" s="83"/>
      <c r="AA1493" s="65"/>
      <c r="AB1493" s="5"/>
      <c r="AC1493" s="5"/>
      <c r="AD1493" s="5"/>
      <c r="AE1493" s="5"/>
      <c r="AF1493" s="5"/>
      <c r="AG1493" s="5"/>
      <c r="AH1493" s="5"/>
      <c r="AI1493" s="5"/>
      <c r="AJ1493" s="5"/>
      <c r="AK1493" s="5"/>
      <c r="AL1493" s="5"/>
      <c r="AM1493" s="5"/>
    </row>
    <row r="1494" spans="1:39" s="4" customFormat="1" ht="14.4">
      <c r="A1494" s="63"/>
      <c r="B1494" s="63"/>
      <c r="C1494" s="63"/>
      <c r="D1494" s="63"/>
      <c r="E1494" s="11"/>
      <c r="F1494" s="11"/>
      <c r="G1494" s="8"/>
      <c r="I1494" s="63"/>
      <c r="J1494" s="48"/>
      <c r="K1494" s="109"/>
      <c r="M1494" s="63"/>
      <c r="N1494" s="214"/>
      <c r="P1494" s="114"/>
      <c r="Q1494" s="48"/>
      <c r="S1494" s="114"/>
      <c r="T1494" s="48"/>
      <c r="V1494" s="83"/>
      <c r="W1494" s="83"/>
      <c r="X1494" s="83"/>
      <c r="Y1494" s="83"/>
      <c r="Z1494" s="83"/>
      <c r="AA1494" s="65"/>
      <c r="AB1494" s="5"/>
      <c r="AC1494" s="5"/>
      <c r="AD1494" s="5"/>
      <c r="AE1494" s="5"/>
      <c r="AF1494" s="5"/>
      <c r="AG1494" s="5"/>
      <c r="AH1494" s="5"/>
      <c r="AI1494" s="5"/>
      <c r="AJ1494" s="5"/>
      <c r="AK1494" s="5"/>
      <c r="AL1494" s="5"/>
      <c r="AM1494" s="5"/>
    </row>
    <row r="1495" spans="1:39" s="4" customFormat="1" ht="14.4">
      <c r="A1495" s="63"/>
      <c r="B1495" s="63"/>
      <c r="C1495" s="63"/>
      <c r="D1495" s="63"/>
      <c r="E1495" s="11"/>
      <c r="F1495" s="11"/>
      <c r="G1495" s="8"/>
      <c r="I1495" s="63"/>
      <c r="J1495" s="48"/>
      <c r="K1495" s="109"/>
      <c r="M1495" s="63"/>
      <c r="N1495" s="113"/>
      <c r="P1495" s="114"/>
      <c r="Q1495" s="48"/>
      <c r="S1495" s="114"/>
      <c r="T1495" s="48"/>
      <c r="V1495" s="83"/>
      <c r="W1495" s="83"/>
      <c r="X1495" s="83"/>
      <c r="Y1495" s="83"/>
      <c r="Z1495" s="83"/>
      <c r="AA1495" s="65"/>
      <c r="AB1495" s="5"/>
      <c r="AC1495" s="5"/>
      <c r="AD1495" s="5"/>
      <c r="AE1495" s="5"/>
      <c r="AF1495" s="5"/>
      <c r="AG1495" s="5"/>
      <c r="AH1495" s="5"/>
      <c r="AI1495" s="5"/>
      <c r="AJ1495" s="5"/>
      <c r="AK1495" s="5"/>
      <c r="AL1495" s="5"/>
      <c r="AM1495" s="5"/>
    </row>
    <row r="1496" spans="1:39" s="4" customFormat="1" ht="14.4">
      <c r="A1496" s="63"/>
      <c r="B1496" s="63"/>
      <c r="C1496" s="63"/>
      <c r="D1496" s="63"/>
      <c r="E1496" s="11"/>
      <c r="F1496" s="11"/>
      <c r="G1496" s="8"/>
      <c r="I1496" s="63"/>
      <c r="J1496" s="48"/>
      <c r="K1496" s="109"/>
      <c r="M1496" s="63"/>
      <c r="N1496" s="113"/>
      <c r="P1496" s="114"/>
      <c r="Q1496" s="48"/>
      <c r="S1496" s="114"/>
      <c r="T1496" s="48"/>
      <c r="V1496" s="83"/>
      <c r="W1496" s="83"/>
      <c r="X1496" s="83"/>
      <c r="Y1496" s="83"/>
      <c r="Z1496" s="83"/>
      <c r="AA1496" s="65"/>
      <c r="AB1496" s="5"/>
      <c r="AC1496" s="5"/>
      <c r="AD1496" s="5"/>
      <c r="AE1496" s="5"/>
      <c r="AF1496" s="5"/>
      <c r="AG1496" s="5"/>
      <c r="AH1496" s="5"/>
      <c r="AI1496" s="5"/>
      <c r="AJ1496" s="5"/>
      <c r="AK1496" s="5"/>
      <c r="AL1496" s="5"/>
      <c r="AM1496" s="5"/>
    </row>
    <row r="1497" spans="1:39" s="4" customFormat="1" ht="14.4">
      <c r="A1497" s="63"/>
      <c r="B1497" s="63"/>
      <c r="C1497" s="63"/>
      <c r="D1497" s="63"/>
      <c r="E1497" s="11"/>
      <c r="F1497" s="11"/>
      <c r="G1497" s="8"/>
      <c r="I1497" s="63"/>
      <c r="J1497" s="48"/>
      <c r="K1497" s="109"/>
      <c r="M1497" s="63"/>
      <c r="N1497" s="113"/>
      <c r="P1497" s="114"/>
      <c r="Q1497" s="48"/>
      <c r="S1497" s="114"/>
      <c r="T1497" s="48"/>
      <c r="V1497" s="83"/>
      <c r="W1497" s="83"/>
      <c r="X1497" s="83"/>
      <c r="Y1497" s="83"/>
      <c r="Z1497" s="83"/>
      <c r="AA1497" s="65"/>
      <c r="AB1497" s="5"/>
      <c r="AC1497" s="5"/>
      <c r="AD1497" s="5"/>
      <c r="AE1497" s="5"/>
      <c r="AF1497" s="5"/>
      <c r="AG1497" s="5"/>
      <c r="AH1497" s="5"/>
      <c r="AI1497" s="5"/>
      <c r="AJ1497" s="5"/>
      <c r="AK1497" s="5"/>
      <c r="AL1497" s="5"/>
      <c r="AM1497" s="5"/>
    </row>
    <row r="1498" spans="1:39" s="4" customFormat="1" ht="14.4">
      <c r="A1498" s="63"/>
      <c r="B1498" s="63"/>
      <c r="C1498" s="63"/>
      <c r="D1498" s="63"/>
      <c r="E1498" s="11"/>
      <c r="F1498" s="11"/>
      <c r="G1498" s="8"/>
      <c r="I1498" s="63"/>
      <c r="J1498" s="48"/>
      <c r="K1498" s="109"/>
      <c r="M1498" s="63"/>
      <c r="N1498" s="113"/>
      <c r="P1498" s="114"/>
      <c r="Q1498" s="48"/>
      <c r="S1498" s="114"/>
      <c r="T1498" s="48"/>
      <c r="V1498" s="83"/>
      <c r="W1498" s="83"/>
      <c r="X1498" s="83"/>
      <c r="Y1498" s="83"/>
      <c r="Z1498" s="83"/>
      <c r="AA1498" s="65"/>
      <c r="AB1498" s="5"/>
      <c r="AC1498" s="5"/>
      <c r="AD1498" s="5"/>
      <c r="AE1498" s="5"/>
      <c r="AF1498" s="5"/>
      <c r="AG1498" s="5"/>
      <c r="AH1498" s="5"/>
      <c r="AI1498" s="5"/>
      <c r="AJ1498" s="5"/>
      <c r="AK1498" s="5"/>
      <c r="AL1498" s="5"/>
      <c r="AM1498" s="5"/>
    </row>
    <row r="1499" spans="1:39" s="4" customFormat="1" ht="14.4">
      <c r="A1499" s="63"/>
      <c r="B1499" s="63"/>
      <c r="C1499" s="63"/>
      <c r="D1499" s="63"/>
      <c r="E1499" s="11"/>
      <c r="F1499" s="11"/>
      <c r="G1499" s="8"/>
      <c r="I1499" s="63"/>
      <c r="J1499" s="48"/>
      <c r="K1499" s="109"/>
      <c r="M1499" s="63"/>
      <c r="N1499" s="113"/>
      <c r="P1499" s="114"/>
      <c r="Q1499" s="48"/>
      <c r="S1499" s="114"/>
      <c r="T1499" s="48"/>
      <c r="V1499" s="83"/>
      <c r="W1499" s="83"/>
      <c r="X1499" s="83"/>
      <c r="Y1499" s="83"/>
      <c r="Z1499" s="83"/>
      <c r="AA1499" s="65"/>
      <c r="AB1499" s="5"/>
      <c r="AC1499" s="5"/>
      <c r="AD1499" s="5"/>
      <c r="AE1499" s="5"/>
      <c r="AF1499" s="5"/>
      <c r="AG1499" s="5"/>
      <c r="AH1499" s="5"/>
      <c r="AI1499" s="5"/>
      <c r="AJ1499" s="5"/>
      <c r="AK1499" s="5"/>
      <c r="AL1499" s="5"/>
      <c r="AM1499" s="5"/>
    </row>
    <row r="1500" spans="1:39" s="4" customFormat="1" ht="14.4">
      <c r="A1500" s="63"/>
      <c r="B1500" s="63"/>
      <c r="C1500" s="63"/>
      <c r="D1500" s="63"/>
      <c r="E1500" s="11"/>
      <c r="F1500" s="11"/>
      <c r="G1500" s="8"/>
      <c r="I1500" s="63"/>
      <c r="J1500" s="48"/>
      <c r="K1500" s="109"/>
      <c r="M1500" s="63"/>
      <c r="N1500" s="113"/>
      <c r="P1500" s="114"/>
      <c r="Q1500" s="48"/>
      <c r="S1500" s="114"/>
      <c r="T1500" s="48"/>
      <c r="V1500" s="83"/>
      <c r="W1500" s="83"/>
      <c r="X1500" s="83"/>
      <c r="Y1500" s="83"/>
      <c r="Z1500" s="83"/>
      <c r="AA1500" s="65"/>
      <c r="AB1500" s="5"/>
      <c r="AC1500" s="5"/>
      <c r="AD1500" s="5"/>
      <c r="AE1500" s="5"/>
      <c r="AF1500" s="5"/>
      <c r="AG1500" s="5"/>
      <c r="AH1500" s="5"/>
      <c r="AI1500" s="5"/>
      <c r="AJ1500" s="5"/>
      <c r="AK1500" s="5"/>
      <c r="AL1500" s="5"/>
      <c r="AM1500" s="5"/>
    </row>
    <row r="1501" spans="1:39" s="4" customFormat="1" ht="14.4">
      <c r="A1501" s="63"/>
      <c r="B1501" s="63"/>
      <c r="C1501" s="63"/>
      <c r="D1501" s="63"/>
      <c r="E1501" s="11"/>
      <c r="F1501" s="11"/>
      <c r="G1501" s="8"/>
      <c r="I1501" s="63"/>
      <c r="J1501" s="48"/>
      <c r="K1501" s="109"/>
      <c r="M1501" s="63"/>
      <c r="N1501" s="113"/>
      <c r="P1501" s="114"/>
      <c r="Q1501" s="48"/>
      <c r="S1501" s="114"/>
      <c r="T1501" s="48"/>
      <c r="V1501" s="83"/>
      <c r="W1501" s="83"/>
      <c r="X1501" s="83"/>
      <c r="Y1501" s="83"/>
      <c r="Z1501" s="83"/>
      <c r="AA1501" s="65"/>
      <c r="AB1501" s="5"/>
      <c r="AC1501" s="5"/>
      <c r="AD1501" s="5"/>
      <c r="AE1501" s="5"/>
      <c r="AF1501" s="5"/>
      <c r="AG1501" s="5"/>
      <c r="AH1501" s="5"/>
      <c r="AI1501" s="5"/>
      <c r="AJ1501" s="5"/>
      <c r="AK1501" s="5"/>
      <c r="AL1501" s="5"/>
      <c r="AM1501" s="5"/>
    </row>
    <row r="1502" spans="1:39" s="4" customFormat="1" ht="14.4">
      <c r="A1502" s="63"/>
      <c r="B1502" s="63"/>
      <c r="C1502" s="63"/>
      <c r="D1502" s="63"/>
      <c r="E1502" s="11"/>
      <c r="F1502" s="11"/>
      <c r="G1502" s="8"/>
      <c r="I1502" s="63"/>
      <c r="J1502" s="48"/>
      <c r="K1502" s="109"/>
      <c r="M1502" s="63"/>
      <c r="N1502" s="113"/>
      <c r="P1502" s="114"/>
      <c r="Q1502" s="48"/>
      <c r="S1502" s="114"/>
      <c r="T1502" s="48"/>
      <c r="V1502" s="83"/>
      <c r="W1502" s="83"/>
      <c r="X1502" s="83"/>
      <c r="Y1502" s="83"/>
      <c r="Z1502" s="83"/>
      <c r="AA1502" s="65"/>
      <c r="AB1502" s="5"/>
      <c r="AC1502" s="5"/>
      <c r="AD1502" s="5"/>
      <c r="AE1502" s="5"/>
      <c r="AF1502" s="5"/>
      <c r="AG1502" s="5"/>
      <c r="AH1502" s="5"/>
      <c r="AI1502" s="5"/>
      <c r="AJ1502" s="5"/>
      <c r="AK1502" s="5"/>
      <c r="AL1502" s="5"/>
      <c r="AM1502" s="5"/>
    </row>
    <row r="1503" spans="1:39" s="4" customFormat="1" ht="14.4">
      <c r="A1503" s="63"/>
      <c r="B1503" s="63"/>
      <c r="C1503" s="63"/>
      <c r="D1503" s="63"/>
      <c r="E1503" s="11"/>
      <c r="F1503" s="11"/>
      <c r="G1503" s="8"/>
      <c r="I1503" s="63"/>
      <c r="J1503" s="48"/>
      <c r="K1503" s="109"/>
      <c r="M1503" s="63"/>
      <c r="N1503" s="113"/>
      <c r="P1503" s="114"/>
      <c r="Q1503" s="48"/>
      <c r="S1503" s="114"/>
      <c r="T1503" s="48"/>
      <c r="V1503" s="83"/>
      <c r="W1503" s="83"/>
      <c r="X1503" s="83"/>
      <c r="Y1503" s="83"/>
      <c r="Z1503" s="83"/>
      <c r="AA1503" s="65"/>
      <c r="AB1503" s="5"/>
      <c r="AC1503" s="5"/>
      <c r="AD1503" s="5"/>
      <c r="AE1503" s="5"/>
      <c r="AF1503" s="5"/>
      <c r="AG1503" s="5"/>
      <c r="AH1503" s="5"/>
      <c r="AI1503" s="5"/>
      <c r="AJ1503" s="5"/>
      <c r="AK1503" s="5"/>
      <c r="AL1503" s="5"/>
      <c r="AM1503" s="5"/>
    </row>
    <row r="1504" spans="1:39" s="4" customFormat="1" ht="14.4">
      <c r="A1504" s="63"/>
      <c r="B1504" s="63"/>
      <c r="C1504" s="63"/>
      <c r="D1504" s="63"/>
      <c r="E1504" s="11"/>
      <c r="F1504" s="11"/>
      <c r="G1504" s="8"/>
      <c r="I1504" s="63"/>
      <c r="J1504" s="48"/>
      <c r="K1504" s="109"/>
      <c r="M1504" s="63"/>
      <c r="N1504" s="113"/>
      <c r="P1504" s="114"/>
      <c r="Q1504" s="48"/>
      <c r="S1504" s="114"/>
      <c r="T1504" s="48"/>
      <c r="V1504" s="83"/>
      <c r="W1504" s="83"/>
      <c r="X1504" s="83"/>
      <c r="Y1504" s="83"/>
      <c r="Z1504" s="83"/>
      <c r="AA1504" s="65"/>
      <c r="AB1504" s="5"/>
      <c r="AC1504" s="5"/>
      <c r="AD1504" s="5"/>
      <c r="AE1504" s="5"/>
      <c r="AF1504" s="5"/>
      <c r="AG1504" s="5"/>
      <c r="AH1504" s="5"/>
      <c r="AI1504" s="5"/>
      <c r="AJ1504" s="5"/>
      <c r="AK1504" s="5"/>
      <c r="AL1504" s="5"/>
      <c r="AM1504" s="5"/>
    </row>
    <row r="1505" spans="1:39" s="4" customFormat="1" ht="14.4">
      <c r="A1505" s="63"/>
      <c r="B1505" s="63"/>
      <c r="C1505" s="63"/>
      <c r="D1505" s="63"/>
      <c r="E1505" s="11"/>
      <c r="F1505" s="11"/>
      <c r="G1505" s="8"/>
      <c r="I1505" s="63"/>
      <c r="J1505" s="48"/>
      <c r="K1505" s="109"/>
      <c r="M1505" s="63"/>
      <c r="N1505" s="113"/>
      <c r="P1505" s="114"/>
      <c r="Q1505" s="48"/>
      <c r="S1505" s="114"/>
      <c r="T1505" s="48"/>
      <c r="V1505" s="83"/>
      <c r="W1505" s="83"/>
      <c r="X1505" s="83"/>
      <c r="Y1505" s="83"/>
      <c r="Z1505" s="83"/>
      <c r="AA1505" s="65"/>
      <c r="AB1505" s="5"/>
      <c r="AC1505" s="5"/>
      <c r="AD1505" s="5"/>
      <c r="AE1505" s="5"/>
      <c r="AF1505" s="5"/>
      <c r="AG1505" s="5"/>
      <c r="AH1505" s="5"/>
      <c r="AI1505" s="5"/>
      <c r="AJ1505" s="5"/>
      <c r="AK1505" s="5"/>
      <c r="AL1505" s="5"/>
      <c r="AM1505" s="5"/>
    </row>
    <row r="1506" spans="1:39" s="4" customFormat="1" ht="14.4">
      <c r="A1506" s="63"/>
      <c r="B1506" s="63"/>
      <c r="C1506" s="63"/>
      <c r="D1506" s="63"/>
      <c r="E1506" s="11"/>
      <c r="F1506" s="11"/>
      <c r="G1506" s="8"/>
      <c r="I1506" s="63"/>
      <c r="J1506" s="48"/>
      <c r="K1506" s="109"/>
      <c r="M1506" s="63"/>
      <c r="N1506" s="113"/>
      <c r="P1506" s="114"/>
      <c r="Q1506" s="48"/>
      <c r="S1506" s="114"/>
      <c r="T1506" s="48"/>
      <c r="V1506" s="83"/>
      <c r="W1506" s="83"/>
      <c r="X1506" s="83"/>
      <c r="Y1506" s="83"/>
      <c r="Z1506" s="83"/>
      <c r="AA1506" s="65"/>
      <c r="AB1506" s="5"/>
      <c r="AC1506" s="5"/>
      <c r="AD1506" s="5"/>
      <c r="AE1506" s="5"/>
      <c r="AF1506" s="5"/>
      <c r="AG1506" s="5"/>
      <c r="AH1506" s="5"/>
      <c r="AI1506" s="5"/>
      <c r="AJ1506" s="5"/>
      <c r="AK1506" s="5"/>
      <c r="AL1506" s="5"/>
      <c r="AM1506" s="5"/>
    </row>
    <row r="1507" spans="1:39" s="4" customFormat="1" ht="14.4">
      <c r="A1507" s="63"/>
      <c r="B1507" s="63"/>
      <c r="C1507" s="63"/>
      <c r="D1507" s="63"/>
      <c r="E1507" s="11"/>
      <c r="F1507" s="11"/>
      <c r="G1507" s="8"/>
      <c r="I1507" s="63"/>
      <c r="J1507" s="48"/>
      <c r="K1507" s="109"/>
      <c r="M1507" s="63"/>
      <c r="N1507" s="113"/>
      <c r="P1507" s="114"/>
      <c r="Q1507" s="48"/>
      <c r="S1507" s="114"/>
      <c r="T1507" s="48"/>
      <c r="V1507" s="83"/>
      <c r="W1507" s="83"/>
      <c r="X1507" s="83"/>
      <c r="Y1507" s="83"/>
      <c r="Z1507" s="83"/>
      <c r="AA1507" s="65"/>
      <c r="AB1507" s="5"/>
      <c r="AC1507" s="5"/>
      <c r="AD1507" s="5"/>
      <c r="AE1507" s="5"/>
      <c r="AF1507" s="5"/>
      <c r="AG1507" s="5"/>
      <c r="AH1507" s="5"/>
      <c r="AI1507" s="5"/>
      <c r="AJ1507" s="5"/>
      <c r="AK1507" s="5"/>
      <c r="AL1507" s="5"/>
      <c r="AM1507" s="5"/>
    </row>
    <row r="1508" spans="1:39" s="4" customFormat="1" ht="14.4">
      <c r="A1508" s="63"/>
      <c r="B1508" s="63"/>
      <c r="C1508" s="63"/>
      <c r="D1508" s="63"/>
      <c r="E1508" s="11"/>
      <c r="F1508" s="11"/>
      <c r="G1508" s="8"/>
      <c r="I1508" s="63"/>
      <c r="J1508" s="48"/>
      <c r="K1508" s="109"/>
      <c r="M1508" s="63"/>
      <c r="N1508" s="113"/>
      <c r="P1508" s="114"/>
      <c r="Q1508" s="48"/>
      <c r="S1508" s="114"/>
      <c r="T1508" s="48"/>
      <c r="V1508" s="83"/>
      <c r="W1508" s="83"/>
      <c r="X1508" s="83"/>
      <c r="Y1508" s="83"/>
      <c r="Z1508" s="83"/>
      <c r="AA1508" s="65"/>
      <c r="AB1508" s="5"/>
      <c r="AC1508" s="5"/>
      <c r="AD1508" s="5"/>
      <c r="AE1508" s="5"/>
      <c r="AF1508" s="5"/>
      <c r="AG1508" s="5"/>
      <c r="AH1508" s="5"/>
      <c r="AI1508" s="5"/>
      <c r="AJ1508" s="5"/>
      <c r="AK1508" s="5"/>
      <c r="AL1508" s="5"/>
      <c r="AM1508" s="5"/>
    </row>
    <row r="1509" spans="1:39" s="4" customFormat="1" ht="14.4">
      <c r="A1509" s="63"/>
      <c r="B1509" s="63"/>
      <c r="C1509" s="63"/>
      <c r="D1509" s="63"/>
      <c r="E1509" s="11"/>
      <c r="F1509" s="11"/>
      <c r="G1509" s="8"/>
      <c r="I1509" s="63"/>
      <c r="J1509" s="48"/>
      <c r="K1509" s="109"/>
      <c r="M1509" s="63"/>
      <c r="N1509" s="113"/>
      <c r="P1509" s="114"/>
      <c r="Q1509" s="48"/>
      <c r="S1509" s="114"/>
      <c r="T1509" s="48"/>
      <c r="V1509" s="83"/>
      <c r="W1509" s="83"/>
      <c r="X1509" s="83"/>
      <c r="Y1509" s="83"/>
      <c r="Z1509" s="83"/>
      <c r="AA1509" s="65"/>
      <c r="AB1509" s="5"/>
      <c r="AC1509" s="5"/>
      <c r="AD1509" s="5"/>
      <c r="AE1509" s="5"/>
      <c r="AF1509" s="5"/>
      <c r="AG1509" s="5"/>
      <c r="AH1509" s="5"/>
      <c r="AI1509" s="5"/>
      <c r="AJ1509" s="5"/>
      <c r="AK1509" s="5"/>
      <c r="AL1509" s="5"/>
      <c r="AM1509" s="5"/>
    </row>
    <row r="1510" spans="1:39" s="4" customFormat="1" ht="14.4">
      <c r="A1510" s="63"/>
      <c r="B1510" s="63"/>
      <c r="C1510" s="63"/>
      <c r="D1510" s="63"/>
      <c r="E1510" s="11"/>
      <c r="F1510" s="11"/>
      <c r="G1510" s="8"/>
      <c r="I1510" s="63"/>
      <c r="J1510" s="48"/>
      <c r="K1510" s="109"/>
      <c r="M1510" s="63"/>
      <c r="N1510" s="113"/>
      <c r="P1510" s="114"/>
      <c r="Q1510" s="48"/>
      <c r="S1510" s="114"/>
      <c r="T1510" s="48"/>
      <c r="V1510" s="83"/>
      <c r="W1510" s="83"/>
      <c r="X1510" s="83"/>
      <c r="Y1510" s="83"/>
      <c r="Z1510" s="83"/>
      <c r="AA1510" s="65"/>
      <c r="AB1510" s="5"/>
      <c r="AC1510" s="5"/>
      <c r="AD1510" s="5"/>
      <c r="AE1510" s="5"/>
      <c r="AF1510" s="5"/>
      <c r="AG1510" s="5"/>
      <c r="AH1510" s="5"/>
      <c r="AI1510" s="5"/>
      <c r="AJ1510" s="5"/>
      <c r="AK1510" s="5"/>
      <c r="AL1510" s="5"/>
      <c r="AM1510" s="5"/>
    </row>
    <row r="1511" spans="1:39" s="4" customFormat="1" ht="14.4">
      <c r="A1511" s="63"/>
      <c r="B1511" s="63"/>
      <c r="C1511" s="63"/>
      <c r="D1511" s="63"/>
      <c r="E1511" s="11"/>
      <c r="F1511" s="11"/>
      <c r="G1511" s="8"/>
      <c r="I1511" s="63"/>
      <c r="J1511" s="48"/>
      <c r="K1511" s="109"/>
      <c r="M1511" s="63"/>
      <c r="N1511" s="113"/>
      <c r="P1511" s="114"/>
      <c r="Q1511" s="48"/>
      <c r="S1511" s="114"/>
      <c r="T1511" s="48"/>
      <c r="V1511" s="83"/>
      <c r="W1511" s="83"/>
      <c r="X1511" s="83"/>
      <c r="Y1511" s="83"/>
      <c r="Z1511" s="83"/>
      <c r="AA1511" s="65"/>
      <c r="AB1511" s="5"/>
      <c r="AC1511" s="5"/>
      <c r="AD1511" s="5"/>
      <c r="AE1511" s="5"/>
      <c r="AF1511" s="5"/>
      <c r="AG1511" s="5"/>
      <c r="AH1511" s="5"/>
      <c r="AI1511" s="5"/>
      <c r="AJ1511" s="5"/>
      <c r="AK1511" s="5"/>
      <c r="AL1511" s="5"/>
      <c r="AM1511" s="5"/>
    </row>
    <row r="1512" spans="1:39" s="4" customFormat="1" ht="14.4">
      <c r="A1512" s="63"/>
      <c r="B1512" s="63"/>
      <c r="C1512" s="63"/>
      <c r="D1512" s="63"/>
      <c r="E1512" s="11"/>
      <c r="F1512" s="11"/>
      <c r="G1512" s="8"/>
      <c r="I1512" s="63"/>
      <c r="J1512" s="48"/>
      <c r="K1512" s="109"/>
      <c r="M1512" s="63"/>
      <c r="N1512" s="113"/>
      <c r="P1512" s="114"/>
      <c r="Q1512" s="48"/>
      <c r="S1512" s="114"/>
      <c r="T1512" s="48"/>
      <c r="V1512" s="83"/>
      <c r="W1512" s="83"/>
      <c r="X1512" s="83"/>
      <c r="Y1512" s="83"/>
      <c r="Z1512" s="83"/>
      <c r="AA1512" s="65"/>
      <c r="AB1512" s="5"/>
      <c r="AC1512" s="5"/>
      <c r="AD1512" s="5"/>
      <c r="AE1512" s="5"/>
      <c r="AF1512" s="5"/>
      <c r="AG1512" s="5"/>
      <c r="AH1512" s="5"/>
      <c r="AI1512" s="5"/>
      <c r="AJ1512" s="5"/>
      <c r="AK1512" s="5"/>
      <c r="AL1512" s="5"/>
      <c r="AM1512" s="5"/>
    </row>
    <row r="1513" spans="1:39" s="4" customFormat="1" ht="14.4">
      <c r="A1513" s="63"/>
      <c r="B1513" s="63"/>
      <c r="C1513" s="63"/>
      <c r="D1513" s="63"/>
      <c r="E1513" s="11"/>
      <c r="F1513" s="11"/>
      <c r="G1513" s="8"/>
      <c r="I1513" s="63"/>
      <c r="J1513" s="48"/>
      <c r="K1513" s="109"/>
      <c r="M1513" s="63"/>
      <c r="N1513" s="113"/>
      <c r="P1513" s="114"/>
      <c r="Q1513" s="48"/>
      <c r="S1513" s="114"/>
      <c r="T1513" s="48"/>
      <c r="V1513" s="83"/>
      <c r="W1513" s="83"/>
      <c r="X1513" s="83"/>
      <c r="Y1513" s="83"/>
      <c r="Z1513" s="83"/>
      <c r="AA1513" s="65"/>
      <c r="AB1513" s="5"/>
      <c r="AC1513" s="5"/>
      <c r="AD1513" s="5"/>
      <c r="AE1513" s="5"/>
      <c r="AF1513" s="5"/>
      <c r="AG1513" s="5"/>
      <c r="AH1513" s="5"/>
      <c r="AI1513" s="5"/>
      <c r="AJ1513" s="5"/>
      <c r="AK1513" s="5"/>
      <c r="AL1513" s="5"/>
      <c r="AM1513" s="5"/>
    </row>
    <row r="1514" spans="1:39" s="4" customFormat="1" ht="14.4">
      <c r="A1514" s="63"/>
      <c r="B1514" s="63"/>
      <c r="C1514" s="63"/>
      <c r="D1514" s="63"/>
      <c r="E1514" s="11"/>
      <c r="F1514" s="11"/>
      <c r="G1514" s="8"/>
      <c r="I1514" s="63"/>
      <c r="J1514" s="48"/>
      <c r="K1514" s="109"/>
      <c r="M1514" s="63"/>
      <c r="N1514" s="113"/>
      <c r="P1514" s="114"/>
      <c r="Q1514" s="48"/>
      <c r="S1514" s="114"/>
      <c r="T1514" s="48"/>
      <c r="V1514" s="83"/>
      <c r="W1514" s="83"/>
      <c r="X1514" s="83"/>
      <c r="Y1514" s="83"/>
      <c r="Z1514" s="83"/>
      <c r="AA1514" s="65"/>
      <c r="AB1514" s="5"/>
      <c r="AC1514" s="5"/>
      <c r="AD1514" s="5"/>
      <c r="AE1514" s="5"/>
      <c r="AF1514" s="5"/>
      <c r="AG1514" s="5"/>
      <c r="AH1514" s="5"/>
      <c r="AI1514" s="5"/>
      <c r="AJ1514" s="5"/>
      <c r="AK1514" s="5"/>
      <c r="AL1514" s="5"/>
      <c r="AM1514" s="5"/>
    </row>
    <row r="1515" spans="1:39" s="4" customFormat="1" ht="14.4">
      <c r="A1515" s="63"/>
      <c r="B1515" s="63"/>
      <c r="C1515" s="63"/>
      <c r="D1515" s="63"/>
      <c r="E1515" s="11"/>
      <c r="F1515" s="11"/>
      <c r="G1515" s="8"/>
      <c r="I1515" s="63"/>
      <c r="J1515" s="48"/>
      <c r="K1515" s="109"/>
      <c r="M1515" s="63"/>
      <c r="N1515" s="113"/>
      <c r="P1515" s="114"/>
      <c r="Q1515" s="48"/>
      <c r="S1515" s="114"/>
      <c r="T1515" s="48"/>
      <c r="V1515" s="83"/>
      <c r="W1515" s="83"/>
      <c r="X1515" s="83"/>
      <c r="Y1515" s="83"/>
      <c r="Z1515" s="83"/>
      <c r="AA1515" s="65"/>
      <c r="AB1515" s="5"/>
      <c r="AC1515" s="5"/>
      <c r="AD1515" s="5"/>
      <c r="AE1515" s="5"/>
      <c r="AF1515" s="5"/>
      <c r="AG1515" s="5"/>
      <c r="AH1515" s="5"/>
      <c r="AI1515" s="5"/>
      <c r="AJ1515" s="5"/>
      <c r="AK1515" s="5"/>
      <c r="AL1515" s="5"/>
      <c r="AM1515" s="5"/>
    </row>
    <row r="1516" spans="1:39" s="4" customFormat="1" ht="14.4">
      <c r="A1516" s="63"/>
      <c r="B1516" s="63"/>
      <c r="C1516" s="63"/>
      <c r="D1516" s="63"/>
      <c r="E1516" s="11"/>
      <c r="F1516" s="11"/>
      <c r="G1516" s="8"/>
      <c r="I1516" s="63"/>
      <c r="J1516" s="48"/>
      <c r="K1516" s="109"/>
      <c r="M1516" s="63"/>
      <c r="N1516" s="113"/>
      <c r="P1516" s="114"/>
      <c r="Q1516" s="48"/>
      <c r="S1516" s="114"/>
      <c r="T1516" s="48"/>
      <c r="V1516" s="83"/>
      <c r="W1516" s="83"/>
      <c r="X1516" s="83"/>
      <c r="Y1516" s="83"/>
      <c r="Z1516" s="83"/>
      <c r="AA1516" s="65"/>
      <c r="AB1516" s="5"/>
      <c r="AC1516" s="5"/>
      <c r="AD1516" s="5"/>
      <c r="AE1516" s="5"/>
      <c r="AF1516" s="5"/>
      <c r="AG1516" s="5"/>
      <c r="AH1516" s="5"/>
      <c r="AI1516" s="5"/>
      <c r="AJ1516" s="5"/>
      <c r="AK1516" s="5"/>
      <c r="AL1516" s="5"/>
      <c r="AM1516" s="5"/>
    </row>
    <row r="1517" spans="1:39" s="4" customFormat="1" ht="14.4">
      <c r="A1517" s="63"/>
      <c r="B1517" s="63"/>
      <c r="C1517" s="63"/>
      <c r="D1517" s="63"/>
      <c r="E1517" s="11"/>
      <c r="F1517" s="11"/>
      <c r="G1517" s="8"/>
      <c r="I1517" s="63"/>
      <c r="J1517" s="48"/>
      <c r="K1517" s="109"/>
      <c r="M1517" s="63"/>
      <c r="N1517" s="113"/>
      <c r="P1517" s="114"/>
      <c r="Q1517" s="48"/>
      <c r="S1517" s="114"/>
      <c r="T1517" s="48"/>
      <c r="V1517" s="83"/>
      <c r="W1517" s="83"/>
      <c r="X1517" s="83"/>
      <c r="Y1517" s="83"/>
      <c r="Z1517" s="83"/>
      <c r="AA1517" s="65"/>
      <c r="AB1517" s="5"/>
      <c r="AC1517" s="5"/>
      <c r="AD1517" s="5"/>
      <c r="AE1517" s="5"/>
      <c r="AF1517" s="5"/>
      <c r="AG1517" s="5"/>
      <c r="AH1517" s="5"/>
      <c r="AI1517" s="5"/>
      <c r="AJ1517" s="5"/>
      <c r="AK1517" s="5"/>
      <c r="AL1517" s="5"/>
      <c r="AM1517" s="5"/>
    </row>
    <row r="1518" spans="1:39" s="4" customFormat="1" ht="14.4">
      <c r="A1518" s="63"/>
      <c r="B1518" s="63"/>
      <c r="C1518" s="63"/>
      <c r="D1518" s="63"/>
      <c r="E1518" s="11"/>
      <c r="F1518" s="11"/>
      <c r="G1518" s="8"/>
      <c r="I1518" s="63"/>
      <c r="J1518" s="48"/>
      <c r="K1518" s="109"/>
      <c r="M1518" s="63"/>
      <c r="N1518" s="113"/>
      <c r="P1518" s="114"/>
      <c r="Q1518" s="48"/>
      <c r="S1518" s="114"/>
      <c r="T1518" s="48"/>
      <c r="V1518" s="83"/>
      <c r="W1518" s="83"/>
      <c r="X1518" s="83"/>
      <c r="Y1518" s="83"/>
      <c r="Z1518" s="83"/>
      <c r="AA1518" s="65"/>
      <c r="AB1518" s="5"/>
      <c r="AC1518" s="5"/>
      <c r="AD1518" s="5"/>
      <c r="AE1518" s="5"/>
      <c r="AF1518" s="5"/>
      <c r="AG1518" s="5"/>
      <c r="AH1518" s="5"/>
      <c r="AI1518" s="5"/>
      <c r="AJ1518" s="5"/>
      <c r="AK1518" s="5"/>
      <c r="AL1518" s="5"/>
      <c r="AM1518" s="5"/>
    </row>
    <row r="1519" spans="1:39" s="4" customFormat="1" ht="14.4">
      <c r="A1519" s="63"/>
      <c r="B1519" s="63"/>
      <c r="C1519" s="63"/>
      <c r="D1519" s="63"/>
      <c r="E1519" s="11"/>
      <c r="F1519" s="11"/>
      <c r="G1519" s="8"/>
      <c r="I1519" s="63"/>
      <c r="J1519" s="48"/>
      <c r="K1519" s="109"/>
      <c r="M1519" s="63"/>
      <c r="N1519" s="113"/>
      <c r="P1519" s="114"/>
      <c r="Q1519" s="48"/>
      <c r="S1519" s="114"/>
      <c r="T1519" s="48"/>
      <c r="V1519" s="83"/>
      <c r="W1519" s="83"/>
      <c r="X1519" s="83"/>
      <c r="Y1519" s="83"/>
      <c r="Z1519" s="83"/>
      <c r="AA1519" s="65"/>
      <c r="AB1519" s="5"/>
      <c r="AC1519" s="5"/>
      <c r="AD1519" s="5"/>
      <c r="AE1519" s="5"/>
      <c r="AF1519" s="5"/>
      <c r="AG1519" s="5"/>
      <c r="AH1519" s="5"/>
      <c r="AI1519" s="5"/>
      <c r="AJ1519" s="5"/>
      <c r="AK1519" s="5"/>
      <c r="AL1519" s="5"/>
      <c r="AM1519" s="5"/>
    </row>
    <row r="1520" spans="1:39" s="4" customFormat="1" ht="14.4">
      <c r="A1520" s="63"/>
      <c r="B1520" s="63"/>
      <c r="C1520" s="63"/>
      <c r="D1520" s="63"/>
      <c r="E1520" s="11"/>
      <c r="F1520" s="11"/>
      <c r="G1520" s="8"/>
      <c r="I1520" s="63"/>
      <c r="J1520" s="48"/>
      <c r="K1520" s="109"/>
      <c r="M1520" s="63"/>
      <c r="N1520" s="113"/>
      <c r="P1520" s="114"/>
      <c r="Q1520" s="48"/>
      <c r="S1520" s="114"/>
      <c r="T1520" s="48"/>
      <c r="V1520" s="83"/>
      <c r="W1520" s="83"/>
      <c r="X1520" s="83"/>
      <c r="Y1520" s="83"/>
      <c r="Z1520" s="83"/>
      <c r="AA1520" s="65"/>
      <c r="AB1520" s="5"/>
      <c r="AC1520" s="5"/>
      <c r="AD1520" s="5"/>
      <c r="AE1520" s="5"/>
      <c r="AF1520" s="5"/>
      <c r="AG1520" s="5"/>
      <c r="AH1520" s="5"/>
      <c r="AI1520" s="5"/>
      <c r="AJ1520" s="5"/>
      <c r="AK1520" s="5"/>
      <c r="AL1520" s="5"/>
      <c r="AM1520" s="5"/>
    </row>
    <row r="1521" spans="1:39" s="4" customFormat="1" ht="14.4">
      <c r="A1521" s="63"/>
      <c r="B1521" s="63"/>
      <c r="C1521" s="63"/>
      <c r="D1521" s="63"/>
      <c r="E1521" s="11"/>
      <c r="F1521" s="11"/>
      <c r="G1521" s="8"/>
      <c r="I1521" s="63"/>
      <c r="J1521" s="48"/>
      <c r="K1521" s="109"/>
      <c r="M1521" s="63"/>
      <c r="N1521" s="113"/>
      <c r="P1521" s="114"/>
      <c r="Q1521" s="48"/>
      <c r="S1521" s="114"/>
      <c r="T1521" s="48"/>
      <c r="V1521" s="83"/>
      <c r="W1521" s="83"/>
      <c r="X1521" s="83"/>
      <c r="Y1521" s="83"/>
      <c r="Z1521" s="83"/>
      <c r="AA1521" s="65"/>
      <c r="AB1521" s="5"/>
      <c r="AC1521" s="5"/>
      <c r="AD1521" s="5"/>
      <c r="AE1521" s="5"/>
      <c r="AF1521" s="5"/>
      <c r="AG1521" s="5"/>
      <c r="AH1521" s="5"/>
      <c r="AI1521" s="5"/>
      <c r="AJ1521" s="5"/>
      <c r="AK1521" s="5"/>
      <c r="AL1521" s="5"/>
      <c r="AM1521" s="5"/>
    </row>
    <row r="1522" spans="1:39" s="4" customFormat="1" ht="14.4">
      <c r="A1522" s="63"/>
      <c r="B1522" s="63"/>
      <c r="C1522" s="63"/>
      <c r="D1522" s="63"/>
      <c r="E1522" s="11"/>
      <c r="F1522" s="11"/>
      <c r="G1522" s="8"/>
      <c r="I1522" s="63"/>
      <c r="J1522" s="48"/>
      <c r="K1522" s="109"/>
      <c r="M1522" s="63"/>
      <c r="N1522" s="113"/>
      <c r="P1522" s="114"/>
      <c r="Q1522" s="48"/>
      <c r="S1522" s="114"/>
      <c r="T1522" s="48"/>
      <c r="V1522" s="83"/>
      <c r="W1522" s="83"/>
      <c r="X1522" s="83"/>
      <c r="Y1522" s="83"/>
      <c r="Z1522" s="83"/>
      <c r="AA1522" s="65"/>
      <c r="AB1522" s="5"/>
      <c r="AC1522" s="5"/>
      <c r="AD1522" s="5"/>
      <c r="AE1522" s="5"/>
      <c r="AF1522" s="5"/>
      <c r="AG1522" s="5"/>
      <c r="AH1522" s="5"/>
      <c r="AI1522" s="5"/>
      <c r="AJ1522" s="5"/>
      <c r="AK1522" s="5"/>
      <c r="AL1522" s="5"/>
      <c r="AM1522" s="5"/>
    </row>
    <row r="1523" spans="1:39" s="4" customFormat="1" ht="14.4">
      <c r="A1523" s="63"/>
      <c r="B1523" s="63"/>
      <c r="C1523" s="63"/>
      <c r="D1523" s="63"/>
      <c r="E1523" s="11"/>
      <c r="F1523" s="11"/>
      <c r="G1523" s="8"/>
      <c r="I1523" s="63"/>
      <c r="J1523" s="48"/>
      <c r="K1523" s="109"/>
      <c r="M1523" s="63"/>
      <c r="N1523" s="113"/>
      <c r="P1523" s="114"/>
      <c r="Q1523" s="48"/>
      <c r="S1523" s="114"/>
      <c r="T1523" s="48"/>
      <c r="V1523" s="83"/>
      <c r="W1523" s="83"/>
      <c r="X1523" s="83"/>
      <c r="Y1523" s="83"/>
      <c r="Z1523" s="83"/>
      <c r="AA1523" s="65"/>
      <c r="AB1523" s="5"/>
      <c r="AC1523" s="5"/>
      <c r="AD1523" s="5"/>
      <c r="AE1523" s="5"/>
      <c r="AF1523" s="5"/>
      <c r="AG1523" s="5"/>
      <c r="AH1523" s="5"/>
      <c r="AI1523" s="5"/>
      <c r="AJ1523" s="5"/>
      <c r="AK1523" s="5"/>
      <c r="AL1523" s="5"/>
      <c r="AM1523" s="5"/>
    </row>
    <row r="1524" spans="1:39" s="4" customFormat="1" ht="14.4">
      <c r="A1524" s="63"/>
      <c r="B1524" s="63"/>
      <c r="C1524" s="63"/>
      <c r="D1524" s="63"/>
      <c r="E1524" s="11"/>
      <c r="F1524" s="11"/>
      <c r="G1524" s="8"/>
      <c r="I1524" s="63"/>
      <c r="J1524" s="48"/>
      <c r="K1524" s="109"/>
      <c r="M1524" s="63"/>
      <c r="N1524" s="113"/>
      <c r="P1524" s="114"/>
      <c r="Q1524" s="48"/>
      <c r="S1524" s="114"/>
      <c r="T1524" s="48"/>
      <c r="V1524" s="83"/>
      <c r="W1524" s="83"/>
      <c r="X1524" s="83"/>
      <c r="Y1524" s="83"/>
      <c r="Z1524" s="83"/>
      <c r="AA1524" s="65"/>
      <c r="AB1524" s="5"/>
      <c r="AC1524" s="5"/>
      <c r="AD1524" s="5"/>
      <c r="AE1524" s="5"/>
      <c r="AF1524" s="5"/>
      <c r="AG1524" s="5"/>
      <c r="AH1524" s="5"/>
      <c r="AI1524" s="5"/>
      <c r="AJ1524" s="5"/>
      <c r="AK1524" s="5"/>
      <c r="AL1524" s="5"/>
      <c r="AM1524" s="5"/>
    </row>
    <row r="1525" spans="1:39" s="4" customFormat="1" ht="14.4">
      <c r="A1525" s="63"/>
      <c r="B1525" s="63"/>
      <c r="C1525" s="63"/>
      <c r="D1525" s="63"/>
      <c r="E1525" s="11"/>
      <c r="F1525" s="11"/>
      <c r="G1525" s="8"/>
      <c r="I1525" s="63"/>
      <c r="J1525" s="48"/>
      <c r="K1525" s="109"/>
      <c r="M1525" s="63"/>
      <c r="N1525" s="113"/>
      <c r="P1525" s="114"/>
      <c r="Q1525" s="48"/>
      <c r="S1525" s="114"/>
      <c r="T1525" s="48"/>
      <c r="V1525" s="83"/>
      <c r="W1525" s="83"/>
      <c r="X1525" s="83"/>
      <c r="Y1525" s="83"/>
      <c r="Z1525" s="83"/>
      <c r="AA1525" s="65"/>
      <c r="AB1525" s="5"/>
      <c r="AC1525" s="5"/>
      <c r="AD1525" s="5"/>
      <c r="AE1525" s="5"/>
      <c r="AF1525" s="5"/>
      <c r="AG1525" s="5"/>
      <c r="AH1525" s="5"/>
      <c r="AI1525" s="5"/>
      <c r="AJ1525" s="5"/>
      <c r="AK1525" s="5"/>
      <c r="AL1525" s="5"/>
      <c r="AM1525" s="5"/>
    </row>
    <row r="1526" spans="1:39" s="4" customFormat="1" ht="14.4">
      <c r="A1526" s="63"/>
      <c r="B1526" s="63"/>
      <c r="C1526" s="63"/>
      <c r="D1526" s="63"/>
      <c r="E1526" s="11"/>
      <c r="F1526" s="11"/>
      <c r="G1526" s="8"/>
      <c r="I1526" s="63"/>
      <c r="J1526" s="48"/>
      <c r="K1526" s="109"/>
      <c r="M1526" s="63"/>
      <c r="N1526" s="113"/>
      <c r="P1526" s="114"/>
      <c r="Q1526" s="48"/>
      <c r="S1526" s="114"/>
      <c r="T1526" s="48"/>
      <c r="V1526" s="83"/>
      <c r="W1526" s="83"/>
      <c r="X1526" s="83"/>
      <c r="Y1526" s="83"/>
      <c r="Z1526" s="83"/>
      <c r="AA1526" s="65"/>
      <c r="AB1526" s="5"/>
      <c r="AC1526" s="5"/>
      <c r="AD1526" s="5"/>
      <c r="AE1526" s="5"/>
      <c r="AF1526" s="5"/>
      <c r="AG1526" s="5"/>
      <c r="AH1526" s="5"/>
      <c r="AI1526" s="5"/>
      <c r="AJ1526" s="5"/>
      <c r="AK1526" s="5"/>
      <c r="AL1526" s="5"/>
      <c r="AM1526" s="5"/>
    </row>
    <row r="1527" spans="1:39" s="4" customFormat="1" ht="14.4">
      <c r="A1527" s="63"/>
      <c r="B1527" s="63"/>
      <c r="C1527" s="63"/>
      <c r="D1527" s="63"/>
      <c r="E1527" s="11"/>
      <c r="F1527" s="11"/>
      <c r="G1527" s="8"/>
      <c r="I1527" s="63"/>
      <c r="J1527" s="48"/>
      <c r="K1527" s="109"/>
      <c r="M1527" s="63"/>
      <c r="N1527" s="113"/>
      <c r="P1527" s="114"/>
      <c r="Q1527" s="48"/>
      <c r="S1527" s="114"/>
      <c r="T1527" s="48"/>
      <c r="V1527" s="83"/>
      <c r="W1527" s="83"/>
      <c r="X1527" s="83"/>
      <c r="Y1527" s="83"/>
      <c r="Z1527" s="83"/>
      <c r="AA1527" s="65"/>
      <c r="AB1527" s="5"/>
      <c r="AC1527" s="5"/>
      <c r="AD1527" s="5"/>
      <c r="AE1527" s="5"/>
      <c r="AF1527" s="5"/>
      <c r="AG1527" s="5"/>
      <c r="AH1527" s="5"/>
      <c r="AI1527" s="5"/>
      <c r="AJ1527" s="5"/>
      <c r="AK1527" s="5"/>
      <c r="AL1527" s="5"/>
      <c r="AM1527" s="5"/>
    </row>
    <row r="1528" spans="1:39" s="4" customFormat="1" ht="14.4">
      <c r="A1528" s="63"/>
      <c r="B1528" s="63"/>
      <c r="C1528" s="63"/>
      <c r="D1528" s="63"/>
      <c r="E1528" s="11"/>
      <c r="F1528" s="11"/>
      <c r="G1528" s="8"/>
      <c r="I1528" s="63"/>
      <c r="J1528" s="48"/>
      <c r="K1528" s="109"/>
      <c r="M1528" s="63"/>
      <c r="N1528" s="113"/>
      <c r="P1528" s="114"/>
      <c r="Q1528" s="48"/>
      <c r="S1528" s="114"/>
      <c r="T1528" s="48"/>
      <c r="V1528" s="83"/>
      <c r="W1528" s="83"/>
      <c r="X1528" s="83"/>
      <c r="Y1528" s="83"/>
      <c r="Z1528" s="83"/>
      <c r="AA1528" s="65"/>
      <c r="AB1528" s="5"/>
      <c r="AC1528" s="5"/>
      <c r="AD1528" s="5"/>
      <c r="AE1528" s="5"/>
      <c r="AF1528" s="5"/>
      <c r="AG1528" s="5"/>
      <c r="AH1528" s="5"/>
      <c r="AI1528" s="5"/>
      <c r="AJ1528" s="5"/>
      <c r="AK1528" s="5"/>
      <c r="AL1528" s="5"/>
      <c r="AM1528" s="5"/>
    </row>
    <row r="1529" spans="1:39" s="4" customFormat="1" ht="14.4">
      <c r="A1529" s="63"/>
      <c r="B1529" s="63"/>
      <c r="C1529" s="63"/>
      <c r="D1529" s="63"/>
      <c r="E1529" s="11"/>
      <c r="F1529" s="11"/>
      <c r="G1529" s="8"/>
      <c r="I1529" s="63"/>
      <c r="J1529" s="48"/>
      <c r="K1529" s="109"/>
      <c r="M1529" s="63"/>
      <c r="N1529" s="113"/>
      <c r="P1529" s="114"/>
      <c r="Q1529" s="48"/>
      <c r="S1529" s="114"/>
      <c r="T1529" s="48"/>
      <c r="V1529" s="83"/>
      <c r="W1529" s="83"/>
      <c r="X1529" s="83"/>
      <c r="Y1529" s="83"/>
      <c r="Z1529" s="83"/>
      <c r="AA1529" s="65"/>
      <c r="AB1529" s="5"/>
      <c r="AC1529" s="5"/>
      <c r="AD1529" s="5"/>
      <c r="AE1529" s="5"/>
      <c r="AF1529" s="5"/>
      <c r="AG1529" s="5"/>
      <c r="AH1529" s="5"/>
      <c r="AI1529" s="5"/>
      <c r="AJ1529" s="5"/>
      <c r="AK1529" s="5"/>
      <c r="AL1529" s="5"/>
      <c r="AM1529" s="5"/>
    </row>
    <row r="1530" spans="1:39" s="4" customFormat="1" ht="14.4">
      <c r="A1530" s="63"/>
      <c r="B1530" s="63"/>
      <c r="C1530" s="63"/>
      <c r="D1530" s="63"/>
      <c r="E1530" s="11"/>
      <c r="F1530" s="11"/>
      <c r="G1530" s="8"/>
      <c r="I1530" s="63"/>
      <c r="J1530" s="48"/>
      <c r="K1530" s="109"/>
      <c r="M1530" s="63"/>
      <c r="N1530" s="113"/>
      <c r="P1530" s="114"/>
      <c r="Q1530" s="48"/>
      <c r="S1530" s="114"/>
      <c r="T1530" s="48"/>
      <c r="V1530" s="83"/>
      <c r="W1530" s="83"/>
      <c r="X1530" s="83"/>
      <c r="Y1530" s="83"/>
      <c r="Z1530" s="83"/>
      <c r="AA1530" s="65"/>
      <c r="AB1530" s="5"/>
      <c r="AC1530" s="5"/>
      <c r="AD1530" s="5"/>
      <c r="AE1530" s="5"/>
      <c r="AF1530" s="5"/>
      <c r="AG1530" s="5"/>
      <c r="AH1530" s="5"/>
      <c r="AI1530" s="5"/>
      <c r="AJ1530" s="5"/>
      <c r="AK1530" s="5"/>
      <c r="AL1530" s="5"/>
      <c r="AM1530" s="5"/>
    </row>
    <row r="1531" spans="1:39" s="4" customFormat="1" ht="14.4">
      <c r="A1531" s="63"/>
      <c r="B1531" s="63"/>
      <c r="C1531" s="63"/>
      <c r="D1531" s="63"/>
      <c r="E1531" s="11"/>
      <c r="F1531" s="11"/>
      <c r="G1531" s="8"/>
      <c r="I1531" s="63"/>
      <c r="J1531" s="48"/>
      <c r="K1531" s="109"/>
      <c r="M1531" s="63"/>
      <c r="N1531" s="113"/>
      <c r="P1531" s="114"/>
      <c r="Q1531" s="48"/>
      <c r="S1531" s="114"/>
      <c r="T1531" s="48"/>
      <c r="V1531" s="83"/>
      <c r="W1531" s="83"/>
      <c r="X1531" s="83"/>
      <c r="Y1531" s="83"/>
      <c r="Z1531" s="83"/>
      <c r="AA1531" s="65"/>
      <c r="AB1531" s="5"/>
      <c r="AC1531" s="5"/>
      <c r="AD1531" s="5"/>
      <c r="AE1531" s="5"/>
      <c r="AF1531" s="5"/>
      <c r="AG1531" s="5"/>
      <c r="AH1531" s="5"/>
      <c r="AI1531" s="5"/>
      <c r="AJ1531" s="5"/>
      <c r="AK1531" s="5"/>
      <c r="AL1531" s="5"/>
      <c r="AM1531" s="5"/>
    </row>
    <row r="1532" spans="1:39" s="4" customFormat="1" ht="14.4">
      <c r="A1532" s="63"/>
      <c r="B1532" s="63"/>
      <c r="C1532" s="63"/>
      <c r="D1532" s="63"/>
      <c r="E1532" s="11"/>
      <c r="F1532" s="11"/>
      <c r="G1532" s="8"/>
      <c r="I1532" s="63"/>
      <c r="J1532" s="48"/>
      <c r="K1532" s="109"/>
      <c r="M1532" s="63"/>
      <c r="N1532" s="113"/>
      <c r="P1532" s="114"/>
      <c r="Q1532" s="48"/>
      <c r="S1532" s="114"/>
      <c r="T1532" s="48"/>
      <c r="V1532" s="83"/>
      <c r="W1532" s="83"/>
      <c r="X1532" s="83"/>
      <c r="Y1532" s="83"/>
      <c r="Z1532" s="83"/>
      <c r="AA1532" s="65"/>
      <c r="AB1532" s="5"/>
      <c r="AC1532" s="5"/>
      <c r="AD1532" s="5"/>
      <c r="AE1532" s="5"/>
      <c r="AF1532" s="5"/>
      <c r="AG1532" s="5"/>
      <c r="AH1532" s="5"/>
      <c r="AI1532" s="5"/>
      <c r="AJ1532" s="5"/>
      <c r="AK1532" s="5"/>
      <c r="AL1532" s="5"/>
      <c r="AM1532" s="5"/>
    </row>
    <row r="1533" spans="1:39" s="4" customFormat="1" ht="14.4">
      <c r="A1533" s="63"/>
      <c r="B1533" s="63"/>
      <c r="C1533" s="63"/>
      <c r="D1533" s="63"/>
      <c r="E1533" s="11"/>
      <c r="F1533" s="11"/>
      <c r="G1533" s="8"/>
      <c r="I1533" s="63"/>
      <c r="J1533" s="48"/>
      <c r="K1533" s="109"/>
      <c r="M1533" s="63"/>
      <c r="N1533" s="113"/>
      <c r="P1533" s="114"/>
      <c r="Q1533" s="48"/>
      <c r="S1533" s="114"/>
      <c r="T1533" s="48"/>
      <c r="V1533" s="83"/>
      <c r="W1533" s="83"/>
      <c r="X1533" s="83"/>
      <c r="Y1533" s="83"/>
      <c r="Z1533" s="83"/>
      <c r="AA1533" s="65"/>
      <c r="AB1533" s="5"/>
      <c r="AC1533" s="5"/>
      <c r="AD1533" s="5"/>
      <c r="AE1533" s="5"/>
      <c r="AF1533" s="5"/>
      <c r="AG1533" s="5"/>
      <c r="AH1533" s="5"/>
      <c r="AI1533" s="5"/>
      <c r="AJ1533" s="5"/>
      <c r="AK1533" s="5"/>
      <c r="AL1533" s="5"/>
      <c r="AM1533" s="5"/>
    </row>
    <row r="1534" spans="1:39" s="4" customFormat="1" ht="14.4">
      <c r="A1534" s="63"/>
      <c r="B1534" s="63"/>
      <c r="C1534" s="63"/>
      <c r="D1534" s="63"/>
      <c r="E1534" s="11"/>
      <c r="F1534" s="11"/>
      <c r="G1534" s="8"/>
      <c r="I1534" s="63"/>
      <c r="J1534" s="48"/>
      <c r="K1534" s="109"/>
      <c r="M1534" s="63"/>
      <c r="N1534" s="113"/>
      <c r="P1534" s="114"/>
      <c r="Q1534" s="48"/>
      <c r="S1534" s="114"/>
      <c r="T1534" s="48"/>
      <c r="V1534" s="83"/>
      <c r="W1534" s="83"/>
      <c r="X1534" s="83"/>
      <c r="Y1534" s="83"/>
      <c r="Z1534" s="83"/>
      <c r="AA1534" s="65"/>
      <c r="AB1534" s="5"/>
      <c r="AC1534" s="5"/>
      <c r="AD1534" s="5"/>
      <c r="AE1534" s="5"/>
      <c r="AF1534" s="5"/>
      <c r="AG1534" s="5"/>
      <c r="AH1534" s="5"/>
      <c r="AI1534" s="5"/>
      <c r="AJ1534" s="5"/>
      <c r="AK1534" s="5"/>
      <c r="AL1534" s="5"/>
      <c r="AM1534" s="5"/>
    </row>
    <row r="1535" spans="1:39" s="4" customFormat="1" ht="14.4">
      <c r="A1535" s="63"/>
      <c r="B1535" s="63"/>
      <c r="C1535" s="63"/>
      <c r="D1535" s="63"/>
      <c r="E1535" s="11"/>
      <c r="F1535" s="11"/>
      <c r="G1535" s="8"/>
      <c r="I1535" s="63"/>
      <c r="J1535" s="48"/>
      <c r="K1535" s="109"/>
      <c r="M1535" s="63"/>
      <c r="N1535" s="113"/>
      <c r="P1535" s="114"/>
      <c r="Q1535" s="48"/>
      <c r="S1535" s="114"/>
      <c r="T1535" s="48"/>
      <c r="V1535" s="83"/>
      <c r="W1535" s="83"/>
      <c r="X1535" s="83"/>
      <c r="Y1535" s="83"/>
      <c r="Z1535" s="83"/>
      <c r="AA1535" s="65"/>
      <c r="AB1535" s="5"/>
      <c r="AC1535" s="5"/>
      <c r="AD1535" s="5"/>
      <c r="AE1535" s="5"/>
      <c r="AF1535" s="5"/>
      <c r="AG1535" s="5"/>
      <c r="AH1535" s="5"/>
      <c r="AI1535" s="5"/>
      <c r="AJ1535" s="5"/>
      <c r="AK1535" s="5"/>
      <c r="AL1535" s="5"/>
      <c r="AM1535" s="5"/>
    </row>
    <row r="1536" spans="1:39" s="4" customFormat="1" ht="14.4">
      <c r="A1536" s="63"/>
      <c r="B1536" s="63"/>
      <c r="C1536" s="63"/>
      <c r="D1536" s="63"/>
      <c r="E1536" s="11"/>
      <c r="F1536" s="11"/>
      <c r="G1536" s="8"/>
      <c r="I1536" s="63"/>
      <c r="J1536" s="48"/>
      <c r="K1536" s="109"/>
      <c r="M1536" s="63"/>
      <c r="N1536" s="113"/>
      <c r="P1536" s="114"/>
      <c r="Q1536" s="48"/>
      <c r="S1536" s="114"/>
      <c r="T1536" s="48"/>
      <c r="V1536" s="83"/>
      <c r="W1536" s="83"/>
      <c r="X1536" s="83"/>
      <c r="Y1536" s="83"/>
      <c r="Z1536" s="83"/>
      <c r="AA1536" s="65"/>
      <c r="AB1536" s="5"/>
      <c r="AC1536" s="5"/>
      <c r="AD1536" s="5"/>
      <c r="AE1536" s="5"/>
      <c r="AF1536" s="5"/>
      <c r="AG1536" s="5"/>
      <c r="AH1536" s="5"/>
      <c r="AI1536" s="5"/>
      <c r="AJ1536" s="5"/>
      <c r="AK1536" s="5"/>
      <c r="AL1536" s="5"/>
      <c r="AM1536" s="5"/>
    </row>
    <row r="1537" spans="1:39" s="4" customFormat="1" ht="14.4">
      <c r="A1537" s="63"/>
      <c r="B1537" s="63"/>
      <c r="C1537" s="63"/>
      <c r="D1537" s="63"/>
      <c r="E1537" s="11"/>
      <c r="F1537" s="11"/>
      <c r="G1537" s="8"/>
      <c r="I1537" s="63"/>
      <c r="J1537" s="48"/>
      <c r="K1537" s="109"/>
      <c r="M1537" s="63"/>
      <c r="N1537" s="113"/>
      <c r="P1537" s="114"/>
      <c r="Q1537" s="48"/>
      <c r="S1537" s="114"/>
      <c r="T1537" s="48"/>
      <c r="V1537" s="83"/>
      <c r="W1537" s="83"/>
      <c r="X1537" s="83"/>
      <c r="Y1537" s="83"/>
      <c r="Z1537" s="83"/>
      <c r="AA1537" s="65"/>
      <c r="AB1537" s="5"/>
      <c r="AC1537" s="5"/>
      <c r="AD1537" s="5"/>
      <c r="AE1537" s="5"/>
      <c r="AF1537" s="5"/>
      <c r="AG1537" s="5"/>
      <c r="AH1537" s="5"/>
      <c r="AI1537" s="5"/>
      <c r="AJ1537" s="5"/>
      <c r="AK1537" s="5"/>
      <c r="AL1537" s="5"/>
      <c r="AM1537" s="5"/>
    </row>
    <row r="1538" spans="1:39" s="4" customFormat="1" ht="14.4">
      <c r="A1538" s="63"/>
      <c r="B1538" s="63"/>
      <c r="C1538" s="63"/>
      <c r="D1538" s="63"/>
      <c r="E1538" s="11"/>
      <c r="F1538" s="11"/>
      <c r="G1538" s="8"/>
      <c r="I1538" s="63"/>
      <c r="J1538" s="48"/>
      <c r="K1538" s="109"/>
      <c r="M1538" s="63"/>
      <c r="N1538" s="113"/>
      <c r="P1538" s="114"/>
      <c r="Q1538" s="48"/>
      <c r="S1538" s="114"/>
      <c r="T1538" s="48"/>
      <c r="V1538" s="83"/>
      <c r="W1538" s="83"/>
      <c r="X1538" s="83"/>
      <c r="Y1538" s="83"/>
      <c r="Z1538" s="83"/>
      <c r="AA1538" s="65"/>
      <c r="AB1538" s="5"/>
      <c r="AC1538" s="5"/>
      <c r="AD1538" s="5"/>
      <c r="AE1538" s="5"/>
      <c r="AF1538" s="5"/>
      <c r="AG1538" s="5"/>
      <c r="AH1538" s="5"/>
      <c r="AI1538" s="5"/>
      <c r="AJ1538" s="5"/>
      <c r="AK1538" s="5"/>
      <c r="AL1538" s="5"/>
      <c r="AM1538" s="5"/>
    </row>
    <row r="1539" spans="1:39" s="4" customFormat="1" ht="14.4">
      <c r="A1539" s="63"/>
      <c r="B1539" s="63"/>
      <c r="C1539" s="63"/>
      <c r="D1539" s="63"/>
      <c r="E1539" s="11"/>
      <c r="F1539" s="11"/>
      <c r="G1539" s="8"/>
      <c r="I1539" s="63"/>
      <c r="J1539" s="48"/>
      <c r="K1539" s="109"/>
      <c r="M1539" s="63"/>
      <c r="N1539" s="113"/>
      <c r="P1539" s="114"/>
      <c r="Q1539" s="48"/>
      <c r="S1539" s="114"/>
      <c r="T1539" s="48"/>
      <c r="V1539" s="83"/>
      <c r="W1539" s="83"/>
      <c r="X1539" s="83"/>
      <c r="Y1539" s="83"/>
      <c r="Z1539" s="83"/>
      <c r="AA1539" s="65"/>
      <c r="AB1539" s="5"/>
      <c r="AC1539" s="5"/>
      <c r="AD1539" s="5"/>
      <c r="AE1539" s="5"/>
      <c r="AF1539" s="5"/>
      <c r="AG1539" s="5"/>
      <c r="AH1539" s="5"/>
      <c r="AI1539" s="5"/>
      <c r="AJ1539" s="5"/>
      <c r="AK1539" s="5"/>
      <c r="AL1539" s="5"/>
      <c r="AM1539" s="5"/>
    </row>
    <row r="1540" spans="1:39" s="4" customFormat="1" ht="14.4">
      <c r="A1540" s="63"/>
      <c r="B1540" s="63"/>
      <c r="C1540" s="63"/>
      <c r="D1540" s="63"/>
      <c r="E1540" s="11"/>
      <c r="F1540" s="11"/>
      <c r="G1540" s="8"/>
      <c r="I1540" s="63"/>
      <c r="J1540" s="48"/>
      <c r="K1540" s="109"/>
      <c r="M1540" s="63"/>
      <c r="N1540" s="113"/>
      <c r="P1540" s="114"/>
      <c r="Q1540" s="48"/>
      <c r="S1540" s="114"/>
      <c r="T1540" s="48"/>
      <c r="V1540" s="83"/>
      <c r="W1540" s="83"/>
      <c r="X1540" s="83"/>
      <c r="Y1540" s="83"/>
      <c r="Z1540" s="83"/>
      <c r="AA1540" s="65"/>
      <c r="AB1540" s="5"/>
      <c r="AC1540" s="5"/>
      <c r="AD1540" s="5"/>
      <c r="AE1540" s="5"/>
      <c r="AF1540" s="5"/>
      <c r="AG1540" s="5"/>
      <c r="AH1540" s="5"/>
      <c r="AI1540" s="5"/>
      <c r="AJ1540" s="5"/>
      <c r="AK1540" s="5"/>
      <c r="AL1540" s="5"/>
      <c r="AM1540" s="5"/>
    </row>
    <row r="1541" spans="1:39" s="4" customFormat="1" ht="14.4">
      <c r="A1541" s="63"/>
      <c r="B1541" s="63"/>
      <c r="C1541" s="63"/>
      <c r="D1541" s="63"/>
      <c r="E1541" s="11"/>
      <c r="F1541" s="11"/>
      <c r="G1541" s="8"/>
      <c r="I1541" s="63"/>
      <c r="J1541" s="48"/>
      <c r="K1541" s="109"/>
      <c r="M1541" s="63"/>
      <c r="N1541" s="113"/>
      <c r="P1541" s="114"/>
      <c r="Q1541" s="48"/>
      <c r="S1541" s="114"/>
      <c r="T1541" s="48"/>
      <c r="V1541" s="83"/>
      <c r="W1541" s="83"/>
      <c r="X1541" s="83"/>
      <c r="Y1541" s="83"/>
      <c r="Z1541" s="83"/>
      <c r="AA1541" s="65"/>
      <c r="AB1541" s="5"/>
      <c r="AC1541" s="5"/>
      <c r="AD1541" s="5"/>
      <c r="AE1541" s="5"/>
      <c r="AF1541" s="5"/>
      <c r="AG1541" s="5"/>
      <c r="AH1541" s="5"/>
      <c r="AI1541" s="5"/>
      <c r="AJ1541" s="5"/>
      <c r="AK1541" s="5"/>
      <c r="AL1541" s="5"/>
      <c r="AM1541" s="5"/>
    </row>
    <row r="1542" spans="1:39" s="4" customFormat="1" ht="14.4">
      <c r="A1542" s="63"/>
      <c r="B1542" s="63"/>
      <c r="C1542" s="63"/>
      <c r="D1542" s="63"/>
      <c r="E1542" s="11"/>
      <c r="F1542" s="11"/>
      <c r="G1542" s="8"/>
      <c r="I1542" s="63"/>
      <c r="J1542" s="48"/>
      <c r="K1542" s="109"/>
      <c r="M1542" s="63"/>
      <c r="N1542" s="113"/>
      <c r="P1542" s="114"/>
      <c r="Q1542" s="48"/>
      <c r="S1542" s="114"/>
      <c r="T1542" s="48"/>
      <c r="V1542" s="83"/>
      <c r="W1542" s="83"/>
      <c r="X1542" s="83"/>
      <c r="Y1542" s="83"/>
      <c r="Z1542" s="83"/>
      <c r="AA1542" s="65"/>
      <c r="AB1542" s="5"/>
      <c r="AC1542" s="5"/>
      <c r="AD1542" s="5"/>
      <c r="AE1542" s="5"/>
      <c r="AF1542" s="5"/>
      <c r="AG1542" s="5"/>
      <c r="AH1542" s="5"/>
      <c r="AI1542" s="5"/>
      <c r="AJ1542" s="5"/>
      <c r="AK1542" s="5"/>
      <c r="AL1542" s="5"/>
      <c r="AM1542" s="5"/>
    </row>
    <row r="1543" spans="1:39" s="4" customFormat="1" ht="14.4">
      <c r="A1543" s="63"/>
      <c r="B1543" s="63"/>
      <c r="C1543" s="63"/>
      <c r="D1543" s="63"/>
      <c r="E1543" s="11"/>
      <c r="F1543" s="11"/>
      <c r="G1543" s="8"/>
      <c r="I1543" s="63"/>
      <c r="J1543" s="48"/>
      <c r="K1543" s="109"/>
      <c r="M1543" s="63"/>
      <c r="N1543" s="113"/>
      <c r="P1543" s="114"/>
      <c r="Q1543" s="48"/>
      <c r="S1543" s="114"/>
      <c r="T1543" s="48"/>
      <c r="V1543" s="83"/>
      <c r="W1543" s="83"/>
      <c r="X1543" s="83"/>
      <c r="Y1543" s="83"/>
      <c r="Z1543" s="83"/>
      <c r="AA1543" s="65"/>
      <c r="AB1543" s="5"/>
      <c r="AC1543" s="5"/>
      <c r="AD1543" s="5"/>
      <c r="AE1543" s="5"/>
      <c r="AF1543" s="5"/>
      <c r="AG1543" s="5"/>
      <c r="AH1543" s="5"/>
      <c r="AI1543" s="5"/>
      <c r="AJ1543" s="5"/>
      <c r="AK1543" s="5"/>
      <c r="AL1543" s="5"/>
      <c r="AM1543" s="5"/>
    </row>
    <row r="1544" spans="1:39" s="4" customFormat="1" ht="14.4">
      <c r="A1544" s="63"/>
      <c r="B1544" s="63"/>
      <c r="C1544" s="63"/>
      <c r="D1544" s="63"/>
      <c r="E1544" s="11"/>
      <c r="F1544" s="11"/>
      <c r="G1544" s="8"/>
      <c r="I1544" s="63"/>
      <c r="J1544" s="48"/>
      <c r="K1544" s="109"/>
      <c r="M1544" s="63"/>
      <c r="N1544" s="113"/>
      <c r="P1544" s="114"/>
      <c r="Q1544" s="48"/>
      <c r="S1544" s="114"/>
      <c r="T1544" s="48"/>
      <c r="V1544" s="83"/>
      <c r="W1544" s="83"/>
      <c r="X1544" s="83"/>
      <c r="Y1544" s="83"/>
      <c r="Z1544" s="83"/>
      <c r="AA1544" s="65"/>
      <c r="AB1544" s="5"/>
      <c r="AC1544" s="5"/>
      <c r="AD1544" s="5"/>
      <c r="AE1544" s="5"/>
      <c r="AF1544" s="5"/>
      <c r="AG1544" s="5"/>
      <c r="AH1544" s="5"/>
      <c r="AI1544" s="5"/>
      <c r="AJ1544" s="5"/>
      <c r="AK1544" s="5"/>
      <c r="AL1544" s="5"/>
      <c r="AM1544" s="5"/>
    </row>
    <row r="1545" spans="1:39" s="4" customFormat="1" ht="14.4">
      <c r="A1545" s="63"/>
      <c r="B1545" s="63"/>
      <c r="C1545" s="63"/>
      <c r="D1545" s="63"/>
      <c r="E1545" s="11"/>
      <c r="F1545" s="11"/>
      <c r="G1545" s="8"/>
      <c r="I1545" s="63"/>
      <c r="J1545" s="48"/>
      <c r="K1545" s="109"/>
      <c r="M1545" s="63"/>
      <c r="N1545" s="113"/>
      <c r="P1545" s="114"/>
      <c r="Q1545" s="48"/>
      <c r="S1545" s="114"/>
      <c r="T1545" s="48"/>
      <c r="V1545" s="83"/>
      <c r="W1545" s="83"/>
      <c r="X1545" s="83"/>
      <c r="Y1545" s="83"/>
      <c r="Z1545" s="83"/>
      <c r="AA1545" s="65"/>
      <c r="AB1545" s="5"/>
      <c r="AC1545" s="5"/>
      <c r="AD1545" s="5"/>
      <c r="AE1545" s="5"/>
      <c r="AF1545" s="5"/>
      <c r="AG1545" s="5"/>
      <c r="AH1545" s="5"/>
      <c r="AI1545" s="5"/>
      <c r="AJ1545" s="5"/>
      <c r="AK1545" s="5"/>
      <c r="AL1545" s="5"/>
      <c r="AM1545" s="5"/>
    </row>
    <row r="1546" spans="1:39" s="4" customFormat="1" ht="14.4">
      <c r="A1546" s="63"/>
      <c r="B1546" s="63"/>
      <c r="C1546" s="63"/>
      <c r="D1546" s="63"/>
      <c r="E1546" s="11"/>
      <c r="F1546" s="11"/>
      <c r="G1546" s="8"/>
      <c r="I1546" s="63"/>
      <c r="J1546" s="48"/>
      <c r="K1546" s="109"/>
      <c r="M1546" s="63"/>
      <c r="N1546" s="113"/>
      <c r="P1546" s="114"/>
      <c r="Q1546" s="48"/>
      <c r="S1546" s="114"/>
      <c r="T1546" s="48"/>
      <c r="V1546" s="83"/>
      <c r="W1546" s="83"/>
      <c r="X1546" s="83"/>
      <c r="Y1546" s="83"/>
      <c r="Z1546" s="83"/>
      <c r="AA1546" s="65"/>
      <c r="AB1546" s="5"/>
      <c r="AC1546" s="5"/>
      <c r="AD1546" s="5"/>
      <c r="AE1546" s="5"/>
      <c r="AF1546" s="5"/>
      <c r="AG1546" s="5"/>
      <c r="AH1546" s="5"/>
      <c r="AI1546" s="5"/>
      <c r="AJ1546" s="5"/>
      <c r="AK1546" s="5"/>
      <c r="AL1546" s="5"/>
      <c r="AM1546" s="5"/>
    </row>
    <row r="1547" spans="1:39" s="4" customFormat="1" ht="14.4">
      <c r="A1547" s="63"/>
      <c r="B1547" s="63"/>
      <c r="C1547" s="63"/>
      <c r="D1547" s="63"/>
      <c r="E1547" s="11"/>
      <c r="F1547" s="11"/>
      <c r="G1547" s="8"/>
      <c r="I1547" s="63"/>
      <c r="J1547" s="48"/>
      <c r="K1547" s="109"/>
      <c r="M1547" s="63"/>
      <c r="N1547" s="113"/>
      <c r="P1547" s="114"/>
      <c r="Q1547" s="48"/>
      <c r="S1547" s="114"/>
      <c r="T1547" s="48"/>
      <c r="V1547" s="83"/>
      <c r="W1547" s="83"/>
      <c r="X1547" s="83"/>
      <c r="Y1547" s="83"/>
      <c r="Z1547" s="83"/>
      <c r="AA1547" s="65"/>
      <c r="AB1547" s="5"/>
      <c r="AC1547" s="5"/>
      <c r="AD1547" s="5"/>
      <c r="AE1547" s="5"/>
      <c r="AF1547" s="5"/>
      <c r="AG1547" s="5"/>
      <c r="AH1547" s="5"/>
      <c r="AI1547" s="5"/>
      <c r="AJ1547" s="5"/>
      <c r="AK1547" s="5"/>
      <c r="AL1547" s="5"/>
      <c r="AM1547" s="5"/>
    </row>
    <row r="1548" spans="1:39" s="4" customFormat="1" ht="14.4">
      <c r="A1548" s="63"/>
      <c r="B1548" s="63"/>
      <c r="C1548" s="63"/>
      <c r="D1548" s="63"/>
      <c r="E1548" s="11"/>
      <c r="F1548" s="11"/>
      <c r="G1548" s="8"/>
      <c r="I1548" s="63"/>
      <c r="J1548" s="48"/>
      <c r="K1548" s="109"/>
      <c r="M1548" s="63"/>
      <c r="N1548" s="113"/>
      <c r="P1548" s="114"/>
      <c r="Q1548" s="48"/>
      <c r="S1548" s="114"/>
      <c r="T1548" s="48"/>
      <c r="V1548" s="83"/>
      <c r="W1548" s="83"/>
      <c r="X1548" s="83"/>
      <c r="Y1548" s="83"/>
      <c r="Z1548" s="83"/>
      <c r="AA1548" s="65"/>
      <c r="AB1548" s="5"/>
      <c r="AC1548" s="5"/>
      <c r="AD1548" s="5"/>
      <c r="AE1548" s="5"/>
      <c r="AF1548" s="5"/>
      <c r="AG1548" s="5"/>
      <c r="AH1548" s="5"/>
      <c r="AI1548" s="5"/>
      <c r="AJ1548" s="5"/>
      <c r="AK1548" s="5"/>
      <c r="AL1548" s="5"/>
      <c r="AM1548" s="5"/>
    </row>
    <row r="1549" spans="1:39" s="4" customFormat="1" ht="14.4">
      <c r="A1549" s="63"/>
      <c r="B1549" s="63"/>
      <c r="C1549" s="63"/>
      <c r="D1549" s="63"/>
      <c r="E1549" s="11"/>
      <c r="F1549" s="11"/>
      <c r="G1549" s="8"/>
      <c r="I1549" s="63"/>
      <c r="J1549" s="48"/>
      <c r="K1549" s="109"/>
      <c r="M1549" s="63"/>
      <c r="N1549" s="113"/>
      <c r="P1549" s="114"/>
      <c r="Q1549" s="48"/>
      <c r="S1549" s="114"/>
      <c r="T1549" s="48"/>
      <c r="V1549" s="83"/>
      <c r="W1549" s="83"/>
      <c r="X1549" s="83"/>
      <c r="Y1549" s="83"/>
      <c r="Z1549" s="83"/>
      <c r="AA1549" s="65"/>
      <c r="AB1549" s="5"/>
      <c r="AC1549" s="5"/>
      <c r="AD1549" s="5"/>
      <c r="AE1549" s="5"/>
      <c r="AF1549" s="5"/>
      <c r="AG1549" s="5"/>
      <c r="AH1549" s="5"/>
      <c r="AI1549" s="5"/>
      <c r="AJ1549" s="5"/>
      <c r="AK1549" s="5"/>
      <c r="AL1549" s="5"/>
      <c r="AM1549" s="5"/>
    </row>
    <row r="1550" spans="1:39" s="4" customFormat="1" ht="14.4">
      <c r="A1550" s="63"/>
      <c r="B1550" s="63"/>
      <c r="C1550" s="63"/>
      <c r="D1550" s="63"/>
      <c r="E1550" s="11"/>
      <c r="F1550" s="11"/>
      <c r="G1550" s="8"/>
      <c r="I1550" s="63"/>
      <c r="J1550" s="48"/>
      <c r="K1550" s="109"/>
      <c r="M1550" s="63"/>
      <c r="N1550" s="113"/>
      <c r="P1550" s="114"/>
      <c r="Q1550" s="48"/>
      <c r="S1550" s="114"/>
      <c r="T1550" s="48"/>
      <c r="V1550" s="83"/>
      <c r="W1550" s="83"/>
      <c r="X1550" s="83"/>
      <c r="Y1550" s="83"/>
      <c r="Z1550" s="83"/>
      <c r="AA1550" s="65"/>
      <c r="AB1550" s="5"/>
      <c r="AC1550" s="5"/>
      <c r="AD1550" s="5"/>
      <c r="AE1550" s="5"/>
      <c r="AF1550" s="5"/>
      <c r="AG1550" s="5"/>
      <c r="AH1550" s="5"/>
      <c r="AI1550" s="5"/>
      <c r="AJ1550" s="5"/>
      <c r="AK1550" s="5"/>
      <c r="AL1550" s="5"/>
      <c r="AM1550" s="5"/>
    </row>
    <row r="1551" spans="1:39" s="4" customFormat="1" ht="14.4">
      <c r="A1551" s="63"/>
      <c r="B1551" s="63"/>
      <c r="C1551" s="63"/>
      <c r="D1551" s="63"/>
      <c r="E1551" s="11"/>
      <c r="F1551" s="11"/>
      <c r="G1551" s="8"/>
      <c r="I1551" s="63"/>
      <c r="J1551" s="48"/>
      <c r="K1551" s="109"/>
      <c r="M1551" s="63"/>
      <c r="N1551" s="113"/>
      <c r="P1551" s="114"/>
      <c r="Q1551" s="48"/>
      <c r="S1551" s="114"/>
      <c r="T1551" s="48"/>
      <c r="V1551" s="83"/>
      <c r="W1551" s="83"/>
      <c r="X1551" s="83"/>
      <c r="Y1551" s="83"/>
      <c r="Z1551" s="83"/>
      <c r="AA1551" s="65"/>
      <c r="AB1551" s="5"/>
      <c r="AC1551" s="5"/>
      <c r="AD1551" s="5"/>
      <c r="AE1551" s="5"/>
      <c r="AF1551" s="5"/>
      <c r="AG1551" s="5"/>
      <c r="AH1551" s="5"/>
      <c r="AI1551" s="5"/>
      <c r="AJ1551" s="5"/>
      <c r="AK1551" s="5"/>
      <c r="AL1551" s="5"/>
      <c r="AM1551" s="5"/>
    </row>
    <row r="1552" spans="1:39" s="4" customFormat="1" ht="14.4">
      <c r="A1552" s="63"/>
      <c r="B1552" s="63"/>
      <c r="C1552" s="63"/>
      <c r="D1552" s="63"/>
      <c r="E1552" s="11"/>
      <c r="F1552" s="11"/>
      <c r="G1552" s="8"/>
      <c r="I1552" s="63"/>
      <c r="J1552" s="48"/>
      <c r="K1552" s="109"/>
      <c r="M1552" s="63"/>
      <c r="N1552" s="113"/>
      <c r="P1552" s="114"/>
      <c r="Q1552" s="48"/>
      <c r="S1552" s="114"/>
      <c r="T1552" s="48"/>
      <c r="V1552" s="83"/>
      <c r="W1552" s="83"/>
      <c r="X1552" s="83"/>
      <c r="Y1552" s="83"/>
      <c r="Z1552" s="83"/>
      <c r="AA1552" s="65"/>
      <c r="AB1552" s="5"/>
      <c r="AC1552" s="5"/>
      <c r="AD1552" s="5"/>
      <c r="AE1552" s="5"/>
      <c r="AF1552" s="5"/>
      <c r="AG1552" s="5"/>
      <c r="AH1552" s="5"/>
      <c r="AI1552" s="5"/>
      <c r="AJ1552" s="5"/>
      <c r="AK1552" s="5"/>
      <c r="AL1552" s="5"/>
      <c r="AM1552" s="5"/>
    </row>
    <row r="1553" spans="1:39" s="4" customFormat="1" ht="14.4">
      <c r="A1553" s="63"/>
      <c r="B1553" s="63"/>
      <c r="C1553" s="63"/>
      <c r="D1553" s="63"/>
      <c r="E1553" s="11"/>
      <c r="F1553" s="11"/>
      <c r="G1553" s="8"/>
      <c r="I1553" s="63"/>
      <c r="J1553" s="48"/>
      <c r="K1553" s="109"/>
      <c r="M1553" s="63"/>
      <c r="N1553" s="113"/>
      <c r="P1553" s="114"/>
      <c r="Q1553" s="48"/>
      <c r="S1553" s="114"/>
      <c r="T1553" s="48"/>
      <c r="V1553" s="83"/>
      <c r="W1553" s="83"/>
      <c r="X1553" s="83"/>
      <c r="Y1553" s="83"/>
      <c r="Z1553" s="83"/>
      <c r="AA1553" s="65"/>
      <c r="AB1553" s="5"/>
      <c r="AC1553" s="5"/>
      <c r="AD1553" s="5"/>
      <c r="AE1553" s="5"/>
      <c r="AF1553" s="5"/>
      <c r="AG1553" s="5"/>
      <c r="AH1553" s="5"/>
      <c r="AI1553" s="5"/>
      <c r="AJ1553" s="5"/>
      <c r="AK1553" s="5"/>
      <c r="AL1553" s="5"/>
      <c r="AM1553" s="5"/>
    </row>
    <row r="1554" spans="1:39" s="4" customFormat="1" ht="14.4">
      <c r="A1554" s="63"/>
      <c r="B1554" s="63"/>
      <c r="C1554" s="63"/>
      <c r="D1554" s="63"/>
      <c r="E1554" s="11"/>
      <c r="F1554" s="11"/>
      <c r="G1554" s="8"/>
      <c r="I1554" s="63"/>
      <c r="J1554" s="48"/>
      <c r="K1554" s="109"/>
      <c r="M1554" s="63"/>
      <c r="N1554" s="113"/>
      <c r="P1554" s="114"/>
      <c r="Q1554" s="48"/>
      <c r="S1554" s="114"/>
      <c r="T1554" s="48"/>
      <c r="V1554" s="83"/>
      <c r="W1554" s="83"/>
      <c r="X1554" s="83"/>
      <c r="Y1554" s="83"/>
      <c r="Z1554" s="83"/>
      <c r="AA1554" s="65"/>
      <c r="AB1554" s="5"/>
      <c r="AC1554" s="5"/>
      <c r="AD1554" s="5"/>
      <c r="AE1554" s="5"/>
      <c r="AF1554" s="5"/>
      <c r="AG1554" s="5"/>
      <c r="AH1554" s="5"/>
      <c r="AI1554" s="5"/>
      <c r="AJ1554" s="5"/>
      <c r="AK1554" s="5"/>
      <c r="AL1554" s="5"/>
      <c r="AM1554" s="5"/>
    </row>
    <row r="1555" spans="1:39" s="4" customFormat="1" ht="14.4">
      <c r="A1555" s="63"/>
      <c r="B1555" s="63"/>
      <c r="C1555" s="63"/>
      <c r="D1555" s="63"/>
      <c r="E1555" s="11"/>
      <c r="F1555" s="11"/>
      <c r="G1555" s="8"/>
      <c r="I1555" s="63"/>
      <c r="J1555" s="48"/>
      <c r="K1555" s="109"/>
      <c r="M1555" s="63"/>
      <c r="N1555" s="113"/>
      <c r="P1555" s="114"/>
      <c r="Q1555" s="48"/>
      <c r="S1555" s="114"/>
      <c r="T1555" s="48"/>
      <c r="V1555" s="83"/>
      <c r="W1555" s="83"/>
      <c r="X1555" s="83"/>
      <c r="Y1555" s="83"/>
      <c r="Z1555" s="83"/>
      <c r="AA1555" s="65"/>
      <c r="AB1555" s="5"/>
      <c r="AC1555" s="5"/>
      <c r="AD1555" s="5"/>
      <c r="AE1555" s="5"/>
      <c r="AF1555" s="5"/>
      <c r="AG1555" s="5"/>
      <c r="AH1555" s="5"/>
      <c r="AI1555" s="5"/>
      <c r="AJ1555" s="5"/>
      <c r="AK1555" s="5"/>
      <c r="AL1555" s="5"/>
      <c r="AM1555" s="5"/>
    </row>
    <row r="1556" spans="1:39" s="4" customFormat="1" ht="14.4">
      <c r="A1556" s="63"/>
      <c r="B1556" s="63"/>
      <c r="C1556" s="63"/>
      <c r="D1556" s="63"/>
      <c r="E1556" s="11"/>
      <c r="F1556" s="11"/>
      <c r="G1556" s="8"/>
      <c r="I1556" s="63"/>
      <c r="J1556" s="48"/>
      <c r="K1556" s="109"/>
      <c r="M1556" s="63"/>
      <c r="N1556" s="113"/>
      <c r="P1556" s="114"/>
      <c r="Q1556" s="48"/>
      <c r="S1556" s="114"/>
      <c r="T1556" s="48"/>
      <c r="V1556" s="83"/>
      <c r="W1556" s="83"/>
      <c r="X1556" s="83"/>
      <c r="Y1556" s="83"/>
      <c r="Z1556" s="83"/>
      <c r="AA1556" s="65"/>
      <c r="AB1556" s="5"/>
      <c r="AC1556" s="5"/>
      <c r="AD1556" s="5"/>
      <c r="AE1556" s="5"/>
      <c r="AF1556" s="5"/>
      <c r="AG1556" s="5"/>
      <c r="AH1556" s="5"/>
      <c r="AI1556" s="5"/>
      <c r="AJ1556" s="5"/>
      <c r="AK1556" s="5"/>
      <c r="AL1556" s="5"/>
      <c r="AM1556" s="5"/>
    </row>
    <row r="1557" spans="1:39" s="4" customFormat="1" ht="14.4">
      <c r="A1557" s="63"/>
      <c r="B1557" s="63"/>
      <c r="C1557" s="63"/>
      <c r="D1557" s="63"/>
      <c r="E1557" s="11"/>
      <c r="F1557" s="11"/>
      <c r="G1557" s="8"/>
      <c r="I1557" s="63"/>
      <c r="J1557" s="48"/>
      <c r="K1557" s="109"/>
      <c r="M1557" s="63"/>
      <c r="N1557" s="113"/>
      <c r="P1557" s="114"/>
      <c r="Q1557" s="48"/>
      <c r="S1557" s="114"/>
      <c r="T1557" s="48"/>
      <c r="V1557" s="83"/>
      <c r="W1557" s="83"/>
      <c r="X1557" s="83"/>
      <c r="Y1557" s="83"/>
      <c r="Z1557" s="83"/>
      <c r="AA1557" s="65"/>
      <c r="AB1557" s="5"/>
      <c r="AC1557" s="5"/>
      <c r="AD1557" s="5"/>
      <c r="AE1557" s="5"/>
      <c r="AF1557" s="5"/>
      <c r="AG1557" s="5"/>
      <c r="AH1557" s="5"/>
      <c r="AI1557" s="5"/>
      <c r="AJ1557" s="5"/>
      <c r="AK1557" s="5"/>
      <c r="AL1557" s="5"/>
      <c r="AM1557" s="5"/>
    </row>
    <row r="1558" spans="1:39" s="4" customFormat="1" ht="14.4">
      <c r="A1558" s="63"/>
      <c r="B1558" s="63"/>
      <c r="C1558" s="63"/>
      <c r="D1558" s="63"/>
      <c r="E1558" s="11"/>
      <c r="F1558" s="11"/>
      <c r="G1558" s="8"/>
      <c r="I1558" s="63"/>
      <c r="J1558" s="48"/>
      <c r="K1558" s="109"/>
      <c r="M1558" s="63"/>
      <c r="N1558" s="113"/>
      <c r="P1558" s="114"/>
      <c r="Q1558" s="48"/>
      <c r="S1558" s="114"/>
      <c r="T1558" s="48"/>
      <c r="V1558" s="83"/>
      <c r="W1558" s="83"/>
      <c r="X1558" s="83"/>
      <c r="Y1558" s="83"/>
      <c r="Z1558" s="83"/>
      <c r="AA1558" s="65"/>
      <c r="AB1558" s="5"/>
      <c r="AC1558" s="5"/>
      <c r="AD1558" s="5"/>
      <c r="AE1558" s="5"/>
      <c r="AF1558" s="5"/>
      <c r="AG1558" s="5"/>
      <c r="AH1558" s="5"/>
      <c r="AI1558" s="5"/>
      <c r="AJ1558" s="5"/>
      <c r="AK1558" s="5"/>
      <c r="AL1558" s="5"/>
      <c r="AM1558" s="5"/>
    </row>
    <row r="1559" spans="1:39" s="4" customFormat="1" ht="14.4">
      <c r="A1559" s="63"/>
      <c r="B1559" s="63"/>
      <c r="C1559" s="63"/>
      <c r="D1559" s="63"/>
      <c r="E1559" s="11"/>
      <c r="F1559" s="11"/>
      <c r="G1559" s="8"/>
      <c r="I1559" s="63"/>
      <c r="J1559" s="48"/>
      <c r="K1559" s="109"/>
      <c r="M1559" s="63"/>
      <c r="N1559" s="113"/>
      <c r="P1559" s="114"/>
      <c r="Q1559" s="48"/>
      <c r="S1559" s="114"/>
      <c r="T1559" s="48"/>
      <c r="V1559" s="83"/>
      <c r="W1559" s="83"/>
      <c r="X1559" s="83"/>
      <c r="Y1559" s="83"/>
      <c r="Z1559" s="83"/>
      <c r="AA1559" s="65"/>
      <c r="AB1559" s="5"/>
      <c r="AC1559" s="5"/>
      <c r="AD1559" s="5"/>
      <c r="AE1559" s="5"/>
      <c r="AF1559" s="5"/>
      <c r="AG1559" s="5"/>
      <c r="AH1559" s="5"/>
      <c r="AI1559" s="5"/>
      <c r="AJ1559" s="5"/>
      <c r="AK1559" s="5"/>
      <c r="AL1559" s="5"/>
      <c r="AM1559" s="5"/>
    </row>
    <row r="1560" spans="1:39" s="4" customFormat="1" ht="14.4">
      <c r="A1560" s="63"/>
      <c r="B1560" s="63"/>
      <c r="C1560" s="63"/>
      <c r="D1560" s="63"/>
      <c r="E1560" s="11"/>
      <c r="F1560" s="11"/>
      <c r="G1560" s="8"/>
      <c r="I1560" s="63"/>
      <c r="J1560" s="48"/>
      <c r="K1560" s="109"/>
      <c r="M1560" s="63"/>
      <c r="N1560" s="113"/>
      <c r="P1560" s="114"/>
      <c r="Q1560" s="48"/>
      <c r="S1560" s="114"/>
      <c r="T1560" s="48"/>
      <c r="V1560" s="83"/>
      <c r="W1560" s="83"/>
      <c r="X1560" s="83"/>
      <c r="Y1560" s="83"/>
      <c r="Z1560" s="83"/>
      <c r="AA1560" s="65"/>
      <c r="AB1560" s="5"/>
      <c r="AC1560" s="5"/>
      <c r="AD1560" s="5"/>
      <c r="AE1560" s="5"/>
      <c r="AF1560" s="5"/>
      <c r="AG1560" s="5"/>
      <c r="AH1560" s="5"/>
      <c r="AI1560" s="5"/>
      <c r="AJ1560" s="5"/>
      <c r="AK1560" s="5"/>
      <c r="AL1560" s="5"/>
      <c r="AM1560" s="5"/>
    </row>
    <row r="1561" spans="1:39" s="4" customFormat="1" ht="14.4">
      <c r="A1561" s="63"/>
      <c r="B1561" s="63"/>
      <c r="C1561" s="63"/>
      <c r="D1561" s="63"/>
      <c r="E1561" s="11"/>
      <c r="F1561" s="11"/>
      <c r="G1561" s="8"/>
      <c r="I1561" s="63"/>
      <c r="J1561" s="48"/>
      <c r="K1561" s="109"/>
      <c r="M1561" s="63"/>
      <c r="N1561" s="113"/>
      <c r="P1561" s="114"/>
      <c r="Q1561" s="48"/>
      <c r="S1561" s="114"/>
      <c r="T1561" s="48"/>
      <c r="V1561" s="83"/>
      <c r="W1561" s="83"/>
      <c r="X1561" s="83"/>
      <c r="Y1561" s="83"/>
      <c r="Z1561" s="83"/>
      <c r="AA1561" s="65"/>
      <c r="AB1561" s="5"/>
      <c r="AC1561" s="5"/>
      <c r="AD1561" s="5"/>
      <c r="AE1561" s="5"/>
      <c r="AF1561" s="5"/>
      <c r="AG1561" s="5"/>
      <c r="AH1561" s="5"/>
      <c r="AI1561" s="5"/>
      <c r="AJ1561" s="5"/>
      <c r="AK1561" s="5"/>
      <c r="AL1561" s="5"/>
      <c r="AM1561" s="5"/>
    </row>
    <row r="1562" spans="1:39" s="4" customFormat="1" ht="14.4">
      <c r="A1562" s="63"/>
      <c r="B1562" s="63"/>
      <c r="C1562" s="63"/>
      <c r="D1562" s="63"/>
      <c r="E1562" s="11"/>
      <c r="F1562" s="11"/>
      <c r="G1562" s="8"/>
      <c r="I1562" s="63"/>
      <c r="J1562" s="48"/>
      <c r="K1562" s="109"/>
      <c r="M1562" s="63"/>
      <c r="N1562" s="113"/>
      <c r="P1562" s="114"/>
      <c r="Q1562" s="48"/>
      <c r="S1562" s="114"/>
      <c r="T1562" s="48"/>
      <c r="V1562" s="83"/>
      <c r="W1562" s="83"/>
      <c r="X1562" s="83"/>
      <c r="Y1562" s="83"/>
      <c r="Z1562" s="83"/>
      <c r="AA1562" s="65"/>
      <c r="AB1562" s="5"/>
      <c r="AC1562" s="5"/>
      <c r="AD1562" s="5"/>
      <c r="AE1562" s="5"/>
      <c r="AF1562" s="5"/>
      <c r="AG1562" s="5"/>
      <c r="AH1562" s="5"/>
      <c r="AI1562" s="5"/>
      <c r="AJ1562" s="5"/>
      <c r="AK1562" s="5"/>
      <c r="AL1562" s="5"/>
      <c r="AM1562" s="5"/>
    </row>
    <row r="1563" spans="1:39" s="4" customFormat="1" ht="14.4">
      <c r="A1563" s="63"/>
      <c r="B1563" s="63"/>
      <c r="C1563" s="63"/>
      <c r="D1563" s="63"/>
      <c r="E1563" s="11"/>
      <c r="F1563" s="11"/>
      <c r="G1563" s="8"/>
      <c r="I1563" s="63"/>
      <c r="J1563" s="48"/>
      <c r="K1563" s="109"/>
      <c r="M1563" s="63"/>
      <c r="N1563" s="113"/>
      <c r="P1563" s="114"/>
      <c r="Q1563" s="48"/>
      <c r="S1563" s="114"/>
      <c r="T1563" s="48"/>
      <c r="V1563" s="83"/>
      <c r="W1563" s="83"/>
      <c r="X1563" s="83"/>
      <c r="Y1563" s="83"/>
      <c r="Z1563" s="83"/>
      <c r="AA1563" s="65"/>
      <c r="AB1563" s="5"/>
      <c r="AC1563" s="5"/>
      <c r="AD1563" s="5"/>
      <c r="AE1563" s="5"/>
      <c r="AF1563" s="5"/>
      <c r="AG1563" s="5"/>
      <c r="AH1563" s="5"/>
      <c r="AI1563" s="5"/>
      <c r="AJ1563" s="5"/>
      <c r="AK1563" s="5"/>
      <c r="AL1563" s="5"/>
      <c r="AM1563" s="5"/>
    </row>
    <row r="1564" spans="1:39" s="4" customFormat="1" ht="14.4">
      <c r="A1564" s="63"/>
      <c r="B1564" s="63"/>
      <c r="C1564" s="63"/>
      <c r="D1564" s="63"/>
      <c r="E1564" s="11"/>
      <c r="F1564" s="11"/>
      <c r="G1564" s="8"/>
      <c r="I1564" s="63"/>
      <c r="J1564" s="48"/>
      <c r="K1564" s="109"/>
      <c r="M1564" s="63"/>
      <c r="N1564" s="113"/>
      <c r="P1564" s="114"/>
      <c r="Q1564" s="48"/>
      <c r="S1564" s="114"/>
      <c r="T1564" s="48"/>
      <c r="V1564" s="83"/>
      <c r="W1564" s="83"/>
      <c r="X1564" s="83"/>
      <c r="Y1564" s="83"/>
      <c r="Z1564" s="83"/>
      <c r="AA1564" s="65"/>
      <c r="AB1564" s="5"/>
      <c r="AC1564" s="5"/>
      <c r="AD1564" s="5"/>
      <c r="AE1564" s="5"/>
      <c r="AF1564" s="5"/>
      <c r="AG1564" s="5"/>
      <c r="AH1564" s="5"/>
      <c r="AI1564" s="5"/>
      <c r="AJ1564" s="5"/>
      <c r="AK1564" s="5"/>
      <c r="AL1564" s="5"/>
      <c r="AM1564" s="5"/>
    </row>
    <row r="1565" spans="1:39" s="4" customFormat="1" ht="14.4">
      <c r="A1565" s="63"/>
      <c r="B1565" s="63"/>
      <c r="C1565" s="63"/>
      <c r="D1565" s="63"/>
      <c r="E1565" s="11"/>
      <c r="F1565" s="11"/>
      <c r="G1565" s="8"/>
      <c r="I1565" s="63"/>
      <c r="J1565" s="48"/>
      <c r="K1565" s="109"/>
      <c r="M1565" s="63"/>
      <c r="N1565" s="113"/>
      <c r="P1565" s="114"/>
      <c r="Q1565" s="48"/>
      <c r="S1565" s="114"/>
      <c r="T1565" s="48"/>
      <c r="V1565" s="83"/>
      <c r="W1565" s="83"/>
      <c r="X1565" s="83"/>
      <c r="Y1565" s="83"/>
      <c r="Z1565" s="83"/>
      <c r="AA1565" s="65"/>
      <c r="AB1565" s="5"/>
      <c r="AC1565" s="5"/>
      <c r="AD1565" s="5"/>
      <c r="AE1565" s="5"/>
      <c r="AF1565" s="5"/>
      <c r="AG1565" s="5"/>
      <c r="AH1565" s="5"/>
      <c r="AI1565" s="5"/>
      <c r="AJ1565" s="5"/>
      <c r="AK1565" s="5"/>
      <c r="AL1565" s="5"/>
      <c r="AM1565" s="5"/>
    </row>
    <row r="1566" spans="1:39" s="4" customFormat="1" ht="14.4">
      <c r="A1566" s="63"/>
      <c r="B1566" s="63"/>
      <c r="C1566" s="63"/>
      <c r="D1566" s="63"/>
      <c r="E1566" s="11"/>
      <c r="F1566" s="11"/>
      <c r="G1566" s="8"/>
      <c r="I1566" s="63"/>
      <c r="J1566" s="48"/>
      <c r="K1566" s="109"/>
      <c r="M1566" s="63"/>
      <c r="N1566" s="113"/>
      <c r="P1566" s="114"/>
      <c r="Q1566" s="48"/>
      <c r="S1566" s="114"/>
      <c r="T1566" s="48"/>
      <c r="V1566" s="83"/>
      <c r="W1566" s="83"/>
      <c r="X1566" s="83"/>
      <c r="Y1566" s="83"/>
      <c r="Z1566" s="83"/>
      <c r="AA1566" s="65"/>
      <c r="AB1566" s="5"/>
      <c r="AC1566" s="5"/>
      <c r="AD1566" s="5"/>
      <c r="AE1566" s="5"/>
      <c r="AF1566" s="5"/>
      <c r="AG1566" s="5"/>
      <c r="AH1566" s="5"/>
      <c r="AI1566" s="5"/>
      <c r="AJ1566" s="5"/>
      <c r="AK1566" s="5"/>
      <c r="AL1566" s="5"/>
      <c r="AM1566" s="5"/>
    </row>
    <row r="1567" spans="1:39" s="4" customFormat="1" ht="14.4">
      <c r="A1567" s="63"/>
      <c r="B1567" s="63"/>
      <c r="C1567" s="63"/>
      <c r="D1567" s="63"/>
      <c r="E1567" s="11"/>
      <c r="F1567" s="11"/>
      <c r="G1567" s="8"/>
      <c r="I1567" s="63"/>
      <c r="J1567" s="48"/>
      <c r="K1567" s="109"/>
      <c r="M1567" s="63"/>
      <c r="N1567" s="113"/>
      <c r="P1567" s="114"/>
      <c r="Q1567" s="48"/>
      <c r="S1567" s="114"/>
      <c r="T1567" s="48"/>
      <c r="V1567" s="83"/>
      <c r="W1567" s="83"/>
      <c r="X1567" s="83"/>
      <c r="Y1567" s="83"/>
      <c r="Z1567" s="83"/>
      <c r="AA1567" s="65"/>
      <c r="AB1567" s="5"/>
      <c r="AC1567" s="5"/>
      <c r="AD1567" s="5"/>
      <c r="AE1567" s="5"/>
      <c r="AF1567" s="5"/>
      <c r="AG1567" s="5"/>
      <c r="AH1567" s="5"/>
      <c r="AI1567" s="5"/>
      <c r="AJ1567" s="5"/>
      <c r="AK1567" s="5"/>
      <c r="AL1567" s="5"/>
      <c r="AM1567" s="5"/>
    </row>
    <row r="1568" spans="1:39" s="4" customFormat="1" ht="14.4">
      <c r="A1568" s="63"/>
      <c r="B1568" s="63"/>
      <c r="C1568" s="63"/>
      <c r="D1568" s="63"/>
      <c r="E1568" s="11"/>
      <c r="F1568" s="11"/>
      <c r="G1568" s="8"/>
      <c r="I1568" s="63"/>
      <c r="J1568" s="48"/>
      <c r="K1568" s="109"/>
      <c r="M1568" s="63"/>
      <c r="N1568" s="113"/>
      <c r="P1568" s="114"/>
      <c r="Q1568" s="48"/>
      <c r="S1568" s="114"/>
      <c r="T1568" s="48"/>
      <c r="V1568" s="83"/>
      <c r="W1568" s="83"/>
      <c r="X1568" s="83"/>
      <c r="Y1568" s="83"/>
      <c r="Z1568" s="83"/>
      <c r="AA1568" s="65"/>
      <c r="AB1568" s="5"/>
      <c r="AC1568" s="5"/>
      <c r="AD1568" s="5"/>
      <c r="AE1568" s="5"/>
      <c r="AF1568" s="5"/>
      <c r="AG1568" s="5"/>
      <c r="AH1568" s="5"/>
      <c r="AI1568" s="5"/>
      <c r="AJ1568" s="5"/>
      <c r="AK1568" s="5"/>
      <c r="AL1568" s="5"/>
      <c r="AM1568" s="5"/>
    </row>
    <row r="1569" spans="1:39" s="4" customFormat="1" ht="14.4">
      <c r="A1569" s="63"/>
      <c r="B1569" s="63"/>
      <c r="C1569" s="63"/>
      <c r="D1569" s="63"/>
      <c r="E1569" s="11"/>
      <c r="F1569" s="11"/>
      <c r="G1569" s="8"/>
      <c r="I1569" s="63"/>
      <c r="J1569" s="48"/>
      <c r="K1569" s="109"/>
      <c r="M1569" s="63"/>
      <c r="N1569" s="113"/>
      <c r="P1569" s="114"/>
      <c r="Q1569" s="48"/>
      <c r="S1569" s="114"/>
      <c r="T1569" s="48"/>
      <c r="V1569" s="83"/>
      <c r="W1569" s="83"/>
      <c r="X1569" s="83"/>
      <c r="Y1569" s="83"/>
      <c r="Z1569" s="83"/>
      <c r="AA1569" s="65"/>
      <c r="AB1569" s="5"/>
      <c r="AC1569" s="5"/>
      <c r="AD1569" s="5"/>
      <c r="AE1569" s="5"/>
      <c r="AF1569" s="5"/>
      <c r="AG1569" s="5"/>
      <c r="AH1569" s="5"/>
      <c r="AI1569" s="5"/>
      <c r="AJ1569" s="5"/>
      <c r="AK1569" s="5"/>
      <c r="AL1569" s="5"/>
      <c r="AM1569" s="5"/>
    </row>
    <row r="1570" spans="1:39" s="4" customFormat="1" ht="14.4">
      <c r="A1570" s="63"/>
      <c r="B1570" s="63"/>
      <c r="C1570" s="63"/>
      <c r="D1570" s="63"/>
      <c r="E1570" s="11"/>
      <c r="F1570" s="11"/>
      <c r="G1570" s="8"/>
      <c r="I1570" s="63"/>
      <c r="J1570" s="48"/>
      <c r="K1570" s="109"/>
      <c r="M1570" s="63"/>
      <c r="N1570" s="113"/>
      <c r="P1570" s="114"/>
      <c r="Q1570" s="48"/>
      <c r="S1570" s="114"/>
      <c r="T1570" s="48"/>
      <c r="V1570" s="83"/>
      <c r="W1570" s="83"/>
      <c r="X1570" s="83"/>
      <c r="Y1570" s="83"/>
      <c r="Z1570" s="83"/>
      <c r="AA1570" s="65"/>
      <c r="AB1570" s="5"/>
      <c r="AC1570" s="5"/>
      <c r="AD1570" s="5"/>
      <c r="AE1570" s="5"/>
      <c r="AF1570" s="5"/>
      <c r="AG1570" s="5"/>
      <c r="AH1570" s="5"/>
      <c r="AI1570" s="5"/>
      <c r="AJ1570" s="5"/>
      <c r="AK1570" s="5"/>
      <c r="AL1570" s="5"/>
      <c r="AM1570" s="5"/>
    </row>
    <row r="1571" spans="1:39" s="4" customFormat="1" ht="14.4">
      <c r="A1571" s="63"/>
      <c r="B1571" s="63"/>
      <c r="C1571" s="63"/>
      <c r="D1571" s="63"/>
      <c r="E1571" s="11"/>
      <c r="F1571" s="11"/>
      <c r="G1571" s="8"/>
      <c r="I1571" s="63"/>
      <c r="J1571" s="48"/>
      <c r="K1571" s="109"/>
      <c r="M1571" s="63"/>
      <c r="N1571" s="113"/>
      <c r="P1571" s="114"/>
      <c r="Q1571" s="48"/>
      <c r="S1571" s="114"/>
      <c r="T1571" s="48"/>
      <c r="V1571" s="83"/>
      <c r="W1571" s="83"/>
      <c r="X1571" s="83"/>
      <c r="Y1571" s="83"/>
      <c r="Z1571" s="83"/>
      <c r="AA1571" s="65"/>
      <c r="AB1571" s="5"/>
      <c r="AC1571" s="5"/>
      <c r="AD1571" s="5"/>
      <c r="AE1571" s="5"/>
      <c r="AF1571" s="5"/>
      <c r="AG1571" s="5"/>
      <c r="AH1571" s="5"/>
      <c r="AI1571" s="5"/>
      <c r="AJ1571" s="5"/>
      <c r="AK1571" s="5"/>
      <c r="AL1571" s="5"/>
      <c r="AM1571" s="5"/>
    </row>
    <row r="1572" spans="1:39" s="4" customFormat="1" ht="14.4">
      <c r="A1572" s="63"/>
      <c r="B1572" s="63"/>
      <c r="C1572" s="63"/>
      <c r="D1572" s="63"/>
      <c r="E1572" s="11"/>
      <c r="F1572" s="11"/>
      <c r="G1572" s="8"/>
      <c r="I1572" s="63"/>
      <c r="J1572" s="48"/>
      <c r="K1572" s="109"/>
      <c r="M1572" s="63"/>
      <c r="N1572" s="113"/>
      <c r="P1572" s="114"/>
      <c r="Q1572" s="48"/>
      <c r="S1572" s="114"/>
      <c r="T1572" s="48"/>
      <c r="V1572" s="83"/>
      <c r="W1572" s="83"/>
      <c r="X1572" s="83"/>
      <c r="Y1572" s="83"/>
      <c r="Z1572" s="83"/>
      <c r="AA1572" s="65"/>
      <c r="AB1572" s="5"/>
      <c r="AC1572" s="5"/>
      <c r="AD1572" s="5"/>
      <c r="AE1572" s="5"/>
      <c r="AF1572" s="5"/>
      <c r="AG1572" s="5"/>
      <c r="AH1572" s="5"/>
      <c r="AI1572" s="5"/>
      <c r="AJ1572" s="5"/>
      <c r="AK1572" s="5"/>
      <c r="AL1572" s="5"/>
      <c r="AM1572" s="5"/>
    </row>
    <row r="1573" spans="1:39" s="4" customFormat="1" ht="14.4">
      <c r="A1573" s="63"/>
      <c r="B1573" s="63"/>
      <c r="C1573" s="63"/>
      <c r="D1573" s="63"/>
      <c r="E1573" s="11"/>
      <c r="F1573" s="11"/>
      <c r="G1573" s="8"/>
      <c r="I1573" s="63"/>
      <c r="J1573" s="48"/>
      <c r="K1573" s="109"/>
      <c r="M1573" s="63"/>
      <c r="N1573" s="113"/>
      <c r="P1573" s="114"/>
      <c r="Q1573" s="48"/>
      <c r="S1573" s="114"/>
      <c r="T1573" s="48"/>
      <c r="V1573" s="83"/>
      <c r="W1573" s="83"/>
      <c r="X1573" s="83"/>
      <c r="Y1573" s="83"/>
      <c r="Z1573" s="83"/>
      <c r="AA1573" s="65"/>
      <c r="AB1573" s="5"/>
      <c r="AC1573" s="5"/>
      <c r="AD1573" s="5"/>
      <c r="AE1573" s="5"/>
      <c r="AF1573" s="5"/>
      <c r="AG1573" s="5"/>
      <c r="AH1573" s="5"/>
      <c r="AI1573" s="5"/>
      <c r="AJ1573" s="5"/>
      <c r="AK1573" s="5"/>
      <c r="AL1573" s="5"/>
      <c r="AM1573" s="5"/>
    </row>
    <row r="1574" spans="1:39" s="4" customFormat="1" ht="14.4">
      <c r="A1574" s="63"/>
      <c r="B1574" s="63"/>
      <c r="C1574" s="63"/>
      <c r="D1574" s="63"/>
      <c r="E1574" s="11"/>
      <c r="F1574" s="11"/>
      <c r="G1574" s="8"/>
      <c r="I1574" s="63"/>
      <c r="J1574" s="48"/>
      <c r="K1574" s="109"/>
      <c r="M1574" s="63"/>
      <c r="N1574" s="113"/>
      <c r="P1574" s="114"/>
      <c r="Q1574" s="48"/>
      <c r="S1574" s="114"/>
      <c r="T1574" s="48"/>
      <c r="V1574" s="83"/>
      <c r="W1574" s="83"/>
      <c r="X1574" s="83"/>
      <c r="Y1574" s="83"/>
      <c r="Z1574" s="83"/>
      <c r="AA1574" s="65"/>
      <c r="AB1574" s="5"/>
      <c r="AC1574" s="5"/>
      <c r="AD1574" s="5"/>
      <c r="AE1574" s="5"/>
      <c r="AF1574" s="5"/>
      <c r="AG1574" s="5"/>
      <c r="AH1574" s="5"/>
      <c r="AI1574" s="5"/>
      <c r="AJ1574" s="5"/>
      <c r="AK1574" s="5"/>
      <c r="AL1574" s="5"/>
      <c r="AM1574" s="5"/>
    </row>
    <row r="1575" spans="1:39" s="4" customFormat="1" ht="14.4">
      <c r="A1575" s="63"/>
      <c r="B1575" s="63"/>
      <c r="C1575" s="63"/>
      <c r="D1575" s="63"/>
      <c r="E1575" s="11"/>
      <c r="F1575" s="11"/>
      <c r="G1575" s="8"/>
      <c r="I1575" s="63"/>
      <c r="J1575" s="48"/>
      <c r="K1575" s="109"/>
      <c r="M1575" s="63"/>
      <c r="N1575" s="113"/>
      <c r="P1575" s="114"/>
      <c r="Q1575" s="48"/>
      <c r="S1575" s="114"/>
      <c r="T1575" s="48"/>
      <c r="V1575" s="83"/>
      <c r="W1575" s="83"/>
      <c r="X1575" s="83"/>
      <c r="Y1575" s="83"/>
      <c r="Z1575" s="83"/>
      <c r="AA1575" s="65"/>
      <c r="AB1575" s="5"/>
      <c r="AC1575" s="5"/>
      <c r="AD1575" s="5"/>
      <c r="AE1575" s="5"/>
      <c r="AF1575" s="5"/>
      <c r="AG1575" s="5"/>
      <c r="AH1575" s="5"/>
      <c r="AI1575" s="5"/>
      <c r="AJ1575" s="5"/>
      <c r="AK1575" s="5"/>
      <c r="AL1575" s="5"/>
      <c r="AM1575" s="5"/>
    </row>
    <row r="1576" spans="1:39" s="4" customFormat="1" ht="14.4">
      <c r="A1576" s="63"/>
      <c r="B1576" s="63"/>
      <c r="C1576" s="63"/>
      <c r="D1576" s="63"/>
      <c r="E1576" s="11"/>
      <c r="F1576" s="11"/>
      <c r="G1576" s="8"/>
      <c r="I1576" s="63"/>
      <c r="J1576" s="48"/>
      <c r="K1576" s="109"/>
      <c r="M1576" s="63"/>
      <c r="N1576" s="113"/>
      <c r="P1576" s="114"/>
      <c r="Q1576" s="48"/>
      <c r="S1576" s="114"/>
      <c r="T1576" s="48"/>
      <c r="V1576" s="83"/>
      <c r="W1576" s="83"/>
      <c r="X1576" s="83"/>
      <c r="Y1576" s="83"/>
      <c r="Z1576" s="83"/>
      <c r="AA1576" s="65"/>
      <c r="AB1576" s="5"/>
      <c r="AC1576" s="5"/>
      <c r="AD1576" s="5"/>
      <c r="AE1576" s="5"/>
      <c r="AF1576" s="5"/>
      <c r="AG1576" s="5"/>
      <c r="AH1576" s="5"/>
      <c r="AI1576" s="5"/>
      <c r="AJ1576" s="5"/>
      <c r="AK1576" s="5"/>
      <c r="AL1576" s="5"/>
      <c r="AM1576" s="5"/>
    </row>
    <row r="1577" spans="1:39" s="4" customFormat="1" ht="14.4">
      <c r="A1577" s="63"/>
      <c r="B1577" s="63"/>
      <c r="C1577" s="63"/>
      <c r="D1577" s="63"/>
      <c r="E1577" s="11"/>
      <c r="F1577" s="11"/>
      <c r="G1577" s="8"/>
      <c r="I1577" s="63"/>
      <c r="J1577" s="48"/>
      <c r="K1577" s="109"/>
      <c r="M1577" s="63"/>
      <c r="N1577" s="113"/>
      <c r="P1577" s="114"/>
      <c r="Q1577" s="48"/>
      <c r="S1577" s="114"/>
      <c r="T1577" s="48"/>
      <c r="V1577" s="83"/>
      <c r="W1577" s="83"/>
      <c r="X1577" s="83"/>
      <c r="Y1577" s="83"/>
      <c r="Z1577" s="83"/>
      <c r="AA1577" s="65"/>
      <c r="AB1577" s="5"/>
      <c r="AC1577" s="5"/>
      <c r="AD1577" s="5"/>
      <c r="AE1577" s="5"/>
      <c r="AF1577" s="5"/>
      <c r="AG1577" s="5"/>
      <c r="AH1577" s="5"/>
      <c r="AI1577" s="5"/>
      <c r="AJ1577" s="5"/>
      <c r="AK1577" s="5"/>
      <c r="AL1577" s="5"/>
      <c r="AM1577" s="5"/>
    </row>
    <row r="1578" spans="1:39" s="4" customFormat="1" ht="14.4">
      <c r="A1578" s="63"/>
      <c r="B1578" s="63"/>
      <c r="C1578" s="63"/>
      <c r="D1578" s="63"/>
      <c r="E1578" s="11"/>
      <c r="F1578" s="11"/>
      <c r="G1578" s="8"/>
      <c r="I1578" s="63"/>
      <c r="J1578" s="48"/>
      <c r="K1578" s="109"/>
      <c r="M1578" s="63"/>
      <c r="N1578" s="113"/>
      <c r="P1578" s="114"/>
      <c r="Q1578" s="48"/>
      <c r="S1578" s="114"/>
      <c r="T1578" s="48"/>
      <c r="V1578" s="83"/>
      <c r="W1578" s="83"/>
      <c r="X1578" s="83"/>
      <c r="Y1578" s="83"/>
      <c r="Z1578" s="83"/>
      <c r="AA1578" s="65"/>
      <c r="AB1578" s="5"/>
      <c r="AC1578" s="5"/>
      <c r="AD1578" s="5"/>
      <c r="AE1578" s="5"/>
      <c r="AF1578" s="5"/>
      <c r="AG1578" s="5"/>
      <c r="AH1578" s="5"/>
      <c r="AI1578" s="5"/>
      <c r="AJ1578" s="5"/>
      <c r="AK1578" s="5"/>
      <c r="AL1578" s="5"/>
      <c r="AM1578" s="5"/>
    </row>
    <row r="1579" spans="1:39" s="4" customFormat="1" ht="14.4">
      <c r="A1579" s="63"/>
      <c r="B1579" s="63"/>
      <c r="C1579" s="63"/>
      <c r="D1579" s="63"/>
      <c r="E1579" s="11"/>
      <c r="F1579" s="11"/>
      <c r="G1579" s="8"/>
      <c r="I1579" s="63"/>
      <c r="J1579" s="48"/>
      <c r="K1579" s="109"/>
      <c r="M1579" s="63"/>
      <c r="N1579" s="113"/>
      <c r="P1579" s="114"/>
      <c r="Q1579" s="48"/>
      <c r="S1579" s="114"/>
      <c r="T1579" s="48"/>
      <c r="V1579" s="83"/>
      <c r="W1579" s="83"/>
      <c r="X1579" s="83"/>
      <c r="Y1579" s="83"/>
      <c r="Z1579" s="83"/>
      <c r="AA1579" s="65"/>
      <c r="AB1579" s="5"/>
      <c r="AC1579" s="5"/>
      <c r="AD1579" s="5"/>
      <c r="AE1579" s="5"/>
      <c r="AF1579" s="5"/>
      <c r="AG1579" s="5"/>
      <c r="AH1579" s="5"/>
      <c r="AI1579" s="5"/>
      <c r="AJ1579" s="5"/>
      <c r="AK1579" s="5"/>
      <c r="AL1579" s="5"/>
      <c r="AM1579" s="5"/>
    </row>
    <row r="1580" spans="1:39" s="4" customFormat="1" ht="14.4">
      <c r="A1580" s="63"/>
      <c r="B1580" s="63"/>
      <c r="C1580" s="63"/>
      <c r="D1580" s="63"/>
      <c r="E1580" s="11"/>
      <c r="F1580" s="11"/>
      <c r="G1580" s="8"/>
      <c r="I1580" s="63"/>
      <c r="J1580" s="48"/>
      <c r="K1580" s="109"/>
      <c r="M1580" s="63"/>
      <c r="N1580" s="113"/>
      <c r="P1580" s="114"/>
      <c r="Q1580" s="48"/>
      <c r="S1580" s="114"/>
      <c r="T1580" s="48"/>
      <c r="V1580" s="83"/>
      <c r="W1580" s="83"/>
      <c r="X1580" s="83"/>
      <c r="Y1580" s="83"/>
      <c r="Z1580" s="83"/>
      <c r="AA1580" s="65"/>
      <c r="AB1580" s="5"/>
      <c r="AC1580" s="5"/>
      <c r="AD1580" s="5"/>
      <c r="AE1580" s="5"/>
      <c r="AF1580" s="5"/>
      <c r="AG1580" s="5"/>
      <c r="AH1580" s="5"/>
      <c r="AI1580" s="5"/>
      <c r="AJ1580" s="5"/>
      <c r="AK1580" s="5"/>
      <c r="AL1580" s="5"/>
      <c r="AM1580" s="5"/>
    </row>
    <row r="1581" spans="1:39" s="4" customFormat="1" ht="14.4">
      <c r="A1581" s="63"/>
      <c r="B1581" s="63"/>
      <c r="C1581" s="63"/>
      <c r="D1581" s="63"/>
      <c r="E1581" s="11"/>
      <c r="F1581" s="11"/>
      <c r="G1581" s="8"/>
      <c r="I1581" s="63"/>
      <c r="J1581" s="48"/>
      <c r="K1581" s="109"/>
      <c r="M1581" s="63"/>
      <c r="N1581" s="113"/>
      <c r="P1581" s="114"/>
      <c r="Q1581" s="48"/>
      <c r="S1581" s="114"/>
      <c r="T1581" s="48"/>
      <c r="V1581" s="83"/>
      <c r="W1581" s="83"/>
      <c r="X1581" s="83"/>
      <c r="Y1581" s="83"/>
      <c r="Z1581" s="83"/>
      <c r="AA1581" s="65"/>
      <c r="AB1581" s="5"/>
      <c r="AC1581" s="5"/>
      <c r="AD1581" s="5"/>
      <c r="AE1581" s="5"/>
      <c r="AF1581" s="5"/>
      <c r="AG1581" s="5"/>
      <c r="AH1581" s="5"/>
      <c r="AI1581" s="5"/>
      <c r="AJ1581" s="5"/>
      <c r="AK1581" s="5"/>
      <c r="AL1581" s="5"/>
      <c r="AM1581" s="5"/>
    </row>
    <row r="1582" spans="1:39" s="4" customFormat="1" ht="14.4">
      <c r="A1582" s="63"/>
      <c r="B1582" s="63"/>
      <c r="C1582" s="63"/>
      <c r="D1582" s="63"/>
      <c r="E1582" s="11"/>
      <c r="F1582" s="11"/>
      <c r="G1582" s="8"/>
      <c r="I1582" s="63"/>
      <c r="J1582" s="48"/>
      <c r="K1582" s="109"/>
      <c r="M1582" s="63"/>
      <c r="N1582" s="113"/>
      <c r="P1582" s="114"/>
      <c r="Q1582" s="48"/>
      <c r="S1582" s="114"/>
      <c r="T1582" s="48"/>
      <c r="V1582" s="83"/>
      <c r="W1582" s="83"/>
      <c r="X1582" s="83"/>
      <c r="Y1582" s="83"/>
      <c r="Z1582" s="83"/>
      <c r="AA1582" s="65"/>
      <c r="AB1582" s="5"/>
      <c r="AC1582" s="5"/>
      <c r="AD1582" s="5"/>
      <c r="AE1582" s="5"/>
      <c r="AF1582" s="5"/>
      <c r="AG1582" s="5"/>
      <c r="AH1582" s="5"/>
      <c r="AI1582" s="5"/>
      <c r="AJ1582" s="5"/>
      <c r="AK1582" s="5"/>
      <c r="AL1582" s="5"/>
      <c r="AM1582" s="5"/>
    </row>
    <row r="1583" spans="1:39" s="4" customFormat="1" ht="14.4">
      <c r="A1583" s="63"/>
      <c r="B1583" s="63"/>
      <c r="C1583" s="63"/>
      <c r="D1583" s="63"/>
      <c r="E1583" s="11"/>
      <c r="F1583" s="11"/>
      <c r="G1583" s="8"/>
      <c r="I1583" s="63"/>
      <c r="J1583" s="48"/>
      <c r="K1583" s="109"/>
      <c r="M1583" s="63"/>
      <c r="N1583" s="113"/>
      <c r="P1583" s="114"/>
      <c r="Q1583" s="48"/>
      <c r="S1583" s="114"/>
      <c r="T1583" s="48"/>
      <c r="V1583" s="83"/>
      <c r="W1583" s="83"/>
      <c r="X1583" s="83"/>
      <c r="Y1583" s="83"/>
      <c r="Z1583" s="83"/>
      <c r="AA1583" s="65"/>
      <c r="AB1583" s="5"/>
      <c r="AC1583" s="5"/>
      <c r="AD1583" s="5"/>
      <c r="AE1583" s="5"/>
      <c r="AF1583" s="5"/>
      <c r="AG1583" s="5"/>
      <c r="AH1583" s="5"/>
      <c r="AI1583" s="5"/>
      <c r="AJ1583" s="5"/>
      <c r="AK1583" s="5"/>
      <c r="AL1583" s="5"/>
      <c r="AM1583" s="5"/>
    </row>
    <row r="1584" spans="1:39" s="4" customFormat="1" ht="14.4">
      <c r="A1584" s="63"/>
      <c r="B1584" s="63"/>
      <c r="C1584" s="63"/>
      <c r="D1584" s="63"/>
      <c r="E1584" s="11"/>
      <c r="F1584" s="11"/>
      <c r="G1584" s="8"/>
      <c r="I1584" s="63"/>
      <c r="J1584" s="48"/>
      <c r="K1584" s="109"/>
      <c r="M1584" s="63"/>
      <c r="N1584" s="113"/>
      <c r="P1584" s="114"/>
      <c r="Q1584" s="48"/>
      <c r="S1584" s="114"/>
      <c r="T1584" s="48"/>
      <c r="V1584" s="83"/>
      <c r="W1584" s="83"/>
      <c r="X1584" s="83"/>
      <c r="Y1584" s="83"/>
      <c r="Z1584" s="83"/>
      <c r="AA1584" s="65"/>
      <c r="AB1584" s="5"/>
      <c r="AC1584" s="5"/>
      <c r="AD1584" s="5"/>
      <c r="AE1584" s="5"/>
      <c r="AF1584" s="5"/>
      <c r="AG1584" s="5"/>
      <c r="AH1584" s="5"/>
      <c r="AI1584" s="5"/>
      <c r="AJ1584" s="5"/>
      <c r="AK1584" s="5"/>
      <c r="AL1584" s="5"/>
      <c r="AM1584" s="5"/>
    </row>
    <row r="1585" spans="1:39" s="4" customFormat="1" ht="14.4">
      <c r="A1585" s="63"/>
      <c r="B1585" s="63"/>
      <c r="C1585" s="63"/>
      <c r="D1585" s="63"/>
      <c r="E1585" s="11"/>
      <c r="F1585" s="11"/>
      <c r="G1585" s="8"/>
      <c r="I1585" s="63"/>
      <c r="J1585" s="48"/>
      <c r="K1585" s="109"/>
      <c r="M1585" s="63"/>
      <c r="N1585" s="113"/>
      <c r="P1585" s="114"/>
      <c r="Q1585" s="48"/>
      <c r="S1585" s="114"/>
      <c r="T1585" s="48"/>
      <c r="V1585" s="83"/>
      <c r="W1585" s="83"/>
      <c r="X1585" s="83"/>
      <c r="Y1585" s="83"/>
      <c r="Z1585" s="83"/>
      <c r="AA1585" s="65"/>
      <c r="AB1585" s="5"/>
      <c r="AC1585" s="5"/>
      <c r="AD1585" s="5"/>
      <c r="AE1585" s="5"/>
      <c r="AF1585" s="5"/>
      <c r="AG1585" s="5"/>
      <c r="AH1585" s="5"/>
      <c r="AI1585" s="5"/>
      <c r="AJ1585" s="5"/>
      <c r="AK1585" s="5"/>
      <c r="AL1585" s="5"/>
      <c r="AM1585" s="5"/>
    </row>
    <row r="1586" spans="1:39" s="4" customFormat="1" ht="14.4">
      <c r="A1586" s="63"/>
      <c r="B1586" s="63"/>
      <c r="C1586" s="63"/>
      <c r="D1586" s="63"/>
      <c r="E1586" s="11"/>
      <c r="F1586" s="11"/>
      <c r="G1586" s="8"/>
      <c r="I1586" s="63"/>
      <c r="J1586" s="48"/>
      <c r="K1586" s="109"/>
      <c r="M1586" s="63"/>
      <c r="N1586" s="113"/>
      <c r="P1586" s="114"/>
      <c r="Q1586" s="48"/>
      <c r="S1586" s="114"/>
      <c r="T1586" s="48"/>
      <c r="V1586" s="83"/>
      <c r="W1586" s="83"/>
      <c r="X1586" s="83"/>
      <c r="Y1586" s="83"/>
      <c r="Z1586" s="83"/>
      <c r="AA1586" s="65"/>
      <c r="AB1586" s="5"/>
      <c r="AC1586" s="5"/>
      <c r="AD1586" s="5"/>
      <c r="AE1586" s="5"/>
      <c r="AF1586" s="5"/>
      <c r="AG1586" s="5"/>
      <c r="AH1586" s="5"/>
      <c r="AI1586" s="5"/>
      <c r="AJ1586" s="5"/>
      <c r="AK1586" s="5"/>
      <c r="AL1586" s="5"/>
      <c r="AM1586" s="5"/>
    </row>
    <row r="1587" spans="1:39" s="4" customFormat="1" ht="14.4">
      <c r="A1587" s="63"/>
      <c r="B1587" s="63"/>
      <c r="C1587" s="63"/>
      <c r="D1587" s="63"/>
      <c r="E1587" s="11"/>
      <c r="F1587" s="11"/>
      <c r="G1587" s="8"/>
      <c r="I1587" s="63"/>
      <c r="J1587" s="48"/>
      <c r="K1587" s="109"/>
      <c r="M1587" s="63"/>
      <c r="N1587" s="113"/>
      <c r="P1587" s="114"/>
      <c r="Q1587" s="48"/>
      <c r="S1587" s="114"/>
      <c r="T1587" s="48"/>
      <c r="V1587" s="83"/>
      <c r="W1587" s="83"/>
      <c r="X1587" s="83"/>
      <c r="Y1587" s="83"/>
      <c r="Z1587" s="83"/>
      <c r="AA1587" s="65"/>
      <c r="AB1587" s="5"/>
      <c r="AC1587" s="5"/>
      <c r="AD1587" s="5"/>
      <c r="AE1587" s="5"/>
      <c r="AF1587" s="5"/>
      <c r="AG1587" s="5"/>
      <c r="AH1587" s="5"/>
      <c r="AI1587" s="5"/>
      <c r="AJ1587" s="5"/>
      <c r="AK1587" s="5"/>
      <c r="AL1587" s="5"/>
      <c r="AM1587" s="5"/>
    </row>
    <row r="1588" spans="1:39" s="4" customFormat="1" ht="14.4">
      <c r="A1588" s="63"/>
      <c r="B1588" s="63"/>
      <c r="C1588" s="63"/>
      <c r="D1588" s="63"/>
      <c r="E1588" s="11"/>
      <c r="F1588" s="11"/>
      <c r="G1588" s="8"/>
      <c r="I1588" s="63"/>
      <c r="J1588" s="48"/>
      <c r="K1588" s="109"/>
      <c r="M1588" s="63"/>
      <c r="N1588" s="113"/>
      <c r="P1588" s="114"/>
      <c r="Q1588" s="48"/>
      <c r="S1588" s="114"/>
      <c r="T1588" s="48"/>
      <c r="V1588" s="83"/>
      <c r="W1588" s="83"/>
      <c r="X1588" s="83"/>
      <c r="Y1588" s="83"/>
      <c r="Z1588" s="83"/>
      <c r="AA1588" s="65"/>
      <c r="AB1588" s="5"/>
      <c r="AC1588" s="5"/>
      <c r="AD1588" s="5"/>
      <c r="AE1588" s="5"/>
      <c r="AF1588" s="5"/>
      <c r="AG1588" s="5"/>
      <c r="AH1588" s="5"/>
      <c r="AI1588" s="5"/>
      <c r="AJ1588" s="5"/>
      <c r="AK1588" s="5"/>
      <c r="AL1588" s="5"/>
      <c r="AM1588" s="5"/>
    </row>
    <row r="1589" spans="1:39" s="4" customFormat="1" ht="14.4">
      <c r="A1589" s="63"/>
      <c r="B1589" s="63"/>
      <c r="C1589" s="63"/>
      <c r="D1589" s="63"/>
      <c r="E1589" s="11"/>
      <c r="F1589" s="11"/>
      <c r="G1589" s="8"/>
      <c r="I1589" s="63"/>
      <c r="J1589" s="48"/>
      <c r="K1589" s="109"/>
      <c r="M1589" s="63"/>
      <c r="N1589" s="113"/>
      <c r="P1589" s="114"/>
      <c r="Q1589" s="48"/>
      <c r="S1589" s="114"/>
      <c r="T1589" s="48"/>
      <c r="V1589" s="83"/>
      <c r="W1589" s="83"/>
      <c r="X1589" s="83"/>
      <c r="Y1589" s="83"/>
      <c r="Z1589" s="83"/>
      <c r="AA1589" s="65"/>
      <c r="AB1589" s="5"/>
      <c r="AC1589" s="5"/>
      <c r="AD1589" s="5"/>
      <c r="AE1589" s="5"/>
      <c r="AF1589" s="5"/>
      <c r="AG1589" s="5"/>
      <c r="AH1589" s="5"/>
      <c r="AI1589" s="5"/>
      <c r="AJ1589" s="5"/>
      <c r="AK1589" s="5"/>
      <c r="AL1589" s="5"/>
      <c r="AM1589" s="5"/>
    </row>
    <row r="1590" spans="1:39" s="4" customFormat="1" ht="14.4">
      <c r="A1590" s="63"/>
      <c r="B1590" s="63"/>
      <c r="C1590" s="63"/>
      <c r="D1590" s="63"/>
      <c r="E1590" s="11"/>
      <c r="F1590" s="11"/>
      <c r="G1590" s="8"/>
      <c r="I1590" s="63"/>
      <c r="J1590" s="48"/>
      <c r="K1590" s="109"/>
      <c r="M1590" s="63"/>
      <c r="N1590" s="113"/>
      <c r="P1590" s="114"/>
      <c r="Q1590" s="48"/>
      <c r="S1590" s="114"/>
      <c r="T1590" s="48"/>
      <c r="V1590" s="83"/>
      <c r="W1590" s="83"/>
      <c r="X1590" s="83"/>
      <c r="Y1590" s="83"/>
      <c r="Z1590" s="83"/>
      <c r="AA1590" s="65"/>
      <c r="AB1590" s="5"/>
      <c r="AC1590" s="5"/>
      <c r="AD1590" s="5"/>
      <c r="AE1590" s="5"/>
      <c r="AF1590" s="5"/>
      <c r="AG1590" s="5"/>
      <c r="AH1590" s="5"/>
      <c r="AI1590" s="5"/>
      <c r="AJ1590" s="5"/>
      <c r="AK1590" s="5"/>
      <c r="AL1590" s="5"/>
      <c r="AM1590" s="5"/>
    </row>
    <row r="1591" spans="1:39" s="4" customFormat="1" ht="14.4">
      <c r="A1591" s="63"/>
      <c r="B1591" s="63"/>
      <c r="C1591" s="63"/>
      <c r="D1591" s="63"/>
      <c r="E1591" s="11"/>
      <c r="F1591" s="11"/>
      <c r="G1591" s="8"/>
      <c r="I1591" s="63"/>
      <c r="J1591" s="48"/>
      <c r="K1591" s="109"/>
      <c r="M1591" s="63"/>
      <c r="N1591" s="113"/>
      <c r="P1591" s="114"/>
      <c r="Q1591" s="48"/>
      <c r="S1591" s="114"/>
      <c r="T1591" s="48"/>
      <c r="V1591" s="83"/>
      <c r="W1591" s="83"/>
      <c r="X1591" s="83"/>
      <c r="Y1591" s="83"/>
      <c r="Z1591" s="83"/>
      <c r="AA1591" s="65"/>
      <c r="AB1591" s="5"/>
      <c r="AC1591" s="5"/>
      <c r="AD1591" s="5"/>
      <c r="AE1591" s="5"/>
      <c r="AF1591" s="5"/>
      <c r="AG1591" s="5"/>
      <c r="AH1591" s="5"/>
      <c r="AI1591" s="5"/>
      <c r="AJ1591" s="5"/>
      <c r="AK1591" s="5"/>
      <c r="AL1591" s="5"/>
      <c r="AM1591" s="5"/>
    </row>
    <row r="1592" spans="1:39" s="4" customFormat="1" ht="14.4">
      <c r="A1592" s="63"/>
      <c r="B1592" s="63"/>
      <c r="C1592" s="63"/>
      <c r="D1592" s="63"/>
      <c r="E1592" s="11"/>
      <c r="F1592" s="11"/>
      <c r="G1592" s="8"/>
      <c r="I1592" s="63"/>
      <c r="J1592" s="48"/>
      <c r="K1592" s="109"/>
      <c r="M1592" s="63"/>
      <c r="N1592" s="113"/>
      <c r="P1592" s="114"/>
      <c r="Q1592" s="48"/>
      <c r="S1592" s="114"/>
      <c r="T1592" s="48"/>
      <c r="V1592" s="83"/>
      <c r="W1592" s="83"/>
      <c r="X1592" s="83"/>
      <c r="Y1592" s="83"/>
      <c r="Z1592" s="83"/>
      <c r="AA1592" s="65"/>
      <c r="AB1592" s="5"/>
      <c r="AC1592" s="5"/>
      <c r="AD1592" s="5"/>
      <c r="AE1592" s="5"/>
      <c r="AF1592" s="5"/>
      <c r="AG1592" s="5"/>
      <c r="AH1592" s="5"/>
      <c r="AI1592" s="5"/>
      <c r="AJ1592" s="5"/>
      <c r="AK1592" s="5"/>
      <c r="AL1592" s="5"/>
      <c r="AM1592" s="5"/>
    </row>
    <row r="1593" spans="1:39" s="4" customFormat="1" ht="14.4">
      <c r="A1593" s="63"/>
      <c r="B1593" s="63"/>
      <c r="C1593" s="63"/>
      <c r="D1593" s="63"/>
      <c r="E1593" s="11"/>
      <c r="F1593" s="11"/>
      <c r="G1593" s="8"/>
      <c r="I1593" s="63"/>
      <c r="J1593" s="48"/>
      <c r="K1593" s="109"/>
      <c r="M1593" s="63"/>
      <c r="N1593" s="113"/>
      <c r="P1593" s="114"/>
      <c r="Q1593" s="48"/>
      <c r="S1593" s="114"/>
      <c r="T1593" s="48"/>
      <c r="V1593" s="83"/>
      <c r="W1593" s="83"/>
      <c r="X1593" s="83"/>
      <c r="Y1593" s="83"/>
      <c r="Z1593" s="83"/>
      <c r="AA1593" s="65"/>
      <c r="AB1593" s="5"/>
      <c r="AC1593" s="5"/>
      <c r="AD1593" s="5"/>
      <c r="AE1593" s="5"/>
      <c r="AF1593" s="5"/>
      <c r="AG1593" s="5"/>
      <c r="AH1593" s="5"/>
      <c r="AI1593" s="5"/>
      <c r="AJ1593" s="5"/>
      <c r="AK1593" s="5"/>
      <c r="AL1593" s="5"/>
      <c r="AM1593" s="5"/>
    </row>
    <row r="1594" spans="1:39" s="4" customFormat="1" ht="14.4">
      <c r="A1594" s="63"/>
      <c r="B1594" s="63"/>
      <c r="C1594" s="63"/>
      <c r="D1594" s="63"/>
      <c r="E1594" s="11"/>
      <c r="F1594" s="11"/>
      <c r="G1594" s="8"/>
      <c r="I1594" s="63"/>
      <c r="J1594" s="48"/>
      <c r="K1594" s="109"/>
      <c r="M1594" s="63"/>
      <c r="N1594" s="113"/>
      <c r="P1594" s="114"/>
      <c r="Q1594" s="48"/>
      <c r="S1594" s="114"/>
      <c r="T1594" s="48"/>
      <c r="V1594" s="83"/>
      <c r="W1594" s="83"/>
      <c r="X1594" s="83"/>
      <c r="Y1594" s="83"/>
      <c r="Z1594" s="83"/>
      <c r="AA1594" s="65"/>
      <c r="AB1594" s="5"/>
      <c r="AC1594" s="5"/>
      <c r="AD1594" s="5"/>
      <c r="AE1594" s="5"/>
      <c r="AF1594" s="5"/>
      <c r="AG1594" s="5"/>
      <c r="AH1594" s="5"/>
      <c r="AI1594" s="5"/>
      <c r="AJ1594" s="5"/>
      <c r="AK1594" s="5"/>
      <c r="AL1594" s="5"/>
      <c r="AM1594" s="5"/>
    </row>
    <row r="1595" spans="1:39" s="4" customFormat="1" ht="14.4">
      <c r="A1595" s="63"/>
      <c r="B1595" s="63"/>
      <c r="C1595" s="63"/>
      <c r="D1595" s="63"/>
      <c r="E1595" s="11"/>
      <c r="F1595" s="11"/>
      <c r="G1595" s="8"/>
      <c r="I1595" s="63"/>
      <c r="J1595" s="48"/>
      <c r="K1595" s="109"/>
      <c r="M1595" s="63"/>
      <c r="N1595" s="113"/>
      <c r="P1595" s="114"/>
      <c r="Q1595" s="48"/>
      <c r="S1595" s="114"/>
      <c r="T1595" s="48"/>
      <c r="V1595" s="83"/>
      <c r="W1595" s="83"/>
      <c r="X1595" s="83"/>
      <c r="Y1595" s="83"/>
      <c r="Z1595" s="83"/>
      <c r="AA1595" s="65"/>
      <c r="AB1595" s="5"/>
      <c r="AC1595" s="5"/>
      <c r="AD1595" s="5"/>
      <c r="AE1595" s="5"/>
      <c r="AF1595" s="5"/>
      <c r="AG1595" s="5"/>
      <c r="AH1595" s="5"/>
      <c r="AI1595" s="5"/>
      <c r="AJ1595" s="5"/>
      <c r="AK1595" s="5"/>
      <c r="AL1595" s="5"/>
      <c r="AM1595" s="5"/>
    </row>
    <row r="1596" spans="1:39" s="4" customFormat="1" ht="14.4">
      <c r="A1596" s="63"/>
      <c r="B1596" s="63"/>
      <c r="C1596" s="63"/>
      <c r="D1596" s="63"/>
      <c r="E1596" s="11"/>
      <c r="F1596" s="11"/>
      <c r="G1596" s="8"/>
      <c r="I1596" s="63"/>
      <c r="J1596" s="48"/>
      <c r="K1596" s="109"/>
      <c r="M1596" s="63"/>
      <c r="N1596" s="113"/>
      <c r="P1596" s="114"/>
      <c r="Q1596" s="48"/>
      <c r="S1596" s="114"/>
      <c r="T1596" s="48"/>
      <c r="V1596" s="83"/>
      <c r="W1596" s="83"/>
      <c r="X1596" s="83"/>
      <c r="Y1596" s="83"/>
      <c r="Z1596" s="83"/>
      <c r="AA1596" s="65"/>
      <c r="AB1596" s="5"/>
      <c r="AC1596" s="5"/>
      <c r="AD1596" s="5"/>
      <c r="AE1596" s="5"/>
      <c r="AF1596" s="5"/>
      <c r="AG1596" s="5"/>
      <c r="AH1596" s="5"/>
      <c r="AI1596" s="5"/>
      <c r="AJ1596" s="5"/>
      <c r="AK1596" s="5"/>
      <c r="AL1596" s="5"/>
      <c r="AM1596" s="5"/>
    </row>
    <row r="1597" spans="1:39" s="4" customFormat="1" ht="14.4">
      <c r="A1597" s="63"/>
      <c r="B1597" s="63"/>
      <c r="C1597" s="63"/>
      <c r="D1597" s="63"/>
      <c r="E1597" s="11"/>
      <c r="F1597" s="11"/>
      <c r="G1597" s="8"/>
      <c r="I1597" s="63"/>
      <c r="J1597" s="48"/>
      <c r="K1597" s="109"/>
      <c r="M1597" s="63"/>
      <c r="N1597" s="113"/>
      <c r="P1597" s="114"/>
      <c r="Q1597" s="48"/>
      <c r="S1597" s="114"/>
      <c r="T1597" s="48"/>
      <c r="V1597" s="83"/>
      <c r="W1597" s="83"/>
      <c r="X1597" s="83"/>
      <c r="Y1597" s="83"/>
      <c r="Z1597" s="83"/>
      <c r="AA1597" s="65"/>
      <c r="AB1597" s="5"/>
      <c r="AC1597" s="5"/>
      <c r="AD1597" s="5"/>
      <c r="AE1597" s="5"/>
      <c r="AF1597" s="5"/>
      <c r="AG1597" s="5"/>
      <c r="AH1597" s="5"/>
      <c r="AI1597" s="5"/>
      <c r="AJ1597" s="5"/>
      <c r="AK1597" s="5"/>
      <c r="AL1597" s="5"/>
      <c r="AM1597" s="5"/>
    </row>
    <row r="1598" spans="1:39" s="4" customFormat="1" ht="14.4">
      <c r="A1598" s="63"/>
      <c r="B1598" s="63"/>
      <c r="C1598" s="63"/>
      <c r="D1598" s="63"/>
      <c r="E1598" s="11"/>
      <c r="F1598" s="11"/>
      <c r="G1598" s="8"/>
      <c r="I1598" s="63"/>
      <c r="J1598" s="48"/>
      <c r="K1598" s="109"/>
      <c r="M1598" s="63"/>
      <c r="N1598" s="113"/>
      <c r="P1598" s="63"/>
      <c r="Q1598" s="48"/>
      <c r="S1598" s="63"/>
      <c r="T1598" s="48"/>
      <c r="V1598" s="83"/>
      <c r="W1598" s="83"/>
      <c r="X1598" s="83"/>
      <c r="Y1598" s="83"/>
      <c r="Z1598" s="83"/>
      <c r="AA1598" s="65"/>
      <c r="AB1598" s="5"/>
      <c r="AC1598" s="5"/>
      <c r="AD1598" s="5"/>
      <c r="AE1598" s="5"/>
      <c r="AF1598" s="5"/>
      <c r="AG1598" s="5"/>
      <c r="AH1598" s="5"/>
      <c r="AI1598" s="5"/>
      <c r="AJ1598" s="5"/>
      <c r="AK1598" s="5"/>
      <c r="AL1598" s="5"/>
      <c r="AM1598" s="5"/>
    </row>
    <row r="1599" spans="1:39" s="4" customFormat="1" ht="14.4">
      <c r="A1599" s="63"/>
      <c r="B1599" s="63"/>
      <c r="C1599" s="63"/>
      <c r="D1599" s="63"/>
      <c r="E1599" s="11"/>
      <c r="F1599" s="11"/>
      <c r="G1599" s="8"/>
      <c r="I1599" s="63"/>
      <c r="J1599" s="48"/>
      <c r="K1599" s="109"/>
      <c r="M1599" s="63"/>
      <c r="N1599" s="113"/>
      <c r="P1599" s="63"/>
      <c r="Q1599" s="48"/>
      <c r="S1599" s="63"/>
      <c r="T1599" s="48"/>
      <c r="V1599" s="83"/>
      <c r="W1599" s="83"/>
      <c r="X1599" s="83"/>
      <c r="Y1599" s="83"/>
      <c r="Z1599" s="83"/>
      <c r="AA1599" s="65"/>
      <c r="AB1599" s="5"/>
      <c r="AC1599" s="5"/>
      <c r="AD1599" s="5"/>
      <c r="AE1599" s="5"/>
      <c r="AF1599" s="5"/>
      <c r="AG1599" s="5"/>
      <c r="AH1599" s="5"/>
      <c r="AI1599" s="5"/>
      <c r="AJ1599" s="5"/>
      <c r="AK1599" s="5"/>
      <c r="AL1599" s="5"/>
      <c r="AM1599" s="5"/>
    </row>
    <row r="1600" spans="1:39" s="4" customFormat="1" ht="14.4">
      <c r="A1600" s="63"/>
      <c r="B1600" s="63"/>
      <c r="C1600" s="63"/>
      <c r="D1600" s="63"/>
      <c r="E1600" s="11"/>
      <c r="F1600" s="11"/>
      <c r="G1600" s="8"/>
      <c r="I1600" s="63"/>
      <c r="J1600" s="48"/>
      <c r="K1600" s="109"/>
      <c r="M1600" s="63"/>
      <c r="N1600" s="113"/>
      <c r="P1600" s="63"/>
      <c r="Q1600" s="48"/>
      <c r="S1600" s="63"/>
      <c r="T1600" s="48"/>
      <c r="V1600" s="83"/>
      <c r="W1600" s="83"/>
      <c r="X1600" s="83"/>
      <c r="Y1600" s="83"/>
      <c r="Z1600" s="83"/>
      <c r="AA1600" s="65"/>
      <c r="AB1600" s="5"/>
      <c r="AC1600" s="5"/>
      <c r="AD1600" s="5"/>
      <c r="AE1600" s="5"/>
      <c r="AF1600" s="5"/>
      <c r="AG1600" s="5"/>
      <c r="AH1600" s="5"/>
      <c r="AI1600" s="5"/>
      <c r="AJ1600" s="5"/>
      <c r="AK1600" s="5"/>
      <c r="AL1600" s="5"/>
      <c r="AM1600" s="5"/>
    </row>
    <row r="1601" spans="1:39" s="4" customFormat="1" ht="14.4">
      <c r="A1601" s="63"/>
      <c r="B1601" s="63"/>
      <c r="C1601" s="63"/>
      <c r="D1601" s="63"/>
      <c r="E1601" s="11"/>
      <c r="F1601" s="11"/>
      <c r="G1601" s="8"/>
      <c r="I1601" s="63"/>
      <c r="J1601" s="48"/>
      <c r="K1601" s="109"/>
      <c r="M1601" s="63"/>
      <c r="N1601" s="113"/>
      <c r="P1601" s="63"/>
      <c r="Q1601" s="48"/>
      <c r="S1601" s="63"/>
      <c r="T1601" s="48"/>
      <c r="V1601" s="83"/>
      <c r="W1601" s="83"/>
      <c r="X1601" s="83"/>
      <c r="Y1601" s="83"/>
      <c r="Z1601" s="83"/>
      <c r="AA1601" s="65"/>
      <c r="AB1601" s="5"/>
      <c r="AC1601" s="5"/>
      <c r="AD1601" s="5"/>
      <c r="AE1601" s="5"/>
      <c r="AF1601" s="5"/>
      <c r="AG1601" s="5"/>
      <c r="AH1601" s="5"/>
      <c r="AI1601" s="5"/>
      <c r="AJ1601" s="5"/>
      <c r="AK1601" s="5"/>
      <c r="AL1601" s="5"/>
      <c r="AM1601" s="5"/>
    </row>
    <row r="1602" spans="1:39" s="4" customFormat="1" ht="14.4">
      <c r="A1602" s="63"/>
      <c r="B1602" s="63"/>
      <c r="C1602" s="63"/>
      <c r="D1602" s="63"/>
      <c r="E1602" s="11"/>
      <c r="F1602" s="11"/>
      <c r="G1602" s="8"/>
      <c r="I1602" s="63"/>
      <c r="J1602" s="48"/>
      <c r="K1602" s="109"/>
      <c r="M1602" s="63"/>
      <c r="N1602" s="113"/>
      <c r="P1602" s="63"/>
      <c r="Q1602" s="48"/>
      <c r="S1602" s="63"/>
      <c r="T1602" s="48"/>
      <c r="V1602" s="83"/>
      <c r="W1602" s="83"/>
      <c r="X1602" s="83"/>
      <c r="Y1602" s="83"/>
      <c r="Z1602" s="83"/>
      <c r="AA1602" s="65"/>
      <c r="AB1602" s="5"/>
      <c r="AC1602" s="5"/>
      <c r="AD1602" s="5"/>
      <c r="AE1602" s="5"/>
      <c r="AF1602" s="5"/>
      <c r="AG1602" s="5"/>
      <c r="AH1602" s="5"/>
      <c r="AI1602" s="5"/>
      <c r="AJ1602" s="5"/>
      <c r="AK1602" s="5"/>
      <c r="AL1602" s="5"/>
      <c r="AM1602" s="5"/>
    </row>
    <row r="1603" spans="1:39" s="4" customFormat="1" ht="14.4">
      <c r="A1603" s="63"/>
      <c r="B1603" s="63"/>
      <c r="C1603" s="63"/>
      <c r="D1603" s="63"/>
      <c r="E1603" s="11"/>
      <c r="F1603" s="11"/>
      <c r="G1603" s="8"/>
      <c r="I1603" s="63"/>
      <c r="J1603" s="48"/>
      <c r="K1603" s="109"/>
      <c r="M1603" s="63"/>
      <c r="N1603" s="113"/>
      <c r="P1603" s="63"/>
      <c r="Q1603" s="48"/>
      <c r="S1603" s="63"/>
      <c r="T1603" s="48"/>
      <c r="V1603" s="83"/>
      <c r="W1603" s="83"/>
      <c r="X1603" s="83"/>
      <c r="Y1603" s="83"/>
      <c r="Z1603" s="83"/>
      <c r="AA1603" s="65"/>
      <c r="AB1603" s="5"/>
      <c r="AC1603" s="5"/>
      <c r="AD1603" s="5"/>
      <c r="AE1603" s="5"/>
      <c r="AF1603" s="5"/>
      <c r="AG1603" s="5"/>
      <c r="AH1603" s="5"/>
      <c r="AI1603" s="5"/>
      <c r="AJ1603" s="5"/>
      <c r="AK1603" s="5"/>
      <c r="AL1603" s="5"/>
      <c r="AM1603" s="5"/>
    </row>
    <row r="1604" spans="1:39" s="4" customFormat="1" ht="14.4">
      <c r="A1604" s="63"/>
      <c r="B1604" s="63"/>
      <c r="C1604" s="63"/>
      <c r="D1604" s="63"/>
      <c r="E1604" s="11"/>
      <c r="F1604" s="11"/>
      <c r="G1604" s="8"/>
      <c r="I1604" s="63"/>
      <c r="J1604" s="48"/>
      <c r="K1604" s="109"/>
      <c r="M1604" s="63"/>
      <c r="N1604" s="113"/>
      <c r="P1604" s="63"/>
      <c r="Q1604" s="48"/>
      <c r="S1604" s="63"/>
      <c r="T1604" s="48"/>
      <c r="V1604" s="83"/>
      <c r="W1604" s="83"/>
      <c r="X1604" s="83"/>
      <c r="Y1604" s="83"/>
      <c r="Z1604" s="83"/>
      <c r="AA1604" s="65"/>
      <c r="AB1604" s="5"/>
      <c r="AC1604" s="5"/>
      <c r="AD1604" s="5"/>
      <c r="AE1604" s="5"/>
      <c r="AF1604" s="5"/>
      <c r="AG1604" s="5"/>
      <c r="AH1604" s="5"/>
      <c r="AI1604" s="5"/>
      <c r="AJ1604" s="5"/>
      <c r="AK1604" s="5"/>
      <c r="AL1604" s="5"/>
      <c r="AM1604" s="5"/>
    </row>
    <row r="1605" spans="1:39" s="4" customFormat="1" ht="14.4">
      <c r="A1605" s="63"/>
      <c r="B1605" s="63"/>
      <c r="C1605" s="63"/>
      <c r="D1605" s="63"/>
      <c r="E1605" s="11"/>
      <c r="F1605" s="11"/>
      <c r="G1605" s="8"/>
      <c r="I1605" s="63"/>
      <c r="J1605" s="48"/>
      <c r="K1605" s="109"/>
      <c r="M1605" s="63"/>
      <c r="N1605" s="113"/>
      <c r="P1605" s="63"/>
      <c r="Q1605" s="48"/>
      <c r="S1605" s="63"/>
      <c r="T1605" s="48"/>
      <c r="V1605" s="83"/>
      <c r="W1605" s="83"/>
      <c r="X1605" s="83"/>
      <c r="Y1605" s="83"/>
      <c r="Z1605" s="83"/>
      <c r="AA1605" s="65"/>
      <c r="AB1605" s="5"/>
      <c r="AC1605" s="5"/>
      <c r="AD1605" s="5"/>
      <c r="AE1605" s="5"/>
      <c r="AF1605" s="5"/>
      <c r="AG1605" s="5"/>
      <c r="AH1605" s="5"/>
      <c r="AI1605" s="5"/>
      <c r="AJ1605" s="5"/>
      <c r="AK1605" s="5"/>
      <c r="AL1605" s="5"/>
      <c r="AM1605" s="5"/>
    </row>
    <row r="1606" spans="1:39" s="4" customFormat="1" ht="14.4">
      <c r="A1606" s="63"/>
      <c r="B1606" s="63"/>
      <c r="C1606" s="63"/>
      <c r="D1606" s="63"/>
      <c r="E1606" s="11"/>
      <c r="F1606" s="11"/>
      <c r="G1606" s="8"/>
      <c r="I1606" s="63"/>
      <c r="J1606" s="81"/>
      <c r="K1606" s="109"/>
      <c r="M1606" s="63"/>
      <c r="N1606" s="113"/>
      <c r="P1606" s="63"/>
      <c r="Q1606" s="48"/>
      <c r="S1606" s="63"/>
      <c r="T1606" s="48"/>
      <c r="V1606" s="83"/>
      <c r="W1606" s="83"/>
      <c r="X1606" s="83"/>
      <c r="Y1606" s="83"/>
      <c r="Z1606" s="83"/>
      <c r="AA1606" s="65"/>
      <c r="AB1606" s="5"/>
      <c r="AC1606" s="5"/>
      <c r="AD1606" s="5"/>
      <c r="AE1606" s="5"/>
      <c r="AF1606" s="5"/>
      <c r="AG1606" s="5"/>
      <c r="AH1606" s="5"/>
      <c r="AI1606" s="5"/>
      <c r="AJ1606" s="5"/>
      <c r="AK1606" s="5"/>
      <c r="AL1606" s="5"/>
      <c r="AM1606" s="5"/>
    </row>
    <row r="1607" spans="1:39" s="4" customFormat="1" ht="14.4">
      <c r="A1607" s="63"/>
      <c r="B1607" s="63"/>
      <c r="C1607" s="63"/>
      <c r="D1607" s="63"/>
      <c r="E1607" s="11"/>
      <c r="F1607" s="11"/>
      <c r="G1607" s="8"/>
      <c r="I1607" s="63"/>
      <c r="J1607" s="48"/>
      <c r="K1607" s="109"/>
      <c r="M1607" s="63"/>
      <c r="N1607" s="113"/>
      <c r="P1607" s="63"/>
      <c r="Q1607" s="48"/>
      <c r="S1607" s="63"/>
      <c r="T1607" s="48"/>
      <c r="V1607" s="83"/>
      <c r="W1607" s="83"/>
      <c r="X1607" s="83"/>
      <c r="Y1607" s="83"/>
      <c r="Z1607" s="83"/>
      <c r="AA1607" s="65"/>
      <c r="AB1607" s="5"/>
      <c r="AC1607" s="5"/>
      <c r="AD1607" s="5"/>
      <c r="AE1607" s="5"/>
      <c r="AF1607" s="5"/>
      <c r="AG1607" s="5"/>
      <c r="AH1607" s="5"/>
      <c r="AI1607" s="5"/>
      <c r="AJ1607" s="5"/>
      <c r="AK1607" s="5"/>
      <c r="AL1607" s="5"/>
      <c r="AM1607" s="5"/>
    </row>
    <row r="1608" spans="1:39" s="4" customFormat="1" ht="14.4">
      <c r="A1608" s="63"/>
      <c r="B1608" s="63"/>
      <c r="C1608" s="63"/>
      <c r="D1608" s="63"/>
      <c r="E1608" s="11"/>
      <c r="F1608" s="11"/>
      <c r="G1608" s="8"/>
      <c r="I1608" s="63"/>
      <c r="J1608" s="48"/>
      <c r="K1608" s="109"/>
      <c r="M1608" s="63"/>
      <c r="N1608" s="113"/>
      <c r="P1608" s="63"/>
      <c r="Q1608" s="48"/>
      <c r="S1608" s="63"/>
      <c r="T1608" s="48"/>
      <c r="V1608" s="83"/>
      <c r="W1608" s="83"/>
      <c r="X1608" s="83"/>
      <c r="Y1608" s="83"/>
      <c r="Z1608" s="83"/>
      <c r="AA1608" s="65"/>
      <c r="AB1608" s="5"/>
      <c r="AC1608" s="5"/>
      <c r="AD1608" s="5"/>
      <c r="AE1608" s="5"/>
      <c r="AF1608" s="5"/>
      <c r="AG1608" s="5"/>
      <c r="AH1608" s="5"/>
      <c r="AI1608" s="5"/>
      <c r="AJ1608" s="5"/>
      <c r="AK1608" s="5"/>
      <c r="AL1608" s="5"/>
      <c r="AM1608" s="5"/>
    </row>
    <row r="1609" spans="1:39" s="4" customFormat="1" ht="14.4">
      <c r="A1609" s="63"/>
      <c r="B1609" s="63"/>
      <c r="C1609" s="63"/>
      <c r="D1609" s="63"/>
      <c r="E1609" s="11"/>
      <c r="F1609" s="11"/>
      <c r="G1609" s="8"/>
      <c r="I1609" s="63"/>
      <c r="J1609" s="48"/>
      <c r="K1609" s="109"/>
      <c r="M1609" s="63"/>
      <c r="N1609" s="113"/>
      <c r="P1609" s="63"/>
      <c r="Q1609" s="48"/>
      <c r="S1609" s="63"/>
      <c r="T1609" s="48"/>
      <c r="V1609" s="83"/>
      <c r="W1609" s="83"/>
      <c r="X1609" s="83"/>
      <c r="Y1609" s="83"/>
      <c r="Z1609" s="83"/>
      <c r="AA1609" s="65"/>
      <c r="AB1609" s="5"/>
      <c r="AC1609" s="5"/>
      <c r="AD1609" s="5"/>
      <c r="AE1609" s="5"/>
      <c r="AF1609" s="5"/>
      <c r="AG1609" s="5"/>
      <c r="AH1609" s="5"/>
      <c r="AI1609" s="5"/>
      <c r="AJ1609" s="5"/>
      <c r="AK1609" s="5"/>
      <c r="AL1609" s="5"/>
      <c r="AM1609" s="5"/>
    </row>
    <row r="1610" spans="1:39" s="4" customFormat="1" ht="15" thickBot="1">
      <c r="A1610" s="115"/>
      <c r="B1610" s="115"/>
      <c r="C1610" s="115"/>
      <c r="D1610" s="115"/>
      <c r="E1610" s="11"/>
      <c r="F1610" s="93"/>
      <c r="G1610" s="8"/>
      <c r="I1610" s="115"/>
      <c r="J1610" s="115"/>
      <c r="K1610" s="116"/>
      <c r="M1610" s="115"/>
      <c r="N1610" s="118"/>
      <c r="P1610" s="115"/>
      <c r="Q1610" s="119"/>
      <c r="S1610" s="115"/>
      <c r="T1610" s="119"/>
      <c r="V1610" s="141"/>
      <c r="W1610" s="141"/>
      <c r="X1610" s="141"/>
      <c r="Y1610" s="141"/>
      <c r="Z1610" s="141"/>
      <c r="AA1610" s="65"/>
      <c r="AB1610" s="5"/>
      <c r="AC1610" s="5"/>
      <c r="AD1610" s="5"/>
      <c r="AE1610" s="5"/>
      <c r="AF1610" s="5"/>
      <c r="AG1610" s="5"/>
      <c r="AH1610" s="5"/>
      <c r="AI1610" s="5"/>
      <c r="AJ1610" s="5"/>
      <c r="AK1610" s="5"/>
      <c r="AL1610" s="5"/>
      <c r="AM1610" s="5"/>
    </row>
    <row r="1611" spans="1:39" s="4" customFormat="1" ht="15" thickBot="1">
      <c r="A1611" s="163" t="s">
        <v>55</v>
      </c>
      <c r="B1611" s="164"/>
      <c r="C1611" s="107"/>
      <c r="D1611" s="107"/>
      <c r="E1611" s="140"/>
      <c r="F1611" s="139"/>
      <c r="G1611" s="138"/>
      <c r="I1611" s="163"/>
      <c r="J1611" s="165"/>
      <c r="K1611" s="117"/>
      <c r="M1611" s="163"/>
      <c r="N1611" s="159"/>
      <c r="P1611" s="120"/>
      <c r="Q1611" s="121"/>
      <c r="S1611" s="120"/>
      <c r="T1611" s="121"/>
      <c r="V1611" s="162"/>
      <c r="W1611" s="137"/>
      <c r="X1611" s="137"/>
      <c r="Y1611" s="137"/>
      <c r="Z1611" s="136"/>
      <c r="AA1611" s="65"/>
      <c r="AB1611" s="5"/>
      <c r="AC1611" s="5"/>
      <c r="AD1611" s="5"/>
      <c r="AE1611" s="5"/>
      <c r="AF1611" s="5"/>
      <c r="AG1611" s="5"/>
      <c r="AH1611" s="5"/>
      <c r="AI1611" s="5"/>
      <c r="AJ1611" s="5"/>
      <c r="AK1611" s="5"/>
      <c r="AL1611" s="5"/>
      <c r="AM1611" s="5"/>
    </row>
    <row r="1612" spans="1:39" s="4" customFormat="1" ht="13.2">
      <c r="A1612" s="76"/>
      <c r="B1612" s="76"/>
      <c r="C1612" s="76"/>
      <c r="D1612" s="76"/>
      <c r="V1612" s="65"/>
      <c r="W1612" s="65"/>
      <c r="X1612" s="65"/>
      <c r="Y1612" s="65"/>
      <c r="Z1612" s="65"/>
      <c r="AA1612" s="65"/>
      <c r="AB1612" s="5"/>
      <c r="AC1612" s="5"/>
      <c r="AD1612" s="5"/>
      <c r="AE1612" s="5"/>
      <c r="AF1612" s="5"/>
      <c r="AG1612" s="5"/>
      <c r="AH1612" s="5"/>
      <c r="AI1612" s="5"/>
      <c r="AJ1612" s="5"/>
      <c r="AK1612" s="5"/>
      <c r="AL1612" s="5"/>
      <c r="AM1612" s="5"/>
    </row>
    <row r="1613" spans="1:39" s="4" customFormat="1" ht="13.2">
      <c r="V1613" s="65"/>
      <c r="W1613" s="65"/>
      <c r="X1613" s="65"/>
      <c r="Y1613" s="65"/>
      <c r="Z1613" s="65"/>
      <c r="AA1613" s="65"/>
      <c r="AB1613" s="5"/>
      <c r="AC1613" s="5"/>
      <c r="AD1613" s="5"/>
      <c r="AE1613" s="5"/>
      <c r="AF1613" s="5"/>
      <c r="AG1613" s="5"/>
      <c r="AH1613" s="5"/>
      <c r="AI1613" s="5"/>
      <c r="AJ1613" s="5"/>
      <c r="AK1613" s="5"/>
      <c r="AL1613" s="5"/>
      <c r="AM1613" s="5"/>
    </row>
  </sheetData>
  <mergeCells count="8">
    <mergeCell ref="I2:K2"/>
    <mergeCell ref="M2:N2"/>
    <mergeCell ref="V2:W2"/>
    <mergeCell ref="A2:B2"/>
    <mergeCell ref="A6:G7"/>
    <mergeCell ref="I3:K9"/>
    <mergeCell ref="A4:G4"/>
    <mergeCell ref="M4:T4"/>
  </mergeCells>
  <hyperlinks>
    <hyperlink ref="Z21" r:id="rId1" display="https://www.atlanticcityelectric.com/my-account/customer-support/assistance-programs/bill-payment-assistance" xr:uid="{93AC8E57-E098-4C46-96A4-ED5ABB9C5A6A}"/>
    <hyperlink ref="Z22" r:id="rId2" display="https://thesource.pepcoholdings.com/get-your-home-ready-for-winter/" xr:uid="{146AA24B-B616-479D-805A-44B917096CAB}"/>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3.2" zeroHeight="1"/>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c r="A1" s="60" t="s">
        <v>750</v>
      </c>
      <c r="B1" s="4"/>
      <c r="C1" s="4"/>
      <c r="D1" s="4"/>
    </row>
    <row r="2" spans="1:16384" ht="65.400000000000006" customHeight="1" thickBot="1">
      <c r="A2" s="472" t="s">
        <v>751</v>
      </c>
      <c r="B2" s="474"/>
      <c r="C2" s="19"/>
      <c r="D2" s="19"/>
      <c r="E2" s="16"/>
      <c r="F2" s="27"/>
      <c r="G2" s="27"/>
      <c r="H2" s="27"/>
      <c r="I2" s="27"/>
      <c r="J2" s="27"/>
    </row>
    <row r="3" spans="1:16384" s="4" customFormat="1">
      <c r="F3" s="4" t="s">
        <v>752</v>
      </c>
      <c r="G3" s="4" t="s">
        <v>752</v>
      </c>
      <c r="H3" s="4" t="s">
        <v>752</v>
      </c>
      <c r="I3" s="4" t="s">
        <v>752</v>
      </c>
      <c r="J3" s="4" t="s">
        <v>752</v>
      </c>
      <c r="K3" s="4" t="s">
        <v>752</v>
      </c>
      <c r="L3" s="4" t="s">
        <v>752</v>
      </c>
      <c r="M3" s="4" t="s">
        <v>752</v>
      </c>
      <c r="N3" s="4" t="s">
        <v>752</v>
      </c>
      <c r="O3" s="4" t="s">
        <v>752</v>
      </c>
      <c r="P3" s="4" t="s">
        <v>752</v>
      </c>
      <c r="Q3" s="4" t="s">
        <v>752</v>
      </c>
      <c r="R3" s="4" t="s">
        <v>752</v>
      </c>
      <c r="S3" s="4" t="s">
        <v>752</v>
      </c>
      <c r="T3" s="4" t="s">
        <v>752</v>
      </c>
      <c r="U3" s="4" t="s">
        <v>752</v>
      </c>
      <c r="V3" s="4" t="s">
        <v>752</v>
      </c>
      <c r="W3" s="4" t="s">
        <v>752</v>
      </c>
      <c r="X3" s="4" t="s">
        <v>752</v>
      </c>
      <c r="Y3" s="4" t="s">
        <v>752</v>
      </c>
      <c r="Z3" s="4" t="s">
        <v>752</v>
      </c>
      <c r="AA3" s="4" t="s">
        <v>752</v>
      </c>
      <c r="AB3" s="4" t="s">
        <v>752</v>
      </c>
      <c r="AC3" s="4" t="s">
        <v>752</v>
      </c>
      <c r="AD3" s="4" t="s">
        <v>752</v>
      </c>
      <c r="AE3" s="4" t="s">
        <v>752</v>
      </c>
      <c r="AF3" s="4" t="s">
        <v>752</v>
      </c>
      <c r="AG3" s="4" t="s">
        <v>752</v>
      </c>
      <c r="AH3" s="4" t="s">
        <v>752</v>
      </c>
      <c r="AI3" s="4" t="s">
        <v>752</v>
      </c>
      <c r="AJ3" s="4" t="s">
        <v>752</v>
      </c>
      <c r="AK3" s="4" t="s">
        <v>752</v>
      </c>
      <c r="AL3" s="4" t="s">
        <v>752</v>
      </c>
      <c r="AM3" s="4" t="s">
        <v>752</v>
      </c>
      <c r="AN3" s="4" t="s">
        <v>752</v>
      </c>
      <c r="AO3" s="4" t="s">
        <v>752</v>
      </c>
      <c r="AP3" s="4" t="s">
        <v>752</v>
      </c>
      <c r="AQ3" s="4" t="s">
        <v>752</v>
      </c>
      <c r="AR3" s="4" t="s">
        <v>752</v>
      </c>
      <c r="AS3" s="4" t="s">
        <v>752</v>
      </c>
      <c r="AT3" s="4" t="s">
        <v>752</v>
      </c>
      <c r="AU3" s="4" t="s">
        <v>752</v>
      </c>
      <c r="AV3" s="4" t="s">
        <v>752</v>
      </c>
      <c r="AW3" s="4" t="s">
        <v>752</v>
      </c>
      <c r="AX3" s="4" t="s">
        <v>752</v>
      </c>
      <c r="AY3" s="4" t="s">
        <v>752</v>
      </c>
      <c r="AZ3" s="4" t="s">
        <v>752</v>
      </c>
      <c r="BA3" s="4" t="s">
        <v>752</v>
      </c>
      <c r="BB3" s="4" t="s">
        <v>752</v>
      </c>
      <c r="BC3" s="4" t="s">
        <v>752</v>
      </c>
      <c r="BD3" s="4" t="s">
        <v>752</v>
      </c>
      <c r="BE3" s="4" t="s">
        <v>752</v>
      </c>
      <c r="BF3" s="4" t="s">
        <v>752</v>
      </c>
      <c r="BG3" s="4" t="s">
        <v>752</v>
      </c>
      <c r="BH3" s="4" t="s">
        <v>752</v>
      </c>
      <c r="BI3" s="4" t="s">
        <v>752</v>
      </c>
      <c r="BJ3" s="4" t="s">
        <v>752</v>
      </c>
      <c r="BK3" s="4" t="s">
        <v>752</v>
      </c>
      <c r="BL3" s="4" t="s">
        <v>752</v>
      </c>
      <c r="BM3" s="4" t="s">
        <v>752</v>
      </c>
      <c r="BN3" s="4" t="s">
        <v>752</v>
      </c>
      <c r="BO3" s="4" t="s">
        <v>752</v>
      </c>
      <c r="BP3" s="4" t="s">
        <v>752</v>
      </c>
      <c r="BQ3" s="4" t="s">
        <v>752</v>
      </c>
      <c r="BR3" s="4" t="s">
        <v>752</v>
      </c>
      <c r="BS3" s="4" t="s">
        <v>752</v>
      </c>
      <c r="BT3" s="4" t="s">
        <v>752</v>
      </c>
      <c r="BU3" s="4" t="s">
        <v>752</v>
      </c>
      <c r="BV3" s="4" t="s">
        <v>752</v>
      </c>
      <c r="BW3" s="4" t="s">
        <v>752</v>
      </c>
      <c r="BX3" s="4" t="s">
        <v>752</v>
      </c>
      <c r="BY3" s="4" t="s">
        <v>752</v>
      </c>
      <c r="BZ3" s="4" t="s">
        <v>752</v>
      </c>
      <c r="CA3" s="4" t="s">
        <v>752</v>
      </c>
      <c r="CB3" s="4" t="s">
        <v>752</v>
      </c>
      <c r="CC3" s="4" t="s">
        <v>752</v>
      </c>
      <c r="CD3" s="4" t="s">
        <v>752</v>
      </c>
      <c r="CE3" s="4" t="s">
        <v>752</v>
      </c>
      <c r="CF3" s="4" t="s">
        <v>752</v>
      </c>
      <c r="CG3" s="4" t="s">
        <v>752</v>
      </c>
      <c r="CH3" s="4" t="s">
        <v>752</v>
      </c>
      <c r="CI3" s="4" t="s">
        <v>752</v>
      </c>
      <c r="CJ3" s="4" t="s">
        <v>752</v>
      </c>
      <c r="CK3" s="4" t="s">
        <v>752</v>
      </c>
      <c r="CL3" s="4" t="s">
        <v>752</v>
      </c>
      <c r="CM3" s="4" t="s">
        <v>752</v>
      </c>
      <c r="CN3" s="4" t="s">
        <v>752</v>
      </c>
      <c r="CO3" s="4" t="s">
        <v>752</v>
      </c>
      <c r="CP3" s="4" t="s">
        <v>752</v>
      </c>
      <c r="CQ3" s="4" t="s">
        <v>752</v>
      </c>
      <c r="CR3" s="4" t="s">
        <v>752</v>
      </c>
      <c r="CS3" s="4" t="s">
        <v>752</v>
      </c>
      <c r="CT3" s="4" t="s">
        <v>752</v>
      </c>
      <c r="CU3" s="4" t="s">
        <v>752</v>
      </c>
      <c r="CV3" s="4" t="s">
        <v>752</v>
      </c>
      <c r="CW3" s="4" t="s">
        <v>752</v>
      </c>
      <c r="CX3" s="4" t="s">
        <v>752</v>
      </c>
      <c r="CY3" s="4" t="s">
        <v>752</v>
      </c>
      <c r="CZ3" s="4" t="s">
        <v>752</v>
      </c>
      <c r="DA3" s="4" t="s">
        <v>752</v>
      </c>
      <c r="DB3" s="4" t="s">
        <v>752</v>
      </c>
      <c r="DC3" s="4" t="s">
        <v>752</v>
      </c>
      <c r="DD3" s="4" t="s">
        <v>752</v>
      </c>
      <c r="DE3" s="4" t="s">
        <v>752</v>
      </c>
      <c r="DF3" s="4" t="s">
        <v>752</v>
      </c>
      <c r="DG3" s="4" t="s">
        <v>752</v>
      </c>
      <c r="DH3" s="4" t="s">
        <v>752</v>
      </c>
      <c r="DI3" s="4" t="s">
        <v>752</v>
      </c>
      <c r="DJ3" s="4" t="s">
        <v>752</v>
      </c>
      <c r="DK3" s="4" t="s">
        <v>752</v>
      </c>
      <c r="DL3" s="4" t="s">
        <v>752</v>
      </c>
      <c r="DM3" s="4" t="s">
        <v>752</v>
      </c>
      <c r="DN3" s="4" t="s">
        <v>752</v>
      </c>
      <c r="DO3" s="4" t="s">
        <v>752</v>
      </c>
      <c r="DP3" s="4" t="s">
        <v>752</v>
      </c>
      <c r="DQ3" s="4" t="s">
        <v>752</v>
      </c>
      <c r="DR3" s="4" t="s">
        <v>752</v>
      </c>
      <c r="DS3" s="4" t="s">
        <v>752</v>
      </c>
      <c r="DT3" s="4" t="s">
        <v>752</v>
      </c>
      <c r="DU3" s="4" t="s">
        <v>752</v>
      </c>
      <c r="DV3" s="4" t="s">
        <v>752</v>
      </c>
      <c r="DW3" s="4" t="s">
        <v>752</v>
      </c>
      <c r="DX3" s="4" t="s">
        <v>752</v>
      </c>
      <c r="DY3" s="4" t="s">
        <v>752</v>
      </c>
      <c r="DZ3" s="4" t="s">
        <v>752</v>
      </c>
      <c r="EA3" s="4" t="s">
        <v>752</v>
      </c>
      <c r="EB3" s="4" t="s">
        <v>752</v>
      </c>
      <c r="EC3" s="4" t="s">
        <v>752</v>
      </c>
      <c r="ED3" s="4" t="s">
        <v>752</v>
      </c>
      <c r="EE3" s="4" t="s">
        <v>752</v>
      </c>
      <c r="EF3" s="4" t="s">
        <v>752</v>
      </c>
      <c r="EG3" s="4" t="s">
        <v>752</v>
      </c>
      <c r="EH3" s="4" t="s">
        <v>752</v>
      </c>
      <c r="EI3" s="4" t="s">
        <v>752</v>
      </c>
      <c r="EJ3" s="4" t="s">
        <v>752</v>
      </c>
      <c r="EK3" s="4" t="s">
        <v>752</v>
      </c>
      <c r="EL3" s="4" t="s">
        <v>752</v>
      </c>
      <c r="EM3" s="4" t="s">
        <v>752</v>
      </c>
      <c r="EN3" s="4" t="s">
        <v>752</v>
      </c>
      <c r="EO3" s="4" t="s">
        <v>752</v>
      </c>
      <c r="EP3" s="4" t="s">
        <v>752</v>
      </c>
      <c r="EQ3" s="4" t="s">
        <v>752</v>
      </c>
      <c r="ER3" s="4" t="s">
        <v>752</v>
      </c>
      <c r="ES3" s="4" t="s">
        <v>752</v>
      </c>
      <c r="ET3" s="4" t="s">
        <v>752</v>
      </c>
      <c r="EU3" s="4" t="s">
        <v>752</v>
      </c>
      <c r="EV3" s="4" t="s">
        <v>752</v>
      </c>
      <c r="EW3" s="4" t="s">
        <v>752</v>
      </c>
      <c r="EX3" s="4" t="s">
        <v>752</v>
      </c>
      <c r="EY3" s="4" t="s">
        <v>752</v>
      </c>
      <c r="EZ3" s="4" t="s">
        <v>752</v>
      </c>
      <c r="FA3" s="4" t="s">
        <v>752</v>
      </c>
      <c r="FB3" s="4" t="s">
        <v>752</v>
      </c>
      <c r="FC3" s="4" t="s">
        <v>752</v>
      </c>
      <c r="FD3" s="4" t="s">
        <v>752</v>
      </c>
      <c r="FE3" s="4" t="s">
        <v>752</v>
      </c>
      <c r="FF3" s="4" t="s">
        <v>752</v>
      </c>
      <c r="FG3" s="4" t="s">
        <v>752</v>
      </c>
      <c r="FH3" s="4" t="s">
        <v>752</v>
      </c>
      <c r="FI3" s="4" t="s">
        <v>752</v>
      </c>
      <c r="FJ3" s="4" t="s">
        <v>752</v>
      </c>
      <c r="FK3" s="4" t="s">
        <v>752</v>
      </c>
      <c r="FL3" s="4" t="s">
        <v>752</v>
      </c>
      <c r="FM3" s="4" t="s">
        <v>752</v>
      </c>
      <c r="FN3" s="4" t="s">
        <v>752</v>
      </c>
      <c r="FO3" s="4" t="s">
        <v>752</v>
      </c>
      <c r="FP3" s="4" t="s">
        <v>752</v>
      </c>
      <c r="FQ3" s="4" t="s">
        <v>752</v>
      </c>
      <c r="FR3" s="4" t="s">
        <v>752</v>
      </c>
      <c r="FS3" s="4" t="s">
        <v>752</v>
      </c>
      <c r="FT3" s="4" t="s">
        <v>752</v>
      </c>
      <c r="FU3" s="4" t="s">
        <v>752</v>
      </c>
      <c r="FV3" s="4" t="s">
        <v>752</v>
      </c>
      <c r="FW3" s="4" t="s">
        <v>752</v>
      </c>
      <c r="FX3" s="4" t="s">
        <v>752</v>
      </c>
      <c r="FY3" s="4" t="s">
        <v>752</v>
      </c>
      <c r="FZ3" s="4" t="s">
        <v>752</v>
      </c>
      <c r="GA3" s="4" t="s">
        <v>752</v>
      </c>
      <c r="GB3" s="4" t="s">
        <v>752</v>
      </c>
      <c r="GC3" s="4" t="s">
        <v>752</v>
      </c>
      <c r="GD3" s="4" t="s">
        <v>752</v>
      </c>
      <c r="GE3" s="4" t="s">
        <v>752</v>
      </c>
      <c r="GF3" s="4" t="s">
        <v>752</v>
      </c>
      <c r="GG3" s="4" t="s">
        <v>752</v>
      </c>
      <c r="GH3" s="4" t="s">
        <v>752</v>
      </c>
      <c r="GI3" s="4" t="s">
        <v>752</v>
      </c>
      <c r="GJ3" s="4" t="s">
        <v>752</v>
      </c>
      <c r="GK3" s="4" t="s">
        <v>752</v>
      </c>
      <c r="GL3" s="4" t="s">
        <v>752</v>
      </c>
      <c r="GM3" s="4" t="s">
        <v>752</v>
      </c>
      <c r="GN3" s="4" t="s">
        <v>752</v>
      </c>
      <c r="GO3" s="4" t="s">
        <v>752</v>
      </c>
      <c r="GP3" s="4" t="s">
        <v>752</v>
      </c>
      <c r="GQ3" s="4" t="s">
        <v>752</v>
      </c>
      <c r="GR3" s="4" t="s">
        <v>752</v>
      </c>
      <c r="GS3" s="4" t="s">
        <v>752</v>
      </c>
      <c r="GT3" s="4" t="s">
        <v>752</v>
      </c>
      <c r="GU3" s="4" t="s">
        <v>752</v>
      </c>
      <c r="GV3" s="4" t="s">
        <v>752</v>
      </c>
      <c r="GW3" s="4" t="s">
        <v>752</v>
      </c>
      <c r="GX3" s="4" t="s">
        <v>752</v>
      </c>
      <c r="GY3" s="4" t="s">
        <v>752</v>
      </c>
      <c r="GZ3" s="4" t="s">
        <v>752</v>
      </c>
      <c r="HA3" s="4" t="s">
        <v>752</v>
      </c>
      <c r="HB3" s="4" t="s">
        <v>752</v>
      </c>
      <c r="HC3" s="4" t="s">
        <v>752</v>
      </c>
      <c r="HD3" s="4" t="s">
        <v>752</v>
      </c>
      <c r="HE3" s="4" t="s">
        <v>752</v>
      </c>
      <c r="HF3" s="4" t="s">
        <v>752</v>
      </c>
      <c r="HG3" s="4" t="s">
        <v>752</v>
      </c>
      <c r="HH3" s="4" t="s">
        <v>752</v>
      </c>
      <c r="HI3" s="4" t="s">
        <v>752</v>
      </c>
      <c r="HJ3" s="4" t="s">
        <v>752</v>
      </c>
      <c r="HK3" s="4" t="s">
        <v>752</v>
      </c>
      <c r="HL3" s="4" t="s">
        <v>752</v>
      </c>
      <c r="HM3" s="4" t="s">
        <v>752</v>
      </c>
      <c r="HN3" s="4" t="s">
        <v>752</v>
      </c>
      <c r="HO3" s="4" t="s">
        <v>752</v>
      </c>
      <c r="HP3" s="4" t="s">
        <v>752</v>
      </c>
      <c r="HQ3" s="4" t="s">
        <v>752</v>
      </c>
      <c r="HR3" s="4" t="s">
        <v>752</v>
      </c>
      <c r="HS3" s="4" t="s">
        <v>752</v>
      </c>
      <c r="HT3" s="4" t="s">
        <v>752</v>
      </c>
      <c r="HU3" s="4" t="s">
        <v>752</v>
      </c>
      <c r="HV3" s="4" t="s">
        <v>752</v>
      </c>
      <c r="HW3" s="4" t="s">
        <v>752</v>
      </c>
      <c r="HX3" s="4" t="s">
        <v>752</v>
      </c>
      <c r="HY3" s="4" t="s">
        <v>752</v>
      </c>
      <c r="HZ3" s="4" t="s">
        <v>752</v>
      </c>
      <c r="IA3" s="4" t="s">
        <v>752</v>
      </c>
      <c r="IB3" s="4" t="s">
        <v>752</v>
      </c>
      <c r="IC3" s="4" t="s">
        <v>752</v>
      </c>
      <c r="ID3" s="4" t="s">
        <v>752</v>
      </c>
      <c r="IE3" s="4" t="s">
        <v>752</v>
      </c>
      <c r="IF3" s="4" t="s">
        <v>752</v>
      </c>
      <c r="IG3" s="4" t="s">
        <v>752</v>
      </c>
      <c r="IH3" s="4" t="s">
        <v>752</v>
      </c>
      <c r="II3" s="4" t="s">
        <v>752</v>
      </c>
      <c r="IJ3" s="4" t="s">
        <v>752</v>
      </c>
      <c r="IK3" s="4" t="s">
        <v>752</v>
      </c>
      <c r="IL3" s="4" t="s">
        <v>752</v>
      </c>
      <c r="IM3" s="4" t="s">
        <v>752</v>
      </c>
      <c r="IN3" s="4" t="s">
        <v>752</v>
      </c>
      <c r="IO3" s="4" t="s">
        <v>752</v>
      </c>
      <c r="IP3" s="4" t="s">
        <v>752</v>
      </c>
      <c r="IQ3" s="4" t="s">
        <v>752</v>
      </c>
      <c r="IR3" s="4" t="s">
        <v>752</v>
      </c>
      <c r="IS3" s="4" t="s">
        <v>752</v>
      </c>
      <c r="IT3" s="4" t="s">
        <v>752</v>
      </c>
      <c r="IU3" s="4" t="s">
        <v>752</v>
      </c>
      <c r="IV3" s="4" t="s">
        <v>752</v>
      </c>
      <c r="IW3" s="4" t="s">
        <v>752</v>
      </c>
      <c r="IX3" s="4" t="s">
        <v>752</v>
      </c>
      <c r="IY3" s="4" t="s">
        <v>752</v>
      </c>
      <c r="IZ3" s="4" t="s">
        <v>752</v>
      </c>
      <c r="JA3" s="4" t="s">
        <v>752</v>
      </c>
      <c r="JB3" s="4" t="s">
        <v>752</v>
      </c>
      <c r="JC3" s="4" t="s">
        <v>752</v>
      </c>
      <c r="JD3" s="4" t="s">
        <v>752</v>
      </c>
      <c r="JE3" s="4" t="s">
        <v>752</v>
      </c>
      <c r="JF3" s="4" t="s">
        <v>752</v>
      </c>
      <c r="JG3" s="4" t="s">
        <v>752</v>
      </c>
      <c r="JH3" s="4" t="s">
        <v>752</v>
      </c>
      <c r="JI3" s="4" t="s">
        <v>752</v>
      </c>
      <c r="JJ3" s="4" t="s">
        <v>752</v>
      </c>
      <c r="JK3" s="4" t="s">
        <v>752</v>
      </c>
      <c r="JL3" s="4" t="s">
        <v>752</v>
      </c>
      <c r="JM3" s="4" t="s">
        <v>752</v>
      </c>
      <c r="JN3" s="4" t="s">
        <v>752</v>
      </c>
      <c r="JO3" s="4" t="s">
        <v>752</v>
      </c>
      <c r="JP3" s="4" t="s">
        <v>752</v>
      </c>
      <c r="JQ3" s="4" t="s">
        <v>752</v>
      </c>
      <c r="JR3" s="4" t="s">
        <v>752</v>
      </c>
      <c r="JS3" s="4" t="s">
        <v>752</v>
      </c>
      <c r="JT3" s="4" t="s">
        <v>752</v>
      </c>
      <c r="JU3" s="4" t="s">
        <v>752</v>
      </c>
      <c r="JV3" s="4" t="s">
        <v>752</v>
      </c>
      <c r="JW3" s="4" t="s">
        <v>752</v>
      </c>
      <c r="JX3" s="4" t="s">
        <v>752</v>
      </c>
      <c r="JY3" s="4" t="s">
        <v>752</v>
      </c>
      <c r="JZ3" s="4" t="s">
        <v>752</v>
      </c>
      <c r="KA3" s="4" t="s">
        <v>752</v>
      </c>
      <c r="KB3" s="4" t="s">
        <v>752</v>
      </c>
      <c r="KC3" s="4" t="s">
        <v>752</v>
      </c>
      <c r="KD3" s="4" t="s">
        <v>752</v>
      </c>
      <c r="KE3" s="4" t="s">
        <v>752</v>
      </c>
      <c r="KF3" s="4" t="s">
        <v>752</v>
      </c>
      <c r="KG3" s="4" t="s">
        <v>752</v>
      </c>
      <c r="KH3" s="4" t="s">
        <v>752</v>
      </c>
      <c r="KI3" s="4" t="s">
        <v>752</v>
      </c>
      <c r="KJ3" s="4" t="s">
        <v>752</v>
      </c>
      <c r="KK3" s="4" t="s">
        <v>752</v>
      </c>
      <c r="KL3" s="4" t="s">
        <v>752</v>
      </c>
      <c r="KM3" s="4" t="s">
        <v>752</v>
      </c>
      <c r="KN3" s="4" t="s">
        <v>752</v>
      </c>
      <c r="KO3" s="4" t="s">
        <v>752</v>
      </c>
      <c r="KP3" s="4" t="s">
        <v>752</v>
      </c>
      <c r="KQ3" s="4" t="s">
        <v>752</v>
      </c>
      <c r="KR3" s="4" t="s">
        <v>752</v>
      </c>
      <c r="KS3" s="4" t="s">
        <v>752</v>
      </c>
      <c r="KT3" s="4" t="s">
        <v>752</v>
      </c>
      <c r="KU3" s="4" t="s">
        <v>752</v>
      </c>
      <c r="KV3" s="4" t="s">
        <v>752</v>
      </c>
      <c r="KW3" s="4" t="s">
        <v>752</v>
      </c>
      <c r="KX3" s="4" t="s">
        <v>752</v>
      </c>
      <c r="KY3" s="4" t="s">
        <v>752</v>
      </c>
      <c r="KZ3" s="4" t="s">
        <v>752</v>
      </c>
      <c r="LA3" s="4" t="s">
        <v>752</v>
      </c>
      <c r="LB3" s="4" t="s">
        <v>752</v>
      </c>
      <c r="LC3" s="4" t="s">
        <v>752</v>
      </c>
      <c r="LD3" s="4" t="s">
        <v>752</v>
      </c>
      <c r="LE3" s="4" t="s">
        <v>752</v>
      </c>
      <c r="LF3" s="4" t="s">
        <v>752</v>
      </c>
      <c r="LG3" s="4" t="s">
        <v>752</v>
      </c>
      <c r="LH3" s="4" t="s">
        <v>752</v>
      </c>
      <c r="LI3" s="4" t="s">
        <v>752</v>
      </c>
      <c r="LJ3" s="4" t="s">
        <v>752</v>
      </c>
      <c r="LK3" s="4" t="s">
        <v>752</v>
      </c>
      <c r="LL3" s="4" t="s">
        <v>752</v>
      </c>
      <c r="LM3" s="4" t="s">
        <v>752</v>
      </c>
      <c r="LN3" s="4" t="s">
        <v>752</v>
      </c>
      <c r="LO3" s="4" t="s">
        <v>752</v>
      </c>
      <c r="LP3" s="4" t="s">
        <v>752</v>
      </c>
      <c r="LQ3" s="4" t="s">
        <v>752</v>
      </c>
      <c r="LR3" s="4" t="s">
        <v>752</v>
      </c>
      <c r="LS3" s="4" t="s">
        <v>752</v>
      </c>
      <c r="LT3" s="4" t="s">
        <v>752</v>
      </c>
      <c r="LU3" s="4" t="s">
        <v>752</v>
      </c>
      <c r="LV3" s="4" t="s">
        <v>752</v>
      </c>
      <c r="LW3" s="4" t="s">
        <v>752</v>
      </c>
      <c r="LX3" s="4" t="s">
        <v>752</v>
      </c>
      <c r="LY3" s="4" t="s">
        <v>752</v>
      </c>
      <c r="LZ3" s="4" t="s">
        <v>752</v>
      </c>
      <c r="MA3" s="4" t="s">
        <v>752</v>
      </c>
      <c r="MB3" s="4" t="s">
        <v>752</v>
      </c>
      <c r="MC3" s="4" t="s">
        <v>752</v>
      </c>
      <c r="MD3" s="4" t="s">
        <v>752</v>
      </c>
      <c r="ME3" s="4" t="s">
        <v>752</v>
      </c>
      <c r="MF3" s="4" t="s">
        <v>752</v>
      </c>
      <c r="MG3" s="4" t="s">
        <v>752</v>
      </c>
      <c r="MH3" s="4" t="s">
        <v>752</v>
      </c>
      <c r="MI3" s="4" t="s">
        <v>752</v>
      </c>
      <c r="MJ3" s="4" t="s">
        <v>752</v>
      </c>
      <c r="MK3" s="4" t="s">
        <v>752</v>
      </c>
      <c r="ML3" s="4" t="s">
        <v>752</v>
      </c>
      <c r="MM3" s="4" t="s">
        <v>752</v>
      </c>
      <c r="MN3" s="4" t="s">
        <v>752</v>
      </c>
      <c r="MO3" s="4" t="s">
        <v>752</v>
      </c>
      <c r="MP3" s="4" t="s">
        <v>752</v>
      </c>
      <c r="MQ3" s="4" t="s">
        <v>752</v>
      </c>
      <c r="MR3" s="4" t="s">
        <v>752</v>
      </c>
      <c r="MS3" s="4" t="s">
        <v>752</v>
      </c>
      <c r="MT3" s="4" t="s">
        <v>752</v>
      </c>
      <c r="MU3" s="4" t="s">
        <v>752</v>
      </c>
      <c r="MV3" s="4" t="s">
        <v>752</v>
      </c>
      <c r="MW3" s="4" t="s">
        <v>752</v>
      </c>
      <c r="MX3" s="4" t="s">
        <v>752</v>
      </c>
      <c r="MY3" s="4" t="s">
        <v>752</v>
      </c>
      <c r="MZ3" s="4" t="s">
        <v>752</v>
      </c>
      <c r="NA3" s="4" t="s">
        <v>752</v>
      </c>
      <c r="NB3" s="4" t="s">
        <v>752</v>
      </c>
      <c r="NC3" s="4" t="s">
        <v>752</v>
      </c>
      <c r="ND3" s="4" t="s">
        <v>752</v>
      </c>
      <c r="NE3" s="4" t="s">
        <v>752</v>
      </c>
      <c r="NF3" s="4" t="s">
        <v>752</v>
      </c>
      <c r="NG3" s="4" t="s">
        <v>752</v>
      </c>
      <c r="NH3" s="4" t="s">
        <v>752</v>
      </c>
      <c r="NI3" s="4" t="s">
        <v>752</v>
      </c>
      <c r="NJ3" s="4" t="s">
        <v>752</v>
      </c>
      <c r="NK3" s="4" t="s">
        <v>752</v>
      </c>
      <c r="NL3" s="4" t="s">
        <v>752</v>
      </c>
      <c r="NM3" s="4" t="s">
        <v>752</v>
      </c>
      <c r="NN3" s="4" t="s">
        <v>752</v>
      </c>
      <c r="NO3" s="4" t="s">
        <v>752</v>
      </c>
      <c r="NP3" s="4" t="s">
        <v>752</v>
      </c>
      <c r="NQ3" s="4" t="s">
        <v>752</v>
      </c>
      <c r="NR3" s="4" t="s">
        <v>752</v>
      </c>
      <c r="NS3" s="4" t="s">
        <v>752</v>
      </c>
      <c r="NT3" s="4" t="s">
        <v>752</v>
      </c>
      <c r="NU3" s="4" t="s">
        <v>752</v>
      </c>
      <c r="NV3" s="4" t="s">
        <v>752</v>
      </c>
      <c r="NW3" s="4" t="s">
        <v>752</v>
      </c>
      <c r="NX3" s="4" t="s">
        <v>752</v>
      </c>
      <c r="NY3" s="4" t="s">
        <v>752</v>
      </c>
      <c r="NZ3" s="4" t="s">
        <v>752</v>
      </c>
      <c r="OA3" s="4" t="s">
        <v>752</v>
      </c>
      <c r="OB3" s="4" t="s">
        <v>752</v>
      </c>
      <c r="OC3" s="4" t="s">
        <v>752</v>
      </c>
      <c r="OD3" s="4" t="s">
        <v>752</v>
      </c>
      <c r="OE3" s="4" t="s">
        <v>752</v>
      </c>
      <c r="OF3" s="4" t="s">
        <v>752</v>
      </c>
      <c r="OG3" s="4" t="s">
        <v>752</v>
      </c>
      <c r="OH3" s="4" t="s">
        <v>752</v>
      </c>
      <c r="OI3" s="4" t="s">
        <v>752</v>
      </c>
      <c r="OJ3" s="4" t="s">
        <v>752</v>
      </c>
      <c r="OK3" s="4" t="s">
        <v>752</v>
      </c>
      <c r="OL3" s="4" t="s">
        <v>752</v>
      </c>
      <c r="OM3" s="4" t="s">
        <v>752</v>
      </c>
      <c r="ON3" s="4" t="s">
        <v>752</v>
      </c>
      <c r="OO3" s="4" t="s">
        <v>752</v>
      </c>
      <c r="OP3" s="4" t="s">
        <v>752</v>
      </c>
      <c r="OQ3" s="4" t="s">
        <v>752</v>
      </c>
      <c r="OR3" s="4" t="s">
        <v>752</v>
      </c>
      <c r="OS3" s="4" t="s">
        <v>752</v>
      </c>
      <c r="OT3" s="4" t="s">
        <v>752</v>
      </c>
      <c r="OU3" s="4" t="s">
        <v>752</v>
      </c>
      <c r="OV3" s="4" t="s">
        <v>752</v>
      </c>
      <c r="OW3" s="4" t="s">
        <v>752</v>
      </c>
      <c r="OX3" s="4" t="s">
        <v>752</v>
      </c>
      <c r="OY3" s="4" t="s">
        <v>752</v>
      </c>
      <c r="OZ3" s="4" t="s">
        <v>752</v>
      </c>
      <c r="PA3" s="4" t="s">
        <v>752</v>
      </c>
      <c r="PB3" s="4" t="s">
        <v>752</v>
      </c>
      <c r="PC3" s="4" t="s">
        <v>752</v>
      </c>
      <c r="PD3" s="4" t="s">
        <v>752</v>
      </c>
      <c r="PE3" s="4" t="s">
        <v>752</v>
      </c>
      <c r="PF3" s="4" t="s">
        <v>752</v>
      </c>
      <c r="PG3" s="4" t="s">
        <v>752</v>
      </c>
      <c r="PH3" s="4" t="s">
        <v>752</v>
      </c>
      <c r="PI3" s="4" t="s">
        <v>752</v>
      </c>
      <c r="PJ3" s="4" t="s">
        <v>752</v>
      </c>
      <c r="PK3" s="4" t="s">
        <v>752</v>
      </c>
      <c r="PL3" s="4" t="s">
        <v>752</v>
      </c>
      <c r="PM3" s="4" t="s">
        <v>752</v>
      </c>
      <c r="PN3" s="4" t="s">
        <v>752</v>
      </c>
      <c r="PO3" s="4" t="s">
        <v>752</v>
      </c>
      <c r="PP3" s="4" t="s">
        <v>752</v>
      </c>
      <c r="PQ3" s="4" t="s">
        <v>752</v>
      </c>
      <c r="PR3" s="4" t="s">
        <v>752</v>
      </c>
      <c r="PS3" s="4" t="s">
        <v>752</v>
      </c>
      <c r="PT3" s="4" t="s">
        <v>752</v>
      </c>
      <c r="PU3" s="4" t="s">
        <v>752</v>
      </c>
      <c r="PV3" s="4" t="s">
        <v>752</v>
      </c>
      <c r="PW3" s="4" t="s">
        <v>752</v>
      </c>
      <c r="PX3" s="4" t="s">
        <v>752</v>
      </c>
      <c r="PY3" s="4" t="s">
        <v>752</v>
      </c>
      <c r="PZ3" s="4" t="s">
        <v>752</v>
      </c>
      <c r="QA3" s="4" t="s">
        <v>752</v>
      </c>
      <c r="QB3" s="4" t="s">
        <v>752</v>
      </c>
      <c r="QC3" s="4" t="s">
        <v>752</v>
      </c>
      <c r="QD3" s="4" t="s">
        <v>752</v>
      </c>
      <c r="QE3" s="4" t="s">
        <v>752</v>
      </c>
      <c r="QF3" s="4" t="s">
        <v>752</v>
      </c>
      <c r="QG3" s="4" t="s">
        <v>752</v>
      </c>
      <c r="QH3" s="4" t="s">
        <v>752</v>
      </c>
      <c r="QI3" s="4" t="s">
        <v>752</v>
      </c>
      <c r="QJ3" s="4" t="s">
        <v>752</v>
      </c>
      <c r="QK3" s="4" t="s">
        <v>752</v>
      </c>
      <c r="QL3" s="4" t="s">
        <v>752</v>
      </c>
      <c r="QM3" s="4" t="s">
        <v>752</v>
      </c>
      <c r="QN3" s="4" t="s">
        <v>752</v>
      </c>
      <c r="QO3" s="4" t="s">
        <v>752</v>
      </c>
      <c r="QP3" s="4" t="s">
        <v>752</v>
      </c>
      <c r="QQ3" s="4" t="s">
        <v>752</v>
      </c>
      <c r="QR3" s="4" t="s">
        <v>752</v>
      </c>
      <c r="QS3" s="4" t="s">
        <v>752</v>
      </c>
      <c r="QT3" s="4" t="s">
        <v>752</v>
      </c>
      <c r="QU3" s="4" t="s">
        <v>752</v>
      </c>
      <c r="QV3" s="4" t="s">
        <v>752</v>
      </c>
      <c r="QW3" s="4" t="s">
        <v>752</v>
      </c>
      <c r="QX3" s="4" t="s">
        <v>752</v>
      </c>
      <c r="QY3" s="4" t="s">
        <v>752</v>
      </c>
      <c r="QZ3" s="4" t="s">
        <v>752</v>
      </c>
      <c r="RA3" s="4" t="s">
        <v>752</v>
      </c>
      <c r="RB3" s="4" t="s">
        <v>752</v>
      </c>
      <c r="RC3" s="4" t="s">
        <v>752</v>
      </c>
      <c r="RD3" s="4" t="s">
        <v>752</v>
      </c>
      <c r="RE3" s="4" t="s">
        <v>752</v>
      </c>
      <c r="RF3" s="4" t="s">
        <v>752</v>
      </c>
      <c r="RG3" s="4" t="s">
        <v>752</v>
      </c>
      <c r="RH3" s="4" t="s">
        <v>752</v>
      </c>
      <c r="RI3" s="4" t="s">
        <v>752</v>
      </c>
      <c r="RJ3" s="4" t="s">
        <v>752</v>
      </c>
      <c r="RK3" s="4" t="s">
        <v>752</v>
      </c>
      <c r="RL3" s="4" t="s">
        <v>752</v>
      </c>
      <c r="RM3" s="4" t="s">
        <v>752</v>
      </c>
      <c r="RN3" s="4" t="s">
        <v>752</v>
      </c>
      <c r="RO3" s="4" t="s">
        <v>752</v>
      </c>
      <c r="RP3" s="4" t="s">
        <v>752</v>
      </c>
      <c r="RQ3" s="4" t="s">
        <v>752</v>
      </c>
      <c r="RR3" s="4" t="s">
        <v>752</v>
      </c>
      <c r="RS3" s="4" t="s">
        <v>752</v>
      </c>
      <c r="RT3" s="4" t="s">
        <v>752</v>
      </c>
      <c r="RU3" s="4" t="s">
        <v>752</v>
      </c>
      <c r="RV3" s="4" t="s">
        <v>752</v>
      </c>
      <c r="RW3" s="4" t="s">
        <v>752</v>
      </c>
      <c r="RX3" s="4" t="s">
        <v>752</v>
      </c>
      <c r="RY3" s="4" t="s">
        <v>752</v>
      </c>
      <c r="RZ3" s="4" t="s">
        <v>752</v>
      </c>
      <c r="SA3" s="4" t="s">
        <v>752</v>
      </c>
      <c r="SB3" s="4" t="s">
        <v>752</v>
      </c>
      <c r="SC3" s="4" t="s">
        <v>752</v>
      </c>
      <c r="SD3" s="4" t="s">
        <v>752</v>
      </c>
      <c r="SE3" s="4" t="s">
        <v>752</v>
      </c>
      <c r="SF3" s="4" t="s">
        <v>752</v>
      </c>
      <c r="SG3" s="4" t="s">
        <v>752</v>
      </c>
      <c r="SH3" s="4" t="s">
        <v>752</v>
      </c>
      <c r="SI3" s="4" t="s">
        <v>752</v>
      </c>
      <c r="SJ3" s="4" t="s">
        <v>752</v>
      </c>
      <c r="SK3" s="4" t="s">
        <v>752</v>
      </c>
      <c r="SL3" s="4" t="s">
        <v>752</v>
      </c>
      <c r="SM3" s="4" t="s">
        <v>752</v>
      </c>
      <c r="SN3" s="4" t="s">
        <v>752</v>
      </c>
      <c r="SO3" s="4" t="s">
        <v>752</v>
      </c>
      <c r="SP3" s="4" t="s">
        <v>752</v>
      </c>
      <c r="SQ3" s="4" t="s">
        <v>752</v>
      </c>
      <c r="SR3" s="4" t="s">
        <v>752</v>
      </c>
      <c r="SS3" s="4" t="s">
        <v>752</v>
      </c>
      <c r="ST3" s="4" t="s">
        <v>752</v>
      </c>
      <c r="SU3" s="4" t="s">
        <v>752</v>
      </c>
      <c r="SV3" s="4" t="s">
        <v>752</v>
      </c>
      <c r="SW3" s="4" t="s">
        <v>752</v>
      </c>
      <c r="SX3" s="4" t="s">
        <v>752</v>
      </c>
      <c r="SY3" s="4" t="s">
        <v>752</v>
      </c>
      <c r="SZ3" s="4" t="s">
        <v>752</v>
      </c>
      <c r="TA3" s="4" t="s">
        <v>752</v>
      </c>
      <c r="TB3" s="4" t="s">
        <v>752</v>
      </c>
      <c r="TC3" s="4" t="s">
        <v>752</v>
      </c>
      <c r="TD3" s="4" t="s">
        <v>752</v>
      </c>
      <c r="TE3" s="4" t="s">
        <v>752</v>
      </c>
      <c r="TF3" s="4" t="s">
        <v>752</v>
      </c>
      <c r="TG3" s="4" t="s">
        <v>752</v>
      </c>
      <c r="TH3" s="4" t="s">
        <v>752</v>
      </c>
      <c r="TI3" s="4" t="s">
        <v>752</v>
      </c>
      <c r="TJ3" s="4" t="s">
        <v>752</v>
      </c>
      <c r="TK3" s="4" t="s">
        <v>752</v>
      </c>
      <c r="TL3" s="4" t="s">
        <v>752</v>
      </c>
      <c r="TM3" s="4" t="s">
        <v>752</v>
      </c>
      <c r="TN3" s="4" t="s">
        <v>752</v>
      </c>
      <c r="TO3" s="4" t="s">
        <v>752</v>
      </c>
      <c r="TP3" s="4" t="s">
        <v>752</v>
      </c>
      <c r="TQ3" s="4" t="s">
        <v>752</v>
      </c>
      <c r="TR3" s="4" t="s">
        <v>752</v>
      </c>
      <c r="TS3" s="4" t="s">
        <v>752</v>
      </c>
      <c r="TT3" s="4" t="s">
        <v>752</v>
      </c>
      <c r="TU3" s="4" t="s">
        <v>752</v>
      </c>
      <c r="TV3" s="4" t="s">
        <v>752</v>
      </c>
      <c r="TW3" s="4" t="s">
        <v>752</v>
      </c>
      <c r="TX3" s="4" t="s">
        <v>752</v>
      </c>
      <c r="TY3" s="4" t="s">
        <v>752</v>
      </c>
      <c r="TZ3" s="4" t="s">
        <v>752</v>
      </c>
      <c r="UA3" s="4" t="s">
        <v>752</v>
      </c>
      <c r="UB3" s="4" t="s">
        <v>752</v>
      </c>
      <c r="UC3" s="4" t="s">
        <v>752</v>
      </c>
      <c r="UD3" s="4" t="s">
        <v>752</v>
      </c>
      <c r="UE3" s="4" t="s">
        <v>752</v>
      </c>
      <c r="UF3" s="4" t="s">
        <v>752</v>
      </c>
      <c r="UG3" s="4" t="s">
        <v>752</v>
      </c>
      <c r="UH3" s="4" t="s">
        <v>752</v>
      </c>
      <c r="UI3" s="4" t="s">
        <v>752</v>
      </c>
      <c r="UJ3" s="4" t="s">
        <v>752</v>
      </c>
      <c r="UK3" s="4" t="s">
        <v>752</v>
      </c>
      <c r="UL3" s="4" t="s">
        <v>752</v>
      </c>
      <c r="UM3" s="4" t="s">
        <v>752</v>
      </c>
      <c r="UN3" s="4" t="s">
        <v>752</v>
      </c>
      <c r="UO3" s="4" t="s">
        <v>752</v>
      </c>
      <c r="UP3" s="4" t="s">
        <v>752</v>
      </c>
      <c r="UQ3" s="4" t="s">
        <v>752</v>
      </c>
      <c r="UR3" s="4" t="s">
        <v>752</v>
      </c>
      <c r="US3" s="4" t="s">
        <v>752</v>
      </c>
      <c r="UT3" s="4" t="s">
        <v>752</v>
      </c>
      <c r="UU3" s="4" t="s">
        <v>752</v>
      </c>
      <c r="UV3" s="4" t="s">
        <v>752</v>
      </c>
      <c r="UW3" s="4" t="s">
        <v>752</v>
      </c>
      <c r="UX3" s="4" t="s">
        <v>752</v>
      </c>
      <c r="UY3" s="4" t="s">
        <v>752</v>
      </c>
      <c r="UZ3" s="4" t="s">
        <v>752</v>
      </c>
      <c r="VA3" s="4" t="s">
        <v>752</v>
      </c>
      <c r="VB3" s="4" t="s">
        <v>752</v>
      </c>
      <c r="VC3" s="4" t="s">
        <v>752</v>
      </c>
      <c r="VD3" s="4" t="s">
        <v>752</v>
      </c>
      <c r="VE3" s="4" t="s">
        <v>752</v>
      </c>
      <c r="VF3" s="4" t="s">
        <v>752</v>
      </c>
      <c r="VG3" s="4" t="s">
        <v>752</v>
      </c>
      <c r="VH3" s="4" t="s">
        <v>752</v>
      </c>
      <c r="VI3" s="4" t="s">
        <v>752</v>
      </c>
      <c r="VJ3" s="4" t="s">
        <v>752</v>
      </c>
      <c r="VK3" s="4" t="s">
        <v>752</v>
      </c>
      <c r="VL3" s="4" t="s">
        <v>752</v>
      </c>
      <c r="VM3" s="4" t="s">
        <v>752</v>
      </c>
      <c r="VN3" s="4" t="s">
        <v>752</v>
      </c>
      <c r="VO3" s="4" t="s">
        <v>752</v>
      </c>
      <c r="VP3" s="4" t="s">
        <v>752</v>
      </c>
      <c r="VQ3" s="4" t="s">
        <v>752</v>
      </c>
      <c r="VR3" s="4" t="s">
        <v>752</v>
      </c>
      <c r="VS3" s="4" t="s">
        <v>752</v>
      </c>
      <c r="VT3" s="4" t="s">
        <v>752</v>
      </c>
      <c r="VU3" s="4" t="s">
        <v>752</v>
      </c>
      <c r="VV3" s="4" t="s">
        <v>752</v>
      </c>
      <c r="VW3" s="4" t="s">
        <v>752</v>
      </c>
      <c r="VX3" s="4" t="s">
        <v>752</v>
      </c>
      <c r="VY3" s="4" t="s">
        <v>752</v>
      </c>
      <c r="VZ3" s="4" t="s">
        <v>752</v>
      </c>
      <c r="WA3" s="4" t="s">
        <v>752</v>
      </c>
      <c r="WB3" s="4" t="s">
        <v>752</v>
      </c>
      <c r="WC3" s="4" t="s">
        <v>752</v>
      </c>
      <c r="WD3" s="4" t="s">
        <v>752</v>
      </c>
      <c r="WE3" s="4" t="s">
        <v>752</v>
      </c>
      <c r="WF3" s="4" t="s">
        <v>752</v>
      </c>
      <c r="WG3" s="4" t="s">
        <v>752</v>
      </c>
      <c r="WH3" s="4" t="s">
        <v>752</v>
      </c>
      <c r="WI3" s="4" t="s">
        <v>752</v>
      </c>
      <c r="WJ3" s="4" t="s">
        <v>752</v>
      </c>
      <c r="WK3" s="4" t="s">
        <v>752</v>
      </c>
      <c r="WL3" s="4" t="s">
        <v>752</v>
      </c>
      <c r="WM3" s="4" t="s">
        <v>752</v>
      </c>
      <c r="WN3" s="4" t="s">
        <v>752</v>
      </c>
      <c r="WO3" s="4" t="s">
        <v>752</v>
      </c>
      <c r="WP3" s="4" t="s">
        <v>752</v>
      </c>
      <c r="WQ3" s="4" t="s">
        <v>752</v>
      </c>
      <c r="WR3" s="4" t="s">
        <v>752</v>
      </c>
      <c r="WS3" s="4" t="s">
        <v>752</v>
      </c>
      <c r="WT3" s="4" t="s">
        <v>752</v>
      </c>
      <c r="WU3" s="4" t="s">
        <v>752</v>
      </c>
      <c r="WV3" s="4" t="s">
        <v>752</v>
      </c>
      <c r="WW3" s="4" t="s">
        <v>752</v>
      </c>
      <c r="WX3" s="4" t="s">
        <v>752</v>
      </c>
      <c r="WY3" s="4" t="s">
        <v>752</v>
      </c>
      <c r="WZ3" s="4" t="s">
        <v>752</v>
      </c>
      <c r="XA3" s="4" t="s">
        <v>752</v>
      </c>
      <c r="XB3" s="4" t="s">
        <v>752</v>
      </c>
      <c r="XC3" s="4" t="s">
        <v>752</v>
      </c>
      <c r="XD3" s="4" t="s">
        <v>752</v>
      </c>
      <c r="XE3" s="4" t="s">
        <v>752</v>
      </c>
      <c r="XF3" s="4" t="s">
        <v>752</v>
      </c>
      <c r="XG3" s="4" t="s">
        <v>752</v>
      </c>
      <c r="XH3" s="4" t="s">
        <v>752</v>
      </c>
      <c r="XI3" s="4" t="s">
        <v>752</v>
      </c>
      <c r="XJ3" s="4" t="s">
        <v>752</v>
      </c>
      <c r="XK3" s="4" t="s">
        <v>752</v>
      </c>
      <c r="XL3" s="4" t="s">
        <v>752</v>
      </c>
      <c r="XM3" s="4" t="s">
        <v>752</v>
      </c>
      <c r="XN3" s="4" t="s">
        <v>752</v>
      </c>
      <c r="XO3" s="4" t="s">
        <v>752</v>
      </c>
      <c r="XP3" s="4" t="s">
        <v>752</v>
      </c>
      <c r="XQ3" s="4" t="s">
        <v>752</v>
      </c>
      <c r="XR3" s="4" t="s">
        <v>752</v>
      </c>
      <c r="XS3" s="4" t="s">
        <v>752</v>
      </c>
      <c r="XT3" s="4" t="s">
        <v>752</v>
      </c>
      <c r="XU3" s="4" t="s">
        <v>752</v>
      </c>
      <c r="XV3" s="4" t="s">
        <v>752</v>
      </c>
      <c r="XW3" s="4" t="s">
        <v>752</v>
      </c>
      <c r="XX3" s="4" t="s">
        <v>752</v>
      </c>
      <c r="XY3" s="4" t="s">
        <v>752</v>
      </c>
      <c r="XZ3" s="4" t="s">
        <v>752</v>
      </c>
      <c r="YA3" s="4" t="s">
        <v>752</v>
      </c>
      <c r="YB3" s="4" t="s">
        <v>752</v>
      </c>
      <c r="YC3" s="4" t="s">
        <v>752</v>
      </c>
      <c r="YD3" s="4" t="s">
        <v>752</v>
      </c>
      <c r="YE3" s="4" t="s">
        <v>752</v>
      </c>
      <c r="YF3" s="4" t="s">
        <v>752</v>
      </c>
      <c r="YG3" s="4" t="s">
        <v>752</v>
      </c>
      <c r="YH3" s="4" t="s">
        <v>752</v>
      </c>
      <c r="YI3" s="4" t="s">
        <v>752</v>
      </c>
      <c r="YJ3" s="4" t="s">
        <v>752</v>
      </c>
      <c r="YK3" s="4" t="s">
        <v>752</v>
      </c>
      <c r="YL3" s="4" t="s">
        <v>752</v>
      </c>
      <c r="YM3" s="4" t="s">
        <v>752</v>
      </c>
      <c r="YN3" s="4" t="s">
        <v>752</v>
      </c>
      <c r="YO3" s="4" t="s">
        <v>752</v>
      </c>
      <c r="YP3" s="4" t="s">
        <v>752</v>
      </c>
      <c r="YQ3" s="4" t="s">
        <v>752</v>
      </c>
      <c r="YR3" s="4" t="s">
        <v>752</v>
      </c>
      <c r="YS3" s="4" t="s">
        <v>752</v>
      </c>
      <c r="YT3" s="4" t="s">
        <v>752</v>
      </c>
      <c r="YU3" s="4" t="s">
        <v>752</v>
      </c>
      <c r="YV3" s="4" t="s">
        <v>752</v>
      </c>
      <c r="YW3" s="4" t="s">
        <v>752</v>
      </c>
      <c r="YX3" s="4" t="s">
        <v>752</v>
      </c>
      <c r="YY3" s="4" t="s">
        <v>752</v>
      </c>
      <c r="YZ3" s="4" t="s">
        <v>752</v>
      </c>
      <c r="ZA3" s="4" t="s">
        <v>752</v>
      </c>
      <c r="ZB3" s="4" t="s">
        <v>752</v>
      </c>
      <c r="ZC3" s="4" t="s">
        <v>752</v>
      </c>
      <c r="ZD3" s="4" t="s">
        <v>752</v>
      </c>
      <c r="ZE3" s="4" t="s">
        <v>752</v>
      </c>
      <c r="ZF3" s="4" t="s">
        <v>752</v>
      </c>
      <c r="ZG3" s="4" t="s">
        <v>752</v>
      </c>
      <c r="ZH3" s="4" t="s">
        <v>752</v>
      </c>
      <c r="ZI3" s="4" t="s">
        <v>752</v>
      </c>
      <c r="ZJ3" s="4" t="s">
        <v>752</v>
      </c>
      <c r="ZK3" s="4" t="s">
        <v>752</v>
      </c>
      <c r="ZL3" s="4" t="s">
        <v>752</v>
      </c>
      <c r="ZM3" s="4" t="s">
        <v>752</v>
      </c>
      <c r="ZN3" s="4" t="s">
        <v>752</v>
      </c>
      <c r="ZO3" s="4" t="s">
        <v>752</v>
      </c>
      <c r="ZP3" s="4" t="s">
        <v>752</v>
      </c>
      <c r="ZQ3" s="4" t="s">
        <v>752</v>
      </c>
      <c r="ZR3" s="4" t="s">
        <v>752</v>
      </c>
      <c r="ZS3" s="4" t="s">
        <v>752</v>
      </c>
      <c r="ZT3" s="4" t="s">
        <v>752</v>
      </c>
      <c r="ZU3" s="4" t="s">
        <v>752</v>
      </c>
      <c r="ZV3" s="4" t="s">
        <v>752</v>
      </c>
      <c r="ZW3" s="4" t="s">
        <v>752</v>
      </c>
      <c r="ZX3" s="4" t="s">
        <v>752</v>
      </c>
      <c r="ZY3" s="4" t="s">
        <v>752</v>
      </c>
      <c r="ZZ3" s="4" t="s">
        <v>752</v>
      </c>
      <c r="AAA3" s="4" t="s">
        <v>752</v>
      </c>
      <c r="AAB3" s="4" t="s">
        <v>752</v>
      </c>
      <c r="AAC3" s="4" t="s">
        <v>752</v>
      </c>
      <c r="AAD3" s="4" t="s">
        <v>752</v>
      </c>
      <c r="AAE3" s="4" t="s">
        <v>752</v>
      </c>
      <c r="AAF3" s="4" t="s">
        <v>752</v>
      </c>
      <c r="AAG3" s="4" t="s">
        <v>752</v>
      </c>
      <c r="AAH3" s="4" t="s">
        <v>752</v>
      </c>
      <c r="AAI3" s="4" t="s">
        <v>752</v>
      </c>
      <c r="AAJ3" s="4" t="s">
        <v>752</v>
      </c>
      <c r="AAK3" s="4" t="s">
        <v>752</v>
      </c>
      <c r="AAL3" s="4" t="s">
        <v>752</v>
      </c>
      <c r="AAM3" s="4" t="s">
        <v>752</v>
      </c>
      <c r="AAN3" s="4" t="s">
        <v>752</v>
      </c>
      <c r="AAO3" s="4" t="s">
        <v>752</v>
      </c>
      <c r="AAP3" s="4" t="s">
        <v>752</v>
      </c>
      <c r="AAQ3" s="4" t="s">
        <v>752</v>
      </c>
      <c r="AAR3" s="4" t="s">
        <v>752</v>
      </c>
      <c r="AAS3" s="4" t="s">
        <v>752</v>
      </c>
      <c r="AAT3" s="4" t="s">
        <v>752</v>
      </c>
      <c r="AAU3" s="4" t="s">
        <v>752</v>
      </c>
      <c r="AAV3" s="4" t="s">
        <v>752</v>
      </c>
      <c r="AAW3" s="4" t="s">
        <v>752</v>
      </c>
      <c r="AAX3" s="4" t="s">
        <v>752</v>
      </c>
      <c r="AAY3" s="4" t="s">
        <v>752</v>
      </c>
      <c r="AAZ3" s="4" t="s">
        <v>752</v>
      </c>
      <c r="ABA3" s="4" t="s">
        <v>752</v>
      </c>
      <c r="ABB3" s="4" t="s">
        <v>752</v>
      </c>
      <c r="ABC3" s="4" t="s">
        <v>752</v>
      </c>
      <c r="ABD3" s="4" t="s">
        <v>752</v>
      </c>
      <c r="ABE3" s="4" t="s">
        <v>752</v>
      </c>
      <c r="ABF3" s="4" t="s">
        <v>752</v>
      </c>
      <c r="ABG3" s="4" t="s">
        <v>752</v>
      </c>
      <c r="ABH3" s="4" t="s">
        <v>752</v>
      </c>
      <c r="ABI3" s="4" t="s">
        <v>752</v>
      </c>
      <c r="ABJ3" s="4" t="s">
        <v>752</v>
      </c>
      <c r="ABK3" s="4" t="s">
        <v>752</v>
      </c>
      <c r="ABL3" s="4" t="s">
        <v>752</v>
      </c>
      <c r="ABM3" s="4" t="s">
        <v>752</v>
      </c>
      <c r="ABN3" s="4" t="s">
        <v>752</v>
      </c>
      <c r="ABO3" s="4" t="s">
        <v>752</v>
      </c>
      <c r="ABP3" s="4" t="s">
        <v>752</v>
      </c>
      <c r="ABQ3" s="4" t="s">
        <v>752</v>
      </c>
      <c r="ABR3" s="4" t="s">
        <v>752</v>
      </c>
      <c r="ABS3" s="4" t="s">
        <v>752</v>
      </c>
      <c r="ABT3" s="4" t="s">
        <v>752</v>
      </c>
      <c r="ABU3" s="4" t="s">
        <v>752</v>
      </c>
      <c r="ABV3" s="4" t="s">
        <v>752</v>
      </c>
      <c r="ABW3" s="4" t="s">
        <v>752</v>
      </c>
      <c r="ABX3" s="4" t="s">
        <v>752</v>
      </c>
      <c r="ABY3" s="4" t="s">
        <v>752</v>
      </c>
      <c r="ABZ3" s="4" t="s">
        <v>752</v>
      </c>
      <c r="ACA3" s="4" t="s">
        <v>752</v>
      </c>
      <c r="ACB3" s="4" t="s">
        <v>752</v>
      </c>
      <c r="ACC3" s="4" t="s">
        <v>752</v>
      </c>
      <c r="ACD3" s="4" t="s">
        <v>752</v>
      </c>
      <c r="ACE3" s="4" t="s">
        <v>752</v>
      </c>
      <c r="ACF3" s="4" t="s">
        <v>752</v>
      </c>
      <c r="ACG3" s="4" t="s">
        <v>752</v>
      </c>
      <c r="ACH3" s="4" t="s">
        <v>752</v>
      </c>
      <c r="ACI3" s="4" t="s">
        <v>752</v>
      </c>
      <c r="ACJ3" s="4" t="s">
        <v>752</v>
      </c>
      <c r="ACK3" s="4" t="s">
        <v>752</v>
      </c>
      <c r="ACL3" s="4" t="s">
        <v>752</v>
      </c>
      <c r="ACM3" s="4" t="s">
        <v>752</v>
      </c>
      <c r="ACN3" s="4" t="s">
        <v>752</v>
      </c>
      <c r="ACO3" s="4" t="s">
        <v>752</v>
      </c>
      <c r="ACP3" s="4" t="s">
        <v>752</v>
      </c>
      <c r="ACQ3" s="4" t="s">
        <v>752</v>
      </c>
      <c r="ACR3" s="4" t="s">
        <v>752</v>
      </c>
      <c r="ACS3" s="4" t="s">
        <v>752</v>
      </c>
      <c r="ACT3" s="4" t="s">
        <v>752</v>
      </c>
      <c r="ACU3" s="4" t="s">
        <v>752</v>
      </c>
      <c r="ACV3" s="4" t="s">
        <v>752</v>
      </c>
      <c r="ACW3" s="4" t="s">
        <v>752</v>
      </c>
      <c r="ACX3" s="4" t="s">
        <v>752</v>
      </c>
      <c r="ACY3" s="4" t="s">
        <v>752</v>
      </c>
      <c r="ACZ3" s="4" t="s">
        <v>752</v>
      </c>
      <c r="ADA3" s="4" t="s">
        <v>752</v>
      </c>
      <c r="ADB3" s="4" t="s">
        <v>752</v>
      </c>
      <c r="ADC3" s="4" t="s">
        <v>752</v>
      </c>
      <c r="ADD3" s="4" t="s">
        <v>752</v>
      </c>
      <c r="ADE3" s="4" t="s">
        <v>752</v>
      </c>
      <c r="ADF3" s="4" t="s">
        <v>752</v>
      </c>
      <c r="ADG3" s="4" t="s">
        <v>752</v>
      </c>
      <c r="ADH3" s="4" t="s">
        <v>752</v>
      </c>
      <c r="ADI3" s="4" t="s">
        <v>752</v>
      </c>
      <c r="ADJ3" s="4" t="s">
        <v>752</v>
      </c>
      <c r="ADK3" s="4" t="s">
        <v>752</v>
      </c>
      <c r="ADL3" s="4" t="s">
        <v>752</v>
      </c>
      <c r="ADM3" s="4" t="s">
        <v>752</v>
      </c>
      <c r="ADN3" s="4" t="s">
        <v>752</v>
      </c>
      <c r="ADO3" s="4" t="s">
        <v>752</v>
      </c>
      <c r="ADP3" s="4" t="s">
        <v>752</v>
      </c>
      <c r="ADQ3" s="4" t="s">
        <v>752</v>
      </c>
      <c r="ADR3" s="4" t="s">
        <v>752</v>
      </c>
      <c r="ADS3" s="4" t="s">
        <v>752</v>
      </c>
      <c r="ADT3" s="4" t="s">
        <v>752</v>
      </c>
      <c r="ADU3" s="4" t="s">
        <v>752</v>
      </c>
      <c r="ADV3" s="4" t="s">
        <v>752</v>
      </c>
      <c r="ADW3" s="4" t="s">
        <v>752</v>
      </c>
      <c r="ADX3" s="4" t="s">
        <v>752</v>
      </c>
      <c r="ADY3" s="4" t="s">
        <v>752</v>
      </c>
      <c r="ADZ3" s="4" t="s">
        <v>752</v>
      </c>
      <c r="AEA3" s="4" t="s">
        <v>752</v>
      </c>
      <c r="AEB3" s="4" t="s">
        <v>752</v>
      </c>
      <c r="AEC3" s="4" t="s">
        <v>752</v>
      </c>
      <c r="AED3" s="4" t="s">
        <v>752</v>
      </c>
      <c r="AEE3" s="4" t="s">
        <v>752</v>
      </c>
      <c r="AEF3" s="4" t="s">
        <v>752</v>
      </c>
      <c r="AEG3" s="4" t="s">
        <v>752</v>
      </c>
      <c r="AEH3" s="4" t="s">
        <v>752</v>
      </c>
      <c r="AEI3" s="4" t="s">
        <v>752</v>
      </c>
      <c r="AEJ3" s="4" t="s">
        <v>752</v>
      </c>
      <c r="AEK3" s="4" t="s">
        <v>752</v>
      </c>
      <c r="AEL3" s="4" t="s">
        <v>752</v>
      </c>
      <c r="AEM3" s="4" t="s">
        <v>752</v>
      </c>
      <c r="AEN3" s="4" t="s">
        <v>752</v>
      </c>
      <c r="AEO3" s="4" t="s">
        <v>752</v>
      </c>
      <c r="AEP3" s="4" t="s">
        <v>752</v>
      </c>
      <c r="AEQ3" s="4" t="s">
        <v>752</v>
      </c>
      <c r="AER3" s="4" t="s">
        <v>752</v>
      </c>
      <c r="AES3" s="4" t="s">
        <v>752</v>
      </c>
      <c r="AET3" s="4" t="s">
        <v>752</v>
      </c>
      <c r="AEU3" s="4" t="s">
        <v>752</v>
      </c>
      <c r="AEV3" s="4" t="s">
        <v>752</v>
      </c>
      <c r="AEW3" s="4" t="s">
        <v>752</v>
      </c>
      <c r="AEX3" s="4" t="s">
        <v>752</v>
      </c>
      <c r="AEY3" s="4" t="s">
        <v>752</v>
      </c>
      <c r="AEZ3" s="4" t="s">
        <v>752</v>
      </c>
      <c r="AFA3" s="4" t="s">
        <v>752</v>
      </c>
      <c r="AFB3" s="4" t="s">
        <v>752</v>
      </c>
      <c r="AFC3" s="4" t="s">
        <v>752</v>
      </c>
      <c r="AFD3" s="4" t="s">
        <v>752</v>
      </c>
      <c r="AFE3" s="4" t="s">
        <v>752</v>
      </c>
      <c r="AFF3" s="4" t="s">
        <v>752</v>
      </c>
      <c r="AFG3" s="4" t="s">
        <v>752</v>
      </c>
      <c r="AFH3" s="4" t="s">
        <v>752</v>
      </c>
      <c r="AFI3" s="4" t="s">
        <v>752</v>
      </c>
      <c r="AFJ3" s="4" t="s">
        <v>752</v>
      </c>
      <c r="AFK3" s="4" t="s">
        <v>752</v>
      </c>
      <c r="AFL3" s="4" t="s">
        <v>752</v>
      </c>
      <c r="AFM3" s="4" t="s">
        <v>752</v>
      </c>
      <c r="AFN3" s="4" t="s">
        <v>752</v>
      </c>
      <c r="AFO3" s="4" t="s">
        <v>752</v>
      </c>
      <c r="AFP3" s="4" t="s">
        <v>752</v>
      </c>
      <c r="AFQ3" s="4" t="s">
        <v>752</v>
      </c>
      <c r="AFR3" s="4" t="s">
        <v>752</v>
      </c>
      <c r="AFS3" s="4" t="s">
        <v>752</v>
      </c>
      <c r="AFT3" s="4" t="s">
        <v>752</v>
      </c>
      <c r="AFU3" s="4" t="s">
        <v>752</v>
      </c>
      <c r="AFV3" s="4" t="s">
        <v>752</v>
      </c>
      <c r="AFW3" s="4" t="s">
        <v>752</v>
      </c>
      <c r="AFX3" s="4" t="s">
        <v>752</v>
      </c>
      <c r="AFY3" s="4" t="s">
        <v>752</v>
      </c>
      <c r="AFZ3" s="4" t="s">
        <v>752</v>
      </c>
      <c r="AGA3" s="4" t="s">
        <v>752</v>
      </c>
      <c r="AGB3" s="4" t="s">
        <v>752</v>
      </c>
      <c r="AGC3" s="4" t="s">
        <v>752</v>
      </c>
      <c r="AGD3" s="4" t="s">
        <v>752</v>
      </c>
      <c r="AGE3" s="4" t="s">
        <v>752</v>
      </c>
      <c r="AGF3" s="4" t="s">
        <v>752</v>
      </c>
      <c r="AGG3" s="4" t="s">
        <v>752</v>
      </c>
      <c r="AGH3" s="4" t="s">
        <v>752</v>
      </c>
      <c r="AGI3" s="4" t="s">
        <v>752</v>
      </c>
      <c r="AGJ3" s="4" t="s">
        <v>752</v>
      </c>
      <c r="AGK3" s="4" t="s">
        <v>752</v>
      </c>
      <c r="AGL3" s="4" t="s">
        <v>752</v>
      </c>
      <c r="AGM3" s="4" t="s">
        <v>752</v>
      </c>
      <c r="AGN3" s="4" t="s">
        <v>752</v>
      </c>
      <c r="AGO3" s="4" t="s">
        <v>752</v>
      </c>
      <c r="AGP3" s="4" t="s">
        <v>752</v>
      </c>
      <c r="AGQ3" s="4" t="s">
        <v>752</v>
      </c>
      <c r="AGR3" s="4" t="s">
        <v>752</v>
      </c>
      <c r="AGS3" s="4" t="s">
        <v>752</v>
      </c>
      <c r="AGT3" s="4" t="s">
        <v>752</v>
      </c>
      <c r="AGU3" s="4" t="s">
        <v>752</v>
      </c>
      <c r="AGV3" s="4" t="s">
        <v>752</v>
      </c>
      <c r="AGW3" s="4" t="s">
        <v>752</v>
      </c>
      <c r="AGX3" s="4" t="s">
        <v>752</v>
      </c>
      <c r="AGY3" s="4" t="s">
        <v>752</v>
      </c>
      <c r="AGZ3" s="4" t="s">
        <v>752</v>
      </c>
      <c r="AHA3" s="4" t="s">
        <v>752</v>
      </c>
      <c r="AHB3" s="4" t="s">
        <v>752</v>
      </c>
      <c r="AHC3" s="4" t="s">
        <v>752</v>
      </c>
      <c r="AHD3" s="4" t="s">
        <v>752</v>
      </c>
      <c r="AHE3" s="4" t="s">
        <v>752</v>
      </c>
      <c r="AHF3" s="4" t="s">
        <v>752</v>
      </c>
      <c r="AHG3" s="4" t="s">
        <v>752</v>
      </c>
      <c r="AHH3" s="4" t="s">
        <v>752</v>
      </c>
      <c r="AHI3" s="4" t="s">
        <v>752</v>
      </c>
      <c r="AHJ3" s="4" t="s">
        <v>752</v>
      </c>
      <c r="AHK3" s="4" t="s">
        <v>752</v>
      </c>
      <c r="AHL3" s="4" t="s">
        <v>752</v>
      </c>
      <c r="AHM3" s="4" t="s">
        <v>752</v>
      </c>
      <c r="AHN3" s="4" t="s">
        <v>752</v>
      </c>
      <c r="AHO3" s="4" t="s">
        <v>752</v>
      </c>
      <c r="AHP3" s="4" t="s">
        <v>752</v>
      </c>
      <c r="AHQ3" s="4" t="s">
        <v>752</v>
      </c>
      <c r="AHR3" s="4" t="s">
        <v>752</v>
      </c>
      <c r="AHS3" s="4" t="s">
        <v>752</v>
      </c>
      <c r="AHT3" s="4" t="s">
        <v>752</v>
      </c>
      <c r="AHU3" s="4" t="s">
        <v>752</v>
      </c>
      <c r="AHV3" s="4" t="s">
        <v>752</v>
      </c>
      <c r="AHW3" s="4" t="s">
        <v>752</v>
      </c>
      <c r="AHX3" s="4" t="s">
        <v>752</v>
      </c>
      <c r="AHY3" s="4" t="s">
        <v>752</v>
      </c>
      <c r="AHZ3" s="4" t="s">
        <v>752</v>
      </c>
      <c r="AIA3" s="4" t="s">
        <v>752</v>
      </c>
      <c r="AIB3" s="4" t="s">
        <v>752</v>
      </c>
      <c r="AIC3" s="4" t="s">
        <v>752</v>
      </c>
      <c r="AID3" s="4" t="s">
        <v>752</v>
      </c>
      <c r="AIE3" s="4" t="s">
        <v>752</v>
      </c>
      <c r="AIF3" s="4" t="s">
        <v>752</v>
      </c>
      <c r="AIG3" s="4" t="s">
        <v>752</v>
      </c>
      <c r="AIH3" s="4" t="s">
        <v>752</v>
      </c>
      <c r="AII3" s="4" t="s">
        <v>752</v>
      </c>
      <c r="AIJ3" s="4" t="s">
        <v>752</v>
      </c>
      <c r="AIK3" s="4" t="s">
        <v>752</v>
      </c>
      <c r="AIL3" s="4" t="s">
        <v>752</v>
      </c>
      <c r="AIM3" s="4" t="s">
        <v>752</v>
      </c>
      <c r="AIN3" s="4" t="s">
        <v>752</v>
      </c>
      <c r="AIO3" s="4" t="s">
        <v>752</v>
      </c>
      <c r="AIP3" s="4" t="s">
        <v>752</v>
      </c>
      <c r="AIQ3" s="4" t="s">
        <v>752</v>
      </c>
      <c r="AIR3" s="4" t="s">
        <v>752</v>
      </c>
      <c r="AIS3" s="4" t="s">
        <v>752</v>
      </c>
      <c r="AIT3" s="4" t="s">
        <v>752</v>
      </c>
      <c r="AIU3" s="4" t="s">
        <v>752</v>
      </c>
      <c r="AIV3" s="4" t="s">
        <v>752</v>
      </c>
      <c r="AIW3" s="4" t="s">
        <v>752</v>
      </c>
      <c r="AIX3" s="4" t="s">
        <v>752</v>
      </c>
      <c r="AIY3" s="4" t="s">
        <v>752</v>
      </c>
      <c r="AIZ3" s="4" t="s">
        <v>752</v>
      </c>
      <c r="AJA3" s="4" t="s">
        <v>752</v>
      </c>
      <c r="AJB3" s="4" t="s">
        <v>752</v>
      </c>
      <c r="AJC3" s="4" t="s">
        <v>752</v>
      </c>
      <c r="AJD3" s="4" t="s">
        <v>752</v>
      </c>
      <c r="AJE3" s="4" t="s">
        <v>752</v>
      </c>
      <c r="AJF3" s="4" t="s">
        <v>752</v>
      </c>
      <c r="AJG3" s="4" t="s">
        <v>752</v>
      </c>
      <c r="AJH3" s="4" t="s">
        <v>752</v>
      </c>
      <c r="AJI3" s="4" t="s">
        <v>752</v>
      </c>
      <c r="AJJ3" s="4" t="s">
        <v>752</v>
      </c>
      <c r="AJK3" s="4" t="s">
        <v>752</v>
      </c>
      <c r="AJL3" s="4" t="s">
        <v>752</v>
      </c>
      <c r="AJM3" s="4" t="s">
        <v>752</v>
      </c>
      <c r="AJN3" s="4" t="s">
        <v>752</v>
      </c>
      <c r="AJO3" s="4" t="s">
        <v>752</v>
      </c>
      <c r="AJP3" s="4" t="s">
        <v>752</v>
      </c>
      <c r="AJQ3" s="4" t="s">
        <v>752</v>
      </c>
      <c r="AJR3" s="4" t="s">
        <v>752</v>
      </c>
      <c r="AJS3" s="4" t="s">
        <v>752</v>
      </c>
      <c r="AJT3" s="4" t="s">
        <v>752</v>
      </c>
      <c r="AJU3" s="4" t="s">
        <v>752</v>
      </c>
      <c r="AJV3" s="4" t="s">
        <v>752</v>
      </c>
      <c r="AJW3" s="4" t="s">
        <v>752</v>
      </c>
      <c r="AJX3" s="4" t="s">
        <v>752</v>
      </c>
      <c r="AJY3" s="4" t="s">
        <v>752</v>
      </c>
      <c r="AJZ3" s="4" t="s">
        <v>752</v>
      </c>
      <c r="AKA3" s="4" t="s">
        <v>752</v>
      </c>
      <c r="AKB3" s="4" t="s">
        <v>752</v>
      </c>
      <c r="AKC3" s="4" t="s">
        <v>752</v>
      </c>
      <c r="AKD3" s="4" t="s">
        <v>752</v>
      </c>
      <c r="AKE3" s="4" t="s">
        <v>752</v>
      </c>
      <c r="AKF3" s="4" t="s">
        <v>752</v>
      </c>
      <c r="AKG3" s="4" t="s">
        <v>752</v>
      </c>
      <c r="AKH3" s="4" t="s">
        <v>752</v>
      </c>
      <c r="AKI3" s="4" t="s">
        <v>752</v>
      </c>
      <c r="AKJ3" s="4" t="s">
        <v>752</v>
      </c>
      <c r="AKK3" s="4" t="s">
        <v>752</v>
      </c>
      <c r="AKL3" s="4" t="s">
        <v>752</v>
      </c>
      <c r="AKM3" s="4" t="s">
        <v>752</v>
      </c>
      <c r="AKN3" s="4" t="s">
        <v>752</v>
      </c>
      <c r="AKO3" s="4" t="s">
        <v>752</v>
      </c>
      <c r="AKP3" s="4" t="s">
        <v>752</v>
      </c>
      <c r="AKQ3" s="4" t="s">
        <v>752</v>
      </c>
      <c r="AKR3" s="4" t="s">
        <v>752</v>
      </c>
      <c r="AKS3" s="4" t="s">
        <v>752</v>
      </c>
      <c r="AKT3" s="4" t="s">
        <v>752</v>
      </c>
      <c r="AKU3" s="4" t="s">
        <v>752</v>
      </c>
      <c r="AKV3" s="4" t="s">
        <v>752</v>
      </c>
      <c r="AKW3" s="4" t="s">
        <v>752</v>
      </c>
      <c r="AKX3" s="4" t="s">
        <v>752</v>
      </c>
      <c r="AKY3" s="4" t="s">
        <v>752</v>
      </c>
      <c r="AKZ3" s="4" t="s">
        <v>752</v>
      </c>
      <c r="ALA3" s="4" t="s">
        <v>752</v>
      </c>
      <c r="ALB3" s="4" t="s">
        <v>752</v>
      </c>
      <c r="ALC3" s="4" t="s">
        <v>752</v>
      </c>
      <c r="ALD3" s="4" t="s">
        <v>752</v>
      </c>
      <c r="ALE3" s="4" t="s">
        <v>752</v>
      </c>
      <c r="ALF3" s="4" t="s">
        <v>752</v>
      </c>
      <c r="ALG3" s="4" t="s">
        <v>752</v>
      </c>
      <c r="ALH3" s="4" t="s">
        <v>752</v>
      </c>
      <c r="ALI3" s="4" t="s">
        <v>752</v>
      </c>
      <c r="ALJ3" s="4" t="s">
        <v>752</v>
      </c>
      <c r="ALK3" s="4" t="s">
        <v>752</v>
      </c>
      <c r="ALL3" s="4" t="s">
        <v>752</v>
      </c>
      <c r="ALM3" s="4" t="s">
        <v>752</v>
      </c>
      <c r="ALN3" s="4" t="s">
        <v>752</v>
      </c>
      <c r="ALO3" s="4" t="s">
        <v>752</v>
      </c>
      <c r="ALP3" s="4" t="s">
        <v>752</v>
      </c>
      <c r="ALQ3" s="4" t="s">
        <v>752</v>
      </c>
      <c r="ALR3" s="4" t="s">
        <v>752</v>
      </c>
      <c r="ALS3" s="4" t="s">
        <v>752</v>
      </c>
      <c r="ALT3" s="4" t="s">
        <v>752</v>
      </c>
      <c r="ALU3" s="4" t="s">
        <v>752</v>
      </c>
      <c r="ALV3" s="4" t="s">
        <v>752</v>
      </c>
      <c r="ALW3" s="4" t="s">
        <v>752</v>
      </c>
      <c r="ALX3" s="4" t="s">
        <v>752</v>
      </c>
      <c r="ALY3" s="4" t="s">
        <v>752</v>
      </c>
      <c r="ALZ3" s="4" t="s">
        <v>752</v>
      </c>
      <c r="AMA3" s="4" t="s">
        <v>752</v>
      </c>
      <c r="AMB3" s="4" t="s">
        <v>752</v>
      </c>
      <c r="AMC3" s="4" t="s">
        <v>752</v>
      </c>
      <c r="AMD3" s="4" t="s">
        <v>752</v>
      </c>
      <c r="AME3" s="4" t="s">
        <v>752</v>
      </c>
      <c r="AMF3" s="4" t="s">
        <v>752</v>
      </c>
      <c r="AMG3" s="4" t="s">
        <v>752</v>
      </c>
      <c r="AMH3" s="4" t="s">
        <v>752</v>
      </c>
      <c r="AMI3" s="4" t="s">
        <v>752</v>
      </c>
      <c r="AMJ3" s="4" t="s">
        <v>752</v>
      </c>
      <c r="AMK3" s="4" t="s">
        <v>752</v>
      </c>
      <c r="AML3" s="4" t="s">
        <v>752</v>
      </c>
      <c r="AMM3" s="4" t="s">
        <v>752</v>
      </c>
      <c r="AMN3" s="4" t="s">
        <v>752</v>
      </c>
      <c r="AMO3" s="4" t="s">
        <v>752</v>
      </c>
      <c r="AMP3" s="4" t="s">
        <v>752</v>
      </c>
      <c r="AMQ3" s="4" t="s">
        <v>752</v>
      </c>
      <c r="AMR3" s="4" t="s">
        <v>752</v>
      </c>
      <c r="AMS3" s="4" t="s">
        <v>752</v>
      </c>
      <c r="AMT3" s="4" t="s">
        <v>752</v>
      </c>
      <c r="AMU3" s="4" t="s">
        <v>752</v>
      </c>
      <c r="AMV3" s="4" t="s">
        <v>752</v>
      </c>
      <c r="AMW3" s="4" t="s">
        <v>752</v>
      </c>
      <c r="AMX3" s="4" t="s">
        <v>752</v>
      </c>
      <c r="AMY3" s="4" t="s">
        <v>752</v>
      </c>
      <c r="AMZ3" s="4" t="s">
        <v>752</v>
      </c>
      <c r="ANA3" s="4" t="s">
        <v>752</v>
      </c>
      <c r="ANB3" s="4" t="s">
        <v>752</v>
      </c>
      <c r="ANC3" s="4" t="s">
        <v>752</v>
      </c>
      <c r="AND3" s="4" t="s">
        <v>752</v>
      </c>
      <c r="ANE3" s="4" t="s">
        <v>752</v>
      </c>
      <c r="ANF3" s="4" t="s">
        <v>752</v>
      </c>
      <c r="ANG3" s="4" t="s">
        <v>752</v>
      </c>
      <c r="ANH3" s="4" t="s">
        <v>752</v>
      </c>
      <c r="ANI3" s="4" t="s">
        <v>752</v>
      </c>
      <c r="ANJ3" s="4" t="s">
        <v>752</v>
      </c>
      <c r="ANK3" s="4" t="s">
        <v>752</v>
      </c>
      <c r="ANL3" s="4" t="s">
        <v>752</v>
      </c>
      <c r="ANM3" s="4" t="s">
        <v>752</v>
      </c>
      <c r="ANN3" s="4" t="s">
        <v>752</v>
      </c>
      <c r="ANO3" s="4" t="s">
        <v>752</v>
      </c>
      <c r="ANP3" s="4" t="s">
        <v>752</v>
      </c>
      <c r="ANQ3" s="4" t="s">
        <v>752</v>
      </c>
      <c r="ANR3" s="4" t="s">
        <v>752</v>
      </c>
      <c r="ANS3" s="4" t="s">
        <v>752</v>
      </c>
      <c r="ANT3" s="4" t="s">
        <v>752</v>
      </c>
      <c r="ANU3" s="4" t="s">
        <v>752</v>
      </c>
      <c r="ANV3" s="4" t="s">
        <v>752</v>
      </c>
      <c r="ANW3" s="4" t="s">
        <v>752</v>
      </c>
      <c r="ANX3" s="4" t="s">
        <v>752</v>
      </c>
      <c r="ANY3" s="4" t="s">
        <v>752</v>
      </c>
      <c r="ANZ3" s="4" t="s">
        <v>752</v>
      </c>
      <c r="AOA3" s="4" t="s">
        <v>752</v>
      </c>
      <c r="AOB3" s="4" t="s">
        <v>752</v>
      </c>
      <c r="AOC3" s="4" t="s">
        <v>752</v>
      </c>
      <c r="AOD3" s="4" t="s">
        <v>752</v>
      </c>
      <c r="AOE3" s="4" t="s">
        <v>752</v>
      </c>
      <c r="AOF3" s="4" t="s">
        <v>752</v>
      </c>
      <c r="AOG3" s="4" t="s">
        <v>752</v>
      </c>
      <c r="AOH3" s="4" t="s">
        <v>752</v>
      </c>
      <c r="AOI3" s="4" t="s">
        <v>752</v>
      </c>
      <c r="AOJ3" s="4" t="s">
        <v>752</v>
      </c>
      <c r="AOK3" s="4" t="s">
        <v>752</v>
      </c>
      <c r="AOL3" s="4" t="s">
        <v>752</v>
      </c>
      <c r="AOM3" s="4" t="s">
        <v>752</v>
      </c>
      <c r="AON3" s="4" t="s">
        <v>752</v>
      </c>
      <c r="AOO3" s="4" t="s">
        <v>752</v>
      </c>
      <c r="AOP3" s="4" t="s">
        <v>752</v>
      </c>
      <c r="AOQ3" s="4" t="s">
        <v>752</v>
      </c>
      <c r="AOR3" s="4" t="s">
        <v>752</v>
      </c>
      <c r="AOS3" s="4" t="s">
        <v>752</v>
      </c>
      <c r="AOT3" s="4" t="s">
        <v>752</v>
      </c>
      <c r="AOU3" s="4" t="s">
        <v>752</v>
      </c>
      <c r="AOV3" s="4" t="s">
        <v>752</v>
      </c>
      <c r="AOW3" s="4" t="s">
        <v>752</v>
      </c>
      <c r="AOX3" s="4" t="s">
        <v>752</v>
      </c>
      <c r="AOY3" s="4" t="s">
        <v>752</v>
      </c>
      <c r="AOZ3" s="4" t="s">
        <v>752</v>
      </c>
      <c r="APA3" s="4" t="s">
        <v>752</v>
      </c>
      <c r="APB3" s="4" t="s">
        <v>752</v>
      </c>
      <c r="APC3" s="4" t="s">
        <v>752</v>
      </c>
      <c r="APD3" s="4" t="s">
        <v>752</v>
      </c>
      <c r="APE3" s="4" t="s">
        <v>752</v>
      </c>
      <c r="APF3" s="4" t="s">
        <v>752</v>
      </c>
      <c r="APG3" s="4" t="s">
        <v>752</v>
      </c>
      <c r="APH3" s="4" t="s">
        <v>752</v>
      </c>
      <c r="API3" s="4" t="s">
        <v>752</v>
      </c>
      <c r="APJ3" s="4" t="s">
        <v>752</v>
      </c>
      <c r="APK3" s="4" t="s">
        <v>752</v>
      </c>
      <c r="APL3" s="4" t="s">
        <v>752</v>
      </c>
      <c r="APM3" s="4" t="s">
        <v>752</v>
      </c>
      <c r="APN3" s="4" t="s">
        <v>752</v>
      </c>
      <c r="APO3" s="4" t="s">
        <v>752</v>
      </c>
      <c r="APP3" s="4" t="s">
        <v>752</v>
      </c>
      <c r="APQ3" s="4" t="s">
        <v>752</v>
      </c>
      <c r="APR3" s="4" t="s">
        <v>752</v>
      </c>
      <c r="APS3" s="4" t="s">
        <v>752</v>
      </c>
      <c r="APT3" s="4" t="s">
        <v>752</v>
      </c>
      <c r="APU3" s="4" t="s">
        <v>752</v>
      </c>
      <c r="APV3" s="4" t="s">
        <v>752</v>
      </c>
      <c r="APW3" s="4" t="s">
        <v>752</v>
      </c>
      <c r="APX3" s="4" t="s">
        <v>752</v>
      </c>
      <c r="APY3" s="4" t="s">
        <v>752</v>
      </c>
      <c r="APZ3" s="4" t="s">
        <v>752</v>
      </c>
      <c r="AQA3" s="4" t="s">
        <v>752</v>
      </c>
      <c r="AQB3" s="4" t="s">
        <v>752</v>
      </c>
      <c r="AQC3" s="4" t="s">
        <v>752</v>
      </c>
      <c r="AQD3" s="4" t="s">
        <v>752</v>
      </c>
      <c r="AQE3" s="4" t="s">
        <v>752</v>
      </c>
      <c r="AQF3" s="4" t="s">
        <v>752</v>
      </c>
      <c r="AQG3" s="4" t="s">
        <v>752</v>
      </c>
      <c r="AQH3" s="4" t="s">
        <v>752</v>
      </c>
      <c r="AQI3" s="4" t="s">
        <v>752</v>
      </c>
      <c r="AQJ3" s="4" t="s">
        <v>752</v>
      </c>
      <c r="AQK3" s="4" t="s">
        <v>752</v>
      </c>
      <c r="AQL3" s="4" t="s">
        <v>752</v>
      </c>
      <c r="AQM3" s="4" t="s">
        <v>752</v>
      </c>
      <c r="AQN3" s="4" t="s">
        <v>752</v>
      </c>
      <c r="AQO3" s="4" t="s">
        <v>752</v>
      </c>
      <c r="AQP3" s="4" t="s">
        <v>752</v>
      </c>
      <c r="AQQ3" s="4" t="s">
        <v>752</v>
      </c>
      <c r="AQR3" s="4" t="s">
        <v>752</v>
      </c>
      <c r="AQS3" s="4" t="s">
        <v>752</v>
      </c>
      <c r="AQT3" s="4" t="s">
        <v>752</v>
      </c>
      <c r="AQU3" s="4" t="s">
        <v>752</v>
      </c>
      <c r="AQV3" s="4" t="s">
        <v>752</v>
      </c>
      <c r="AQW3" s="4" t="s">
        <v>752</v>
      </c>
      <c r="AQX3" s="4" t="s">
        <v>752</v>
      </c>
      <c r="AQY3" s="4" t="s">
        <v>752</v>
      </c>
      <c r="AQZ3" s="4" t="s">
        <v>752</v>
      </c>
      <c r="ARA3" s="4" t="s">
        <v>752</v>
      </c>
      <c r="ARB3" s="4" t="s">
        <v>752</v>
      </c>
      <c r="ARC3" s="4" t="s">
        <v>752</v>
      </c>
      <c r="ARD3" s="4" t="s">
        <v>752</v>
      </c>
      <c r="ARE3" s="4" t="s">
        <v>752</v>
      </c>
      <c r="ARF3" s="4" t="s">
        <v>752</v>
      </c>
      <c r="ARG3" s="4" t="s">
        <v>752</v>
      </c>
      <c r="ARH3" s="4" t="s">
        <v>752</v>
      </c>
      <c r="ARI3" s="4" t="s">
        <v>752</v>
      </c>
      <c r="ARJ3" s="4" t="s">
        <v>752</v>
      </c>
      <c r="ARK3" s="4" t="s">
        <v>752</v>
      </c>
      <c r="ARL3" s="4" t="s">
        <v>752</v>
      </c>
      <c r="ARM3" s="4" t="s">
        <v>752</v>
      </c>
      <c r="ARN3" s="4" t="s">
        <v>752</v>
      </c>
      <c r="ARO3" s="4" t="s">
        <v>752</v>
      </c>
      <c r="ARP3" s="4" t="s">
        <v>752</v>
      </c>
      <c r="ARQ3" s="4" t="s">
        <v>752</v>
      </c>
      <c r="ARR3" s="4" t="s">
        <v>752</v>
      </c>
      <c r="ARS3" s="4" t="s">
        <v>752</v>
      </c>
      <c r="ART3" s="4" t="s">
        <v>752</v>
      </c>
      <c r="ARU3" s="4" t="s">
        <v>752</v>
      </c>
      <c r="ARV3" s="4" t="s">
        <v>752</v>
      </c>
      <c r="ARW3" s="4" t="s">
        <v>752</v>
      </c>
      <c r="ARX3" s="4" t="s">
        <v>752</v>
      </c>
      <c r="ARY3" s="4" t="s">
        <v>752</v>
      </c>
      <c r="ARZ3" s="4" t="s">
        <v>752</v>
      </c>
      <c r="ASA3" s="4" t="s">
        <v>752</v>
      </c>
      <c r="ASB3" s="4" t="s">
        <v>752</v>
      </c>
      <c r="ASC3" s="4" t="s">
        <v>752</v>
      </c>
      <c r="ASD3" s="4" t="s">
        <v>752</v>
      </c>
      <c r="ASE3" s="4" t="s">
        <v>752</v>
      </c>
      <c r="ASF3" s="4" t="s">
        <v>752</v>
      </c>
      <c r="ASG3" s="4" t="s">
        <v>752</v>
      </c>
      <c r="ASH3" s="4" t="s">
        <v>752</v>
      </c>
      <c r="ASI3" s="4" t="s">
        <v>752</v>
      </c>
      <c r="ASJ3" s="4" t="s">
        <v>752</v>
      </c>
      <c r="ASK3" s="4" t="s">
        <v>752</v>
      </c>
      <c r="ASL3" s="4" t="s">
        <v>752</v>
      </c>
      <c r="ASM3" s="4" t="s">
        <v>752</v>
      </c>
      <c r="ASN3" s="4" t="s">
        <v>752</v>
      </c>
      <c r="ASO3" s="4" t="s">
        <v>752</v>
      </c>
      <c r="ASP3" s="4" t="s">
        <v>752</v>
      </c>
      <c r="ASQ3" s="4" t="s">
        <v>752</v>
      </c>
      <c r="ASR3" s="4" t="s">
        <v>752</v>
      </c>
      <c r="ASS3" s="4" t="s">
        <v>752</v>
      </c>
      <c r="AST3" s="4" t="s">
        <v>752</v>
      </c>
      <c r="ASU3" s="4" t="s">
        <v>752</v>
      </c>
      <c r="ASV3" s="4" t="s">
        <v>752</v>
      </c>
      <c r="ASW3" s="4" t="s">
        <v>752</v>
      </c>
      <c r="ASX3" s="4" t="s">
        <v>752</v>
      </c>
      <c r="ASY3" s="4" t="s">
        <v>752</v>
      </c>
      <c r="ASZ3" s="4" t="s">
        <v>752</v>
      </c>
      <c r="ATA3" s="4" t="s">
        <v>752</v>
      </c>
      <c r="ATB3" s="4" t="s">
        <v>752</v>
      </c>
      <c r="ATC3" s="4" t="s">
        <v>752</v>
      </c>
      <c r="ATD3" s="4" t="s">
        <v>752</v>
      </c>
      <c r="ATE3" s="4" t="s">
        <v>752</v>
      </c>
      <c r="ATF3" s="4" t="s">
        <v>752</v>
      </c>
      <c r="ATG3" s="4" t="s">
        <v>752</v>
      </c>
      <c r="ATH3" s="4" t="s">
        <v>752</v>
      </c>
      <c r="ATI3" s="4" t="s">
        <v>752</v>
      </c>
      <c r="ATJ3" s="4" t="s">
        <v>752</v>
      </c>
      <c r="ATK3" s="4" t="s">
        <v>752</v>
      </c>
      <c r="ATL3" s="4" t="s">
        <v>752</v>
      </c>
      <c r="ATM3" s="4" t="s">
        <v>752</v>
      </c>
      <c r="ATN3" s="4" t="s">
        <v>752</v>
      </c>
      <c r="ATO3" s="4" t="s">
        <v>752</v>
      </c>
      <c r="ATP3" s="4" t="s">
        <v>752</v>
      </c>
      <c r="ATQ3" s="4" t="s">
        <v>752</v>
      </c>
      <c r="ATR3" s="4" t="s">
        <v>752</v>
      </c>
      <c r="ATS3" s="4" t="s">
        <v>752</v>
      </c>
      <c r="ATT3" s="4" t="s">
        <v>752</v>
      </c>
      <c r="ATU3" s="4" t="s">
        <v>752</v>
      </c>
      <c r="ATV3" s="4" t="s">
        <v>752</v>
      </c>
      <c r="ATW3" s="4" t="s">
        <v>752</v>
      </c>
      <c r="ATX3" s="4" t="s">
        <v>752</v>
      </c>
      <c r="ATY3" s="4" t="s">
        <v>752</v>
      </c>
      <c r="ATZ3" s="4" t="s">
        <v>752</v>
      </c>
      <c r="AUA3" s="4" t="s">
        <v>752</v>
      </c>
      <c r="AUB3" s="4" t="s">
        <v>752</v>
      </c>
      <c r="AUC3" s="4" t="s">
        <v>752</v>
      </c>
      <c r="AUD3" s="4" t="s">
        <v>752</v>
      </c>
      <c r="AUE3" s="4" t="s">
        <v>752</v>
      </c>
      <c r="AUF3" s="4" t="s">
        <v>752</v>
      </c>
      <c r="AUG3" s="4" t="s">
        <v>752</v>
      </c>
      <c r="AUH3" s="4" t="s">
        <v>752</v>
      </c>
      <c r="AUI3" s="4" t="s">
        <v>752</v>
      </c>
      <c r="AUJ3" s="4" t="s">
        <v>752</v>
      </c>
      <c r="AUK3" s="4" t="s">
        <v>752</v>
      </c>
      <c r="AUL3" s="4" t="s">
        <v>752</v>
      </c>
      <c r="AUM3" s="4" t="s">
        <v>752</v>
      </c>
      <c r="AUN3" s="4" t="s">
        <v>752</v>
      </c>
      <c r="AUO3" s="4" t="s">
        <v>752</v>
      </c>
      <c r="AUP3" s="4" t="s">
        <v>752</v>
      </c>
      <c r="AUQ3" s="4" t="s">
        <v>752</v>
      </c>
      <c r="AUR3" s="4" t="s">
        <v>752</v>
      </c>
      <c r="AUS3" s="4" t="s">
        <v>752</v>
      </c>
      <c r="AUT3" s="4" t="s">
        <v>752</v>
      </c>
      <c r="AUU3" s="4" t="s">
        <v>752</v>
      </c>
      <c r="AUV3" s="4" t="s">
        <v>752</v>
      </c>
      <c r="AUW3" s="4" t="s">
        <v>752</v>
      </c>
      <c r="AUX3" s="4" t="s">
        <v>752</v>
      </c>
      <c r="AUY3" s="4" t="s">
        <v>752</v>
      </c>
      <c r="AUZ3" s="4" t="s">
        <v>752</v>
      </c>
      <c r="AVA3" s="4" t="s">
        <v>752</v>
      </c>
      <c r="AVB3" s="4" t="s">
        <v>752</v>
      </c>
      <c r="AVC3" s="4" t="s">
        <v>752</v>
      </c>
      <c r="AVD3" s="4" t="s">
        <v>752</v>
      </c>
      <c r="AVE3" s="4" t="s">
        <v>752</v>
      </c>
      <c r="AVF3" s="4" t="s">
        <v>752</v>
      </c>
      <c r="AVG3" s="4" t="s">
        <v>752</v>
      </c>
      <c r="AVH3" s="4" t="s">
        <v>752</v>
      </c>
      <c r="AVI3" s="4" t="s">
        <v>752</v>
      </c>
      <c r="AVJ3" s="4" t="s">
        <v>752</v>
      </c>
      <c r="AVK3" s="4" t="s">
        <v>752</v>
      </c>
      <c r="AVL3" s="4" t="s">
        <v>752</v>
      </c>
      <c r="AVM3" s="4" t="s">
        <v>752</v>
      </c>
      <c r="AVN3" s="4" t="s">
        <v>752</v>
      </c>
      <c r="AVO3" s="4" t="s">
        <v>752</v>
      </c>
      <c r="AVP3" s="4" t="s">
        <v>752</v>
      </c>
      <c r="AVQ3" s="4" t="s">
        <v>752</v>
      </c>
      <c r="AVR3" s="4" t="s">
        <v>752</v>
      </c>
      <c r="AVS3" s="4" t="s">
        <v>752</v>
      </c>
      <c r="AVT3" s="4" t="s">
        <v>752</v>
      </c>
      <c r="AVU3" s="4" t="s">
        <v>752</v>
      </c>
      <c r="AVV3" s="4" t="s">
        <v>752</v>
      </c>
      <c r="AVW3" s="4" t="s">
        <v>752</v>
      </c>
      <c r="AVX3" s="4" t="s">
        <v>752</v>
      </c>
      <c r="AVY3" s="4" t="s">
        <v>752</v>
      </c>
      <c r="AVZ3" s="4" t="s">
        <v>752</v>
      </c>
      <c r="AWA3" s="4" t="s">
        <v>752</v>
      </c>
      <c r="AWB3" s="4" t="s">
        <v>752</v>
      </c>
      <c r="AWC3" s="4" t="s">
        <v>752</v>
      </c>
      <c r="AWD3" s="4" t="s">
        <v>752</v>
      </c>
      <c r="AWE3" s="4" t="s">
        <v>752</v>
      </c>
      <c r="AWF3" s="4" t="s">
        <v>752</v>
      </c>
      <c r="AWG3" s="4" t="s">
        <v>752</v>
      </c>
      <c r="AWH3" s="4" t="s">
        <v>752</v>
      </c>
      <c r="AWI3" s="4" t="s">
        <v>752</v>
      </c>
      <c r="AWJ3" s="4" t="s">
        <v>752</v>
      </c>
      <c r="AWK3" s="4" t="s">
        <v>752</v>
      </c>
      <c r="AWL3" s="4" t="s">
        <v>752</v>
      </c>
      <c r="AWM3" s="4" t="s">
        <v>752</v>
      </c>
      <c r="AWN3" s="4" t="s">
        <v>752</v>
      </c>
      <c r="AWO3" s="4" t="s">
        <v>752</v>
      </c>
      <c r="AWP3" s="4" t="s">
        <v>752</v>
      </c>
      <c r="AWQ3" s="4" t="s">
        <v>752</v>
      </c>
      <c r="AWR3" s="4" t="s">
        <v>752</v>
      </c>
      <c r="AWS3" s="4" t="s">
        <v>752</v>
      </c>
      <c r="AWT3" s="4" t="s">
        <v>752</v>
      </c>
      <c r="AWU3" s="4" t="s">
        <v>752</v>
      </c>
      <c r="AWV3" s="4" t="s">
        <v>752</v>
      </c>
      <c r="AWW3" s="4" t="s">
        <v>752</v>
      </c>
      <c r="AWX3" s="4" t="s">
        <v>752</v>
      </c>
      <c r="AWY3" s="4" t="s">
        <v>752</v>
      </c>
      <c r="AWZ3" s="4" t="s">
        <v>752</v>
      </c>
      <c r="AXA3" s="4" t="s">
        <v>752</v>
      </c>
      <c r="AXB3" s="4" t="s">
        <v>752</v>
      </c>
      <c r="AXC3" s="4" t="s">
        <v>752</v>
      </c>
      <c r="AXD3" s="4" t="s">
        <v>752</v>
      </c>
      <c r="AXE3" s="4" t="s">
        <v>752</v>
      </c>
      <c r="AXF3" s="4" t="s">
        <v>752</v>
      </c>
      <c r="AXG3" s="4" t="s">
        <v>752</v>
      </c>
      <c r="AXH3" s="4" t="s">
        <v>752</v>
      </c>
      <c r="AXI3" s="4" t="s">
        <v>752</v>
      </c>
      <c r="AXJ3" s="4" t="s">
        <v>752</v>
      </c>
      <c r="AXK3" s="4" t="s">
        <v>752</v>
      </c>
      <c r="AXL3" s="4" t="s">
        <v>752</v>
      </c>
      <c r="AXM3" s="4" t="s">
        <v>752</v>
      </c>
      <c r="AXN3" s="4" t="s">
        <v>752</v>
      </c>
      <c r="AXO3" s="4" t="s">
        <v>752</v>
      </c>
      <c r="AXP3" s="4" t="s">
        <v>752</v>
      </c>
      <c r="AXQ3" s="4" t="s">
        <v>752</v>
      </c>
      <c r="AXR3" s="4" t="s">
        <v>752</v>
      </c>
      <c r="AXS3" s="4" t="s">
        <v>752</v>
      </c>
      <c r="AXT3" s="4" t="s">
        <v>752</v>
      </c>
      <c r="AXU3" s="4" t="s">
        <v>752</v>
      </c>
      <c r="AXV3" s="4" t="s">
        <v>752</v>
      </c>
      <c r="AXW3" s="4" t="s">
        <v>752</v>
      </c>
      <c r="AXX3" s="4" t="s">
        <v>752</v>
      </c>
      <c r="AXY3" s="4" t="s">
        <v>752</v>
      </c>
      <c r="AXZ3" s="4" t="s">
        <v>752</v>
      </c>
      <c r="AYA3" s="4" t="s">
        <v>752</v>
      </c>
      <c r="AYB3" s="4" t="s">
        <v>752</v>
      </c>
      <c r="AYC3" s="4" t="s">
        <v>752</v>
      </c>
      <c r="AYD3" s="4" t="s">
        <v>752</v>
      </c>
      <c r="AYE3" s="4" t="s">
        <v>752</v>
      </c>
      <c r="AYF3" s="4" t="s">
        <v>752</v>
      </c>
      <c r="AYG3" s="4" t="s">
        <v>752</v>
      </c>
      <c r="AYH3" s="4" t="s">
        <v>752</v>
      </c>
      <c r="AYI3" s="4" t="s">
        <v>752</v>
      </c>
      <c r="AYJ3" s="4" t="s">
        <v>752</v>
      </c>
      <c r="AYK3" s="4" t="s">
        <v>752</v>
      </c>
      <c r="AYL3" s="4" t="s">
        <v>752</v>
      </c>
      <c r="AYM3" s="4" t="s">
        <v>752</v>
      </c>
      <c r="AYN3" s="4" t="s">
        <v>752</v>
      </c>
      <c r="AYO3" s="4" t="s">
        <v>752</v>
      </c>
      <c r="AYP3" s="4" t="s">
        <v>752</v>
      </c>
      <c r="AYQ3" s="4" t="s">
        <v>752</v>
      </c>
      <c r="AYR3" s="4" t="s">
        <v>752</v>
      </c>
      <c r="AYS3" s="4" t="s">
        <v>752</v>
      </c>
      <c r="AYT3" s="4" t="s">
        <v>752</v>
      </c>
      <c r="AYU3" s="4" t="s">
        <v>752</v>
      </c>
      <c r="AYV3" s="4" t="s">
        <v>752</v>
      </c>
      <c r="AYW3" s="4" t="s">
        <v>752</v>
      </c>
      <c r="AYX3" s="4" t="s">
        <v>752</v>
      </c>
      <c r="AYY3" s="4" t="s">
        <v>752</v>
      </c>
      <c r="AYZ3" s="4" t="s">
        <v>752</v>
      </c>
      <c r="AZA3" s="4" t="s">
        <v>752</v>
      </c>
      <c r="AZB3" s="4" t="s">
        <v>752</v>
      </c>
      <c r="AZC3" s="4" t="s">
        <v>752</v>
      </c>
      <c r="AZD3" s="4" t="s">
        <v>752</v>
      </c>
      <c r="AZE3" s="4" t="s">
        <v>752</v>
      </c>
      <c r="AZF3" s="4" t="s">
        <v>752</v>
      </c>
      <c r="AZG3" s="4" t="s">
        <v>752</v>
      </c>
      <c r="AZH3" s="4" t="s">
        <v>752</v>
      </c>
      <c r="AZI3" s="4" t="s">
        <v>752</v>
      </c>
      <c r="AZJ3" s="4" t="s">
        <v>752</v>
      </c>
      <c r="AZK3" s="4" t="s">
        <v>752</v>
      </c>
      <c r="AZL3" s="4" t="s">
        <v>752</v>
      </c>
      <c r="AZM3" s="4" t="s">
        <v>752</v>
      </c>
      <c r="AZN3" s="4" t="s">
        <v>752</v>
      </c>
      <c r="AZO3" s="4" t="s">
        <v>752</v>
      </c>
      <c r="AZP3" s="4" t="s">
        <v>752</v>
      </c>
      <c r="AZQ3" s="4" t="s">
        <v>752</v>
      </c>
      <c r="AZR3" s="4" t="s">
        <v>752</v>
      </c>
      <c r="AZS3" s="4" t="s">
        <v>752</v>
      </c>
      <c r="AZT3" s="4" t="s">
        <v>752</v>
      </c>
      <c r="AZU3" s="4" t="s">
        <v>752</v>
      </c>
      <c r="AZV3" s="4" t="s">
        <v>752</v>
      </c>
      <c r="AZW3" s="4" t="s">
        <v>752</v>
      </c>
      <c r="AZX3" s="4" t="s">
        <v>752</v>
      </c>
      <c r="AZY3" s="4" t="s">
        <v>752</v>
      </c>
      <c r="AZZ3" s="4" t="s">
        <v>752</v>
      </c>
      <c r="BAA3" s="4" t="s">
        <v>752</v>
      </c>
      <c r="BAB3" s="4" t="s">
        <v>752</v>
      </c>
      <c r="BAC3" s="4" t="s">
        <v>752</v>
      </c>
      <c r="BAD3" s="4" t="s">
        <v>752</v>
      </c>
      <c r="BAE3" s="4" t="s">
        <v>752</v>
      </c>
      <c r="BAF3" s="4" t="s">
        <v>752</v>
      </c>
      <c r="BAG3" s="4" t="s">
        <v>752</v>
      </c>
      <c r="BAH3" s="4" t="s">
        <v>752</v>
      </c>
      <c r="BAI3" s="4" t="s">
        <v>752</v>
      </c>
      <c r="BAJ3" s="4" t="s">
        <v>752</v>
      </c>
      <c r="BAK3" s="4" t="s">
        <v>752</v>
      </c>
      <c r="BAL3" s="4" t="s">
        <v>752</v>
      </c>
      <c r="BAM3" s="4" t="s">
        <v>752</v>
      </c>
      <c r="BAN3" s="4" t="s">
        <v>752</v>
      </c>
      <c r="BAO3" s="4" t="s">
        <v>752</v>
      </c>
      <c r="BAP3" s="4" t="s">
        <v>752</v>
      </c>
      <c r="BAQ3" s="4" t="s">
        <v>752</v>
      </c>
      <c r="BAR3" s="4" t="s">
        <v>752</v>
      </c>
      <c r="BAS3" s="4" t="s">
        <v>752</v>
      </c>
      <c r="BAT3" s="4" t="s">
        <v>752</v>
      </c>
      <c r="BAU3" s="4" t="s">
        <v>752</v>
      </c>
      <c r="BAV3" s="4" t="s">
        <v>752</v>
      </c>
      <c r="BAW3" s="4" t="s">
        <v>752</v>
      </c>
      <c r="BAX3" s="4" t="s">
        <v>752</v>
      </c>
      <c r="BAY3" s="4" t="s">
        <v>752</v>
      </c>
      <c r="BAZ3" s="4" t="s">
        <v>752</v>
      </c>
      <c r="BBA3" s="4" t="s">
        <v>752</v>
      </c>
      <c r="BBB3" s="4" t="s">
        <v>752</v>
      </c>
      <c r="BBC3" s="4" t="s">
        <v>752</v>
      </c>
      <c r="BBD3" s="4" t="s">
        <v>752</v>
      </c>
      <c r="BBE3" s="4" t="s">
        <v>752</v>
      </c>
      <c r="BBF3" s="4" t="s">
        <v>752</v>
      </c>
      <c r="BBG3" s="4" t="s">
        <v>752</v>
      </c>
      <c r="BBH3" s="4" t="s">
        <v>752</v>
      </c>
      <c r="BBI3" s="4" t="s">
        <v>752</v>
      </c>
      <c r="BBJ3" s="4" t="s">
        <v>752</v>
      </c>
      <c r="BBK3" s="4" t="s">
        <v>752</v>
      </c>
      <c r="BBL3" s="4" t="s">
        <v>752</v>
      </c>
      <c r="BBM3" s="4" t="s">
        <v>752</v>
      </c>
      <c r="BBN3" s="4" t="s">
        <v>752</v>
      </c>
      <c r="BBO3" s="4" t="s">
        <v>752</v>
      </c>
      <c r="BBP3" s="4" t="s">
        <v>752</v>
      </c>
      <c r="BBQ3" s="4" t="s">
        <v>752</v>
      </c>
      <c r="BBR3" s="4" t="s">
        <v>752</v>
      </c>
      <c r="BBS3" s="4" t="s">
        <v>752</v>
      </c>
      <c r="BBT3" s="4" t="s">
        <v>752</v>
      </c>
      <c r="BBU3" s="4" t="s">
        <v>752</v>
      </c>
      <c r="BBV3" s="4" t="s">
        <v>752</v>
      </c>
      <c r="BBW3" s="4" t="s">
        <v>752</v>
      </c>
      <c r="BBX3" s="4" t="s">
        <v>752</v>
      </c>
      <c r="BBY3" s="4" t="s">
        <v>752</v>
      </c>
      <c r="BBZ3" s="4" t="s">
        <v>752</v>
      </c>
      <c r="BCA3" s="4" t="s">
        <v>752</v>
      </c>
      <c r="BCB3" s="4" t="s">
        <v>752</v>
      </c>
      <c r="BCC3" s="4" t="s">
        <v>752</v>
      </c>
      <c r="BCD3" s="4" t="s">
        <v>752</v>
      </c>
      <c r="BCE3" s="4" t="s">
        <v>752</v>
      </c>
      <c r="BCF3" s="4" t="s">
        <v>752</v>
      </c>
      <c r="BCG3" s="4" t="s">
        <v>752</v>
      </c>
      <c r="BCH3" s="4" t="s">
        <v>752</v>
      </c>
      <c r="BCI3" s="4" t="s">
        <v>752</v>
      </c>
      <c r="BCJ3" s="4" t="s">
        <v>752</v>
      </c>
      <c r="BCK3" s="4" t="s">
        <v>752</v>
      </c>
      <c r="BCL3" s="4" t="s">
        <v>752</v>
      </c>
      <c r="BCM3" s="4" t="s">
        <v>752</v>
      </c>
      <c r="BCN3" s="4" t="s">
        <v>752</v>
      </c>
      <c r="BCO3" s="4" t="s">
        <v>752</v>
      </c>
      <c r="BCP3" s="4" t="s">
        <v>752</v>
      </c>
      <c r="BCQ3" s="4" t="s">
        <v>752</v>
      </c>
      <c r="BCR3" s="4" t="s">
        <v>752</v>
      </c>
      <c r="BCS3" s="4" t="s">
        <v>752</v>
      </c>
      <c r="BCT3" s="4" t="s">
        <v>752</v>
      </c>
      <c r="BCU3" s="4" t="s">
        <v>752</v>
      </c>
      <c r="BCV3" s="4" t="s">
        <v>752</v>
      </c>
      <c r="BCW3" s="4" t="s">
        <v>752</v>
      </c>
      <c r="BCX3" s="4" t="s">
        <v>752</v>
      </c>
      <c r="BCY3" s="4" t="s">
        <v>752</v>
      </c>
      <c r="BCZ3" s="4" t="s">
        <v>752</v>
      </c>
      <c r="BDA3" s="4" t="s">
        <v>752</v>
      </c>
      <c r="BDB3" s="4" t="s">
        <v>752</v>
      </c>
      <c r="BDC3" s="4" t="s">
        <v>752</v>
      </c>
      <c r="BDD3" s="4" t="s">
        <v>752</v>
      </c>
      <c r="BDE3" s="4" t="s">
        <v>752</v>
      </c>
      <c r="BDF3" s="4" t="s">
        <v>752</v>
      </c>
      <c r="BDG3" s="4" t="s">
        <v>752</v>
      </c>
      <c r="BDH3" s="4" t="s">
        <v>752</v>
      </c>
      <c r="BDI3" s="4" t="s">
        <v>752</v>
      </c>
      <c r="BDJ3" s="4" t="s">
        <v>752</v>
      </c>
      <c r="BDK3" s="4" t="s">
        <v>752</v>
      </c>
      <c r="BDL3" s="4" t="s">
        <v>752</v>
      </c>
      <c r="BDM3" s="4" t="s">
        <v>752</v>
      </c>
      <c r="BDN3" s="4" t="s">
        <v>752</v>
      </c>
      <c r="BDO3" s="4" t="s">
        <v>752</v>
      </c>
      <c r="BDP3" s="4" t="s">
        <v>752</v>
      </c>
      <c r="BDQ3" s="4" t="s">
        <v>752</v>
      </c>
      <c r="BDR3" s="4" t="s">
        <v>752</v>
      </c>
      <c r="BDS3" s="4" t="s">
        <v>752</v>
      </c>
      <c r="BDT3" s="4" t="s">
        <v>752</v>
      </c>
      <c r="BDU3" s="4" t="s">
        <v>752</v>
      </c>
      <c r="BDV3" s="4" t="s">
        <v>752</v>
      </c>
      <c r="BDW3" s="4" t="s">
        <v>752</v>
      </c>
      <c r="BDX3" s="4" t="s">
        <v>752</v>
      </c>
      <c r="BDY3" s="4" t="s">
        <v>752</v>
      </c>
      <c r="BDZ3" s="4" t="s">
        <v>752</v>
      </c>
      <c r="BEA3" s="4" t="s">
        <v>752</v>
      </c>
      <c r="BEB3" s="4" t="s">
        <v>752</v>
      </c>
      <c r="BEC3" s="4" t="s">
        <v>752</v>
      </c>
      <c r="BED3" s="4" t="s">
        <v>752</v>
      </c>
      <c r="BEE3" s="4" t="s">
        <v>752</v>
      </c>
      <c r="BEF3" s="4" t="s">
        <v>752</v>
      </c>
      <c r="BEG3" s="4" t="s">
        <v>752</v>
      </c>
      <c r="BEH3" s="4" t="s">
        <v>752</v>
      </c>
      <c r="BEI3" s="4" t="s">
        <v>752</v>
      </c>
      <c r="BEJ3" s="4" t="s">
        <v>752</v>
      </c>
      <c r="BEK3" s="4" t="s">
        <v>752</v>
      </c>
      <c r="BEL3" s="4" t="s">
        <v>752</v>
      </c>
      <c r="BEM3" s="4" t="s">
        <v>752</v>
      </c>
      <c r="BEN3" s="4" t="s">
        <v>752</v>
      </c>
      <c r="BEO3" s="4" t="s">
        <v>752</v>
      </c>
      <c r="BEP3" s="4" t="s">
        <v>752</v>
      </c>
      <c r="BEQ3" s="4" t="s">
        <v>752</v>
      </c>
      <c r="BER3" s="4" t="s">
        <v>752</v>
      </c>
      <c r="BES3" s="4" t="s">
        <v>752</v>
      </c>
      <c r="BET3" s="4" t="s">
        <v>752</v>
      </c>
      <c r="BEU3" s="4" t="s">
        <v>752</v>
      </c>
      <c r="BEV3" s="4" t="s">
        <v>752</v>
      </c>
      <c r="BEW3" s="4" t="s">
        <v>752</v>
      </c>
      <c r="BEX3" s="4" t="s">
        <v>752</v>
      </c>
      <c r="BEY3" s="4" t="s">
        <v>752</v>
      </c>
      <c r="BEZ3" s="4" t="s">
        <v>752</v>
      </c>
      <c r="BFA3" s="4" t="s">
        <v>752</v>
      </c>
      <c r="BFB3" s="4" t="s">
        <v>752</v>
      </c>
      <c r="BFC3" s="4" t="s">
        <v>752</v>
      </c>
      <c r="BFD3" s="4" t="s">
        <v>752</v>
      </c>
      <c r="BFE3" s="4" t="s">
        <v>752</v>
      </c>
      <c r="BFF3" s="4" t="s">
        <v>752</v>
      </c>
      <c r="BFG3" s="4" t="s">
        <v>752</v>
      </c>
      <c r="BFH3" s="4" t="s">
        <v>752</v>
      </c>
      <c r="BFI3" s="4" t="s">
        <v>752</v>
      </c>
      <c r="BFJ3" s="4" t="s">
        <v>752</v>
      </c>
      <c r="BFK3" s="4" t="s">
        <v>752</v>
      </c>
      <c r="BFL3" s="4" t="s">
        <v>752</v>
      </c>
      <c r="BFM3" s="4" t="s">
        <v>752</v>
      </c>
      <c r="BFN3" s="4" t="s">
        <v>752</v>
      </c>
      <c r="BFO3" s="4" t="s">
        <v>752</v>
      </c>
      <c r="BFP3" s="4" t="s">
        <v>752</v>
      </c>
      <c r="BFQ3" s="4" t="s">
        <v>752</v>
      </c>
      <c r="BFR3" s="4" t="s">
        <v>752</v>
      </c>
      <c r="BFS3" s="4" t="s">
        <v>752</v>
      </c>
      <c r="BFT3" s="4" t="s">
        <v>752</v>
      </c>
      <c r="BFU3" s="4" t="s">
        <v>752</v>
      </c>
      <c r="BFV3" s="4" t="s">
        <v>752</v>
      </c>
      <c r="BFW3" s="4" t="s">
        <v>752</v>
      </c>
      <c r="BFX3" s="4" t="s">
        <v>752</v>
      </c>
      <c r="BFY3" s="4" t="s">
        <v>752</v>
      </c>
      <c r="BFZ3" s="4" t="s">
        <v>752</v>
      </c>
      <c r="BGA3" s="4" t="s">
        <v>752</v>
      </c>
      <c r="BGB3" s="4" t="s">
        <v>752</v>
      </c>
      <c r="BGC3" s="4" t="s">
        <v>752</v>
      </c>
      <c r="BGD3" s="4" t="s">
        <v>752</v>
      </c>
      <c r="BGE3" s="4" t="s">
        <v>752</v>
      </c>
      <c r="BGF3" s="4" t="s">
        <v>752</v>
      </c>
      <c r="BGG3" s="4" t="s">
        <v>752</v>
      </c>
      <c r="BGH3" s="4" t="s">
        <v>752</v>
      </c>
      <c r="BGI3" s="4" t="s">
        <v>752</v>
      </c>
      <c r="BGJ3" s="4" t="s">
        <v>752</v>
      </c>
      <c r="BGK3" s="4" t="s">
        <v>752</v>
      </c>
      <c r="BGL3" s="4" t="s">
        <v>752</v>
      </c>
      <c r="BGM3" s="4" t="s">
        <v>752</v>
      </c>
      <c r="BGN3" s="4" t="s">
        <v>752</v>
      </c>
      <c r="BGO3" s="4" t="s">
        <v>752</v>
      </c>
      <c r="BGP3" s="4" t="s">
        <v>752</v>
      </c>
      <c r="BGQ3" s="4" t="s">
        <v>752</v>
      </c>
      <c r="BGR3" s="4" t="s">
        <v>752</v>
      </c>
      <c r="BGS3" s="4" t="s">
        <v>752</v>
      </c>
      <c r="BGT3" s="4" t="s">
        <v>752</v>
      </c>
      <c r="BGU3" s="4" t="s">
        <v>752</v>
      </c>
      <c r="BGV3" s="4" t="s">
        <v>752</v>
      </c>
      <c r="BGW3" s="4" t="s">
        <v>752</v>
      </c>
      <c r="BGX3" s="4" t="s">
        <v>752</v>
      </c>
      <c r="BGY3" s="4" t="s">
        <v>752</v>
      </c>
      <c r="BGZ3" s="4" t="s">
        <v>752</v>
      </c>
      <c r="BHA3" s="4" t="s">
        <v>752</v>
      </c>
      <c r="BHB3" s="4" t="s">
        <v>752</v>
      </c>
      <c r="BHC3" s="4" t="s">
        <v>752</v>
      </c>
      <c r="BHD3" s="4" t="s">
        <v>752</v>
      </c>
      <c r="BHE3" s="4" t="s">
        <v>752</v>
      </c>
      <c r="BHF3" s="4" t="s">
        <v>752</v>
      </c>
      <c r="BHG3" s="4" t="s">
        <v>752</v>
      </c>
      <c r="BHH3" s="4" t="s">
        <v>752</v>
      </c>
      <c r="BHI3" s="4" t="s">
        <v>752</v>
      </c>
      <c r="BHJ3" s="4" t="s">
        <v>752</v>
      </c>
      <c r="BHK3" s="4" t="s">
        <v>752</v>
      </c>
      <c r="BHL3" s="4" t="s">
        <v>752</v>
      </c>
      <c r="BHM3" s="4" t="s">
        <v>752</v>
      </c>
      <c r="BHN3" s="4" t="s">
        <v>752</v>
      </c>
      <c r="BHO3" s="4" t="s">
        <v>752</v>
      </c>
      <c r="BHP3" s="4" t="s">
        <v>752</v>
      </c>
      <c r="BHQ3" s="4" t="s">
        <v>752</v>
      </c>
      <c r="BHR3" s="4" t="s">
        <v>752</v>
      </c>
      <c r="BHS3" s="4" t="s">
        <v>752</v>
      </c>
      <c r="BHT3" s="4" t="s">
        <v>752</v>
      </c>
      <c r="BHU3" s="4" t="s">
        <v>752</v>
      </c>
      <c r="BHV3" s="4" t="s">
        <v>752</v>
      </c>
      <c r="BHW3" s="4" t="s">
        <v>752</v>
      </c>
      <c r="BHX3" s="4" t="s">
        <v>752</v>
      </c>
      <c r="BHY3" s="4" t="s">
        <v>752</v>
      </c>
      <c r="BHZ3" s="4" t="s">
        <v>752</v>
      </c>
      <c r="BIA3" s="4" t="s">
        <v>752</v>
      </c>
      <c r="BIB3" s="4" t="s">
        <v>752</v>
      </c>
      <c r="BIC3" s="4" t="s">
        <v>752</v>
      </c>
      <c r="BID3" s="4" t="s">
        <v>752</v>
      </c>
      <c r="BIE3" s="4" t="s">
        <v>752</v>
      </c>
      <c r="BIF3" s="4" t="s">
        <v>752</v>
      </c>
      <c r="BIG3" s="4" t="s">
        <v>752</v>
      </c>
      <c r="BIH3" s="4" t="s">
        <v>752</v>
      </c>
      <c r="BII3" s="4" t="s">
        <v>752</v>
      </c>
      <c r="BIJ3" s="4" t="s">
        <v>752</v>
      </c>
      <c r="BIK3" s="4" t="s">
        <v>752</v>
      </c>
      <c r="BIL3" s="4" t="s">
        <v>752</v>
      </c>
      <c r="BIM3" s="4" t="s">
        <v>752</v>
      </c>
      <c r="BIN3" s="4" t="s">
        <v>752</v>
      </c>
      <c r="BIO3" s="4" t="s">
        <v>752</v>
      </c>
      <c r="BIP3" s="4" t="s">
        <v>752</v>
      </c>
      <c r="BIQ3" s="4" t="s">
        <v>752</v>
      </c>
      <c r="BIR3" s="4" t="s">
        <v>752</v>
      </c>
      <c r="BIS3" s="4" t="s">
        <v>752</v>
      </c>
      <c r="BIT3" s="4" t="s">
        <v>752</v>
      </c>
      <c r="BIU3" s="4" t="s">
        <v>752</v>
      </c>
      <c r="BIV3" s="4" t="s">
        <v>752</v>
      </c>
      <c r="BIW3" s="4" t="s">
        <v>752</v>
      </c>
      <c r="BIX3" s="4" t="s">
        <v>752</v>
      </c>
      <c r="BIY3" s="4" t="s">
        <v>752</v>
      </c>
      <c r="BIZ3" s="4" t="s">
        <v>752</v>
      </c>
      <c r="BJA3" s="4" t="s">
        <v>752</v>
      </c>
      <c r="BJB3" s="4" t="s">
        <v>752</v>
      </c>
      <c r="BJC3" s="4" t="s">
        <v>752</v>
      </c>
      <c r="BJD3" s="4" t="s">
        <v>752</v>
      </c>
      <c r="BJE3" s="4" t="s">
        <v>752</v>
      </c>
      <c r="BJF3" s="4" t="s">
        <v>752</v>
      </c>
      <c r="BJG3" s="4" t="s">
        <v>752</v>
      </c>
      <c r="BJH3" s="4" t="s">
        <v>752</v>
      </c>
      <c r="BJI3" s="4" t="s">
        <v>752</v>
      </c>
      <c r="BJJ3" s="4" t="s">
        <v>752</v>
      </c>
      <c r="BJK3" s="4" t="s">
        <v>752</v>
      </c>
      <c r="BJL3" s="4" t="s">
        <v>752</v>
      </c>
      <c r="BJM3" s="4" t="s">
        <v>752</v>
      </c>
      <c r="BJN3" s="4" t="s">
        <v>752</v>
      </c>
      <c r="BJO3" s="4" t="s">
        <v>752</v>
      </c>
      <c r="BJP3" s="4" t="s">
        <v>752</v>
      </c>
      <c r="BJQ3" s="4" t="s">
        <v>752</v>
      </c>
      <c r="BJR3" s="4" t="s">
        <v>752</v>
      </c>
      <c r="BJS3" s="4" t="s">
        <v>752</v>
      </c>
      <c r="BJT3" s="4" t="s">
        <v>752</v>
      </c>
      <c r="BJU3" s="4" t="s">
        <v>752</v>
      </c>
      <c r="BJV3" s="4" t="s">
        <v>752</v>
      </c>
      <c r="BJW3" s="4" t="s">
        <v>752</v>
      </c>
      <c r="BJX3" s="4" t="s">
        <v>752</v>
      </c>
      <c r="BJY3" s="4" t="s">
        <v>752</v>
      </c>
      <c r="BJZ3" s="4" t="s">
        <v>752</v>
      </c>
      <c r="BKA3" s="4" t="s">
        <v>752</v>
      </c>
      <c r="BKB3" s="4" t="s">
        <v>752</v>
      </c>
      <c r="BKC3" s="4" t="s">
        <v>752</v>
      </c>
      <c r="BKD3" s="4" t="s">
        <v>752</v>
      </c>
      <c r="BKE3" s="4" t="s">
        <v>752</v>
      </c>
      <c r="BKF3" s="4" t="s">
        <v>752</v>
      </c>
      <c r="BKG3" s="4" t="s">
        <v>752</v>
      </c>
      <c r="BKH3" s="4" t="s">
        <v>752</v>
      </c>
      <c r="BKI3" s="4" t="s">
        <v>752</v>
      </c>
      <c r="BKJ3" s="4" t="s">
        <v>752</v>
      </c>
      <c r="BKK3" s="4" t="s">
        <v>752</v>
      </c>
      <c r="BKL3" s="4" t="s">
        <v>752</v>
      </c>
      <c r="BKM3" s="4" t="s">
        <v>752</v>
      </c>
      <c r="BKN3" s="4" t="s">
        <v>752</v>
      </c>
      <c r="BKO3" s="4" t="s">
        <v>752</v>
      </c>
      <c r="BKP3" s="4" t="s">
        <v>752</v>
      </c>
      <c r="BKQ3" s="4" t="s">
        <v>752</v>
      </c>
      <c r="BKR3" s="4" t="s">
        <v>752</v>
      </c>
      <c r="BKS3" s="4" t="s">
        <v>752</v>
      </c>
      <c r="BKT3" s="4" t="s">
        <v>752</v>
      </c>
      <c r="BKU3" s="4" t="s">
        <v>752</v>
      </c>
      <c r="BKV3" s="4" t="s">
        <v>752</v>
      </c>
      <c r="BKW3" s="4" t="s">
        <v>752</v>
      </c>
      <c r="BKX3" s="4" t="s">
        <v>752</v>
      </c>
      <c r="BKY3" s="4" t="s">
        <v>752</v>
      </c>
      <c r="BKZ3" s="4" t="s">
        <v>752</v>
      </c>
      <c r="BLA3" s="4" t="s">
        <v>752</v>
      </c>
      <c r="BLB3" s="4" t="s">
        <v>752</v>
      </c>
      <c r="BLC3" s="4" t="s">
        <v>752</v>
      </c>
      <c r="BLD3" s="4" t="s">
        <v>752</v>
      </c>
      <c r="BLE3" s="4" t="s">
        <v>752</v>
      </c>
      <c r="BLF3" s="4" t="s">
        <v>752</v>
      </c>
      <c r="BLG3" s="4" t="s">
        <v>752</v>
      </c>
      <c r="BLH3" s="4" t="s">
        <v>752</v>
      </c>
      <c r="BLI3" s="4" t="s">
        <v>752</v>
      </c>
      <c r="BLJ3" s="4" t="s">
        <v>752</v>
      </c>
      <c r="BLK3" s="4" t="s">
        <v>752</v>
      </c>
      <c r="BLL3" s="4" t="s">
        <v>752</v>
      </c>
      <c r="BLM3" s="4" t="s">
        <v>752</v>
      </c>
      <c r="BLN3" s="4" t="s">
        <v>752</v>
      </c>
      <c r="BLO3" s="4" t="s">
        <v>752</v>
      </c>
      <c r="BLP3" s="4" t="s">
        <v>752</v>
      </c>
      <c r="BLQ3" s="4" t="s">
        <v>752</v>
      </c>
      <c r="BLR3" s="4" t="s">
        <v>752</v>
      </c>
      <c r="BLS3" s="4" t="s">
        <v>752</v>
      </c>
      <c r="BLT3" s="4" t="s">
        <v>752</v>
      </c>
      <c r="BLU3" s="4" t="s">
        <v>752</v>
      </c>
      <c r="BLV3" s="4" t="s">
        <v>752</v>
      </c>
      <c r="BLW3" s="4" t="s">
        <v>752</v>
      </c>
      <c r="BLX3" s="4" t="s">
        <v>752</v>
      </c>
      <c r="BLY3" s="4" t="s">
        <v>752</v>
      </c>
      <c r="BLZ3" s="4" t="s">
        <v>752</v>
      </c>
      <c r="BMA3" s="4" t="s">
        <v>752</v>
      </c>
      <c r="BMB3" s="4" t="s">
        <v>752</v>
      </c>
      <c r="BMC3" s="4" t="s">
        <v>752</v>
      </c>
      <c r="BMD3" s="4" t="s">
        <v>752</v>
      </c>
      <c r="BME3" s="4" t="s">
        <v>752</v>
      </c>
      <c r="BMF3" s="4" t="s">
        <v>752</v>
      </c>
      <c r="BMG3" s="4" t="s">
        <v>752</v>
      </c>
      <c r="BMH3" s="4" t="s">
        <v>752</v>
      </c>
      <c r="BMI3" s="4" t="s">
        <v>752</v>
      </c>
      <c r="BMJ3" s="4" t="s">
        <v>752</v>
      </c>
      <c r="BMK3" s="4" t="s">
        <v>752</v>
      </c>
      <c r="BML3" s="4" t="s">
        <v>752</v>
      </c>
      <c r="BMM3" s="4" t="s">
        <v>752</v>
      </c>
      <c r="BMN3" s="4" t="s">
        <v>752</v>
      </c>
      <c r="BMO3" s="4" t="s">
        <v>752</v>
      </c>
      <c r="BMP3" s="4" t="s">
        <v>752</v>
      </c>
      <c r="BMQ3" s="4" t="s">
        <v>752</v>
      </c>
      <c r="BMR3" s="4" t="s">
        <v>752</v>
      </c>
      <c r="BMS3" s="4" t="s">
        <v>752</v>
      </c>
      <c r="BMT3" s="4" t="s">
        <v>752</v>
      </c>
      <c r="BMU3" s="4" t="s">
        <v>752</v>
      </c>
      <c r="BMV3" s="4" t="s">
        <v>752</v>
      </c>
      <c r="BMW3" s="4" t="s">
        <v>752</v>
      </c>
      <c r="BMX3" s="4" t="s">
        <v>752</v>
      </c>
      <c r="BMY3" s="4" t="s">
        <v>752</v>
      </c>
      <c r="BMZ3" s="4" t="s">
        <v>752</v>
      </c>
      <c r="BNA3" s="4" t="s">
        <v>752</v>
      </c>
      <c r="BNB3" s="4" t="s">
        <v>752</v>
      </c>
      <c r="BNC3" s="4" t="s">
        <v>752</v>
      </c>
      <c r="BND3" s="4" t="s">
        <v>752</v>
      </c>
      <c r="BNE3" s="4" t="s">
        <v>752</v>
      </c>
      <c r="BNF3" s="4" t="s">
        <v>752</v>
      </c>
      <c r="BNG3" s="4" t="s">
        <v>752</v>
      </c>
      <c r="BNH3" s="4" t="s">
        <v>752</v>
      </c>
      <c r="BNI3" s="4" t="s">
        <v>752</v>
      </c>
      <c r="BNJ3" s="4" t="s">
        <v>752</v>
      </c>
      <c r="BNK3" s="4" t="s">
        <v>752</v>
      </c>
      <c r="BNL3" s="4" t="s">
        <v>752</v>
      </c>
      <c r="BNM3" s="4" t="s">
        <v>752</v>
      </c>
      <c r="BNN3" s="4" t="s">
        <v>752</v>
      </c>
      <c r="BNO3" s="4" t="s">
        <v>752</v>
      </c>
      <c r="BNP3" s="4" t="s">
        <v>752</v>
      </c>
      <c r="BNQ3" s="4" t="s">
        <v>752</v>
      </c>
      <c r="BNR3" s="4" t="s">
        <v>752</v>
      </c>
      <c r="BNS3" s="4" t="s">
        <v>752</v>
      </c>
      <c r="BNT3" s="4" t="s">
        <v>752</v>
      </c>
      <c r="BNU3" s="4" t="s">
        <v>752</v>
      </c>
      <c r="BNV3" s="4" t="s">
        <v>752</v>
      </c>
      <c r="BNW3" s="4" t="s">
        <v>752</v>
      </c>
      <c r="BNX3" s="4" t="s">
        <v>752</v>
      </c>
      <c r="BNY3" s="4" t="s">
        <v>752</v>
      </c>
      <c r="BNZ3" s="4" t="s">
        <v>752</v>
      </c>
      <c r="BOA3" s="4" t="s">
        <v>752</v>
      </c>
      <c r="BOB3" s="4" t="s">
        <v>752</v>
      </c>
      <c r="BOC3" s="4" t="s">
        <v>752</v>
      </c>
      <c r="BOD3" s="4" t="s">
        <v>752</v>
      </c>
      <c r="BOE3" s="4" t="s">
        <v>752</v>
      </c>
      <c r="BOF3" s="4" t="s">
        <v>752</v>
      </c>
      <c r="BOG3" s="4" t="s">
        <v>752</v>
      </c>
      <c r="BOH3" s="4" t="s">
        <v>752</v>
      </c>
      <c r="BOI3" s="4" t="s">
        <v>752</v>
      </c>
      <c r="BOJ3" s="4" t="s">
        <v>752</v>
      </c>
      <c r="BOK3" s="4" t="s">
        <v>752</v>
      </c>
      <c r="BOL3" s="4" t="s">
        <v>752</v>
      </c>
      <c r="BOM3" s="4" t="s">
        <v>752</v>
      </c>
      <c r="BON3" s="4" t="s">
        <v>752</v>
      </c>
      <c r="BOO3" s="4" t="s">
        <v>752</v>
      </c>
      <c r="BOP3" s="4" t="s">
        <v>752</v>
      </c>
      <c r="BOQ3" s="4" t="s">
        <v>752</v>
      </c>
      <c r="BOR3" s="4" t="s">
        <v>752</v>
      </c>
      <c r="BOS3" s="4" t="s">
        <v>752</v>
      </c>
      <c r="BOT3" s="4" t="s">
        <v>752</v>
      </c>
      <c r="BOU3" s="4" t="s">
        <v>752</v>
      </c>
      <c r="BOV3" s="4" t="s">
        <v>752</v>
      </c>
      <c r="BOW3" s="4" t="s">
        <v>752</v>
      </c>
      <c r="BOX3" s="4" t="s">
        <v>752</v>
      </c>
      <c r="BOY3" s="4" t="s">
        <v>752</v>
      </c>
      <c r="BOZ3" s="4" t="s">
        <v>752</v>
      </c>
      <c r="BPA3" s="4" t="s">
        <v>752</v>
      </c>
      <c r="BPB3" s="4" t="s">
        <v>752</v>
      </c>
      <c r="BPC3" s="4" t="s">
        <v>752</v>
      </c>
      <c r="BPD3" s="4" t="s">
        <v>752</v>
      </c>
      <c r="BPE3" s="4" t="s">
        <v>752</v>
      </c>
      <c r="BPF3" s="4" t="s">
        <v>752</v>
      </c>
      <c r="BPG3" s="4" t="s">
        <v>752</v>
      </c>
      <c r="BPH3" s="4" t="s">
        <v>752</v>
      </c>
      <c r="BPI3" s="4" t="s">
        <v>752</v>
      </c>
      <c r="BPJ3" s="4" t="s">
        <v>752</v>
      </c>
      <c r="BPK3" s="4" t="s">
        <v>752</v>
      </c>
      <c r="BPL3" s="4" t="s">
        <v>752</v>
      </c>
      <c r="BPM3" s="4" t="s">
        <v>752</v>
      </c>
      <c r="BPN3" s="4" t="s">
        <v>752</v>
      </c>
      <c r="BPO3" s="4" t="s">
        <v>752</v>
      </c>
      <c r="BPP3" s="4" t="s">
        <v>752</v>
      </c>
      <c r="BPQ3" s="4" t="s">
        <v>752</v>
      </c>
      <c r="BPR3" s="4" t="s">
        <v>752</v>
      </c>
      <c r="BPS3" s="4" t="s">
        <v>752</v>
      </c>
      <c r="BPT3" s="4" t="s">
        <v>752</v>
      </c>
      <c r="BPU3" s="4" t="s">
        <v>752</v>
      </c>
      <c r="BPV3" s="4" t="s">
        <v>752</v>
      </c>
      <c r="BPW3" s="4" t="s">
        <v>752</v>
      </c>
      <c r="BPX3" s="4" t="s">
        <v>752</v>
      </c>
      <c r="BPY3" s="4" t="s">
        <v>752</v>
      </c>
      <c r="BPZ3" s="4" t="s">
        <v>752</v>
      </c>
      <c r="BQA3" s="4" t="s">
        <v>752</v>
      </c>
      <c r="BQB3" s="4" t="s">
        <v>752</v>
      </c>
      <c r="BQC3" s="4" t="s">
        <v>752</v>
      </c>
      <c r="BQD3" s="4" t="s">
        <v>752</v>
      </c>
      <c r="BQE3" s="4" t="s">
        <v>752</v>
      </c>
      <c r="BQF3" s="4" t="s">
        <v>752</v>
      </c>
      <c r="BQG3" s="4" t="s">
        <v>752</v>
      </c>
      <c r="BQH3" s="4" t="s">
        <v>752</v>
      </c>
      <c r="BQI3" s="4" t="s">
        <v>752</v>
      </c>
      <c r="BQJ3" s="4" t="s">
        <v>752</v>
      </c>
      <c r="BQK3" s="4" t="s">
        <v>752</v>
      </c>
      <c r="BQL3" s="4" t="s">
        <v>752</v>
      </c>
      <c r="BQM3" s="4" t="s">
        <v>752</v>
      </c>
      <c r="BQN3" s="4" t="s">
        <v>752</v>
      </c>
      <c r="BQO3" s="4" t="s">
        <v>752</v>
      </c>
      <c r="BQP3" s="4" t="s">
        <v>752</v>
      </c>
      <c r="BQQ3" s="4" t="s">
        <v>752</v>
      </c>
      <c r="BQR3" s="4" t="s">
        <v>752</v>
      </c>
      <c r="BQS3" s="4" t="s">
        <v>752</v>
      </c>
      <c r="BQT3" s="4" t="s">
        <v>752</v>
      </c>
      <c r="BQU3" s="4" t="s">
        <v>752</v>
      </c>
      <c r="BQV3" s="4" t="s">
        <v>752</v>
      </c>
      <c r="BQW3" s="4" t="s">
        <v>752</v>
      </c>
      <c r="BQX3" s="4" t="s">
        <v>752</v>
      </c>
      <c r="BQY3" s="4" t="s">
        <v>752</v>
      </c>
      <c r="BQZ3" s="4" t="s">
        <v>752</v>
      </c>
      <c r="BRA3" s="4" t="s">
        <v>752</v>
      </c>
      <c r="BRB3" s="4" t="s">
        <v>752</v>
      </c>
      <c r="BRC3" s="4" t="s">
        <v>752</v>
      </c>
      <c r="BRD3" s="4" t="s">
        <v>752</v>
      </c>
      <c r="BRE3" s="4" t="s">
        <v>752</v>
      </c>
      <c r="BRF3" s="4" t="s">
        <v>752</v>
      </c>
      <c r="BRG3" s="4" t="s">
        <v>752</v>
      </c>
      <c r="BRH3" s="4" t="s">
        <v>752</v>
      </c>
      <c r="BRI3" s="4" t="s">
        <v>752</v>
      </c>
      <c r="BRJ3" s="4" t="s">
        <v>752</v>
      </c>
      <c r="BRK3" s="4" t="s">
        <v>752</v>
      </c>
      <c r="BRL3" s="4" t="s">
        <v>752</v>
      </c>
      <c r="BRM3" s="4" t="s">
        <v>752</v>
      </c>
      <c r="BRN3" s="4" t="s">
        <v>752</v>
      </c>
      <c r="BRO3" s="4" t="s">
        <v>752</v>
      </c>
      <c r="BRP3" s="4" t="s">
        <v>752</v>
      </c>
      <c r="BRQ3" s="4" t="s">
        <v>752</v>
      </c>
      <c r="BRR3" s="4" t="s">
        <v>752</v>
      </c>
      <c r="BRS3" s="4" t="s">
        <v>752</v>
      </c>
      <c r="BRT3" s="4" t="s">
        <v>752</v>
      </c>
      <c r="BRU3" s="4" t="s">
        <v>752</v>
      </c>
      <c r="BRV3" s="4" t="s">
        <v>752</v>
      </c>
      <c r="BRW3" s="4" t="s">
        <v>752</v>
      </c>
      <c r="BRX3" s="4" t="s">
        <v>752</v>
      </c>
      <c r="BRY3" s="4" t="s">
        <v>752</v>
      </c>
      <c r="BRZ3" s="4" t="s">
        <v>752</v>
      </c>
      <c r="BSA3" s="4" t="s">
        <v>752</v>
      </c>
      <c r="BSB3" s="4" t="s">
        <v>752</v>
      </c>
      <c r="BSC3" s="4" t="s">
        <v>752</v>
      </c>
      <c r="BSD3" s="4" t="s">
        <v>752</v>
      </c>
      <c r="BSE3" s="4" t="s">
        <v>752</v>
      </c>
      <c r="BSF3" s="4" t="s">
        <v>752</v>
      </c>
      <c r="BSG3" s="4" t="s">
        <v>752</v>
      </c>
      <c r="BSH3" s="4" t="s">
        <v>752</v>
      </c>
      <c r="BSI3" s="4" t="s">
        <v>752</v>
      </c>
      <c r="BSJ3" s="4" t="s">
        <v>752</v>
      </c>
      <c r="BSK3" s="4" t="s">
        <v>752</v>
      </c>
      <c r="BSL3" s="4" t="s">
        <v>752</v>
      </c>
      <c r="BSM3" s="4" t="s">
        <v>752</v>
      </c>
      <c r="BSN3" s="4" t="s">
        <v>752</v>
      </c>
      <c r="BSO3" s="4" t="s">
        <v>752</v>
      </c>
      <c r="BSP3" s="4" t="s">
        <v>752</v>
      </c>
      <c r="BSQ3" s="4" t="s">
        <v>752</v>
      </c>
      <c r="BSR3" s="4" t="s">
        <v>752</v>
      </c>
      <c r="BSS3" s="4" t="s">
        <v>752</v>
      </c>
      <c r="BST3" s="4" t="s">
        <v>752</v>
      </c>
      <c r="BSU3" s="4" t="s">
        <v>752</v>
      </c>
      <c r="BSV3" s="4" t="s">
        <v>752</v>
      </c>
      <c r="BSW3" s="4" t="s">
        <v>752</v>
      </c>
      <c r="BSX3" s="4" t="s">
        <v>752</v>
      </c>
      <c r="BSY3" s="4" t="s">
        <v>752</v>
      </c>
      <c r="BSZ3" s="4" t="s">
        <v>752</v>
      </c>
      <c r="BTA3" s="4" t="s">
        <v>752</v>
      </c>
      <c r="BTB3" s="4" t="s">
        <v>752</v>
      </c>
      <c r="BTC3" s="4" t="s">
        <v>752</v>
      </c>
      <c r="BTD3" s="4" t="s">
        <v>752</v>
      </c>
      <c r="BTE3" s="4" t="s">
        <v>752</v>
      </c>
      <c r="BTF3" s="4" t="s">
        <v>752</v>
      </c>
      <c r="BTG3" s="4" t="s">
        <v>752</v>
      </c>
      <c r="BTH3" s="4" t="s">
        <v>752</v>
      </c>
      <c r="BTI3" s="4" t="s">
        <v>752</v>
      </c>
      <c r="BTJ3" s="4" t="s">
        <v>752</v>
      </c>
      <c r="BTK3" s="4" t="s">
        <v>752</v>
      </c>
      <c r="BTL3" s="4" t="s">
        <v>752</v>
      </c>
      <c r="BTM3" s="4" t="s">
        <v>752</v>
      </c>
      <c r="BTN3" s="4" t="s">
        <v>752</v>
      </c>
      <c r="BTO3" s="4" t="s">
        <v>752</v>
      </c>
      <c r="BTP3" s="4" t="s">
        <v>752</v>
      </c>
      <c r="BTQ3" s="4" t="s">
        <v>752</v>
      </c>
      <c r="BTR3" s="4" t="s">
        <v>752</v>
      </c>
      <c r="BTS3" s="4" t="s">
        <v>752</v>
      </c>
      <c r="BTT3" s="4" t="s">
        <v>752</v>
      </c>
      <c r="BTU3" s="4" t="s">
        <v>752</v>
      </c>
      <c r="BTV3" s="4" t="s">
        <v>752</v>
      </c>
      <c r="BTW3" s="4" t="s">
        <v>752</v>
      </c>
      <c r="BTX3" s="4" t="s">
        <v>752</v>
      </c>
      <c r="BTY3" s="4" t="s">
        <v>752</v>
      </c>
      <c r="BTZ3" s="4" t="s">
        <v>752</v>
      </c>
      <c r="BUA3" s="4" t="s">
        <v>752</v>
      </c>
      <c r="BUB3" s="4" t="s">
        <v>752</v>
      </c>
      <c r="BUC3" s="4" t="s">
        <v>752</v>
      </c>
      <c r="BUD3" s="4" t="s">
        <v>752</v>
      </c>
      <c r="BUE3" s="4" t="s">
        <v>752</v>
      </c>
      <c r="BUF3" s="4" t="s">
        <v>752</v>
      </c>
      <c r="BUG3" s="4" t="s">
        <v>752</v>
      </c>
      <c r="BUH3" s="4" t="s">
        <v>752</v>
      </c>
      <c r="BUI3" s="4" t="s">
        <v>752</v>
      </c>
      <c r="BUJ3" s="4" t="s">
        <v>752</v>
      </c>
      <c r="BUK3" s="4" t="s">
        <v>752</v>
      </c>
      <c r="BUL3" s="4" t="s">
        <v>752</v>
      </c>
      <c r="BUM3" s="4" t="s">
        <v>752</v>
      </c>
      <c r="BUN3" s="4" t="s">
        <v>752</v>
      </c>
      <c r="BUO3" s="4" t="s">
        <v>752</v>
      </c>
      <c r="BUP3" s="4" t="s">
        <v>752</v>
      </c>
      <c r="BUQ3" s="4" t="s">
        <v>752</v>
      </c>
      <c r="BUR3" s="4" t="s">
        <v>752</v>
      </c>
      <c r="BUS3" s="4" t="s">
        <v>752</v>
      </c>
      <c r="BUT3" s="4" t="s">
        <v>752</v>
      </c>
      <c r="BUU3" s="4" t="s">
        <v>752</v>
      </c>
      <c r="BUV3" s="4" t="s">
        <v>752</v>
      </c>
      <c r="BUW3" s="4" t="s">
        <v>752</v>
      </c>
      <c r="BUX3" s="4" t="s">
        <v>752</v>
      </c>
      <c r="BUY3" s="4" t="s">
        <v>752</v>
      </c>
      <c r="BUZ3" s="4" t="s">
        <v>752</v>
      </c>
      <c r="BVA3" s="4" t="s">
        <v>752</v>
      </c>
      <c r="BVB3" s="4" t="s">
        <v>752</v>
      </c>
      <c r="BVC3" s="4" t="s">
        <v>752</v>
      </c>
      <c r="BVD3" s="4" t="s">
        <v>752</v>
      </c>
      <c r="BVE3" s="4" t="s">
        <v>752</v>
      </c>
      <c r="BVF3" s="4" t="s">
        <v>752</v>
      </c>
      <c r="BVG3" s="4" t="s">
        <v>752</v>
      </c>
      <c r="BVH3" s="4" t="s">
        <v>752</v>
      </c>
      <c r="BVI3" s="4" t="s">
        <v>752</v>
      </c>
      <c r="BVJ3" s="4" t="s">
        <v>752</v>
      </c>
      <c r="BVK3" s="4" t="s">
        <v>752</v>
      </c>
      <c r="BVL3" s="4" t="s">
        <v>752</v>
      </c>
      <c r="BVM3" s="4" t="s">
        <v>752</v>
      </c>
      <c r="BVN3" s="4" t="s">
        <v>752</v>
      </c>
      <c r="BVO3" s="4" t="s">
        <v>752</v>
      </c>
      <c r="BVP3" s="4" t="s">
        <v>752</v>
      </c>
      <c r="BVQ3" s="4" t="s">
        <v>752</v>
      </c>
      <c r="BVR3" s="4" t="s">
        <v>752</v>
      </c>
      <c r="BVS3" s="4" t="s">
        <v>752</v>
      </c>
      <c r="BVT3" s="4" t="s">
        <v>752</v>
      </c>
      <c r="BVU3" s="4" t="s">
        <v>752</v>
      </c>
      <c r="BVV3" s="4" t="s">
        <v>752</v>
      </c>
      <c r="BVW3" s="4" t="s">
        <v>752</v>
      </c>
      <c r="BVX3" s="4" t="s">
        <v>752</v>
      </c>
      <c r="BVY3" s="4" t="s">
        <v>752</v>
      </c>
      <c r="BVZ3" s="4" t="s">
        <v>752</v>
      </c>
      <c r="BWA3" s="4" t="s">
        <v>752</v>
      </c>
      <c r="BWB3" s="4" t="s">
        <v>752</v>
      </c>
      <c r="BWC3" s="4" t="s">
        <v>752</v>
      </c>
      <c r="BWD3" s="4" t="s">
        <v>752</v>
      </c>
      <c r="BWE3" s="4" t="s">
        <v>752</v>
      </c>
      <c r="BWF3" s="4" t="s">
        <v>752</v>
      </c>
      <c r="BWG3" s="4" t="s">
        <v>752</v>
      </c>
      <c r="BWH3" s="4" t="s">
        <v>752</v>
      </c>
      <c r="BWI3" s="4" t="s">
        <v>752</v>
      </c>
      <c r="BWJ3" s="4" t="s">
        <v>752</v>
      </c>
      <c r="BWK3" s="4" t="s">
        <v>752</v>
      </c>
      <c r="BWL3" s="4" t="s">
        <v>752</v>
      </c>
      <c r="BWM3" s="4" t="s">
        <v>752</v>
      </c>
      <c r="BWN3" s="4" t="s">
        <v>752</v>
      </c>
      <c r="BWO3" s="4" t="s">
        <v>752</v>
      </c>
      <c r="BWP3" s="4" t="s">
        <v>752</v>
      </c>
      <c r="BWQ3" s="4" t="s">
        <v>752</v>
      </c>
      <c r="BWR3" s="4" t="s">
        <v>752</v>
      </c>
      <c r="BWS3" s="4" t="s">
        <v>752</v>
      </c>
      <c r="BWT3" s="4" t="s">
        <v>752</v>
      </c>
      <c r="BWU3" s="4" t="s">
        <v>752</v>
      </c>
      <c r="BWV3" s="4" t="s">
        <v>752</v>
      </c>
      <c r="BWW3" s="4" t="s">
        <v>752</v>
      </c>
      <c r="BWX3" s="4" t="s">
        <v>752</v>
      </c>
      <c r="BWY3" s="4" t="s">
        <v>752</v>
      </c>
      <c r="BWZ3" s="4" t="s">
        <v>752</v>
      </c>
      <c r="BXA3" s="4" t="s">
        <v>752</v>
      </c>
      <c r="BXB3" s="4" t="s">
        <v>752</v>
      </c>
      <c r="BXC3" s="4" t="s">
        <v>752</v>
      </c>
      <c r="BXD3" s="4" t="s">
        <v>752</v>
      </c>
      <c r="BXE3" s="4" t="s">
        <v>752</v>
      </c>
      <c r="BXF3" s="4" t="s">
        <v>752</v>
      </c>
      <c r="BXG3" s="4" t="s">
        <v>752</v>
      </c>
      <c r="BXH3" s="4" t="s">
        <v>752</v>
      </c>
      <c r="BXI3" s="4" t="s">
        <v>752</v>
      </c>
      <c r="BXJ3" s="4" t="s">
        <v>752</v>
      </c>
      <c r="BXK3" s="4" t="s">
        <v>752</v>
      </c>
      <c r="BXL3" s="4" t="s">
        <v>752</v>
      </c>
      <c r="BXM3" s="4" t="s">
        <v>752</v>
      </c>
      <c r="BXN3" s="4" t="s">
        <v>752</v>
      </c>
      <c r="BXO3" s="4" t="s">
        <v>752</v>
      </c>
      <c r="BXP3" s="4" t="s">
        <v>752</v>
      </c>
      <c r="BXQ3" s="4" t="s">
        <v>752</v>
      </c>
      <c r="BXR3" s="4" t="s">
        <v>752</v>
      </c>
      <c r="BXS3" s="4" t="s">
        <v>752</v>
      </c>
      <c r="BXT3" s="4" t="s">
        <v>752</v>
      </c>
      <c r="BXU3" s="4" t="s">
        <v>752</v>
      </c>
      <c r="BXV3" s="4" t="s">
        <v>752</v>
      </c>
      <c r="BXW3" s="4" t="s">
        <v>752</v>
      </c>
      <c r="BXX3" s="4" t="s">
        <v>752</v>
      </c>
      <c r="BXY3" s="4" t="s">
        <v>752</v>
      </c>
      <c r="BXZ3" s="4" t="s">
        <v>752</v>
      </c>
      <c r="BYA3" s="4" t="s">
        <v>752</v>
      </c>
      <c r="BYB3" s="4" t="s">
        <v>752</v>
      </c>
      <c r="BYC3" s="4" t="s">
        <v>752</v>
      </c>
      <c r="BYD3" s="4" t="s">
        <v>752</v>
      </c>
      <c r="BYE3" s="4" t="s">
        <v>752</v>
      </c>
      <c r="BYF3" s="4" t="s">
        <v>752</v>
      </c>
      <c r="BYG3" s="4" t="s">
        <v>752</v>
      </c>
      <c r="BYH3" s="4" t="s">
        <v>752</v>
      </c>
      <c r="BYI3" s="4" t="s">
        <v>752</v>
      </c>
      <c r="BYJ3" s="4" t="s">
        <v>752</v>
      </c>
      <c r="BYK3" s="4" t="s">
        <v>752</v>
      </c>
      <c r="BYL3" s="4" t="s">
        <v>752</v>
      </c>
      <c r="BYM3" s="4" t="s">
        <v>752</v>
      </c>
      <c r="BYN3" s="4" t="s">
        <v>752</v>
      </c>
      <c r="BYO3" s="4" t="s">
        <v>752</v>
      </c>
      <c r="BYP3" s="4" t="s">
        <v>752</v>
      </c>
      <c r="BYQ3" s="4" t="s">
        <v>752</v>
      </c>
      <c r="BYR3" s="4" t="s">
        <v>752</v>
      </c>
      <c r="BYS3" s="4" t="s">
        <v>752</v>
      </c>
      <c r="BYT3" s="4" t="s">
        <v>752</v>
      </c>
      <c r="BYU3" s="4" t="s">
        <v>752</v>
      </c>
      <c r="BYV3" s="4" t="s">
        <v>752</v>
      </c>
      <c r="BYW3" s="4" t="s">
        <v>752</v>
      </c>
      <c r="BYX3" s="4" t="s">
        <v>752</v>
      </c>
      <c r="BYY3" s="4" t="s">
        <v>752</v>
      </c>
      <c r="BYZ3" s="4" t="s">
        <v>752</v>
      </c>
      <c r="BZA3" s="4" t="s">
        <v>752</v>
      </c>
      <c r="BZB3" s="4" t="s">
        <v>752</v>
      </c>
      <c r="BZC3" s="4" t="s">
        <v>752</v>
      </c>
      <c r="BZD3" s="4" t="s">
        <v>752</v>
      </c>
      <c r="BZE3" s="4" t="s">
        <v>752</v>
      </c>
      <c r="BZF3" s="4" t="s">
        <v>752</v>
      </c>
      <c r="BZG3" s="4" t="s">
        <v>752</v>
      </c>
      <c r="BZH3" s="4" t="s">
        <v>752</v>
      </c>
      <c r="BZI3" s="4" t="s">
        <v>752</v>
      </c>
      <c r="BZJ3" s="4" t="s">
        <v>752</v>
      </c>
      <c r="BZK3" s="4" t="s">
        <v>752</v>
      </c>
      <c r="BZL3" s="4" t="s">
        <v>752</v>
      </c>
      <c r="BZM3" s="4" t="s">
        <v>752</v>
      </c>
      <c r="BZN3" s="4" t="s">
        <v>752</v>
      </c>
      <c r="BZO3" s="4" t="s">
        <v>752</v>
      </c>
      <c r="BZP3" s="4" t="s">
        <v>752</v>
      </c>
      <c r="BZQ3" s="4" t="s">
        <v>752</v>
      </c>
      <c r="BZR3" s="4" t="s">
        <v>752</v>
      </c>
      <c r="BZS3" s="4" t="s">
        <v>752</v>
      </c>
      <c r="BZT3" s="4" t="s">
        <v>752</v>
      </c>
      <c r="BZU3" s="4" t="s">
        <v>752</v>
      </c>
      <c r="BZV3" s="4" t="s">
        <v>752</v>
      </c>
      <c r="BZW3" s="4" t="s">
        <v>752</v>
      </c>
      <c r="BZX3" s="4" t="s">
        <v>752</v>
      </c>
      <c r="BZY3" s="4" t="s">
        <v>752</v>
      </c>
      <c r="BZZ3" s="4" t="s">
        <v>752</v>
      </c>
      <c r="CAA3" s="4" t="s">
        <v>752</v>
      </c>
      <c r="CAB3" s="4" t="s">
        <v>752</v>
      </c>
      <c r="CAC3" s="4" t="s">
        <v>752</v>
      </c>
      <c r="CAD3" s="4" t="s">
        <v>752</v>
      </c>
      <c r="CAE3" s="4" t="s">
        <v>752</v>
      </c>
      <c r="CAF3" s="4" t="s">
        <v>752</v>
      </c>
      <c r="CAG3" s="4" t="s">
        <v>752</v>
      </c>
      <c r="CAH3" s="4" t="s">
        <v>752</v>
      </c>
      <c r="CAI3" s="4" t="s">
        <v>752</v>
      </c>
      <c r="CAJ3" s="4" t="s">
        <v>752</v>
      </c>
      <c r="CAK3" s="4" t="s">
        <v>752</v>
      </c>
      <c r="CAL3" s="4" t="s">
        <v>752</v>
      </c>
      <c r="CAM3" s="4" t="s">
        <v>752</v>
      </c>
      <c r="CAN3" s="4" t="s">
        <v>752</v>
      </c>
      <c r="CAO3" s="4" t="s">
        <v>752</v>
      </c>
      <c r="CAP3" s="4" t="s">
        <v>752</v>
      </c>
      <c r="CAQ3" s="4" t="s">
        <v>752</v>
      </c>
      <c r="CAR3" s="4" t="s">
        <v>752</v>
      </c>
      <c r="CAS3" s="4" t="s">
        <v>752</v>
      </c>
      <c r="CAT3" s="4" t="s">
        <v>752</v>
      </c>
      <c r="CAU3" s="4" t="s">
        <v>752</v>
      </c>
      <c r="CAV3" s="4" t="s">
        <v>752</v>
      </c>
      <c r="CAW3" s="4" t="s">
        <v>752</v>
      </c>
      <c r="CAX3" s="4" t="s">
        <v>752</v>
      </c>
      <c r="CAY3" s="4" t="s">
        <v>752</v>
      </c>
      <c r="CAZ3" s="4" t="s">
        <v>752</v>
      </c>
      <c r="CBA3" s="4" t="s">
        <v>752</v>
      </c>
      <c r="CBB3" s="4" t="s">
        <v>752</v>
      </c>
      <c r="CBC3" s="4" t="s">
        <v>752</v>
      </c>
      <c r="CBD3" s="4" t="s">
        <v>752</v>
      </c>
      <c r="CBE3" s="4" t="s">
        <v>752</v>
      </c>
      <c r="CBF3" s="4" t="s">
        <v>752</v>
      </c>
      <c r="CBG3" s="4" t="s">
        <v>752</v>
      </c>
      <c r="CBH3" s="4" t="s">
        <v>752</v>
      </c>
      <c r="CBI3" s="4" t="s">
        <v>752</v>
      </c>
      <c r="CBJ3" s="4" t="s">
        <v>752</v>
      </c>
      <c r="CBK3" s="4" t="s">
        <v>752</v>
      </c>
      <c r="CBL3" s="4" t="s">
        <v>752</v>
      </c>
      <c r="CBM3" s="4" t="s">
        <v>752</v>
      </c>
      <c r="CBN3" s="4" t="s">
        <v>752</v>
      </c>
      <c r="CBO3" s="4" t="s">
        <v>752</v>
      </c>
      <c r="CBP3" s="4" t="s">
        <v>752</v>
      </c>
      <c r="CBQ3" s="4" t="s">
        <v>752</v>
      </c>
      <c r="CBR3" s="4" t="s">
        <v>752</v>
      </c>
      <c r="CBS3" s="4" t="s">
        <v>752</v>
      </c>
      <c r="CBT3" s="4" t="s">
        <v>752</v>
      </c>
      <c r="CBU3" s="4" t="s">
        <v>752</v>
      </c>
      <c r="CBV3" s="4" t="s">
        <v>752</v>
      </c>
      <c r="CBW3" s="4" t="s">
        <v>752</v>
      </c>
      <c r="CBX3" s="4" t="s">
        <v>752</v>
      </c>
      <c r="CBY3" s="4" t="s">
        <v>752</v>
      </c>
      <c r="CBZ3" s="4" t="s">
        <v>752</v>
      </c>
      <c r="CCA3" s="4" t="s">
        <v>752</v>
      </c>
      <c r="CCB3" s="4" t="s">
        <v>752</v>
      </c>
      <c r="CCC3" s="4" t="s">
        <v>752</v>
      </c>
      <c r="CCD3" s="4" t="s">
        <v>752</v>
      </c>
      <c r="CCE3" s="4" t="s">
        <v>752</v>
      </c>
      <c r="CCF3" s="4" t="s">
        <v>752</v>
      </c>
      <c r="CCG3" s="4" t="s">
        <v>752</v>
      </c>
      <c r="CCH3" s="4" t="s">
        <v>752</v>
      </c>
      <c r="CCI3" s="4" t="s">
        <v>752</v>
      </c>
      <c r="CCJ3" s="4" t="s">
        <v>752</v>
      </c>
      <c r="CCK3" s="4" t="s">
        <v>752</v>
      </c>
      <c r="CCL3" s="4" t="s">
        <v>752</v>
      </c>
      <c r="CCM3" s="4" t="s">
        <v>752</v>
      </c>
      <c r="CCN3" s="4" t="s">
        <v>752</v>
      </c>
      <c r="CCO3" s="4" t="s">
        <v>752</v>
      </c>
      <c r="CCP3" s="4" t="s">
        <v>752</v>
      </c>
      <c r="CCQ3" s="4" t="s">
        <v>752</v>
      </c>
      <c r="CCR3" s="4" t="s">
        <v>752</v>
      </c>
      <c r="CCS3" s="4" t="s">
        <v>752</v>
      </c>
      <c r="CCT3" s="4" t="s">
        <v>752</v>
      </c>
      <c r="CCU3" s="4" t="s">
        <v>752</v>
      </c>
      <c r="CCV3" s="4" t="s">
        <v>752</v>
      </c>
      <c r="CCW3" s="4" t="s">
        <v>752</v>
      </c>
      <c r="CCX3" s="4" t="s">
        <v>752</v>
      </c>
      <c r="CCY3" s="4" t="s">
        <v>752</v>
      </c>
      <c r="CCZ3" s="4" t="s">
        <v>752</v>
      </c>
      <c r="CDA3" s="4" t="s">
        <v>752</v>
      </c>
      <c r="CDB3" s="4" t="s">
        <v>752</v>
      </c>
      <c r="CDC3" s="4" t="s">
        <v>752</v>
      </c>
      <c r="CDD3" s="4" t="s">
        <v>752</v>
      </c>
      <c r="CDE3" s="4" t="s">
        <v>752</v>
      </c>
      <c r="CDF3" s="4" t="s">
        <v>752</v>
      </c>
      <c r="CDG3" s="4" t="s">
        <v>752</v>
      </c>
      <c r="CDH3" s="4" t="s">
        <v>752</v>
      </c>
      <c r="CDI3" s="4" t="s">
        <v>752</v>
      </c>
      <c r="CDJ3" s="4" t="s">
        <v>752</v>
      </c>
      <c r="CDK3" s="4" t="s">
        <v>752</v>
      </c>
      <c r="CDL3" s="4" t="s">
        <v>752</v>
      </c>
      <c r="CDM3" s="4" t="s">
        <v>752</v>
      </c>
      <c r="CDN3" s="4" t="s">
        <v>752</v>
      </c>
      <c r="CDO3" s="4" t="s">
        <v>752</v>
      </c>
      <c r="CDP3" s="4" t="s">
        <v>752</v>
      </c>
      <c r="CDQ3" s="4" t="s">
        <v>752</v>
      </c>
      <c r="CDR3" s="4" t="s">
        <v>752</v>
      </c>
      <c r="CDS3" s="4" t="s">
        <v>752</v>
      </c>
      <c r="CDT3" s="4" t="s">
        <v>752</v>
      </c>
      <c r="CDU3" s="4" t="s">
        <v>752</v>
      </c>
      <c r="CDV3" s="4" t="s">
        <v>752</v>
      </c>
      <c r="CDW3" s="4" t="s">
        <v>752</v>
      </c>
      <c r="CDX3" s="4" t="s">
        <v>752</v>
      </c>
      <c r="CDY3" s="4" t="s">
        <v>752</v>
      </c>
      <c r="CDZ3" s="4" t="s">
        <v>752</v>
      </c>
      <c r="CEA3" s="4" t="s">
        <v>752</v>
      </c>
      <c r="CEB3" s="4" t="s">
        <v>752</v>
      </c>
      <c r="CEC3" s="4" t="s">
        <v>752</v>
      </c>
      <c r="CED3" s="4" t="s">
        <v>752</v>
      </c>
      <c r="CEE3" s="4" t="s">
        <v>752</v>
      </c>
      <c r="CEF3" s="4" t="s">
        <v>752</v>
      </c>
      <c r="CEG3" s="4" t="s">
        <v>752</v>
      </c>
      <c r="CEH3" s="4" t="s">
        <v>752</v>
      </c>
      <c r="CEI3" s="4" t="s">
        <v>752</v>
      </c>
      <c r="CEJ3" s="4" t="s">
        <v>752</v>
      </c>
      <c r="CEK3" s="4" t="s">
        <v>752</v>
      </c>
      <c r="CEL3" s="4" t="s">
        <v>752</v>
      </c>
      <c r="CEM3" s="4" t="s">
        <v>752</v>
      </c>
      <c r="CEN3" s="4" t="s">
        <v>752</v>
      </c>
      <c r="CEO3" s="4" t="s">
        <v>752</v>
      </c>
      <c r="CEP3" s="4" t="s">
        <v>752</v>
      </c>
      <c r="CEQ3" s="4" t="s">
        <v>752</v>
      </c>
      <c r="CER3" s="4" t="s">
        <v>752</v>
      </c>
      <c r="CES3" s="4" t="s">
        <v>752</v>
      </c>
      <c r="CET3" s="4" t="s">
        <v>752</v>
      </c>
      <c r="CEU3" s="4" t="s">
        <v>752</v>
      </c>
      <c r="CEV3" s="4" t="s">
        <v>752</v>
      </c>
      <c r="CEW3" s="4" t="s">
        <v>752</v>
      </c>
      <c r="CEX3" s="4" t="s">
        <v>752</v>
      </c>
      <c r="CEY3" s="4" t="s">
        <v>752</v>
      </c>
      <c r="CEZ3" s="4" t="s">
        <v>752</v>
      </c>
      <c r="CFA3" s="4" t="s">
        <v>752</v>
      </c>
      <c r="CFB3" s="4" t="s">
        <v>752</v>
      </c>
      <c r="CFC3" s="4" t="s">
        <v>752</v>
      </c>
      <c r="CFD3" s="4" t="s">
        <v>752</v>
      </c>
      <c r="CFE3" s="4" t="s">
        <v>752</v>
      </c>
      <c r="CFF3" s="4" t="s">
        <v>752</v>
      </c>
      <c r="CFG3" s="4" t="s">
        <v>752</v>
      </c>
      <c r="CFH3" s="4" t="s">
        <v>752</v>
      </c>
      <c r="CFI3" s="4" t="s">
        <v>752</v>
      </c>
      <c r="CFJ3" s="4" t="s">
        <v>752</v>
      </c>
      <c r="CFK3" s="4" t="s">
        <v>752</v>
      </c>
      <c r="CFL3" s="4" t="s">
        <v>752</v>
      </c>
      <c r="CFM3" s="4" t="s">
        <v>752</v>
      </c>
      <c r="CFN3" s="4" t="s">
        <v>752</v>
      </c>
      <c r="CFO3" s="4" t="s">
        <v>752</v>
      </c>
      <c r="CFP3" s="4" t="s">
        <v>752</v>
      </c>
      <c r="CFQ3" s="4" t="s">
        <v>752</v>
      </c>
      <c r="CFR3" s="4" t="s">
        <v>752</v>
      </c>
      <c r="CFS3" s="4" t="s">
        <v>752</v>
      </c>
      <c r="CFT3" s="4" t="s">
        <v>752</v>
      </c>
      <c r="CFU3" s="4" t="s">
        <v>752</v>
      </c>
      <c r="CFV3" s="4" t="s">
        <v>752</v>
      </c>
      <c r="CFW3" s="4" t="s">
        <v>752</v>
      </c>
      <c r="CFX3" s="4" t="s">
        <v>752</v>
      </c>
      <c r="CFY3" s="4" t="s">
        <v>752</v>
      </c>
      <c r="CFZ3" s="4" t="s">
        <v>752</v>
      </c>
      <c r="CGA3" s="4" t="s">
        <v>752</v>
      </c>
      <c r="CGB3" s="4" t="s">
        <v>752</v>
      </c>
      <c r="CGC3" s="4" t="s">
        <v>752</v>
      </c>
      <c r="CGD3" s="4" t="s">
        <v>752</v>
      </c>
      <c r="CGE3" s="4" t="s">
        <v>752</v>
      </c>
      <c r="CGF3" s="4" t="s">
        <v>752</v>
      </c>
      <c r="CGG3" s="4" t="s">
        <v>752</v>
      </c>
      <c r="CGH3" s="4" t="s">
        <v>752</v>
      </c>
      <c r="CGI3" s="4" t="s">
        <v>752</v>
      </c>
      <c r="CGJ3" s="4" t="s">
        <v>752</v>
      </c>
      <c r="CGK3" s="4" t="s">
        <v>752</v>
      </c>
      <c r="CGL3" s="4" t="s">
        <v>752</v>
      </c>
      <c r="CGM3" s="4" t="s">
        <v>752</v>
      </c>
      <c r="CGN3" s="4" t="s">
        <v>752</v>
      </c>
      <c r="CGO3" s="4" t="s">
        <v>752</v>
      </c>
      <c r="CGP3" s="4" t="s">
        <v>752</v>
      </c>
      <c r="CGQ3" s="4" t="s">
        <v>752</v>
      </c>
      <c r="CGR3" s="4" t="s">
        <v>752</v>
      </c>
      <c r="CGS3" s="4" t="s">
        <v>752</v>
      </c>
      <c r="CGT3" s="4" t="s">
        <v>752</v>
      </c>
      <c r="CGU3" s="4" t="s">
        <v>752</v>
      </c>
      <c r="CGV3" s="4" t="s">
        <v>752</v>
      </c>
      <c r="CGW3" s="4" t="s">
        <v>752</v>
      </c>
      <c r="CGX3" s="4" t="s">
        <v>752</v>
      </c>
      <c r="CGY3" s="4" t="s">
        <v>752</v>
      </c>
      <c r="CGZ3" s="4" t="s">
        <v>752</v>
      </c>
      <c r="CHA3" s="4" t="s">
        <v>752</v>
      </c>
      <c r="CHB3" s="4" t="s">
        <v>752</v>
      </c>
      <c r="CHC3" s="4" t="s">
        <v>752</v>
      </c>
      <c r="CHD3" s="4" t="s">
        <v>752</v>
      </c>
      <c r="CHE3" s="4" t="s">
        <v>752</v>
      </c>
      <c r="CHF3" s="4" t="s">
        <v>752</v>
      </c>
      <c r="CHG3" s="4" t="s">
        <v>752</v>
      </c>
      <c r="CHH3" s="4" t="s">
        <v>752</v>
      </c>
      <c r="CHI3" s="4" t="s">
        <v>752</v>
      </c>
      <c r="CHJ3" s="4" t="s">
        <v>752</v>
      </c>
      <c r="CHK3" s="4" t="s">
        <v>752</v>
      </c>
      <c r="CHL3" s="4" t="s">
        <v>752</v>
      </c>
      <c r="CHM3" s="4" t="s">
        <v>752</v>
      </c>
      <c r="CHN3" s="4" t="s">
        <v>752</v>
      </c>
      <c r="CHO3" s="4" t="s">
        <v>752</v>
      </c>
      <c r="CHP3" s="4" t="s">
        <v>752</v>
      </c>
      <c r="CHQ3" s="4" t="s">
        <v>752</v>
      </c>
      <c r="CHR3" s="4" t="s">
        <v>752</v>
      </c>
      <c r="CHS3" s="4" t="s">
        <v>752</v>
      </c>
      <c r="CHT3" s="4" t="s">
        <v>752</v>
      </c>
      <c r="CHU3" s="4" t="s">
        <v>752</v>
      </c>
      <c r="CHV3" s="4" t="s">
        <v>752</v>
      </c>
      <c r="CHW3" s="4" t="s">
        <v>752</v>
      </c>
      <c r="CHX3" s="4" t="s">
        <v>752</v>
      </c>
      <c r="CHY3" s="4" t="s">
        <v>752</v>
      </c>
      <c r="CHZ3" s="4" t="s">
        <v>752</v>
      </c>
      <c r="CIA3" s="4" t="s">
        <v>752</v>
      </c>
      <c r="CIB3" s="4" t="s">
        <v>752</v>
      </c>
      <c r="CIC3" s="4" t="s">
        <v>752</v>
      </c>
      <c r="CID3" s="4" t="s">
        <v>752</v>
      </c>
      <c r="CIE3" s="4" t="s">
        <v>752</v>
      </c>
      <c r="CIF3" s="4" t="s">
        <v>752</v>
      </c>
      <c r="CIG3" s="4" t="s">
        <v>752</v>
      </c>
      <c r="CIH3" s="4" t="s">
        <v>752</v>
      </c>
      <c r="CII3" s="4" t="s">
        <v>752</v>
      </c>
      <c r="CIJ3" s="4" t="s">
        <v>752</v>
      </c>
      <c r="CIK3" s="4" t="s">
        <v>752</v>
      </c>
      <c r="CIL3" s="4" t="s">
        <v>752</v>
      </c>
      <c r="CIM3" s="4" t="s">
        <v>752</v>
      </c>
      <c r="CIN3" s="4" t="s">
        <v>752</v>
      </c>
      <c r="CIO3" s="4" t="s">
        <v>752</v>
      </c>
      <c r="CIP3" s="4" t="s">
        <v>752</v>
      </c>
      <c r="CIQ3" s="4" t="s">
        <v>752</v>
      </c>
      <c r="CIR3" s="4" t="s">
        <v>752</v>
      </c>
      <c r="CIS3" s="4" t="s">
        <v>752</v>
      </c>
      <c r="CIT3" s="4" t="s">
        <v>752</v>
      </c>
      <c r="CIU3" s="4" t="s">
        <v>752</v>
      </c>
      <c r="CIV3" s="4" t="s">
        <v>752</v>
      </c>
      <c r="CIW3" s="4" t="s">
        <v>752</v>
      </c>
      <c r="CIX3" s="4" t="s">
        <v>752</v>
      </c>
      <c r="CIY3" s="4" t="s">
        <v>752</v>
      </c>
      <c r="CIZ3" s="4" t="s">
        <v>752</v>
      </c>
      <c r="CJA3" s="4" t="s">
        <v>752</v>
      </c>
      <c r="CJB3" s="4" t="s">
        <v>752</v>
      </c>
      <c r="CJC3" s="4" t="s">
        <v>752</v>
      </c>
      <c r="CJD3" s="4" t="s">
        <v>752</v>
      </c>
      <c r="CJE3" s="4" t="s">
        <v>752</v>
      </c>
      <c r="CJF3" s="4" t="s">
        <v>752</v>
      </c>
      <c r="CJG3" s="4" t="s">
        <v>752</v>
      </c>
      <c r="CJH3" s="4" t="s">
        <v>752</v>
      </c>
      <c r="CJI3" s="4" t="s">
        <v>752</v>
      </c>
      <c r="CJJ3" s="4" t="s">
        <v>752</v>
      </c>
      <c r="CJK3" s="4" t="s">
        <v>752</v>
      </c>
      <c r="CJL3" s="4" t="s">
        <v>752</v>
      </c>
      <c r="CJM3" s="4" t="s">
        <v>752</v>
      </c>
      <c r="CJN3" s="4" t="s">
        <v>752</v>
      </c>
      <c r="CJO3" s="4" t="s">
        <v>752</v>
      </c>
      <c r="CJP3" s="4" t="s">
        <v>752</v>
      </c>
      <c r="CJQ3" s="4" t="s">
        <v>752</v>
      </c>
      <c r="CJR3" s="4" t="s">
        <v>752</v>
      </c>
      <c r="CJS3" s="4" t="s">
        <v>752</v>
      </c>
      <c r="CJT3" s="4" t="s">
        <v>752</v>
      </c>
      <c r="CJU3" s="4" t="s">
        <v>752</v>
      </c>
      <c r="CJV3" s="4" t="s">
        <v>752</v>
      </c>
      <c r="CJW3" s="4" t="s">
        <v>752</v>
      </c>
      <c r="CJX3" s="4" t="s">
        <v>752</v>
      </c>
      <c r="CJY3" s="4" t="s">
        <v>752</v>
      </c>
      <c r="CJZ3" s="4" t="s">
        <v>752</v>
      </c>
      <c r="CKA3" s="4" t="s">
        <v>752</v>
      </c>
      <c r="CKB3" s="4" t="s">
        <v>752</v>
      </c>
      <c r="CKC3" s="4" t="s">
        <v>752</v>
      </c>
      <c r="CKD3" s="4" t="s">
        <v>752</v>
      </c>
      <c r="CKE3" s="4" t="s">
        <v>752</v>
      </c>
      <c r="CKF3" s="4" t="s">
        <v>752</v>
      </c>
      <c r="CKG3" s="4" t="s">
        <v>752</v>
      </c>
      <c r="CKH3" s="4" t="s">
        <v>752</v>
      </c>
      <c r="CKI3" s="4" t="s">
        <v>752</v>
      </c>
      <c r="CKJ3" s="4" t="s">
        <v>752</v>
      </c>
      <c r="CKK3" s="4" t="s">
        <v>752</v>
      </c>
      <c r="CKL3" s="4" t="s">
        <v>752</v>
      </c>
      <c r="CKM3" s="4" t="s">
        <v>752</v>
      </c>
      <c r="CKN3" s="4" t="s">
        <v>752</v>
      </c>
      <c r="CKO3" s="4" t="s">
        <v>752</v>
      </c>
      <c r="CKP3" s="4" t="s">
        <v>752</v>
      </c>
      <c r="CKQ3" s="4" t="s">
        <v>752</v>
      </c>
      <c r="CKR3" s="4" t="s">
        <v>752</v>
      </c>
      <c r="CKS3" s="4" t="s">
        <v>752</v>
      </c>
      <c r="CKT3" s="4" t="s">
        <v>752</v>
      </c>
      <c r="CKU3" s="4" t="s">
        <v>752</v>
      </c>
      <c r="CKV3" s="4" t="s">
        <v>752</v>
      </c>
      <c r="CKW3" s="4" t="s">
        <v>752</v>
      </c>
      <c r="CKX3" s="4" t="s">
        <v>752</v>
      </c>
      <c r="CKY3" s="4" t="s">
        <v>752</v>
      </c>
      <c r="CKZ3" s="4" t="s">
        <v>752</v>
      </c>
      <c r="CLA3" s="4" t="s">
        <v>752</v>
      </c>
      <c r="CLB3" s="4" t="s">
        <v>752</v>
      </c>
      <c r="CLC3" s="4" t="s">
        <v>752</v>
      </c>
      <c r="CLD3" s="4" t="s">
        <v>752</v>
      </c>
      <c r="CLE3" s="4" t="s">
        <v>752</v>
      </c>
      <c r="CLF3" s="4" t="s">
        <v>752</v>
      </c>
      <c r="CLG3" s="4" t="s">
        <v>752</v>
      </c>
      <c r="CLH3" s="4" t="s">
        <v>752</v>
      </c>
      <c r="CLI3" s="4" t="s">
        <v>752</v>
      </c>
      <c r="CLJ3" s="4" t="s">
        <v>752</v>
      </c>
      <c r="CLK3" s="4" t="s">
        <v>752</v>
      </c>
      <c r="CLL3" s="4" t="s">
        <v>752</v>
      </c>
      <c r="CLM3" s="4" t="s">
        <v>752</v>
      </c>
      <c r="CLN3" s="4" t="s">
        <v>752</v>
      </c>
      <c r="CLO3" s="4" t="s">
        <v>752</v>
      </c>
      <c r="CLP3" s="4" t="s">
        <v>752</v>
      </c>
      <c r="CLQ3" s="4" t="s">
        <v>752</v>
      </c>
      <c r="CLR3" s="4" t="s">
        <v>752</v>
      </c>
      <c r="CLS3" s="4" t="s">
        <v>752</v>
      </c>
      <c r="CLT3" s="4" t="s">
        <v>752</v>
      </c>
      <c r="CLU3" s="4" t="s">
        <v>752</v>
      </c>
      <c r="CLV3" s="4" t="s">
        <v>752</v>
      </c>
      <c r="CLW3" s="4" t="s">
        <v>752</v>
      </c>
      <c r="CLX3" s="4" t="s">
        <v>752</v>
      </c>
      <c r="CLY3" s="4" t="s">
        <v>752</v>
      </c>
      <c r="CLZ3" s="4" t="s">
        <v>752</v>
      </c>
      <c r="CMA3" s="4" t="s">
        <v>752</v>
      </c>
      <c r="CMB3" s="4" t="s">
        <v>752</v>
      </c>
      <c r="CMC3" s="4" t="s">
        <v>752</v>
      </c>
      <c r="CMD3" s="4" t="s">
        <v>752</v>
      </c>
      <c r="CME3" s="4" t="s">
        <v>752</v>
      </c>
      <c r="CMF3" s="4" t="s">
        <v>752</v>
      </c>
      <c r="CMG3" s="4" t="s">
        <v>752</v>
      </c>
      <c r="CMH3" s="4" t="s">
        <v>752</v>
      </c>
      <c r="CMI3" s="4" t="s">
        <v>752</v>
      </c>
      <c r="CMJ3" s="4" t="s">
        <v>752</v>
      </c>
      <c r="CMK3" s="4" t="s">
        <v>752</v>
      </c>
      <c r="CML3" s="4" t="s">
        <v>752</v>
      </c>
      <c r="CMM3" s="4" t="s">
        <v>752</v>
      </c>
      <c r="CMN3" s="4" t="s">
        <v>752</v>
      </c>
      <c r="CMO3" s="4" t="s">
        <v>752</v>
      </c>
      <c r="CMP3" s="4" t="s">
        <v>752</v>
      </c>
      <c r="CMQ3" s="4" t="s">
        <v>752</v>
      </c>
      <c r="CMR3" s="4" t="s">
        <v>752</v>
      </c>
      <c r="CMS3" s="4" t="s">
        <v>752</v>
      </c>
      <c r="CMT3" s="4" t="s">
        <v>752</v>
      </c>
      <c r="CMU3" s="4" t="s">
        <v>752</v>
      </c>
      <c r="CMV3" s="4" t="s">
        <v>752</v>
      </c>
      <c r="CMW3" s="4" t="s">
        <v>752</v>
      </c>
      <c r="CMX3" s="4" t="s">
        <v>752</v>
      </c>
      <c r="CMY3" s="4" t="s">
        <v>752</v>
      </c>
      <c r="CMZ3" s="4" t="s">
        <v>752</v>
      </c>
      <c r="CNA3" s="4" t="s">
        <v>752</v>
      </c>
      <c r="CNB3" s="4" t="s">
        <v>752</v>
      </c>
      <c r="CNC3" s="4" t="s">
        <v>752</v>
      </c>
      <c r="CND3" s="4" t="s">
        <v>752</v>
      </c>
      <c r="CNE3" s="4" t="s">
        <v>752</v>
      </c>
      <c r="CNF3" s="4" t="s">
        <v>752</v>
      </c>
      <c r="CNG3" s="4" t="s">
        <v>752</v>
      </c>
      <c r="CNH3" s="4" t="s">
        <v>752</v>
      </c>
      <c r="CNI3" s="4" t="s">
        <v>752</v>
      </c>
      <c r="CNJ3" s="4" t="s">
        <v>752</v>
      </c>
      <c r="CNK3" s="4" t="s">
        <v>752</v>
      </c>
      <c r="CNL3" s="4" t="s">
        <v>752</v>
      </c>
      <c r="CNM3" s="4" t="s">
        <v>752</v>
      </c>
      <c r="CNN3" s="4" t="s">
        <v>752</v>
      </c>
      <c r="CNO3" s="4" t="s">
        <v>752</v>
      </c>
      <c r="CNP3" s="4" t="s">
        <v>752</v>
      </c>
      <c r="CNQ3" s="4" t="s">
        <v>752</v>
      </c>
      <c r="CNR3" s="4" t="s">
        <v>752</v>
      </c>
      <c r="CNS3" s="4" t="s">
        <v>752</v>
      </c>
      <c r="CNT3" s="4" t="s">
        <v>752</v>
      </c>
      <c r="CNU3" s="4" t="s">
        <v>752</v>
      </c>
      <c r="CNV3" s="4" t="s">
        <v>752</v>
      </c>
      <c r="CNW3" s="4" t="s">
        <v>752</v>
      </c>
      <c r="CNX3" s="4" t="s">
        <v>752</v>
      </c>
      <c r="CNY3" s="4" t="s">
        <v>752</v>
      </c>
      <c r="CNZ3" s="4" t="s">
        <v>752</v>
      </c>
      <c r="COA3" s="4" t="s">
        <v>752</v>
      </c>
      <c r="COB3" s="4" t="s">
        <v>752</v>
      </c>
      <c r="COC3" s="4" t="s">
        <v>752</v>
      </c>
      <c r="COD3" s="4" t="s">
        <v>752</v>
      </c>
      <c r="COE3" s="4" t="s">
        <v>752</v>
      </c>
      <c r="COF3" s="4" t="s">
        <v>752</v>
      </c>
      <c r="COG3" s="4" t="s">
        <v>752</v>
      </c>
      <c r="COH3" s="4" t="s">
        <v>752</v>
      </c>
      <c r="COI3" s="4" t="s">
        <v>752</v>
      </c>
      <c r="COJ3" s="4" t="s">
        <v>752</v>
      </c>
      <c r="COK3" s="4" t="s">
        <v>752</v>
      </c>
      <c r="COL3" s="4" t="s">
        <v>752</v>
      </c>
      <c r="COM3" s="4" t="s">
        <v>752</v>
      </c>
      <c r="CON3" s="4" t="s">
        <v>752</v>
      </c>
      <c r="COO3" s="4" t="s">
        <v>752</v>
      </c>
      <c r="COP3" s="4" t="s">
        <v>752</v>
      </c>
      <c r="COQ3" s="4" t="s">
        <v>752</v>
      </c>
      <c r="COR3" s="4" t="s">
        <v>752</v>
      </c>
      <c r="COS3" s="4" t="s">
        <v>752</v>
      </c>
      <c r="COT3" s="4" t="s">
        <v>752</v>
      </c>
      <c r="COU3" s="4" t="s">
        <v>752</v>
      </c>
      <c r="COV3" s="4" t="s">
        <v>752</v>
      </c>
      <c r="COW3" s="4" t="s">
        <v>752</v>
      </c>
      <c r="COX3" s="4" t="s">
        <v>752</v>
      </c>
      <c r="COY3" s="4" t="s">
        <v>752</v>
      </c>
      <c r="COZ3" s="4" t="s">
        <v>752</v>
      </c>
      <c r="CPA3" s="4" t="s">
        <v>752</v>
      </c>
      <c r="CPB3" s="4" t="s">
        <v>752</v>
      </c>
      <c r="CPC3" s="4" t="s">
        <v>752</v>
      </c>
      <c r="CPD3" s="4" t="s">
        <v>752</v>
      </c>
      <c r="CPE3" s="4" t="s">
        <v>752</v>
      </c>
      <c r="CPF3" s="4" t="s">
        <v>752</v>
      </c>
      <c r="CPG3" s="4" t="s">
        <v>752</v>
      </c>
      <c r="CPH3" s="4" t="s">
        <v>752</v>
      </c>
      <c r="CPI3" s="4" t="s">
        <v>752</v>
      </c>
      <c r="CPJ3" s="4" t="s">
        <v>752</v>
      </c>
      <c r="CPK3" s="4" t="s">
        <v>752</v>
      </c>
      <c r="CPL3" s="4" t="s">
        <v>752</v>
      </c>
      <c r="CPM3" s="4" t="s">
        <v>752</v>
      </c>
      <c r="CPN3" s="4" t="s">
        <v>752</v>
      </c>
      <c r="CPO3" s="4" t="s">
        <v>752</v>
      </c>
      <c r="CPP3" s="4" t="s">
        <v>752</v>
      </c>
      <c r="CPQ3" s="4" t="s">
        <v>752</v>
      </c>
      <c r="CPR3" s="4" t="s">
        <v>752</v>
      </c>
      <c r="CPS3" s="4" t="s">
        <v>752</v>
      </c>
      <c r="CPT3" s="4" t="s">
        <v>752</v>
      </c>
      <c r="CPU3" s="4" t="s">
        <v>752</v>
      </c>
      <c r="CPV3" s="4" t="s">
        <v>752</v>
      </c>
      <c r="CPW3" s="4" t="s">
        <v>752</v>
      </c>
      <c r="CPX3" s="4" t="s">
        <v>752</v>
      </c>
      <c r="CPY3" s="4" t="s">
        <v>752</v>
      </c>
      <c r="CPZ3" s="4" t="s">
        <v>752</v>
      </c>
      <c r="CQA3" s="4" t="s">
        <v>752</v>
      </c>
      <c r="CQB3" s="4" t="s">
        <v>752</v>
      </c>
      <c r="CQC3" s="4" t="s">
        <v>752</v>
      </c>
      <c r="CQD3" s="4" t="s">
        <v>752</v>
      </c>
      <c r="CQE3" s="4" t="s">
        <v>752</v>
      </c>
      <c r="CQF3" s="4" t="s">
        <v>752</v>
      </c>
      <c r="CQG3" s="4" t="s">
        <v>752</v>
      </c>
      <c r="CQH3" s="4" t="s">
        <v>752</v>
      </c>
      <c r="CQI3" s="4" t="s">
        <v>752</v>
      </c>
      <c r="CQJ3" s="4" t="s">
        <v>752</v>
      </c>
      <c r="CQK3" s="4" t="s">
        <v>752</v>
      </c>
      <c r="CQL3" s="4" t="s">
        <v>752</v>
      </c>
      <c r="CQM3" s="4" t="s">
        <v>752</v>
      </c>
      <c r="CQN3" s="4" t="s">
        <v>752</v>
      </c>
      <c r="CQO3" s="4" t="s">
        <v>752</v>
      </c>
      <c r="CQP3" s="4" t="s">
        <v>752</v>
      </c>
      <c r="CQQ3" s="4" t="s">
        <v>752</v>
      </c>
      <c r="CQR3" s="4" t="s">
        <v>752</v>
      </c>
      <c r="CQS3" s="4" t="s">
        <v>752</v>
      </c>
      <c r="CQT3" s="4" t="s">
        <v>752</v>
      </c>
      <c r="CQU3" s="4" t="s">
        <v>752</v>
      </c>
      <c r="CQV3" s="4" t="s">
        <v>752</v>
      </c>
      <c r="CQW3" s="4" t="s">
        <v>752</v>
      </c>
      <c r="CQX3" s="4" t="s">
        <v>752</v>
      </c>
      <c r="CQY3" s="4" t="s">
        <v>752</v>
      </c>
      <c r="CQZ3" s="4" t="s">
        <v>752</v>
      </c>
      <c r="CRA3" s="4" t="s">
        <v>752</v>
      </c>
      <c r="CRB3" s="4" t="s">
        <v>752</v>
      </c>
      <c r="CRC3" s="4" t="s">
        <v>752</v>
      </c>
      <c r="CRD3" s="4" t="s">
        <v>752</v>
      </c>
      <c r="CRE3" s="4" t="s">
        <v>752</v>
      </c>
      <c r="CRF3" s="4" t="s">
        <v>752</v>
      </c>
      <c r="CRG3" s="4" t="s">
        <v>752</v>
      </c>
      <c r="CRH3" s="4" t="s">
        <v>752</v>
      </c>
      <c r="CRI3" s="4" t="s">
        <v>752</v>
      </c>
      <c r="CRJ3" s="4" t="s">
        <v>752</v>
      </c>
      <c r="CRK3" s="4" t="s">
        <v>752</v>
      </c>
      <c r="CRL3" s="4" t="s">
        <v>752</v>
      </c>
      <c r="CRM3" s="4" t="s">
        <v>752</v>
      </c>
      <c r="CRN3" s="4" t="s">
        <v>752</v>
      </c>
      <c r="CRO3" s="4" t="s">
        <v>752</v>
      </c>
      <c r="CRP3" s="4" t="s">
        <v>752</v>
      </c>
      <c r="CRQ3" s="4" t="s">
        <v>752</v>
      </c>
      <c r="CRR3" s="4" t="s">
        <v>752</v>
      </c>
      <c r="CRS3" s="4" t="s">
        <v>752</v>
      </c>
      <c r="CRT3" s="4" t="s">
        <v>752</v>
      </c>
      <c r="CRU3" s="4" t="s">
        <v>752</v>
      </c>
      <c r="CRV3" s="4" t="s">
        <v>752</v>
      </c>
      <c r="CRW3" s="4" t="s">
        <v>752</v>
      </c>
      <c r="CRX3" s="4" t="s">
        <v>752</v>
      </c>
      <c r="CRY3" s="4" t="s">
        <v>752</v>
      </c>
      <c r="CRZ3" s="4" t="s">
        <v>752</v>
      </c>
      <c r="CSA3" s="4" t="s">
        <v>752</v>
      </c>
      <c r="CSB3" s="4" t="s">
        <v>752</v>
      </c>
      <c r="CSC3" s="4" t="s">
        <v>752</v>
      </c>
      <c r="CSD3" s="4" t="s">
        <v>752</v>
      </c>
      <c r="CSE3" s="4" t="s">
        <v>752</v>
      </c>
      <c r="CSF3" s="4" t="s">
        <v>752</v>
      </c>
      <c r="CSG3" s="4" t="s">
        <v>752</v>
      </c>
      <c r="CSH3" s="4" t="s">
        <v>752</v>
      </c>
      <c r="CSI3" s="4" t="s">
        <v>752</v>
      </c>
      <c r="CSJ3" s="4" t="s">
        <v>752</v>
      </c>
      <c r="CSK3" s="4" t="s">
        <v>752</v>
      </c>
      <c r="CSL3" s="4" t="s">
        <v>752</v>
      </c>
      <c r="CSM3" s="4" t="s">
        <v>752</v>
      </c>
      <c r="CSN3" s="4" t="s">
        <v>752</v>
      </c>
      <c r="CSO3" s="4" t="s">
        <v>752</v>
      </c>
      <c r="CSP3" s="4" t="s">
        <v>752</v>
      </c>
      <c r="CSQ3" s="4" t="s">
        <v>752</v>
      </c>
      <c r="CSR3" s="4" t="s">
        <v>752</v>
      </c>
      <c r="CSS3" s="4" t="s">
        <v>752</v>
      </c>
      <c r="CST3" s="4" t="s">
        <v>752</v>
      </c>
      <c r="CSU3" s="4" t="s">
        <v>752</v>
      </c>
      <c r="CSV3" s="4" t="s">
        <v>752</v>
      </c>
      <c r="CSW3" s="4" t="s">
        <v>752</v>
      </c>
      <c r="CSX3" s="4" t="s">
        <v>752</v>
      </c>
      <c r="CSY3" s="4" t="s">
        <v>752</v>
      </c>
      <c r="CSZ3" s="4" t="s">
        <v>752</v>
      </c>
      <c r="CTA3" s="4" t="s">
        <v>752</v>
      </c>
      <c r="CTB3" s="4" t="s">
        <v>752</v>
      </c>
      <c r="CTC3" s="4" t="s">
        <v>752</v>
      </c>
      <c r="CTD3" s="4" t="s">
        <v>752</v>
      </c>
      <c r="CTE3" s="4" t="s">
        <v>752</v>
      </c>
      <c r="CTF3" s="4" t="s">
        <v>752</v>
      </c>
      <c r="CTG3" s="4" t="s">
        <v>752</v>
      </c>
      <c r="CTH3" s="4" t="s">
        <v>752</v>
      </c>
      <c r="CTI3" s="4" t="s">
        <v>752</v>
      </c>
      <c r="CTJ3" s="4" t="s">
        <v>752</v>
      </c>
      <c r="CTK3" s="4" t="s">
        <v>752</v>
      </c>
      <c r="CTL3" s="4" t="s">
        <v>752</v>
      </c>
      <c r="CTM3" s="4" t="s">
        <v>752</v>
      </c>
      <c r="CTN3" s="4" t="s">
        <v>752</v>
      </c>
      <c r="CTO3" s="4" t="s">
        <v>752</v>
      </c>
      <c r="CTP3" s="4" t="s">
        <v>752</v>
      </c>
      <c r="CTQ3" s="4" t="s">
        <v>752</v>
      </c>
      <c r="CTR3" s="4" t="s">
        <v>752</v>
      </c>
      <c r="CTS3" s="4" t="s">
        <v>752</v>
      </c>
      <c r="CTT3" s="4" t="s">
        <v>752</v>
      </c>
      <c r="CTU3" s="4" t="s">
        <v>752</v>
      </c>
      <c r="CTV3" s="4" t="s">
        <v>752</v>
      </c>
      <c r="CTW3" s="4" t="s">
        <v>752</v>
      </c>
      <c r="CTX3" s="4" t="s">
        <v>752</v>
      </c>
      <c r="CTY3" s="4" t="s">
        <v>752</v>
      </c>
      <c r="CTZ3" s="4" t="s">
        <v>752</v>
      </c>
      <c r="CUA3" s="4" t="s">
        <v>752</v>
      </c>
      <c r="CUB3" s="4" t="s">
        <v>752</v>
      </c>
      <c r="CUC3" s="4" t="s">
        <v>752</v>
      </c>
      <c r="CUD3" s="4" t="s">
        <v>752</v>
      </c>
      <c r="CUE3" s="4" t="s">
        <v>752</v>
      </c>
      <c r="CUF3" s="4" t="s">
        <v>752</v>
      </c>
      <c r="CUG3" s="4" t="s">
        <v>752</v>
      </c>
      <c r="CUH3" s="4" t="s">
        <v>752</v>
      </c>
      <c r="CUI3" s="4" t="s">
        <v>752</v>
      </c>
      <c r="CUJ3" s="4" t="s">
        <v>752</v>
      </c>
      <c r="CUK3" s="4" t="s">
        <v>752</v>
      </c>
      <c r="CUL3" s="4" t="s">
        <v>752</v>
      </c>
      <c r="CUM3" s="4" t="s">
        <v>752</v>
      </c>
      <c r="CUN3" s="4" t="s">
        <v>752</v>
      </c>
      <c r="CUO3" s="4" t="s">
        <v>752</v>
      </c>
      <c r="CUP3" s="4" t="s">
        <v>752</v>
      </c>
      <c r="CUQ3" s="4" t="s">
        <v>752</v>
      </c>
      <c r="CUR3" s="4" t="s">
        <v>752</v>
      </c>
      <c r="CUS3" s="4" t="s">
        <v>752</v>
      </c>
      <c r="CUT3" s="4" t="s">
        <v>752</v>
      </c>
      <c r="CUU3" s="4" t="s">
        <v>752</v>
      </c>
      <c r="CUV3" s="4" t="s">
        <v>752</v>
      </c>
      <c r="CUW3" s="4" t="s">
        <v>752</v>
      </c>
      <c r="CUX3" s="4" t="s">
        <v>752</v>
      </c>
      <c r="CUY3" s="4" t="s">
        <v>752</v>
      </c>
      <c r="CUZ3" s="4" t="s">
        <v>752</v>
      </c>
      <c r="CVA3" s="4" t="s">
        <v>752</v>
      </c>
      <c r="CVB3" s="4" t="s">
        <v>752</v>
      </c>
      <c r="CVC3" s="4" t="s">
        <v>752</v>
      </c>
      <c r="CVD3" s="4" t="s">
        <v>752</v>
      </c>
      <c r="CVE3" s="4" t="s">
        <v>752</v>
      </c>
      <c r="CVF3" s="4" t="s">
        <v>752</v>
      </c>
      <c r="CVG3" s="4" t="s">
        <v>752</v>
      </c>
      <c r="CVH3" s="4" t="s">
        <v>752</v>
      </c>
      <c r="CVI3" s="4" t="s">
        <v>752</v>
      </c>
      <c r="CVJ3" s="4" t="s">
        <v>752</v>
      </c>
      <c r="CVK3" s="4" t="s">
        <v>752</v>
      </c>
      <c r="CVL3" s="4" t="s">
        <v>752</v>
      </c>
      <c r="CVM3" s="4" t="s">
        <v>752</v>
      </c>
      <c r="CVN3" s="4" t="s">
        <v>752</v>
      </c>
      <c r="CVO3" s="4" t="s">
        <v>752</v>
      </c>
      <c r="CVP3" s="4" t="s">
        <v>752</v>
      </c>
      <c r="CVQ3" s="4" t="s">
        <v>752</v>
      </c>
      <c r="CVR3" s="4" t="s">
        <v>752</v>
      </c>
      <c r="CVS3" s="4" t="s">
        <v>752</v>
      </c>
      <c r="CVT3" s="4" t="s">
        <v>752</v>
      </c>
      <c r="CVU3" s="4" t="s">
        <v>752</v>
      </c>
      <c r="CVV3" s="4" t="s">
        <v>752</v>
      </c>
      <c r="CVW3" s="4" t="s">
        <v>752</v>
      </c>
      <c r="CVX3" s="4" t="s">
        <v>752</v>
      </c>
      <c r="CVY3" s="4" t="s">
        <v>752</v>
      </c>
      <c r="CVZ3" s="4" t="s">
        <v>752</v>
      </c>
      <c r="CWA3" s="4" t="s">
        <v>752</v>
      </c>
      <c r="CWB3" s="4" t="s">
        <v>752</v>
      </c>
      <c r="CWC3" s="4" t="s">
        <v>752</v>
      </c>
      <c r="CWD3" s="4" t="s">
        <v>752</v>
      </c>
      <c r="CWE3" s="4" t="s">
        <v>752</v>
      </c>
      <c r="CWF3" s="4" t="s">
        <v>752</v>
      </c>
      <c r="CWG3" s="4" t="s">
        <v>752</v>
      </c>
      <c r="CWH3" s="4" t="s">
        <v>752</v>
      </c>
      <c r="CWI3" s="4" t="s">
        <v>752</v>
      </c>
      <c r="CWJ3" s="4" t="s">
        <v>752</v>
      </c>
      <c r="CWK3" s="4" t="s">
        <v>752</v>
      </c>
      <c r="CWL3" s="4" t="s">
        <v>752</v>
      </c>
      <c r="CWM3" s="4" t="s">
        <v>752</v>
      </c>
      <c r="CWN3" s="4" t="s">
        <v>752</v>
      </c>
      <c r="CWO3" s="4" t="s">
        <v>752</v>
      </c>
      <c r="CWP3" s="4" t="s">
        <v>752</v>
      </c>
      <c r="CWQ3" s="4" t="s">
        <v>752</v>
      </c>
      <c r="CWR3" s="4" t="s">
        <v>752</v>
      </c>
      <c r="CWS3" s="4" t="s">
        <v>752</v>
      </c>
      <c r="CWT3" s="4" t="s">
        <v>752</v>
      </c>
      <c r="CWU3" s="4" t="s">
        <v>752</v>
      </c>
      <c r="CWV3" s="4" t="s">
        <v>752</v>
      </c>
      <c r="CWW3" s="4" t="s">
        <v>752</v>
      </c>
      <c r="CWX3" s="4" t="s">
        <v>752</v>
      </c>
      <c r="CWY3" s="4" t="s">
        <v>752</v>
      </c>
      <c r="CWZ3" s="4" t="s">
        <v>752</v>
      </c>
      <c r="CXA3" s="4" t="s">
        <v>752</v>
      </c>
      <c r="CXB3" s="4" t="s">
        <v>752</v>
      </c>
      <c r="CXC3" s="4" t="s">
        <v>752</v>
      </c>
      <c r="CXD3" s="4" t="s">
        <v>752</v>
      </c>
      <c r="CXE3" s="4" t="s">
        <v>752</v>
      </c>
      <c r="CXF3" s="4" t="s">
        <v>752</v>
      </c>
      <c r="CXG3" s="4" t="s">
        <v>752</v>
      </c>
      <c r="CXH3" s="4" t="s">
        <v>752</v>
      </c>
      <c r="CXI3" s="4" t="s">
        <v>752</v>
      </c>
      <c r="CXJ3" s="4" t="s">
        <v>752</v>
      </c>
      <c r="CXK3" s="4" t="s">
        <v>752</v>
      </c>
      <c r="CXL3" s="4" t="s">
        <v>752</v>
      </c>
      <c r="CXM3" s="4" t="s">
        <v>752</v>
      </c>
      <c r="CXN3" s="4" t="s">
        <v>752</v>
      </c>
      <c r="CXO3" s="4" t="s">
        <v>752</v>
      </c>
      <c r="CXP3" s="4" t="s">
        <v>752</v>
      </c>
      <c r="CXQ3" s="4" t="s">
        <v>752</v>
      </c>
      <c r="CXR3" s="4" t="s">
        <v>752</v>
      </c>
      <c r="CXS3" s="4" t="s">
        <v>752</v>
      </c>
      <c r="CXT3" s="4" t="s">
        <v>752</v>
      </c>
      <c r="CXU3" s="4" t="s">
        <v>752</v>
      </c>
      <c r="CXV3" s="4" t="s">
        <v>752</v>
      </c>
      <c r="CXW3" s="4" t="s">
        <v>752</v>
      </c>
      <c r="CXX3" s="4" t="s">
        <v>752</v>
      </c>
      <c r="CXY3" s="4" t="s">
        <v>752</v>
      </c>
      <c r="CXZ3" s="4" t="s">
        <v>752</v>
      </c>
      <c r="CYA3" s="4" t="s">
        <v>752</v>
      </c>
      <c r="CYB3" s="4" t="s">
        <v>752</v>
      </c>
      <c r="CYC3" s="4" t="s">
        <v>752</v>
      </c>
      <c r="CYD3" s="4" t="s">
        <v>752</v>
      </c>
      <c r="CYE3" s="4" t="s">
        <v>752</v>
      </c>
      <c r="CYF3" s="4" t="s">
        <v>752</v>
      </c>
      <c r="CYG3" s="4" t="s">
        <v>752</v>
      </c>
      <c r="CYH3" s="4" t="s">
        <v>752</v>
      </c>
      <c r="CYI3" s="4" t="s">
        <v>752</v>
      </c>
      <c r="CYJ3" s="4" t="s">
        <v>752</v>
      </c>
      <c r="CYK3" s="4" t="s">
        <v>752</v>
      </c>
      <c r="CYL3" s="4" t="s">
        <v>752</v>
      </c>
      <c r="CYM3" s="4" t="s">
        <v>752</v>
      </c>
      <c r="CYN3" s="4" t="s">
        <v>752</v>
      </c>
      <c r="CYO3" s="4" t="s">
        <v>752</v>
      </c>
      <c r="CYP3" s="4" t="s">
        <v>752</v>
      </c>
      <c r="CYQ3" s="4" t="s">
        <v>752</v>
      </c>
      <c r="CYR3" s="4" t="s">
        <v>752</v>
      </c>
      <c r="CYS3" s="4" t="s">
        <v>752</v>
      </c>
      <c r="CYT3" s="4" t="s">
        <v>752</v>
      </c>
      <c r="CYU3" s="4" t="s">
        <v>752</v>
      </c>
      <c r="CYV3" s="4" t="s">
        <v>752</v>
      </c>
      <c r="CYW3" s="4" t="s">
        <v>752</v>
      </c>
      <c r="CYX3" s="4" t="s">
        <v>752</v>
      </c>
      <c r="CYY3" s="4" t="s">
        <v>752</v>
      </c>
      <c r="CYZ3" s="4" t="s">
        <v>752</v>
      </c>
      <c r="CZA3" s="4" t="s">
        <v>752</v>
      </c>
      <c r="CZB3" s="4" t="s">
        <v>752</v>
      </c>
      <c r="CZC3" s="4" t="s">
        <v>752</v>
      </c>
      <c r="CZD3" s="4" t="s">
        <v>752</v>
      </c>
      <c r="CZE3" s="4" t="s">
        <v>752</v>
      </c>
      <c r="CZF3" s="4" t="s">
        <v>752</v>
      </c>
      <c r="CZG3" s="4" t="s">
        <v>752</v>
      </c>
      <c r="CZH3" s="4" t="s">
        <v>752</v>
      </c>
      <c r="CZI3" s="4" t="s">
        <v>752</v>
      </c>
      <c r="CZJ3" s="4" t="s">
        <v>752</v>
      </c>
      <c r="CZK3" s="4" t="s">
        <v>752</v>
      </c>
      <c r="CZL3" s="4" t="s">
        <v>752</v>
      </c>
      <c r="CZM3" s="4" t="s">
        <v>752</v>
      </c>
      <c r="CZN3" s="4" t="s">
        <v>752</v>
      </c>
      <c r="CZO3" s="4" t="s">
        <v>752</v>
      </c>
      <c r="CZP3" s="4" t="s">
        <v>752</v>
      </c>
      <c r="CZQ3" s="4" t="s">
        <v>752</v>
      </c>
      <c r="CZR3" s="4" t="s">
        <v>752</v>
      </c>
      <c r="CZS3" s="4" t="s">
        <v>752</v>
      </c>
      <c r="CZT3" s="4" t="s">
        <v>752</v>
      </c>
      <c r="CZU3" s="4" t="s">
        <v>752</v>
      </c>
      <c r="CZV3" s="4" t="s">
        <v>752</v>
      </c>
      <c r="CZW3" s="4" t="s">
        <v>752</v>
      </c>
      <c r="CZX3" s="4" t="s">
        <v>752</v>
      </c>
      <c r="CZY3" s="4" t="s">
        <v>752</v>
      </c>
      <c r="CZZ3" s="4" t="s">
        <v>752</v>
      </c>
      <c r="DAA3" s="4" t="s">
        <v>752</v>
      </c>
      <c r="DAB3" s="4" t="s">
        <v>752</v>
      </c>
      <c r="DAC3" s="4" t="s">
        <v>752</v>
      </c>
      <c r="DAD3" s="4" t="s">
        <v>752</v>
      </c>
      <c r="DAE3" s="4" t="s">
        <v>752</v>
      </c>
      <c r="DAF3" s="4" t="s">
        <v>752</v>
      </c>
      <c r="DAG3" s="4" t="s">
        <v>752</v>
      </c>
      <c r="DAH3" s="4" t="s">
        <v>752</v>
      </c>
      <c r="DAI3" s="4" t="s">
        <v>752</v>
      </c>
      <c r="DAJ3" s="4" t="s">
        <v>752</v>
      </c>
      <c r="DAK3" s="4" t="s">
        <v>752</v>
      </c>
      <c r="DAL3" s="4" t="s">
        <v>752</v>
      </c>
      <c r="DAM3" s="4" t="s">
        <v>752</v>
      </c>
      <c r="DAN3" s="4" t="s">
        <v>752</v>
      </c>
      <c r="DAO3" s="4" t="s">
        <v>752</v>
      </c>
      <c r="DAP3" s="4" t="s">
        <v>752</v>
      </c>
      <c r="DAQ3" s="4" t="s">
        <v>752</v>
      </c>
      <c r="DAR3" s="4" t="s">
        <v>752</v>
      </c>
      <c r="DAS3" s="4" t="s">
        <v>752</v>
      </c>
      <c r="DAT3" s="4" t="s">
        <v>752</v>
      </c>
      <c r="DAU3" s="4" t="s">
        <v>752</v>
      </c>
      <c r="DAV3" s="4" t="s">
        <v>752</v>
      </c>
      <c r="DAW3" s="4" t="s">
        <v>752</v>
      </c>
      <c r="DAX3" s="4" t="s">
        <v>752</v>
      </c>
      <c r="DAY3" s="4" t="s">
        <v>752</v>
      </c>
      <c r="DAZ3" s="4" t="s">
        <v>752</v>
      </c>
      <c r="DBA3" s="4" t="s">
        <v>752</v>
      </c>
      <c r="DBB3" s="4" t="s">
        <v>752</v>
      </c>
      <c r="DBC3" s="4" t="s">
        <v>752</v>
      </c>
      <c r="DBD3" s="4" t="s">
        <v>752</v>
      </c>
      <c r="DBE3" s="4" t="s">
        <v>752</v>
      </c>
      <c r="DBF3" s="4" t="s">
        <v>752</v>
      </c>
      <c r="DBG3" s="4" t="s">
        <v>752</v>
      </c>
      <c r="DBH3" s="4" t="s">
        <v>752</v>
      </c>
      <c r="DBI3" s="4" t="s">
        <v>752</v>
      </c>
      <c r="DBJ3" s="4" t="s">
        <v>752</v>
      </c>
      <c r="DBK3" s="4" t="s">
        <v>752</v>
      </c>
      <c r="DBL3" s="4" t="s">
        <v>752</v>
      </c>
      <c r="DBM3" s="4" t="s">
        <v>752</v>
      </c>
      <c r="DBN3" s="4" t="s">
        <v>752</v>
      </c>
      <c r="DBO3" s="4" t="s">
        <v>752</v>
      </c>
      <c r="DBP3" s="4" t="s">
        <v>752</v>
      </c>
      <c r="DBQ3" s="4" t="s">
        <v>752</v>
      </c>
      <c r="DBR3" s="4" t="s">
        <v>752</v>
      </c>
      <c r="DBS3" s="4" t="s">
        <v>752</v>
      </c>
      <c r="DBT3" s="4" t="s">
        <v>752</v>
      </c>
      <c r="DBU3" s="4" t="s">
        <v>752</v>
      </c>
      <c r="DBV3" s="4" t="s">
        <v>752</v>
      </c>
      <c r="DBW3" s="4" t="s">
        <v>752</v>
      </c>
      <c r="DBX3" s="4" t="s">
        <v>752</v>
      </c>
      <c r="DBY3" s="4" t="s">
        <v>752</v>
      </c>
      <c r="DBZ3" s="4" t="s">
        <v>752</v>
      </c>
      <c r="DCA3" s="4" t="s">
        <v>752</v>
      </c>
      <c r="DCB3" s="4" t="s">
        <v>752</v>
      </c>
      <c r="DCC3" s="4" t="s">
        <v>752</v>
      </c>
      <c r="DCD3" s="4" t="s">
        <v>752</v>
      </c>
      <c r="DCE3" s="4" t="s">
        <v>752</v>
      </c>
      <c r="DCF3" s="4" t="s">
        <v>752</v>
      </c>
      <c r="DCG3" s="4" t="s">
        <v>752</v>
      </c>
      <c r="DCH3" s="4" t="s">
        <v>752</v>
      </c>
      <c r="DCI3" s="4" t="s">
        <v>752</v>
      </c>
      <c r="DCJ3" s="4" t="s">
        <v>752</v>
      </c>
      <c r="DCK3" s="4" t="s">
        <v>752</v>
      </c>
      <c r="DCL3" s="4" t="s">
        <v>752</v>
      </c>
      <c r="DCM3" s="4" t="s">
        <v>752</v>
      </c>
      <c r="DCN3" s="4" t="s">
        <v>752</v>
      </c>
      <c r="DCO3" s="4" t="s">
        <v>752</v>
      </c>
      <c r="DCP3" s="4" t="s">
        <v>752</v>
      </c>
      <c r="DCQ3" s="4" t="s">
        <v>752</v>
      </c>
      <c r="DCR3" s="4" t="s">
        <v>752</v>
      </c>
      <c r="DCS3" s="4" t="s">
        <v>752</v>
      </c>
      <c r="DCT3" s="4" t="s">
        <v>752</v>
      </c>
      <c r="DCU3" s="4" t="s">
        <v>752</v>
      </c>
      <c r="DCV3" s="4" t="s">
        <v>752</v>
      </c>
      <c r="DCW3" s="4" t="s">
        <v>752</v>
      </c>
      <c r="DCX3" s="4" t="s">
        <v>752</v>
      </c>
      <c r="DCY3" s="4" t="s">
        <v>752</v>
      </c>
      <c r="DCZ3" s="4" t="s">
        <v>752</v>
      </c>
      <c r="DDA3" s="4" t="s">
        <v>752</v>
      </c>
      <c r="DDB3" s="4" t="s">
        <v>752</v>
      </c>
      <c r="DDC3" s="4" t="s">
        <v>752</v>
      </c>
      <c r="DDD3" s="4" t="s">
        <v>752</v>
      </c>
      <c r="DDE3" s="4" t="s">
        <v>752</v>
      </c>
      <c r="DDF3" s="4" t="s">
        <v>752</v>
      </c>
      <c r="DDG3" s="4" t="s">
        <v>752</v>
      </c>
      <c r="DDH3" s="4" t="s">
        <v>752</v>
      </c>
      <c r="DDI3" s="4" t="s">
        <v>752</v>
      </c>
      <c r="DDJ3" s="4" t="s">
        <v>752</v>
      </c>
      <c r="DDK3" s="4" t="s">
        <v>752</v>
      </c>
      <c r="DDL3" s="4" t="s">
        <v>752</v>
      </c>
      <c r="DDM3" s="4" t="s">
        <v>752</v>
      </c>
      <c r="DDN3" s="4" t="s">
        <v>752</v>
      </c>
      <c r="DDO3" s="4" t="s">
        <v>752</v>
      </c>
      <c r="DDP3" s="4" t="s">
        <v>752</v>
      </c>
      <c r="DDQ3" s="4" t="s">
        <v>752</v>
      </c>
      <c r="DDR3" s="4" t="s">
        <v>752</v>
      </c>
      <c r="DDS3" s="4" t="s">
        <v>752</v>
      </c>
      <c r="DDT3" s="4" t="s">
        <v>752</v>
      </c>
      <c r="DDU3" s="4" t="s">
        <v>752</v>
      </c>
      <c r="DDV3" s="4" t="s">
        <v>752</v>
      </c>
      <c r="DDW3" s="4" t="s">
        <v>752</v>
      </c>
      <c r="DDX3" s="4" t="s">
        <v>752</v>
      </c>
      <c r="DDY3" s="4" t="s">
        <v>752</v>
      </c>
      <c r="DDZ3" s="4" t="s">
        <v>752</v>
      </c>
      <c r="DEA3" s="4" t="s">
        <v>752</v>
      </c>
      <c r="DEB3" s="4" t="s">
        <v>752</v>
      </c>
      <c r="DEC3" s="4" t="s">
        <v>752</v>
      </c>
      <c r="DED3" s="4" t="s">
        <v>752</v>
      </c>
      <c r="DEE3" s="4" t="s">
        <v>752</v>
      </c>
      <c r="DEF3" s="4" t="s">
        <v>752</v>
      </c>
      <c r="DEG3" s="4" t="s">
        <v>752</v>
      </c>
      <c r="DEH3" s="4" t="s">
        <v>752</v>
      </c>
      <c r="DEI3" s="4" t="s">
        <v>752</v>
      </c>
      <c r="DEJ3" s="4" t="s">
        <v>752</v>
      </c>
      <c r="DEK3" s="4" t="s">
        <v>752</v>
      </c>
      <c r="DEL3" s="4" t="s">
        <v>752</v>
      </c>
      <c r="DEM3" s="4" t="s">
        <v>752</v>
      </c>
      <c r="DEN3" s="4" t="s">
        <v>752</v>
      </c>
      <c r="DEO3" s="4" t="s">
        <v>752</v>
      </c>
      <c r="DEP3" s="4" t="s">
        <v>752</v>
      </c>
      <c r="DEQ3" s="4" t="s">
        <v>752</v>
      </c>
      <c r="DER3" s="4" t="s">
        <v>752</v>
      </c>
      <c r="DES3" s="4" t="s">
        <v>752</v>
      </c>
      <c r="DET3" s="4" t="s">
        <v>752</v>
      </c>
      <c r="DEU3" s="4" t="s">
        <v>752</v>
      </c>
      <c r="DEV3" s="4" t="s">
        <v>752</v>
      </c>
      <c r="DEW3" s="4" t="s">
        <v>752</v>
      </c>
      <c r="DEX3" s="4" t="s">
        <v>752</v>
      </c>
      <c r="DEY3" s="4" t="s">
        <v>752</v>
      </c>
      <c r="DEZ3" s="4" t="s">
        <v>752</v>
      </c>
      <c r="DFA3" s="4" t="s">
        <v>752</v>
      </c>
      <c r="DFB3" s="4" t="s">
        <v>752</v>
      </c>
      <c r="DFC3" s="4" t="s">
        <v>752</v>
      </c>
      <c r="DFD3" s="4" t="s">
        <v>752</v>
      </c>
      <c r="DFE3" s="4" t="s">
        <v>752</v>
      </c>
      <c r="DFF3" s="4" t="s">
        <v>752</v>
      </c>
      <c r="DFG3" s="4" t="s">
        <v>752</v>
      </c>
      <c r="DFH3" s="4" t="s">
        <v>752</v>
      </c>
      <c r="DFI3" s="4" t="s">
        <v>752</v>
      </c>
      <c r="DFJ3" s="4" t="s">
        <v>752</v>
      </c>
      <c r="DFK3" s="4" t="s">
        <v>752</v>
      </c>
      <c r="DFL3" s="4" t="s">
        <v>752</v>
      </c>
      <c r="DFM3" s="4" t="s">
        <v>752</v>
      </c>
      <c r="DFN3" s="4" t="s">
        <v>752</v>
      </c>
      <c r="DFO3" s="4" t="s">
        <v>752</v>
      </c>
      <c r="DFP3" s="4" t="s">
        <v>752</v>
      </c>
      <c r="DFQ3" s="4" t="s">
        <v>752</v>
      </c>
      <c r="DFR3" s="4" t="s">
        <v>752</v>
      </c>
      <c r="DFS3" s="4" t="s">
        <v>752</v>
      </c>
      <c r="DFT3" s="4" t="s">
        <v>752</v>
      </c>
      <c r="DFU3" s="4" t="s">
        <v>752</v>
      </c>
      <c r="DFV3" s="4" t="s">
        <v>752</v>
      </c>
      <c r="DFW3" s="4" t="s">
        <v>752</v>
      </c>
      <c r="DFX3" s="4" t="s">
        <v>752</v>
      </c>
      <c r="DFY3" s="4" t="s">
        <v>752</v>
      </c>
      <c r="DFZ3" s="4" t="s">
        <v>752</v>
      </c>
      <c r="DGA3" s="4" t="s">
        <v>752</v>
      </c>
      <c r="DGB3" s="4" t="s">
        <v>752</v>
      </c>
      <c r="DGC3" s="4" t="s">
        <v>752</v>
      </c>
      <c r="DGD3" s="4" t="s">
        <v>752</v>
      </c>
      <c r="DGE3" s="4" t="s">
        <v>752</v>
      </c>
      <c r="DGF3" s="4" t="s">
        <v>752</v>
      </c>
      <c r="DGG3" s="4" t="s">
        <v>752</v>
      </c>
      <c r="DGH3" s="4" t="s">
        <v>752</v>
      </c>
      <c r="DGI3" s="4" t="s">
        <v>752</v>
      </c>
      <c r="DGJ3" s="4" t="s">
        <v>752</v>
      </c>
      <c r="DGK3" s="4" t="s">
        <v>752</v>
      </c>
      <c r="DGL3" s="4" t="s">
        <v>752</v>
      </c>
      <c r="DGM3" s="4" t="s">
        <v>752</v>
      </c>
      <c r="DGN3" s="4" t="s">
        <v>752</v>
      </c>
      <c r="DGO3" s="4" t="s">
        <v>752</v>
      </c>
      <c r="DGP3" s="4" t="s">
        <v>752</v>
      </c>
      <c r="DGQ3" s="4" t="s">
        <v>752</v>
      </c>
      <c r="DGR3" s="4" t="s">
        <v>752</v>
      </c>
      <c r="DGS3" s="4" t="s">
        <v>752</v>
      </c>
      <c r="DGT3" s="4" t="s">
        <v>752</v>
      </c>
      <c r="DGU3" s="4" t="s">
        <v>752</v>
      </c>
      <c r="DGV3" s="4" t="s">
        <v>752</v>
      </c>
      <c r="DGW3" s="4" t="s">
        <v>752</v>
      </c>
      <c r="DGX3" s="4" t="s">
        <v>752</v>
      </c>
      <c r="DGY3" s="4" t="s">
        <v>752</v>
      </c>
      <c r="DGZ3" s="4" t="s">
        <v>752</v>
      </c>
      <c r="DHA3" s="4" t="s">
        <v>752</v>
      </c>
      <c r="DHB3" s="4" t="s">
        <v>752</v>
      </c>
      <c r="DHC3" s="4" t="s">
        <v>752</v>
      </c>
      <c r="DHD3" s="4" t="s">
        <v>752</v>
      </c>
      <c r="DHE3" s="4" t="s">
        <v>752</v>
      </c>
      <c r="DHF3" s="4" t="s">
        <v>752</v>
      </c>
      <c r="DHG3" s="4" t="s">
        <v>752</v>
      </c>
      <c r="DHH3" s="4" t="s">
        <v>752</v>
      </c>
      <c r="DHI3" s="4" t="s">
        <v>752</v>
      </c>
      <c r="DHJ3" s="4" t="s">
        <v>752</v>
      </c>
      <c r="DHK3" s="4" t="s">
        <v>752</v>
      </c>
      <c r="DHL3" s="4" t="s">
        <v>752</v>
      </c>
      <c r="DHM3" s="4" t="s">
        <v>752</v>
      </c>
      <c r="DHN3" s="4" t="s">
        <v>752</v>
      </c>
      <c r="DHO3" s="4" t="s">
        <v>752</v>
      </c>
      <c r="DHP3" s="4" t="s">
        <v>752</v>
      </c>
      <c r="DHQ3" s="4" t="s">
        <v>752</v>
      </c>
      <c r="DHR3" s="4" t="s">
        <v>752</v>
      </c>
      <c r="DHS3" s="4" t="s">
        <v>752</v>
      </c>
      <c r="DHT3" s="4" t="s">
        <v>752</v>
      </c>
      <c r="DHU3" s="4" t="s">
        <v>752</v>
      </c>
      <c r="DHV3" s="4" t="s">
        <v>752</v>
      </c>
      <c r="DHW3" s="4" t="s">
        <v>752</v>
      </c>
      <c r="DHX3" s="4" t="s">
        <v>752</v>
      </c>
      <c r="DHY3" s="4" t="s">
        <v>752</v>
      </c>
      <c r="DHZ3" s="4" t="s">
        <v>752</v>
      </c>
      <c r="DIA3" s="4" t="s">
        <v>752</v>
      </c>
      <c r="DIB3" s="4" t="s">
        <v>752</v>
      </c>
      <c r="DIC3" s="4" t="s">
        <v>752</v>
      </c>
      <c r="DID3" s="4" t="s">
        <v>752</v>
      </c>
      <c r="DIE3" s="4" t="s">
        <v>752</v>
      </c>
      <c r="DIF3" s="4" t="s">
        <v>752</v>
      </c>
      <c r="DIG3" s="4" t="s">
        <v>752</v>
      </c>
      <c r="DIH3" s="4" t="s">
        <v>752</v>
      </c>
      <c r="DII3" s="4" t="s">
        <v>752</v>
      </c>
      <c r="DIJ3" s="4" t="s">
        <v>752</v>
      </c>
      <c r="DIK3" s="4" t="s">
        <v>752</v>
      </c>
      <c r="DIL3" s="4" t="s">
        <v>752</v>
      </c>
      <c r="DIM3" s="4" t="s">
        <v>752</v>
      </c>
      <c r="DIN3" s="4" t="s">
        <v>752</v>
      </c>
      <c r="DIO3" s="4" t="s">
        <v>752</v>
      </c>
      <c r="DIP3" s="4" t="s">
        <v>752</v>
      </c>
      <c r="DIQ3" s="4" t="s">
        <v>752</v>
      </c>
      <c r="DIR3" s="4" t="s">
        <v>752</v>
      </c>
      <c r="DIS3" s="4" t="s">
        <v>752</v>
      </c>
      <c r="DIT3" s="4" t="s">
        <v>752</v>
      </c>
      <c r="DIU3" s="4" t="s">
        <v>752</v>
      </c>
      <c r="DIV3" s="4" t="s">
        <v>752</v>
      </c>
      <c r="DIW3" s="4" t="s">
        <v>752</v>
      </c>
      <c r="DIX3" s="4" t="s">
        <v>752</v>
      </c>
      <c r="DIY3" s="4" t="s">
        <v>752</v>
      </c>
      <c r="DIZ3" s="4" t="s">
        <v>752</v>
      </c>
      <c r="DJA3" s="4" t="s">
        <v>752</v>
      </c>
      <c r="DJB3" s="4" t="s">
        <v>752</v>
      </c>
      <c r="DJC3" s="4" t="s">
        <v>752</v>
      </c>
      <c r="DJD3" s="4" t="s">
        <v>752</v>
      </c>
      <c r="DJE3" s="4" t="s">
        <v>752</v>
      </c>
      <c r="DJF3" s="4" t="s">
        <v>752</v>
      </c>
      <c r="DJG3" s="4" t="s">
        <v>752</v>
      </c>
      <c r="DJH3" s="4" t="s">
        <v>752</v>
      </c>
      <c r="DJI3" s="4" t="s">
        <v>752</v>
      </c>
      <c r="DJJ3" s="4" t="s">
        <v>752</v>
      </c>
      <c r="DJK3" s="4" t="s">
        <v>752</v>
      </c>
      <c r="DJL3" s="4" t="s">
        <v>752</v>
      </c>
      <c r="DJM3" s="4" t="s">
        <v>752</v>
      </c>
      <c r="DJN3" s="4" t="s">
        <v>752</v>
      </c>
      <c r="DJO3" s="4" t="s">
        <v>752</v>
      </c>
      <c r="DJP3" s="4" t="s">
        <v>752</v>
      </c>
      <c r="DJQ3" s="4" t="s">
        <v>752</v>
      </c>
      <c r="DJR3" s="4" t="s">
        <v>752</v>
      </c>
      <c r="DJS3" s="4" t="s">
        <v>752</v>
      </c>
      <c r="DJT3" s="4" t="s">
        <v>752</v>
      </c>
      <c r="DJU3" s="4" t="s">
        <v>752</v>
      </c>
      <c r="DJV3" s="4" t="s">
        <v>752</v>
      </c>
      <c r="DJW3" s="4" t="s">
        <v>752</v>
      </c>
      <c r="DJX3" s="4" t="s">
        <v>752</v>
      </c>
      <c r="DJY3" s="4" t="s">
        <v>752</v>
      </c>
      <c r="DJZ3" s="4" t="s">
        <v>752</v>
      </c>
      <c r="DKA3" s="4" t="s">
        <v>752</v>
      </c>
      <c r="DKB3" s="4" t="s">
        <v>752</v>
      </c>
      <c r="DKC3" s="4" t="s">
        <v>752</v>
      </c>
      <c r="DKD3" s="4" t="s">
        <v>752</v>
      </c>
      <c r="DKE3" s="4" t="s">
        <v>752</v>
      </c>
      <c r="DKF3" s="4" t="s">
        <v>752</v>
      </c>
      <c r="DKG3" s="4" t="s">
        <v>752</v>
      </c>
      <c r="DKH3" s="4" t="s">
        <v>752</v>
      </c>
      <c r="DKI3" s="4" t="s">
        <v>752</v>
      </c>
      <c r="DKJ3" s="4" t="s">
        <v>752</v>
      </c>
      <c r="DKK3" s="4" t="s">
        <v>752</v>
      </c>
      <c r="DKL3" s="4" t="s">
        <v>752</v>
      </c>
      <c r="DKM3" s="4" t="s">
        <v>752</v>
      </c>
      <c r="DKN3" s="4" t="s">
        <v>752</v>
      </c>
      <c r="DKO3" s="4" t="s">
        <v>752</v>
      </c>
      <c r="DKP3" s="4" t="s">
        <v>752</v>
      </c>
      <c r="DKQ3" s="4" t="s">
        <v>752</v>
      </c>
      <c r="DKR3" s="4" t="s">
        <v>752</v>
      </c>
      <c r="DKS3" s="4" t="s">
        <v>752</v>
      </c>
      <c r="DKT3" s="4" t="s">
        <v>752</v>
      </c>
      <c r="DKU3" s="4" t="s">
        <v>752</v>
      </c>
      <c r="DKV3" s="4" t="s">
        <v>752</v>
      </c>
      <c r="DKW3" s="4" t="s">
        <v>752</v>
      </c>
      <c r="DKX3" s="4" t="s">
        <v>752</v>
      </c>
      <c r="DKY3" s="4" t="s">
        <v>752</v>
      </c>
      <c r="DKZ3" s="4" t="s">
        <v>752</v>
      </c>
      <c r="DLA3" s="4" t="s">
        <v>752</v>
      </c>
      <c r="DLB3" s="4" t="s">
        <v>752</v>
      </c>
      <c r="DLC3" s="4" t="s">
        <v>752</v>
      </c>
      <c r="DLD3" s="4" t="s">
        <v>752</v>
      </c>
      <c r="DLE3" s="4" t="s">
        <v>752</v>
      </c>
      <c r="DLF3" s="4" t="s">
        <v>752</v>
      </c>
      <c r="DLG3" s="4" t="s">
        <v>752</v>
      </c>
      <c r="DLH3" s="4" t="s">
        <v>752</v>
      </c>
      <c r="DLI3" s="4" t="s">
        <v>752</v>
      </c>
      <c r="DLJ3" s="4" t="s">
        <v>752</v>
      </c>
      <c r="DLK3" s="4" t="s">
        <v>752</v>
      </c>
      <c r="DLL3" s="4" t="s">
        <v>752</v>
      </c>
      <c r="DLM3" s="4" t="s">
        <v>752</v>
      </c>
      <c r="DLN3" s="4" t="s">
        <v>752</v>
      </c>
      <c r="DLO3" s="4" t="s">
        <v>752</v>
      </c>
      <c r="DLP3" s="4" t="s">
        <v>752</v>
      </c>
      <c r="DLQ3" s="4" t="s">
        <v>752</v>
      </c>
      <c r="DLR3" s="4" t="s">
        <v>752</v>
      </c>
      <c r="DLS3" s="4" t="s">
        <v>752</v>
      </c>
      <c r="DLT3" s="4" t="s">
        <v>752</v>
      </c>
      <c r="DLU3" s="4" t="s">
        <v>752</v>
      </c>
      <c r="DLV3" s="4" t="s">
        <v>752</v>
      </c>
      <c r="DLW3" s="4" t="s">
        <v>752</v>
      </c>
      <c r="DLX3" s="4" t="s">
        <v>752</v>
      </c>
      <c r="DLY3" s="4" t="s">
        <v>752</v>
      </c>
      <c r="DLZ3" s="4" t="s">
        <v>752</v>
      </c>
      <c r="DMA3" s="4" t="s">
        <v>752</v>
      </c>
      <c r="DMB3" s="4" t="s">
        <v>752</v>
      </c>
      <c r="DMC3" s="4" t="s">
        <v>752</v>
      </c>
      <c r="DMD3" s="4" t="s">
        <v>752</v>
      </c>
      <c r="DME3" s="4" t="s">
        <v>752</v>
      </c>
      <c r="DMF3" s="4" t="s">
        <v>752</v>
      </c>
      <c r="DMG3" s="4" t="s">
        <v>752</v>
      </c>
      <c r="DMH3" s="4" t="s">
        <v>752</v>
      </c>
      <c r="DMI3" s="4" t="s">
        <v>752</v>
      </c>
      <c r="DMJ3" s="4" t="s">
        <v>752</v>
      </c>
      <c r="DMK3" s="4" t="s">
        <v>752</v>
      </c>
      <c r="DML3" s="4" t="s">
        <v>752</v>
      </c>
      <c r="DMM3" s="4" t="s">
        <v>752</v>
      </c>
      <c r="DMN3" s="4" t="s">
        <v>752</v>
      </c>
      <c r="DMO3" s="4" t="s">
        <v>752</v>
      </c>
      <c r="DMP3" s="4" t="s">
        <v>752</v>
      </c>
      <c r="DMQ3" s="4" t="s">
        <v>752</v>
      </c>
      <c r="DMR3" s="4" t="s">
        <v>752</v>
      </c>
      <c r="DMS3" s="4" t="s">
        <v>752</v>
      </c>
      <c r="DMT3" s="4" t="s">
        <v>752</v>
      </c>
      <c r="DMU3" s="4" t="s">
        <v>752</v>
      </c>
      <c r="DMV3" s="4" t="s">
        <v>752</v>
      </c>
      <c r="DMW3" s="4" t="s">
        <v>752</v>
      </c>
      <c r="DMX3" s="4" t="s">
        <v>752</v>
      </c>
      <c r="DMY3" s="4" t="s">
        <v>752</v>
      </c>
      <c r="DMZ3" s="4" t="s">
        <v>752</v>
      </c>
      <c r="DNA3" s="4" t="s">
        <v>752</v>
      </c>
      <c r="DNB3" s="4" t="s">
        <v>752</v>
      </c>
      <c r="DNC3" s="4" t="s">
        <v>752</v>
      </c>
      <c r="DND3" s="4" t="s">
        <v>752</v>
      </c>
      <c r="DNE3" s="4" t="s">
        <v>752</v>
      </c>
      <c r="DNF3" s="4" t="s">
        <v>752</v>
      </c>
      <c r="DNG3" s="4" t="s">
        <v>752</v>
      </c>
      <c r="DNH3" s="4" t="s">
        <v>752</v>
      </c>
      <c r="DNI3" s="4" t="s">
        <v>752</v>
      </c>
      <c r="DNJ3" s="4" t="s">
        <v>752</v>
      </c>
      <c r="DNK3" s="4" t="s">
        <v>752</v>
      </c>
      <c r="DNL3" s="4" t="s">
        <v>752</v>
      </c>
      <c r="DNM3" s="4" t="s">
        <v>752</v>
      </c>
      <c r="DNN3" s="4" t="s">
        <v>752</v>
      </c>
      <c r="DNO3" s="4" t="s">
        <v>752</v>
      </c>
      <c r="DNP3" s="4" t="s">
        <v>752</v>
      </c>
      <c r="DNQ3" s="4" t="s">
        <v>752</v>
      </c>
      <c r="DNR3" s="4" t="s">
        <v>752</v>
      </c>
      <c r="DNS3" s="4" t="s">
        <v>752</v>
      </c>
      <c r="DNT3" s="4" t="s">
        <v>752</v>
      </c>
      <c r="DNU3" s="4" t="s">
        <v>752</v>
      </c>
      <c r="DNV3" s="4" t="s">
        <v>752</v>
      </c>
      <c r="DNW3" s="4" t="s">
        <v>752</v>
      </c>
      <c r="DNX3" s="4" t="s">
        <v>752</v>
      </c>
      <c r="DNY3" s="4" t="s">
        <v>752</v>
      </c>
      <c r="DNZ3" s="4" t="s">
        <v>752</v>
      </c>
      <c r="DOA3" s="4" t="s">
        <v>752</v>
      </c>
      <c r="DOB3" s="4" t="s">
        <v>752</v>
      </c>
      <c r="DOC3" s="4" t="s">
        <v>752</v>
      </c>
      <c r="DOD3" s="4" t="s">
        <v>752</v>
      </c>
      <c r="DOE3" s="4" t="s">
        <v>752</v>
      </c>
      <c r="DOF3" s="4" t="s">
        <v>752</v>
      </c>
      <c r="DOG3" s="4" t="s">
        <v>752</v>
      </c>
      <c r="DOH3" s="4" t="s">
        <v>752</v>
      </c>
      <c r="DOI3" s="4" t="s">
        <v>752</v>
      </c>
      <c r="DOJ3" s="4" t="s">
        <v>752</v>
      </c>
      <c r="DOK3" s="4" t="s">
        <v>752</v>
      </c>
      <c r="DOL3" s="4" t="s">
        <v>752</v>
      </c>
      <c r="DOM3" s="4" t="s">
        <v>752</v>
      </c>
      <c r="DON3" s="4" t="s">
        <v>752</v>
      </c>
      <c r="DOO3" s="4" t="s">
        <v>752</v>
      </c>
      <c r="DOP3" s="4" t="s">
        <v>752</v>
      </c>
      <c r="DOQ3" s="4" t="s">
        <v>752</v>
      </c>
      <c r="DOR3" s="4" t="s">
        <v>752</v>
      </c>
      <c r="DOS3" s="4" t="s">
        <v>752</v>
      </c>
      <c r="DOT3" s="4" t="s">
        <v>752</v>
      </c>
      <c r="DOU3" s="4" t="s">
        <v>752</v>
      </c>
      <c r="DOV3" s="4" t="s">
        <v>752</v>
      </c>
      <c r="DOW3" s="4" t="s">
        <v>752</v>
      </c>
      <c r="DOX3" s="4" t="s">
        <v>752</v>
      </c>
      <c r="DOY3" s="4" t="s">
        <v>752</v>
      </c>
      <c r="DOZ3" s="4" t="s">
        <v>752</v>
      </c>
      <c r="DPA3" s="4" t="s">
        <v>752</v>
      </c>
      <c r="DPB3" s="4" t="s">
        <v>752</v>
      </c>
      <c r="DPC3" s="4" t="s">
        <v>752</v>
      </c>
      <c r="DPD3" s="4" t="s">
        <v>752</v>
      </c>
      <c r="DPE3" s="4" t="s">
        <v>752</v>
      </c>
      <c r="DPF3" s="4" t="s">
        <v>752</v>
      </c>
      <c r="DPG3" s="4" t="s">
        <v>752</v>
      </c>
      <c r="DPH3" s="4" t="s">
        <v>752</v>
      </c>
      <c r="DPI3" s="4" t="s">
        <v>752</v>
      </c>
      <c r="DPJ3" s="4" t="s">
        <v>752</v>
      </c>
      <c r="DPK3" s="4" t="s">
        <v>752</v>
      </c>
      <c r="DPL3" s="4" t="s">
        <v>752</v>
      </c>
      <c r="DPM3" s="4" t="s">
        <v>752</v>
      </c>
      <c r="DPN3" s="4" t="s">
        <v>752</v>
      </c>
      <c r="DPO3" s="4" t="s">
        <v>752</v>
      </c>
      <c r="DPP3" s="4" t="s">
        <v>752</v>
      </c>
      <c r="DPQ3" s="4" t="s">
        <v>752</v>
      </c>
      <c r="DPR3" s="4" t="s">
        <v>752</v>
      </c>
      <c r="DPS3" s="4" t="s">
        <v>752</v>
      </c>
      <c r="DPT3" s="4" t="s">
        <v>752</v>
      </c>
      <c r="DPU3" s="4" t="s">
        <v>752</v>
      </c>
      <c r="DPV3" s="4" t="s">
        <v>752</v>
      </c>
      <c r="DPW3" s="4" t="s">
        <v>752</v>
      </c>
      <c r="DPX3" s="4" t="s">
        <v>752</v>
      </c>
      <c r="DPY3" s="4" t="s">
        <v>752</v>
      </c>
      <c r="DPZ3" s="4" t="s">
        <v>752</v>
      </c>
      <c r="DQA3" s="4" t="s">
        <v>752</v>
      </c>
      <c r="DQB3" s="4" t="s">
        <v>752</v>
      </c>
      <c r="DQC3" s="4" t="s">
        <v>752</v>
      </c>
      <c r="DQD3" s="4" t="s">
        <v>752</v>
      </c>
      <c r="DQE3" s="4" t="s">
        <v>752</v>
      </c>
      <c r="DQF3" s="4" t="s">
        <v>752</v>
      </c>
      <c r="DQG3" s="4" t="s">
        <v>752</v>
      </c>
      <c r="DQH3" s="4" t="s">
        <v>752</v>
      </c>
      <c r="DQI3" s="4" t="s">
        <v>752</v>
      </c>
      <c r="DQJ3" s="4" t="s">
        <v>752</v>
      </c>
      <c r="DQK3" s="4" t="s">
        <v>752</v>
      </c>
      <c r="DQL3" s="4" t="s">
        <v>752</v>
      </c>
      <c r="DQM3" s="4" t="s">
        <v>752</v>
      </c>
      <c r="DQN3" s="4" t="s">
        <v>752</v>
      </c>
      <c r="DQO3" s="4" t="s">
        <v>752</v>
      </c>
      <c r="DQP3" s="4" t="s">
        <v>752</v>
      </c>
      <c r="DQQ3" s="4" t="s">
        <v>752</v>
      </c>
      <c r="DQR3" s="4" t="s">
        <v>752</v>
      </c>
      <c r="DQS3" s="4" t="s">
        <v>752</v>
      </c>
      <c r="DQT3" s="4" t="s">
        <v>752</v>
      </c>
      <c r="DQU3" s="4" t="s">
        <v>752</v>
      </c>
      <c r="DQV3" s="4" t="s">
        <v>752</v>
      </c>
      <c r="DQW3" s="4" t="s">
        <v>752</v>
      </c>
      <c r="DQX3" s="4" t="s">
        <v>752</v>
      </c>
      <c r="DQY3" s="4" t="s">
        <v>752</v>
      </c>
      <c r="DQZ3" s="4" t="s">
        <v>752</v>
      </c>
      <c r="DRA3" s="4" t="s">
        <v>752</v>
      </c>
      <c r="DRB3" s="4" t="s">
        <v>752</v>
      </c>
      <c r="DRC3" s="4" t="s">
        <v>752</v>
      </c>
      <c r="DRD3" s="4" t="s">
        <v>752</v>
      </c>
      <c r="DRE3" s="4" t="s">
        <v>752</v>
      </c>
      <c r="DRF3" s="4" t="s">
        <v>752</v>
      </c>
      <c r="DRG3" s="4" t="s">
        <v>752</v>
      </c>
      <c r="DRH3" s="4" t="s">
        <v>752</v>
      </c>
      <c r="DRI3" s="4" t="s">
        <v>752</v>
      </c>
      <c r="DRJ3" s="4" t="s">
        <v>752</v>
      </c>
      <c r="DRK3" s="4" t="s">
        <v>752</v>
      </c>
      <c r="DRL3" s="4" t="s">
        <v>752</v>
      </c>
      <c r="DRM3" s="4" t="s">
        <v>752</v>
      </c>
      <c r="DRN3" s="4" t="s">
        <v>752</v>
      </c>
      <c r="DRO3" s="4" t="s">
        <v>752</v>
      </c>
      <c r="DRP3" s="4" t="s">
        <v>752</v>
      </c>
      <c r="DRQ3" s="4" t="s">
        <v>752</v>
      </c>
      <c r="DRR3" s="4" t="s">
        <v>752</v>
      </c>
      <c r="DRS3" s="4" t="s">
        <v>752</v>
      </c>
      <c r="DRT3" s="4" t="s">
        <v>752</v>
      </c>
      <c r="DRU3" s="4" t="s">
        <v>752</v>
      </c>
      <c r="DRV3" s="4" t="s">
        <v>752</v>
      </c>
      <c r="DRW3" s="4" t="s">
        <v>752</v>
      </c>
      <c r="DRX3" s="4" t="s">
        <v>752</v>
      </c>
      <c r="DRY3" s="4" t="s">
        <v>752</v>
      </c>
      <c r="DRZ3" s="4" t="s">
        <v>752</v>
      </c>
      <c r="DSA3" s="4" t="s">
        <v>752</v>
      </c>
      <c r="DSB3" s="4" t="s">
        <v>752</v>
      </c>
      <c r="DSC3" s="4" t="s">
        <v>752</v>
      </c>
      <c r="DSD3" s="4" t="s">
        <v>752</v>
      </c>
      <c r="DSE3" s="4" t="s">
        <v>752</v>
      </c>
      <c r="DSF3" s="4" t="s">
        <v>752</v>
      </c>
      <c r="DSG3" s="4" t="s">
        <v>752</v>
      </c>
      <c r="DSH3" s="4" t="s">
        <v>752</v>
      </c>
      <c r="DSI3" s="4" t="s">
        <v>752</v>
      </c>
      <c r="DSJ3" s="4" t="s">
        <v>752</v>
      </c>
      <c r="DSK3" s="4" t="s">
        <v>752</v>
      </c>
      <c r="DSL3" s="4" t="s">
        <v>752</v>
      </c>
      <c r="DSM3" s="4" t="s">
        <v>752</v>
      </c>
      <c r="DSN3" s="4" t="s">
        <v>752</v>
      </c>
      <c r="DSO3" s="4" t="s">
        <v>752</v>
      </c>
      <c r="DSP3" s="4" t="s">
        <v>752</v>
      </c>
      <c r="DSQ3" s="4" t="s">
        <v>752</v>
      </c>
      <c r="DSR3" s="4" t="s">
        <v>752</v>
      </c>
      <c r="DSS3" s="4" t="s">
        <v>752</v>
      </c>
      <c r="DST3" s="4" t="s">
        <v>752</v>
      </c>
      <c r="DSU3" s="4" t="s">
        <v>752</v>
      </c>
      <c r="DSV3" s="4" t="s">
        <v>752</v>
      </c>
      <c r="DSW3" s="4" t="s">
        <v>752</v>
      </c>
      <c r="DSX3" s="4" t="s">
        <v>752</v>
      </c>
      <c r="DSY3" s="4" t="s">
        <v>752</v>
      </c>
      <c r="DSZ3" s="4" t="s">
        <v>752</v>
      </c>
      <c r="DTA3" s="4" t="s">
        <v>752</v>
      </c>
      <c r="DTB3" s="4" t="s">
        <v>752</v>
      </c>
      <c r="DTC3" s="4" t="s">
        <v>752</v>
      </c>
      <c r="DTD3" s="4" t="s">
        <v>752</v>
      </c>
      <c r="DTE3" s="4" t="s">
        <v>752</v>
      </c>
      <c r="DTF3" s="4" t="s">
        <v>752</v>
      </c>
      <c r="DTG3" s="4" t="s">
        <v>752</v>
      </c>
      <c r="DTH3" s="4" t="s">
        <v>752</v>
      </c>
      <c r="DTI3" s="4" t="s">
        <v>752</v>
      </c>
      <c r="DTJ3" s="4" t="s">
        <v>752</v>
      </c>
      <c r="DTK3" s="4" t="s">
        <v>752</v>
      </c>
      <c r="DTL3" s="4" t="s">
        <v>752</v>
      </c>
      <c r="DTM3" s="4" t="s">
        <v>752</v>
      </c>
      <c r="DTN3" s="4" t="s">
        <v>752</v>
      </c>
      <c r="DTO3" s="4" t="s">
        <v>752</v>
      </c>
      <c r="DTP3" s="4" t="s">
        <v>752</v>
      </c>
      <c r="DTQ3" s="4" t="s">
        <v>752</v>
      </c>
      <c r="DTR3" s="4" t="s">
        <v>752</v>
      </c>
      <c r="DTS3" s="4" t="s">
        <v>752</v>
      </c>
      <c r="DTT3" s="4" t="s">
        <v>752</v>
      </c>
      <c r="DTU3" s="4" t="s">
        <v>752</v>
      </c>
      <c r="DTV3" s="4" t="s">
        <v>752</v>
      </c>
      <c r="DTW3" s="4" t="s">
        <v>752</v>
      </c>
      <c r="DTX3" s="4" t="s">
        <v>752</v>
      </c>
      <c r="DTY3" s="4" t="s">
        <v>752</v>
      </c>
      <c r="DTZ3" s="4" t="s">
        <v>752</v>
      </c>
      <c r="DUA3" s="4" t="s">
        <v>752</v>
      </c>
      <c r="DUB3" s="4" t="s">
        <v>752</v>
      </c>
      <c r="DUC3" s="4" t="s">
        <v>752</v>
      </c>
      <c r="DUD3" s="4" t="s">
        <v>752</v>
      </c>
      <c r="DUE3" s="4" t="s">
        <v>752</v>
      </c>
      <c r="DUF3" s="4" t="s">
        <v>752</v>
      </c>
      <c r="DUG3" s="4" t="s">
        <v>752</v>
      </c>
      <c r="DUH3" s="4" t="s">
        <v>752</v>
      </c>
      <c r="DUI3" s="4" t="s">
        <v>752</v>
      </c>
      <c r="DUJ3" s="4" t="s">
        <v>752</v>
      </c>
      <c r="DUK3" s="4" t="s">
        <v>752</v>
      </c>
      <c r="DUL3" s="4" t="s">
        <v>752</v>
      </c>
      <c r="DUM3" s="4" t="s">
        <v>752</v>
      </c>
      <c r="DUN3" s="4" t="s">
        <v>752</v>
      </c>
      <c r="DUO3" s="4" t="s">
        <v>752</v>
      </c>
      <c r="DUP3" s="4" t="s">
        <v>752</v>
      </c>
      <c r="DUQ3" s="4" t="s">
        <v>752</v>
      </c>
      <c r="DUR3" s="4" t="s">
        <v>752</v>
      </c>
      <c r="DUS3" s="4" t="s">
        <v>752</v>
      </c>
      <c r="DUT3" s="4" t="s">
        <v>752</v>
      </c>
      <c r="DUU3" s="4" t="s">
        <v>752</v>
      </c>
      <c r="DUV3" s="4" t="s">
        <v>752</v>
      </c>
      <c r="DUW3" s="4" t="s">
        <v>752</v>
      </c>
      <c r="DUX3" s="4" t="s">
        <v>752</v>
      </c>
      <c r="DUY3" s="4" t="s">
        <v>752</v>
      </c>
      <c r="DUZ3" s="4" t="s">
        <v>752</v>
      </c>
      <c r="DVA3" s="4" t="s">
        <v>752</v>
      </c>
      <c r="DVB3" s="4" t="s">
        <v>752</v>
      </c>
      <c r="DVC3" s="4" t="s">
        <v>752</v>
      </c>
      <c r="DVD3" s="4" t="s">
        <v>752</v>
      </c>
      <c r="DVE3" s="4" t="s">
        <v>752</v>
      </c>
      <c r="DVF3" s="4" t="s">
        <v>752</v>
      </c>
      <c r="DVG3" s="4" t="s">
        <v>752</v>
      </c>
      <c r="DVH3" s="4" t="s">
        <v>752</v>
      </c>
      <c r="DVI3" s="4" t="s">
        <v>752</v>
      </c>
      <c r="DVJ3" s="4" t="s">
        <v>752</v>
      </c>
      <c r="DVK3" s="4" t="s">
        <v>752</v>
      </c>
      <c r="DVL3" s="4" t="s">
        <v>752</v>
      </c>
      <c r="DVM3" s="4" t="s">
        <v>752</v>
      </c>
      <c r="DVN3" s="4" t="s">
        <v>752</v>
      </c>
      <c r="DVO3" s="4" t="s">
        <v>752</v>
      </c>
      <c r="DVP3" s="4" t="s">
        <v>752</v>
      </c>
      <c r="DVQ3" s="4" t="s">
        <v>752</v>
      </c>
      <c r="DVR3" s="4" t="s">
        <v>752</v>
      </c>
      <c r="DVS3" s="4" t="s">
        <v>752</v>
      </c>
      <c r="DVT3" s="4" t="s">
        <v>752</v>
      </c>
      <c r="DVU3" s="4" t="s">
        <v>752</v>
      </c>
      <c r="DVV3" s="4" t="s">
        <v>752</v>
      </c>
      <c r="DVW3" s="4" t="s">
        <v>752</v>
      </c>
      <c r="DVX3" s="4" t="s">
        <v>752</v>
      </c>
      <c r="DVY3" s="4" t="s">
        <v>752</v>
      </c>
      <c r="DVZ3" s="4" t="s">
        <v>752</v>
      </c>
      <c r="DWA3" s="4" t="s">
        <v>752</v>
      </c>
      <c r="DWB3" s="4" t="s">
        <v>752</v>
      </c>
      <c r="DWC3" s="4" t="s">
        <v>752</v>
      </c>
      <c r="DWD3" s="4" t="s">
        <v>752</v>
      </c>
      <c r="DWE3" s="4" t="s">
        <v>752</v>
      </c>
      <c r="DWF3" s="4" t="s">
        <v>752</v>
      </c>
      <c r="DWG3" s="4" t="s">
        <v>752</v>
      </c>
      <c r="DWH3" s="4" t="s">
        <v>752</v>
      </c>
      <c r="DWI3" s="4" t="s">
        <v>752</v>
      </c>
      <c r="DWJ3" s="4" t="s">
        <v>752</v>
      </c>
      <c r="DWK3" s="4" t="s">
        <v>752</v>
      </c>
      <c r="DWL3" s="4" t="s">
        <v>752</v>
      </c>
      <c r="DWM3" s="4" t="s">
        <v>752</v>
      </c>
      <c r="DWN3" s="4" t="s">
        <v>752</v>
      </c>
      <c r="DWO3" s="4" t="s">
        <v>752</v>
      </c>
      <c r="DWP3" s="4" t="s">
        <v>752</v>
      </c>
      <c r="DWQ3" s="4" t="s">
        <v>752</v>
      </c>
      <c r="DWR3" s="4" t="s">
        <v>752</v>
      </c>
      <c r="DWS3" s="4" t="s">
        <v>752</v>
      </c>
      <c r="DWT3" s="4" t="s">
        <v>752</v>
      </c>
      <c r="DWU3" s="4" t="s">
        <v>752</v>
      </c>
      <c r="DWV3" s="4" t="s">
        <v>752</v>
      </c>
      <c r="DWW3" s="4" t="s">
        <v>752</v>
      </c>
      <c r="DWX3" s="4" t="s">
        <v>752</v>
      </c>
      <c r="DWY3" s="4" t="s">
        <v>752</v>
      </c>
      <c r="DWZ3" s="4" t="s">
        <v>752</v>
      </c>
      <c r="DXA3" s="4" t="s">
        <v>752</v>
      </c>
      <c r="DXB3" s="4" t="s">
        <v>752</v>
      </c>
      <c r="DXC3" s="4" t="s">
        <v>752</v>
      </c>
      <c r="DXD3" s="4" t="s">
        <v>752</v>
      </c>
      <c r="DXE3" s="4" t="s">
        <v>752</v>
      </c>
      <c r="DXF3" s="4" t="s">
        <v>752</v>
      </c>
      <c r="DXG3" s="4" t="s">
        <v>752</v>
      </c>
      <c r="DXH3" s="4" t="s">
        <v>752</v>
      </c>
      <c r="DXI3" s="4" t="s">
        <v>752</v>
      </c>
      <c r="DXJ3" s="4" t="s">
        <v>752</v>
      </c>
      <c r="DXK3" s="4" t="s">
        <v>752</v>
      </c>
      <c r="DXL3" s="4" t="s">
        <v>752</v>
      </c>
      <c r="DXM3" s="4" t="s">
        <v>752</v>
      </c>
      <c r="DXN3" s="4" t="s">
        <v>752</v>
      </c>
      <c r="DXO3" s="4" t="s">
        <v>752</v>
      </c>
      <c r="DXP3" s="4" t="s">
        <v>752</v>
      </c>
      <c r="DXQ3" s="4" t="s">
        <v>752</v>
      </c>
      <c r="DXR3" s="4" t="s">
        <v>752</v>
      </c>
      <c r="DXS3" s="4" t="s">
        <v>752</v>
      </c>
      <c r="DXT3" s="4" t="s">
        <v>752</v>
      </c>
      <c r="DXU3" s="4" t="s">
        <v>752</v>
      </c>
      <c r="DXV3" s="4" t="s">
        <v>752</v>
      </c>
      <c r="DXW3" s="4" t="s">
        <v>752</v>
      </c>
      <c r="DXX3" s="4" t="s">
        <v>752</v>
      </c>
      <c r="DXY3" s="4" t="s">
        <v>752</v>
      </c>
      <c r="DXZ3" s="4" t="s">
        <v>752</v>
      </c>
      <c r="DYA3" s="4" t="s">
        <v>752</v>
      </c>
      <c r="DYB3" s="4" t="s">
        <v>752</v>
      </c>
      <c r="DYC3" s="4" t="s">
        <v>752</v>
      </c>
      <c r="DYD3" s="4" t="s">
        <v>752</v>
      </c>
      <c r="DYE3" s="4" t="s">
        <v>752</v>
      </c>
      <c r="DYF3" s="4" t="s">
        <v>752</v>
      </c>
      <c r="DYG3" s="4" t="s">
        <v>752</v>
      </c>
      <c r="DYH3" s="4" t="s">
        <v>752</v>
      </c>
      <c r="DYI3" s="4" t="s">
        <v>752</v>
      </c>
      <c r="DYJ3" s="4" t="s">
        <v>752</v>
      </c>
      <c r="DYK3" s="4" t="s">
        <v>752</v>
      </c>
      <c r="DYL3" s="4" t="s">
        <v>752</v>
      </c>
      <c r="DYM3" s="4" t="s">
        <v>752</v>
      </c>
      <c r="DYN3" s="4" t="s">
        <v>752</v>
      </c>
      <c r="DYO3" s="4" t="s">
        <v>752</v>
      </c>
      <c r="DYP3" s="4" t="s">
        <v>752</v>
      </c>
      <c r="DYQ3" s="4" t="s">
        <v>752</v>
      </c>
      <c r="DYR3" s="4" t="s">
        <v>752</v>
      </c>
      <c r="DYS3" s="4" t="s">
        <v>752</v>
      </c>
      <c r="DYT3" s="4" t="s">
        <v>752</v>
      </c>
      <c r="DYU3" s="4" t="s">
        <v>752</v>
      </c>
      <c r="DYV3" s="4" t="s">
        <v>752</v>
      </c>
      <c r="DYW3" s="4" t="s">
        <v>752</v>
      </c>
      <c r="DYX3" s="4" t="s">
        <v>752</v>
      </c>
      <c r="DYY3" s="4" t="s">
        <v>752</v>
      </c>
      <c r="DYZ3" s="4" t="s">
        <v>752</v>
      </c>
      <c r="DZA3" s="4" t="s">
        <v>752</v>
      </c>
      <c r="DZB3" s="4" t="s">
        <v>752</v>
      </c>
      <c r="DZC3" s="4" t="s">
        <v>752</v>
      </c>
      <c r="DZD3" s="4" t="s">
        <v>752</v>
      </c>
      <c r="DZE3" s="4" t="s">
        <v>752</v>
      </c>
      <c r="DZF3" s="4" t="s">
        <v>752</v>
      </c>
      <c r="DZG3" s="4" t="s">
        <v>752</v>
      </c>
      <c r="DZH3" s="4" t="s">
        <v>752</v>
      </c>
      <c r="DZI3" s="4" t="s">
        <v>752</v>
      </c>
      <c r="DZJ3" s="4" t="s">
        <v>752</v>
      </c>
      <c r="DZK3" s="4" t="s">
        <v>752</v>
      </c>
      <c r="DZL3" s="4" t="s">
        <v>752</v>
      </c>
      <c r="DZM3" s="4" t="s">
        <v>752</v>
      </c>
      <c r="DZN3" s="4" t="s">
        <v>752</v>
      </c>
      <c r="DZO3" s="4" t="s">
        <v>752</v>
      </c>
      <c r="DZP3" s="4" t="s">
        <v>752</v>
      </c>
      <c r="DZQ3" s="4" t="s">
        <v>752</v>
      </c>
      <c r="DZR3" s="4" t="s">
        <v>752</v>
      </c>
      <c r="DZS3" s="4" t="s">
        <v>752</v>
      </c>
      <c r="DZT3" s="4" t="s">
        <v>752</v>
      </c>
      <c r="DZU3" s="4" t="s">
        <v>752</v>
      </c>
      <c r="DZV3" s="4" t="s">
        <v>752</v>
      </c>
      <c r="DZW3" s="4" t="s">
        <v>752</v>
      </c>
      <c r="DZX3" s="4" t="s">
        <v>752</v>
      </c>
      <c r="DZY3" s="4" t="s">
        <v>752</v>
      </c>
      <c r="DZZ3" s="4" t="s">
        <v>752</v>
      </c>
      <c r="EAA3" s="4" t="s">
        <v>752</v>
      </c>
      <c r="EAB3" s="4" t="s">
        <v>752</v>
      </c>
      <c r="EAC3" s="4" t="s">
        <v>752</v>
      </c>
      <c r="EAD3" s="4" t="s">
        <v>752</v>
      </c>
      <c r="EAE3" s="4" t="s">
        <v>752</v>
      </c>
      <c r="EAF3" s="4" t="s">
        <v>752</v>
      </c>
      <c r="EAG3" s="4" t="s">
        <v>752</v>
      </c>
      <c r="EAH3" s="4" t="s">
        <v>752</v>
      </c>
      <c r="EAI3" s="4" t="s">
        <v>752</v>
      </c>
      <c r="EAJ3" s="4" t="s">
        <v>752</v>
      </c>
      <c r="EAK3" s="4" t="s">
        <v>752</v>
      </c>
      <c r="EAL3" s="4" t="s">
        <v>752</v>
      </c>
      <c r="EAM3" s="4" t="s">
        <v>752</v>
      </c>
      <c r="EAN3" s="4" t="s">
        <v>752</v>
      </c>
      <c r="EAO3" s="4" t="s">
        <v>752</v>
      </c>
      <c r="EAP3" s="4" t="s">
        <v>752</v>
      </c>
      <c r="EAQ3" s="4" t="s">
        <v>752</v>
      </c>
      <c r="EAR3" s="4" t="s">
        <v>752</v>
      </c>
      <c r="EAS3" s="4" t="s">
        <v>752</v>
      </c>
      <c r="EAT3" s="4" t="s">
        <v>752</v>
      </c>
      <c r="EAU3" s="4" t="s">
        <v>752</v>
      </c>
      <c r="EAV3" s="4" t="s">
        <v>752</v>
      </c>
      <c r="EAW3" s="4" t="s">
        <v>752</v>
      </c>
      <c r="EAX3" s="4" t="s">
        <v>752</v>
      </c>
      <c r="EAY3" s="4" t="s">
        <v>752</v>
      </c>
      <c r="EAZ3" s="4" t="s">
        <v>752</v>
      </c>
      <c r="EBA3" s="4" t="s">
        <v>752</v>
      </c>
      <c r="EBB3" s="4" t="s">
        <v>752</v>
      </c>
      <c r="EBC3" s="4" t="s">
        <v>752</v>
      </c>
      <c r="EBD3" s="4" t="s">
        <v>752</v>
      </c>
      <c r="EBE3" s="4" t="s">
        <v>752</v>
      </c>
      <c r="EBF3" s="4" t="s">
        <v>752</v>
      </c>
      <c r="EBG3" s="4" t="s">
        <v>752</v>
      </c>
      <c r="EBH3" s="4" t="s">
        <v>752</v>
      </c>
      <c r="EBI3" s="4" t="s">
        <v>752</v>
      </c>
      <c r="EBJ3" s="4" t="s">
        <v>752</v>
      </c>
      <c r="EBK3" s="4" t="s">
        <v>752</v>
      </c>
      <c r="EBL3" s="4" t="s">
        <v>752</v>
      </c>
      <c r="EBM3" s="4" t="s">
        <v>752</v>
      </c>
      <c r="EBN3" s="4" t="s">
        <v>752</v>
      </c>
      <c r="EBO3" s="4" t="s">
        <v>752</v>
      </c>
      <c r="EBP3" s="4" t="s">
        <v>752</v>
      </c>
      <c r="EBQ3" s="4" t="s">
        <v>752</v>
      </c>
      <c r="EBR3" s="4" t="s">
        <v>752</v>
      </c>
      <c r="EBS3" s="4" t="s">
        <v>752</v>
      </c>
      <c r="EBT3" s="4" t="s">
        <v>752</v>
      </c>
      <c r="EBU3" s="4" t="s">
        <v>752</v>
      </c>
      <c r="EBV3" s="4" t="s">
        <v>752</v>
      </c>
      <c r="EBW3" s="4" t="s">
        <v>752</v>
      </c>
      <c r="EBX3" s="4" t="s">
        <v>752</v>
      </c>
      <c r="EBY3" s="4" t="s">
        <v>752</v>
      </c>
      <c r="EBZ3" s="4" t="s">
        <v>752</v>
      </c>
      <c r="ECA3" s="4" t="s">
        <v>752</v>
      </c>
      <c r="ECB3" s="4" t="s">
        <v>752</v>
      </c>
      <c r="ECC3" s="4" t="s">
        <v>752</v>
      </c>
      <c r="ECD3" s="4" t="s">
        <v>752</v>
      </c>
      <c r="ECE3" s="4" t="s">
        <v>752</v>
      </c>
      <c r="ECF3" s="4" t="s">
        <v>752</v>
      </c>
      <c r="ECG3" s="4" t="s">
        <v>752</v>
      </c>
      <c r="ECH3" s="4" t="s">
        <v>752</v>
      </c>
      <c r="ECI3" s="4" t="s">
        <v>752</v>
      </c>
      <c r="ECJ3" s="4" t="s">
        <v>752</v>
      </c>
      <c r="ECK3" s="4" t="s">
        <v>752</v>
      </c>
      <c r="ECL3" s="4" t="s">
        <v>752</v>
      </c>
      <c r="ECM3" s="4" t="s">
        <v>752</v>
      </c>
      <c r="ECN3" s="4" t="s">
        <v>752</v>
      </c>
      <c r="ECO3" s="4" t="s">
        <v>752</v>
      </c>
      <c r="ECP3" s="4" t="s">
        <v>752</v>
      </c>
      <c r="ECQ3" s="4" t="s">
        <v>752</v>
      </c>
      <c r="ECR3" s="4" t="s">
        <v>752</v>
      </c>
      <c r="ECS3" s="4" t="s">
        <v>752</v>
      </c>
      <c r="ECT3" s="4" t="s">
        <v>752</v>
      </c>
      <c r="ECU3" s="4" t="s">
        <v>752</v>
      </c>
      <c r="ECV3" s="4" t="s">
        <v>752</v>
      </c>
      <c r="ECW3" s="4" t="s">
        <v>752</v>
      </c>
      <c r="ECX3" s="4" t="s">
        <v>752</v>
      </c>
      <c r="ECY3" s="4" t="s">
        <v>752</v>
      </c>
      <c r="ECZ3" s="4" t="s">
        <v>752</v>
      </c>
      <c r="EDA3" s="4" t="s">
        <v>752</v>
      </c>
      <c r="EDB3" s="4" t="s">
        <v>752</v>
      </c>
      <c r="EDC3" s="4" t="s">
        <v>752</v>
      </c>
      <c r="EDD3" s="4" t="s">
        <v>752</v>
      </c>
      <c r="EDE3" s="4" t="s">
        <v>752</v>
      </c>
      <c r="EDF3" s="4" t="s">
        <v>752</v>
      </c>
      <c r="EDG3" s="4" t="s">
        <v>752</v>
      </c>
      <c r="EDH3" s="4" t="s">
        <v>752</v>
      </c>
      <c r="EDI3" s="4" t="s">
        <v>752</v>
      </c>
      <c r="EDJ3" s="4" t="s">
        <v>752</v>
      </c>
      <c r="EDK3" s="4" t="s">
        <v>752</v>
      </c>
      <c r="EDL3" s="4" t="s">
        <v>752</v>
      </c>
      <c r="EDM3" s="4" t="s">
        <v>752</v>
      </c>
      <c r="EDN3" s="4" t="s">
        <v>752</v>
      </c>
      <c r="EDO3" s="4" t="s">
        <v>752</v>
      </c>
      <c r="EDP3" s="4" t="s">
        <v>752</v>
      </c>
      <c r="EDQ3" s="4" t="s">
        <v>752</v>
      </c>
      <c r="EDR3" s="4" t="s">
        <v>752</v>
      </c>
      <c r="EDS3" s="4" t="s">
        <v>752</v>
      </c>
      <c r="EDT3" s="4" t="s">
        <v>752</v>
      </c>
      <c r="EDU3" s="4" t="s">
        <v>752</v>
      </c>
      <c r="EDV3" s="4" t="s">
        <v>752</v>
      </c>
      <c r="EDW3" s="4" t="s">
        <v>752</v>
      </c>
      <c r="EDX3" s="4" t="s">
        <v>752</v>
      </c>
      <c r="EDY3" s="4" t="s">
        <v>752</v>
      </c>
      <c r="EDZ3" s="4" t="s">
        <v>752</v>
      </c>
      <c r="EEA3" s="4" t="s">
        <v>752</v>
      </c>
      <c r="EEB3" s="4" t="s">
        <v>752</v>
      </c>
      <c r="EEC3" s="4" t="s">
        <v>752</v>
      </c>
      <c r="EED3" s="4" t="s">
        <v>752</v>
      </c>
      <c r="EEE3" s="4" t="s">
        <v>752</v>
      </c>
      <c r="EEF3" s="4" t="s">
        <v>752</v>
      </c>
      <c r="EEG3" s="4" t="s">
        <v>752</v>
      </c>
      <c r="EEH3" s="4" t="s">
        <v>752</v>
      </c>
      <c r="EEI3" s="4" t="s">
        <v>752</v>
      </c>
      <c r="EEJ3" s="4" t="s">
        <v>752</v>
      </c>
      <c r="EEK3" s="4" t="s">
        <v>752</v>
      </c>
      <c r="EEL3" s="4" t="s">
        <v>752</v>
      </c>
      <c r="EEM3" s="4" t="s">
        <v>752</v>
      </c>
      <c r="EEN3" s="4" t="s">
        <v>752</v>
      </c>
      <c r="EEO3" s="4" t="s">
        <v>752</v>
      </c>
      <c r="EEP3" s="4" t="s">
        <v>752</v>
      </c>
      <c r="EEQ3" s="4" t="s">
        <v>752</v>
      </c>
      <c r="EER3" s="4" t="s">
        <v>752</v>
      </c>
      <c r="EES3" s="4" t="s">
        <v>752</v>
      </c>
      <c r="EET3" s="4" t="s">
        <v>752</v>
      </c>
      <c r="EEU3" s="4" t="s">
        <v>752</v>
      </c>
      <c r="EEV3" s="4" t="s">
        <v>752</v>
      </c>
      <c r="EEW3" s="4" t="s">
        <v>752</v>
      </c>
      <c r="EEX3" s="4" t="s">
        <v>752</v>
      </c>
      <c r="EEY3" s="4" t="s">
        <v>752</v>
      </c>
      <c r="EEZ3" s="4" t="s">
        <v>752</v>
      </c>
      <c r="EFA3" s="4" t="s">
        <v>752</v>
      </c>
      <c r="EFB3" s="4" t="s">
        <v>752</v>
      </c>
      <c r="EFC3" s="4" t="s">
        <v>752</v>
      </c>
      <c r="EFD3" s="4" t="s">
        <v>752</v>
      </c>
      <c r="EFE3" s="4" t="s">
        <v>752</v>
      </c>
      <c r="EFF3" s="4" t="s">
        <v>752</v>
      </c>
      <c r="EFG3" s="4" t="s">
        <v>752</v>
      </c>
      <c r="EFH3" s="4" t="s">
        <v>752</v>
      </c>
      <c r="EFI3" s="4" t="s">
        <v>752</v>
      </c>
      <c r="EFJ3" s="4" t="s">
        <v>752</v>
      </c>
      <c r="EFK3" s="4" t="s">
        <v>752</v>
      </c>
      <c r="EFL3" s="4" t="s">
        <v>752</v>
      </c>
      <c r="EFM3" s="4" t="s">
        <v>752</v>
      </c>
      <c r="EFN3" s="4" t="s">
        <v>752</v>
      </c>
      <c r="EFO3" s="4" t="s">
        <v>752</v>
      </c>
      <c r="EFP3" s="4" t="s">
        <v>752</v>
      </c>
      <c r="EFQ3" s="4" t="s">
        <v>752</v>
      </c>
      <c r="EFR3" s="4" t="s">
        <v>752</v>
      </c>
      <c r="EFS3" s="4" t="s">
        <v>752</v>
      </c>
      <c r="EFT3" s="4" t="s">
        <v>752</v>
      </c>
      <c r="EFU3" s="4" t="s">
        <v>752</v>
      </c>
      <c r="EFV3" s="4" t="s">
        <v>752</v>
      </c>
      <c r="EFW3" s="4" t="s">
        <v>752</v>
      </c>
      <c r="EFX3" s="4" t="s">
        <v>752</v>
      </c>
      <c r="EFY3" s="4" t="s">
        <v>752</v>
      </c>
      <c r="EFZ3" s="4" t="s">
        <v>752</v>
      </c>
      <c r="EGA3" s="4" t="s">
        <v>752</v>
      </c>
      <c r="EGB3" s="4" t="s">
        <v>752</v>
      </c>
      <c r="EGC3" s="4" t="s">
        <v>752</v>
      </c>
      <c r="EGD3" s="4" t="s">
        <v>752</v>
      </c>
      <c r="EGE3" s="4" t="s">
        <v>752</v>
      </c>
      <c r="EGF3" s="4" t="s">
        <v>752</v>
      </c>
      <c r="EGG3" s="4" t="s">
        <v>752</v>
      </c>
      <c r="EGH3" s="4" t="s">
        <v>752</v>
      </c>
      <c r="EGI3" s="4" t="s">
        <v>752</v>
      </c>
      <c r="EGJ3" s="4" t="s">
        <v>752</v>
      </c>
      <c r="EGK3" s="4" t="s">
        <v>752</v>
      </c>
      <c r="EGL3" s="4" t="s">
        <v>752</v>
      </c>
      <c r="EGM3" s="4" t="s">
        <v>752</v>
      </c>
      <c r="EGN3" s="4" t="s">
        <v>752</v>
      </c>
      <c r="EGO3" s="4" t="s">
        <v>752</v>
      </c>
      <c r="EGP3" s="4" t="s">
        <v>752</v>
      </c>
      <c r="EGQ3" s="4" t="s">
        <v>752</v>
      </c>
      <c r="EGR3" s="4" t="s">
        <v>752</v>
      </c>
      <c r="EGS3" s="4" t="s">
        <v>752</v>
      </c>
      <c r="EGT3" s="4" t="s">
        <v>752</v>
      </c>
      <c r="EGU3" s="4" t="s">
        <v>752</v>
      </c>
      <c r="EGV3" s="4" t="s">
        <v>752</v>
      </c>
      <c r="EGW3" s="4" t="s">
        <v>752</v>
      </c>
      <c r="EGX3" s="4" t="s">
        <v>752</v>
      </c>
      <c r="EGY3" s="4" t="s">
        <v>752</v>
      </c>
      <c r="EGZ3" s="4" t="s">
        <v>752</v>
      </c>
      <c r="EHA3" s="4" t="s">
        <v>752</v>
      </c>
      <c r="EHB3" s="4" t="s">
        <v>752</v>
      </c>
      <c r="EHC3" s="4" t="s">
        <v>752</v>
      </c>
      <c r="EHD3" s="4" t="s">
        <v>752</v>
      </c>
      <c r="EHE3" s="4" t="s">
        <v>752</v>
      </c>
      <c r="EHF3" s="4" t="s">
        <v>752</v>
      </c>
      <c r="EHG3" s="4" t="s">
        <v>752</v>
      </c>
      <c r="EHH3" s="4" t="s">
        <v>752</v>
      </c>
      <c r="EHI3" s="4" t="s">
        <v>752</v>
      </c>
      <c r="EHJ3" s="4" t="s">
        <v>752</v>
      </c>
      <c r="EHK3" s="4" t="s">
        <v>752</v>
      </c>
      <c r="EHL3" s="4" t="s">
        <v>752</v>
      </c>
      <c r="EHM3" s="4" t="s">
        <v>752</v>
      </c>
      <c r="EHN3" s="4" t="s">
        <v>752</v>
      </c>
      <c r="EHO3" s="4" t="s">
        <v>752</v>
      </c>
      <c r="EHP3" s="4" t="s">
        <v>752</v>
      </c>
      <c r="EHQ3" s="4" t="s">
        <v>752</v>
      </c>
      <c r="EHR3" s="4" t="s">
        <v>752</v>
      </c>
      <c r="EHS3" s="4" t="s">
        <v>752</v>
      </c>
      <c r="EHT3" s="4" t="s">
        <v>752</v>
      </c>
      <c r="EHU3" s="4" t="s">
        <v>752</v>
      </c>
      <c r="EHV3" s="4" t="s">
        <v>752</v>
      </c>
      <c r="EHW3" s="4" t="s">
        <v>752</v>
      </c>
      <c r="EHX3" s="4" t="s">
        <v>752</v>
      </c>
      <c r="EHY3" s="4" t="s">
        <v>752</v>
      </c>
      <c r="EHZ3" s="4" t="s">
        <v>752</v>
      </c>
      <c r="EIA3" s="4" t="s">
        <v>752</v>
      </c>
      <c r="EIB3" s="4" t="s">
        <v>752</v>
      </c>
      <c r="EIC3" s="4" t="s">
        <v>752</v>
      </c>
      <c r="EID3" s="4" t="s">
        <v>752</v>
      </c>
      <c r="EIE3" s="4" t="s">
        <v>752</v>
      </c>
      <c r="EIF3" s="4" t="s">
        <v>752</v>
      </c>
      <c r="EIG3" s="4" t="s">
        <v>752</v>
      </c>
      <c r="EIH3" s="4" t="s">
        <v>752</v>
      </c>
      <c r="EII3" s="4" t="s">
        <v>752</v>
      </c>
      <c r="EIJ3" s="4" t="s">
        <v>752</v>
      </c>
      <c r="EIK3" s="4" t="s">
        <v>752</v>
      </c>
      <c r="EIL3" s="4" t="s">
        <v>752</v>
      </c>
      <c r="EIM3" s="4" t="s">
        <v>752</v>
      </c>
      <c r="EIN3" s="4" t="s">
        <v>752</v>
      </c>
      <c r="EIO3" s="4" t="s">
        <v>752</v>
      </c>
      <c r="EIP3" s="4" t="s">
        <v>752</v>
      </c>
      <c r="EIQ3" s="4" t="s">
        <v>752</v>
      </c>
      <c r="EIR3" s="4" t="s">
        <v>752</v>
      </c>
      <c r="EIS3" s="4" t="s">
        <v>752</v>
      </c>
      <c r="EIT3" s="4" t="s">
        <v>752</v>
      </c>
      <c r="EIU3" s="4" t="s">
        <v>752</v>
      </c>
      <c r="EIV3" s="4" t="s">
        <v>752</v>
      </c>
      <c r="EIW3" s="4" t="s">
        <v>752</v>
      </c>
      <c r="EIX3" s="4" t="s">
        <v>752</v>
      </c>
      <c r="EIY3" s="4" t="s">
        <v>752</v>
      </c>
      <c r="EIZ3" s="4" t="s">
        <v>752</v>
      </c>
      <c r="EJA3" s="4" t="s">
        <v>752</v>
      </c>
      <c r="EJB3" s="4" t="s">
        <v>752</v>
      </c>
      <c r="EJC3" s="4" t="s">
        <v>752</v>
      </c>
      <c r="EJD3" s="4" t="s">
        <v>752</v>
      </c>
      <c r="EJE3" s="4" t="s">
        <v>752</v>
      </c>
      <c r="EJF3" s="4" t="s">
        <v>752</v>
      </c>
      <c r="EJG3" s="4" t="s">
        <v>752</v>
      </c>
      <c r="EJH3" s="4" t="s">
        <v>752</v>
      </c>
      <c r="EJI3" s="4" t="s">
        <v>752</v>
      </c>
      <c r="EJJ3" s="4" t="s">
        <v>752</v>
      </c>
      <c r="EJK3" s="4" t="s">
        <v>752</v>
      </c>
      <c r="EJL3" s="4" t="s">
        <v>752</v>
      </c>
      <c r="EJM3" s="4" t="s">
        <v>752</v>
      </c>
      <c r="EJN3" s="4" t="s">
        <v>752</v>
      </c>
      <c r="EJO3" s="4" t="s">
        <v>752</v>
      </c>
      <c r="EJP3" s="4" t="s">
        <v>752</v>
      </c>
      <c r="EJQ3" s="4" t="s">
        <v>752</v>
      </c>
      <c r="EJR3" s="4" t="s">
        <v>752</v>
      </c>
      <c r="EJS3" s="4" t="s">
        <v>752</v>
      </c>
      <c r="EJT3" s="4" t="s">
        <v>752</v>
      </c>
      <c r="EJU3" s="4" t="s">
        <v>752</v>
      </c>
      <c r="EJV3" s="4" t="s">
        <v>752</v>
      </c>
      <c r="EJW3" s="4" t="s">
        <v>752</v>
      </c>
      <c r="EJX3" s="4" t="s">
        <v>752</v>
      </c>
      <c r="EJY3" s="4" t="s">
        <v>752</v>
      </c>
      <c r="EJZ3" s="4" t="s">
        <v>752</v>
      </c>
      <c r="EKA3" s="4" t="s">
        <v>752</v>
      </c>
      <c r="EKB3" s="4" t="s">
        <v>752</v>
      </c>
      <c r="EKC3" s="4" t="s">
        <v>752</v>
      </c>
      <c r="EKD3" s="4" t="s">
        <v>752</v>
      </c>
      <c r="EKE3" s="4" t="s">
        <v>752</v>
      </c>
      <c r="EKF3" s="4" t="s">
        <v>752</v>
      </c>
      <c r="EKG3" s="4" t="s">
        <v>752</v>
      </c>
      <c r="EKH3" s="4" t="s">
        <v>752</v>
      </c>
      <c r="EKI3" s="4" t="s">
        <v>752</v>
      </c>
      <c r="EKJ3" s="4" t="s">
        <v>752</v>
      </c>
      <c r="EKK3" s="4" t="s">
        <v>752</v>
      </c>
      <c r="EKL3" s="4" t="s">
        <v>752</v>
      </c>
      <c r="EKM3" s="4" t="s">
        <v>752</v>
      </c>
      <c r="EKN3" s="4" t="s">
        <v>752</v>
      </c>
      <c r="EKO3" s="4" t="s">
        <v>752</v>
      </c>
      <c r="EKP3" s="4" t="s">
        <v>752</v>
      </c>
      <c r="EKQ3" s="4" t="s">
        <v>752</v>
      </c>
      <c r="EKR3" s="4" t="s">
        <v>752</v>
      </c>
      <c r="EKS3" s="4" t="s">
        <v>752</v>
      </c>
      <c r="EKT3" s="4" t="s">
        <v>752</v>
      </c>
      <c r="EKU3" s="4" t="s">
        <v>752</v>
      </c>
      <c r="EKV3" s="4" t="s">
        <v>752</v>
      </c>
      <c r="EKW3" s="4" t="s">
        <v>752</v>
      </c>
      <c r="EKX3" s="4" t="s">
        <v>752</v>
      </c>
      <c r="EKY3" s="4" t="s">
        <v>752</v>
      </c>
      <c r="EKZ3" s="4" t="s">
        <v>752</v>
      </c>
      <c r="ELA3" s="4" t="s">
        <v>752</v>
      </c>
      <c r="ELB3" s="4" t="s">
        <v>752</v>
      </c>
      <c r="ELC3" s="4" t="s">
        <v>752</v>
      </c>
      <c r="ELD3" s="4" t="s">
        <v>752</v>
      </c>
      <c r="ELE3" s="4" t="s">
        <v>752</v>
      </c>
      <c r="ELF3" s="4" t="s">
        <v>752</v>
      </c>
      <c r="ELG3" s="4" t="s">
        <v>752</v>
      </c>
      <c r="ELH3" s="4" t="s">
        <v>752</v>
      </c>
      <c r="ELI3" s="4" t="s">
        <v>752</v>
      </c>
      <c r="ELJ3" s="4" t="s">
        <v>752</v>
      </c>
      <c r="ELK3" s="4" t="s">
        <v>752</v>
      </c>
      <c r="ELL3" s="4" t="s">
        <v>752</v>
      </c>
      <c r="ELM3" s="4" t="s">
        <v>752</v>
      </c>
      <c r="ELN3" s="4" t="s">
        <v>752</v>
      </c>
      <c r="ELO3" s="4" t="s">
        <v>752</v>
      </c>
      <c r="ELP3" s="4" t="s">
        <v>752</v>
      </c>
      <c r="ELQ3" s="4" t="s">
        <v>752</v>
      </c>
      <c r="ELR3" s="4" t="s">
        <v>752</v>
      </c>
      <c r="ELS3" s="4" t="s">
        <v>752</v>
      </c>
      <c r="ELT3" s="4" t="s">
        <v>752</v>
      </c>
      <c r="ELU3" s="4" t="s">
        <v>752</v>
      </c>
      <c r="ELV3" s="4" t="s">
        <v>752</v>
      </c>
      <c r="ELW3" s="4" t="s">
        <v>752</v>
      </c>
      <c r="ELX3" s="4" t="s">
        <v>752</v>
      </c>
      <c r="ELY3" s="4" t="s">
        <v>752</v>
      </c>
      <c r="ELZ3" s="4" t="s">
        <v>752</v>
      </c>
      <c r="EMA3" s="4" t="s">
        <v>752</v>
      </c>
      <c r="EMB3" s="4" t="s">
        <v>752</v>
      </c>
      <c r="EMC3" s="4" t="s">
        <v>752</v>
      </c>
      <c r="EMD3" s="4" t="s">
        <v>752</v>
      </c>
      <c r="EME3" s="4" t="s">
        <v>752</v>
      </c>
      <c r="EMF3" s="4" t="s">
        <v>752</v>
      </c>
      <c r="EMG3" s="4" t="s">
        <v>752</v>
      </c>
      <c r="EMH3" s="4" t="s">
        <v>752</v>
      </c>
      <c r="EMI3" s="4" t="s">
        <v>752</v>
      </c>
      <c r="EMJ3" s="4" t="s">
        <v>752</v>
      </c>
      <c r="EMK3" s="4" t="s">
        <v>752</v>
      </c>
      <c r="EML3" s="4" t="s">
        <v>752</v>
      </c>
      <c r="EMM3" s="4" t="s">
        <v>752</v>
      </c>
      <c r="EMN3" s="4" t="s">
        <v>752</v>
      </c>
      <c r="EMO3" s="4" t="s">
        <v>752</v>
      </c>
      <c r="EMP3" s="4" t="s">
        <v>752</v>
      </c>
      <c r="EMQ3" s="4" t="s">
        <v>752</v>
      </c>
      <c r="EMR3" s="4" t="s">
        <v>752</v>
      </c>
      <c r="EMS3" s="4" t="s">
        <v>752</v>
      </c>
      <c r="EMT3" s="4" t="s">
        <v>752</v>
      </c>
      <c r="EMU3" s="4" t="s">
        <v>752</v>
      </c>
      <c r="EMV3" s="4" t="s">
        <v>752</v>
      </c>
      <c r="EMW3" s="4" t="s">
        <v>752</v>
      </c>
      <c r="EMX3" s="4" t="s">
        <v>752</v>
      </c>
      <c r="EMY3" s="4" t="s">
        <v>752</v>
      </c>
      <c r="EMZ3" s="4" t="s">
        <v>752</v>
      </c>
      <c r="ENA3" s="4" t="s">
        <v>752</v>
      </c>
      <c r="ENB3" s="4" t="s">
        <v>752</v>
      </c>
      <c r="ENC3" s="4" t="s">
        <v>752</v>
      </c>
      <c r="END3" s="4" t="s">
        <v>752</v>
      </c>
      <c r="ENE3" s="4" t="s">
        <v>752</v>
      </c>
      <c r="ENF3" s="4" t="s">
        <v>752</v>
      </c>
      <c r="ENG3" s="4" t="s">
        <v>752</v>
      </c>
      <c r="ENH3" s="4" t="s">
        <v>752</v>
      </c>
      <c r="ENI3" s="4" t="s">
        <v>752</v>
      </c>
      <c r="ENJ3" s="4" t="s">
        <v>752</v>
      </c>
      <c r="ENK3" s="4" t="s">
        <v>752</v>
      </c>
      <c r="ENL3" s="4" t="s">
        <v>752</v>
      </c>
      <c r="ENM3" s="4" t="s">
        <v>752</v>
      </c>
      <c r="ENN3" s="4" t="s">
        <v>752</v>
      </c>
      <c r="ENO3" s="4" t="s">
        <v>752</v>
      </c>
      <c r="ENP3" s="4" t="s">
        <v>752</v>
      </c>
      <c r="ENQ3" s="4" t="s">
        <v>752</v>
      </c>
      <c r="ENR3" s="4" t="s">
        <v>752</v>
      </c>
      <c r="ENS3" s="4" t="s">
        <v>752</v>
      </c>
      <c r="ENT3" s="4" t="s">
        <v>752</v>
      </c>
      <c r="ENU3" s="4" t="s">
        <v>752</v>
      </c>
      <c r="ENV3" s="4" t="s">
        <v>752</v>
      </c>
      <c r="ENW3" s="4" t="s">
        <v>752</v>
      </c>
      <c r="ENX3" s="4" t="s">
        <v>752</v>
      </c>
      <c r="ENY3" s="4" t="s">
        <v>752</v>
      </c>
      <c r="ENZ3" s="4" t="s">
        <v>752</v>
      </c>
      <c r="EOA3" s="4" t="s">
        <v>752</v>
      </c>
      <c r="EOB3" s="4" t="s">
        <v>752</v>
      </c>
      <c r="EOC3" s="4" t="s">
        <v>752</v>
      </c>
      <c r="EOD3" s="4" t="s">
        <v>752</v>
      </c>
      <c r="EOE3" s="4" t="s">
        <v>752</v>
      </c>
      <c r="EOF3" s="4" t="s">
        <v>752</v>
      </c>
      <c r="EOG3" s="4" t="s">
        <v>752</v>
      </c>
      <c r="EOH3" s="4" t="s">
        <v>752</v>
      </c>
      <c r="EOI3" s="4" t="s">
        <v>752</v>
      </c>
      <c r="EOJ3" s="4" t="s">
        <v>752</v>
      </c>
      <c r="EOK3" s="4" t="s">
        <v>752</v>
      </c>
      <c r="EOL3" s="4" t="s">
        <v>752</v>
      </c>
      <c r="EOM3" s="4" t="s">
        <v>752</v>
      </c>
      <c r="EON3" s="4" t="s">
        <v>752</v>
      </c>
      <c r="EOO3" s="4" t="s">
        <v>752</v>
      </c>
      <c r="EOP3" s="4" t="s">
        <v>752</v>
      </c>
      <c r="EOQ3" s="4" t="s">
        <v>752</v>
      </c>
      <c r="EOR3" s="4" t="s">
        <v>752</v>
      </c>
      <c r="EOS3" s="4" t="s">
        <v>752</v>
      </c>
      <c r="EOT3" s="4" t="s">
        <v>752</v>
      </c>
      <c r="EOU3" s="4" t="s">
        <v>752</v>
      </c>
      <c r="EOV3" s="4" t="s">
        <v>752</v>
      </c>
      <c r="EOW3" s="4" t="s">
        <v>752</v>
      </c>
      <c r="EOX3" s="4" t="s">
        <v>752</v>
      </c>
      <c r="EOY3" s="4" t="s">
        <v>752</v>
      </c>
      <c r="EOZ3" s="4" t="s">
        <v>752</v>
      </c>
      <c r="EPA3" s="4" t="s">
        <v>752</v>
      </c>
      <c r="EPB3" s="4" t="s">
        <v>752</v>
      </c>
      <c r="EPC3" s="4" t="s">
        <v>752</v>
      </c>
      <c r="EPD3" s="4" t="s">
        <v>752</v>
      </c>
      <c r="EPE3" s="4" t="s">
        <v>752</v>
      </c>
      <c r="EPF3" s="4" t="s">
        <v>752</v>
      </c>
      <c r="EPG3" s="4" t="s">
        <v>752</v>
      </c>
      <c r="EPH3" s="4" t="s">
        <v>752</v>
      </c>
      <c r="EPI3" s="4" t="s">
        <v>752</v>
      </c>
      <c r="EPJ3" s="4" t="s">
        <v>752</v>
      </c>
      <c r="EPK3" s="4" t="s">
        <v>752</v>
      </c>
      <c r="EPL3" s="4" t="s">
        <v>752</v>
      </c>
      <c r="EPM3" s="4" t="s">
        <v>752</v>
      </c>
      <c r="EPN3" s="4" t="s">
        <v>752</v>
      </c>
      <c r="EPO3" s="4" t="s">
        <v>752</v>
      </c>
      <c r="EPP3" s="4" t="s">
        <v>752</v>
      </c>
      <c r="EPQ3" s="4" t="s">
        <v>752</v>
      </c>
      <c r="EPR3" s="4" t="s">
        <v>752</v>
      </c>
      <c r="EPS3" s="4" t="s">
        <v>752</v>
      </c>
      <c r="EPT3" s="4" t="s">
        <v>752</v>
      </c>
      <c r="EPU3" s="4" t="s">
        <v>752</v>
      </c>
      <c r="EPV3" s="4" t="s">
        <v>752</v>
      </c>
      <c r="EPW3" s="4" t="s">
        <v>752</v>
      </c>
      <c r="EPX3" s="4" t="s">
        <v>752</v>
      </c>
      <c r="EPY3" s="4" t="s">
        <v>752</v>
      </c>
      <c r="EPZ3" s="4" t="s">
        <v>752</v>
      </c>
      <c r="EQA3" s="4" t="s">
        <v>752</v>
      </c>
      <c r="EQB3" s="4" t="s">
        <v>752</v>
      </c>
      <c r="EQC3" s="4" t="s">
        <v>752</v>
      </c>
      <c r="EQD3" s="4" t="s">
        <v>752</v>
      </c>
      <c r="EQE3" s="4" t="s">
        <v>752</v>
      </c>
      <c r="EQF3" s="4" t="s">
        <v>752</v>
      </c>
      <c r="EQG3" s="4" t="s">
        <v>752</v>
      </c>
      <c r="EQH3" s="4" t="s">
        <v>752</v>
      </c>
      <c r="EQI3" s="4" t="s">
        <v>752</v>
      </c>
      <c r="EQJ3" s="4" t="s">
        <v>752</v>
      </c>
      <c r="EQK3" s="4" t="s">
        <v>752</v>
      </c>
      <c r="EQL3" s="4" t="s">
        <v>752</v>
      </c>
      <c r="EQM3" s="4" t="s">
        <v>752</v>
      </c>
      <c r="EQN3" s="4" t="s">
        <v>752</v>
      </c>
      <c r="EQO3" s="4" t="s">
        <v>752</v>
      </c>
      <c r="EQP3" s="4" t="s">
        <v>752</v>
      </c>
      <c r="EQQ3" s="4" t="s">
        <v>752</v>
      </c>
      <c r="EQR3" s="4" t="s">
        <v>752</v>
      </c>
      <c r="EQS3" s="4" t="s">
        <v>752</v>
      </c>
      <c r="EQT3" s="4" t="s">
        <v>752</v>
      </c>
      <c r="EQU3" s="4" t="s">
        <v>752</v>
      </c>
      <c r="EQV3" s="4" t="s">
        <v>752</v>
      </c>
      <c r="EQW3" s="4" t="s">
        <v>752</v>
      </c>
      <c r="EQX3" s="4" t="s">
        <v>752</v>
      </c>
      <c r="EQY3" s="4" t="s">
        <v>752</v>
      </c>
      <c r="EQZ3" s="4" t="s">
        <v>752</v>
      </c>
      <c r="ERA3" s="4" t="s">
        <v>752</v>
      </c>
      <c r="ERB3" s="4" t="s">
        <v>752</v>
      </c>
      <c r="ERC3" s="4" t="s">
        <v>752</v>
      </c>
      <c r="ERD3" s="4" t="s">
        <v>752</v>
      </c>
      <c r="ERE3" s="4" t="s">
        <v>752</v>
      </c>
      <c r="ERF3" s="4" t="s">
        <v>752</v>
      </c>
      <c r="ERG3" s="4" t="s">
        <v>752</v>
      </c>
      <c r="ERH3" s="4" t="s">
        <v>752</v>
      </c>
      <c r="ERI3" s="4" t="s">
        <v>752</v>
      </c>
      <c r="ERJ3" s="4" t="s">
        <v>752</v>
      </c>
      <c r="ERK3" s="4" t="s">
        <v>752</v>
      </c>
      <c r="ERL3" s="4" t="s">
        <v>752</v>
      </c>
      <c r="ERM3" s="4" t="s">
        <v>752</v>
      </c>
      <c r="ERN3" s="4" t="s">
        <v>752</v>
      </c>
      <c r="ERO3" s="4" t="s">
        <v>752</v>
      </c>
      <c r="ERP3" s="4" t="s">
        <v>752</v>
      </c>
      <c r="ERQ3" s="4" t="s">
        <v>752</v>
      </c>
      <c r="ERR3" s="4" t="s">
        <v>752</v>
      </c>
      <c r="ERS3" s="4" t="s">
        <v>752</v>
      </c>
      <c r="ERT3" s="4" t="s">
        <v>752</v>
      </c>
      <c r="ERU3" s="4" t="s">
        <v>752</v>
      </c>
      <c r="ERV3" s="4" t="s">
        <v>752</v>
      </c>
      <c r="ERW3" s="4" t="s">
        <v>752</v>
      </c>
      <c r="ERX3" s="4" t="s">
        <v>752</v>
      </c>
      <c r="ERY3" s="4" t="s">
        <v>752</v>
      </c>
      <c r="ERZ3" s="4" t="s">
        <v>752</v>
      </c>
      <c r="ESA3" s="4" t="s">
        <v>752</v>
      </c>
      <c r="ESB3" s="4" t="s">
        <v>752</v>
      </c>
      <c r="ESC3" s="4" t="s">
        <v>752</v>
      </c>
      <c r="ESD3" s="4" t="s">
        <v>752</v>
      </c>
      <c r="ESE3" s="4" t="s">
        <v>752</v>
      </c>
      <c r="ESF3" s="4" t="s">
        <v>752</v>
      </c>
      <c r="ESG3" s="4" t="s">
        <v>752</v>
      </c>
      <c r="ESH3" s="4" t="s">
        <v>752</v>
      </c>
      <c r="ESI3" s="4" t="s">
        <v>752</v>
      </c>
      <c r="ESJ3" s="4" t="s">
        <v>752</v>
      </c>
      <c r="ESK3" s="4" t="s">
        <v>752</v>
      </c>
      <c r="ESL3" s="4" t="s">
        <v>752</v>
      </c>
      <c r="ESM3" s="4" t="s">
        <v>752</v>
      </c>
      <c r="ESN3" s="4" t="s">
        <v>752</v>
      </c>
      <c r="ESO3" s="4" t="s">
        <v>752</v>
      </c>
      <c r="ESP3" s="4" t="s">
        <v>752</v>
      </c>
      <c r="ESQ3" s="4" t="s">
        <v>752</v>
      </c>
      <c r="ESR3" s="4" t="s">
        <v>752</v>
      </c>
      <c r="ESS3" s="4" t="s">
        <v>752</v>
      </c>
      <c r="EST3" s="4" t="s">
        <v>752</v>
      </c>
      <c r="ESU3" s="4" t="s">
        <v>752</v>
      </c>
      <c r="ESV3" s="4" t="s">
        <v>752</v>
      </c>
      <c r="ESW3" s="4" t="s">
        <v>752</v>
      </c>
      <c r="ESX3" s="4" t="s">
        <v>752</v>
      </c>
      <c r="ESY3" s="4" t="s">
        <v>752</v>
      </c>
      <c r="ESZ3" s="4" t="s">
        <v>752</v>
      </c>
      <c r="ETA3" s="4" t="s">
        <v>752</v>
      </c>
      <c r="ETB3" s="4" t="s">
        <v>752</v>
      </c>
      <c r="ETC3" s="4" t="s">
        <v>752</v>
      </c>
      <c r="ETD3" s="4" t="s">
        <v>752</v>
      </c>
      <c r="ETE3" s="4" t="s">
        <v>752</v>
      </c>
      <c r="ETF3" s="4" t="s">
        <v>752</v>
      </c>
      <c r="ETG3" s="4" t="s">
        <v>752</v>
      </c>
      <c r="ETH3" s="4" t="s">
        <v>752</v>
      </c>
      <c r="ETI3" s="4" t="s">
        <v>752</v>
      </c>
      <c r="ETJ3" s="4" t="s">
        <v>752</v>
      </c>
      <c r="ETK3" s="4" t="s">
        <v>752</v>
      </c>
      <c r="ETL3" s="4" t="s">
        <v>752</v>
      </c>
      <c r="ETM3" s="4" t="s">
        <v>752</v>
      </c>
      <c r="ETN3" s="4" t="s">
        <v>752</v>
      </c>
      <c r="ETO3" s="4" t="s">
        <v>752</v>
      </c>
      <c r="ETP3" s="4" t="s">
        <v>752</v>
      </c>
      <c r="ETQ3" s="4" t="s">
        <v>752</v>
      </c>
      <c r="ETR3" s="4" t="s">
        <v>752</v>
      </c>
      <c r="ETS3" s="4" t="s">
        <v>752</v>
      </c>
      <c r="ETT3" s="4" t="s">
        <v>752</v>
      </c>
      <c r="ETU3" s="4" t="s">
        <v>752</v>
      </c>
      <c r="ETV3" s="4" t="s">
        <v>752</v>
      </c>
      <c r="ETW3" s="4" t="s">
        <v>752</v>
      </c>
      <c r="ETX3" s="4" t="s">
        <v>752</v>
      </c>
      <c r="ETY3" s="4" t="s">
        <v>752</v>
      </c>
      <c r="ETZ3" s="4" t="s">
        <v>752</v>
      </c>
      <c r="EUA3" s="4" t="s">
        <v>752</v>
      </c>
      <c r="EUB3" s="4" t="s">
        <v>752</v>
      </c>
      <c r="EUC3" s="4" t="s">
        <v>752</v>
      </c>
      <c r="EUD3" s="4" t="s">
        <v>752</v>
      </c>
      <c r="EUE3" s="4" t="s">
        <v>752</v>
      </c>
      <c r="EUF3" s="4" t="s">
        <v>752</v>
      </c>
      <c r="EUG3" s="4" t="s">
        <v>752</v>
      </c>
      <c r="EUH3" s="4" t="s">
        <v>752</v>
      </c>
      <c r="EUI3" s="4" t="s">
        <v>752</v>
      </c>
      <c r="EUJ3" s="4" t="s">
        <v>752</v>
      </c>
      <c r="EUK3" s="4" t="s">
        <v>752</v>
      </c>
      <c r="EUL3" s="4" t="s">
        <v>752</v>
      </c>
      <c r="EUM3" s="4" t="s">
        <v>752</v>
      </c>
      <c r="EUN3" s="4" t="s">
        <v>752</v>
      </c>
      <c r="EUO3" s="4" t="s">
        <v>752</v>
      </c>
      <c r="EUP3" s="4" t="s">
        <v>752</v>
      </c>
      <c r="EUQ3" s="4" t="s">
        <v>752</v>
      </c>
      <c r="EUR3" s="4" t="s">
        <v>752</v>
      </c>
      <c r="EUS3" s="4" t="s">
        <v>752</v>
      </c>
      <c r="EUT3" s="4" t="s">
        <v>752</v>
      </c>
      <c r="EUU3" s="4" t="s">
        <v>752</v>
      </c>
      <c r="EUV3" s="4" t="s">
        <v>752</v>
      </c>
      <c r="EUW3" s="4" t="s">
        <v>752</v>
      </c>
      <c r="EUX3" s="4" t="s">
        <v>752</v>
      </c>
      <c r="EUY3" s="4" t="s">
        <v>752</v>
      </c>
      <c r="EUZ3" s="4" t="s">
        <v>752</v>
      </c>
      <c r="EVA3" s="4" t="s">
        <v>752</v>
      </c>
      <c r="EVB3" s="4" t="s">
        <v>752</v>
      </c>
      <c r="EVC3" s="4" t="s">
        <v>752</v>
      </c>
      <c r="EVD3" s="4" t="s">
        <v>752</v>
      </c>
      <c r="EVE3" s="4" t="s">
        <v>752</v>
      </c>
      <c r="EVF3" s="4" t="s">
        <v>752</v>
      </c>
      <c r="EVG3" s="4" t="s">
        <v>752</v>
      </c>
      <c r="EVH3" s="4" t="s">
        <v>752</v>
      </c>
      <c r="EVI3" s="4" t="s">
        <v>752</v>
      </c>
      <c r="EVJ3" s="4" t="s">
        <v>752</v>
      </c>
      <c r="EVK3" s="4" t="s">
        <v>752</v>
      </c>
      <c r="EVL3" s="4" t="s">
        <v>752</v>
      </c>
      <c r="EVM3" s="4" t="s">
        <v>752</v>
      </c>
      <c r="EVN3" s="4" t="s">
        <v>752</v>
      </c>
      <c r="EVO3" s="4" t="s">
        <v>752</v>
      </c>
      <c r="EVP3" s="4" t="s">
        <v>752</v>
      </c>
      <c r="EVQ3" s="4" t="s">
        <v>752</v>
      </c>
      <c r="EVR3" s="4" t="s">
        <v>752</v>
      </c>
      <c r="EVS3" s="4" t="s">
        <v>752</v>
      </c>
      <c r="EVT3" s="4" t="s">
        <v>752</v>
      </c>
      <c r="EVU3" s="4" t="s">
        <v>752</v>
      </c>
      <c r="EVV3" s="4" t="s">
        <v>752</v>
      </c>
      <c r="EVW3" s="4" t="s">
        <v>752</v>
      </c>
      <c r="EVX3" s="4" t="s">
        <v>752</v>
      </c>
      <c r="EVY3" s="4" t="s">
        <v>752</v>
      </c>
      <c r="EVZ3" s="4" t="s">
        <v>752</v>
      </c>
      <c r="EWA3" s="4" t="s">
        <v>752</v>
      </c>
      <c r="EWB3" s="4" t="s">
        <v>752</v>
      </c>
      <c r="EWC3" s="4" t="s">
        <v>752</v>
      </c>
      <c r="EWD3" s="4" t="s">
        <v>752</v>
      </c>
      <c r="EWE3" s="4" t="s">
        <v>752</v>
      </c>
      <c r="EWF3" s="4" t="s">
        <v>752</v>
      </c>
      <c r="EWG3" s="4" t="s">
        <v>752</v>
      </c>
      <c r="EWH3" s="4" t="s">
        <v>752</v>
      </c>
      <c r="EWI3" s="4" t="s">
        <v>752</v>
      </c>
      <c r="EWJ3" s="4" t="s">
        <v>752</v>
      </c>
      <c r="EWK3" s="4" t="s">
        <v>752</v>
      </c>
      <c r="EWL3" s="4" t="s">
        <v>752</v>
      </c>
      <c r="EWM3" s="4" t="s">
        <v>752</v>
      </c>
      <c r="EWN3" s="4" t="s">
        <v>752</v>
      </c>
      <c r="EWO3" s="4" t="s">
        <v>752</v>
      </c>
      <c r="EWP3" s="4" t="s">
        <v>752</v>
      </c>
      <c r="EWQ3" s="4" t="s">
        <v>752</v>
      </c>
      <c r="EWR3" s="4" t="s">
        <v>752</v>
      </c>
      <c r="EWS3" s="4" t="s">
        <v>752</v>
      </c>
      <c r="EWT3" s="4" t="s">
        <v>752</v>
      </c>
      <c r="EWU3" s="4" t="s">
        <v>752</v>
      </c>
      <c r="EWV3" s="4" t="s">
        <v>752</v>
      </c>
      <c r="EWW3" s="4" t="s">
        <v>752</v>
      </c>
      <c r="EWX3" s="4" t="s">
        <v>752</v>
      </c>
      <c r="EWY3" s="4" t="s">
        <v>752</v>
      </c>
      <c r="EWZ3" s="4" t="s">
        <v>752</v>
      </c>
      <c r="EXA3" s="4" t="s">
        <v>752</v>
      </c>
      <c r="EXB3" s="4" t="s">
        <v>752</v>
      </c>
      <c r="EXC3" s="4" t="s">
        <v>752</v>
      </c>
      <c r="EXD3" s="4" t="s">
        <v>752</v>
      </c>
      <c r="EXE3" s="4" t="s">
        <v>752</v>
      </c>
      <c r="EXF3" s="4" t="s">
        <v>752</v>
      </c>
      <c r="EXG3" s="4" t="s">
        <v>752</v>
      </c>
      <c r="EXH3" s="4" t="s">
        <v>752</v>
      </c>
      <c r="EXI3" s="4" t="s">
        <v>752</v>
      </c>
      <c r="EXJ3" s="4" t="s">
        <v>752</v>
      </c>
      <c r="EXK3" s="4" t="s">
        <v>752</v>
      </c>
      <c r="EXL3" s="4" t="s">
        <v>752</v>
      </c>
      <c r="EXM3" s="4" t="s">
        <v>752</v>
      </c>
      <c r="EXN3" s="4" t="s">
        <v>752</v>
      </c>
      <c r="EXO3" s="4" t="s">
        <v>752</v>
      </c>
      <c r="EXP3" s="4" t="s">
        <v>752</v>
      </c>
      <c r="EXQ3" s="4" t="s">
        <v>752</v>
      </c>
      <c r="EXR3" s="4" t="s">
        <v>752</v>
      </c>
      <c r="EXS3" s="4" t="s">
        <v>752</v>
      </c>
      <c r="EXT3" s="4" t="s">
        <v>752</v>
      </c>
      <c r="EXU3" s="4" t="s">
        <v>752</v>
      </c>
      <c r="EXV3" s="4" t="s">
        <v>752</v>
      </c>
      <c r="EXW3" s="4" t="s">
        <v>752</v>
      </c>
      <c r="EXX3" s="4" t="s">
        <v>752</v>
      </c>
      <c r="EXY3" s="4" t="s">
        <v>752</v>
      </c>
      <c r="EXZ3" s="4" t="s">
        <v>752</v>
      </c>
      <c r="EYA3" s="4" t="s">
        <v>752</v>
      </c>
      <c r="EYB3" s="4" t="s">
        <v>752</v>
      </c>
      <c r="EYC3" s="4" t="s">
        <v>752</v>
      </c>
      <c r="EYD3" s="4" t="s">
        <v>752</v>
      </c>
      <c r="EYE3" s="4" t="s">
        <v>752</v>
      </c>
      <c r="EYF3" s="4" t="s">
        <v>752</v>
      </c>
      <c r="EYG3" s="4" t="s">
        <v>752</v>
      </c>
      <c r="EYH3" s="4" t="s">
        <v>752</v>
      </c>
      <c r="EYI3" s="4" t="s">
        <v>752</v>
      </c>
      <c r="EYJ3" s="4" t="s">
        <v>752</v>
      </c>
      <c r="EYK3" s="4" t="s">
        <v>752</v>
      </c>
      <c r="EYL3" s="4" t="s">
        <v>752</v>
      </c>
      <c r="EYM3" s="4" t="s">
        <v>752</v>
      </c>
      <c r="EYN3" s="4" t="s">
        <v>752</v>
      </c>
      <c r="EYO3" s="4" t="s">
        <v>752</v>
      </c>
      <c r="EYP3" s="4" t="s">
        <v>752</v>
      </c>
      <c r="EYQ3" s="4" t="s">
        <v>752</v>
      </c>
      <c r="EYR3" s="4" t="s">
        <v>752</v>
      </c>
      <c r="EYS3" s="4" t="s">
        <v>752</v>
      </c>
      <c r="EYT3" s="4" t="s">
        <v>752</v>
      </c>
      <c r="EYU3" s="4" t="s">
        <v>752</v>
      </c>
      <c r="EYV3" s="4" t="s">
        <v>752</v>
      </c>
      <c r="EYW3" s="4" t="s">
        <v>752</v>
      </c>
      <c r="EYX3" s="4" t="s">
        <v>752</v>
      </c>
      <c r="EYY3" s="4" t="s">
        <v>752</v>
      </c>
      <c r="EYZ3" s="4" t="s">
        <v>752</v>
      </c>
      <c r="EZA3" s="4" t="s">
        <v>752</v>
      </c>
      <c r="EZB3" s="4" t="s">
        <v>752</v>
      </c>
      <c r="EZC3" s="4" t="s">
        <v>752</v>
      </c>
      <c r="EZD3" s="4" t="s">
        <v>752</v>
      </c>
      <c r="EZE3" s="4" t="s">
        <v>752</v>
      </c>
      <c r="EZF3" s="4" t="s">
        <v>752</v>
      </c>
      <c r="EZG3" s="4" t="s">
        <v>752</v>
      </c>
      <c r="EZH3" s="4" t="s">
        <v>752</v>
      </c>
      <c r="EZI3" s="4" t="s">
        <v>752</v>
      </c>
      <c r="EZJ3" s="4" t="s">
        <v>752</v>
      </c>
      <c r="EZK3" s="4" t="s">
        <v>752</v>
      </c>
      <c r="EZL3" s="4" t="s">
        <v>752</v>
      </c>
      <c r="EZM3" s="4" t="s">
        <v>752</v>
      </c>
      <c r="EZN3" s="4" t="s">
        <v>752</v>
      </c>
      <c r="EZO3" s="4" t="s">
        <v>752</v>
      </c>
      <c r="EZP3" s="4" t="s">
        <v>752</v>
      </c>
      <c r="EZQ3" s="4" t="s">
        <v>752</v>
      </c>
      <c r="EZR3" s="4" t="s">
        <v>752</v>
      </c>
      <c r="EZS3" s="4" t="s">
        <v>752</v>
      </c>
      <c r="EZT3" s="4" t="s">
        <v>752</v>
      </c>
      <c r="EZU3" s="4" t="s">
        <v>752</v>
      </c>
      <c r="EZV3" s="4" t="s">
        <v>752</v>
      </c>
      <c r="EZW3" s="4" t="s">
        <v>752</v>
      </c>
      <c r="EZX3" s="4" t="s">
        <v>752</v>
      </c>
      <c r="EZY3" s="4" t="s">
        <v>752</v>
      </c>
      <c r="EZZ3" s="4" t="s">
        <v>752</v>
      </c>
      <c r="FAA3" s="4" t="s">
        <v>752</v>
      </c>
      <c r="FAB3" s="4" t="s">
        <v>752</v>
      </c>
      <c r="FAC3" s="4" t="s">
        <v>752</v>
      </c>
      <c r="FAD3" s="4" t="s">
        <v>752</v>
      </c>
      <c r="FAE3" s="4" t="s">
        <v>752</v>
      </c>
      <c r="FAF3" s="4" t="s">
        <v>752</v>
      </c>
      <c r="FAG3" s="4" t="s">
        <v>752</v>
      </c>
      <c r="FAH3" s="4" t="s">
        <v>752</v>
      </c>
      <c r="FAI3" s="4" t="s">
        <v>752</v>
      </c>
      <c r="FAJ3" s="4" t="s">
        <v>752</v>
      </c>
      <c r="FAK3" s="4" t="s">
        <v>752</v>
      </c>
      <c r="FAL3" s="4" t="s">
        <v>752</v>
      </c>
      <c r="FAM3" s="4" t="s">
        <v>752</v>
      </c>
      <c r="FAN3" s="4" t="s">
        <v>752</v>
      </c>
      <c r="FAO3" s="4" t="s">
        <v>752</v>
      </c>
      <c r="FAP3" s="4" t="s">
        <v>752</v>
      </c>
      <c r="FAQ3" s="4" t="s">
        <v>752</v>
      </c>
      <c r="FAR3" s="4" t="s">
        <v>752</v>
      </c>
      <c r="FAS3" s="4" t="s">
        <v>752</v>
      </c>
      <c r="FAT3" s="4" t="s">
        <v>752</v>
      </c>
      <c r="FAU3" s="4" t="s">
        <v>752</v>
      </c>
      <c r="FAV3" s="4" t="s">
        <v>752</v>
      </c>
      <c r="FAW3" s="4" t="s">
        <v>752</v>
      </c>
      <c r="FAX3" s="4" t="s">
        <v>752</v>
      </c>
      <c r="FAY3" s="4" t="s">
        <v>752</v>
      </c>
      <c r="FAZ3" s="4" t="s">
        <v>752</v>
      </c>
      <c r="FBA3" s="4" t="s">
        <v>752</v>
      </c>
      <c r="FBB3" s="4" t="s">
        <v>752</v>
      </c>
      <c r="FBC3" s="4" t="s">
        <v>752</v>
      </c>
      <c r="FBD3" s="4" t="s">
        <v>752</v>
      </c>
      <c r="FBE3" s="4" t="s">
        <v>752</v>
      </c>
      <c r="FBF3" s="4" t="s">
        <v>752</v>
      </c>
      <c r="FBG3" s="4" t="s">
        <v>752</v>
      </c>
      <c r="FBH3" s="4" t="s">
        <v>752</v>
      </c>
      <c r="FBI3" s="4" t="s">
        <v>752</v>
      </c>
      <c r="FBJ3" s="4" t="s">
        <v>752</v>
      </c>
      <c r="FBK3" s="4" t="s">
        <v>752</v>
      </c>
      <c r="FBL3" s="4" t="s">
        <v>752</v>
      </c>
      <c r="FBM3" s="4" t="s">
        <v>752</v>
      </c>
      <c r="FBN3" s="4" t="s">
        <v>752</v>
      </c>
      <c r="FBO3" s="4" t="s">
        <v>752</v>
      </c>
      <c r="FBP3" s="4" t="s">
        <v>752</v>
      </c>
      <c r="FBQ3" s="4" t="s">
        <v>752</v>
      </c>
      <c r="FBR3" s="4" t="s">
        <v>752</v>
      </c>
      <c r="FBS3" s="4" t="s">
        <v>752</v>
      </c>
      <c r="FBT3" s="4" t="s">
        <v>752</v>
      </c>
      <c r="FBU3" s="4" t="s">
        <v>752</v>
      </c>
      <c r="FBV3" s="4" t="s">
        <v>752</v>
      </c>
      <c r="FBW3" s="4" t="s">
        <v>752</v>
      </c>
      <c r="FBX3" s="4" t="s">
        <v>752</v>
      </c>
      <c r="FBY3" s="4" t="s">
        <v>752</v>
      </c>
      <c r="FBZ3" s="4" t="s">
        <v>752</v>
      </c>
      <c r="FCA3" s="4" t="s">
        <v>752</v>
      </c>
      <c r="FCB3" s="4" t="s">
        <v>752</v>
      </c>
      <c r="FCC3" s="4" t="s">
        <v>752</v>
      </c>
      <c r="FCD3" s="4" t="s">
        <v>752</v>
      </c>
      <c r="FCE3" s="4" t="s">
        <v>752</v>
      </c>
      <c r="FCF3" s="4" t="s">
        <v>752</v>
      </c>
      <c r="FCG3" s="4" t="s">
        <v>752</v>
      </c>
      <c r="FCH3" s="4" t="s">
        <v>752</v>
      </c>
      <c r="FCI3" s="4" t="s">
        <v>752</v>
      </c>
      <c r="FCJ3" s="4" t="s">
        <v>752</v>
      </c>
      <c r="FCK3" s="4" t="s">
        <v>752</v>
      </c>
      <c r="FCL3" s="4" t="s">
        <v>752</v>
      </c>
      <c r="FCM3" s="4" t="s">
        <v>752</v>
      </c>
      <c r="FCN3" s="4" t="s">
        <v>752</v>
      </c>
      <c r="FCO3" s="4" t="s">
        <v>752</v>
      </c>
      <c r="FCP3" s="4" t="s">
        <v>752</v>
      </c>
      <c r="FCQ3" s="4" t="s">
        <v>752</v>
      </c>
      <c r="FCR3" s="4" t="s">
        <v>752</v>
      </c>
      <c r="FCS3" s="4" t="s">
        <v>752</v>
      </c>
      <c r="FCT3" s="4" t="s">
        <v>752</v>
      </c>
      <c r="FCU3" s="4" t="s">
        <v>752</v>
      </c>
      <c r="FCV3" s="4" t="s">
        <v>752</v>
      </c>
      <c r="FCW3" s="4" t="s">
        <v>752</v>
      </c>
      <c r="FCX3" s="4" t="s">
        <v>752</v>
      </c>
      <c r="FCY3" s="4" t="s">
        <v>752</v>
      </c>
      <c r="FCZ3" s="4" t="s">
        <v>752</v>
      </c>
      <c r="FDA3" s="4" t="s">
        <v>752</v>
      </c>
      <c r="FDB3" s="4" t="s">
        <v>752</v>
      </c>
      <c r="FDC3" s="4" t="s">
        <v>752</v>
      </c>
      <c r="FDD3" s="4" t="s">
        <v>752</v>
      </c>
      <c r="FDE3" s="4" t="s">
        <v>752</v>
      </c>
      <c r="FDF3" s="4" t="s">
        <v>752</v>
      </c>
      <c r="FDG3" s="4" t="s">
        <v>752</v>
      </c>
      <c r="FDH3" s="4" t="s">
        <v>752</v>
      </c>
      <c r="FDI3" s="4" t="s">
        <v>752</v>
      </c>
      <c r="FDJ3" s="4" t="s">
        <v>752</v>
      </c>
      <c r="FDK3" s="4" t="s">
        <v>752</v>
      </c>
      <c r="FDL3" s="4" t="s">
        <v>752</v>
      </c>
      <c r="FDM3" s="4" t="s">
        <v>752</v>
      </c>
      <c r="FDN3" s="4" t="s">
        <v>752</v>
      </c>
      <c r="FDO3" s="4" t="s">
        <v>752</v>
      </c>
      <c r="FDP3" s="4" t="s">
        <v>752</v>
      </c>
      <c r="FDQ3" s="4" t="s">
        <v>752</v>
      </c>
      <c r="FDR3" s="4" t="s">
        <v>752</v>
      </c>
      <c r="FDS3" s="4" t="s">
        <v>752</v>
      </c>
      <c r="FDT3" s="4" t="s">
        <v>752</v>
      </c>
      <c r="FDU3" s="4" t="s">
        <v>752</v>
      </c>
      <c r="FDV3" s="4" t="s">
        <v>752</v>
      </c>
      <c r="FDW3" s="4" t="s">
        <v>752</v>
      </c>
      <c r="FDX3" s="4" t="s">
        <v>752</v>
      </c>
      <c r="FDY3" s="4" t="s">
        <v>752</v>
      </c>
      <c r="FDZ3" s="4" t="s">
        <v>752</v>
      </c>
      <c r="FEA3" s="4" t="s">
        <v>752</v>
      </c>
      <c r="FEB3" s="4" t="s">
        <v>752</v>
      </c>
      <c r="FEC3" s="4" t="s">
        <v>752</v>
      </c>
      <c r="FED3" s="4" t="s">
        <v>752</v>
      </c>
      <c r="FEE3" s="4" t="s">
        <v>752</v>
      </c>
      <c r="FEF3" s="4" t="s">
        <v>752</v>
      </c>
      <c r="FEG3" s="4" t="s">
        <v>752</v>
      </c>
      <c r="FEH3" s="4" t="s">
        <v>752</v>
      </c>
      <c r="FEI3" s="4" t="s">
        <v>752</v>
      </c>
      <c r="FEJ3" s="4" t="s">
        <v>752</v>
      </c>
      <c r="FEK3" s="4" t="s">
        <v>752</v>
      </c>
      <c r="FEL3" s="4" t="s">
        <v>752</v>
      </c>
      <c r="FEM3" s="4" t="s">
        <v>752</v>
      </c>
      <c r="FEN3" s="4" t="s">
        <v>752</v>
      </c>
      <c r="FEO3" s="4" t="s">
        <v>752</v>
      </c>
      <c r="FEP3" s="4" t="s">
        <v>752</v>
      </c>
      <c r="FEQ3" s="4" t="s">
        <v>752</v>
      </c>
      <c r="FER3" s="4" t="s">
        <v>752</v>
      </c>
      <c r="FES3" s="4" t="s">
        <v>752</v>
      </c>
      <c r="FET3" s="4" t="s">
        <v>752</v>
      </c>
      <c r="FEU3" s="4" t="s">
        <v>752</v>
      </c>
      <c r="FEV3" s="4" t="s">
        <v>752</v>
      </c>
      <c r="FEW3" s="4" t="s">
        <v>752</v>
      </c>
      <c r="FEX3" s="4" t="s">
        <v>752</v>
      </c>
      <c r="FEY3" s="4" t="s">
        <v>752</v>
      </c>
      <c r="FEZ3" s="4" t="s">
        <v>752</v>
      </c>
      <c r="FFA3" s="4" t="s">
        <v>752</v>
      </c>
      <c r="FFB3" s="4" t="s">
        <v>752</v>
      </c>
      <c r="FFC3" s="4" t="s">
        <v>752</v>
      </c>
      <c r="FFD3" s="4" t="s">
        <v>752</v>
      </c>
      <c r="FFE3" s="4" t="s">
        <v>752</v>
      </c>
      <c r="FFF3" s="4" t="s">
        <v>752</v>
      </c>
      <c r="FFG3" s="4" t="s">
        <v>752</v>
      </c>
      <c r="FFH3" s="4" t="s">
        <v>752</v>
      </c>
      <c r="FFI3" s="4" t="s">
        <v>752</v>
      </c>
      <c r="FFJ3" s="4" t="s">
        <v>752</v>
      </c>
      <c r="FFK3" s="4" t="s">
        <v>752</v>
      </c>
      <c r="FFL3" s="4" t="s">
        <v>752</v>
      </c>
      <c r="FFM3" s="4" t="s">
        <v>752</v>
      </c>
      <c r="FFN3" s="4" t="s">
        <v>752</v>
      </c>
      <c r="FFO3" s="4" t="s">
        <v>752</v>
      </c>
      <c r="FFP3" s="4" t="s">
        <v>752</v>
      </c>
      <c r="FFQ3" s="4" t="s">
        <v>752</v>
      </c>
      <c r="FFR3" s="4" t="s">
        <v>752</v>
      </c>
      <c r="FFS3" s="4" t="s">
        <v>752</v>
      </c>
      <c r="FFT3" s="4" t="s">
        <v>752</v>
      </c>
      <c r="FFU3" s="4" t="s">
        <v>752</v>
      </c>
      <c r="FFV3" s="4" t="s">
        <v>752</v>
      </c>
      <c r="FFW3" s="4" t="s">
        <v>752</v>
      </c>
      <c r="FFX3" s="4" t="s">
        <v>752</v>
      </c>
      <c r="FFY3" s="4" t="s">
        <v>752</v>
      </c>
      <c r="FFZ3" s="4" t="s">
        <v>752</v>
      </c>
      <c r="FGA3" s="4" t="s">
        <v>752</v>
      </c>
      <c r="FGB3" s="4" t="s">
        <v>752</v>
      </c>
      <c r="FGC3" s="4" t="s">
        <v>752</v>
      </c>
      <c r="FGD3" s="4" t="s">
        <v>752</v>
      </c>
      <c r="FGE3" s="4" t="s">
        <v>752</v>
      </c>
      <c r="FGF3" s="4" t="s">
        <v>752</v>
      </c>
      <c r="FGG3" s="4" t="s">
        <v>752</v>
      </c>
      <c r="FGH3" s="4" t="s">
        <v>752</v>
      </c>
      <c r="FGI3" s="4" t="s">
        <v>752</v>
      </c>
      <c r="FGJ3" s="4" t="s">
        <v>752</v>
      </c>
      <c r="FGK3" s="4" t="s">
        <v>752</v>
      </c>
      <c r="FGL3" s="4" t="s">
        <v>752</v>
      </c>
      <c r="FGM3" s="4" t="s">
        <v>752</v>
      </c>
      <c r="FGN3" s="4" t="s">
        <v>752</v>
      </c>
      <c r="FGO3" s="4" t="s">
        <v>752</v>
      </c>
      <c r="FGP3" s="4" t="s">
        <v>752</v>
      </c>
      <c r="FGQ3" s="4" t="s">
        <v>752</v>
      </c>
      <c r="FGR3" s="4" t="s">
        <v>752</v>
      </c>
      <c r="FGS3" s="4" t="s">
        <v>752</v>
      </c>
      <c r="FGT3" s="4" t="s">
        <v>752</v>
      </c>
      <c r="FGU3" s="4" t="s">
        <v>752</v>
      </c>
      <c r="FGV3" s="4" t="s">
        <v>752</v>
      </c>
      <c r="FGW3" s="4" t="s">
        <v>752</v>
      </c>
      <c r="FGX3" s="4" t="s">
        <v>752</v>
      </c>
      <c r="FGY3" s="4" t="s">
        <v>752</v>
      </c>
      <c r="FGZ3" s="4" t="s">
        <v>752</v>
      </c>
      <c r="FHA3" s="4" t="s">
        <v>752</v>
      </c>
      <c r="FHB3" s="4" t="s">
        <v>752</v>
      </c>
      <c r="FHC3" s="4" t="s">
        <v>752</v>
      </c>
      <c r="FHD3" s="4" t="s">
        <v>752</v>
      </c>
      <c r="FHE3" s="4" t="s">
        <v>752</v>
      </c>
      <c r="FHF3" s="4" t="s">
        <v>752</v>
      </c>
      <c r="FHG3" s="4" t="s">
        <v>752</v>
      </c>
      <c r="FHH3" s="4" t="s">
        <v>752</v>
      </c>
      <c r="FHI3" s="4" t="s">
        <v>752</v>
      </c>
      <c r="FHJ3" s="4" t="s">
        <v>752</v>
      </c>
      <c r="FHK3" s="4" t="s">
        <v>752</v>
      </c>
      <c r="FHL3" s="4" t="s">
        <v>752</v>
      </c>
      <c r="FHM3" s="4" t="s">
        <v>752</v>
      </c>
      <c r="FHN3" s="4" t="s">
        <v>752</v>
      </c>
      <c r="FHO3" s="4" t="s">
        <v>752</v>
      </c>
      <c r="FHP3" s="4" t="s">
        <v>752</v>
      </c>
      <c r="FHQ3" s="4" t="s">
        <v>752</v>
      </c>
      <c r="FHR3" s="4" t="s">
        <v>752</v>
      </c>
      <c r="FHS3" s="4" t="s">
        <v>752</v>
      </c>
      <c r="FHT3" s="4" t="s">
        <v>752</v>
      </c>
      <c r="FHU3" s="4" t="s">
        <v>752</v>
      </c>
      <c r="FHV3" s="4" t="s">
        <v>752</v>
      </c>
      <c r="FHW3" s="4" t="s">
        <v>752</v>
      </c>
      <c r="FHX3" s="4" t="s">
        <v>752</v>
      </c>
      <c r="FHY3" s="4" t="s">
        <v>752</v>
      </c>
      <c r="FHZ3" s="4" t="s">
        <v>752</v>
      </c>
      <c r="FIA3" s="4" t="s">
        <v>752</v>
      </c>
      <c r="FIB3" s="4" t="s">
        <v>752</v>
      </c>
      <c r="FIC3" s="4" t="s">
        <v>752</v>
      </c>
      <c r="FID3" s="4" t="s">
        <v>752</v>
      </c>
      <c r="FIE3" s="4" t="s">
        <v>752</v>
      </c>
      <c r="FIF3" s="4" t="s">
        <v>752</v>
      </c>
      <c r="FIG3" s="4" t="s">
        <v>752</v>
      </c>
      <c r="FIH3" s="4" t="s">
        <v>752</v>
      </c>
      <c r="FII3" s="4" t="s">
        <v>752</v>
      </c>
      <c r="FIJ3" s="4" t="s">
        <v>752</v>
      </c>
      <c r="FIK3" s="4" t="s">
        <v>752</v>
      </c>
      <c r="FIL3" s="4" t="s">
        <v>752</v>
      </c>
      <c r="FIM3" s="4" t="s">
        <v>752</v>
      </c>
      <c r="FIN3" s="4" t="s">
        <v>752</v>
      </c>
      <c r="FIO3" s="4" t="s">
        <v>752</v>
      </c>
      <c r="FIP3" s="4" t="s">
        <v>752</v>
      </c>
      <c r="FIQ3" s="4" t="s">
        <v>752</v>
      </c>
      <c r="FIR3" s="4" t="s">
        <v>752</v>
      </c>
      <c r="FIS3" s="4" t="s">
        <v>752</v>
      </c>
      <c r="FIT3" s="4" t="s">
        <v>752</v>
      </c>
      <c r="FIU3" s="4" t="s">
        <v>752</v>
      </c>
      <c r="FIV3" s="4" t="s">
        <v>752</v>
      </c>
      <c r="FIW3" s="4" t="s">
        <v>752</v>
      </c>
      <c r="FIX3" s="4" t="s">
        <v>752</v>
      </c>
      <c r="FIY3" s="4" t="s">
        <v>752</v>
      </c>
      <c r="FIZ3" s="4" t="s">
        <v>752</v>
      </c>
      <c r="FJA3" s="4" t="s">
        <v>752</v>
      </c>
      <c r="FJB3" s="4" t="s">
        <v>752</v>
      </c>
      <c r="FJC3" s="4" t="s">
        <v>752</v>
      </c>
      <c r="FJD3" s="4" t="s">
        <v>752</v>
      </c>
      <c r="FJE3" s="4" t="s">
        <v>752</v>
      </c>
      <c r="FJF3" s="4" t="s">
        <v>752</v>
      </c>
      <c r="FJG3" s="4" t="s">
        <v>752</v>
      </c>
      <c r="FJH3" s="4" t="s">
        <v>752</v>
      </c>
      <c r="FJI3" s="4" t="s">
        <v>752</v>
      </c>
      <c r="FJJ3" s="4" t="s">
        <v>752</v>
      </c>
      <c r="FJK3" s="4" t="s">
        <v>752</v>
      </c>
      <c r="FJL3" s="4" t="s">
        <v>752</v>
      </c>
      <c r="FJM3" s="4" t="s">
        <v>752</v>
      </c>
      <c r="FJN3" s="4" t="s">
        <v>752</v>
      </c>
      <c r="FJO3" s="4" t="s">
        <v>752</v>
      </c>
      <c r="FJP3" s="4" t="s">
        <v>752</v>
      </c>
      <c r="FJQ3" s="4" t="s">
        <v>752</v>
      </c>
      <c r="FJR3" s="4" t="s">
        <v>752</v>
      </c>
      <c r="FJS3" s="4" t="s">
        <v>752</v>
      </c>
      <c r="FJT3" s="4" t="s">
        <v>752</v>
      </c>
      <c r="FJU3" s="4" t="s">
        <v>752</v>
      </c>
      <c r="FJV3" s="4" t="s">
        <v>752</v>
      </c>
      <c r="FJW3" s="4" t="s">
        <v>752</v>
      </c>
      <c r="FJX3" s="4" t="s">
        <v>752</v>
      </c>
      <c r="FJY3" s="4" t="s">
        <v>752</v>
      </c>
      <c r="FJZ3" s="4" t="s">
        <v>752</v>
      </c>
      <c r="FKA3" s="4" t="s">
        <v>752</v>
      </c>
      <c r="FKB3" s="4" t="s">
        <v>752</v>
      </c>
      <c r="FKC3" s="4" t="s">
        <v>752</v>
      </c>
      <c r="FKD3" s="4" t="s">
        <v>752</v>
      </c>
      <c r="FKE3" s="4" t="s">
        <v>752</v>
      </c>
      <c r="FKF3" s="4" t="s">
        <v>752</v>
      </c>
      <c r="FKG3" s="4" t="s">
        <v>752</v>
      </c>
      <c r="FKH3" s="4" t="s">
        <v>752</v>
      </c>
      <c r="FKI3" s="4" t="s">
        <v>752</v>
      </c>
      <c r="FKJ3" s="4" t="s">
        <v>752</v>
      </c>
      <c r="FKK3" s="4" t="s">
        <v>752</v>
      </c>
      <c r="FKL3" s="4" t="s">
        <v>752</v>
      </c>
      <c r="FKM3" s="4" t="s">
        <v>752</v>
      </c>
      <c r="FKN3" s="4" t="s">
        <v>752</v>
      </c>
      <c r="FKO3" s="4" t="s">
        <v>752</v>
      </c>
      <c r="FKP3" s="4" t="s">
        <v>752</v>
      </c>
      <c r="FKQ3" s="4" t="s">
        <v>752</v>
      </c>
      <c r="FKR3" s="4" t="s">
        <v>752</v>
      </c>
      <c r="FKS3" s="4" t="s">
        <v>752</v>
      </c>
      <c r="FKT3" s="4" t="s">
        <v>752</v>
      </c>
      <c r="FKU3" s="4" t="s">
        <v>752</v>
      </c>
      <c r="FKV3" s="4" t="s">
        <v>752</v>
      </c>
      <c r="FKW3" s="4" t="s">
        <v>752</v>
      </c>
      <c r="FKX3" s="4" t="s">
        <v>752</v>
      </c>
      <c r="FKY3" s="4" t="s">
        <v>752</v>
      </c>
      <c r="FKZ3" s="4" t="s">
        <v>752</v>
      </c>
      <c r="FLA3" s="4" t="s">
        <v>752</v>
      </c>
      <c r="FLB3" s="4" t="s">
        <v>752</v>
      </c>
      <c r="FLC3" s="4" t="s">
        <v>752</v>
      </c>
      <c r="FLD3" s="4" t="s">
        <v>752</v>
      </c>
      <c r="FLE3" s="4" t="s">
        <v>752</v>
      </c>
      <c r="FLF3" s="4" t="s">
        <v>752</v>
      </c>
      <c r="FLG3" s="4" t="s">
        <v>752</v>
      </c>
      <c r="FLH3" s="4" t="s">
        <v>752</v>
      </c>
      <c r="FLI3" s="4" t="s">
        <v>752</v>
      </c>
      <c r="FLJ3" s="4" t="s">
        <v>752</v>
      </c>
      <c r="FLK3" s="4" t="s">
        <v>752</v>
      </c>
      <c r="FLL3" s="4" t="s">
        <v>752</v>
      </c>
      <c r="FLM3" s="4" t="s">
        <v>752</v>
      </c>
      <c r="FLN3" s="4" t="s">
        <v>752</v>
      </c>
      <c r="FLO3" s="4" t="s">
        <v>752</v>
      </c>
      <c r="FLP3" s="4" t="s">
        <v>752</v>
      </c>
      <c r="FLQ3" s="4" t="s">
        <v>752</v>
      </c>
      <c r="FLR3" s="4" t="s">
        <v>752</v>
      </c>
      <c r="FLS3" s="4" t="s">
        <v>752</v>
      </c>
      <c r="FLT3" s="4" t="s">
        <v>752</v>
      </c>
      <c r="FLU3" s="4" t="s">
        <v>752</v>
      </c>
      <c r="FLV3" s="4" t="s">
        <v>752</v>
      </c>
      <c r="FLW3" s="4" t="s">
        <v>752</v>
      </c>
      <c r="FLX3" s="4" t="s">
        <v>752</v>
      </c>
      <c r="FLY3" s="4" t="s">
        <v>752</v>
      </c>
      <c r="FLZ3" s="4" t="s">
        <v>752</v>
      </c>
      <c r="FMA3" s="4" t="s">
        <v>752</v>
      </c>
      <c r="FMB3" s="4" t="s">
        <v>752</v>
      </c>
      <c r="FMC3" s="4" t="s">
        <v>752</v>
      </c>
      <c r="FMD3" s="4" t="s">
        <v>752</v>
      </c>
      <c r="FME3" s="4" t="s">
        <v>752</v>
      </c>
      <c r="FMF3" s="4" t="s">
        <v>752</v>
      </c>
      <c r="FMG3" s="4" t="s">
        <v>752</v>
      </c>
      <c r="FMH3" s="4" t="s">
        <v>752</v>
      </c>
      <c r="FMI3" s="4" t="s">
        <v>752</v>
      </c>
      <c r="FMJ3" s="4" t="s">
        <v>752</v>
      </c>
      <c r="FMK3" s="4" t="s">
        <v>752</v>
      </c>
      <c r="FML3" s="4" t="s">
        <v>752</v>
      </c>
      <c r="FMM3" s="4" t="s">
        <v>752</v>
      </c>
      <c r="FMN3" s="4" t="s">
        <v>752</v>
      </c>
      <c r="FMO3" s="4" t="s">
        <v>752</v>
      </c>
      <c r="FMP3" s="4" t="s">
        <v>752</v>
      </c>
      <c r="FMQ3" s="4" t="s">
        <v>752</v>
      </c>
      <c r="FMR3" s="4" t="s">
        <v>752</v>
      </c>
      <c r="FMS3" s="4" t="s">
        <v>752</v>
      </c>
      <c r="FMT3" s="4" t="s">
        <v>752</v>
      </c>
      <c r="FMU3" s="4" t="s">
        <v>752</v>
      </c>
      <c r="FMV3" s="4" t="s">
        <v>752</v>
      </c>
      <c r="FMW3" s="4" t="s">
        <v>752</v>
      </c>
      <c r="FMX3" s="4" t="s">
        <v>752</v>
      </c>
      <c r="FMY3" s="4" t="s">
        <v>752</v>
      </c>
      <c r="FMZ3" s="4" t="s">
        <v>752</v>
      </c>
      <c r="FNA3" s="4" t="s">
        <v>752</v>
      </c>
      <c r="FNB3" s="4" t="s">
        <v>752</v>
      </c>
      <c r="FNC3" s="4" t="s">
        <v>752</v>
      </c>
      <c r="FND3" s="4" t="s">
        <v>752</v>
      </c>
      <c r="FNE3" s="4" t="s">
        <v>752</v>
      </c>
      <c r="FNF3" s="4" t="s">
        <v>752</v>
      </c>
      <c r="FNG3" s="4" t="s">
        <v>752</v>
      </c>
      <c r="FNH3" s="4" t="s">
        <v>752</v>
      </c>
      <c r="FNI3" s="4" t="s">
        <v>752</v>
      </c>
      <c r="FNJ3" s="4" t="s">
        <v>752</v>
      </c>
      <c r="FNK3" s="4" t="s">
        <v>752</v>
      </c>
      <c r="FNL3" s="4" t="s">
        <v>752</v>
      </c>
      <c r="FNM3" s="4" t="s">
        <v>752</v>
      </c>
      <c r="FNN3" s="4" t="s">
        <v>752</v>
      </c>
      <c r="FNO3" s="4" t="s">
        <v>752</v>
      </c>
      <c r="FNP3" s="4" t="s">
        <v>752</v>
      </c>
      <c r="FNQ3" s="4" t="s">
        <v>752</v>
      </c>
      <c r="FNR3" s="4" t="s">
        <v>752</v>
      </c>
      <c r="FNS3" s="4" t="s">
        <v>752</v>
      </c>
      <c r="FNT3" s="4" t="s">
        <v>752</v>
      </c>
      <c r="FNU3" s="4" t="s">
        <v>752</v>
      </c>
      <c r="FNV3" s="4" t="s">
        <v>752</v>
      </c>
      <c r="FNW3" s="4" t="s">
        <v>752</v>
      </c>
      <c r="FNX3" s="4" t="s">
        <v>752</v>
      </c>
      <c r="FNY3" s="4" t="s">
        <v>752</v>
      </c>
      <c r="FNZ3" s="4" t="s">
        <v>752</v>
      </c>
      <c r="FOA3" s="4" t="s">
        <v>752</v>
      </c>
      <c r="FOB3" s="4" t="s">
        <v>752</v>
      </c>
      <c r="FOC3" s="4" t="s">
        <v>752</v>
      </c>
      <c r="FOD3" s="4" t="s">
        <v>752</v>
      </c>
      <c r="FOE3" s="4" t="s">
        <v>752</v>
      </c>
      <c r="FOF3" s="4" t="s">
        <v>752</v>
      </c>
      <c r="FOG3" s="4" t="s">
        <v>752</v>
      </c>
      <c r="FOH3" s="4" t="s">
        <v>752</v>
      </c>
      <c r="FOI3" s="4" t="s">
        <v>752</v>
      </c>
      <c r="FOJ3" s="4" t="s">
        <v>752</v>
      </c>
      <c r="FOK3" s="4" t="s">
        <v>752</v>
      </c>
      <c r="FOL3" s="4" t="s">
        <v>752</v>
      </c>
      <c r="FOM3" s="4" t="s">
        <v>752</v>
      </c>
      <c r="FON3" s="4" t="s">
        <v>752</v>
      </c>
      <c r="FOO3" s="4" t="s">
        <v>752</v>
      </c>
      <c r="FOP3" s="4" t="s">
        <v>752</v>
      </c>
      <c r="FOQ3" s="4" t="s">
        <v>752</v>
      </c>
      <c r="FOR3" s="4" t="s">
        <v>752</v>
      </c>
      <c r="FOS3" s="4" t="s">
        <v>752</v>
      </c>
      <c r="FOT3" s="4" t="s">
        <v>752</v>
      </c>
      <c r="FOU3" s="4" t="s">
        <v>752</v>
      </c>
      <c r="FOV3" s="4" t="s">
        <v>752</v>
      </c>
      <c r="FOW3" s="4" t="s">
        <v>752</v>
      </c>
      <c r="FOX3" s="4" t="s">
        <v>752</v>
      </c>
      <c r="FOY3" s="4" t="s">
        <v>752</v>
      </c>
      <c r="FOZ3" s="4" t="s">
        <v>752</v>
      </c>
      <c r="FPA3" s="4" t="s">
        <v>752</v>
      </c>
      <c r="FPB3" s="4" t="s">
        <v>752</v>
      </c>
      <c r="FPC3" s="4" t="s">
        <v>752</v>
      </c>
      <c r="FPD3" s="4" t="s">
        <v>752</v>
      </c>
      <c r="FPE3" s="4" t="s">
        <v>752</v>
      </c>
      <c r="FPF3" s="4" t="s">
        <v>752</v>
      </c>
      <c r="FPG3" s="4" t="s">
        <v>752</v>
      </c>
      <c r="FPH3" s="4" t="s">
        <v>752</v>
      </c>
      <c r="FPI3" s="4" t="s">
        <v>752</v>
      </c>
      <c r="FPJ3" s="4" t="s">
        <v>752</v>
      </c>
      <c r="FPK3" s="4" t="s">
        <v>752</v>
      </c>
      <c r="FPL3" s="4" t="s">
        <v>752</v>
      </c>
      <c r="FPM3" s="4" t="s">
        <v>752</v>
      </c>
      <c r="FPN3" s="4" t="s">
        <v>752</v>
      </c>
      <c r="FPO3" s="4" t="s">
        <v>752</v>
      </c>
      <c r="FPP3" s="4" t="s">
        <v>752</v>
      </c>
      <c r="FPQ3" s="4" t="s">
        <v>752</v>
      </c>
      <c r="FPR3" s="4" t="s">
        <v>752</v>
      </c>
      <c r="FPS3" s="4" t="s">
        <v>752</v>
      </c>
      <c r="FPT3" s="4" t="s">
        <v>752</v>
      </c>
      <c r="FPU3" s="4" t="s">
        <v>752</v>
      </c>
      <c r="FPV3" s="4" t="s">
        <v>752</v>
      </c>
      <c r="FPW3" s="4" t="s">
        <v>752</v>
      </c>
      <c r="FPX3" s="4" t="s">
        <v>752</v>
      </c>
      <c r="FPY3" s="4" t="s">
        <v>752</v>
      </c>
      <c r="FPZ3" s="4" t="s">
        <v>752</v>
      </c>
      <c r="FQA3" s="4" t="s">
        <v>752</v>
      </c>
      <c r="FQB3" s="4" t="s">
        <v>752</v>
      </c>
      <c r="FQC3" s="4" t="s">
        <v>752</v>
      </c>
      <c r="FQD3" s="4" t="s">
        <v>752</v>
      </c>
      <c r="FQE3" s="4" t="s">
        <v>752</v>
      </c>
      <c r="FQF3" s="4" t="s">
        <v>752</v>
      </c>
      <c r="FQG3" s="4" t="s">
        <v>752</v>
      </c>
      <c r="FQH3" s="4" t="s">
        <v>752</v>
      </c>
      <c r="FQI3" s="4" t="s">
        <v>752</v>
      </c>
      <c r="FQJ3" s="4" t="s">
        <v>752</v>
      </c>
      <c r="FQK3" s="4" t="s">
        <v>752</v>
      </c>
      <c r="FQL3" s="4" t="s">
        <v>752</v>
      </c>
      <c r="FQM3" s="4" t="s">
        <v>752</v>
      </c>
      <c r="FQN3" s="4" t="s">
        <v>752</v>
      </c>
      <c r="FQO3" s="4" t="s">
        <v>752</v>
      </c>
      <c r="FQP3" s="4" t="s">
        <v>752</v>
      </c>
      <c r="FQQ3" s="4" t="s">
        <v>752</v>
      </c>
      <c r="FQR3" s="4" t="s">
        <v>752</v>
      </c>
      <c r="FQS3" s="4" t="s">
        <v>752</v>
      </c>
      <c r="FQT3" s="4" t="s">
        <v>752</v>
      </c>
      <c r="FQU3" s="4" t="s">
        <v>752</v>
      </c>
      <c r="FQV3" s="4" t="s">
        <v>752</v>
      </c>
      <c r="FQW3" s="4" t="s">
        <v>752</v>
      </c>
      <c r="FQX3" s="4" t="s">
        <v>752</v>
      </c>
      <c r="FQY3" s="4" t="s">
        <v>752</v>
      </c>
      <c r="FQZ3" s="4" t="s">
        <v>752</v>
      </c>
      <c r="FRA3" s="4" t="s">
        <v>752</v>
      </c>
      <c r="FRB3" s="4" t="s">
        <v>752</v>
      </c>
      <c r="FRC3" s="4" t="s">
        <v>752</v>
      </c>
      <c r="FRD3" s="4" t="s">
        <v>752</v>
      </c>
      <c r="FRE3" s="4" t="s">
        <v>752</v>
      </c>
      <c r="FRF3" s="4" t="s">
        <v>752</v>
      </c>
      <c r="FRG3" s="4" t="s">
        <v>752</v>
      </c>
      <c r="FRH3" s="4" t="s">
        <v>752</v>
      </c>
      <c r="FRI3" s="4" t="s">
        <v>752</v>
      </c>
      <c r="FRJ3" s="4" t="s">
        <v>752</v>
      </c>
      <c r="FRK3" s="4" t="s">
        <v>752</v>
      </c>
      <c r="FRL3" s="4" t="s">
        <v>752</v>
      </c>
      <c r="FRM3" s="4" t="s">
        <v>752</v>
      </c>
      <c r="FRN3" s="4" t="s">
        <v>752</v>
      </c>
      <c r="FRO3" s="4" t="s">
        <v>752</v>
      </c>
      <c r="FRP3" s="4" t="s">
        <v>752</v>
      </c>
      <c r="FRQ3" s="4" t="s">
        <v>752</v>
      </c>
      <c r="FRR3" s="4" t="s">
        <v>752</v>
      </c>
      <c r="FRS3" s="4" t="s">
        <v>752</v>
      </c>
      <c r="FRT3" s="4" t="s">
        <v>752</v>
      </c>
      <c r="FRU3" s="4" t="s">
        <v>752</v>
      </c>
      <c r="FRV3" s="4" t="s">
        <v>752</v>
      </c>
      <c r="FRW3" s="4" t="s">
        <v>752</v>
      </c>
      <c r="FRX3" s="4" t="s">
        <v>752</v>
      </c>
      <c r="FRY3" s="4" t="s">
        <v>752</v>
      </c>
      <c r="FRZ3" s="4" t="s">
        <v>752</v>
      </c>
      <c r="FSA3" s="4" t="s">
        <v>752</v>
      </c>
      <c r="FSB3" s="4" t="s">
        <v>752</v>
      </c>
      <c r="FSC3" s="4" t="s">
        <v>752</v>
      </c>
      <c r="FSD3" s="4" t="s">
        <v>752</v>
      </c>
      <c r="FSE3" s="4" t="s">
        <v>752</v>
      </c>
      <c r="FSF3" s="4" t="s">
        <v>752</v>
      </c>
      <c r="FSG3" s="4" t="s">
        <v>752</v>
      </c>
      <c r="FSH3" s="4" t="s">
        <v>752</v>
      </c>
      <c r="FSI3" s="4" t="s">
        <v>752</v>
      </c>
      <c r="FSJ3" s="4" t="s">
        <v>752</v>
      </c>
      <c r="FSK3" s="4" t="s">
        <v>752</v>
      </c>
      <c r="FSL3" s="4" t="s">
        <v>752</v>
      </c>
      <c r="FSM3" s="4" t="s">
        <v>752</v>
      </c>
      <c r="FSN3" s="4" t="s">
        <v>752</v>
      </c>
      <c r="FSO3" s="4" t="s">
        <v>752</v>
      </c>
      <c r="FSP3" s="4" t="s">
        <v>752</v>
      </c>
      <c r="FSQ3" s="4" t="s">
        <v>752</v>
      </c>
      <c r="FSR3" s="4" t="s">
        <v>752</v>
      </c>
      <c r="FSS3" s="4" t="s">
        <v>752</v>
      </c>
      <c r="FST3" s="4" t="s">
        <v>752</v>
      </c>
      <c r="FSU3" s="4" t="s">
        <v>752</v>
      </c>
      <c r="FSV3" s="4" t="s">
        <v>752</v>
      </c>
      <c r="FSW3" s="4" t="s">
        <v>752</v>
      </c>
      <c r="FSX3" s="4" t="s">
        <v>752</v>
      </c>
      <c r="FSY3" s="4" t="s">
        <v>752</v>
      </c>
      <c r="FSZ3" s="4" t="s">
        <v>752</v>
      </c>
      <c r="FTA3" s="4" t="s">
        <v>752</v>
      </c>
      <c r="FTB3" s="4" t="s">
        <v>752</v>
      </c>
      <c r="FTC3" s="4" t="s">
        <v>752</v>
      </c>
      <c r="FTD3" s="4" t="s">
        <v>752</v>
      </c>
      <c r="FTE3" s="4" t="s">
        <v>752</v>
      </c>
      <c r="FTF3" s="4" t="s">
        <v>752</v>
      </c>
      <c r="FTG3" s="4" t="s">
        <v>752</v>
      </c>
      <c r="FTH3" s="4" t="s">
        <v>752</v>
      </c>
      <c r="FTI3" s="4" t="s">
        <v>752</v>
      </c>
      <c r="FTJ3" s="4" t="s">
        <v>752</v>
      </c>
      <c r="FTK3" s="4" t="s">
        <v>752</v>
      </c>
      <c r="FTL3" s="4" t="s">
        <v>752</v>
      </c>
      <c r="FTM3" s="4" t="s">
        <v>752</v>
      </c>
      <c r="FTN3" s="4" t="s">
        <v>752</v>
      </c>
      <c r="FTO3" s="4" t="s">
        <v>752</v>
      </c>
      <c r="FTP3" s="4" t="s">
        <v>752</v>
      </c>
      <c r="FTQ3" s="4" t="s">
        <v>752</v>
      </c>
      <c r="FTR3" s="4" t="s">
        <v>752</v>
      </c>
      <c r="FTS3" s="4" t="s">
        <v>752</v>
      </c>
      <c r="FTT3" s="4" t="s">
        <v>752</v>
      </c>
      <c r="FTU3" s="4" t="s">
        <v>752</v>
      </c>
      <c r="FTV3" s="4" t="s">
        <v>752</v>
      </c>
      <c r="FTW3" s="4" t="s">
        <v>752</v>
      </c>
      <c r="FTX3" s="4" t="s">
        <v>752</v>
      </c>
      <c r="FTY3" s="4" t="s">
        <v>752</v>
      </c>
      <c r="FTZ3" s="4" t="s">
        <v>752</v>
      </c>
      <c r="FUA3" s="4" t="s">
        <v>752</v>
      </c>
      <c r="FUB3" s="4" t="s">
        <v>752</v>
      </c>
      <c r="FUC3" s="4" t="s">
        <v>752</v>
      </c>
      <c r="FUD3" s="4" t="s">
        <v>752</v>
      </c>
      <c r="FUE3" s="4" t="s">
        <v>752</v>
      </c>
      <c r="FUF3" s="4" t="s">
        <v>752</v>
      </c>
      <c r="FUG3" s="4" t="s">
        <v>752</v>
      </c>
      <c r="FUH3" s="4" t="s">
        <v>752</v>
      </c>
      <c r="FUI3" s="4" t="s">
        <v>752</v>
      </c>
      <c r="FUJ3" s="4" t="s">
        <v>752</v>
      </c>
      <c r="FUK3" s="4" t="s">
        <v>752</v>
      </c>
      <c r="FUL3" s="4" t="s">
        <v>752</v>
      </c>
      <c r="FUM3" s="4" t="s">
        <v>752</v>
      </c>
      <c r="FUN3" s="4" t="s">
        <v>752</v>
      </c>
      <c r="FUO3" s="4" t="s">
        <v>752</v>
      </c>
      <c r="FUP3" s="4" t="s">
        <v>752</v>
      </c>
      <c r="FUQ3" s="4" t="s">
        <v>752</v>
      </c>
      <c r="FUR3" s="4" t="s">
        <v>752</v>
      </c>
      <c r="FUS3" s="4" t="s">
        <v>752</v>
      </c>
      <c r="FUT3" s="4" t="s">
        <v>752</v>
      </c>
      <c r="FUU3" s="4" t="s">
        <v>752</v>
      </c>
      <c r="FUV3" s="4" t="s">
        <v>752</v>
      </c>
      <c r="FUW3" s="4" t="s">
        <v>752</v>
      </c>
      <c r="FUX3" s="4" t="s">
        <v>752</v>
      </c>
      <c r="FUY3" s="4" t="s">
        <v>752</v>
      </c>
      <c r="FUZ3" s="4" t="s">
        <v>752</v>
      </c>
      <c r="FVA3" s="4" t="s">
        <v>752</v>
      </c>
      <c r="FVB3" s="4" t="s">
        <v>752</v>
      </c>
      <c r="FVC3" s="4" t="s">
        <v>752</v>
      </c>
      <c r="FVD3" s="4" t="s">
        <v>752</v>
      </c>
      <c r="FVE3" s="4" t="s">
        <v>752</v>
      </c>
      <c r="FVF3" s="4" t="s">
        <v>752</v>
      </c>
      <c r="FVG3" s="4" t="s">
        <v>752</v>
      </c>
      <c r="FVH3" s="4" t="s">
        <v>752</v>
      </c>
      <c r="FVI3" s="4" t="s">
        <v>752</v>
      </c>
      <c r="FVJ3" s="4" t="s">
        <v>752</v>
      </c>
      <c r="FVK3" s="4" t="s">
        <v>752</v>
      </c>
      <c r="FVL3" s="4" t="s">
        <v>752</v>
      </c>
      <c r="FVM3" s="4" t="s">
        <v>752</v>
      </c>
      <c r="FVN3" s="4" t="s">
        <v>752</v>
      </c>
      <c r="FVO3" s="4" t="s">
        <v>752</v>
      </c>
      <c r="FVP3" s="4" t="s">
        <v>752</v>
      </c>
      <c r="FVQ3" s="4" t="s">
        <v>752</v>
      </c>
      <c r="FVR3" s="4" t="s">
        <v>752</v>
      </c>
      <c r="FVS3" s="4" t="s">
        <v>752</v>
      </c>
      <c r="FVT3" s="4" t="s">
        <v>752</v>
      </c>
      <c r="FVU3" s="4" t="s">
        <v>752</v>
      </c>
      <c r="FVV3" s="4" t="s">
        <v>752</v>
      </c>
      <c r="FVW3" s="4" t="s">
        <v>752</v>
      </c>
      <c r="FVX3" s="4" t="s">
        <v>752</v>
      </c>
      <c r="FVY3" s="4" t="s">
        <v>752</v>
      </c>
      <c r="FVZ3" s="4" t="s">
        <v>752</v>
      </c>
      <c r="FWA3" s="4" t="s">
        <v>752</v>
      </c>
      <c r="FWB3" s="4" t="s">
        <v>752</v>
      </c>
      <c r="FWC3" s="4" t="s">
        <v>752</v>
      </c>
      <c r="FWD3" s="4" t="s">
        <v>752</v>
      </c>
      <c r="FWE3" s="4" t="s">
        <v>752</v>
      </c>
      <c r="FWF3" s="4" t="s">
        <v>752</v>
      </c>
      <c r="FWG3" s="4" t="s">
        <v>752</v>
      </c>
      <c r="FWH3" s="4" t="s">
        <v>752</v>
      </c>
      <c r="FWI3" s="4" t="s">
        <v>752</v>
      </c>
      <c r="FWJ3" s="4" t="s">
        <v>752</v>
      </c>
      <c r="FWK3" s="4" t="s">
        <v>752</v>
      </c>
      <c r="FWL3" s="4" t="s">
        <v>752</v>
      </c>
      <c r="FWM3" s="4" t="s">
        <v>752</v>
      </c>
      <c r="FWN3" s="4" t="s">
        <v>752</v>
      </c>
      <c r="FWO3" s="4" t="s">
        <v>752</v>
      </c>
      <c r="FWP3" s="4" t="s">
        <v>752</v>
      </c>
      <c r="FWQ3" s="4" t="s">
        <v>752</v>
      </c>
      <c r="FWR3" s="4" t="s">
        <v>752</v>
      </c>
      <c r="FWS3" s="4" t="s">
        <v>752</v>
      </c>
      <c r="FWT3" s="4" t="s">
        <v>752</v>
      </c>
      <c r="FWU3" s="4" t="s">
        <v>752</v>
      </c>
      <c r="FWV3" s="4" t="s">
        <v>752</v>
      </c>
      <c r="FWW3" s="4" t="s">
        <v>752</v>
      </c>
      <c r="FWX3" s="4" t="s">
        <v>752</v>
      </c>
      <c r="FWY3" s="4" t="s">
        <v>752</v>
      </c>
      <c r="FWZ3" s="4" t="s">
        <v>752</v>
      </c>
      <c r="FXA3" s="4" t="s">
        <v>752</v>
      </c>
      <c r="FXB3" s="4" t="s">
        <v>752</v>
      </c>
      <c r="FXC3" s="4" t="s">
        <v>752</v>
      </c>
      <c r="FXD3" s="4" t="s">
        <v>752</v>
      </c>
      <c r="FXE3" s="4" t="s">
        <v>752</v>
      </c>
      <c r="FXF3" s="4" t="s">
        <v>752</v>
      </c>
      <c r="FXG3" s="4" t="s">
        <v>752</v>
      </c>
      <c r="FXH3" s="4" t="s">
        <v>752</v>
      </c>
      <c r="FXI3" s="4" t="s">
        <v>752</v>
      </c>
      <c r="FXJ3" s="4" t="s">
        <v>752</v>
      </c>
      <c r="FXK3" s="4" t="s">
        <v>752</v>
      </c>
      <c r="FXL3" s="4" t="s">
        <v>752</v>
      </c>
      <c r="FXM3" s="4" t="s">
        <v>752</v>
      </c>
      <c r="FXN3" s="4" t="s">
        <v>752</v>
      </c>
      <c r="FXO3" s="4" t="s">
        <v>752</v>
      </c>
      <c r="FXP3" s="4" t="s">
        <v>752</v>
      </c>
      <c r="FXQ3" s="4" t="s">
        <v>752</v>
      </c>
      <c r="FXR3" s="4" t="s">
        <v>752</v>
      </c>
      <c r="FXS3" s="4" t="s">
        <v>752</v>
      </c>
      <c r="FXT3" s="4" t="s">
        <v>752</v>
      </c>
      <c r="FXU3" s="4" t="s">
        <v>752</v>
      </c>
      <c r="FXV3" s="4" t="s">
        <v>752</v>
      </c>
      <c r="FXW3" s="4" t="s">
        <v>752</v>
      </c>
      <c r="FXX3" s="4" t="s">
        <v>752</v>
      </c>
      <c r="FXY3" s="4" t="s">
        <v>752</v>
      </c>
      <c r="FXZ3" s="4" t="s">
        <v>752</v>
      </c>
      <c r="FYA3" s="4" t="s">
        <v>752</v>
      </c>
      <c r="FYB3" s="4" t="s">
        <v>752</v>
      </c>
      <c r="FYC3" s="4" t="s">
        <v>752</v>
      </c>
      <c r="FYD3" s="4" t="s">
        <v>752</v>
      </c>
      <c r="FYE3" s="4" t="s">
        <v>752</v>
      </c>
      <c r="FYF3" s="4" t="s">
        <v>752</v>
      </c>
      <c r="FYG3" s="4" t="s">
        <v>752</v>
      </c>
      <c r="FYH3" s="4" t="s">
        <v>752</v>
      </c>
      <c r="FYI3" s="4" t="s">
        <v>752</v>
      </c>
      <c r="FYJ3" s="4" t="s">
        <v>752</v>
      </c>
      <c r="FYK3" s="4" t="s">
        <v>752</v>
      </c>
      <c r="FYL3" s="4" t="s">
        <v>752</v>
      </c>
      <c r="FYM3" s="4" t="s">
        <v>752</v>
      </c>
      <c r="FYN3" s="4" t="s">
        <v>752</v>
      </c>
      <c r="FYO3" s="4" t="s">
        <v>752</v>
      </c>
      <c r="FYP3" s="4" t="s">
        <v>752</v>
      </c>
      <c r="FYQ3" s="4" t="s">
        <v>752</v>
      </c>
      <c r="FYR3" s="4" t="s">
        <v>752</v>
      </c>
      <c r="FYS3" s="4" t="s">
        <v>752</v>
      </c>
      <c r="FYT3" s="4" t="s">
        <v>752</v>
      </c>
      <c r="FYU3" s="4" t="s">
        <v>752</v>
      </c>
      <c r="FYV3" s="4" t="s">
        <v>752</v>
      </c>
      <c r="FYW3" s="4" t="s">
        <v>752</v>
      </c>
      <c r="FYX3" s="4" t="s">
        <v>752</v>
      </c>
      <c r="FYY3" s="4" t="s">
        <v>752</v>
      </c>
      <c r="FYZ3" s="4" t="s">
        <v>752</v>
      </c>
      <c r="FZA3" s="4" t="s">
        <v>752</v>
      </c>
      <c r="FZB3" s="4" t="s">
        <v>752</v>
      </c>
      <c r="FZC3" s="4" t="s">
        <v>752</v>
      </c>
      <c r="FZD3" s="4" t="s">
        <v>752</v>
      </c>
      <c r="FZE3" s="4" t="s">
        <v>752</v>
      </c>
      <c r="FZF3" s="4" t="s">
        <v>752</v>
      </c>
      <c r="FZG3" s="4" t="s">
        <v>752</v>
      </c>
      <c r="FZH3" s="4" t="s">
        <v>752</v>
      </c>
      <c r="FZI3" s="4" t="s">
        <v>752</v>
      </c>
      <c r="FZJ3" s="4" t="s">
        <v>752</v>
      </c>
      <c r="FZK3" s="4" t="s">
        <v>752</v>
      </c>
      <c r="FZL3" s="4" t="s">
        <v>752</v>
      </c>
      <c r="FZM3" s="4" t="s">
        <v>752</v>
      </c>
      <c r="FZN3" s="4" t="s">
        <v>752</v>
      </c>
      <c r="FZO3" s="4" t="s">
        <v>752</v>
      </c>
      <c r="FZP3" s="4" t="s">
        <v>752</v>
      </c>
      <c r="FZQ3" s="4" t="s">
        <v>752</v>
      </c>
      <c r="FZR3" s="4" t="s">
        <v>752</v>
      </c>
      <c r="FZS3" s="4" t="s">
        <v>752</v>
      </c>
      <c r="FZT3" s="4" t="s">
        <v>752</v>
      </c>
      <c r="FZU3" s="4" t="s">
        <v>752</v>
      </c>
      <c r="FZV3" s="4" t="s">
        <v>752</v>
      </c>
      <c r="FZW3" s="4" t="s">
        <v>752</v>
      </c>
      <c r="FZX3" s="4" t="s">
        <v>752</v>
      </c>
      <c r="FZY3" s="4" t="s">
        <v>752</v>
      </c>
      <c r="FZZ3" s="4" t="s">
        <v>752</v>
      </c>
      <c r="GAA3" s="4" t="s">
        <v>752</v>
      </c>
      <c r="GAB3" s="4" t="s">
        <v>752</v>
      </c>
      <c r="GAC3" s="4" t="s">
        <v>752</v>
      </c>
      <c r="GAD3" s="4" t="s">
        <v>752</v>
      </c>
      <c r="GAE3" s="4" t="s">
        <v>752</v>
      </c>
      <c r="GAF3" s="4" t="s">
        <v>752</v>
      </c>
      <c r="GAG3" s="4" t="s">
        <v>752</v>
      </c>
      <c r="GAH3" s="4" t="s">
        <v>752</v>
      </c>
      <c r="GAI3" s="4" t="s">
        <v>752</v>
      </c>
      <c r="GAJ3" s="4" t="s">
        <v>752</v>
      </c>
      <c r="GAK3" s="4" t="s">
        <v>752</v>
      </c>
      <c r="GAL3" s="4" t="s">
        <v>752</v>
      </c>
      <c r="GAM3" s="4" t="s">
        <v>752</v>
      </c>
      <c r="GAN3" s="4" t="s">
        <v>752</v>
      </c>
      <c r="GAO3" s="4" t="s">
        <v>752</v>
      </c>
      <c r="GAP3" s="4" t="s">
        <v>752</v>
      </c>
      <c r="GAQ3" s="4" t="s">
        <v>752</v>
      </c>
      <c r="GAR3" s="4" t="s">
        <v>752</v>
      </c>
      <c r="GAS3" s="4" t="s">
        <v>752</v>
      </c>
      <c r="GAT3" s="4" t="s">
        <v>752</v>
      </c>
      <c r="GAU3" s="4" t="s">
        <v>752</v>
      </c>
      <c r="GAV3" s="4" t="s">
        <v>752</v>
      </c>
      <c r="GAW3" s="4" t="s">
        <v>752</v>
      </c>
      <c r="GAX3" s="4" t="s">
        <v>752</v>
      </c>
      <c r="GAY3" s="4" t="s">
        <v>752</v>
      </c>
      <c r="GAZ3" s="4" t="s">
        <v>752</v>
      </c>
      <c r="GBA3" s="4" t="s">
        <v>752</v>
      </c>
      <c r="GBB3" s="4" t="s">
        <v>752</v>
      </c>
      <c r="GBC3" s="4" t="s">
        <v>752</v>
      </c>
      <c r="GBD3" s="4" t="s">
        <v>752</v>
      </c>
      <c r="GBE3" s="4" t="s">
        <v>752</v>
      </c>
      <c r="GBF3" s="4" t="s">
        <v>752</v>
      </c>
      <c r="GBG3" s="4" t="s">
        <v>752</v>
      </c>
      <c r="GBH3" s="4" t="s">
        <v>752</v>
      </c>
      <c r="GBI3" s="4" t="s">
        <v>752</v>
      </c>
      <c r="GBJ3" s="4" t="s">
        <v>752</v>
      </c>
      <c r="GBK3" s="4" t="s">
        <v>752</v>
      </c>
      <c r="GBL3" s="4" t="s">
        <v>752</v>
      </c>
      <c r="GBM3" s="4" t="s">
        <v>752</v>
      </c>
      <c r="GBN3" s="4" t="s">
        <v>752</v>
      </c>
      <c r="GBO3" s="4" t="s">
        <v>752</v>
      </c>
      <c r="GBP3" s="4" t="s">
        <v>752</v>
      </c>
      <c r="GBQ3" s="4" t="s">
        <v>752</v>
      </c>
      <c r="GBR3" s="4" t="s">
        <v>752</v>
      </c>
      <c r="GBS3" s="4" t="s">
        <v>752</v>
      </c>
      <c r="GBT3" s="4" t="s">
        <v>752</v>
      </c>
      <c r="GBU3" s="4" t="s">
        <v>752</v>
      </c>
      <c r="GBV3" s="4" t="s">
        <v>752</v>
      </c>
      <c r="GBW3" s="4" t="s">
        <v>752</v>
      </c>
      <c r="GBX3" s="4" t="s">
        <v>752</v>
      </c>
      <c r="GBY3" s="4" t="s">
        <v>752</v>
      </c>
      <c r="GBZ3" s="4" t="s">
        <v>752</v>
      </c>
      <c r="GCA3" s="4" t="s">
        <v>752</v>
      </c>
      <c r="GCB3" s="4" t="s">
        <v>752</v>
      </c>
      <c r="GCC3" s="4" t="s">
        <v>752</v>
      </c>
      <c r="GCD3" s="4" t="s">
        <v>752</v>
      </c>
      <c r="GCE3" s="4" t="s">
        <v>752</v>
      </c>
      <c r="GCF3" s="4" t="s">
        <v>752</v>
      </c>
      <c r="GCG3" s="4" t="s">
        <v>752</v>
      </c>
      <c r="GCH3" s="4" t="s">
        <v>752</v>
      </c>
      <c r="GCI3" s="4" t="s">
        <v>752</v>
      </c>
      <c r="GCJ3" s="4" t="s">
        <v>752</v>
      </c>
      <c r="GCK3" s="4" t="s">
        <v>752</v>
      </c>
      <c r="GCL3" s="4" t="s">
        <v>752</v>
      </c>
      <c r="GCM3" s="4" t="s">
        <v>752</v>
      </c>
      <c r="GCN3" s="4" t="s">
        <v>752</v>
      </c>
      <c r="GCO3" s="4" t="s">
        <v>752</v>
      </c>
      <c r="GCP3" s="4" t="s">
        <v>752</v>
      </c>
      <c r="GCQ3" s="4" t="s">
        <v>752</v>
      </c>
      <c r="GCR3" s="4" t="s">
        <v>752</v>
      </c>
      <c r="GCS3" s="4" t="s">
        <v>752</v>
      </c>
      <c r="GCT3" s="4" t="s">
        <v>752</v>
      </c>
      <c r="GCU3" s="4" t="s">
        <v>752</v>
      </c>
      <c r="GCV3" s="4" t="s">
        <v>752</v>
      </c>
      <c r="GCW3" s="4" t="s">
        <v>752</v>
      </c>
      <c r="GCX3" s="4" t="s">
        <v>752</v>
      </c>
      <c r="GCY3" s="4" t="s">
        <v>752</v>
      </c>
      <c r="GCZ3" s="4" t="s">
        <v>752</v>
      </c>
      <c r="GDA3" s="4" t="s">
        <v>752</v>
      </c>
      <c r="GDB3" s="4" t="s">
        <v>752</v>
      </c>
      <c r="GDC3" s="4" t="s">
        <v>752</v>
      </c>
      <c r="GDD3" s="4" t="s">
        <v>752</v>
      </c>
      <c r="GDE3" s="4" t="s">
        <v>752</v>
      </c>
      <c r="GDF3" s="4" t="s">
        <v>752</v>
      </c>
      <c r="GDG3" s="4" t="s">
        <v>752</v>
      </c>
      <c r="GDH3" s="4" t="s">
        <v>752</v>
      </c>
      <c r="GDI3" s="4" t="s">
        <v>752</v>
      </c>
      <c r="GDJ3" s="4" t="s">
        <v>752</v>
      </c>
      <c r="GDK3" s="4" t="s">
        <v>752</v>
      </c>
      <c r="GDL3" s="4" t="s">
        <v>752</v>
      </c>
      <c r="GDM3" s="4" t="s">
        <v>752</v>
      </c>
      <c r="GDN3" s="4" t="s">
        <v>752</v>
      </c>
      <c r="GDO3" s="4" t="s">
        <v>752</v>
      </c>
      <c r="GDP3" s="4" t="s">
        <v>752</v>
      </c>
      <c r="GDQ3" s="4" t="s">
        <v>752</v>
      </c>
      <c r="GDR3" s="4" t="s">
        <v>752</v>
      </c>
      <c r="GDS3" s="4" t="s">
        <v>752</v>
      </c>
      <c r="GDT3" s="4" t="s">
        <v>752</v>
      </c>
      <c r="GDU3" s="4" t="s">
        <v>752</v>
      </c>
      <c r="GDV3" s="4" t="s">
        <v>752</v>
      </c>
      <c r="GDW3" s="4" t="s">
        <v>752</v>
      </c>
      <c r="GDX3" s="4" t="s">
        <v>752</v>
      </c>
      <c r="GDY3" s="4" t="s">
        <v>752</v>
      </c>
      <c r="GDZ3" s="4" t="s">
        <v>752</v>
      </c>
      <c r="GEA3" s="4" t="s">
        <v>752</v>
      </c>
      <c r="GEB3" s="4" t="s">
        <v>752</v>
      </c>
      <c r="GEC3" s="4" t="s">
        <v>752</v>
      </c>
      <c r="GED3" s="4" t="s">
        <v>752</v>
      </c>
      <c r="GEE3" s="4" t="s">
        <v>752</v>
      </c>
      <c r="GEF3" s="4" t="s">
        <v>752</v>
      </c>
      <c r="GEG3" s="4" t="s">
        <v>752</v>
      </c>
      <c r="GEH3" s="4" t="s">
        <v>752</v>
      </c>
      <c r="GEI3" s="4" t="s">
        <v>752</v>
      </c>
      <c r="GEJ3" s="4" t="s">
        <v>752</v>
      </c>
      <c r="GEK3" s="4" t="s">
        <v>752</v>
      </c>
      <c r="GEL3" s="4" t="s">
        <v>752</v>
      </c>
      <c r="GEM3" s="4" t="s">
        <v>752</v>
      </c>
      <c r="GEN3" s="4" t="s">
        <v>752</v>
      </c>
      <c r="GEO3" s="4" t="s">
        <v>752</v>
      </c>
      <c r="GEP3" s="4" t="s">
        <v>752</v>
      </c>
      <c r="GEQ3" s="4" t="s">
        <v>752</v>
      </c>
      <c r="GER3" s="4" t="s">
        <v>752</v>
      </c>
      <c r="GES3" s="4" t="s">
        <v>752</v>
      </c>
      <c r="GET3" s="4" t="s">
        <v>752</v>
      </c>
      <c r="GEU3" s="4" t="s">
        <v>752</v>
      </c>
      <c r="GEV3" s="4" t="s">
        <v>752</v>
      </c>
      <c r="GEW3" s="4" t="s">
        <v>752</v>
      </c>
      <c r="GEX3" s="4" t="s">
        <v>752</v>
      </c>
      <c r="GEY3" s="4" t="s">
        <v>752</v>
      </c>
      <c r="GEZ3" s="4" t="s">
        <v>752</v>
      </c>
      <c r="GFA3" s="4" t="s">
        <v>752</v>
      </c>
      <c r="GFB3" s="4" t="s">
        <v>752</v>
      </c>
      <c r="GFC3" s="4" t="s">
        <v>752</v>
      </c>
      <c r="GFD3" s="4" t="s">
        <v>752</v>
      </c>
      <c r="GFE3" s="4" t="s">
        <v>752</v>
      </c>
      <c r="GFF3" s="4" t="s">
        <v>752</v>
      </c>
      <c r="GFG3" s="4" t="s">
        <v>752</v>
      </c>
      <c r="GFH3" s="4" t="s">
        <v>752</v>
      </c>
      <c r="GFI3" s="4" t="s">
        <v>752</v>
      </c>
      <c r="GFJ3" s="4" t="s">
        <v>752</v>
      </c>
      <c r="GFK3" s="4" t="s">
        <v>752</v>
      </c>
      <c r="GFL3" s="4" t="s">
        <v>752</v>
      </c>
      <c r="GFM3" s="4" t="s">
        <v>752</v>
      </c>
      <c r="GFN3" s="4" t="s">
        <v>752</v>
      </c>
      <c r="GFO3" s="4" t="s">
        <v>752</v>
      </c>
      <c r="GFP3" s="4" t="s">
        <v>752</v>
      </c>
      <c r="GFQ3" s="4" t="s">
        <v>752</v>
      </c>
      <c r="GFR3" s="4" t="s">
        <v>752</v>
      </c>
      <c r="GFS3" s="4" t="s">
        <v>752</v>
      </c>
      <c r="GFT3" s="4" t="s">
        <v>752</v>
      </c>
      <c r="GFU3" s="4" t="s">
        <v>752</v>
      </c>
      <c r="GFV3" s="4" t="s">
        <v>752</v>
      </c>
      <c r="GFW3" s="4" t="s">
        <v>752</v>
      </c>
      <c r="GFX3" s="4" t="s">
        <v>752</v>
      </c>
      <c r="GFY3" s="4" t="s">
        <v>752</v>
      </c>
      <c r="GFZ3" s="4" t="s">
        <v>752</v>
      </c>
      <c r="GGA3" s="4" t="s">
        <v>752</v>
      </c>
      <c r="GGB3" s="4" t="s">
        <v>752</v>
      </c>
      <c r="GGC3" s="4" t="s">
        <v>752</v>
      </c>
      <c r="GGD3" s="4" t="s">
        <v>752</v>
      </c>
      <c r="GGE3" s="4" t="s">
        <v>752</v>
      </c>
      <c r="GGF3" s="4" t="s">
        <v>752</v>
      </c>
      <c r="GGG3" s="4" t="s">
        <v>752</v>
      </c>
      <c r="GGH3" s="4" t="s">
        <v>752</v>
      </c>
      <c r="GGI3" s="4" t="s">
        <v>752</v>
      </c>
      <c r="GGJ3" s="4" t="s">
        <v>752</v>
      </c>
      <c r="GGK3" s="4" t="s">
        <v>752</v>
      </c>
      <c r="GGL3" s="4" t="s">
        <v>752</v>
      </c>
      <c r="GGM3" s="4" t="s">
        <v>752</v>
      </c>
      <c r="GGN3" s="4" t="s">
        <v>752</v>
      </c>
      <c r="GGO3" s="4" t="s">
        <v>752</v>
      </c>
      <c r="GGP3" s="4" t="s">
        <v>752</v>
      </c>
      <c r="GGQ3" s="4" t="s">
        <v>752</v>
      </c>
      <c r="GGR3" s="4" t="s">
        <v>752</v>
      </c>
      <c r="GGS3" s="4" t="s">
        <v>752</v>
      </c>
      <c r="GGT3" s="4" t="s">
        <v>752</v>
      </c>
      <c r="GGU3" s="4" t="s">
        <v>752</v>
      </c>
      <c r="GGV3" s="4" t="s">
        <v>752</v>
      </c>
      <c r="GGW3" s="4" t="s">
        <v>752</v>
      </c>
      <c r="GGX3" s="4" t="s">
        <v>752</v>
      </c>
      <c r="GGY3" s="4" t="s">
        <v>752</v>
      </c>
      <c r="GGZ3" s="4" t="s">
        <v>752</v>
      </c>
      <c r="GHA3" s="4" t="s">
        <v>752</v>
      </c>
      <c r="GHB3" s="4" t="s">
        <v>752</v>
      </c>
      <c r="GHC3" s="4" t="s">
        <v>752</v>
      </c>
      <c r="GHD3" s="4" t="s">
        <v>752</v>
      </c>
      <c r="GHE3" s="4" t="s">
        <v>752</v>
      </c>
      <c r="GHF3" s="4" t="s">
        <v>752</v>
      </c>
      <c r="GHG3" s="4" t="s">
        <v>752</v>
      </c>
      <c r="GHH3" s="4" t="s">
        <v>752</v>
      </c>
      <c r="GHI3" s="4" t="s">
        <v>752</v>
      </c>
      <c r="GHJ3" s="4" t="s">
        <v>752</v>
      </c>
      <c r="GHK3" s="4" t="s">
        <v>752</v>
      </c>
      <c r="GHL3" s="4" t="s">
        <v>752</v>
      </c>
      <c r="GHM3" s="4" t="s">
        <v>752</v>
      </c>
      <c r="GHN3" s="4" t="s">
        <v>752</v>
      </c>
      <c r="GHO3" s="4" t="s">
        <v>752</v>
      </c>
      <c r="GHP3" s="4" t="s">
        <v>752</v>
      </c>
      <c r="GHQ3" s="4" t="s">
        <v>752</v>
      </c>
      <c r="GHR3" s="4" t="s">
        <v>752</v>
      </c>
      <c r="GHS3" s="4" t="s">
        <v>752</v>
      </c>
      <c r="GHT3" s="4" t="s">
        <v>752</v>
      </c>
      <c r="GHU3" s="4" t="s">
        <v>752</v>
      </c>
      <c r="GHV3" s="4" t="s">
        <v>752</v>
      </c>
      <c r="GHW3" s="4" t="s">
        <v>752</v>
      </c>
      <c r="GHX3" s="4" t="s">
        <v>752</v>
      </c>
      <c r="GHY3" s="4" t="s">
        <v>752</v>
      </c>
      <c r="GHZ3" s="4" t="s">
        <v>752</v>
      </c>
      <c r="GIA3" s="4" t="s">
        <v>752</v>
      </c>
      <c r="GIB3" s="4" t="s">
        <v>752</v>
      </c>
      <c r="GIC3" s="4" t="s">
        <v>752</v>
      </c>
      <c r="GID3" s="4" t="s">
        <v>752</v>
      </c>
      <c r="GIE3" s="4" t="s">
        <v>752</v>
      </c>
      <c r="GIF3" s="4" t="s">
        <v>752</v>
      </c>
      <c r="GIG3" s="4" t="s">
        <v>752</v>
      </c>
      <c r="GIH3" s="4" t="s">
        <v>752</v>
      </c>
      <c r="GII3" s="4" t="s">
        <v>752</v>
      </c>
      <c r="GIJ3" s="4" t="s">
        <v>752</v>
      </c>
      <c r="GIK3" s="4" t="s">
        <v>752</v>
      </c>
      <c r="GIL3" s="4" t="s">
        <v>752</v>
      </c>
      <c r="GIM3" s="4" t="s">
        <v>752</v>
      </c>
      <c r="GIN3" s="4" t="s">
        <v>752</v>
      </c>
      <c r="GIO3" s="4" t="s">
        <v>752</v>
      </c>
      <c r="GIP3" s="4" t="s">
        <v>752</v>
      </c>
      <c r="GIQ3" s="4" t="s">
        <v>752</v>
      </c>
      <c r="GIR3" s="4" t="s">
        <v>752</v>
      </c>
      <c r="GIS3" s="4" t="s">
        <v>752</v>
      </c>
      <c r="GIT3" s="4" t="s">
        <v>752</v>
      </c>
      <c r="GIU3" s="4" t="s">
        <v>752</v>
      </c>
      <c r="GIV3" s="4" t="s">
        <v>752</v>
      </c>
      <c r="GIW3" s="4" t="s">
        <v>752</v>
      </c>
      <c r="GIX3" s="4" t="s">
        <v>752</v>
      </c>
      <c r="GIY3" s="4" t="s">
        <v>752</v>
      </c>
      <c r="GIZ3" s="4" t="s">
        <v>752</v>
      </c>
      <c r="GJA3" s="4" t="s">
        <v>752</v>
      </c>
      <c r="GJB3" s="4" t="s">
        <v>752</v>
      </c>
      <c r="GJC3" s="4" t="s">
        <v>752</v>
      </c>
      <c r="GJD3" s="4" t="s">
        <v>752</v>
      </c>
      <c r="GJE3" s="4" t="s">
        <v>752</v>
      </c>
      <c r="GJF3" s="4" t="s">
        <v>752</v>
      </c>
      <c r="GJG3" s="4" t="s">
        <v>752</v>
      </c>
      <c r="GJH3" s="4" t="s">
        <v>752</v>
      </c>
      <c r="GJI3" s="4" t="s">
        <v>752</v>
      </c>
      <c r="GJJ3" s="4" t="s">
        <v>752</v>
      </c>
      <c r="GJK3" s="4" t="s">
        <v>752</v>
      </c>
      <c r="GJL3" s="4" t="s">
        <v>752</v>
      </c>
      <c r="GJM3" s="4" t="s">
        <v>752</v>
      </c>
      <c r="GJN3" s="4" t="s">
        <v>752</v>
      </c>
      <c r="GJO3" s="4" t="s">
        <v>752</v>
      </c>
      <c r="GJP3" s="4" t="s">
        <v>752</v>
      </c>
      <c r="GJQ3" s="4" t="s">
        <v>752</v>
      </c>
      <c r="GJR3" s="4" t="s">
        <v>752</v>
      </c>
      <c r="GJS3" s="4" t="s">
        <v>752</v>
      </c>
      <c r="GJT3" s="4" t="s">
        <v>752</v>
      </c>
      <c r="GJU3" s="4" t="s">
        <v>752</v>
      </c>
      <c r="GJV3" s="4" t="s">
        <v>752</v>
      </c>
      <c r="GJW3" s="4" t="s">
        <v>752</v>
      </c>
      <c r="GJX3" s="4" t="s">
        <v>752</v>
      </c>
      <c r="GJY3" s="4" t="s">
        <v>752</v>
      </c>
      <c r="GJZ3" s="4" t="s">
        <v>752</v>
      </c>
      <c r="GKA3" s="4" t="s">
        <v>752</v>
      </c>
      <c r="GKB3" s="4" t="s">
        <v>752</v>
      </c>
      <c r="GKC3" s="4" t="s">
        <v>752</v>
      </c>
      <c r="GKD3" s="4" t="s">
        <v>752</v>
      </c>
      <c r="GKE3" s="4" t="s">
        <v>752</v>
      </c>
      <c r="GKF3" s="4" t="s">
        <v>752</v>
      </c>
      <c r="GKG3" s="4" t="s">
        <v>752</v>
      </c>
      <c r="GKH3" s="4" t="s">
        <v>752</v>
      </c>
      <c r="GKI3" s="4" t="s">
        <v>752</v>
      </c>
      <c r="GKJ3" s="4" t="s">
        <v>752</v>
      </c>
      <c r="GKK3" s="4" t="s">
        <v>752</v>
      </c>
      <c r="GKL3" s="4" t="s">
        <v>752</v>
      </c>
      <c r="GKM3" s="4" t="s">
        <v>752</v>
      </c>
      <c r="GKN3" s="4" t="s">
        <v>752</v>
      </c>
      <c r="GKO3" s="4" t="s">
        <v>752</v>
      </c>
      <c r="GKP3" s="4" t="s">
        <v>752</v>
      </c>
      <c r="GKQ3" s="4" t="s">
        <v>752</v>
      </c>
      <c r="GKR3" s="4" t="s">
        <v>752</v>
      </c>
      <c r="GKS3" s="4" t="s">
        <v>752</v>
      </c>
      <c r="GKT3" s="4" t="s">
        <v>752</v>
      </c>
      <c r="GKU3" s="4" t="s">
        <v>752</v>
      </c>
      <c r="GKV3" s="4" t="s">
        <v>752</v>
      </c>
      <c r="GKW3" s="4" t="s">
        <v>752</v>
      </c>
      <c r="GKX3" s="4" t="s">
        <v>752</v>
      </c>
      <c r="GKY3" s="4" t="s">
        <v>752</v>
      </c>
      <c r="GKZ3" s="4" t="s">
        <v>752</v>
      </c>
      <c r="GLA3" s="4" t="s">
        <v>752</v>
      </c>
      <c r="GLB3" s="4" t="s">
        <v>752</v>
      </c>
      <c r="GLC3" s="4" t="s">
        <v>752</v>
      </c>
      <c r="GLD3" s="4" t="s">
        <v>752</v>
      </c>
      <c r="GLE3" s="4" t="s">
        <v>752</v>
      </c>
      <c r="GLF3" s="4" t="s">
        <v>752</v>
      </c>
      <c r="GLG3" s="4" t="s">
        <v>752</v>
      </c>
      <c r="GLH3" s="4" t="s">
        <v>752</v>
      </c>
      <c r="GLI3" s="4" t="s">
        <v>752</v>
      </c>
      <c r="GLJ3" s="4" t="s">
        <v>752</v>
      </c>
      <c r="GLK3" s="4" t="s">
        <v>752</v>
      </c>
      <c r="GLL3" s="4" t="s">
        <v>752</v>
      </c>
      <c r="GLM3" s="4" t="s">
        <v>752</v>
      </c>
      <c r="GLN3" s="4" t="s">
        <v>752</v>
      </c>
      <c r="GLO3" s="4" t="s">
        <v>752</v>
      </c>
      <c r="GLP3" s="4" t="s">
        <v>752</v>
      </c>
      <c r="GLQ3" s="4" t="s">
        <v>752</v>
      </c>
      <c r="GLR3" s="4" t="s">
        <v>752</v>
      </c>
      <c r="GLS3" s="4" t="s">
        <v>752</v>
      </c>
      <c r="GLT3" s="4" t="s">
        <v>752</v>
      </c>
      <c r="GLU3" s="4" t="s">
        <v>752</v>
      </c>
      <c r="GLV3" s="4" t="s">
        <v>752</v>
      </c>
      <c r="GLW3" s="4" t="s">
        <v>752</v>
      </c>
      <c r="GLX3" s="4" t="s">
        <v>752</v>
      </c>
      <c r="GLY3" s="4" t="s">
        <v>752</v>
      </c>
      <c r="GLZ3" s="4" t="s">
        <v>752</v>
      </c>
      <c r="GMA3" s="4" t="s">
        <v>752</v>
      </c>
      <c r="GMB3" s="4" t="s">
        <v>752</v>
      </c>
      <c r="GMC3" s="4" t="s">
        <v>752</v>
      </c>
      <c r="GMD3" s="4" t="s">
        <v>752</v>
      </c>
      <c r="GME3" s="4" t="s">
        <v>752</v>
      </c>
      <c r="GMF3" s="4" t="s">
        <v>752</v>
      </c>
      <c r="GMG3" s="4" t="s">
        <v>752</v>
      </c>
      <c r="GMH3" s="4" t="s">
        <v>752</v>
      </c>
      <c r="GMI3" s="4" t="s">
        <v>752</v>
      </c>
      <c r="GMJ3" s="4" t="s">
        <v>752</v>
      </c>
      <c r="GMK3" s="4" t="s">
        <v>752</v>
      </c>
      <c r="GML3" s="4" t="s">
        <v>752</v>
      </c>
      <c r="GMM3" s="4" t="s">
        <v>752</v>
      </c>
      <c r="GMN3" s="4" t="s">
        <v>752</v>
      </c>
      <c r="GMO3" s="4" t="s">
        <v>752</v>
      </c>
      <c r="GMP3" s="4" t="s">
        <v>752</v>
      </c>
      <c r="GMQ3" s="4" t="s">
        <v>752</v>
      </c>
      <c r="GMR3" s="4" t="s">
        <v>752</v>
      </c>
      <c r="GMS3" s="4" t="s">
        <v>752</v>
      </c>
      <c r="GMT3" s="4" t="s">
        <v>752</v>
      </c>
      <c r="GMU3" s="4" t="s">
        <v>752</v>
      </c>
      <c r="GMV3" s="4" t="s">
        <v>752</v>
      </c>
      <c r="GMW3" s="4" t="s">
        <v>752</v>
      </c>
      <c r="GMX3" s="4" t="s">
        <v>752</v>
      </c>
      <c r="GMY3" s="4" t="s">
        <v>752</v>
      </c>
      <c r="GMZ3" s="4" t="s">
        <v>752</v>
      </c>
      <c r="GNA3" s="4" t="s">
        <v>752</v>
      </c>
      <c r="GNB3" s="4" t="s">
        <v>752</v>
      </c>
      <c r="GNC3" s="4" t="s">
        <v>752</v>
      </c>
      <c r="GND3" s="4" t="s">
        <v>752</v>
      </c>
      <c r="GNE3" s="4" t="s">
        <v>752</v>
      </c>
      <c r="GNF3" s="4" t="s">
        <v>752</v>
      </c>
      <c r="GNG3" s="4" t="s">
        <v>752</v>
      </c>
      <c r="GNH3" s="4" t="s">
        <v>752</v>
      </c>
      <c r="GNI3" s="4" t="s">
        <v>752</v>
      </c>
      <c r="GNJ3" s="4" t="s">
        <v>752</v>
      </c>
      <c r="GNK3" s="4" t="s">
        <v>752</v>
      </c>
      <c r="GNL3" s="4" t="s">
        <v>752</v>
      </c>
      <c r="GNM3" s="4" t="s">
        <v>752</v>
      </c>
      <c r="GNN3" s="4" t="s">
        <v>752</v>
      </c>
      <c r="GNO3" s="4" t="s">
        <v>752</v>
      </c>
      <c r="GNP3" s="4" t="s">
        <v>752</v>
      </c>
      <c r="GNQ3" s="4" t="s">
        <v>752</v>
      </c>
      <c r="GNR3" s="4" t="s">
        <v>752</v>
      </c>
      <c r="GNS3" s="4" t="s">
        <v>752</v>
      </c>
      <c r="GNT3" s="4" t="s">
        <v>752</v>
      </c>
      <c r="GNU3" s="4" t="s">
        <v>752</v>
      </c>
      <c r="GNV3" s="4" t="s">
        <v>752</v>
      </c>
      <c r="GNW3" s="4" t="s">
        <v>752</v>
      </c>
      <c r="GNX3" s="4" t="s">
        <v>752</v>
      </c>
      <c r="GNY3" s="4" t="s">
        <v>752</v>
      </c>
      <c r="GNZ3" s="4" t="s">
        <v>752</v>
      </c>
      <c r="GOA3" s="4" t="s">
        <v>752</v>
      </c>
      <c r="GOB3" s="4" t="s">
        <v>752</v>
      </c>
      <c r="GOC3" s="4" t="s">
        <v>752</v>
      </c>
      <c r="GOD3" s="4" t="s">
        <v>752</v>
      </c>
      <c r="GOE3" s="4" t="s">
        <v>752</v>
      </c>
      <c r="GOF3" s="4" t="s">
        <v>752</v>
      </c>
      <c r="GOG3" s="4" t="s">
        <v>752</v>
      </c>
      <c r="GOH3" s="4" t="s">
        <v>752</v>
      </c>
      <c r="GOI3" s="4" t="s">
        <v>752</v>
      </c>
      <c r="GOJ3" s="4" t="s">
        <v>752</v>
      </c>
      <c r="GOK3" s="4" t="s">
        <v>752</v>
      </c>
      <c r="GOL3" s="4" t="s">
        <v>752</v>
      </c>
      <c r="GOM3" s="4" t="s">
        <v>752</v>
      </c>
      <c r="GON3" s="4" t="s">
        <v>752</v>
      </c>
      <c r="GOO3" s="4" t="s">
        <v>752</v>
      </c>
      <c r="GOP3" s="4" t="s">
        <v>752</v>
      </c>
      <c r="GOQ3" s="4" t="s">
        <v>752</v>
      </c>
      <c r="GOR3" s="4" t="s">
        <v>752</v>
      </c>
      <c r="GOS3" s="4" t="s">
        <v>752</v>
      </c>
      <c r="GOT3" s="4" t="s">
        <v>752</v>
      </c>
      <c r="GOU3" s="4" t="s">
        <v>752</v>
      </c>
      <c r="GOV3" s="4" t="s">
        <v>752</v>
      </c>
      <c r="GOW3" s="4" t="s">
        <v>752</v>
      </c>
      <c r="GOX3" s="4" t="s">
        <v>752</v>
      </c>
      <c r="GOY3" s="4" t="s">
        <v>752</v>
      </c>
      <c r="GOZ3" s="4" t="s">
        <v>752</v>
      </c>
      <c r="GPA3" s="4" t="s">
        <v>752</v>
      </c>
      <c r="GPB3" s="4" t="s">
        <v>752</v>
      </c>
      <c r="GPC3" s="4" t="s">
        <v>752</v>
      </c>
      <c r="GPD3" s="4" t="s">
        <v>752</v>
      </c>
      <c r="GPE3" s="4" t="s">
        <v>752</v>
      </c>
      <c r="GPF3" s="4" t="s">
        <v>752</v>
      </c>
      <c r="GPG3" s="4" t="s">
        <v>752</v>
      </c>
      <c r="GPH3" s="4" t="s">
        <v>752</v>
      </c>
      <c r="GPI3" s="4" t="s">
        <v>752</v>
      </c>
      <c r="GPJ3" s="4" t="s">
        <v>752</v>
      </c>
      <c r="GPK3" s="4" t="s">
        <v>752</v>
      </c>
      <c r="GPL3" s="4" t="s">
        <v>752</v>
      </c>
      <c r="GPM3" s="4" t="s">
        <v>752</v>
      </c>
      <c r="GPN3" s="4" t="s">
        <v>752</v>
      </c>
      <c r="GPO3" s="4" t="s">
        <v>752</v>
      </c>
      <c r="GPP3" s="4" t="s">
        <v>752</v>
      </c>
      <c r="GPQ3" s="4" t="s">
        <v>752</v>
      </c>
      <c r="GPR3" s="4" t="s">
        <v>752</v>
      </c>
      <c r="GPS3" s="4" t="s">
        <v>752</v>
      </c>
      <c r="GPT3" s="4" t="s">
        <v>752</v>
      </c>
      <c r="GPU3" s="4" t="s">
        <v>752</v>
      </c>
      <c r="GPV3" s="4" t="s">
        <v>752</v>
      </c>
      <c r="GPW3" s="4" t="s">
        <v>752</v>
      </c>
      <c r="GPX3" s="4" t="s">
        <v>752</v>
      </c>
      <c r="GPY3" s="4" t="s">
        <v>752</v>
      </c>
      <c r="GPZ3" s="4" t="s">
        <v>752</v>
      </c>
      <c r="GQA3" s="4" t="s">
        <v>752</v>
      </c>
      <c r="GQB3" s="4" t="s">
        <v>752</v>
      </c>
      <c r="GQC3" s="4" t="s">
        <v>752</v>
      </c>
      <c r="GQD3" s="4" t="s">
        <v>752</v>
      </c>
      <c r="GQE3" s="4" t="s">
        <v>752</v>
      </c>
      <c r="GQF3" s="4" t="s">
        <v>752</v>
      </c>
      <c r="GQG3" s="4" t="s">
        <v>752</v>
      </c>
      <c r="GQH3" s="4" t="s">
        <v>752</v>
      </c>
      <c r="GQI3" s="4" t="s">
        <v>752</v>
      </c>
      <c r="GQJ3" s="4" t="s">
        <v>752</v>
      </c>
      <c r="GQK3" s="4" t="s">
        <v>752</v>
      </c>
      <c r="GQL3" s="4" t="s">
        <v>752</v>
      </c>
      <c r="GQM3" s="4" t="s">
        <v>752</v>
      </c>
      <c r="GQN3" s="4" t="s">
        <v>752</v>
      </c>
      <c r="GQO3" s="4" t="s">
        <v>752</v>
      </c>
      <c r="GQP3" s="4" t="s">
        <v>752</v>
      </c>
      <c r="GQQ3" s="4" t="s">
        <v>752</v>
      </c>
      <c r="GQR3" s="4" t="s">
        <v>752</v>
      </c>
      <c r="GQS3" s="4" t="s">
        <v>752</v>
      </c>
      <c r="GQT3" s="4" t="s">
        <v>752</v>
      </c>
      <c r="GQU3" s="4" t="s">
        <v>752</v>
      </c>
      <c r="GQV3" s="4" t="s">
        <v>752</v>
      </c>
      <c r="GQW3" s="4" t="s">
        <v>752</v>
      </c>
      <c r="GQX3" s="4" t="s">
        <v>752</v>
      </c>
      <c r="GQY3" s="4" t="s">
        <v>752</v>
      </c>
      <c r="GQZ3" s="4" t="s">
        <v>752</v>
      </c>
      <c r="GRA3" s="4" t="s">
        <v>752</v>
      </c>
      <c r="GRB3" s="4" t="s">
        <v>752</v>
      </c>
      <c r="GRC3" s="4" t="s">
        <v>752</v>
      </c>
      <c r="GRD3" s="4" t="s">
        <v>752</v>
      </c>
      <c r="GRE3" s="4" t="s">
        <v>752</v>
      </c>
      <c r="GRF3" s="4" t="s">
        <v>752</v>
      </c>
      <c r="GRG3" s="4" t="s">
        <v>752</v>
      </c>
      <c r="GRH3" s="4" t="s">
        <v>752</v>
      </c>
      <c r="GRI3" s="4" t="s">
        <v>752</v>
      </c>
      <c r="GRJ3" s="4" t="s">
        <v>752</v>
      </c>
      <c r="GRK3" s="4" t="s">
        <v>752</v>
      </c>
      <c r="GRL3" s="4" t="s">
        <v>752</v>
      </c>
      <c r="GRM3" s="4" t="s">
        <v>752</v>
      </c>
      <c r="GRN3" s="4" t="s">
        <v>752</v>
      </c>
      <c r="GRO3" s="4" t="s">
        <v>752</v>
      </c>
      <c r="GRP3" s="4" t="s">
        <v>752</v>
      </c>
      <c r="GRQ3" s="4" t="s">
        <v>752</v>
      </c>
      <c r="GRR3" s="4" t="s">
        <v>752</v>
      </c>
      <c r="GRS3" s="4" t="s">
        <v>752</v>
      </c>
      <c r="GRT3" s="4" t="s">
        <v>752</v>
      </c>
      <c r="GRU3" s="4" t="s">
        <v>752</v>
      </c>
      <c r="GRV3" s="4" t="s">
        <v>752</v>
      </c>
      <c r="GRW3" s="4" t="s">
        <v>752</v>
      </c>
      <c r="GRX3" s="4" t="s">
        <v>752</v>
      </c>
      <c r="GRY3" s="4" t="s">
        <v>752</v>
      </c>
      <c r="GRZ3" s="4" t="s">
        <v>752</v>
      </c>
      <c r="GSA3" s="4" t="s">
        <v>752</v>
      </c>
      <c r="GSB3" s="4" t="s">
        <v>752</v>
      </c>
      <c r="GSC3" s="4" t="s">
        <v>752</v>
      </c>
      <c r="GSD3" s="4" t="s">
        <v>752</v>
      </c>
      <c r="GSE3" s="4" t="s">
        <v>752</v>
      </c>
      <c r="GSF3" s="4" t="s">
        <v>752</v>
      </c>
      <c r="GSG3" s="4" t="s">
        <v>752</v>
      </c>
      <c r="GSH3" s="4" t="s">
        <v>752</v>
      </c>
      <c r="GSI3" s="4" t="s">
        <v>752</v>
      </c>
      <c r="GSJ3" s="4" t="s">
        <v>752</v>
      </c>
      <c r="GSK3" s="4" t="s">
        <v>752</v>
      </c>
      <c r="GSL3" s="4" t="s">
        <v>752</v>
      </c>
      <c r="GSM3" s="4" t="s">
        <v>752</v>
      </c>
      <c r="GSN3" s="4" t="s">
        <v>752</v>
      </c>
      <c r="GSO3" s="4" t="s">
        <v>752</v>
      </c>
      <c r="GSP3" s="4" t="s">
        <v>752</v>
      </c>
      <c r="GSQ3" s="4" t="s">
        <v>752</v>
      </c>
      <c r="GSR3" s="4" t="s">
        <v>752</v>
      </c>
      <c r="GSS3" s="4" t="s">
        <v>752</v>
      </c>
      <c r="GST3" s="4" t="s">
        <v>752</v>
      </c>
      <c r="GSU3" s="4" t="s">
        <v>752</v>
      </c>
      <c r="GSV3" s="4" t="s">
        <v>752</v>
      </c>
      <c r="GSW3" s="4" t="s">
        <v>752</v>
      </c>
      <c r="GSX3" s="4" t="s">
        <v>752</v>
      </c>
      <c r="GSY3" s="4" t="s">
        <v>752</v>
      </c>
      <c r="GSZ3" s="4" t="s">
        <v>752</v>
      </c>
      <c r="GTA3" s="4" t="s">
        <v>752</v>
      </c>
      <c r="GTB3" s="4" t="s">
        <v>752</v>
      </c>
      <c r="GTC3" s="4" t="s">
        <v>752</v>
      </c>
      <c r="GTD3" s="4" t="s">
        <v>752</v>
      </c>
      <c r="GTE3" s="4" t="s">
        <v>752</v>
      </c>
      <c r="GTF3" s="4" t="s">
        <v>752</v>
      </c>
      <c r="GTG3" s="4" t="s">
        <v>752</v>
      </c>
      <c r="GTH3" s="4" t="s">
        <v>752</v>
      </c>
      <c r="GTI3" s="4" t="s">
        <v>752</v>
      </c>
      <c r="GTJ3" s="4" t="s">
        <v>752</v>
      </c>
      <c r="GTK3" s="4" t="s">
        <v>752</v>
      </c>
      <c r="GTL3" s="4" t="s">
        <v>752</v>
      </c>
      <c r="GTM3" s="4" t="s">
        <v>752</v>
      </c>
      <c r="GTN3" s="4" t="s">
        <v>752</v>
      </c>
      <c r="GTO3" s="4" t="s">
        <v>752</v>
      </c>
      <c r="GTP3" s="4" t="s">
        <v>752</v>
      </c>
      <c r="GTQ3" s="4" t="s">
        <v>752</v>
      </c>
      <c r="GTR3" s="4" t="s">
        <v>752</v>
      </c>
      <c r="GTS3" s="4" t="s">
        <v>752</v>
      </c>
      <c r="GTT3" s="4" t="s">
        <v>752</v>
      </c>
      <c r="GTU3" s="4" t="s">
        <v>752</v>
      </c>
      <c r="GTV3" s="4" t="s">
        <v>752</v>
      </c>
      <c r="GTW3" s="4" t="s">
        <v>752</v>
      </c>
      <c r="GTX3" s="4" t="s">
        <v>752</v>
      </c>
      <c r="GTY3" s="4" t="s">
        <v>752</v>
      </c>
      <c r="GTZ3" s="4" t="s">
        <v>752</v>
      </c>
      <c r="GUA3" s="4" t="s">
        <v>752</v>
      </c>
      <c r="GUB3" s="4" t="s">
        <v>752</v>
      </c>
      <c r="GUC3" s="4" t="s">
        <v>752</v>
      </c>
      <c r="GUD3" s="4" t="s">
        <v>752</v>
      </c>
      <c r="GUE3" s="4" t="s">
        <v>752</v>
      </c>
      <c r="GUF3" s="4" t="s">
        <v>752</v>
      </c>
      <c r="GUG3" s="4" t="s">
        <v>752</v>
      </c>
      <c r="GUH3" s="4" t="s">
        <v>752</v>
      </c>
      <c r="GUI3" s="4" t="s">
        <v>752</v>
      </c>
      <c r="GUJ3" s="4" t="s">
        <v>752</v>
      </c>
      <c r="GUK3" s="4" t="s">
        <v>752</v>
      </c>
      <c r="GUL3" s="4" t="s">
        <v>752</v>
      </c>
      <c r="GUM3" s="4" t="s">
        <v>752</v>
      </c>
      <c r="GUN3" s="4" t="s">
        <v>752</v>
      </c>
      <c r="GUO3" s="4" t="s">
        <v>752</v>
      </c>
      <c r="GUP3" s="4" t="s">
        <v>752</v>
      </c>
      <c r="GUQ3" s="4" t="s">
        <v>752</v>
      </c>
      <c r="GUR3" s="4" t="s">
        <v>752</v>
      </c>
      <c r="GUS3" s="4" t="s">
        <v>752</v>
      </c>
      <c r="GUT3" s="4" t="s">
        <v>752</v>
      </c>
      <c r="GUU3" s="4" t="s">
        <v>752</v>
      </c>
      <c r="GUV3" s="4" t="s">
        <v>752</v>
      </c>
      <c r="GUW3" s="4" t="s">
        <v>752</v>
      </c>
      <c r="GUX3" s="4" t="s">
        <v>752</v>
      </c>
      <c r="GUY3" s="4" t="s">
        <v>752</v>
      </c>
      <c r="GUZ3" s="4" t="s">
        <v>752</v>
      </c>
      <c r="GVA3" s="4" t="s">
        <v>752</v>
      </c>
      <c r="GVB3" s="4" t="s">
        <v>752</v>
      </c>
      <c r="GVC3" s="4" t="s">
        <v>752</v>
      </c>
      <c r="GVD3" s="4" t="s">
        <v>752</v>
      </c>
      <c r="GVE3" s="4" t="s">
        <v>752</v>
      </c>
      <c r="GVF3" s="4" t="s">
        <v>752</v>
      </c>
      <c r="GVG3" s="4" t="s">
        <v>752</v>
      </c>
      <c r="GVH3" s="4" t="s">
        <v>752</v>
      </c>
      <c r="GVI3" s="4" t="s">
        <v>752</v>
      </c>
      <c r="GVJ3" s="4" t="s">
        <v>752</v>
      </c>
      <c r="GVK3" s="4" t="s">
        <v>752</v>
      </c>
      <c r="GVL3" s="4" t="s">
        <v>752</v>
      </c>
      <c r="GVM3" s="4" t="s">
        <v>752</v>
      </c>
      <c r="GVN3" s="4" t="s">
        <v>752</v>
      </c>
      <c r="GVO3" s="4" t="s">
        <v>752</v>
      </c>
      <c r="GVP3" s="4" t="s">
        <v>752</v>
      </c>
      <c r="GVQ3" s="4" t="s">
        <v>752</v>
      </c>
      <c r="GVR3" s="4" t="s">
        <v>752</v>
      </c>
      <c r="GVS3" s="4" t="s">
        <v>752</v>
      </c>
      <c r="GVT3" s="4" t="s">
        <v>752</v>
      </c>
      <c r="GVU3" s="4" t="s">
        <v>752</v>
      </c>
      <c r="GVV3" s="4" t="s">
        <v>752</v>
      </c>
      <c r="GVW3" s="4" t="s">
        <v>752</v>
      </c>
      <c r="GVX3" s="4" t="s">
        <v>752</v>
      </c>
      <c r="GVY3" s="4" t="s">
        <v>752</v>
      </c>
      <c r="GVZ3" s="4" t="s">
        <v>752</v>
      </c>
      <c r="GWA3" s="4" t="s">
        <v>752</v>
      </c>
      <c r="GWB3" s="4" t="s">
        <v>752</v>
      </c>
      <c r="GWC3" s="4" t="s">
        <v>752</v>
      </c>
      <c r="GWD3" s="4" t="s">
        <v>752</v>
      </c>
      <c r="GWE3" s="4" t="s">
        <v>752</v>
      </c>
      <c r="GWF3" s="4" t="s">
        <v>752</v>
      </c>
      <c r="GWG3" s="4" t="s">
        <v>752</v>
      </c>
      <c r="GWH3" s="4" t="s">
        <v>752</v>
      </c>
      <c r="GWI3" s="4" t="s">
        <v>752</v>
      </c>
      <c r="GWJ3" s="4" t="s">
        <v>752</v>
      </c>
      <c r="GWK3" s="4" t="s">
        <v>752</v>
      </c>
      <c r="GWL3" s="4" t="s">
        <v>752</v>
      </c>
      <c r="GWM3" s="4" t="s">
        <v>752</v>
      </c>
      <c r="GWN3" s="4" t="s">
        <v>752</v>
      </c>
      <c r="GWO3" s="4" t="s">
        <v>752</v>
      </c>
      <c r="GWP3" s="4" t="s">
        <v>752</v>
      </c>
      <c r="GWQ3" s="4" t="s">
        <v>752</v>
      </c>
      <c r="GWR3" s="4" t="s">
        <v>752</v>
      </c>
      <c r="GWS3" s="4" t="s">
        <v>752</v>
      </c>
      <c r="GWT3" s="4" t="s">
        <v>752</v>
      </c>
      <c r="GWU3" s="4" t="s">
        <v>752</v>
      </c>
      <c r="GWV3" s="4" t="s">
        <v>752</v>
      </c>
      <c r="GWW3" s="4" t="s">
        <v>752</v>
      </c>
      <c r="GWX3" s="4" t="s">
        <v>752</v>
      </c>
      <c r="GWY3" s="4" t="s">
        <v>752</v>
      </c>
      <c r="GWZ3" s="4" t="s">
        <v>752</v>
      </c>
      <c r="GXA3" s="4" t="s">
        <v>752</v>
      </c>
      <c r="GXB3" s="4" t="s">
        <v>752</v>
      </c>
      <c r="GXC3" s="4" t="s">
        <v>752</v>
      </c>
      <c r="GXD3" s="4" t="s">
        <v>752</v>
      </c>
      <c r="GXE3" s="4" t="s">
        <v>752</v>
      </c>
      <c r="GXF3" s="4" t="s">
        <v>752</v>
      </c>
      <c r="GXG3" s="4" t="s">
        <v>752</v>
      </c>
      <c r="GXH3" s="4" t="s">
        <v>752</v>
      </c>
      <c r="GXI3" s="4" t="s">
        <v>752</v>
      </c>
      <c r="GXJ3" s="4" t="s">
        <v>752</v>
      </c>
      <c r="GXK3" s="4" t="s">
        <v>752</v>
      </c>
      <c r="GXL3" s="4" t="s">
        <v>752</v>
      </c>
      <c r="GXM3" s="4" t="s">
        <v>752</v>
      </c>
      <c r="GXN3" s="4" t="s">
        <v>752</v>
      </c>
      <c r="GXO3" s="4" t="s">
        <v>752</v>
      </c>
      <c r="GXP3" s="4" t="s">
        <v>752</v>
      </c>
      <c r="GXQ3" s="4" t="s">
        <v>752</v>
      </c>
      <c r="GXR3" s="4" t="s">
        <v>752</v>
      </c>
      <c r="GXS3" s="4" t="s">
        <v>752</v>
      </c>
      <c r="GXT3" s="4" t="s">
        <v>752</v>
      </c>
      <c r="GXU3" s="4" t="s">
        <v>752</v>
      </c>
      <c r="GXV3" s="4" t="s">
        <v>752</v>
      </c>
      <c r="GXW3" s="4" t="s">
        <v>752</v>
      </c>
      <c r="GXX3" s="4" t="s">
        <v>752</v>
      </c>
      <c r="GXY3" s="4" t="s">
        <v>752</v>
      </c>
      <c r="GXZ3" s="4" t="s">
        <v>752</v>
      </c>
      <c r="GYA3" s="4" t="s">
        <v>752</v>
      </c>
      <c r="GYB3" s="4" t="s">
        <v>752</v>
      </c>
      <c r="GYC3" s="4" t="s">
        <v>752</v>
      </c>
      <c r="GYD3" s="4" t="s">
        <v>752</v>
      </c>
      <c r="GYE3" s="4" t="s">
        <v>752</v>
      </c>
      <c r="GYF3" s="4" t="s">
        <v>752</v>
      </c>
      <c r="GYG3" s="4" t="s">
        <v>752</v>
      </c>
      <c r="GYH3" s="4" t="s">
        <v>752</v>
      </c>
      <c r="GYI3" s="4" t="s">
        <v>752</v>
      </c>
      <c r="GYJ3" s="4" t="s">
        <v>752</v>
      </c>
      <c r="GYK3" s="4" t="s">
        <v>752</v>
      </c>
      <c r="GYL3" s="4" t="s">
        <v>752</v>
      </c>
      <c r="GYM3" s="4" t="s">
        <v>752</v>
      </c>
      <c r="GYN3" s="4" t="s">
        <v>752</v>
      </c>
      <c r="GYO3" s="4" t="s">
        <v>752</v>
      </c>
      <c r="GYP3" s="4" t="s">
        <v>752</v>
      </c>
      <c r="GYQ3" s="4" t="s">
        <v>752</v>
      </c>
      <c r="GYR3" s="4" t="s">
        <v>752</v>
      </c>
      <c r="GYS3" s="4" t="s">
        <v>752</v>
      </c>
      <c r="GYT3" s="4" t="s">
        <v>752</v>
      </c>
      <c r="GYU3" s="4" t="s">
        <v>752</v>
      </c>
      <c r="GYV3" s="4" t="s">
        <v>752</v>
      </c>
      <c r="GYW3" s="4" t="s">
        <v>752</v>
      </c>
      <c r="GYX3" s="4" t="s">
        <v>752</v>
      </c>
      <c r="GYY3" s="4" t="s">
        <v>752</v>
      </c>
      <c r="GYZ3" s="4" t="s">
        <v>752</v>
      </c>
      <c r="GZA3" s="4" t="s">
        <v>752</v>
      </c>
      <c r="GZB3" s="4" t="s">
        <v>752</v>
      </c>
      <c r="GZC3" s="4" t="s">
        <v>752</v>
      </c>
      <c r="GZD3" s="4" t="s">
        <v>752</v>
      </c>
      <c r="GZE3" s="4" t="s">
        <v>752</v>
      </c>
      <c r="GZF3" s="4" t="s">
        <v>752</v>
      </c>
      <c r="GZG3" s="4" t="s">
        <v>752</v>
      </c>
      <c r="GZH3" s="4" t="s">
        <v>752</v>
      </c>
      <c r="GZI3" s="4" t="s">
        <v>752</v>
      </c>
      <c r="GZJ3" s="4" t="s">
        <v>752</v>
      </c>
      <c r="GZK3" s="4" t="s">
        <v>752</v>
      </c>
      <c r="GZL3" s="4" t="s">
        <v>752</v>
      </c>
      <c r="GZM3" s="4" t="s">
        <v>752</v>
      </c>
      <c r="GZN3" s="4" t="s">
        <v>752</v>
      </c>
      <c r="GZO3" s="4" t="s">
        <v>752</v>
      </c>
      <c r="GZP3" s="4" t="s">
        <v>752</v>
      </c>
      <c r="GZQ3" s="4" t="s">
        <v>752</v>
      </c>
      <c r="GZR3" s="4" t="s">
        <v>752</v>
      </c>
      <c r="GZS3" s="4" t="s">
        <v>752</v>
      </c>
      <c r="GZT3" s="4" t="s">
        <v>752</v>
      </c>
      <c r="GZU3" s="4" t="s">
        <v>752</v>
      </c>
      <c r="GZV3" s="4" t="s">
        <v>752</v>
      </c>
      <c r="GZW3" s="4" t="s">
        <v>752</v>
      </c>
      <c r="GZX3" s="4" t="s">
        <v>752</v>
      </c>
      <c r="GZY3" s="4" t="s">
        <v>752</v>
      </c>
      <c r="GZZ3" s="4" t="s">
        <v>752</v>
      </c>
      <c r="HAA3" s="4" t="s">
        <v>752</v>
      </c>
      <c r="HAB3" s="4" t="s">
        <v>752</v>
      </c>
      <c r="HAC3" s="4" t="s">
        <v>752</v>
      </c>
      <c r="HAD3" s="4" t="s">
        <v>752</v>
      </c>
      <c r="HAE3" s="4" t="s">
        <v>752</v>
      </c>
      <c r="HAF3" s="4" t="s">
        <v>752</v>
      </c>
      <c r="HAG3" s="4" t="s">
        <v>752</v>
      </c>
      <c r="HAH3" s="4" t="s">
        <v>752</v>
      </c>
      <c r="HAI3" s="4" t="s">
        <v>752</v>
      </c>
      <c r="HAJ3" s="4" t="s">
        <v>752</v>
      </c>
      <c r="HAK3" s="4" t="s">
        <v>752</v>
      </c>
      <c r="HAL3" s="4" t="s">
        <v>752</v>
      </c>
      <c r="HAM3" s="4" t="s">
        <v>752</v>
      </c>
      <c r="HAN3" s="4" t="s">
        <v>752</v>
      </c>
      <c r="HAO3" s="4" t="s">
        <v>752</v>
      </c>
      <c r="HAP3" s="4" t="s">
        <v>752</v>
      </c>
      <c r="HAQ3" s="4" t="s">
        <v>752</v>
      </c>
      <c r="HAR3" s="4" t="s">
        <v>752</v>
      </c>
      <c r="HAS3" s="4" t="s">
        <v>752</v>
      </c>
      <c r="HAT3" s="4" t="s">
        <v>752</v>
      </c>
      <c r="HAU3" s="4" t="s">
        <v>752</v>
      </c>
      <c r="HAV3" s="4" t="s">
        <v>752</v>
      </c>
      <c r="HAW3" s="4" t="s">
        <v>752</v>
      </c>
      <c r="HAX3" s="4" t="s">
        <v>752</v>
      </c>
      <c r="HAY3" s="4" t="s">
        <v>752</v>
      </c>
      <c r="HAZ3" s="4" t="s">
        <v>752</v>
      </c>
      <c r="HBA3" s="4" t="s">
        <v>752</v>
      </c>
      <c r="HBB3" s="4" t="s">
        <v>752</v>
      </c>
      <c r="HBC3" s="4" t="s">
        <v>752</v>
      </c>
      <c r="HBD3" s="4" t="s">
        <v>752</v>
      </c>
      <c r="HBE3" s="4" t="s">
        <v>752</v>
      </c>
      <c r="HBF3" s="4" t="s">
        <v>752</v>
      </c>
      <c r="HBG3" s="4" t="s">
        <v>752</v>
      </c>
      <c r="HBH3" s="4" t="s">
        <v>752</v>
      </c>
      <c r="HBI3" s="4" t="s">
        <v>752</v>
      </c>
      <c r="HBJ3" s="4" t="s">
        <v>752</v>
      </c>
      <c r="HBK3" s="4" t="s">
        <v>752</v>
      </c>
      <c r="HBL3" s="4" t="s">
        <v>752</v>
      </c>
      <c r="HBM3" s="4" t="s">
        <v>752</v>
      </c>
      <c r="HBN3" s="4" t="s">
        <v>752</v>
      </c>
      <c r="HBO3" s="4" t="s">
        <v>752</v>
      </c>
      <c r="HBP3" s="4" t="s">
        <v>752</v>
      </c>
      <c r="HBQ3" s="4" t="s">
        <v>752</v>
      </c>
      <c r="HBR3" s="4" t="s">
        <v>752</v>
      </c>
      <c r="HBS3" s="4" t="s">
        <v>752</v>
      </c>
      <c r="HBT3" s="4" t="s">
        <v>752</v>
      </c>
      <c r="HBU3" s="4" t="s">
        <v>752</v>
      </c>
      <c r="HBV3" s="4" t="s">
        <v>752</v>
      </c>
      <c r="HBW3" s="4" t="s">
        <v>752</v>
      </c>
      <c r="HBX3" s="4" t="s">
        <v>752</v>
      </c>
      <c r="HBY3" s="4" t="s">
        <v>752</v>
      </c>
      <c r="HBZ3" s="4" t="s">
        <v>752</v>
      </c>
      <c r="HCA3" s="4" t="s">
        <v>752</v>
      </c>
      <c r="HCB3" s="4" t="s">
        <v>752</v>
      </c>
      <c r="HCC3" s="4" t="s">
        <v>752</v>
      </c>
      <c r="HCD3" s="4" t="s">
        <v>752</v>
      </c>
      <c r="HCE3" s="4" t="s">
        <v>752</v>
      </c>
      <c r="HCF3" s="4" t="s">
        <v>752</v>
      </c>
      <c r="HCG3" s="4" t="s">
        <v>752</v>
      </c>
      <c r="HCH3" s="4" t="s">
        <v>752</v>
      </c>
      <c r="HCI3" s="4" t="s">
        <v>752</v>
      </c>
      <c r="HCJ3" s="4" t="s">
        <v>752</v>
      </c>
      <c r="HCK3" s="4" t="s">
        <v>752</v>
      </c>
      <c r="HCL3" s="4" t="s">
        <v>752</v>
      </c>
      <c r="HCM3" s="4" t="s">
        <v>752</v>
      </c>
      <c r="HCN3" s="4" t="s">
        <v>752</v>
      </c>
      <c r="HCO3" s="4" t="s">
        <v>752</v>
      </c>
      <c r="HCP3" s="4" t="s">
        <v>752</v>
      </c>
      <c r="HCQ3" s="4" t="s">
        <v>752</v>
      </c>
      <c r="HCR3" s="4" t="s">
        <v>752</v>
      </c>
      <c r="HCS3" s="4" t="s">
        <v>752</v>
      </c>
      <c r="HCT3" s="4" t="s">
        <v>752</v>
      </c>
      <c r="HCU3" s="4" t="s">
        <v>752</v>
      </c>
      <c r="HCV3" s="4" t="s">
        <v>752</v>
      </c>
      <c r="HCW3" s="4" t="s">
        <v>752</v>
      </c>
      <c r="HCX3" s="4" t="s">
        <v>752</v>
      </c>
      <c r="HCY3" s="4" t="s">
        <v>752</v>
      </c>
      <c r="HCZ3" s="4" t="s">
        <v>752</v>
      </c>
      <c r="HDA3" s="4" t="s">
        <v>752</v>
      </c>
      <c r="HDB3" s="4" t="s">
        <v>752</v>
      </c>
      <c r="HDC3" s="4" t="s">
        <v>752</v>
      </c>
      <c r="HDD3" s="4" t="s">
        <v>752</v>
      </c>
      <c r="HDE3" s="4" t="s">
        <v>752</v>
      </c>
      <c r="HDF3" s="4" t="s">
        <v>752</v>
      </c>
      <c r="HDG3" s="4" t="s">
        <v>752</v>
      </c>
      <c r="HDH3" s="4" t="s">
        <v>752</v>
      </c>
      <c r="HDI3" s="4" t="s">
        <v>752</v>
      </c>
      <c r="HDJ3" s="4" t="s">
        <v>752</v>
      </c>
      <c r="HDK3" s="4" t="s">
        <v>752</v>
      </c>
      <c r="HDL3" s="4" t="s">
        <v>752</v>
      </c>
      <c r="HDM3" s="4" t="s">
        <v>752</v>
      </c>
      <c r="HDN3" s="4" t="s">
        <v>752</v>
      </c>
      <c r="HDO3" s="4" t="s">
        <v>752</v>
      </c>
      <c r="HDP3" s="4" t="s">
        <v>752</v>
      </c>
      <c r="HDQ3" s="4" t="s">
        <v>752</v>
      </c>
      <c r="HDR3" s="4" t="s">
        <v>752</v>
      </c>
      <c r="HDS3" s="4" t="s">
        <v>752</v>
      </c>
      <c r="HDT3" s="4" t="s">
        <v>752</v>
      </c>
      <c r="HDU3" s="4" t="s">
        <v>752</v>
      </c>
      <c r="HDV3" s="4" t="s">
        <v>752</v>
      </c>
      <c r="HDW3" s="4" t="s">
        <v>752</v>
      </c>
      <c r="HDX3" s="4" t="s">
        <v>752</v>
      </c>
      <c r="HDY3" s="4" t="s">
        <v>752</v>
      </c>
      <c r="HDZ3" s="4" t="s">
        <v>752</v>
      </c>
      <c r="HEA3" s="4" t="s">
        <v>752</v>
      </c>
      <c r="HEB3" s="4" t="s">
        <v>752</v>
      </c>
      <c r="HEC3" s="4" t="s">
        <v>752</v>
      </c>
      <c r="HED3" s="4" t="s">
        <v>752</v>
      </c>
      <c r="HEE3" s="4" t="s">
        <v>752</v>
      </c>
      <c r="HEF3" s="4" t="s">
        <v>752</v>
      </c>
      <c r="HEG3" s="4" t="s">
        <v>752</v>
      </c>
      <c r="HEH3" s="4" t="s">
        <v>752</v>
      </c>
      <c r="HEI3" s="4" t="s">
        <v>752</v>
      </c>
      <c r="HEJ3" s="4" t="s">
        <v>752</v>
      </c>
      <c r="HEK3" s="4" t="s">
        <v>752</v>
      </c>
      <c r="HEL3" s="4" t="s">
        <v>752</v>
      </c>
      <c r="HEM3" s="4" t="s">
        <v>752</v>
      </c>
      <c r="HEN3" s="4" t="s">
        <v>752</v>
      </c>
      <c r="HEO3" s="4" t="s">
        <v>752</v>
      </c>
      <c r="HEP3" s="4" t="s">
        <v>752</v>
      </c>
      <c r="HEQ3" s="4" t="s">
        <v>752</v>
      </c>
      <c r="HER3" s="4" t="s">
        <v>752</v>
      </c>
      <c r="HES3" s="4" t="s">
        <v>752</v>
      </c>
      <c r="HET3" s="4" t="s">
        <v>752</v>
      </c>
      <c r="HEU3" s="4" t="s">
        <v>752</v>
      </c>
      <c r="HEV3" s="4" t="s">
        <v>752</v>
      </c>
      <c r="HEW3" s="4" t="s">
        <v>752</v>
      </c>
      <c r="HEX3" s="4" t="s">
        <v>752</v>
      </c>
      <c r="HEY3" s="4" t="s">
        <v>752</v>
      </c>
      <c r="HEZ3" s="4" t="s">
        <v>752</v>
      </c>
      <c r="HFA3" s="4" t="s">
        <v>752</v>
      </c>
      <c r="HFB3" s="4" t="s">
        <v>752</v>
      </c>
      <c r="HFC3" s="4" t="s">
        <v>752</v>
      </c>
      <c r="HFD3" s="4" t="s">
        <v>752</v>
      </c>
      <c r="HFE3" s="4" t="s">
        <v>752</v>
      </c>
      <c r="HFF3" s="4" t="s">
        <v>752</v>
      </c>
      <c r="HFG3" s="4" t="s">
        <v>752</v>
      </c>
      <c r="HFH3" s="4" t="s">
        <v>752</v>
      </c>
      <c r="HFI3" s="4" t="s">
        <v>752</v>
      </c>
      <c r="HFJ3" s="4" t="s">
        <v>752</v>
      </c>
      <c r="HFK3" s="4" t="s">
        <v>752</v>
      </c>
      <c r="HFL3" s="4" t="s">
        <v>752</v>
      </c>
      <c r="HFM3" s="4" t="s">
        <v>752</v>
      </c>
      <c r="HFN3" s="4" t="s">
        <v>752</v>
      </c>
      <c r="HFO3" s="4" t="s">
        <v>752</v>
      </c>
      <c r="HFP3" s="4" t="s">
        <v>752</v>
      </c>
      <c r="HFQ3" s="4" t="s">
        <v>752</v>
      </c>
      <c r="HFR3" s="4" t="s">
        <v>752</v>
      </c>
      <c r="HFS3" s="4" t="s">
        <v>752</v>
      </c>
      <c r="HFT3" s="4" t="s">
        <v>752</v>
      </c>
      <c r="HFU3" s="4" t="s">
        <v>752</v>
      </c>
      <c r="HFV3" s="4" t="s">
        <v>752</v>
      </c>
      <c r="HFW3" s="4" t="s">
        <v>752</v>
      </c>
      <c r="HFX3" s="4" t="s">
        <v>752</v>
      </c>
      <c r="HFY3" s="4" t="s">
        <v>752</v>
      </c>
      <c r="HFZ3" s="4" t="s">
        <v>752</v>
      </c>
      <c r="HGA3" s="4" t="s">
        <v>752</v>
      </c>
      <c r="HGB3" s="4" t="s">
        <v>752</v>
      </c>
      <c r="HGC3" s="4" t="s">
        <v>752</v>
      </c>
      <c r="HGD3" s="4" t="s">
        <v>752</v>
      </c>
      <c r="HGE3" s="4" t="s">
        <v>752</v>
      </c>
      <c r="HGF3" s="4" t="s">
        <v>752</v>
      </c>
      <c r="HGG3" s="4" t="s">
        <v>752</v>
      </c>
      <c r="HGH3" s="4" t="s">
        <v>752</v>
      </c>
      <c r="HGI3" s="4" t="s">
        <v>752</v>
      </c>
      <c r="HGJ3" s="4" t="s">
        <v>752</v>
      </c>
      <c r="HGK3" s="4" t="s">
        <v>752</v>
      </c>
      <c r="HGL3" s="4" t="s">
        <v>752</v>
      </c>
      <c r="HGM3" s="4" t="s">
        <v>752</v>
      </c>
      <c r="HGN3" s="4" t="s">
        <v>752</v>
      </c>
      <c r="HGO3" s="4" t="s">
        <v>752</v>
      </c>
      <c r="HGP3" s="4" t="s">
        <v>752</v>
      </c>
      <c r="HGQ3" s="4" t="s">
        <v>752</v>
      </c>
      <c r="HGR3" s="4" t="s">
        <v>752</v>
      </c>
      <c r="HGS3" s="4" t="s">
        <v>752</v>
      </c>
      <c r="HGT3" s="4" t="s">
        <v>752</v>
      </c>
      <c r="HGU3" s="4" t="s">
        <v>752</v>
      </c>
      <c r="HGV3" s="4" t="s">
        <v>752</v>
      </c>
      <c r="HGW3" s="4" t="s">
        <v>752</v>
      </c>
      <c r="HGX3" s="4" t="s">
        <v>752</v>
      </c>
      <c r="HGY3" s="4" t="s">
        <v>752</v>
      </c>
      <c r="HGZ3" s="4" t="s">
        <v>752</v>
      </c>
      <c r="HHA3" s="4" t="s">
        <v>752</v>
      </c>
      <c r="HHB3" s="4" t="s">
        <v>752</v>
      </c>
      <c r="HHC3" s="4" t="s">
        <v>752</v>
      </c>
      <c r="HHD3" s="4" t="s">
        <v>752</v>
      </c>
      <c r="HHE3" s="4" t="s">
        <v>752</v>
      </c>
      <c r="HHF3" s="4" t="s">
        <v>752</v>
      </c>
      <c r="HHG3" s="4" t="s">
        <v>752</v>
      </c>
      <c r="HHH3" s="4" t="s">
        <v>752</v>
      </c>
      <c r="HHI3" s="4" t="s">
        <v>752</v>
      </c>
      <c r="HHJ3" s="4" t="s">
        <v>752</v>
      </c>
      <c r="HHK3" s="4" t="s">
        <v>752</v>
      </c>
      <c r="HHL3" s="4" t="s">
        <v>752</v>
      </c>
      <c r="HHM3" s="4" t="s">
        <v>752</v>
      </c>
      <c r="HHN3" s="4" t="s">
        <v>752</v>
      </c>
      <c r="HHO3" s="4" t="s">
        <v>752</v>
      </c>
      <c r="HHP3" s="4" t="s">
        <v>752</v>
      </c>
      <c r="HHQ3" s="4" t="s">
        <v>752</v>
      </c>
      <c r="HHR3" s="4" t="s">
        <v>752</v>
      </c>
      <c r="HHS3" s="4" t="s">
        <v>752</v>
      </c>
      <c r="HHT3" s="4" t="s">
        <v>752</v>
      </c>
      <c r="HHU3" s="4" t="s">
        <v>752</v>
      </c>
      <c r="HHV3" s="4" t="s">
        <v>752</v>
      </c>
      <c r="HHW3" s="4" t="s">
        <v>752</v>
      </c>
      <c r="HHX3" s="4" t="s">
        <v>752</v>
      </c>
      <c r="HHY3" s="4" t="s">
        <v>752</v>
      </c>
      <c r="HHZ3" s="4" t="s">
        <v>752</v>
      </c>
      <c r="HIA3" s="4" t="s">
        <v>752</v>
      </c>
      <c r="HIB3" s="4" t="s">
        <v>752</v>
      </c>
      <c r="HIC3" s="4" t="s">
        <v>752</v>
      </c>
      <c r="HID3" s="4" t="s">
        <v>752</v>
      </c>
      <c r="HIE3" s="4" t="s">
        <v>752</v>
      </c>
      <c r="HIF3" s="4" t="s">
        <v>752</v>
      </c>
      <c r="HIG3" s="4" t="s">
        <v>752</v>
      </c>
      <c r="HIH3" s="4" t="s">
        <v>752</v>
      </c>
      <c r="HII3" s="4" t="s">
        <v>752</v>
      </c>
      <c r="HIJ3" s="4" t="s">
        <v>752</v>
      </c>
      <c r="HIK3" s="4" t="s">
        <v>752</v>
      </c>
      <c r="HIL3" s="4" t="s">
        <v>752</v>
      </c>
      <c r="HIM3" s="4" t="s">
        <v>752</v>
      </c>
      <c r="HIN3" s="4" t="s">
        <v>752</v>
      </c>
      <c r="HIO3" s="4" t="s">
        <v>752</v>
      </c>
      <c r="HIP3" s="4" t="s">
        <v>752</v>
      </c>
      <c r="HIQ3" s="4" t="s">
        <v>752</v>
      </c>
      <c r="HIR3" s="4" t="s">
        <v>752</v>
      </c>
      <c r="HIS3" s="4" t="s">
        <v>752</v>
      </c>
      <c r="HIT3" s="4" t="s">
        <v>752</v>
      </c>
      <c r="HIU3" s="4" t="s">
        <v>752</v>
      </c>
      <c r="HIV3" s="4" t="s">
        <v>752</v>
      </c>
      <c r="HIW3" s="4" t="s">
        <v>752</v>
      </c>
      <c r="HIX3" s="4" t="s">
        <v>752</v>
      </c>
      <c r="HIY3" s="4" t="s">
        <v>752</v>
      </c>
      <c r="HIZ3" s="4" t="s">
        <v>752</v>
      </c>
      <c r="HJA3" s="4" t="s">
        <v>752</v>
      </c>
      <c r="HJB3" s="4" t="s">
        <v>752</v>
      </c>
      <c r="HJC3" s="4" t="s">
        <v>752</v>
      </c>
      <c r="HJD3" s="4" t="s">
        <v>752</v>
      </c>
      <c r="HJE3" s="4" t="s">
        <v>752</v>
      </c>
      <c r="HJF3" s="4" t="s">
        <v>752</v>
      </c>
      <c r="HJG3" s="4" t="s">
        <v>752</v>
      </c>
      <c r="HJH3" s="4" t="s">
        <v>752</v>
      </c>
      <c r="HJI3" s="4" t="s">
        <v>752</v>
      </c>
      <c r="HJJ3" s="4" t="s">
        <v>752</v>
      </c>
      <c r="HJK3" s="4" t="s">
        <v>752</v>
      </c>
      <c r="HJL3" s="4" t="s">
        <v>752</v>
      </c>
      <c r="HJM3" s="4" t="s">
        <v>752</v>
      </c>
      <c r="HJN3" s="4" t="s">
        <v>752</v>
      </c>
      <c r="HJO3" s="4" t="s">
        <v>752</v>
      </c>
      <c r="HJP3" s="4" t="s">
        <v>752</v>
      </c>
      <c r="HJQ3" s="4" t="s">
        <v>752</v>
      </c>
      <c r="HJR3" s="4" t="s">
        <v>752</v>
      </c>
      <c r="HJS3" s="4" t="s">
        <v>752</v>
      </c>
      <c r="HJT3" s="4" t="s">
        <v>752</v>
      </c>
      <c r="HJU3" s="4" t="s">
        <v>752</v>
      </c>
      <c r="HJV3" s="4" t="s">
        <v>752</v>
      </c>
      <c r="HJW3" s="4" t="s">
        <v>752</v>
      </c>
      <c r="HJX3" s="4" t="s">
        <v>752</v>
      </c>
      <c r="HJY3" s="4" t="s">
        <v>752</v>
      </c>
      <c r="HJZ3" s="4" t="s">
        <v>752</v>
      </c>
      <c r="HKA3" s="4" t="s">
        <v>752</v>
      </c>
      <c r="HKB3" s="4" t="s">
        <v>752</v>
      </c>
      <c r="HKC3" s="4" t="s">
        <v>752</v>
      </c>
      <c r="HKD3" s="4" t="s">
        <v>752</v>
      </c>
      <c r="HKE3" s="4" t="s">
        <v>752</v>
      </c>
      <c r="HKF3" s="4" t="s">
        <v>752</v>
      </c>
      <c r="HKG3" s="4" t="s">
        <v>752</v>
      </c>
      <c r="HKH3" s="4" t="s">
        <v>752</v>
      </c>
      <c r="HKI3" s="4" t="s">
        <v>752</v>
      </c>
      <c r="HKJ3" s="4" t="s">
        <v>752</v>
      </c>
      <c r="HKK3" s="4" t="s">
        <v>752</v>
      </c>
      <c r="HKL3" s="4" t="s">
        <v>752</v>
      </c>
      <c r="HKM3" s="4" t="s">
        <v>752</v>
      </c>
      <c r="HKN3" s="4" t="s">
        <v>752</v>
      </c>
      <c r="HKO3" s="4" t="s">
        <v>752</v>
      </c>
      <c r="HKP3" s="4" t="s">
        <v>752</v>
      </c>
      <c r="HKQ3" s="4" t="s">
        <v>752</v>
      </c>
      <c r="HKR3" s="4" t="s">
        <v>752</v>
      </c>
      <c r="HKS3" s="4" t="s">
        <v>752</v>
      </c>
      <c r="HKT3" s="4" t="s">
        <v>752</v>
      </c>
      <c r="HKU3" s="4" t="s">
        <v>752</v>
      </c>
      <c r="HKV3" s="4" t="s">
        <v>752</v>
      </c>
      <c r="HKW3" s="4" t="s">
        <v>752</v>
      </c>
      <c r="HKX3" s="4" t="s">
        <v>752</v>
      </c>
      <c r="HKY3" s="4" t="s">
        <v>752</v>
      </c>
      <c r="HKZ3" s="4" t="s">
        <v>752</v>
      </c>
      <c r="HLA3" s="4" t="s">
        <v>752</v>
      </c>
      <c r="HLB3" s="4" t="s">
        <v>752</v>
      </c>
      <c r="HLC3" s="4" t="s">
        <v>752</v>
      </c>
      <c r="HLD3" s="4" t="s">
        <v>752</v>
      </c>
      <c r="HLE3" s="4" t="s">
        <v>752</v>
      </c>
      <c r="HLF3" s="4" t="s">
        <v>752</v>
      </c>
      <c r="HLG3" s="4" t="s">
        <v>752</v>
      </c>
      <c r="HLH3" s="4" t="s">
        <v>752</v>
      </c>
      <c r="HLI3" s="4" t="s">
        <v>752</v>
      </c>
      <c r="HLJ3" s="4" t="s">
        <v>752</v>
      </c>
      <c r="HLK3" s="4" t="s">
        <v>752</v>
      </c>
      <c r="HLL3" s="4" t="s">
        <v>752</v>
      </c>
      <c r="HLM3" s="4" t="s">
        <v>752</v>
      </c>
      <c r="HLN3" s="4" t="s">
        <v>752</v>
      </c>
      <c r="HLO3" s="4" t="s">
        <v>752</v>
      </c>
      <c r="HLP3" s="4" t="s">
        <v>752</v>
      </c>
      <c r="HLQ3" s="4" t="s">
        <v>752</v>
      </c>
      <c r="HLR3" s="4" t="s">
        <v>752</v>
      </c>
      <c r="HLS3" s="4" t="s">
        <v>752</v>
      </c>
      <c r="HLT3" s="4" t="s">
        <v>752</v>
      </c>
      <c r="HLU3" s="4" t="s">
        <v>752</v>
      </c>
      <c r="HLV3" s="4" t="s">
        <v>752</v>
      </c>
      <c r="HLW3" s="4" t="s">
        <v>752</v>
      </c>
      <c r="HLX3" s="4" t="s">
        <v>752</v>
      </c>
      <c r="HLY3" s="4" t="s">
        <v>752</v>
      </c>
      <c r="HLZ3" s="4" t="s">
        <v>752</v>
      </c>
      <c r="HMA3" s="4" t="s">
        <v>752</v>
      </c>
      <c r="HMB3" s="4" t="s">
        <v>752</v>
      </c>
      <c r="HMC3" s="4" t="s">
        <v>752</v>
      </c>
      <c r="HMD3" s="4" t="s">
        <v>752</v>
      </c>
      <c r="HME3" s="4" t="s">
        <v>752</v>
      </c>
      <c r="HMF3" s="4" t="s">
        <v>752</v>
      </c>
      <c r="HMG3" s="4" t="s">
        <v>752</v>
      </c>
      <c r="HMH3" s="4" t="s">
        <v>752</v>
      </c>
      <c r="HMI3" s="4" t="s">
        <v>752</v>
      </c>
      <c r="HMJ3" s="4" t="s">
        <v>752</v>
      </c>
      <c r="HMK3" s="4" t="s">
        <v>752</v>
      </c>
      <c r="HML3" s="4" t="s">
        <v>752</v>
      </c>
      <c r="HMM3" s="4" t="s">
        <v>752</v>
      </c>
      <c r="HMN3" s="4" t="s">
        <v>752</v>
      </c>
      <c r="HMO3" s="4" t="s">
        <v>752</v>
      </c>
      <c r="HMP3" s="4" t="s">
        <v>752</v>
      </c>
      <c r="HMQ3" s="4" t="s">
        <v>752</v>
      </c>
      <c r="HMR3" s="4" t="s">
        <v>752</v>
      </c>
      <c r="HMS3" s="4" t="s">
        <v>752</v>
      </c>
      <c r="HMT3" s="4" t="s">
        <v>752</v>
      </c>
      <c r="HMU3" s="4" t="s">
        <v>752</v>
      </c>
      <c r="HMV3" s="4" t="s">
        <v>752</v>
      </c>
      <c r="HMW3" s="4" t="s">
        <v>752</v>
      </c>
      <c r="HMX3" s="4" t="s">
        <v>752</v>
      </c>
      <c r="HMY3" s="4" t="s">
        <v>752</v>
      </c>
      <c r="HMZ3" s="4" t="s">
        <v>752</v>
      </c>
      <c r="HNA3" s="4" t="s">
        <v>752</v>
      </c>
      <c r="HNB3" s="4" t="s">
        <v>752</v>
      </c>
      <c r="HNC3" s="4" t="s">
        <v>752</v>
      </c>
      <c r="HND3" s="4" t="s">
        <v>752</v>
      </c>
      <c r="HNE3" s="4" t="s">
        <v>752</v>
      </c>
      <c r="HNF3" s="4" t="s">
        <v>752</v>
      </c>
      <c r="HNG3" s="4" t="s">
        <v>752</v>
      </c>
      <c r="HNH3" s="4" t="s">
        <v>752</v>
      </c>
      <c r="HNI3" s="4" t="s">
        <v>752</v>
      </c>
      <c r="HNJ3" s="4" t="s">
        <v>752</v>
      </c>
      <c r="HNK3" s="4" t="s">
        <v>752</v>
      </c>
      <c r="HNL3" s="4" t="s">
        <v>752</v>
      </c>
      <c r="HNM3" s="4" t="s">
        <v>752</v>
      </c>
      <c r="HNN3" s="4" t="s">
        <v>752</v>
      </c>
      <c r="HNO3" s="4" t="s">
        <v>752</v>
      </c>
      <c r="HNP3" s="4" t="s">
        <v>752</v>
      </c>
      <c r="HNQ3" s="4" t="s">
        <v>752</v>
      </c>
      <c r="HNR3" s="4" t="s">
        <v>752</v>
      </c>
      <c r="HNS3" s="4" t="s">
        <v>752</v>
      </c>
      <c r="HNT3" s="4" t="s">
        <v>752</v>
      </c>
      <c r="HNU3" s="4" t="s">
        <v>752</v>
      </c>
      <c r="HNV3" s="4" t="s">
        <v>752</v>
      </c>
      <c r="HNW3" s="4" t="s">
        <v>752</v>
      </c>
      <c r="HNX3" s="4" t="s">
        <v>752</v>
      </c>
      <c r="HNY3" s="4" t="s">
        <v>752</v>
      </c>
      <c r="HNZ3" s="4" t="s">
        <v>752</v>
      </c>
      <c r="HOA3" s="4" t="s">
        <v>752</v>
      </c>
      <c r="HOB3" s="4" t="s">
        <v>752</v>
      </c>
      <c r="HOC3" s="4" t="s">
        <v>752</v>
      </c>
      <c r="HOD3" s="4" t="s">
        <v>752</v>
      </c>
      <c r="HOE3" s="4" t="s">
        <v>752</v>
      </c>
      <c r="HOF3" s="4" t="s">
        <v>752</v>
      </c>
      <c r="HOG3" s="4" t="s">
        <v>752</v>
      </c>
      <c r="HOH3" s="4" t="s">
        <v>752</v>
      </c>
      <c r="HOI3" s="4" t="s">
        <v>752</v>
      </c>
      <c r="HOJ3" s="4" t="s">
        <v>752</v>
      </c>
      <c r="HOK3" s="4" t="s">
        <v>752</v>
      </c>
      <c r="HOL3" s="4" t="s">
        <v>752</v>
      </c>
      <c r="HOM3" s="4" t="s">
        <v>752</v>
      </c>
      <c r="HON3" s="4" t="s">
        <v>752</v>
      </c>
      <c r="HOO3" s="4" t="s">
        <v>752</v>
      </c>
      <c r="HOP3" s="4" t="s">
        <v>752</v>
      </c>
      <c r="HOQ3" s="4" t="s">
        <v>752</v>
      </c>
      <c r="HOR3" s="4" t="s">
        <v>752</v>
      </c>
      <c r="HOS3" s="4" t="s">
        <v>752</v>
      </c>
      <c r="HOT3" s="4" t="s">
        <v>752</v>
      </c>
      <c r="HOU3" s="4" t="s">
        <v>752</v>
      </c>
      <c r="HOV3" s="4" t="s">
        <v>752</v>
      </c>
      <c r="HOW3" s="4" t="s">
        <v>752</v>
      </c>
      <c r="HOX3" s="4" t="s">
        <v>752</v>
      </c>
      <c r="HOY3" s="4" t="s">
        <v>752</v>
      </c>
      <c r="HOZ3" s="4" t="s">
        <v>752</v>
      </c>
      <c r="HPA3" s="4" t="s">
        <v>752</v>
      </c>
      <c r="HPB3" s="4" t="s">
        <v>752</v>
      </c>
      <c r="HPC3" s="4" t="s">
        <v>752</v>
      </c>
      <c r="HPD3" s="4" t="s">
        <v>752</v>
      </c>
      <c r="HPE3" s="4" t="s">
        <v>752</v>
      </c>
      <c r="HPF3" s="4" t="s">
        <v>752</v>
      </c>
      <c r="HPG3" s="4" t="s">
        <v>752</v>
      </c>
      <c r="HPH3" s="4" t="s">
        <v>752</v>
      </c>
      <c r="HPI3" s="4" t="s">
        <v>752</v>
      </c>
      <c r="HPJ3" s="4" t="s">
        <v>752</v>
      </c>
      <c r="HPK3" s="4" t="s">
        <v>752</v>
      </c>
      <c r="HPL3" s="4" t="s">
        <v>752</v>
      </c>
      <c r="HPM3" s="4" t="s">
        <v>752</v>
      </c>
      <c r="HPN3" s="4" t="s">
        <v>752</v>
      </c>
      <c r="HPO3" s="4" t="s">
        <v>752</v>
      </c>
      <c r="HPP3" s="4" t="s">
        <v>752</v>
      </c>
      <c r="HPQ3" s="4" t="s">
        <v>752</v>
      </c>
      <c r="HPR3" s="4" t="s">
        <v>752</v>
      </c>
      <c r="HPS3" s="4" t="s">
        <v>752</v>
      </c>
      <c r="HPT3" s="4" t="s">
        <v>752</v>
      </c>
      <c r="HPU3" s="4" t="s">
        <v>752</v>
      </c>
      <c r="HPV3" s="4" t="s">
        <v>752</v>
      </c>
      <c r="HPW3" s="4" t="s">
        <v>752</v>
      </c>
      <c r="HPX3" s="4" t="s">
        <v>752</v>
      </c>
      <c r="HPY3" s="4" t="s">
        <v>752</v>
      </c>
      <c r="HPZ3" s="4" t="s">
        <v>752</v>
      </c>
      <c r="HQA3" s="4" t="s">
        <v>752</v>
      </c>
      <c r="HQB3" s="4" t="s">
        <v>752</v>
      </c>
      <c r="HQC3" s="4" t="s">
        <v>752</v>
      </c>
      <c r="HQD3" s="4" t="s">
        <v>752</v>
      </c>
      <c r="HQE3" s="4" t="s">
        <v>752</v>
      </c>
      <c r="HQF3" s="4" t="s">
        <v>752</v>
      </c>
      <c r="HQG3" s="4" t="s">
        <v>752</v>
      </c>
      <c r="HQH3" s="4" t="s">
        <v>752</v>
      </c>
      <c r="HQI3" s="4" t="s">
        <v>752</v>
      </c>
      <c r="HQJ3" s="4" t="s">
        <v>752</v>
      </c>
      <c r="HQK3" s="4" t="s">
        <v>752</v>
      </c>
      <c r="HQL3" s="4" t="s">
        <v>752</v>
      </c>
      <c r="HQM3" s="4" t="s">
        <v>752</v>
      </c>
      <c r="HQN3" s="4" t="s">
        <v>752</v>
      </c>
      <c r="HQO3" s="4" t="s">
        <v>752</v>
      </c>
      <c r="HQP3" s="4" t="s">
        <v>752</v>
      </c>
      <c r="HQQ3" s="4" t="s">
        <v>752</v>
      </c>
      <c r="HQR3" s="4" t="s">
        <v>752</v>
      </c>
      <c r="HQS3" s="4" t="s">
        <v>752</v>
      </c>
      <c r="HQT3" s="4" t="s">
        <v>752</v>
      </c>
      <c r="HQU3" s="4" t="s">
        <v>752</v>
      </c>
      <c r="HQV3" s="4" t="s">
        <v>752</v>
      </c>
      <c r="HQW3" s="4" t="s">
        <v>752</v>
      </c>
      <c r="HQX3" s="4" t="s">
        <v>752</v>
      </c>
      <c r="HQY3" s="4" t="s">
        <v>752</v>
      </c>
      <c r="HQZ3" s="4" t="s">
        <v>752</v>
      </c>
      <c r="HRA3" s="4" t="s">
        <v>752</v>
      </c>
      <c r="HRB3" s="4" t="s">
        <v>752</v>
      </c>
      <c r="HRC3" s="4" t="s">
        <v>752</v>
      </c>
      <c r="HRD3" s="4" t="s">
        <v>752</v>
      </c>
      <c r="HRE3" s="4" t="s">
        <v>752</v>
      </c>
      <c r="HRF3" s="4" t="s">
        <v>752</v>
      </c>
      <c r="HRG3" s="4" t="s">
        <v>752</v>
      </c>
      <c r="HRH3" s="4" t="s">
        <v>752</v>
      </c>
      <c r="HRI3" s="4" t="s">
        <v>752</v>
      </c>
      <c r="HRJ3" s="4" t="s">
        <v>752</v>
      </c>
      <c r="HRK3" s="4" t="s">
        <v>752</v>
      </c>
      <c r="HRL3" s="4" t="s">
        <v>752</v>
      </c>
      <c r="HRM3" s="4" t="s">
        <v>752</v>
      </c>
      <c r="HRN3" s="4" t="s">
        <v>752</v>
      </c>
      <c r="HRO3" s="4" t="s">
        <v>752</v>
      </c>
      <c r="HRP3" s="4" t="s">
        <v>752</v>
      </c>
      <c r="HRQ3" s="4" t="s">
        <v>752</v>
      </c>
      <c r="HRR3" s="4" t="s">
        <v>752</v>
      </c>
      <c r="HRS3" s="4" t="s">
        <v>752</v>
      </c>
      <c r="HRT3" s="4" t="s">
        <v>752</v>
      </c>
      <c r="HRU3" s="4" t="s">
        <v>752</v>
      </c>
      <c r="HRV3" s="4" t="s">
        <v>752</v>
      </c>
      <c r="HRW3" s="4" t="s">
        <v>752</v>
      </c>
      <c r="HRX3" s="4" t="s">
        <v>752</v>
      </c>
      <c r="HRY3" s="4" t="s">
        <v>752</v>
      </c>
      <c r="HRZ3" s="4" t="s">
        <v>752</v>
      </c>
      <c r="HSA3" s="4" t="s">
        <v>752</v>
      </c>
      <c r="HSB3" s="4" t="s">
        <v>752</v>
      </c>
      <c r="HSC3" s="4" t="s">
        <v>752</v>
      </c>
      <c r="HSD3" s="4" t="s">
        <v>752</v>
      </c>
      <c r="HSE3" s="4" t="s">
        <v>752</v>
      </c>
      <c r="HSF3" s="4" t="s">
        <v>752</v>
      </c>
      <c r="HSG3" s="4" t="s">
        <v>752</v>
      </c>
      <c r="HSH3" s="4" t="s">
        <v>752</v>
      </c>
      <c r="HSI3" s="4" t="s">
        <v>752</v>
      </c>
      <c r="HSJ3" s="4" t="s">
        <v>752</v>
      </c>
      <c r="HSK3" s="4" t="s">
        <v>752</v>
      </c>
      <c r="HSL3" s="4" t="s">
        <v>752</v>
      </c>
      <c r="HSM3" s="4" t="s">
        <v>752</v>
      </c>
      <c r="HSN3" s="4" t="s">
        <v>752</v>
      </c>
      <c r="HSO3" s="4" t="s">
        <v>752</v>
      </c>
      <c r="HSP3" s="4" t="s">
        <v>752</v>
      </c>
      <c r="HSQ3" s="4" t="s">
        <v>752</v>
      </c>
      <c r="HSR3" s="4" t="s">
        <v>752</v>
      </c>
      <c r="HSS3" s="4" t="s">
        <v>752</v>
      </c>
      <c r="HST3" s="4" t="s">
        <v>752</v>
      </c>
      <c r="HSU3" s="4" t="s">
        <v>752</v>
      </c>
      <c r="HSV3" s="4" t="s">
        <v>752</v>
      </c>
      <c r="HSW3" s="4" t="s">
        <v>752</v>
      </c>
      <c r="HSX3" s="4" t="s">
        <v>752</v>
      </c>
      <c r="HSY3" s="4" t="s">
        <v>752</v>
      </c>
      <c r="HSZ3" s="4" t="s">
        <v>752</v>
      </c>
      <c r="HTA3" s="4" t="s">
        <v>752</v>
      </c>
      <c r="HTB3" s="4" t="s">
        <v>752</v>
      </c>
      <c r="HTC3" s="4" t="s">
        <v>752</v>
      </c>
      <c r="HTD3" s="4" t="s">
        <v>752</v>
      </c>
      <c r="HTE3" s="4" t="s">
        <v>752</v>
      </c>
      <c r="HTF3" s="4" t="s">
        <v>752</v>
      </c>
      <c r="HTG3" s="4" t="s">
        <v>752</v>
      </c>
      <c r="HTH3" s="4" t="s">
        <v>752</v>
      </c>
      <c r="HTI3" s="4" t="s">
        <v>752</v>
      </c>
      <c r="HTJ3" s="4" t="s">
        <v>752</v>
      </c>
      <c r="HTK3" s="4" t="s">
        <v>752</v>
      </c>
      <c r="HTL3" s="4" t="s">
        <v>752</v>
      </c>
      <c r="HTM3" s="4" t="s">
        <v>752</v>
      </c>
      <c r="HTN3" s="4" t="s">
        <v>752</v>
      </c>
      <c r="HTO3" s="4" t="s">
        <v>752</v>
      </c>
      <c r="HTP3" s="4" t="s">
        <v>752</v>
      </c>
      <c r="HTQ3" s="4" t="s">
        <v>752</v>
      </c>
      <c r="HTR3" s="4" t="s">
        <v>752</v>
      </c>
      <c r="HTS3" s="4" t="s">
        <v>752</v>
      </c>
      <c r="HTT3" s="4" t="s">
        <v>752</v>
      </c>
      <c r="HTU3" s="4" t="s">
        <v>752</v>
      </c>
      <c r="HTV3" s="4" t="s">
        <v>752</v>
      </c>
      <c r="HTW3" s="4" t="s">
        <v>752</v>
      </c>
      <c r="HTX3" s="4" t="s">
        <v>752</v>
      </c>
      <c r="HTY3" s="4" t="s">
        <v>752</v>
      </c>
      <c r="HTZ3" s="4" t="s">
        <v>752</v>
      </c>
      <c r="HUA3" s="4" t="s">
        <v>752</v>
      </c>
      <c r="HUB3" s="4" t="s">
        <v>752</v>
      </c>
      <c r="HUC3" s="4" t="s">
        <v>752</v>
      </c>
      <c r="HUD3" s="4" t="s">
        <v>752</v>
      </c>
      <c r="HUE3" s="4" t="s">
        <v>752</v>
      </c>
      <c r="HUF3" s="4" t="s">
        <v>752</v>
      </c>
      <c r="HUG3" s="4" t="s">
        <v>752</v>
      </c>
      <c r="HUH3" s="4" t="s">
        <v>752</v>
      </c>
      <c r="HUI3" s="4" t="s">
        <v>752</v>
      </c>
      <c r="HUJ3" s="4" t="s">
        <v>752</v>
      </c>
      <c r="HUK3" s="4" t="s">
        <v>752</v>
      </c>
      <c r="HUL3" s="4" t="s">
        <v>752</v>
      </c>
      <c r="HUM3" s="4" t="s">
        <v>752</v>
      </c>
      <c r="HUN3" s="4" t="s">
        <v>752</v>
      </c>
      <c r="HUO3" s="4" t="s">
        <v>752</v>
      </c>
      <c r="HUP3" s="4" t="s">
        <v>752</v>
      </c>
      <c r="HUQ3" s="4" t="s">
        <v>752</v>
      </c>
      <c r="HUR3" s="4" t="s">
        <v>752</v>
      </c>
      <c r="HUS3" s="4" t="s">
        <v>752</v>
      </c>
      <c r="HUT3" s="4" t="s">
        <v>752</v>
      </c>
      <c r="HUU3" s="4" t="s">
        <v>752</v>
      </c>
      <c r="HUV3" s="4" t="s">
        <v>752</v>
      </c>
      <c r="HUW3" s="4" t="s">
        <v>752</v>
      </c>
      <c r="HUX3" s="4" t="s">
        <v>752</v>
      </c>
      <c r="HUY3" s="4" t="s">
        <v>752</v>
      </c>
      <c r="HUZ3" s="4" t="s">
        <v>752</v>
      </c>
      <c r="HVA3" s="4" t="s">
        <v>752</v>
      </c>
      <c r="HVB3" s="4" t="s">
        <v>752</v>
      </c>
      <c r="HVC3" s="4" t="s">
        <v>752</v>
      </c>
      <c r="HVD3" s="4" t="s">
        <v>752</v>
      </c>
      <c r="HVE3" s="4" t="s">
        <v>752</v>
      </c>
      <c r="HVF3" s="4" t="s">
        <v>752</v>
      </c>
      <c r="HVG3" s="4" t="s">
        <v>752</v>
      </c>
      <c r="HVH3" s="4" t="s">
        <v>752</v>
      </c>
      <c r="HVI3" s="4" t="s">
        <v>752</v>
      </c>
      <c r="HVJ3" s="4" t="s">
        <v>752</v>
      </c>
      <c r="HVK3" s="4" t="s">
        <v>752</v>
      </c>
      <c r="HVL3" s="4" t="s">
        <v>752</v>
      </c>
      <c r="HVM3" s="4" t="s">
        <v>752</v>
      </c>
      <c r="HVN3" s="4" t="s">
        <v>752</v>
      </c>
      <c r="HVO3" s="4" t="s">
        <v>752</v>
      </c>
      <c r="HVP3" s="4" t="s">
        <v>752</v>
      </c>
      <c r="HVQ3" s="4" t="s">
        <v>752</v>
      </c>
      <c r="HVR3" s="4" t="s">
        <v>752</v>
      </c>
      <c r="HVS3" s="4" t="s">
        <v>752</v>
      </c>
      <c r="HVT3" s="4" t="s">
        <v>752</v>
      </c>
      <c r="HVU3" s="4" t="s">
        <v>752</v>
      </c>
      <c r="HVV3" s="4" t="s">
        <v>752</v>
      </c>
      <c r="HVW3" s="4" t="s">
        <v>752</v>
      </c>
      <c r="HVX3" s="4" t="s">
        <v>752</v>
      </c>
      <c r="HVY3" s="4" t="s">
        <v>752</v>
      </c>
      <c r="HVZ3" s="4" t="s">
        <v>752</v>
      </c>
      <c r="HWA3" s="4" t="s">
        <v>752</v>
      </c>
      <c r="HWB3" s="4" t="s">
        <v>752</v>
      </c>
      <c r="HWC3" s="4" t="s">
        <v>752</v>
      </c>
      <c r="HWD3" s="4" t="s">
        <v>752</v>
      </c>
      <c r="HWE3" s="4" t="s">
        <v>752</v>
      </c>
      <c r="HWF3" s="4" t="s">
        <v>752</v>
      </c>
      <c r="HWG3" s="4" t="s">
        <v>752</v>
      </c>
      <c r="HWH3" s="4" t="s">
        <v>752</v>
      </c>
      <c r="HWI3" s="4" t="s">
        <v>752</v>
      </c>
      <c r="HWJ3" s="4" t="s">
        <v>752</v>
      </c>
      <c r="HWK3" s="4" t="s">
        <v>752</v>
      </c>
      <c r="HWL3" s="4" t="s">
        <v>752</v>
      </c>
      <c r="HWM3" s="4" t="s">
        <v>752</v>
      </c>
      <c r="HWN3" s="4" t="s">
        <v>752</v>
      </c>
      <c r="HWO3" s="4" t="s">
        <v>752</v>
      </c>
      <c r="HWP3" s="4" t="s">
        <v>752</v>
      </c>
      <c r="HWQ3" s="4" t="s">
        <v>752</v>
      </c>
      <c r="HWR3" s="4" t="s">
        <v>752</v>
      </c>
      <c r="HWS3" s="4" t="s">
        <v>752</v>
      </c>
      <c r="HWT3" s="4" t="s">
        <v>752</v>
      </c>
      <c r="HWU3" s="4" t="s">
        <v>752</v>
      </c>
      <c r="HWV3" s="4" t="s">
        <v>752</v>
      </c>
      <c r="HWW3" s="4" t="s">
        <v>752</v>
      </c>
      <c r="HWX3" s="4" t="s">
        <v>752</v>
      </c>
      <c r="HWY3" s="4" t="s">
        <v>752</v>
      </c>
      <c r="HWZ3" s="4" t="s">
        <v>752</v>
      </c>
      <c r="HXA3" s="4" t="s">
        <v>752</v>
      </c>
      <c r="HXB3" s="4" t="s">
        <v>752</v>
      </c>
      <c r="HXC3" s="4" t="s">
        <v>752</v>
      </c>
      <c r="HXD3" s="4" t="s">
        <v>752</v>
      </c>
      <c r="HXE3" s="4" t="s">
        <v>752</v>
      </c>
      <c r="HXF3" s="4" t="s">
        <v>752</v>
      </c>
      <c r="HXG3" s="4" t="s">
        <v>752</v>
      </c>
      <c r="HXH3" s="4" t="s">
        <v>752</v>
      </c>
      <c r="HXI3" s="4" t="s">
        <v>752</v>
      </c>
      <c r="HXJ3" s="4" t="s">
        <v>752</v>
      </c>
      <c r="HXK3" s="4" t="s">
        <v>752</v>
      </c>
      <c r="HXL3" s="4" t="s">
        <v>752</v>
      </c>
      <c r="HXM3" s="4" t="s">
        <v>752</v>
      </c>
      <c r="HXN3" s="4" t="s">
        <v>752</v>
      </c>
      <c r="HXO3" s="4" t="s">
        <v>752</v>
      </c>
      <c r="HXP3" s="4" t="s">
        <v>752</v>
      </c>
      <c r="HXQ3" s="4" t="s">
        <v>752</v>
      </c>
      <c r="HXR3" s="4" t="s">
        <v>752</v>
      </c>
      <c r="HXS3" s="4" t="s">
        <v>752</v>
      </c>
      <c r="HXT3" s="4" t="s">
        <v>752</v>
      </c>
      <c r="HXU3" s="4" t="s">
        <v>752</v>
      </c>
      <c r="HXV3" s="4" t="s">
        <v>752</v>
      </c>
      <c r="HXW3" s="4" t="s">
        <v>752</v>
      </c>
      <c r="HXX3" s="4" t="s">
        <v>752</v>
      </c>
      <c r="HXY3" s="4" t="s">
        <v>752</v>
      </c>
      <c r="HXZ3" s="4" t="s">
        <v>752</v>
      </c>
      <c r="HYA3" s="4" t="s">
        <v>752</v>
      </c>
      <c r="HYB3" s="4" t="s">
        <v>752</v>
      </c>
      <c r="HYC3" s="4" t="s">
        <v>752</v>
      </c>
      <c r="HYD3" s="4" t="s">
        <v>752</v>
      </c>
      <c r="HYE3" s="4" t="s">
        <v>752</v>
      </c>
      <c r="HYF3" s="4" t="s">
        <v>752</v>
      </c>
      <c r="HYG3" s="4" t="s">
        <v>752</v>
      </c>
      <c r="HYH3" s="4" t="s">
        <v>752</v>
      </c>
      <c r="HYI3" s="4" t="s">
        <v>752</v>
      </c>
      <c r="HYJ3" s="4" t="s">
        <v>752</v>
      </c>
      <c r="HYK3" s="4" t="s">
        <v>752</v>
      </c>
      <c r="HYL3" s="4" t="s">
        <v>752</v>
      </c>
      <c r="HYM3" s="4" t="s">
        <v>752</v>
      </c>
      <c r="HYN3" s="4" t="s">
        <v>752</v>
      </c>
      <c r="HYO3" s="4" t="s">
        <v>752</v>
      </c>
      <c r="HYP3" s="4" t="s">
        <v>752</v>
      </c>
      <c r="HYQ3" s="4" t="s">
        <v>752</v>
      </c>
      <c r="HYR3" s="4" t="s">
        <v>752</v>
      </c>
      <c r="HYS3" s="4" t="s">
        <v>752</v>
      </c>
      <c r="HYT3" s="4" t="s">
        <v>752</v>
      </c>
      <c r="HYU3" s="4" t="s">
        <v>752</v>
      </c>
      <c r="HYV3" s="4" t="s">
        <v>752</v>
      </c>
      <c r="HYW3" s="4" t="s">
        <v>752</v>
      </c>
      <c r="HYX3" s="4" t="s">
        <v>752</v>
      </c>
      <c r="HYY3" s="4" t="s">
        <v>752</v>
      </c>
      <c r="HYZ3" s="4" t="s">
        <v>752</v>
      </c>
      <c r="HZA3" s="4" t="s">
        <v>752</v>
      </c>
      <c r="HZB3" s="4" t="s">
        <v>752</v>
      </c>
      <c r="HZC3" s="4" t="s">
        <v>752</v>
      </c>
      <c r="HZD3" s="4" t="s">
        <v>752</v>
      </c>
      <c r="HZE3" s="4" t="s">
        <v>752</v>
      </c>
      <c r="HZF3" s="4" t="s">
        <v>752</v>
      </c>
      <c r="HZG3" s="4" t="s">
        <v>752</v>
      </c>
      <c r="HZH3" s="4" t="s">
        <v>752</v>
      </c>
      <c r="HZI3" s="4" t="s">
        <v>752</v>
      </c>
      <c r="HZJ3" s="4" t="s">
        <v>752</v>
      </c>
      <c r="HZK3" s="4" t="s">
        <v>752</v>
      </c>
      <c r="HZL3" s="4" t="s">
        <v>752</v>
      </c>
      <c r="HZM3" s="4" t="s">
        <v>752</v>
      </c>
      <c r="HZN3" s="4" t="s">
        <v>752</v>
      </c>
      <c r="HZO3" s="4" t="s">
        <v>752</v>
      </c>
      <c r="HZP3" s="4" t="s">
        <v>752</v>
      </c>
      <c r="HZQ3" s="4" t="s">
        <v>752</v>
      </c>
      <c r="HZR3" s="4" t="s">
        <v>752</v>
      </c>
      <c r="HZS3" s="4" t="s">
        <v>752</v>
      </c>
      <c r="HZT3" s="4" t="s">
        <v>752</v>
      </c>
      <c r="HZU3" s="4" t="s">
        <v>752</v>
      </c>
      <c r="HZV3" s="4" t="s">
        <v>752</v>
      </c>
      <c r="HZW3" s="4" t="s">
        <v>752</v>
      </c>
      <c r="HZX3" s="4" t="s">
        <v>752</v>
      </c>
      <c r="HZY3" s="4" t="s">
        <v>752</v>
      </c>
      <c r="HZZ3" s="4" t="s">
        <v>752</v>
      </c>
      <c r="IAA3" s="4" t="s">
        <v>752</v>
      </c>
      <c r="IAB3" s="4" t="s">
        <v>752</v>
      </c>
      <c r="IAC3" s="4" t="s">
        <v>752</v>
      </c>
      <c r="IAD3" s="4" t="s">
        <v>752</v>
      </c>
      <c r="IAE3" s="4" t="s">
        <v>752</v>
      </c>
      <c r="IAF3" s="4" t="s">
        <v>752</v>
      </c>
      <c r="IAG3" s="4" t="s">
        <v>752</v>
      </c>
      <c r="IAH3" s="4" t="s">
        <v>752</v>
      </c>
      <c r="IAI3" s="4" t="s">
        <v>752</v>
      </c>
      <c r="IAJ3" s="4" t="s">
        <v>752</v>
      </c>
      <c r="IAK3" s="4" t="s">
        <v>752</v>
      </c>
      <c r="IAL3" s="4" t="s">
        <v>752</v>
      </c>
      <c r="IAM3" s="4" t="s">
        <v>752</v>
      </c>
      <c r="IAN3" s="4" t="s">
        <v>752</v>
      </c>
      <c r="IAO3" s="4" t="s">
        <v>752</v>
      </c>
      <c r="IAP3" s="4" t="s">
        <v>752</v>
      </c>
      <c r="IAQ3" s="4" t="s">
        <v>752</v>
      </c>
      <c r="IAR3" s="4" t="s">
        <v>752</v>
      </c>
      <c r="IAS3" s="4" t="s">
        <v>752</v>
      </c>
      <c r="IAT3" s="4" t="s">
        <v>752</v>
      </c>
      <c r="IAU3" s="4" t="s">
        <v>752</v>
      </c>
      <c r="IAV3" s="4" t="s">
        <v>752</v>
      </c>
      <c r="IAW3" s="4" t="s">
        <v>752</v>
      </c>
      <c r="IAX3" s="4" t="s">
        <v>752</v>
      </c>
      <c r="IAY3" s="4" t="s">
        <v>752</v>
      </c>
      <c r="IAZ3" s="4" t="s">
        <v>752</v>
      </c>
      <c r="IBA3" s="4" t="s">
        <v>752</v>
      </c>
      <c r="IBB3" s="4" t="s">
        <v>752</v>
      </c>
      <c r="IBC3" s="4" t="s">
        <v>752</v>
      </c>
      <c r="IBD3" s="4" t="s">
        <v>752</v>
      </c>
      <c r="IBE3" s="4" t="s">
        <v>752</v>
      </c>
      <c r="IBF3" s="4" t="s">
        <v>752</v>
      </c>
      <c r="IBG3" s="4" t="s">
        <v>752</v>
      </c>
      <c r="IBH3" s="4" t="s">
        <v>752</v>
      </c>
      <c r="IBI3" s="4" t="s">
        <v>752</v>
      </c>
      <c r="IBJ3" s="4" t="s">
        <v>752</v>
      </c>
      <c r="IBK3" s="4" t="s">
        <v>752</v>
      </c>
      <c r="IBL3" s="4" t="s">
        <v>752</v>
      </c>
      <c r="IBM3" s="4" t="s">
        <v>752</v>
      </c>
      <c r="IBN3" s="4" t="s">
        <v>752</v>
      </c>
      <c r="IBO3" s="4" t="s">
        <v>752</v>
      </c>
      <c r="IBP3" s="4" t="s">
        <v>752</v>
      </c>
      <c r="IBQ3" s="4" t="s">
        <v>752</v>
      </c>
      <c r="IBR3" s="4" t="s">
        <v>752</v>
      </c>
      <c r="IBS3" s="4" t="s">
        <v>752</v>
      </c>
      <c r="IBT3" s="4" t="s">
        <v>752</v>
      </c>
      <c r="IBU3" s="4" t="s">
        <v>752</v>
      </c>
      <c r="IBV3" s="4" t="s">
        <v>752</v>
      </c>
      <c r="IBW3" s="4" t="s">
        <v>752</v>
      </c>
      <c r="IBX3" s="4" t="s">
        <v>752</v>
      </c>
      <c r="IBY3" s="4" t="s">
        <v>752</v>
      </c>
      <c r="IBZ3" s="4" t="s">
        <v>752</v>
      </c>
      <c r="ICA3" s="4" t="s">
        <v>752</v>
      </c>
      <c r="ICB3" s="4" t="s">
        <v>752</v>
      </c>
      <c r="ICC3" s="4" t="s">
        <v>752</v>
      </c>
      <c r="ICD3" s="4" t="s">
        <v>752</v>
      </c>
      <c r="ICE3" s="4" t="s">
        <v>752</v>
      </c>
      <c r="ICF3" s="4" t="s">
        <v>752</v>
      </c>
      <c r="ICG3" s="4" t="s">
        <v>752</v>
      </c>
      <c r="ICH3" s="4" t="s">
        <v>752</v>
      </c>
      <c r="ICI3" s="4" t="s">
        <v>752</v>
      </c>
      <c r="ICJ3" s="4" t="s">
        <v>752</v>
      </c>
      <c r="ICK3" s="4" t="s">
        <v>752</v>
      </c>
      <c r="ICL3" s="4" t="s">
        <v>752</v>
      </c>
      <c r="ICM3" s="4" t="s">
        <v>752</v>
      </c>
      <c r="ICN3" s="4" t="s">
        <v>752</v>
      </c>
      <c r="ICO3" s="4" t="s">
        <v>752</v>
      </c>
      <c r="ICP3" s="4" t="s">
        <v>752</v>
      </c>
      <c r="ICQ3" s="4" t="s">
        <v>752</v>
      </c>
      <c r="ICR3" s="4" t="s">
        <v>752</v>
      </c>
      <c r="ICS3" s="4" t="s">
        <v>752</v>
      </c>
      <c r="ICT3" s="4" t="s">
        <v>752</v>
      </c>
      <c r="ICU3" s="4" t="s">
        <v>752</v>
      </c>
      <c r="ICV3" s="4" t="s">
        <v>752</v>
      </c>
      <c r="ICW3" s="4" t="s">
        <v>752</v>
      </c>
      <c r="ICX3" s="4" t="s">
        <v>752</v>
      </c>
      <c r="ICY3" s="4" t="s">
        <v>752</v>
      </c>
      <c r="ICZ3" s="4" t="s">
        <v>752</v>
      </c>
      <c r="IDA3" s="4" t="s">
        <v>752</v>
      </c>
      <c r="IDB3" s="4" t="s">
        <v>752</v>
      </c>
      <c r="IDC3" s="4" t="s">
        <v>752</v>
      </c>
      <c r="IDD3" s="4" t="s">
        <v>752</v>
      </c>
      <c r="IDE3" s="4" t="s">
        <v>752</v>
      </c>
      <c r="IDF3" s="4" t="s">
        <v>752</v>
      </c>
      <c r="IDG3" s="4" t="s">
        <v>752</v>
      </c>
      <c r="IDH3" s="4" t="s">
        <v>752</v>
      </c>
      <c r="IDI3" s="4" t="s">
        <v>752</v>
      </c>
      <c r="IDJ3" s="4" t="s">
        <v>752</v>
      </c>
      <c r="IDK3" s="4" t="s">
        <v>752</v>
      </c>
      <c r="IDL3" s="4" t="s">
        <v>752</v>
      </c>
      <c r="IDM3" s="4" t="s">
        <v>752</v>
      </c>
      <c r="IDN3" s="4" t="s">
        <v>752</v>
      </c>
      <c r="IDO3" s="4" t="s">
        <v>752</v>
      </c>
      <c r="IDP3" s="4" t="s">
        <v>752</v>
      </c>
      <c r="IDQ3" s="4" t="s">
        <v>752</v>
      </c>
      <c r="IDR3" s="4" t="s">
        <v>752</v>
      </c>
      <c r="IDS3" s="4" t="s">
        <v>752</v>
      </c>
      <c r="IDT3" s="4" t="s">
        <v>752</v>
      </c>
      <c r="IDU3" s="4" t="s">
        <v>752</v>
      </c>
      <c r="IDV3" s="4" t="s">
        <v>752</v>
      </c>
      <c r="IDW3" s="4" t="s">
        <v>752</v>
      </c>
      <c r="IDX3" s="4" t="s">
        <v>752</v>
      </c>
      <c r="IDY3" s="4" t="s">
        <v>752</v>
      </c>
      <c r="IDZ3" s="4" t="s">
        <v>752</v>
      </c>
      <c r="IEA3" s="4" t="s">
        <v>752</v>
      </c>
      <c r="IEB3" s="4" t="s">
        <v>752</v>
      </c>
      <c r="IEC3" s="4" t="s">
        <v>752</v>
      </c>
      <c r="IED3" s="4" t="s">
        <v>752</v>
      </c>
      <c r="IEE3" s="4" t="s">
        <v>752</v>
      </c>
      <c r="IEF3" s="4" t="s">
        <v>752</v>
      </c>
      <c r="IEG3" s="4" t="s">
        <v>752</v>
      </c>
      <c r="IEH3" s="4" t="s">
        <v>752</v>
      </c>
      <c r="IEI3" s="4" t="s">
        <v>752</v>
      </c>
      <c r="IEJ3" s="4" t="s">
        <v>752</v>
      </c>
      <c r="IEK3" s="4" t="s">
        <v>752</v>
      </c>
      <c r="IEL3" s="4" t="s">
        <v>752</v>
      </c>
      <c r="IEM3" s="4" t="s">
        <v>752</v>
      </c>
      <c r="IEN3" s="4" t="s">
        <v>752</v>
      </c>
      <c r="IEO3" s="4" t="s">
        <v>752</v>
      </c>
      <c r="IEP3" s="4" t="s">
        <v>752</v>
      </c>
      <c r="IEQ3" s="4" t="s">
        <v>752</v>
      </c>
      <c r="IER3" s="4" t="s">
        <v>752</v>
      </c>
      <c r="IES3" s="4" t="s">
        <v>752</v>
      </c>
      <c r="IET3" s="4" t="s">
        <v>752</v>
      </c>
      <c r="IEU3" s="4" t="s">
        <v>752</v>
      </c>
      <c r="IEV3" s="4" t="s">
        <v>752</v>
      </c>
      <c r="IEW3" s="4" t="s">
        <v>752</v>
      </c>
      <c r="IEX3" s="4" t="s">
        <v>752</v>
      </c>
      <c r="IEY3" s="4" t="s">
        <v>752</v>
      </c>
      <c r="IEZ3" s="4" t="s">
        <v>752</v>
      </c>
      <c r="IFA3" s="4" t="s">
        <v>752</v>
      </c>
      <c r="IFB3" s="4" t="s">
        <v>752</v>
      </c>
      <c r="IFC3" s="4" t="s">
        <v>752</v>
      </c>
      <c r="IFD3" s="4" t="s">
        <v>752</v>
      </c>
      <c r="IFE3" s="4" t="s">
        <v>752</v>
      </c>
      <c r="IFF3" s="4" t="s">
        <v>752</v>
      </c>
      <c r="IFG3" s="4" t="s">
        <v>752</v>
      </c>
      <c r="IFH3" s="4" t="s">
        <v>752</v>
      </c>
      <c r="IFI3" s="4" t="s">
        <v>752</v>
      </c>
      <c r="IFJ3" s="4" t="s">
        <v>752</v>
      </c>
      <c r="IFK3" s="4" t="s">
        <v>752</v>
      </c>
      <c r="IFL3" s="4" t="s">
        <v>752</v>
      </c>
      <c r="IFM3" s="4" t="s">
        <v>752</v>
      </c>
      <c r="IFN3" s="4" t="s">
        <v>752</v>
      </c>
      <c r="IFO3" s="4" t="s">
        <v>752</v>
      </c>
      <c r="IFP3" s="4" t="s">
        <v>752</v>
      </c>
      <c r="IFQ3" s="4" t="s">
        <v>752</v>
      </c>
      <c r="IFR3" s="4" t="s">
        <v>752</v>
      </c>
      <c r="IFS3" s="4" t="s">
        <v>752</v>
      </c>
      <c r="IFT3" s="4" t="s">
        <v>752</v>
      </c>
      <c r="IFU3" s="4" t="s">
        <v>752</v>
      </c>
      <c r="IFV3" s="4" t="s">
        <v>752</v>
      </c>
      <c r="IFW3" s="4" t="s">
        <v>752</v>
      </c>
      <c r="IFX3" s="4" t="s">
        <v>752</v>
      </c>
      <c r="IFY3" s="4" t="s">
        <v>752</v>
      </c>
      <c r="IFZ3" s="4" t="s">
        <v>752</v>
      </c>
      <c r="IGA3" s="4" t="s">
        <v>752</v>
      </c>
      <c r="IGB3" s="4" t="s">
        <v>752</v>
      </c>
      <c r="IGC3" s="4" t="s">
        <v>752</v>
      </c>
      <c r="IGD3" s="4" t="s">
        <v>752</v>
      </c>
      <c r="IGE3" s="4" t="s">
        <v>752</v>
      </c>
      <c r="IGF3" s="4" t="s">
        <v>752</v>
      </c>
      <c r="IGG3" s="4" t="s">
        <v>752</v>
      </c>
      <c r="IGH3" s="4" t="s">
        <v>752</v>
      </c>
      <c r="IGI3" s="4" t="s">
        <v>752</v>
      </c>
      <c r="IGJ3" s="4" t="s">
        <v>752</v>
      </c>
      <c r="IGK3" s="4" t="s">
        <v>752</v>
      </c>
      <c r="IGL3" s="4" t="s">
        <v>752</v>
      </c>
      <c r="IGM3" s="4" t="s">
        <v>752</v>
      </c>
      <c r="IGN3" s="4" t="s">
        <v>752</v>
      </c>
      <c r="IGO3" s="4" t="s">
        <v>752</v>
      </c>
      <c r="IGP3" s="4" t="s">
        <v>752</v>
      </c>
      <c r="IGQ3" s="4" t="s">
        <v>752</v>
      </c>
      <c r="IGR3" s="4" t="s">
        <v>752</v>
      </c>
      <c r="IGS3" s="4" t="s">
        <v>752</v>
      </c>
      <c r="IGT3" s="4" t="s">
        <v>752</v>
      </c>
      <c r="IGU3" s="4" t="s">
        <v>752</v>
      </c>
      <c r="IGV3" s="4" t="s">
        <v>752</v>
      </c>
      <c r="IGW3" s="4" t="s">
        <v>752</v>
      </c>
      <c r="IGX3" s="4" t="s">
        <v>752</v>
      </c>
      <c r="IGY3" s="4" t="s">
        <v>752</v>
      </c>
      <c r="IGZ3" s="4" t="s">
        <v>752</v>
      </c>
      <c r="IHA3" s="4" t="s">
        <v>752</v>
      </c>
      <c r="IHB3" s="4" t="s">
        <v>752</v>
      </c>
      <c r="IHC3" s="4" t="s">
        <v>752</v>
      </c>
      <c r="IHD3" s="4" t="s">
        <v>752</v>
      </c>
      <c r="IHE3" s="4" t="s">
        <v>752</v>
      </c>
      <c r="IHF3" s="4" t="s">
        <v>752</v>
      </c>
      <c r="IHG3" s="4" t="s">
        <v>752</v>
      </c>
      <c r="IHH3" s="4" t="s">
        <v>752</v>
      </c>
      <c r="IHI3" s="4" t="s">
        <v>752</v>
      </c>
      <c r="IHJ3" s="4" t="s">
        <v>752</v>
      </c>
      <c r="IHK3" s="4" t="s">
        <v>752</v>
      </c>
      <c r="IHL3" s="4" t="s">
        <v>752</v>
      </c>
      <c r="IHM3" s="4" t="s">
        <v>752</v>
      </c>
      <c r="IHN3" s="4" t="s">
        <v>752</v>
      </c>
      <c r="IHO3" s="4" t="s">
        <v>752</v>
      </c>
      <c r="IHP3" s="4" t="s">
        <v>752</v>
      </c>
      <c r="IHQ3" s="4" t="s">
        <v>752</v>
      </c>
      <c r="IHR3" s="4" t="s">
        <v>752</v>
      </c>
      <c r="IHS3" s="4" t="s">
        <v>752</v>
      </c>
      <c r="IHT3" s="4" t="s">
        <v>752</v>
      </c>
      <c r="IHU3" s="4" t="s">
        <v>752</v>
      </c>
      <c r="IHV3" s="4" t="s">
        <v>752</v>
      </c>
      <c r="IHW3" s="4" t="s">
        <v>752</v>
      </c>
      <c r="IHX3" s="4" t="s">
        <v>752</v>
      </c>
      <c r="IHY3" s="4" t="s">
        <v>752</v>
      </c>
      <c r="IHZ3" s="4" t="s">
        <v>752</v>
      </c>
      <c r="IIA3" s="4" t="s">
        <v>752</v>
      </c>
      <c r="IIB3" s="4" t="s">
        <v>752</v>
      </c>
      <c r="IIC3" s="4" t="s">
        <v>752</v>
      </c>
      <c r="IID3" s="4" t="s">
        <v>752</v>
      </c>
      <c r="IIE3" s="4" t="s">
        <v>752</v>
      </c>
      <c r="IIF3" s="4" t="s">
        <v>752</v>
      </c>
      <c r="IIG3" s="4" t="s">
        <v>752</v>
      </c>
      <c r="IIH3" s="4" t="s">
        <v>752</v>
      </c>
      <c r="III3" s="4" t="s">
        <v>752</v>
      </c>
      <c r="IIJ3" s="4" t="s">
        <v>752</v>
      </c>
      <c r="IIK3" s="4" t="s">
        <v>752</v>
      </c>
      <c r="IIL3" s="4" t="s">
        <v>752</v>
      </c>
      <c r="IIM3" s="4" t="s">
        <v>752</v>
      </c>
      <c r="IIN3" s="4" t="s">
        <v>752</v>
      </c>
      <c r="IIO3" s="4" t="s">
        <v>752</v>
      </c>
      <c r="IIP3" s="4" t="s">
        <v>752</v>
      </c>
      <c r="IIQ3" s="4" t="s">
        <v>752</v>
      </c>
      <c r="IIR3" s="4" t="s">
        <v>752</v>
      </c>
      <c r="IIS3" s="4" t="s">
        <v>752</v>
      </c>
      <c r="IIT3" s="4" t="s">
        <v>752</v>
      </c>
      <c r="IIU3" s="4" t="s">
        <v>752</v>
      </c>
      <c r="IIV3" s="4" t="s">
        <v>752</v>
      </c>
      <c r="IIW3" s="4" t="s">
        <v>752</v>
      </c>
      <c r="IIX3" s="4" t="s">
        <v>752</v>
      </c>
      <c r="IIY3" s="4" t="s">
        <v>752</v>
      </c>
      <c r="IIZ3" s="4" t="s">
        <v>752</v>
      </c>
      <c r="IJA3" s="4" t="s">
        <v>752</v>
      </c>
      <c r="IJB3" s="4" t="s">
        <v>752</v>
      </c>
      <c r="IJC3" s="4" t="s">
        <v>752</v>
      </c>
      <c r="IJD3" s="4" t="s">
        <v>752</v>
      </c>
      <c r="IJE3" s="4" t="s">
        <v>752</v>
      </c>
      <c r="IJF3" s="4" t="s">
        <v>752</v>
      </c>
      <c r="IJG3" s="4" t="s">
        <v>752</v>
      </c>
      <c r="IJH3" s="4" t="s">
        <v>752</v>
      </c>
      <c r="IJI3" s="4" t="s">
        <v>752</v>
      </c>
      <c r="IJJ3" s="4" t="s">
        <v>752</v>
      </c>
      <c r="IJK3" s="4" t="s">
        <v>752</v>
      </c>
      <c r="IJL3" s="4" t="s">
        <v>752</v>
      </c>
      <c r="IJM3" s="4" t="s">
        <v>752</v>
      </c>
      <c r="IJN3" s="4" t="s">
        <v>752</v>
      </c>
      <c r="IJO3" s="4" t="s">
        <v>752</v>
      </c>
      <c r="IJP3" s="4" t="s">
        <v>752</v>
      </c>
      <c r="IJQ3" s="4" t="s">
        <v>752</v>
      </c>
      <c r="IJR3" s="4" t="s">
        <v>752</v>
      </c>
      <c r="IJS3" s="4" t="s">
        <v>752</v>
      </c>
      <c r="IJT3" s="4" t="s">
        <v>752</v>
      </c>
      <c r="IJU3" s="4" t="s">
        <v>752</v>
      </c>
      <c r="IJV3" s="4" t="s">
        <v>752</v>
      </c>
      <c r="IJW3" s="4" t="s">
        <v>752</v>
      </c>
      <c r="IJX3" s="4" t="s">
        <v>752</v>
      </c>
      <c r="IJY3" s="4" t="s">
        <v>752</v>
      </c>
      <c r="IJZ3" s="4" t="s">
        <v>752</v>
      </c>
      <c r="IKA3" s="4" t="s">
        <v>752</v>
      </c>
      <c r="IKB3" s="4" t="s">
        <v>752</v>
      </c>
      <c r="IKC3" s="4" t="s">
        <v>752</v>
      </c>
      <c r="IKD3" s="4" t="s">
        <v>752</v>
      </c>
      <c r="IKE3" s="4" t="s">
        <v>752</v>
      </c>
      <c r="IKF3" s="4" t="s">
        <v>752</v>
      </c>
      <c r="IKG3" s="4" t="s">
        <v>752</v>
      </c>
      <c r="IKH3" s="4" t="s">
        <v>752</v>
      </c>
      <c r="IKI3" s="4" t="s">
        <v>752</v>
      </c>
      <c r="IKJ3" s="4" t="s">
        <v>752</v>
      </c>
      <c r="IKK3" s="4" t="s">
        <v>752</v>
      </c>
      <c r="IKL3" s="4" t="s">
        <v>752</v>
      </c>
      <c r="IKM3" s="4" t="s">
        <v>752</v>
      </c>
      <c r="IKN3" s="4" t="s">
        <v>752</v>
      </c>
      <c r="IKO3" s="4" t="s">
        <v>752</v>
      </c>
      <c r="IKP3" s="4" t="s">
        <v>752</v>
      </c>
      <c r="IKQ3" s="4" t="s">
        <v>752</v>
      </c>
      <c r="IKR3" s="4" t="s">
        <v>752</v>
      </c>
      <c r="IKS3" s="4" t="s">
        <v>752</v>
      </c>
      <c r="IKT3" s="4" t="s">
        <v>752</v>
      </c>
      <c r="IKU3" s="4" t="s">
        <v>752</v>
      </c>
      <c r="IKV3" s="4" t="s">
        <v>752</v>
      </c>
      <c r="IKW3" s="4" t="s">
        <v>752</v>
      </c>
      <c r="IKX3" s="4" t="s">
        <v>752</v>
      </c>
      <c r="IKY3" s="4" t="s">
        <v>752</v>
      </c>
      <c r="IKZ3" s="4" t="s">
        <v>752</v>
      </c>
      <c r="ILA3" s="4" t="s">
        <v>752</v>
      </c>
      <c r="ILB3" s="4" t="s">
        <v>752</v>
      </c>
      <c r="ILC3" s="4" t="s">
        <v>752</v>
      </c>
      <c r="ILD3" s="4" t="s">
        <v>752</v>
      </c>
      <c r="ILE3" s="4" t="s">
        <v>752</v>
      </c>
      <c r="ILF3" s="4" t="s">
        <v>752</v>
      </c>
      <c r="ILG3" s="4" t="s">
        <v>752</v>
      </c>
      <c r="ILH3" s="4" t="s">
        <v>752</v>
      </c>
      <c r="ILI3" s="4" t="s">
        <v>752</v>
      </c>
      <c r="ILJ3" s="4" t="s">
        <v>752</v>
      </c>
      <c r="ILK3" s="4" t="s">
        <v>752</v>
      </c>
      <c r="ILL3" s="4" t="s">
        <v>752</v>
      </c>
      <c r="ILM3" s="4" t="s">
        <v>752</v>
      </c>
      <c r="ILN3" s="4" t="s">
        <v>752</v>
      </c>
      <c r="ILO3" s="4" t="s">
        <v>752</v>
      </c>
      <c r="ILP3" s="4" t="s">
        <v>752</v>
      </c>
      <c r="ILQ3" s="4" t="s">
        <v>752</v>
      </c>
      <c r="ILR3" s="4" t="s">
        <v>752</v>
      </c>
      <c r="ILS3" s="4" t="s">
        <v>752</v>
      </c>
      <c r="ILT3" s="4" t="s">
        <v>752</v>
      </c>
      <c r="ILU3" s="4" t="s">
        <v>752</v>
      </c>
      <c r="ILV3" s="4" t="s">
        <v>752</v>
      </c>
      <c r="ILW3" s="4" t="s">
        <v>752</v>
      </c>
      <c r="ILX3" s="4" t="s">
        <v>752</v>
      </c>
      <c r="ILY3" s="4" t="s">
        <v>752</v>
      </c>
      <c r="ILZ3" s="4" t="s">
        <v>752</v>
      </c>
      <c r="IMA3" s="4" t="s">
        <v>752</v>
      </c>
      <c r="IMB3" s="4" t="s">
        <v>752</v>
      </c>
      <c r="IMC3" s="4" t="s">
        <v>752</v>
      </c>
      <c r="IMD3" s="4" t="s">
        <v>752</v>
      </c>
      <c r="IME3" s="4" t="s">
        <v>752</v>
      </c>
      <c r="IMF3" s="4" t="s">
        <v>752</v>
      </c>
      <c r="IMG3" s="4" t="s">
        <v>752</v>
      </c>
      <c r="IMH3" s="4" t="s">
        <v>752</v>
      </c>
      <c r="IMI3" s="4" t="s">
        <v>752</v>
      </c>
      <c r="IMJ3" s="4" t="s">
        <v>752</v>
      </c>
      <c r="IMK3" s="4" t="s">
        <v>752</v>
      </c>
      <c r="IML3" s="4" t="s">
        <v>752</v>
      </c>
      <c r="IMM3" s="4" t="s">
        <v>752</v>
      </c>
      <c r="IMN3" s="4" t="s">
        <v>752</v>
      </c>
      <c r="IMO3" s="4" t="s">
        <v>752</v>
      </c>
      <c r="IMP3" s="4" t="s">
        <v>752</v>
      </c>
      <c r="IMQ3" s="4" t="s">
        <v>752</v>
      </c>
      <c r="IMR3" s="4" t="s">
        <v>752</v>
      </c>
      <c r="IMS3" s="4" t="s">
        <v>752</v>
      </c>
      <c r="IMT3" s="4" t="s">
        <v>752</v>
      </c>
      <c r="IMU3" s="4" t="s">
        <v>752</v>
      </c>
      <c r="IMV3" s="4" t="s">
        <v>752</v>
      </c>
      <c r="IMW3" s="4" t="s">
        <v>752</v>
      </c>
      <c r="IMX3" s="4" t="s">
        <v>752</v>
      </c>
      <c r="IMY3" s="4" t="s">
        <v>752</v>
      </c>
      <c r="IMZ3" s="4" t="s">
        <v>752</v>
      </c>
      <c r="INA3" s="4" t="s">
        <v>752</v>
      </c>
      <c r="INB3" s="4" t="s">
        <v>752</v>
      </c>
      <c r="INC3" s="4" t="s">
        <v>752</v>
      </c>
      <c r="IND3" s="4" t="s">
        <v>752</v>
      </c>
      <c r="INE3" s="4" t="s">
        <v>752</v>
      </c>
      <c r="INF3" s="4" t="s">
        <v>752</v>
      </c>
      <c r="ING3" s="4" t="s">
        <v>752</v>
      </c>
      <c r="INH3" s="4" t="s">
        <v>752</v>
      </c>
      <c r="INI3" s="4" t="s">
        <v>752</v>
      </c>
      <c r="INJ3" s="4" t="s">
        <v>752</v>
      </c>
      <c r="INK3" s="4" t="s">
        <v>752</v>
      </c>
      <c r="INL3" s="4" t="s">
        <v>752</v>
      </c>
      <c r="INM3" s="4" t="s">
        <v>752</v>
      </c>
      <c r="INN3" s="4" t="s">
        <v>752</v>
      </c>
      <c r="INO3" s="4" t="s">
        <v>752</v>
      </c>
      <c r="INP3" s="4" t="s">
        <v>752</v>
      </c>
      <c r="INQ3" s="4" t="s">
        <v>752</v>
      </c>
      <c r="INR3" s="4" t="s">
        <v>752</v>
      </c>
      <c r="INS3" s="4" t="s">
        <v>752</v>
      </c>
      <c r="INT3" s="4" t="s">
        <v>752</v>
      </c>
      <c r="INU3" s="4" t="s">
        <v>752</v>
      </c>
      <c r="INV3" s="4" t="s">
        <v>752</v>
      </c>
      <c r="INW3" s="4" t="s">
        <v>752</v>
      </c>
      <c r="INX3" s="4" t="s">
        <v>752</v>
      </c>
      <c r="INY3" s="4" t="s">
        <v>752</v>
      </c>
      <c r="INZ3" s="4" t="s">
        <v>752</v>
      </c>
      <c r="IOA3" s="4" t="s">
        <v>752</v>
      </c>
      <c r="IOB3" s="4" t="s">
        <v>752</v>
      </c>
      <c r="IOC3" s="4" t="s">
        <v>752</v>
      </c>
      <c r="IOD3" s="4" t="s">
        <v>752</v>
      </c>
      <c r="IOE3" s="4" t="s">
        <v>752</v>
      </c>
      <c r="IOF3" s="4" t="s">
        <v>752</v>
      </c>
      <c r="IOG3" s="4" t="s">
        <v>752</v>
      </c>
      <c r="IOH3" s="4" t="s">
        <v>752</v>
      </c>
      <c r="IOI3" s="4" t="s">
        <v>752</v>
      </c>
      <c r="IOJ3" s="4" t="s">
        <v>752</v>
      </c>
      <c r="IOK3" s="4" t="s">
        <v>752</v>
      </c>
      <c r="IOL3" s="4" t="s">
        <v>752</v>
      </c>
      <c r="IOM3" s="4" t="s">
        <v>752</v>
      </c>
      <c r="ION3" s="4" t="s">
        <v>752</v>
      </c>
      <c r="IOO3" s="4" t="s">
        <v>752</v>
      </c>
      <c r="IOP3" s="4" t="s">
        <v>752</v>
      </c>
      <c r="IOQ3" s="4" t="s">
        <v>752</v>
      </c>
      <c r="IOR3" s="4" t="s">
        <v>752</v>
      </c>
      <c r="IOS3" s="4" t="s">
        <v>752</v>
      </c>
      <c r="IOT3" s="4" t="s">
        <v>752</v>
      </c>
      <c r="IOU3" s="4" t="s">
        <v>752</v>
      </c>
      <c r="IOV3" s="4" t="s">
        <v>752</v>
      </c>
      <c r="IOW3" s="4" t="s">
        <v>752</v>
      </c>
      <c r="IOX3" s="4" t="s">
        <v>752</v>
      </c>
      <c r="IOY3" s="4" t="s">
        <v>752</v>
      </c>
      <c r="IOZ3" s="4" t="s">
        <v>752</v>
      </c>
      <c r="IPA3" s="4" t="s">
        <v>752</v>
      </c>
      <c r="IPB3" s="4" t="s">
        <v>752</v>
      </c>
      <c r="IPC3" s="4" t="s">
        <v>752</v>
      </c>
      <c r="IPD3" s="4" t="s">
        <v>752</v>
      </c>
      <c r="IPE3" s="4" t="s">
        <v>752</v>
      </c>
      <c r="IPF3" s="4" t="s">
        <v>752</v>
      </c>
      <c r="IPG3" s="4" t="s">
        <v>752</v>
      </c>
      <c r="IPH3" s="4" t="s">
        <v>752</v>
      </c>
      <c r="IPI3" s="4" t="s">
        <v>752</v>
      </c>
      <c r="IPJ3" s="4" t="s">
        <v>752</v>
      </c>
      <c r="IPK3" s="4" t="s">
        <v>752</v>
      </c>
      <c r="IPL3" s="4" t="s">
        <v>752</v>
      </c>
      <c r="IPM3" s="4" t="s">
        <v>752</v>
      </c>
      <c r="IPN3" s="4" t="s">
        <v>752</v>
      </c>
      <c r="IPO3" s="4" t="s">
        <v>752</v>
      </c>
      <c r="IPP3" s="4" t="s">
        <v>752</v>
      </c>
      <c r="IPQ3" s="4" t="s">
        <v>752</v>
      </c>
      <c r="IPR3" s="4" t="s">
        <v>752</v>
      </c>
      <c r="IPS3" s="4" t="s">
        <v>752</v>
      </c>
      <c r="IPT3" s="4" t="s">
        <v>752</v>
      </c>
      <c r="IPU3" s="4" t="s">
        <v>752</v>
      </c>
      <c r="IPV3" s="4" t="s">
        <v>752</v>
      </c>
      <c r="IPW3" s="4" t="s">
        <v>752</v>
      </c>
      <c r="IPX3" s="4" t="s">
        <v>752</v>
      </c>
      <c r="IPY3" s="4" t="s">
        <v>752</v>
      </c>
      <c r="IPZ3" s="4" t="s">
        <v>752</v>
      </c>
      <c r="IQA3" s="4" t="s">
        <v>752</v>
      </c>
      <c r="IQB3" s="4" t="s">
        <v>752</v>
      </c>
      <c r="IQC3" s="4" t="s">
        <v>752</v>
      </c>
      <c r="IQD3" s="4" t="s">
        <v>752</v>
      </c>
      <c r="IQE3" s="4" t="s">
        <v>752</v>
      </c>
      <c r="IQF3" s="4" t="s">
        <v>752</v>
      </c>
      <c r="IQG3" s="4" t="s">
        <v>752</v>
      </c>
      <c r="IQH3" s="4" t="s">
        <v>752</v>
      </c>
      <c r="IQI3" s="4" t="s">
        <v>752</v>
      </c>
      <c r="IQJ3" s="4" t="s">
        <v>752</v>
      </c>
      <c r="IQK3" s="4" t="s">
        <v>752</v>
      </c>
      <c r="IQL3" s="4" t="s">
        <v>752</v>
      </c>
      <c r="IQM3" s="4" t="s">
        <v>752</v>
      </c>
      <c r="IQN3" s="4" t="s">
        <v>752</v>
      </c>
      <c r="IQO3" s="4" t="s">
        <v>752</v>
      </c>
      <c r="IQP3" s="4" t="s">
        <v>752</v>
      </c>
      <c r="IQQ3" s="4" t="s">
        <v>752</v>
      </c>
      <c r="IQR3" s="4" t="s">
        <v>752</v>
      </c>
      <c r="IQS3" s="4" t="s">
        <v>752</v>
      </c>
      <c r="IQT3" s="4" t="s">
        <v>752</v>
      </c>
      <c r="IQU3" s="4" t="s">
        <v>752</v>
      </c>
      <c r="IQV3" s="4" t="s">
        <v>752</v>
      </c>
      <c r="IQW3" s="4" t="s">
        <v>752</v>
      </c>
      <c r="IQX3" s="4" t="s">
        <v>752</v>
      </c>
      <c r="IQY3" s="4" t="s">
        <v>752</v>
      </c>
      <c r="IQZ3" s="4" t="s">
        <v>752</v>
      </c>
      <c r="IRA3" s="4" t="s">
        <v>752</v>
      </c>
      <c r="IRB3" s="4" t="s">
        <v>752</v>
      </c>
      <c r="IRC3" s="4" t="s">
        <v>752</v>
      </c>
      <c r="IRD3" s="4" t="s">
        <v>752</v>
      </c>
      <c r="IRE3" s="4" t="s">
        <v>752</v>
      </c>
      <c r="IRF3" s="4" t="s">
        <v>752</v>
      </c>
      <c r="IRG3" s="4" t="s">
        <v>752</v>
      </c>
      <c r="IRH3" s="4" t="s">
        <v>752</v>
      </c>
      <c r="IRI3" s="4" t="s">
        <v>752</v>
      </c>
      <c r="IRJ3" s="4" t="s">
        <v>752</v>
      </c>
      <c r="IRK3" s="4" t="s">
        <v>752</v>
      </c>
      <c r="IRL3" s="4" t="s">
        <v>752</v>
      </c>
      <c r="IRM3" s="4" t="s">
        <v>752</v>
      </c>
      <c r="IRN3" s="4" t="s">
        <v>752</v>
      </c>
      <c r="IRO3" s="4" t="s">
        <v>752</v>
      </c>
      <c r="IRP3" s="4" t="s">
        <v>752</v>
      </c>
      <c r="IRQ3" s="4" t="s">
        <v>752</v>
      </c>
      <c r="IRR3" s="4" t="s">
        <v>752</v>
      </c>
      <c r="IRS3" s="4" t="s">
        <v>752</v>
      </c>
      <c r="IRT3" s="4" t="s">
        <v>752</v>
      </c>
      <c r="IRU3" s="4" t="s">
        <v>752</v>
      </c>
      <c r="IRV3" s="4" t="s">
        <v>752</v>
      </c>
      <c r="IRW3" s="4" t="s">
        <v>752</v>
      </c>
      <c r="IRX3" s="4" t="s">
        <v>752</v>
      </c>
      <c r="IRY3" s="4" t="s">
        <v>752</v>
      </c>
      <c r="IRZ3" s="4" t="s">
        <v>752</v>
      </c>
      <c r="ISA3" s="4" t="s">
        <v>752</v>
      </c>
      <c r="ISB3" s="4" t="s">
        <v>752</v>
      </c>
      <c r="ISC3" s="4" t="s">
        <v>752</v>
      </c>
      <c r="ISD3" s="4" t="s">
        <v>752</v>
      </c>
      <c r="ISE3" s="4" t="s">
        <v>752</v>
      </c>
      <c r="ISF3" s="4" t="s">
        <v>752</v>
      </c>
      <c r="ISG3" s="4" t="s">
        <v>752</v>
      </c>
      <c r="ISH3" s="4" t="s">
        <v>752</v>
      </c>
      <c r="ISI3" s="4" t="s">
        <v>752</v>
      </c>
      <c r="ISJ3" s="4" t="s">
        <v>752</v>
      </c>
      <c r="ISK3" s="4" t="s">
        <v>752</v>
      </c>
      <c r="ISL3" s="4" t="s">
        <v>752</v>
      </c>
      <c r="ISM3" s="4" t="s">
        <v>752</v>
      </c>
      <c r="ISN3" s="4" t="s">
        <v>752</v>
      </c>
      <c r="ISO3" s="4" t="s">
        <v>752</v>
      </c>
      <c r="ISP3" s="4" t="s">
        <v>752</v>
      </c>
      <c r="ISQ3" s="4" t="s">
        <v>752</v>
      </c>
      <c r="ISR3" s="4" t="s">
        <v>752</v>
      </c>
      <c r="ISS3" s="4" t="s">
        <v>752</v>
      </c>
      <c r="IST3" s="4" t="s">
        <v>752</v>
      </c>
      <c r="ISU3" s="4" t="s">
        <v>752</v>
      </c>
      <c r="ISV3" s="4" t="s">
        <v>752</v>
      </c>
      <c r="ISW3" s="4" t="s">
        <v>752</v>
      </c>
      <c r="ISX3" s="4" t="s">
        <v>752</v>
      </c>
      <c r="ISY3" s="4" t="s">
        <v>752</v>
      </c>
      <c r="ISZ3" s="4" t="s">
        <v>752</v>
      </c>
      <c r="ITA3" s="4" t="s">
        <v>752</v>
      </c>
      <c r="ITB3" s="4" t="s">
        <v>752</v>
      </c>
      <c r="ITC3" s="4" t="s">
        <v>752</v>
      </c>
      <c r="ITD3" s="4" t="s">
        <v>752</v>
      </c>
      <c r="ITE3" s="4" t="s">
        <v>752</v>
      </c>
      <c r="ITF3" s="4" t="s">
        <v>752</v>
      </c>
      <c r="ITG3" s="4" t="s">
        <v>752</v>
      </c>
      <c r="ITH3" s="4" t="s">
        <v>752</v>
      </c>
      <c r="ITI3" s="4" t="s">
        <v>752</v>
      </c>
      <c r="ITJ3" s="4" t="s">
        <v>752</v>
      </c>
      <c r="ITK3" s="4" t="s">
        <v>752</v>
      </c>
      <c r="ITL3" s="4" t="s">
        <v>752</v>
      </c>
      <c r="ITM3" s="4" t="s">
        <v>752</v>
      </c>
      <c r="ITN3" s="4" t="s">
        <v>752</v>
      </c>
      <c r="ITO3" s="4" t="s">
        <v>752</v>
      </c>
      <c r="ITP3" s="4" t="s">
        <v>752</v>
      </c>
      <c r="ITQ3" s="4" t="s">
        <v>752</v>
      </c>
      <c r="ITR3" s="4" t="s">
        <v>752</v>
      </c>
      <c r="ITS3" s="4" t="s">
        <v>752</v>
      </c>
      <c r="ITT3" s="4" t="s">
        <v>752</v>
      </c>
      <c r="ITU3" s="4" t="s">
        <v>752</v>
      </c>
      <c r="ITV3" s="4" t="s">
        <v>752</v>
      </c>
      <c r="ITW3" s="4" t="s">
        <v>752</v>
      </c>
      <c r="ITX3" s="4" t="s">
        <v>752</v>
      </c>
      <c r="ITY3" s="4" t="s">
        <v>752</v>
      </c>
      <c r="ITZ3" s="4" t="s">
        <v>752</v>
      </c>
      <c r="IUA3" s="4" t="s">
        <v>752</v>
      </c>
      <c r="IUB3" s="4" t="s">
        <v>752</v>
      </c>
      <c r="IUC3" s="4" t="s">
        <v>752</v>
      </c>
      <c r="IUD3" s="4" t="s">
        <v>752</v>
      </c>
      <c r="IUE3" s="4" t="s">
        <v>752</v>
      </c>
      <c r="IUF3" s="4" t="s">
        <v>752</v>
      </c>
      <c r="IUG3" s="4" t="s">
        <v>752</v>
      </c>
      <c r="IUH3" s="4" t="s">
        <v>752</v>
      </c>
      <c r="IUI3" s="4" t="s">
        <v>752</v>
      </c>
      <c r="IUJ3" s="4" t="s">
        <v>752</v>
      </c>
      <c r="IUK3" s="4" t="s">
        <v>752</v>
      </c>
      <c r="IUL3" s="4" t="s">
        <v>752</v>
      </c>
      <c r="IUM3" s="4" t="s">
        <v>752</v>
      </c>
      <c r="IUN3" s="4" t="s">
        <v>752</v>
      </c>
      <c r="IUO3" s="4" t="s">
        <v>752</v>
      </c>
      <c r="IUP3" s="4" t="s">
        <v>752</v>
      </c>
      <c r="IUQ3" s="4" t="s">
        <v>752</v>
      </c>
      <c r="IUR3" s="4" t="s">
        <v>752</v>
      </c>
      <c r="IUS3" s="4" t="s">
        <v>752</v>
      </c>
      <c r="IUT3" s="4" t="s">
        <v>752</v>
      </c>
      <c r="IUU3" s="4" t="s">
        <v>752</v>
      </c>
      <c r="IUV3" s="4" t="s">
        <v>752</v>
      </c>
      <c r="IUW3" s="4" t="s">
        <v>752</v>
      </c>
      <c r="IUX3" s="4" t="s">
        <v>752</v>
      </c>
      <c r="IUY3" s="4" t="s">
        <v>752</v>
      </c>
      <c r="IUZ3" s="4" t="s">
        <v>752</v>
      </c>
      <c r="IVA3" s="4" t="s">
        <v>752</v>
      </c>
      <c r="IVB3" s="4" t="s">
        <v>752</v>
      </c>
      <c r="IVC3" s="4" t="s">
        <v>752</v>
      </c>
      <c r="IVD3" s="4" t="s">
        <v>752</v>
      </c>
      <c r="IVE3" s="4" t="s">
        <v>752</v>
      </c>
      <c r="IVF3" s="4" t="s">
        <v>752</v>
      </c>
      <c r="IVG3" s="4" t="s">
        <v>752</v>
      </c>
      <c r="IVH3" s="4" t="s">
        <v>752</v>
      </c>
      <c r="IVI3" s="4" t="s">
        <v>752</v>
      </c>
      <c r="IVJ3" s="4" t="s">
        <v>752</v>
      </c>
      <c r="IVK3" s="4" t="s">
        <v>752</v>
      </c>
      <c r="IVL3" s="4" t="s">
        <v>752</v>
      </c>
      <c r="IVM3" s="4" t="s">
        <v>752</v>
      </c>
      <c r="IVN3" s="4" t="s">
        <v>752</v>
      </c>
      <c r="IVO3" s="4" t="s">
        <v>752</v>
      </c>
      <c r="IVP3" s="4" t="s">
        <v>752</v>
      </c>
      <c r="IVQ3" s="4" t="s">
        <v>752</v>
      </c>
      <c r="IVR3" s="4" t="s">
        <v>752</v>
      </c>
      <c r="IVS3" s="4" t="s">
        <v>752</v>
      </c>
      <c r="IVT3" s="4" t="s">
        <v>752</v>
      </c>
      <c r="IVU3" s="4" t="s">
        <v>752</v>
      </c>
      <c r="IVV3" s="4" t="s">
        <v>752</v>
      </c>
      <c r="IVW3" s="4" t="s">
        <v>752</v>
      </c>
      <c r="IVX3" s="4" t="s">
        <v>752</v>
      </c>
      <c r="IVY3" s="4" t="s">
        <v>752</v>
      </c>
      <c r="IVZ3" s="4" t="s">
        <v>752</v>
      </c>
      <c r="IWA3" s="4" t="s">
        <v>752</v>
      </c>
      <c r="IWB3" s="4" t="s">
        <v>752</v>
      </c>
      <c r="IWC3" s="4" t="s">
        <v>752</v>
      </c>
      <c r="IWD3" s="4" t="s">
        <v>752</v>
      </c>
      <c r="IWE3" s="4" t="s">
        <v>752</v>
      </c>
      <c r="IWF3" s="4" t="s">
        <v>752</v>
      </c>
      <c r="IWG3" s="4" t="s">
        <v>752</v>
      </c>
      <c r="IWH3" s="4" t="s">
        <v>752</v>
      </c>
      <c r="IWI3" s="4" t="s">
        <v>752</v>
      </c>
      <c r="IWJ3" s="4" t="s">
        <v>752</v>
      </c>
      <c r="IWK3" s="4" t="s">
        <v>752</v>
      </c>
      <c r="IWL3" s="4" t="s">
        <v>752</v>
      </c>
      <c r="IWM3" s="4" t="s">
        <v>752</v>
      </c>
      <c r="IWN3" s="4" t="s">
        <v>752</v>
      </c>
      <c r="IWO3" s="4" t="s">
        <v>752</v>
      </c>
      <c r="IWP3" s="4" t="s">
        <v>752</v>
      </c>
      <c r="IWQ3" s="4" t="s">
        <v>752</v>
      </c>
      <c r="IWR3" s="4" t="s">
        <v>752</v>
      </c>
      <c r="IWS3" s="4" t="s">
        <v>752</v>
      </c>
      <c r="IWT3" s="4" t="s">
        <v>752</v>
      </c>
      <c r="IWU3" s="4" t="s">
        <v>752</v>
      </c>
      <c r="IWV3" s="4" t="s">
        <v>752</v>
      </c>
      <c r="IWW3" s="4" t="s">
        <v>752</v>
      </c>
      <c r="IWX3" s="4" t="s">
        <v>752</v>
      </c>
      <c r="IWY3" s="4" t="s">
        <v>752</v>
      </c>
      <c r="IWZ3" s="4" t="s">
        <v>752</v>
      </c>
      <c r="IXA3" s="4" t="s">
        <v>752</v>
      </c>
      <c r="IXB3" s="4" t="s">
        <v>752</v>
      </c>
      <c r="IXC3" s="4" t="s">
        <v>752</v>
      </c>
      <c r="IXD3" s="4" t="s">
        <v>752</v>
      </c>
      <c r="IXE3" s="4" t="s">
        <v>752</v>
      </c>
      <c r="IXF3" s="4" t="s">
        <v>752</v>
      </c>
      <c r="IXG3" s="4" t="s">
        <v>752</v>
      </c>
      <c r="IXH3" s="4" t="s">
        <v>752</v>
      </c>
      <c r="IXI3" s="4" t="s">
        <v>752</v>
      </c>
      <c r="IXJ3" s="4" t="s">
        <v>752</v>
      </c>
      <c r="IXK3" s="4" t="s">
        <v>752</v>
      </c>
      <c r="IXL3" s="4" t="s">
        <v>752</v>
      </c>
      <c r="IXM3" s="4" t="s">
        <v>752</v>
      </c>
      <c r="IXN3" s="4" t="s">
        <v>752</v>
      </c>
      <c r="IXO3" s="4" t="s">
        <v>752</v>
      </c>
      <c r="IXP3" s="4" t="s">
        <v>752</v>
      </c>
      <c r="IXQ3" s="4" t="s">
        <v>752</v>
      </c>
      <c r="IXR3" s="4" t="s">
        <v>752</v>
      </c>
      <c r="IXS3" s="4" t="s">
        <v>752</v>
      </c>
      <c r="IXT3" s="4" t="s">
        <v>752</v>
      </c>
      <c r="IXU3" s="4" t="s">
        <v>752</v>
      </c>
      <c r="IXV3" s="4" t="s">
        <v>752</v>
      </c>
      <c r="IXW3" s="4" t="s">
        <v>752</v>
      </c>
      <c r="IXX3" s="4" t="s">
        <v>752</v>
      </c>
      <c r="IXY3" s="4" t="s">
        <v>752</v>
      </c>
      <c r="IXZ3" s="4" t="s">
        <v>752</v>
      </c>
      <c r="IYA3" s="4" t="s">
        <v>752</v>
      </c>
      <c r="IYB3" s="4" t="s">
        <v>752</v>
      </c>
      <c r="IYC3" s="4" t="s">
        <v>752</v>
      </c>
      <c r="IYD3" s="4" t="s">
        <v>752</v>
      </c>
      <c r="IYE3" s="4" t="s">
        <v>752</v>
      </c>
      <c r="IYF3" s="4" t="s">
        <v>752</v>
      </c>
      <c r="IYG3" s="4" t="s">
        <v>752</v>
      </c>
      <c r="IYH3" s="4" t="s">
        <v>752</v>
      </c>
      <c r="IYI3" s="4" t="s">
        <v>752</v>
      </c>
      <c r="IYJ3" s="4" t="s">
        <v>752</v>
      </c>
      <c r="IYK3" s="4" t="s">
        <v>752</v>
      </c>
      <c r="IYL3" s="4" t="s">
        <v>752</v>
      </c>
      <c r="IYM3" s="4" t="s">
        <v>752</v>
      </c>
      <c r="IYN3" s="4" t="s">
        <v>752</v>
      </c>
      <c r="IYO3" s="4" t="s">
        <v>752</v>
      </c>
      <c r="IYP3" s="4" t="s">
        <v>752</v>
      </c>
      <c r="IYQ3" s="4" t="s">
        <v>752</v>
      </c>
      <c r="IYR3" s="4" t="s">
        <v>752</v>
      </c>
      <c r="IYS3" s="4" t="s">
        <v>752</v>
      </c>
      <c r="IYT3" s="4" t="s">
        <v>752</v>
      </c>
      <c r="IYU3" s="4" t="s">
        <v>752</v>
      </c>
      <c r="IYV3" s="4" t="s">
        <v>752</v>
      </c>
      <c r="IYW3" s="4" t="s">
        <v>752</v>
      </c>
      <c r="IYX3" s="4" t="s">
        <v>752</v>
      </c>
      <c r="IYY3" s="4" t="s">
        <v>752</v>
      </c>
      <c r="IYZ3" s="4" t="s">
        <v>752</v>
      </c>
      <c r="IZA3" s="4" t="s">
        <v>752</v>
      </c>
      <c r="IZB3" s="4" t="s">
        <v>752</v>
      </c>
      <c r="IZC3" s="4" t="s">
        <v>752</v>
      </c>
      <c r="IZD3" s="4" t="s">
        <v>752</v>
      </c>
      <c r="IZE3" s="4" t="s">
        <v>752</v>
      </c>
      <c r="IZF3" s="4" t="s">
        <v>752</v>
      </c>
      <c r="IZG3" s="4" t="s">
        <v>752</v>
      </c>
      <c r="IZH3" s="4" t="s">
        <v>752</v>
      </c>
      <c r="IZI3" s="4" t="s">
        <v>752</v>
      </c>
      <c r="IZJ3" s="4" t="s">
        <v>752</v>
      </c>
      <c r="IZK3" s="4" t="s">
        <v>752</v>
      </c>
      <c r="IZL3" s="4" t="s">
        <v>752</v>
      </c>
      <c r="IZM3" s="4" t="s">
        <v>752</v>
      </c>
      <c r="IZN3" s="4" t="s">
        <v>752</v>
      </c>
      <c r="IZO3" s="4" t="s">
        <v>752</v>
      </c>
      <c r="IZP3" s="4" t="s">
        <v>752</v>
      </c>
      <c r="IZQ3" s="4" t="s">
        <v>752</v>
      </c>
      <c r="IZR3" s="4" t="s">
        <v>752</v>
      </c>
      <c r="IZS3" s="4" t="s">
        <v>752</v>
      </c>
      <c r="IZT3" s="4" t="s">
        <v>752</v>
      </c>
      <c r="IZU3" s="4" t="s">
        <v>752</v>
      </c>
      <c r="IZV3" s="4" t="s">
        <v>752</v>
      </c>
      <c r="IZW3" s="4" t="s">
        <v>752</v>
      </c>
      <c r="IZX3" s="4" t="s">
        <v>752</v>
      </c>
      <c r="IZY3" s="4" t="s">
        <v>752</v>
      </c>
      <c r="IZZ3" s="4" t="s">
        <v>752</v>
      </c>
      <c r="JAA3" s="4" t="s">
        <v>752</v>
      </c>
      <c r="JAB3" s="4" t="s">
        <v>752</v>
      </c>
      <c r="JAC3" s="4" t="s">
        <v>752</v>
      </c>
      <c r="JAD3" s="4" t="s">
        <v>752</v>
      </c>
      <c r="JAE3" s="4" t="s">
        <v>752</v>
      </c>
      <c r="JAF3" s="4" t="s">
        <v>752</v>
      </c>
      <c r="JAG3" s="4" t="s">
        <v>752</v>
      </c>
      <c r="JAH3" s="4" t="s">
        <v>752</v>
      </c>
      <c r="JAI3" s="4" t="s">
        <v>752</v>
      </c>
      <c r="JAJ3" s="4" t="s">
        <v>752</v>
      </c>
      <c r="JAK3" s="4" t="s">
        <v>752</v>
      </c>
      <c r="JAL3" s="4" t="s">
        <v>752</v>
      </c>
      <c r="JAM3" s="4" t="s">
        <v>752</v>
      </c>
      <c r="JAN3" s="4" t="s">
        <v>752</v>
      </c>
      <c r="JAO3" s="4" t="s">
        <v>752</v>
      </c>
      <c r="JAP3" s="4" t="s">
        <v>752</v>
      </c>
      <c r="JAQ3" s="4" t="s">
        <v>752</v>
      </c>
      <c r="JAR3" s="4" t="s">
        <v>752</v>
      </c>
      <c r="JAS3" s="4" t="s">
        <v>752</v>
      </c>
      <c r="JAT3" s="4" t="s">
        <v>752</v>
      </c>
      <c r="JAU3" s="4" t="s">
        <v>752</v>
      </c>
      <c r="JAV3" s="4" t="s">
        <v>752</v>
      </c>
      <c r="JAW3" s="4" t="s">
        <v>752</v>
      </c>
      <c r="JAX3" s="4" t="s">
        <v>752</v>
      </c>
      <c r="JAY3" s="4" t="s">
        <v>752</v>
      </c>
      <c r="JAZ3" s="4" t="s">
        <v>752</v>
      </c>
      <c r="JBA3" s="4" t="s">
        <v>752</v>
      </c>
      <c r="JBB3" s="4" t="s">
        <v>752</v>
      </c>
      <c r="JBC3" s="4" t="s">
        <v>752</v>
      </c>
      <c r="JBD3" s="4" t="s">
        <v>752</v>
      </c>
      <c r="JBE3" s="4" t="s">
        <v>752</v>
      </c>
      <c r="JBF3" s="4" t="s">
        <v>752</v>
      </c>
      <c r="JBG3" s="4" t="s">
        <v>752</v>
      </c>
      <c r="JBH3" s="4" t="s">
        <v>752</v>
      </c>
      <c r="JBI3" s="4" t="s">
        <v>752</v>
      </c>
      <c r="JBJ3" s="4" t="s">
        <v>752</v>
      </c>
      <c r="JBK3" s="4" t="s">
        <v>752</v>
      </c>
      <c r="JBL3" s="4" t="s">
        <v>752</v>
      </c>
      <c r="JBM3" s="4" t="s">
        <v>752</v>
      </c>
      <c r="JBN3" s="4" t="s">
        <v>752</v>
      </c>
      <c r="JBO3" s="4" t="s">
        <v>752</v>
      </c>
      <c r="JBP3" s="4" t="s">
        <v>752</v>
      </c>
      <c r="JBQ3" s="4" t="s">
        <v>752</v>
      </c>
      <c r="JBR3" s="4" t="s">
        <v>752</v>
      </c>
      <c r="JBS3" s="4" t="s">
        <v>752</v>
      </c>
      <c r="JBT3" s="4" t="s">
        <v>752</v>
      </c>
      <c r="JBU3" s="4" t="s">
        <v>752</v>
      </c>
      <c r="JBV3" s="4" t="s">
        <v>752</v>
      </c>
      <c r="JBW3" s="4" t="s">
        <v>752</v>
      </c>
      <c r="JBX3" s="4" t="s">
        <v>752</v>
      </c>
      <c r="JBY3" s="4" t="s">
        <v>752</v>
      </c>
      <c r="JBZ3" s="4" t="s">
        <v>752</v>
      </c>
      <c r="JCA3" s="4" t="s">
        <v>752</v>
      </c>
      <c r="JCB3" s="4" t="s">
        <v>752</v>
      </c>
      <c r="JCC3" s="4" t="s">
        <v>752</v>
      </c>
      <c r="JCD3" s="4" t="s">
        <v>752</v>
      </c>
      <c r="JCE3" s="4" t="s">
        <v>752</v>
      </c>
      <c r="JCF3" s="4" t="s">
        <v>752</v>
      </c>
      <c r="JCG3" s="4" t="s">
        <v>752</v>
      </c>
      <c r="JCH3" s="4" t="s">
        <v>752</v>
      </c>
      <c r="JCI3" s="4" t="s">
        <v>752</v>
      </c>
      <c r="JCJ3" s="4" t="s">
        <v>752</v>
      </c>
      <c r="JCK3" s="4" t="s">
        <v>752</v>
      </c>
      <c r="JCL3" s="4" t="s">
        <v>752</v>
      </c>
      <c r="JCM3" s="4" t="s">
        <v>752</v>
      </c>
      <c r="JCN3" s="4" t="s">
        <v>752</v>
      </c>
      <c r="JCO3" s="4" t="s">
        <v>752</v>
      </c>
      <c r="JCP3" s="4" t="s">
        <v>752</v>
      </c>
      <c r="JCQ3" s="4" t="s">
        <v>752</v>
      </c>
      <c r="JCR3" s="4" t="s">
        <v>752</v>
      </c>
      <c r="JCS3" s="4" t="s">
        <v>752</v>
      </c>
      <c r="JCT3" s="4" t="s">
        <v>752</v>
      </c>
      <c r="JCU3" s="4" t="s">
        <v>752</v>
      </c>
      <c r="JCV3" s="4" t="s">
        <v>752</v>
      </c>
      <c r="JCW3" s="4" t="s">
        <v>752</v>
      </c>
      <c r="JCX3" s="4" t="s">
        <v>752</v>
      </c>
      <c r="JCY3" s="4" t="s">
        <v>752</v>
      </c>
      <c r="JCZ3" s="4" t="s">
        <v>752</v>
      </c>
      <c r="JDA3" s="4" t="s">
        <v>752</v>
      </c>
      <c r="JDB3" s="4" t="s">
        <v>752</v>
      </c>
      <c r="JDC3" s="4" t="s">
        <v>752</v>
      </c>
      <c r="JDD3" s="4" t="s">
        <v>752</v>
      </c>
      <c r="JDE3" s="4" t="s">
        <v>752</v>
      </c>
      <c r="JDF3" s="4" t="s">
        <v>752</v>
      </c>
      <c r="JDG3" s="4" t="s">
        <v>752</v>
      </c>
      <c r="JDH3" s="4" t="s">
        <v>752</v>
      </c>
      <c r="JDI3" s="4" t="s">
        <v>752</v>
      </c>
      <c r="JDJ3" s="4" t="s">
        <v>752</v>
      </c>
      <c r="JDK3" s="4" t="s">
        <v>752</v>
      </c>
      <c r="JDL3" s="4" t="s">
        <v>752</v>
      </c>
      <c r="JDM3" s="4" t="s">
        <v>752</v>
      </c>
      <c r="JDN3" s="4" t="s">
        <v>752</v>
      </c>
      <c r="JDO3" s="4" t="s">
        <v>752</v>
      </c>
      <c r="JDP3" s="4" t="s">
        <v>752</v>
      </c>
      <c r="JDQ3" s="4" t="s">
        <v>752</v>
      </c>
      <c r="JDR3" s="4" t="s">
        <v>752</v>
      </c>
      <c r="JDS3" s="4" t="s">
        <v>752</v>
      </c>
      <c r="JDT3" s="4" t="s">
        <v>752</v>
      </c>
      <c r="JDU3" s="4" t="s">
        <v>752</v>
      </c>
      <c r="JDV3" s="4" t="s">
        <v>752</v>
      </c>
      <c r="JDW3" s="4" t="s">
        <v>752</v>
      </c>
      <c r="JDX3" s="4" t="s">
        <v>752</v>
      </c>
      <c r="JDY3" s="4" t="s">
        <v>752</v>
      </c>
      <c r="JDZ3" s="4" t="s">
        <v>752</v>
      </c>
      <c r="JEA3" s="4" t="s">
        <v>752</v>
      </c>
      <c r="JEB3" s="4" t="s">
        <v>752</v>
      </c>
      <c r="JEC3" s="4" t="s">
        <v>752</v>
      </c>
      <c r="JED3" s="4" t="s">
        <v>752</v>
      </c>
      <c r="JEE3" s="4" t="s">
        <v>752</v>
      </c>
      <c r="JEF3" s="4" t="s">
        <v>752</v>
      </c>
      <c r="JEG3" s="4" t="s">
        <v>752</v>
      </c>
      <c r="JEH3" s="4" t="s">
        <v>752</v>
      </c>
      <c r="JEI3" s="4" t="s">
        <v>752</v>
      </c>
      <c r="JEJ3" s="4" t="s">
        <v>752</v>
      </c>
      <c r="JEK3" s="4" t="s">
        <v>752</v>
      </c>
      <c r="JEL3" s="4" t="s">
        <v>752</v>
      </c>
      <c r="JEM3" s="4" t="s">
        <v>752</v>
      </c>
      <c r="JEN3" s="4" t="s">
        <v>752</v>
      </c>
      <c r="JEO3" s="4" t="s">
        <v>752</v>
      </c>
      <c r="JEP3" s="4" t="s">
        <v>752</v>
      </c>
      <c r="JEQ3" s="4" t="s">
        <v>752</v>
      </c>
      <c r="JER3" s="4" t="s">
        <v>752</v>
      </c>
      <c r="JES3" s="4" t="s">
        <v>752</v>
      </c>
      <c r="JET3" s="4" t="s">
        <v>752</v>
      </c>
      <c r="JEU3" s="4" t="s">
        <v>752</v>
      </c>
      <c r="JEV3" s="4" t="s">
        <v>752</v>
      </c>
      <c r="JEW3" s="4" t="s">
        <v>752</v>
      </c>
      <c r="JEX3" s="4" t="s">
        <v>752</v>
      </c>
      <c r="JEY3" s="4" t="s">
        <v>752</v>
      </c>
      <c r="JEZ3" s="4" t="s">
        <v>752</v>
      </c>
      <c r="JFA3" s="4" t="s">
        <v>752</v>
      </c>
      <c r="JFB3" s="4" t="s">
        <v>752</v>
      </c>
      <c r="JFC3" s="4" t="s">
        <v>752</v>
      </c>
      <c r="JFD3" s="4" t="s">
        <v>752</v>
      </c>
      <c r="JFE3" s="4" t="s">
        <v>752</v>
      </c>
      <c r="JFF3" s="4" t="s">
        <v>752</v>
      </c>
      <c r="JFG3" s="4" t="s">
        <v>752</v>
      </c>
      <c r="JFH3" s="4" t="s">
        <v>752</v>
      </c>
      <c r="JFI3" s="4" t="s">
        <v>752</v>
      </c>
      <c r="JFJ3" s="4" t="s">
        <v>752</v>
      </c>
      <c r="JFK3" s="4" t="s">
        <v>752</v>
      </c>
      <c r="JFL3" s="4" t="s">
        <v>752</v>
      </c>
      <c r="JFM3" s="4" t="s">
        <v>752</v>
      </c>
      <c r="JFN3" s="4" t="s">
        <v>752</v>
      </c>
      <c r="JFO3" s="4" t="s">
        <v>752</v>
      </c>
      <c r="JFP3" s="4" t="s">
        <v>752</v>
      </c>
      <c r="JFQ3" s="4" t="s">
        <v>752</v>
      </c>
      <c r="JFR3" s="4" t="s">
        <v>752</v>
      </c>
      <c r="JFS3" s="4" t="s">
        <v>752</v>
      </c>
      <c r="JFT3" s="4" t="s">
        <v>752</v>
      </c>
      <c r="JFU3" s="4" t="s">
        <v>752</v>
      </c>
      <c r="JFV3" s="4" t="s">
        <v>752</v>
      </c>
      <c r="JFW3" s="4" t="s">
        <v>752</v>
      </c>
      <c r="JFX3" s="4" t="s">
        <v>752</v>
      </c>
      <c r="JFY3" s="4" t="s">
        <v>752</v>
      </c>
      <c r="JFZ3" s="4" t="s">
        <v>752</v>
      </c>
      <c r="JGA3" s="4" t="s">
        <v>752</v>
      </c>
      <c r="JGB3" s="4" t="s">
        <v>752</v>
      </c>
      <c r="JGC3" s="4" t="s">
        <v>752</v>
      </c>
      <c r="JGD3" s="4" t="s">
        <v>752</v>
      </c>
      <c r="JGE3" s="4" t="s">
        <v>752</v>
      </c>
      <c r="JGF3" s="4" t="s">
        <v>752</v>
      </c>
      <c r="JGG3" s="4" t="s">
        <v>752</v>
      </c>
      <c r="JGH3" s="4" t="s">
        <v>752</v>
      </c>
      <c r="JGI3" s="4" t="s">
        <v>752</v>
      </c>
      <c r="JGJ3" s="4" t="s">
        <v>752</v>
      </c>
      <c r="JGK3" s="4" t="s">
        <v>752</v>
      </c>
      <c r="JGL3" s="4" t="s">
        <v>752</v>
      </c>
      <c r="JGM3" s="4" t="s">
        <v>752</v>
      </c>
      <c r="JGN3" s="4" t="s">
        <v>752</v>
      </c>
      <c r="JGO3" s="4" t="s">
        <v>752</v>
      </c>
      <c r="JGP3" s="4" t="s">
        <v>752</v>
      </c>
      <c r="JGQ3" s="4" t="s">
        <v>752</v>
      </c>
      <c r="JGR3" s="4" t="s">
        <v>752</v>
      </c>
      <c r="JGS3" s="4" t="s">
        <v>752</v>
      </c>
      <c r="JGT3" s="4" t="s">
        <v>752</v>
      </c>
      <c r="JGU3" s="4" t="s">
        <v>752</v>
      </c>
      <c r="JGV3" s="4" t="s">
        <v>752</v>
      </c>
      <c r="JGW3" s="4" t="s">
        <v>752</v>
      </c>
      <c r="JGX3" s="4" t="s">
        <v>752</v>
      </c>
      <c r="JGY3" s="4" t="s">
        <v>752</v>
      </c>
      <c r="JGZ3" s="4" t="s">
        <v>752</v>
      </c>
      <c r="JHA3" s="4" t="s">
        <v>752</v>
      </c>
      <c r="JHB3" s="4" t="s">
        <v>752</v>
      </c>
      <c r="JHC3" s="4" t="s">
        <v>752</v>
      </c>
      <c r="JHD3" s="4" t="s">
        <v>752</v>
      </c>
      <c r="JHE3" s="4" t="s">
        <v>752</v>
      </c>
      <c r="JHF3" s="4" t="s">
        <v>752</v>
      </c>
      <c r="JHG3" s="4" t="s">
        <v>752</v>
      </c>
      <c r="JHH3" s="4" t="s">
        <v>752</v>
      </c>
      <c r="JHI3" s="4" t="s">
        <v>752</v>
      </c>
      <c r="JHJ3" s="4" t="s">
        <v>752</v>
      </c>
      <c r="JHK3" s="4" t="s">
        <v>752</v>
      </c>
      <c r="JHL3" s="4" t="s">
        <v>752</v>
      </c>
      <c r="JHM3" s="4" t="s">
        <v>752</v>
      </c>
      <c r="JHN3" s="4" t="s">
        <v>752</v>
      </c>
      <c r="JHO3" s="4" t="s">
        <v>752</v>
      </c>
      <c r="JHP3" s="4" t="s">
        <v>752</v>
      </c>
      <c r="JHQ3" s="4" t="s">
        <v>752</v>
      </c>
      <c r="JHR3" s="4" t="s">
        <v>752</v>
      </c>
      <c r="JHS3" s="4" t="s">
        <v>752</v>
      </c>
      <c r="JHT3" s="4" t="s">
        <v>752</v>
      </c>
      <c r="JHU3" s="4" t="s">
        <v>752</v>
      </c>
      <c r="JHV3" s="4" t="s">
        <v>752</v>
      </c>
      <c r="JHW3" s="4" t="s">
        <v>752</v>
      </c>
      <c r="JHX3" s="4" t="s">
        <v>752</v>
      </c>
      <c r="JHY3" s="4" t="s">
        <v>752</v>
      </c>
      <c r="JHZ3" s="4" t="s">
        <v>752</v>
      </c>
      <c r="JIA3" s="4" t="s">
        <v>752</v>
      </c>
      <c r="JIB3" s="4" t="s">
        <v>752</v>
      </c>
      <c r="JIC3" s="4" t="s">
        <v>752</v>
      </c>
      <c r="JID3" s="4" t="s">
        <v>752</v>
      </c>
      <c r="JIE3" s="4" t="s">
        <v>752</v>
      </c>
      <c r="JIF3" s="4" t="s">
        <v>752</v>
      </c>
      <c r="JIG3" s="4" t="s">
        <v>752</v>
      </c>
      <c r="JIH3" s="4" t="s">
        <v>752</v>
      </c>
      <c r="JII3" s="4" t="s">
        <v>752</v>
      </c>
      <c r="JIJ3" s="4" t="s">
        <v>752</v>
      </c>
      <c r="JIK3" s="4" t="s">
        <v>752</v>
      </c>
      <c r="JIL3" s="4" t="s">
        <v>752</v>
      </c>
      <c r="JIM3" s="4" t="s">
        <v>752</v>
      </c>
      <c r="JIN3" s="4" t="s">
        <v>752</v>
      </c>
      <c r="JIO3" s="4" t="s">
        <v>752</v>
      </c>
      <c r="JIP3" s="4" t="s">
        <v>752</v>
      </c>
      <c r="JIQ3" s="4" t="s">
        <v>752</v>
      </c>
      <c r="JIR3" s="4" t="s">
        <v>752</v>
      </c>
      <c r="JIS3" s="4" t="s">
        <v>752</v>
      </c>
      <c r="JIT3" s="4" t="s">
        <v>752</v>
      </c>
      <c r="JIU3" s="4" t="s">
        <v>752</v>
      </c>
      <c r="JIV3" s="4" t="s">
        <v>752</v>
      </c>
      <c r="JIW3" s="4" t="s">
        <v>752</v>
      </c>
      <c r="JIX3" s="4" t="s">
        <v>752</v>
      </c>
      <c r="JIY3" s="4" t="s">
        <v>752</v>
      </c>
      <c r="JIZ3" s="4" t="s">
        <v>752</v>
      </c>
      <c r="JJA3" s="4" t="s">
        <v>752</v>
      </c>
      <c r="JJB3" s="4" t="s">
        <v>752</v>
      </c>
      <c r="JJC3" s="4" t="s">
        <v>752</v>
      </c>
      <c r="JJD3" s="4" t="s">
        <v>752</v>
      </c>
      <c r="JJE3" s="4" t="s">
        <v>752</v>
      </c>
      <c r="JJF3" s="4" t="s">
        <v>752</v>
      </c>
      <c r="JJG3" s="4" t="s">
        <v>752</v>
      </c>
      <c r="JJH3" s="4" t="s">
        <v>752</v>
      </c>
      <c r="JJI3" s="4" t="s">
        <v>752</v>
      </c>
      <c r="JJJ3" s="4" t="s">
        <v>752</v>
      </c>
      <c r="JJK3" s="4" t="s">
        <v>752</v>
      </c>
      <c r="JJL3" s="4" t="s">
        <v>752</v>
      </c>
      <c r="JJM3" s="4" t="s">
        <v>752</v>
      </c>
      <c r="JJN3" s="4" t="s">
        <v>752</v>
      </c>
      <c r="JJO3" s="4" t="s">
        <v>752</v>
      </c>
      <c r="JJP3" s="4" t="s">
        <v>752</v>
      </c>
      <c r="JJQ3" s="4" t="s">
        <v>752</v>
      </c>
      <c r="JJR3" s="4" t="s">
        <v>752</v>
      </c>
      <c r="JJS3" s="4" t="s">
        <v>752</v>
      </c>
      <c r="JJT3" s="4" t="s">
        <v>752</v>
      </c>
      <c r="JJU3" s="4" t="s">
        <v>752</v>
      </c>
      <c r="JJV3" s="4" t="s">
        <v>752</v>
      </c>
      <c r="JJW3" s="4" t="s">
        <v>752</v>
      </c>
      <c r="JJX3" s="4" t="s">
        <v>752</v>
      </c>
      <c r="JJY3" s="4" t="s">
        <v>752</v>
      </c>
      <c r="JJZ3" s="4" t="s">
        <v>752</v>
      </c>
      <c r="JKA3" s="4" t="s">
        <v>752</v>
      </c>
      <c r="JKB3" s="4" t="s">
        <v>752</v>
      </c>
      <c r="JKC3" s="4" t="s">
        <v>752</v>
      </c>
      <c r="JKD3" s="4" t="s">
        <v>752</v>
      </c>
      <c r="JKE3" s="4" t="s">
        <v>752</v>
      </c>
      <c r="JKF3" s="4" t="s">
        <v>752</v>
      </c>
      <c r="JKG3" s="4" t="s">
        <v>752</v>
      </c>
      <c r="JKH3" s="4" t="s">
        <v>752</v>
      </c>
      <c r="JKI3" s="4" t="s">
        <v>752</v>
      </c>
      <c r="JKJ3" s="4" t="s">
        <v>752</v>
      </c>
      <c r="JKK3" s="4" t="s">
        <v>752</v>
      </c>
      <c r="JKL3" s="4" t="s">
        <v>752</v>
      </c>
      <c r="JKM3" s="4" t="s">
        <v>752</v>
      </c>
      <c r="JKN3" s="4" t="s">
        <v>752</v>
      </c>
      <c r="JKO3" s="4" t="s">
        <v>752</v>
      </c>
      <c r="JKP3" s="4" t="s">
        <v>752</v>
      </c>
      <c r="JKQ3" s="4" t="s">
        <v>752</v>
      </c>
      <c r="JKR3" s="4" t="s">
        <v>752</v>
      </c>
      <c r="JKS3" s="4" t="s">
        <v>752</v>
      </c>
      <c r="JKT3" s="4" t="s">
        <v>752</v>
      </c>
      <c r="JKU3" s="4" t="s">
        <v>752</v>
      </c>
      <c r="JKV3" s="4" t="s">
        <v>752</v>
      </c>
      <c r="JKW3" s="4" t="s">
        <v>752</v>
      </c>
      <c r="JKX3" s="4" t="s">
        <v>752</v>
      </c>
      <c r="JKY3" s="4" t="s">
        <v>752</v>
      </c>
      <c r="JKZ3" s="4" t="s">
        <v>752</v>
      </c>
      <c r="JLA3" s="4" t="s">
        <v>752</v>
      </c>
      <c r="JLB3" s="4" t="s">
        <v>752</v>
      </c>
      <c r="JLC3" s="4" t="s">
        <v>752</v>
      </c>
      <c r="JLD3" s="4" t="s">
        <v>752</v>
      </c>
      <c r="JLE3" s="4" t="s">
        <v>752</v>
      </c>
      <c r="JLF3" s="4" t="s">
        <v>752</v>
      </c>
      <c r="JLG3" s="4" t="s">
        <v>752</v>
      </c>
      <c r="JLH3" s="4" t="s">
        <v>752</v>
      </c>
      <c r="JLI3" s="4" t="s">
        <v>752</v>
      </c>
      <c r="JLJ3" s="4" t="s">
        <v>752</v>
      </c>
      <c r="JLK3" s="4" t="s">
        <v>752</v>
      </c>
      <c r="JLL3" s="4" t="s">
        <v>752</v>
      </c>
      <c r="JLM3" s="4" t="s">
        <v>752</v>
      </c>
      <c r="JLN3" s="4" t="s">
        <v>752</v>
      </c>
      <c r="JLO3" s="4" t="s">
        <v>752</v>
      </c>
      <c r="JLP3" s="4" t="s">
        <v>752</v>
      </c>
      <c r="JLQ3" s="4" t="s">
        <v>752</v>
      </c>
      <c r="JLR3" s="4" t="s">
        <v>752</v>
      </c>
      <c r="JLS3" s="4" t="s">
        <v>752</v>
      </c>
      <c r="JLT3" s="4" t="s">
        <v>752</v>
      </c>
      <c r="JLU3" s="4" t="s">
        <v>752</v>
      </c>
      <c r="JLV3" s="4" t="s">
        <v>752</v>
      </c>
      <c r="JLW3" s="4" t="s">
        <v>752</v>
      </c>
      <c r="JLX3" s="4" t="s">
        <v>752</v>
      </c>
      <c r="JLY3" s="4" t="s">
        <v>752</v>
      </c>
      <c r="JLZ3" s="4" t="s">
        <v>752</v>
      </c>
      <c r="JMA3" s="4" t="s">
        <v>752</v>
      </c>
      <c r="JMB3" s="4" t="s">
        <v>752</v>
      </c>
      <c r="JMC3" s="4" t="s">
        <v>752</v>
      </c>
      <c r="JMD3" s="4" t="s">
        <v>752</v>
      </c>
      <c r="JME3" s="4" t="s">
        <v>752</v>
      </c>
      <c r="JMF3" s="4" t="s">
        <v>752</v>
      </c>
      <c r="JMG3" s="4" t="s">
        <v>752</v>
      </c>
      <c r="JMH3" s="4" t="s">
        <v>752</v>
      </c>
      <c r="JMI3" s="4" t="s">
        <v>752</v>
      </c>
      <c r="JMJ3" s="4" t="s">
        <v>752</v>
      </c>
      <c r="JMK3" s="4" t="s">
        <v>752</v>
      </c>
      <c r="JML3" s="4" t="s">
        <v>752</v>
      </c>
      <c r="JMM3" s="4" t="s">
        <v>752</v>
      </c>
      <c r="JMN3" s="4" t="s">
        <v>752</v>
      </c>
      <c r="JMO3" s="4" t="s">
        <v>752</v>
      </c>
      <c r="JMP3" s="4" t="s">
        <v>752</v>
      </c>
      <c r="JMQ3" s="4" t="s">
        <v>752</v>
      </c>
      <c r="JMR3" s="4" t="s">
        <v>752</v>
      </c>
      <c r="JMS3" s="4" t="s">
        <v>752</v>
      </c>
      <c r="JMT3" s="4" t="s">
        <v>752</v>
      </c>
      <c r="JMU3" s="4" t="s">
        <v>752</v>
      </c>
      <c r="JMV3" s="4" t="s">
        <v>752</v>
      </c>
      <c r="JMW3" s="4" t="s">
        <v>752</v>
      </c>
      <c r="JMX3" s="4" t="s">
        <v>752</v>
      </c>
      <c r="JMY3" s="4" t="s">
        <v>752</v>
      </c>
      <c r="JMZ3" s="4" t="s">
        <v>752</v>
      </c>
      <c r="JNA3" s="4" t="s">
        <v>752</v>
      </c>
      <c r="JNB3" s="4" t="s">
        <v>752</v>
      </c>
      <c r="JNC3" s="4" t="s">
        <v>752</v>
      </c>
      <c r="JND3" s="4" t="s">
        <v>752</v>
      </c>
      <c r="JNE3" s="4" t="s">
        <v>752</v>
      </c>
      <c r="JNF3" s="4" t="s">
        <v>752</v>
      </c>
      <c r="JNG3" s="4" t="s">
        <v>752</v>
      </c>
      <c r="JNH3" s="4" t="s">
        <v>752</v>
      </c>
      <c r="JNI3" s="4" t="s">
        <v>752</v>
      </c>
      <c r="JNJ3" s="4" t="s">
        <v>752</v>
      </c>
      <c r="JNK3" s="4" t="s">
        <v>752</v>
      </c>
      <c r="JNL3" s="4" t="s">
        <v>752</v>
      </c>
      <c r="JNM3" s="4" t="s">
        <v>752</v>
      </c>
      <c r="JNN3" s="4" t="s">
        <v>752</v>
      </c>
      <c r="JNO3" s="4" t="s">
        <v>752</v>
      </c>
      <c r="JNP3" s="4" t="s">
        <v>752</v>
      </c>
      <c r="JNQ3" s="4" t="s">
        <v>752</v>
      </c>
      <c r="JNR3" s="4" t="s">
        <v>752</v>
      </c>
      <c r="JNS3" s="4" t="s">
        <v>752</v>
      </c>
      <c r="JNT3" s="4" t="s">
        <v>752</v>
      </c>
      <c r="JNU3" s="4" t="s">
        <v>752</v>
      </c>
      <c r="JNV3" s="4" t="s">
        <v>752</v>
      </c>
      <c r="JNW3" s="4" t="s">
        <v>752</v>
      </c>
      <c r="JNX3" s="4" t="s">
        <v>752</v>
      </c>
      <c r="JNY3" s="4" t="s">
        <v>752</v>
      </c>
      <c r="JNZ3" s="4" t="s">
        <v>752</v>
      </c>
      <c r="JOA3" s="4" t="s">
        <v>752</v>
      </c>
      <c r="JOB3" s="4" t="s">
        <v>752</v>
      </c>
      <c r="JOC3" s="4" t="s">
        <v>752</v>
      </c>
      <c r="JOD3" s="4" t="s">
        <v>752</v>
      </c>
      <c r="JOE3" s="4" t="s">
        <v>752</v>
      </c>
      <c r="JOF3" s="4" t="s">
        <v>752</v>
      </c>
      <c r="JOG3" s="4" t="s">
        <v>752</v>
      </c>
      <c r="JOH3" s="4" t="s">
        <v>752</v>
      </c>
      <c r="JOI3" s="4" t="s">
        <v>752</v>
      </c>
      <c r="JOJ3" s="4" t="s">
        <v>752</v>
      </c>
      <c r="JOK3" s="4" t="s">
        <v>752</v>
      </c>
      <c r="JOL3" s="4" t="s">
        <v>752</v>
      </c>
      <c r="JOM3" s="4" t="s">
        <v>752</v>
      </c>
      <c r="JON3" s="4" t="s">
        <v>752</v>
      </c>
      <c r="JOO3" s="4" t="s">
        <v>752</v>
      </c>
      <c r="JOP3" s="4" t="s">
        <v>752</v>
      </c>
      <c r="JOQ3" s="4" t="s">
        <v>752</v>
      </c>
      <c r="JOR3" s="4" t="s">
        <v>752</v>
      </c>
      <c r="JOS3" s="4" t="s">
        <v>752</v>
      </c>
      <c r="JOT3" s="4" t="s">
        <v>752</v>
      </c>
      <c r="JOU3" s="4" t="s">
        <v>752</v>
      </c>
      <c r="JOV3" s="4" t="s">
        <v>752</v>
      </c>
      <c r="JOW3" s="4" t="s">
        <v>752</v>
      </c>
      <c r="JOX3" s="4" t="s">
        <v>752</v>
      </c>
      <c r="JOY3" s="4" t="s">
        <v>752</v>
      </c>
      <c r="JOZ3" s="4" t="s">
        <v>752</v>
      </c>
      <c r="JPA3" s="4" t="s">
        <v>752</v>
      </c>
      <c r="JPB3" s="4" t="s">
        <v>752</v>
      </c>
      <c r="JPC3" s="4" t="s">
        <v>752</v>
      </c>
      <c r="JPD3" s="4" t="s">
        <v>752</v>
      </c>
      <c r="JPE3" s="4" t="s">
        <v>752</v>
      </c>
      <c r="JPF3" s="4" t="s">
        <v>752</v>
      </c>
      <c r="JPG3" s="4" t="s">
        <v>752</v>
      </c>
      <c r="JPH3" s="4" t="s">
        <v>752</v>
      </c>
      <c r="JPI3" s="4" t="s">
        <v>752</v>
      </c>
      <c r="JPJ3" s="4" t="s">
        <v>752</v>
      </c>
      <c r="JPK3" s="4" t="s">
        <v>752</v>
      </c>
      <c r="JPL3" s="4" t="s">
        <v>752</v>
      </c>
      <c r="JPM3" s="4" t="s">
        <v>752</v>
      </c>
      <c r="JPN3" s="4" t="s">
        <v>752</v>
      </c>
      <c r="JPO3" s="4" t="s">
        <v>752</v>
      </c>
      <c r="JPP3" s="4" t="s">
        <v>752</v>
      </c>
      <c r="JPQ3" s="4" t="s">
        <v>752</v>
      </c>
      <c r="JPR3" s="4" t="s">
        <v>752</v>
      </c>
      <c r="JPS3" s="4" t="s">
        <v>752</v>
      </c>
      <c r="JPT3" s="4" t="s">
        <v>752</v>
      </c>
      <c r="JPU3" s="4" t="s">
        <v>752</v>
      </c>
      <c r="JPV3" s="4" t="s">
        <v>752</v>
      </c>
      <c r="JPW3" s="4" t="s">
        <v>752</v>
      </c>
      <c r="JPX3" s="4" t="s">
        <v>752</v>
      </c>
      <c r="JPY3" s="4" t="s">
        <v>752</v>
      </c>
      <c r="JPZ3" s="4" t="s">
        <v>752</v>
      </c>
      <c r="JQA3" s="4" t="s">
        <v>752</v>
      </c>
      <c r="JQB3" s="4" t="s">
        <v>752</v>
      </c>
      <c r="JQC3" s="4" t="s">
        <v>752</v>
      </c>
      <c r="JQD3" s="4" t="s">
        <v>752</v>
      </c>
      <c r="JQE3" s="4" t="s">
        <v>752</v>
      </c>
      <c r="JQF3" s="4" t="s">
        <v>752</v>
      </c>
      <c r="JQG3" s="4" t="s">
        <v>752</v>
      </c>
      <c r="JQH3" s="4" t="s">
        <v>752</v>
      </c>
      <c r="JQI3" s="4" t="s">
        <v>752</v>
      </c>
      <c r="JQJ3" s="4" t="s">
        <v>752</v>
      </c>
      <c r="JQK3" s="4" t="s">
        <v>752</v>
      </c>
      <c r="JQL3" s="4" t="s">
        <v>752</v>
      </c>
      <c r="JQM3" s="4" t="s">
        <v>752</v>
      </c>
      <c r="JQN3" s="4" t="s">
        <v>752</v>
      </c>
      <c r="JQO3" s="4" t="s">
        <v>752</v>
      </c>
      <c r="JQP3" s="4" t="s">
        <v>752</v>
      </c>
      <c r="JQQ3" s="4" t="s">
        <v>752</v>
      </c>
      <c r="JQR3" s="4" t="s">
        <v>752</v>
      </c>
      <c r="JQS3" s="4" t="s">
        <v>752</v>
      </c>
      <c r="JQT3" s="4" t="s">
        <v>752</v>
      </c>
      <c r="JQU3" s="4" t="s">
        <v>752</v>
      </c>
      <c r="JQV3" s="4" t="s">
        <v>752</v>
      </c>
      <c r="JQW3" s="4" t="s">
        <v>752</v>
      </c>
      <c r="JQX3" s="4" t="s">
        <v>752</v>
      </c>
      <c r="JQY3" s="4" t="s">
        <v>752</v>
      </c>
      <c r="JQZ3" s="4" t="s">
        <v>752</v>
      </c>
      <c r="JRA3" s="4" t="s">
        <v>752</v>
      </c>
      <c r="JRB3" s="4" t="s">
        <v>752</v>
      </c>
      <c r="JRC3" s="4" t="s">
        <v>752</v>
      </c>
      <c r="JRD3" s="4" t="s">
        <v>752</v>
      </c>
      <c r="JRE3" s="4" t="s">
        <v>752</v>
      </c>
      <c r="JRF3" s="4" t="s">
        <v>752</v>
      </c>
      <c r="JRG3" s="4" t="s">
        <v>752</v>
      </c>
      <c r="JRH3" s="4" t="s">
        <v>752</v>
      </c>
      <c r="JRI3" s="4" t="s">
        <v>752</v>
      </c>
      <c r="JRJ3" s="4" t="s">
        <v>752</v>
      </c>
      <c r="JRK3" s="4" t="s">
        <v>752</v>
      </c>
      <c r="JRL3" s="4" t="s">
        <v>752</v>
      </c>
      <c r="JRM3" s="4" t="s">
        <v>752</v>
      </c>
      <c r="JRN3" s="4" t="s">
        <v>752</v>
      </c>
      <c r="JRO3" s="4" t="s">
        <v>752</v>
      </c>
      <c r="JRP3" s="4" t="s">
        <v>752</v>
      </c>
      <c r="JRQ3" s="4" t="s">
        <v>752</v>
      </c>
      <c r="JRR3" s="4" t="s">
        <v>752</v>
      </c>
      <c r="JRS3" s="4" t="s">
        <v>752</v>
      </c>
      <c r="JRT3" s="4" t="s">
        <v>752</v>
      </c>
      <c r="JRU3" s="4" t="s">
        <v>752</v>
      </c>
      <c r="JRV3" s="4" t="s">
        <v>752</v>
      </c>
      <c r="JRW3" s="4" t="s">
        <v>752</v>
      </c>
      <c r="JRX3" s="4" t="s">
        <v>752</v>
      </c>
      <c r="JRY3" s="4" t="s">
        <v>752</v>
      </c>
      <c r="JRZ3" s="4" t="s">
        <v>752</v>
      </c>
      <c r="JSA3" s="4" t="s">
        <v>752</v>
      </c>
      <c r="JSB3" s="4" t="s">
        <v>752</v>
      </c>
      <c r="JSC3" s="4" t="s">
        <v>752</v>
      </c>
      <c r="JSD3" s="4" t="s">
        <v>752</v>
      </c>
      <c r="JSE3" s="4" t="s">
        <v>752</v>
      </c>
      <c r="JSF3" s="4" t="s">
        <v>752</v>
      </c>
      <c r="JSG3" s="4" t="s">
        <v>752</v>
      </c>
      <c r="JSH3" s="4" t="s">
        <v>752</v>
      </c>
      <c r="JSI3" s="4" t="s">
        <v>752</v>
      </c>
      <c r="JSJ3" s="4" t="s">
        <v>752</v>
      </c>
      <c r="JSK3" s="4" t="s">
        <v>752</v>
      </c>
      <c r="JSL3" s="4" t="s">
        <v>752</v>
      </c>
      <c r="JSM3" s="4" t="s">
        <v>752</v>
      </c>
      <c r="JSN3" s="4" t="s">
        <v>752</v>
      </c>
      <c r="JSO3" s="4" t="s">
        <v>752</v>
      </c>
      <c r="JSP3" s="4" t="s">
        <v>752</v>
      </c>
      <c r="JSQ3" s="4" t="s">
        <v>752</v>
      </c>
      <c r="JSR3" s="4" t="s">
        <v>752</v>
      </c>
      <c r="JSS3" s="4" t="s">
        <v>752</v>
      </c>
      <c r="JST3" s="4" t="s">
        <v>752</v>
      </c>
      <c r="JSU3" s="4" t="s">
        <v>752</v>
      </c>
      <c r="JSV3" s="4" t="s">
        <v>752</v>
      </c>
      <c r="JSW3" s="4" t="s">
        <v>752</v>
      </c>
      <c r="JSX3" s="4" t="s">
        <v>752</v>
      </c>
      <c r="JSY3" s="4" t="s">
        <v>752</v>
      </c>
      <c r="JSZ3" s="4" t="s">
        <v>752</v>
      </c>
      <c r="JTA3" s="4" t="s">
        <v>752</v>
      </c>
      <c r="JTB3" s="4" t="s">
        <v>752</v>
      </c>
      <c r="JTC3" s="4" t="s">
        <v>752</v>
      </c>
      <c r="JTD3" s="4" t="s">
        <v>752</v>
      </c>
      <c r="JTE3" s="4" t="s">
        <v>752</v>
      </c>
      <c r="JTF3" s="4" t="s">
        <v>752</v>
      </c>
      <c r="JTG3" s="4" t="s">
        <v>752</v>
      </c>
      <c r="JTH3" s="4" t="s">
        <v>752</v>
      </c>
      <c r="JTI3" s="4" t="s">
        <v>752</v>
      </c>
      <c r="JTJ3" s="4" t="s">
        <v>752</v>
      </c>
      <c r="JTK3" s="4" t="s">
        <v>752</v>
      </c>
      <c r="JTL3" s="4" t="s">
        <v>752</v>
      </c>
      <c r="JTM3" s="4" t="s">
        <v>752</v>
      </c>
      <c r="JTN3" s="4" t="s">
        <v>752</v>
      </c>
      <c r="JTO3" s="4" t="s">
        <v>752</v>
      </c>
      <c r="JTP3" s="4" t="s">
        <v>752</v>
      </c>
      <c r="JTQ3" s="4" t="s">
        <v>752</v>
      </c>
      <c r="JTR3" s="4" t="s">
        <v>752</v>
      </c>
      <c r="JTS3" s="4" t="s">
        <v>752</v>
      </c>
      <c r="JTT3" s="4" t="s">
        <v>752</v>
      </c>
      <c r="JTU3" s="4" t="s">
        <v>752</v>
      </c>
      <c r="JTV3" s="4" t="s">
        <v>752</v>
      </c>
      <c r="JTW3" s="4" t="s">
        <v>752</v>
      </c>
      <c r="JTX3" s="4" t="s">
        <v>752</v>
      </c>
      <c r="JTY3" s="4" t="s">
        <v>752</v>
      </c>
      <c r="JTZ3" s="4" t="s">
        <v>752</v>
      </c>
      <c r="JUA3" s="4" t="s">
        <v>752</v>
      </c>
      <c r="JUB3" s="4" t="s">
        <v>752</v>
      </c>
      <c r="JUC3" s="4" t="s">
        <v>752</v>
      </c>
      <c r="JUD3" s="4" t="s">
        <v>752</v>
      </c>
      <c r="JUE3" s="4" t="s">
        <v>752</v>
      </c>
      <c r="JUF3" s="4" t="s">
        <v>752</v>
      </c>
      <c r="JUG3" s="4" t="s">
        <v>752</v>
      </c>
      <c r="JUH3" s="4" t="s">
        <v>752</v>
      </c>
      <c r="JUI3" s="4" t="s">
        <v>752</v>
      </c>
      <c r="JUJ3" s="4" t="s">
        <v>752</v>
      </c>
      <c r="JUK3" s="4" t="s">
        <v>752</v>
      </c>
      <c r="JUL3" s="4" t="s">
        <v>752</v>
      </c>
      <c r="JUM3" s="4" t="s">
        <v>752</v>
      </c>
      <c r="JUN3" s="4" t="s">
        <v>752</v>
      </c>
      <c r="JUO3" s="4" t="s">
        <v>752</v>
      </c>
      <c r="JUP3" s="4" t="s">
        <v>752</v>
      </c>
      <c r="JUQ3" s="4" t="s">
        <v>752</v>
      </c>
      <c r="JUR3" s="4" t="s">
        <v>752</v>
      </c>
      <c r="JUS3" s="4" t="s">
        <v>752</v>
      </c>
      <c r="JUT3" s="4" t="s">
        <v>752</v>
      </c>
      <c r="JUU3" s="4" t="s">
        <v>752</v>
      </c>
      <c r="JUV3" s="4" t="s">
        <v>752</v>
      </c>
      <c r="JUW3" s="4" t="s">
        <v>752</v>
      </c>
      <c r="JUX3" s="4" t="s">
        <v>752</v>
      </c>
      <c r="JUY3" s="4" t="s">
        <v>752</v>
      </c>
      <c r="JUZ3" s="4" t="s">
        <v>752</v>
      </c>
      <c r="JVA3" s="4" t="s">
        <v>752</v>
      </c>
      <c r="JVB3" s="4" t="s">
        <v>752</v>
      </c>
      <c r="JVC3" s="4" t="s">
        <v>752</v>
      </c>
      <c r="JVD3" s="4" t="s">
        <v>752</v>
      </c>
      <c r="JVE3" s="4" t="s">
        <v>752</v>
      </c>
      <c r="JVF3" s="4" t="s">
        <v>752</v>
      </c>
      <c r="JVG3" s="4" t="s">
        <v>752</v>
      </c>
      <c r="JVH3" s="4" t="s">
        <v>752</v>
      </c>
      <c r="JVI3" s="4" t="s">
        <v>752</v>
      </c>
      <c r="JVJ3" s="4" t="s">
        <v>752</v>
      </c>
      <c r="JVK3" s="4" t="s">
        <v>752</v>
      </c>
      <c r="JVL3" s="4" t="s">
        <v>752</v>
      </c>
      <c r="JVM3" s="4" t="s">
        <v>752</v>
      </c>
      <c r="JVN3" s="4" t="s">
        <v>752</v>
      </c>
      <c r="JVO3" s="4" t="s">
        <v>752</v>
      </c>
      <c r="JVP3" s="4" t="s">
        <v>752</v>
      </c>
      <c r="JVQ3" s="4" t="s">
        <v>752</v>
      </c>
      <c r="JVR3" s="4" t="s">
        <v>752</v>
      </c>
      <c r="JVS3" s="4" t="s">
        <v>752</v>
      </c>
      <c r="JVT3" s="4" t="s">
        <v>752</v>
      </c>
      <c r="JVU3" s="4" t="s">
        <v>752</v>
      </c>
      <c r="JVV3" s="4" t="s">
        <v>752</v>
      </c>
      <c r="JVW3" s="4" t="s">
        <v>752</v>
      </c>
      <c r="JVX3" s="4" t="s">
        <v>752</v>
      </c>
      <c r="JVY3" s="4" t="s">
        <v>752</v>
      </c>
      <c r="JVZ3" s="4" t="s">
        <v>752</v>
      </c>
      <c r="JWA3" s="4" t="s">
        <v>752</v>
      </c>
      <c r="JWB3" s="4" t="s">
        <v>752</v>
      </c>
      <c r="JWC3" s="4" t="s">
        <v>752</v>
      </c>
      <c r="JWD3" s="4" t="s">
        <v>752</v>
      </c>
      <c r="JWE3" s="4" t="s">
        <v>752</v>
      </c>
      <c r="JWF3" s="4" t="s">
        <v>752</v>
      </c>
      <c r="JWG3" s="4" t="s">
        <v>752</v>
      </c>
      <c r="JWH3" s="4" t="s">
        <v>752</v>
      </c>
      <c r="JWI3" s="4" t="s">
        <v>752</v>
      </c>
      <c r="JWJ3" s="4" t="s">
        <v>752</v>
      </c>
      <c r="JWK3" s="4" t="s">
        <v>752</v>
      </c>
      <c r="JWL3" s="4" t="s">
        <v>752</v>
      </c>
      <c r="JWM3" s="4" t="s">
        <v>752</v>
      </c>
      <c r="JWN3" s="4" t="s">
        <v>752</v>
      </c>
      <c r="JWO3" s="4" t="s">
        <v>752</v>
      </c>
      <c r="JWP3" s="4" t="s">
        <v>752</v>
      </c>
      <c r="JWQ3" s="4" t="s">
        <v>752</v>
      </c>
      <c r="JWR3" s="4" t="s">
        <v>752</v>
      </c>
      <c r="JWS3" s="4" t="s">
        <v>752</v>
      </c>
      <c r="JWT3" s="4" t="s">
        <v>752</v>
      </c>
      <c r="JWU3" s="4" t="s">
        <v>752</v>
      </c>
      <c r="JWV3" s="4" t="s">
        <v>752</v>
      </c>
      <c r="JWW3" s="4" t="s">
        <v>752</v>
      </c>
      <c r="JWX3" s="4" t="s">
        <v>752</v>
      </c>
      <c r="JWY3" s="4" t="s">
        <v>752</v>
      </c>
      <c r="JWZ3" s="4" t="s">
        <v>752</v>
      </c>
      <c r="JXA3" s="4" t="s">
        <v>752</v>
      </c>
      <c r="JXB3" s="4" t="s">
        <v>752</v>
      </c>
      <c r="JXC3" s="4" t="s">
        <v>752</v>
      </c>
      <c r="JXD3" s="4" t="s">
        <v>752</v>
      </c>
      <c r="JXE3" s="4" t="s">
        <v>752</v>
      </c>
      <c r="JXF3" s="4" t="s">
        <v>752</v>
      </c>
      <c r="JXG3" s="4" t="s">
        <v>752</v>
      </c>
      <c r="JXH3" s="4" t="s">
        <v>752</v>
      </c>
      <c r="JXI3" s="4" t="s">
        <v>752</v>
      </c>
      <c r="JXJ3" s="4" t="s">
        <v>752</v>
      </c>
      <c r="JXK3" s="4" t="s">
        <v>752</v>
      </c>
      <c r="JXL3" s="4" t="s">
        <v>752</v>
      </c>
      <c r="JXM3" s="4" t="s">
        <v>752</v>
      </c>
      <c r="JXN3" s="4" t="s">
        <v>752</v>
      </c>
      <c r="JXO3" s="4" t="s">
        <v>752</v>
      </c>
      <c r="JXP3" s="4" t="s">
        <v>752</v>
      </c>
      <c r="JXQ3" s="4" t="s">
        <v>752</v>
      </c>
      <c r="JXR3" s="4" t="s">
        <v>752</v>
      </c>
      <c r="JXS3" s="4" t="s">
        <v>752</v>
      </c>
      <c r="JXT3" s="4" t="s">
        <v>752</v>
      </c>
      <c r="JXU3" s="4" t="s">
        <v>752</v>
      </c>
      <c r="JXV3" s="4" t="s">
        <v>752</v>
      </c>
      <c r="JXW3" s="4" t="s">
        <v>752</v>
      </c>
      <c r="JXX3" s="4" t="s">
        <v>752</v>
      </c>
      <c r="JXY3" s="4" t="s">
        <v>752</v>
      </c>
      <c r="JXZ3" s="4" t="s">
        <v>752</v>
      </c>
      <c r="JYA3" s="4" t="s">
        <v>752</v>
      </c>
      <c r="JYB3" s="4" t="s">
        <v>752</v>
      </c>
      <c r="JYC3" s="4" t="s">
        <v>752</v>
      </c>
      <c r="JYD3" s="4" t="s">
        <v>752</v>
      </c>
      <c r="JYE3" s="4" t="s">
        <v>752</v>
      </c>
      <c r="JYF3" s="4" t="s">
        <v>752</v>
      </c>
      <c r="JYG3" s="4" t="s">
        <v>752</v>
      </c>
      <c r="JYH3" s="4" t="s">
        <v>752</v>
      </c>
      <c r="JYI3" s="4" t="s">
        <v>752</v>
      </c>
      <c r="JYJ3" s="4" t="s">
        <v>752</v>
      </c>
      <c r="JYK3" s="4" t="s">
        <v>752</v>
      </c>
      <c r="JYL3" s="4" t="s">
        <v>752</v>
      </c>
      <c r="JYM3" s="4" t="s">
        <v>752</v>
      </c>
      <c r="JYN3" s="4" t="s">
        <v>752</v>
      </c>
      <c r="JYO3" s="4" t="s">
        <v>752</v>
      </c>
      <c r="JYP3" s="4" t="s">
        <v>752</v>
      </c>
      <c r="JYQ3" s="4" t="s">
        <v>752</v>
      </c>
      <c r="JYR3" s="4" t="s">
        <v>752</v>
      </c>
      <c r="JYS3" s="4" t="s">
        <v>752</v>
      </c>
      <c r="JYT3" s="4" t="s">
        <v>752</v>
      </c>
      <c r="JYU3" s="4" t="s">
        <v>752</v>
      </c>
      <c r="JYV3" s="4" t="s">
        <v>752</v>
      </c>
      <c r="JYW3" s="4" t="s">
        <v>752</v>
      </c>
      <c r="JYX3" s="4" t="s">
        <v>752</v>
      </c>
      <c r="JYY3" s="4" t="s">
        <v>752</v>
      </c>
      <c r="JYZ3" s="4" t="s">
        <v>752</v>
      </c>
      <c r="JZA3" s="4" t="s">
        <v>752</v>
      </c>
      <c r="JZB3" s="4" t="s">
        <v>752</v>
      </c>
      <c r="JZC3" s="4" t="s">
        <v>752</v>
      </c>
      <c r="JZD3" s="4" t="s">
        <v>752</v>
      </c>
      <c r="JZE3" s="4" t="s">
        <v>752</v>
      </c>
      <c r="JZF3" s="4" t="s">
        <v>752</v>
      </c>
      <c r="JZG3" s="4" t="s">
        <v>752</v>
      </c>
      <c r="JZH3" s="4" t="s">
        <v>752</v>
      </c>
      <c r="JZI3" s="4" t="s">
        <v>752</v>
      </c>
      <c r="JZJ3" s="4" t="s">
        <v>752</v>
      </c>
      <c r="JZK3" s="4" t="s">
        <v>752</v>
      </c>
      <c r="JZL3" s="4" t="s">
        <v>752</v>
      </c>
      <c r="JZM3" s="4" t="s">
        <v>752</v>
      </c>
      <c r="JZN3" s="4" t="s">
        <v>752</v>
      </c>
      <c r="JZO3" s="4" t="s">
        <v>752</v>
      </c>
      <c r="JZP3" s="4" t="s">
        <v>752</v>
      </c>
      <c r="JZQ3" s="4" t="s">
        <v>752</v>
      </c>
      <c r="JZR3" s="4" t="s">
        <v>752</v>
      </c>
      <c r="JZS3" s="4" t="s">
        <v>752</v>
      </c>
      <c r="JZT3" s="4" t="s">
        <v>752</v>
      </c>
      <c r="JZU3" s="4" t="s">
        <v>752</v>
      </c>
      <c r="JZV3" s="4" t="s">
        <v>752</v>
      </c>
      <c r="JZW3" s="4" t="s">
        <v>752</v>
      </c>
      <c r="JZX3" s="4" t="s">
        <v>752</v>
      </c>
      <c r="JZY3" s="4" t="s">
        <v>752</v>
      </c>
      <c r="JZZ3" s="4" t="s">
        <v>752</v>
      </c>
      <c r="KAA3" s="4" t="s">
        <v>752</v>
      </c>
      <c r="KAB3" s="4" t="s">
        <v>752</v>
      </c>
      <c r="KAC3" s="4" t="s">
        <v>752</v>
      </c>
      <c r="KAD3" s="4" t="s">
        <v>752</v>
      </c>
      <c r="KAE3" s="4" t="s">
        <v>752</v>
      </c>
      <c r="KAF3" s="4" t="s">
        <v>752</v>
      </c>
      <c r="KAG3" s="4" t="s">
        <v>752</v>
      </c>
      <c r="KAH3" s="4" t="s">
        <v>752</v>
      </c>
      <c r="KAI3" s="4" t="s">
        <v>752</v>
      </c>
      <c r="KAJ3" s="4" t="s">
        <v>752</v>
      </c>
      <c r="KAK3" s="4" t="s">
        <v>752</v>
      </c>
      <c r="KAL3" s="4" t="s">
        <v>752</v>
      </c>
      <c r="KAM3" s="4" t="s">
        <v>752</v>
      </c>
      <c r="KAN3" s="4" t="s">
        <v>752</v>
      </c>
      <c r="KAO3" s="4" t="s">
        <v>752</v>
      </c>
      <c r="KAP3" s="4" t="s">
        <v>752</v>
      </c>
      <c r="KAQ3" s="4" t="s">
        <v>752</v>
      </c>
      <c r="KAR3" s="4" t="s">
        <v>752</v>
      </c>
      <c r="KAS3" s="4" t="s">
        <v>752</v>
      </c>
      <c r="KAT3" s="4" t="s">
        <v>752</v>
      </c>
      <c r="KAU3" s="4" t="s">
        <v>752</v>
      </c>
      <c r="KAV3" s="4" t="s">
        <v>752</v>
      </c>
      <c r="KAW3" s="4" t="s">
        <v>752</v>
      </c>
      <c r="KAX3" s="4" t="s">
        <v>752</v>
      </c>
      <c r="KAY3" s="4" t="s">
        <v>752</v>
      </c>
      <c r="KAZ3" s="4" t="s">
        <v>752</v>
      </c>
      <c r="KBA3" s="4" t="s">
        <v>752</v>
      </c>
      <c r="KBB3" s="4" t="s">
        <v>752</v>
      </c>
      <c r="KBC3" s="4" t="s">
        <v>752</v>
      </c>
      <c r="KBD3" s="4" t="s">
        <v>752</v>
      </c>
      <c r="KBE3" s="4" t="s">
        <v>752</v>
      </c>
      <c r="KBF3" s="4" t="s">
        <v>752</v>
      </c>
      <c r="KBG3" s="4" t="s">
        <v>752</v>
      </c>
      <c r="KBH3" s="4" t="s">
        <v>752</v>
      </c>
      <c r="KBI3" s="4" t="s">
        <v>752</v>
      </c>
      <c r="KBJ3" s="4" t="s">
        <v>752</v>
      </c>
      <c r="KBK3" s="4" t="s">
        <v>752</v>
      </c>
      <c r="KBL3" s="4" t="s">
        <v>752</v>
      </c>
      <c r="KBM3" s="4" t="s">
        <v>752</v>
      </c>
      <c r="KBN3" s="4" t="s">
        <v>752</v>
      </c>
      <c r="KBO3" s="4" t="s">
        <v>752</v>
      </c>
      <c r="KBP3" s="4" t="s">
        <v>752</v>
      </c>
      <c r="KBQ3" s="4" t="s">
        <v>752</v>
      </c>
      <c r="KBR3" s="4" t="s">
        <v>752</v>
      </c>
      <c r="KBS3" s="4" t="s">
        <v>752</v>
      </c>
      <c r="KBT3" s="4" t="s">
        <v>752</v>
      </c>
      <c r="KBU3" s="4" t="s">
        <v>752</v>
      </c>
      <c r="KBV3" s="4" t="s">
        <v>752</v>
      </c>
      <c r="KBW3" s="4" t="s">
        <v>752</v>
      </c>
      <c r="KBX3" s="4" t="s">
        <v>752</v>
      </c>
      <c r="KBY3" s="4" t="s">
        <v>752</v>
      </c>
      <c r="KBZ3" s="4" t="s">
        <v>752</v>
      </c>
      <c r="KCA3" s="4" t="s">
        <v>752</v>
      </c>
      <c r="KCB3" s="4" t="s">
        <v>752</v>
      </c>
      <c r="KCC3" s="4" t="s">
        <v>752</v>
      </c>
      <c r="KCD3" s="4" t="s">
        <v>752</v>
      </c>
      <c r="KCE3" s="4" t="s">
        <v>752</v>
      </c>
      <c r="KCF3" s="4" t="s">
        <v>752</v>
      </c>
      <c r="KCG3" s="4" t="s">
        <v>752</v>
      </c>
      <c r="KCH3" s="4" t="s">
        <v>752</v>
      </c>
      <c r="KCI3" s="4" t="s">
        <v>752</v>
      </c>
      <c r="KCJ3" s="4" t="s">
        <v>752</v>
      </c>
      <c r="KCK3" s="4" t="s">
        <v>752</v>
      </c>
      <c r="KCL3" s="4" t="s">
        <v>752</v>
      </c>
      <c r="KCM3" s="4" t="s">
        <v>752</v>
      </c>
      <c r="KCN3" s="4" t="s">
        <v>752</v>
      </c>
      <c r="KCO3" s="4" t="s">
        <v>752</v>
      </c>
      <c r="KCP3" s="4" t="s">
        <v>752</v>
      </c>
      <c r="KCQ3" s="4" t="s">
        <v>752</v>
      </c>
      <c r="KCR3" s="4" t="s">
        <v>752</v>
      </c>
      <c r="KCS3" s="4" t="s">
        <v>752</v>
      </c>
      <c r="KCT3" s="4" t="s">
        <v>752</v>
      </c>
      <c r="KCU3" s="4" t="s">
        <v>752</v>
      </c>
      <c r="KCV3" s="4" t="s">
        <v>752</v>
      </c>
      <c r="KCW3" s="4" t="s">
        <v>752</v>
      </c>
      <c r="KCX3" s="4" t="s">
        <v>752</v>
      </c>
      <c r="KCY3" s="4" t="s">
        <v>752</v>
      </c>
      <c r="KCZ3" s="4" t="s">
        <v>752</v>
      </c>
      <c r="KDA3" s="4" t="s">
        <v>752</v>
      </c>
      <c r="KDB3" s="4" t="s">
        <v>752</v>
      </c>
      <c r="KDC3" s="4" t="s">
        <v>752</v>
      </c>
      <c r="KDD3" s="4" t="s">
        <v>752</v>
      </c>
      <c r="KDE3" s="4" t="s">
        <v>752</v>
      </c>
      <c r="KDF3" s="4" t="s">
        <v>752</v>
      </c>
      <c r="KDG3" s="4" t="s">
        <v>752</v>
      </c>
      <c r="KDH3" s="4" t="s">
        <v>752</v>
      </c>
      <c r="KDI3" s="4" t="s">
        <v>752</v>
      </c>
      <c r="KDJ3" s="4" t="s">
        <v>752</v>
      </c>
      <c r="KDK3" s="4" t="s">
        <v>752</v>
      </c>
      <c r="KDL3" s="4" t="s">
        <v>752</v>
      </c>
      <c r="KDM3" s="4" t="s">
        <v>752</v>
      </c>
      <c r="KDN3" s="4" t="s">
        <v>752</v>
      </c>
      <c r="KDO3" s="4" t="s">
        <v>752</v>
      </c>
      <c r="KDP3" s="4" t="s">
        <v>752</v>
      </c>
      <c r="KDQ3" s="4" t="s">
        <v>752</v>
      </c>
      <c r="KDR3" s="4" t="s">
        <v>752</v>
      </c>
      <c r="KDS3" s="4" t="s">
        <v>752</v>
      </c>
      <c r="KDT3" s="4" t="s">
        <v>752</v>
      </c>
      <c r="KDU3" s="4" t="s">
        <v>752</v>
      </c>
      <c r="KDV3" s="4" t="s">
        <v>752</v>
      </c>
      <c r="KDW3" s="4" t="s">
        <v>752</v>
      </c>
      <c r="KDX3" s="4" t="s">
        <v>752</v>
      </c>
      <c r="KDY3" s="4" t="s">
        <v>752</v>
      </c>
      <c r="KDZ3" s="4" t="s">
        <v>752</v>
      </c>
      <c r="KEA3" s="4" t="s">
        <v>752</v>
      </c>
      <c r="KEB3" s="4" t="s">
        <v>752</v>
      </c>
      <c r="KEC3" s="4" t="s">
        <v>752</v>
      </c>
      <c r="KED3" s="4" t="s">
        <v>752</v>
      </c>
      <c r="KEE3" s="4" t="s">
        <v>752</v>
      </c>
      <c r="KEF3" s="4" t="s">
        <v>752</v>
      </c>
      <c r="KEG3" s="4" t="s">
        <v>752</v>
      </c>
      <c r="KEH3" s="4" t="s">
        <v>752</v>
      </c>
      <c r="KEI3" s="4" t="s">
        <v>752</v>
      </c>
      <c r="KEJ3" s="4" t="s">
        <v>752</v>
      </c>
      <c r="KEK3" s="4" t="s">
        <v>752</v>
      </c>
      <c r="KEL3" s="4" t="s">
        <v>752</v>
      </c>
      <c r="KEM3" s="4" t="s">
        <v>752</v>
      </c>
      <c r="KEN3" s="4" t="s">
        <v>752</v>
      </c>
      <c r="KEO3" s="4" t="s">
        <v>752</v>
      </c>
      <c r="KEP3" s="4" t="s">
        <v>752</v>
      </c>
      <c r="KEQ3" s="4" t="s">
        <v>752</v>
      </c>
      <c r="KER3" s="4" t="s">
        <v>752</v>
      </c>
      <c r="KES3" s="4" t="s">
        <v>752</v>
      </c>
      <c r="KET3" s="4" t="s">
        <v>752</v>
      </c>
      <c r="KEU3" s="4" t="s">
        <v>752</v>
      </c>
      <c r="KEV3" s="4" t="s">
        <v>752</v>
      </c>
      <c r="KEW3" s="4" t="s">
        <v>752</v>
      </c>
      <c r="KEX3" s="4" t="s">
        <v>752</v>
      </c>
      <c r="KEY3" s="4" t="s">
        <v>752</v>
      </c>
      <c r="KEZ3" s="4" t="s">
        <v>752</v>
      </c>
      <c r="KFA3" s="4" t="s">
        <v>752</v>
      </c>
      <c r="KFB3" s="4" t="s">
        <v>752</v>
      </c>
      <c r="KFC3" s="4" t="s">
        <v>752</v>
      </c>
      <c r="KFD3" s="4" t="s">
        <v>752</v>
      </c>
      <c r="KFE3" s="4" t="s">
        <v>752</v>
      </c>
      <c r="KFF3" s="4" t="s">
        <v>752</v>
      </c>
      <c r="KFG3" s="4" t="s">
        <v>752</v>
      </c>
      <c r="KFH3" s="4" t="s">
        <v>752</v>
      </c>
      <c r="KFI3" s="4" t="s">
        <v>752</v>
      </c>
      <c r="KFJ3" s="4" t="s">
        <v>752</v>
      </c>
      <c r="KFK3" s="4" t="s">
        <v>752</v>
      </c>
      <c r="KFL3" s="4" t="s">
        <v>752</v>
      </c>
      <c r="KFM3" s="4" t="s">
        <v>752</v>
      </c>
      <c r="KFN3" s="4" t="s">
        <v>752</v>
      </c>
      <c r="KFO3" s="4" t="s">
        <v>752</v>
      </c>
      <c r="KFP3" s="4" t="s">
        <v>752</v>
      </c>
      <c r="KFQ3" s="4" t="s">
        <v>752</v>
      </c>
      <c r="KFR3" s="4" t="s">
        <v>752</v>
      </c>
      <c r="KFS3" s="4" t="s">
        <v>752</v>
      </c>
      <c r="KFT3" s="4" t="s">
        <v>752</v>
      </c>
      <c r="KFU3" s="4" t="s">
        <v>752</v>
      </c>
      <c r="KFV3" s="4" t="s">
        <v>752</v>
      </c>
      <c r="KFW3" s="4" t="s">
        <v>752</v>
      </c>
      <c r="KFX3" s="4" t="s">
        <v>752</v>
      </c>
      <c r="KFY3" s="4" t="s">
        <v>752</v>
      </c>
      <c r="KFZ3" s="4" t="s">
        <v>752</v>
      </c>
      <c r="KGA3" s="4" t="s">
        <v>752</v>
      </c>
      <c r="KGB3" s="4" t="s">
        <v>752</v>
      </c>
      <c r="KGC3" s="4" t="s">
        <v>752</v>
      </c>
      <c r="KGD3" s="4" t="s">
        <v>752</v>
      </c>
      <c r="KGE3" s="4" t="s">
        <v>752</v>
      </c>
      <c r="KGF3" s="4" t="s">
        <v>752</v>
      </c>
      <c r="KGG3" s="4" t="s">
        <v>752</v>
      </c>
      <c r="KGH3" s="4" t="s">
        <v>752</v>
      </c>
      <c r="KGI3" s="4" t="s">
        <v>752</v>
      </c>
      <c r="KGJ3" s="4" t="s">
        <v>752</v>
      </c>
      <c r="KGK3" s="4" t="s">
        <v>752</v>
      </c>
      <c r="KGL3" s="4" t="s">
        <v>752</v>
      </c>
      <c r="KGM3" s="4" t="s">
        <v>752</v>
      </c>
      <c r="KGN3" s="4" t="s">
        <v>752</v>
      </c>
      <c r="KGO3" s="4" t="s">
        <v>752</v>
      </c>
      <c r="KGP3" s="4" t="s">
        <v>752</v>
      </c>
      <c r="KGQ3" s="4" t="s">
        <v>752</v>
      </c>
      <c r="KGR3" s="4" t="s">
        <v>752</v>
      </c>
      <c r="KGS3" s="4" t="s">
        <v>752</v>
      </c>
      <c r="KGT3" s="4" t="s">
        <v>752</v>
      </c>
      <c r="KGU3" s="4" t="s">
        <v>752</v>
      </c>
      <c r="KGV3" s="4" t="s">
        <v>752</v>
      </c>
      <c r="KGW3" s="4" t="s">
        <v>752</v>
      </c>
      <c r="KGX3" s="4" t="s">
        <v>752</v>
      </c>
      <c r="KGY3" s="4" t="s">
        <v>752</v>
      </c>
      <c r="KGZ3" s="4" t="s">
        <v>752</v>
      </c>
      <c r="KHA3" s="4" t="s">
        <v>752</v>
      </c>
      <c r="KHB3" s="4" t="s">
        <v>752</v>
      </c>
      <c r="KHC3" s="4" t="s">
        <v>752</v>
      </c>
      <c r="KHD3" s="4" t="s">
        <v>752</v>
      </c>
      <c r="KHE3" s="4" t="s">
        <v>752</v>
      </c>
      <c r="KHF3" s="4" t="s">
        <v>752</v>
      </c>
      <c r="KHG3" s="4" t="s">
        <v>752</v>
      </c>
      <c r="KHH3" s="4" t="s">
        <v>752</v>
      </c>
      <c r="KHI3" s="4" t="s">
        <v>752</v>
      </c>
      <c r="KHJ3" s="4" t="s">
        <v>752</v>
      </c>
      <c r="KHK3" s="4" t="s">
        <v>752</v>
      </c>
      <c r="KHL3" s="4" t="s">
        <v>752</v>
      </c>
      <c r="KHM3" s="4" t="s">
        <v>752</v>
      </c>
      <c r="KHN3" s="4" t="s">
        <v>752</v>
      </c>
      <c r="KHO3" s="4" t="s">
        <v>752</v>
      </c>
      <c r="KHP3" s="4" t="s">
        <v>752</v>
      </c>
      <c r="KHQ3" s="4" t="s">
        <v>752</v>
      </c>
      <c r="KHR3" s="4" t="s">
        <v>752</v>
      </c>
      <c r="KHS3" s="4" t="s">
        <v>752</v>
      </c>
      <c r="KHT3" s="4" t="s">
        <v>752</v>
      </c>
      <c r="KHU3" s="4" t="s">
        <v>752</v>
      </c>
      <c r="KHV3" s="4" t="s">
        <v>752</v>
      </c>
      <c r="KHW3" s="4" t="s">
        <v>752</v>
      </c>
      <c r="KHX3" s="4" t="s">
        <v>752</v>
      </c>
      <c r="KHY3" s="4" t="s">
        <v>752</v>
      </c>
      <c r="KHZ3" s="4" t="s">
        <v>752</v>
      </c>
      <c r="KIA3" s="4" t="s">
        <v>752</v>
      </c>
      <c r="KIB3" s="4" t="s">
        <v>752</v>
      </c>
      <c r="KIC3" s="4" t="s">
        <v>752</v>
      </c>
      <c r="KID3" s="4" t="s">
        <v>752</v>
      </c>
      <c r="KIE3" s="4" t="s">
        <v>752</v>
      </c>
      <c r="KIF3" s="4" t="s">
        <v>752</v>
      </c>
      <c r="KIG3" s="4" t="s">
        <v>752</v>
      </c>
      <c r="KIH3" s="4" t="s">
        <v>752</v>
      </c>
      <c r="KII3" s="4" t="s">
        <v>752</v>
      </c>
      <c r="KIJ3" s="4" t="s">
        <v>752</v>
      </c>
      <c r="KIK3" s="4" t="s">
        <v>752</v>
      </c>
      <c r="KIL3" s="4" t="s">
        <v>752</v>
      </c>
      <c r="KIM3" s="4" t="s">
        <v>752</v>
      </c>
      <c r="KIN3" s="4" t="s">
        <v>752</v>
      </c>
      <c r="KIO3" s="4" t="s">
        <v>752</v>
      </c>
      <c r="KIP3" s="4" t="s">
        <v>752</v>
      </c>
      <c r="KIQ3" s="4" t="s">
        <v>752</v>
      </c>
      <c r="KIR3" s="4" t="s">
        <v>752</v>
      </c>
      <c r="KIS3" s="4" t="s">
        <v>752</v>
      </c>
      <c r="KIT3" s="4" t="s">
        <v>752</v>
      </c>
      <c r="KIU3" s="4" t="s">
        <v>752</v>
      </c>
      <c r="KIV3" s="4" t="s">
        <v>752</v>
      </c>
      <c r="KIW3" s="4" t="s">
        <v>752</v>
      </c>
      <c r="KIX3" s="4" t="s">
        <v>752</v>
      </c>
      <c r="KIY3" s="4" t="s">
        <v>752</v>
      </c>
      <c r="KIZ3" s="4" t="s">
        <v>752</v>
      </c>
      <c r="KJA3" s="4" t="s">
        <v>752</v>
      </c>
      <c r="KJB3" s="4" t="s">
        <v>752</v>
      </c>
      <c r="KJC3" s="4" t="s">
        <v>752</v>
      </c>
      <c r="KJD3" s="4" t="s">
        <v>752</v>
      </c>
      <c r="KJE3" s="4" t="s">
        <v>752</v>
      </c>
      <c r="KJF3" s="4" t="s">
        <v>752</v>
      </c>
      <c r="KJG3" s="4" t="s">
        <v>752</v>
      </c>
      <c r="KJH3" s="4" t="s">
        <v>752</v>
      </c>
      <c r="KJI3" s="4" t="s">
        <v>752</v>
      </c>
      <c r="KJJ3" s="4" t="s">
        <v>752</v>
      </c>
      <c r="KJK3" s="4" t="s">
        <v>752</v>
      </c>
      <c r="KJL3" s="4" t="s">
        <v>752</v>
      </c>
      <c r="KJM3" s="4" t="s">
        <v>752</v>
      </c>
      <c r="KJN3" s="4" t="s">
        <v>752</v>
      </c>
      <c r="KJO3" s="4" t="s">
        <v>752</v>
      </c>
      <c r="KJP3" s="4" t="s">
        <v>752</v>
      </c>
      <c r="KJQ3" s="4" t="s">
        <v>752</v>
      </c>
      <c r="KJR3" s="4" t="s">
        <v>752</v>
      </c>
      <c r="KJS3" s="4" t="s">
        <v>752</v>
      </c>
      <c r="KJT3" s="4" t="s">
        <v>752</v>
      </c>
      <c r="KJU3" s="4" t="s">
        <v>752</v>
      </c>
      <c r="KJV3" s="4" t="s">
        <v>752</v>
      </c>
      <c r="KJW3" s="4" t="s">
        <v>752</v>
      </c>
      <c r="KJX3" s="4" t="s">
        <v>752</v>
      </c>
      <c r="KJY3" s="4" t="s">
        <v>752</v>
      </c>
      <c r="KJZ3" s="4" t="s">
        <v>752</v>
      </c>
      <c r="KKA3" s="4" t="s">
        <v>752</v>
      </c>
      <c r="KKB3" s="4" t="s">
        <v>752</v>
      </c>
      <c r="KKC3" s="4" t="s">
        <v>752</v>
      </c>
      <c r="KKD3" s="4" t="s">
        <v>752</v>
      </c>
      <c r="KKE3" s="4" t="s">
        <v>752</v>
      </c>
      <c r="KKF3" s="4" t="s">
        <v>752</v>
      </c>
      <c r="KKG3" s="4" t="s">
        <v>752</v>
      </c>
      <c r="KKH3" s="4" t="s">
        <v>752</v>
      </c>
      <c r="KKI3" s="4" t="s">
        <v>752</v>
      </c>
      <c r="KKJ3" s="4" t="s">
        <v>752</v>
      </c>
      <c r="KKK3" s="4" t="s">
        <v>752</v>
      </c>
      <c r="KKL3" s="4" t="s">
        <v>752</v>
      </c>
      <c r="KKM3" s="4" t="s">
        <v>752</v>
      </c>
      <c r="KKN3" s="4" t="s">
        <v>752</v>
      </c>
      <c r="KKO3" s="4" t="s">
        <v>752</v>
      </c>
      <c r="KKP3" s="4" t="s">
        <v>752</v>
      </c>
      <c r="KKQ3" s="4" t="s">
        <v>752</v>
      </c>
      <c r="KKR3" s="4" t="s">
        <v>752</v>
      </c>
      <c r="KKS3" s="4" t="s">
        <v>752</v>
      </c>
      <c r="KKT3" s="4" t="s">
        <v>752</v>
      </c>
      <c r="KKU3" s="4" t="s">
        <v>752</v>
      </c>
      <c r="KKV3" s="4" t="s">
        <v>752</v>
      </c>
      <c r="KKW3" s="4" t="s">
        <v>752</v>
      </c>
      <c r="KKX3" s="4" t="s">
        <v>752</v>
      </c>
      <c r="KKY3" s="4" t="s">
        <v>752</v>
      </c>
      <c r="KKZ3" s="4" t="s">
        <v>752</v>
      </c>
      <c r="KLA3" s="4" t="s">
        <v>752</v>
      </c>
      <c r="KLB3" s="4" t="s">
        <v>752</v>
      </c>
      <c r="KLC3" s="4" t="s">
        <v>752</v>
      </c>
      <c r="KLD3" s="4" t="s">
        <v>752</v>
      </c>
      <c r="KLE3" s="4" t="s">
        <v>752</v>
      </c>
      <c r="KLF3" s="4" t="s">
        <v>752</v>
      </c>
      <c r="KLG3" s="4" t="s">
        <v>752</v>
      </c>
      <c r="KLH3" s="4" t="s">
        <v>752</v>
      </c>
      <c r="KLI3" s="4" t="s">
        <v>752</v>
      </c>
      <c r="KLJ3" s="4" t="s">
        <v>752</v>
      </c>
      <c r="KLK3" s="4" t="s">
        <v>752</v>
      </c>
      <c r="KLL3" s="4" t="s">
        <v>752</v>
      </c>
      <c r="KLM3" s="4" t="s">
        <v>752</v>
      </c>
      <c r="KLN3" s="4" t="s">
        <v>752</v>
      </c>
      <c r="KLO3" s="4" t="s">
        <v>752</v>
      </c>
      <c r="KLP3" s="4" t="s">
        <v>752</v>
      </c>
      <c r="KLQ3" s="4" t="s">
        <v>752</v>
      </c>
      <c r="KLR3" s="4" t="s">
        <v>752</v>
      </c>
      <c r="KLS3" s="4" t="s">
        <v>752</v>
      </c>
      <c r="KLT3" s="4" t="s">
        <v>752</v>
      </c>
      <c r="KLU3" s="4" t="s">
        <v>752</v>
      </c>
      <c r="KLV3" s="4" t="s">
        <v>752</v>
      </c>
      <c r="KLW3" s="4" t="s">
        <v>752</v>
      </c>
      <c r="KLX3" s="4" t="s">
        <v>752</v>
      </c>
      <c r="KLY3" s="4" t="s">
        <v>752</v>
      </c>
      <c r="KLZ3" s="4" t="s">
        <v>752</v>
      </c>
      <c r="KMA3" s="4" t="s">
        <v>752</v>
      </c>
      <c r="KMB3" s="4" t="s">
        <v>752</v>
      </c>
      <c r="KMC3" s="4" t="s">
        <v>752</v>
      </c>
      <c r="KMD3" s="4" t="s">
        <v>752</v>
      </c>
      <c r="KME3" s="4" t="s">
        <v>752</v>
      </c>
      <c r="KMF3" s="4" t="s">
        <v>752</v>
      </c>
      <c r="KMG3" s="4" t="s">
        <v>752</v>
      </c>
      <c r="KMH3" s="4" t="s">
        <v>752</v>
      </c>
      <c r="KMI3" s="4" t="s">
        <v>752</v>
      </c>
      <c r="KMJ3" s="4" t="s">
        <v>752</v>
      </c>
      <c r="KMK3" s="4" t="s">
        <v>752</v>
      </c>
      <c r="KML3" s="4" t="s">
        <v>752</v>
      </c>
      <c r="KMM3" s="4" t="s">
        <v>752</v>
      </c>
      <c r="KMN3" s="4" t="s">
        <v>752</v>
      </c>
      <c r="KMO3" s="4" t="s">
        <v>752</v>
      </c>
      <c r="KMP3" s="4" t="s">
        <v>752</v>
      </c>
      <c r="KMQ3" s="4" t="s">
        <v>752</v>
      </c>
      <c r="KMR3" s="4" t="s">
        <v>752</v>
      </c>
      <c r="KMS3" s="4" t="s">
        <v>752</v>
      </c>
      <c r="KMT3" s="4" t="s">
        <v>752</v>
      </c>
      <c r="KMU3" s="4" t="s">
        <v>752</v>
      </c>
      <c r="KMV3" s="4" t="s">
        <v>752</v>
      </c>
      <c r="KMW3" s="4" t="s">
        <v>752</v>
      </c>
      <c r="KMX3" s="4" t="s">
        <v>752</v>
      </c>
      <c r="KMY3" s="4" t="s">
        <v>752</v>
      </c>
      <c r="KMZ3" s="4" t="s">
        <v>752</v>
      </c>
      <c r="KNA3" s="4" t="s">
        <v>752</v>
      </c>
      <c r="KNB3" s="4" t="s">
        <v>752</v>
      </c>
      <c r="KNC3" s="4" t="s">
        <v>752</v>
      </c>
      <c r="KND3" s="4" t="s">
        <v>752</v>
      </c>
      <c r="KNE3" s="4" t="s">
        <v>752</v>
      </c>
      <c r="KNF3" s="4" t="s">
        <v>752</v>
      </c>
      <c r="KNG3" s="4" t="s">
        <v>752</v>
      </c>
      <c r="KNH3" s="4" t="s">
        <v>752</v>
      </c>
      <c r="KNI3" s="4" t="s">
        <v>752</v>
      </c>
      <c r="KNJ3" s="4" t="s">
        <v>752</v>
      </c>
      <c r="KNK3" s="4" t="s">
        <v>752</v>
      </c>
      <c r="KNL3" s="4" t="s">
        <v>752</v>
      </c>
      <c r="KNM3" s="4" t="s">
        <v>752</v>
      </c>
      <c r="KNN3" s="4" t="s">
        <v>752</v>
      </c>
      <c r="KNO3" s="4" t="s">
        <v>752</v>
      </c>
      <c r="KNP3" s="4" t="s">
        <v>752</v>
      </c>
      <c r="KNQ3" s="4" t="s">
        <v>752</v>
      </c>
      <c r="KNR3" s="4" t="s">
        <v>752</v>
      </c>
      <c r="KNS3" s="4" t="s">
        <v>752</v>
      </c>
      <c r="KNT3" s="4" t="s">
        <v>752</v>
      </c>
      <c r="KNU3" s="4" t="s">
        <v>752</v>
      </c>
      <c r="KNV3" s="4" t="s">
        <v>752</v>
      </c>
      <c r="KNW3" s="4" t="s">
        <v>752</v>
      </c>
      <c r="KNX3" s="4" t="s">
        <v>752</v>
      </c>
      <c r="KNY3" s="4" t="s">
        <v>752</v>
      </c>
      <c r="KNZ3" s="4" t="s">
        <v>752</v>
      </c>
      <c r="KOA3" s="4" t="s">
        <v>752</v>
      </c>
      <c r="KOB3" s="4" t="s">
        <v>752</v>
      </c>
      <c r="KOC3" s="4" t="s">
        <v>752</v>
      </c>
      <c r="KOD3" s="4" t="s">
        <v>752</v>
      </c>
      <c r="KOE3" s="4" t="s">
        <v>752</v>
      </c>
      <c r="KOF3" s="4" t="s">
        <v>752</v>
      </c>
      <c r="KOG3" s="4" t="s">
        <v>752</v>
      </c>
      <c r="KOH3" s="4" t="s">
        <v>752</v>
      </c>
      <c r="KOI3" s="4" t="s">
        <v>752</v>
      </c>
      <c r="KOJ3" s="4" t="s">
        <v>752</v>
      </c>
      <c r="KOK3" s="4" t="s">
        <v>752</v>
      </c>
      <c r="KOL3" s="4" t="s">
        <v>752</v>
      </c>
      <c r="KOM3" s="4" t="s">
        <v>752</v>
      </c>
      <c r="KON3" s="4" t="s">
        <v>752</v>
      </c>
      <c r="KOO3" s="4" t="s">
        <v>752</v>
      </c>
      <c r="KOP3" s="4" t="s">
        <v>752</v>
      </c>
      <c r="KOQ3" s="4" t="s">
        <v>752</v>
      </c>
      <c r="KOR3" s="4" t="s">
        <v>752</v>
      </c>
      <c r="KOS3" s="4" t="s">
        <v>752</v>
      </c>
      <c r="KOT3" s="4" t="s">
        <v>752</v>
      </c>
      <c r="KOU3" s="4" t="s">
        <v>752</v>
      </c>
      <c r="KOV3" s="4" t="s">
        <v>752</v>
      </c>
      <c r="KOW3" s="4" t="s">
        <v>752</v>
      </c>
      <c r="KOX3" s="4" t="s">
        <v>752</v>
      </c>
      <c r="KOY3" s="4" t="s">
        <v>752</v>
      </c>
      <c r="KOZ3" s="4" t="s">
        <v>752</v>
      </c>
      <c r="KPA3" s="4" t="s">
        <v>752</v>
      </c>
      <c r="KPB3" s="4" t="s">
        <v>752</v>
      </c>
      <c r="KPC3" s="4" t="s">
        <v>752</v>
      </c>
      <c r="KPD3" s="4" t="s">
        <v>752</v>
      </c>
      <c r="KPE3" s="4" t="s">
        <v>752</v>
      </c>
      <c r="KPF3" s="4" t="s">
        <v>752</v>
      </c>
      <c r="KPG3" s="4" t="s">
        <v>752</v>
      </c>
      <c r="KPH3" s="4" t="s">
        <v>752</v>
      </c>
      <c r="KPI3" s="4" t="s">
        <v>752</v>
      </c>
      <c r="KPJ3" s="4" t="s">
        <v>752</v>
      </c>
      <c r="KPK3" s="4" t="s">
        <v>752</v>
      </c>
      <c r="KPL3" s="4" t="s">
        <v>752</v>
      </c>
      <c r="KPM3" s="4" t="s">
        <v>752</v>
      </c>
      <c r="KPN3" s="4" t="s">
        <v>752</v>
      </c>
      <c r="KPO3" s="4" t="s">
        <v>752</v>
      </c>
      <c r="KPP3" s="4" t="s">
        <v>752</v>
      </c>
      <c r="KPQ3" s="4" t="s">
        <v>752</v>
      </c>
      <c r="KPR3" s="4" t="s">
        <v>752</v>
      </c>
      <c r="KPS3" s="4" t="s">
        <v>752</v>
      </c>
      <c r="KPT3" s="4" t="s">
        <v>752</v>
      </c>
      <c r="KPU3" s="4" t="s">
        <v>752</v>
      </c>
      <c r="KPV3" s="4" t="s">
        <v>752</v>
      </c>
      <c r="KPW3" s="4" t="s">
        <v>752</v>
      </c>
      <c r="KPX3" s="4" t="s">
        <v>752</v>
      </c>
      <c r="KPY3" s="4" t="s">
        <v>752</v>
      </c>
      <c r="KPZ3" s="4" t="s">
        <v>752</v>
      </c>
      <c r="KQA3" s="4" t="s">
        <v>752</v>
      </c>
      <c r="KQB3" s="4" t="s">
        <v>752</v>
      </c>
      <c r="KQC3" s="4" t="s">
        <v>752</v>
      </c>
      <c r="KQD3" s="4" t="s">
        <v>752</v>
      </c>
      <c r="KQE3" s="4" t="s">
        <v>752</v>
      </c>
      <c r="KQF3" s="4" t="s">
        <v>752</v>
      </c>
      <c r="KQG3" s="4" t="s">
        <v>752</v>
      </c>
      <c r="KQH3" s="4" t="s">
        <v>752</v>
      </c>
      <c r="KQI3" s="4" t="s">
        <v>752</v>
      </c>
      <c r="KQJ3" s="4" t="s">
        <v>752</v>
      </c>
      <c r="KQK3" s="4" t="s">
        <v>752</v>
      </c>
      <c r="KQL3" s="4" t="s">
        <v>752</v>
      </c>
      <c r="KQM3" s="4" t="s">
        <v>752</v>
      </c>
      <c r="KQN3" s="4" t="s">
        <v>752</v>
      </c>
      <c r="KQO3" s="4" t="s">
        <v>752</v>
      </c>
      <c r="KQP3" s="4" t="s">
        <v>752</v>
      </c>
      <c r="KQQ3" s="4" t="s">
        <v>752</v>
      </c>
      <c r="KQR3" s="4" t="s">
        <v>752</v>
      </c>
      <c r="KQS3" s="4" t="s">
        <v>752</v>
      </c>
      <c r="KQT3" s="4" t="s">
        <v>752</v>
      </c>
      <c r="KQU3" s="4" t="s">
        <v>752</v>
      </c>
      <c r="KQV3" s="4" t="s">
        <v>752</v>
      </c>
      <c r="KQW3" s="4" t="s">
        <v>752</v>
      </c>
      <c r="KQX3" s="4" t="s">
        <v>752</v>
      </c>
      <c r="KQY3" s="4" t="s">
        <v>752</v>
      </c>
      <c r="KQZ3" s="4" t="s">
        <v>752</v>
      </c>
      <c r="KRA3" s="4" t="s">
        <v>752</v>
      </c>
      <c r="KRB3" s="4" t="s">
        <v>752</v>
      </c>
      <c r="KRC3" s="4" t="s">
        <v>752</v>
      </c>
      <c r="KRD3" s="4" t="s">
        <v>752</v>
      </c>
      <c r="KRE3" s="4" t="s">
        <v>752</v>
      </c>
      <c r="KRF3" s="4" t="s">
        <v>752</v>
      </c>
      <c r="KRG3" s="4" t="s">
        <v>752</v>
      </c>
      <c r="KRH3" s="4" t="s">
        <v>752</v>
      </c>
      <c r="KRI3" s="4" t="s">
        <v>752</v>
      </c>
      <c r="KRJ3" s="4" t="s">
        <v>752</v>
      </c>
      <c r="KRK3" s="4" t="s">
        <v>752</v>
      </c>
      <c r="KRL3" s="4" t="s">
        <v>752</v>
      </c>
      <c r="KRM3" s="4" t="s">
        <v>752</v>
      </c>
      <c r="KRN3" s="4" t="s">
        <v>752</v>
      </c>
      <c r="KRO3" s="4" t="s">
        <v>752</v>
      </c>
      <c r="KRP3" s="4" t="s">
        <v>752</v>
      </c>
      <c r="KRQ3" s="4" t="s">
        <v>752</v>
      </c>
      <c r="KRR3" s="4" t="s">
        <v>752</v>
      </c>
      <c r="KRS3" s="4" t="s">
        <v>752</v>
      </c>
      <c r="KRT3" s="4" t="s">
        <v>752</v>
      </c>
      <c r="KRU3" s="4" t="s">
        <v>752</v>
      </c>
      <c r="KRV3" s="4" t="s">
        <v>752</v>
      </c>
      <c r="KRW3" s="4" t="s">
        <v>752</v>
      </c>
      <c r="KRX3" s="4" t="s">
        <v>752</v>
      </c>
      <c r="KRY3" s="4" t="s">
        <v>752</v>
      </c>
      <c r="KRZ3" s="4" t="s">
        <v>752</v>
      </c>
      <c r="KSA3" s="4" t="s">
        <v>752</v>
      </c>
      <c r="KSB3" s="4" t="s">
        <v>752</v>
      </c>
      <c r="KSC3" s="4" t="s">
        <v>752</v>
      </c>
      <c r="KSD3" s="4" t="s">
        <v>752</v>
      </c>
      <c r="KSE3" s="4" t="s">
        <v>752</v>
      </c>
      <c r="KSF3" s="4" t="s">
        <v>752</v>
      </c>
      <c r="KSG3" s="4" t="s">
        <v>752</v>
      </c>
      <c r="KSH3" s="4" t="s">
        <v>752</v>
      </c>
      <c r="KSI3" s="4" t="s">
        <v>752</v>
      </c>
      <c r="KSJ3" s="4" t="s">
        <v>752</v>
      </c>
      <c r="KSK3" s="4" t="s">
        <v>752</v>
      </c>
      <c r="KSL3" s="4" t="s">
        <v>752</v>
      </c>
      <c r="KSM3" s="4" t="s">
        <v>752</v>
      </c>
      <c r="KSN3" s="4" t="s">
        <v>752</v>
      </c>
      <c r="KSO3" s="4" t="s">
        <v>752</v>
      </c>
      <c r="KSP3" s="4" t="s">
        <v>752</v>
      </c>
      <c r="KSQ3" s="4" t="s">
        <v>752</v>
      </c>
      <c r="KSR3" s="4" t="s">
        <v>752</v>
      </c>
      <c r="KSS3" s="4" t="s">
        <v>752</v>
      </c>
      <c r="KST3" s="4" t="s">
        <v>752</v>
      </c>
      <c r="KSU3" s="4" t="s">
        <v>752</v>
      </c>
      <c r="KSV3" s="4" t="s">
        <v>752</v>
      </c>
      <c r="KSW3" s="4" t="s">
        <v>752</v>
      </c>
      <c r="KSX3" s="4" t="s">
        <v>752</v>
      </c>
      <c r="KSY3" s="4" t="s">
        <v>752</v>
      </c>
      <c r="KSZ3" s="4" t="s">
        <v>752</v>
      </c>
      <c r="KTA3" s="4" t="s">
        <v>752</v>
      </c>
      <c r="KTB3" s="4" t="s">
        <v>752</v>
      </c>
      <c r="KTC3" s="4" t="s">
        <v>752</v>
      </c>
      <c r="KTD3" s="4" t="s">
        <v>752</v>
      </c>
      <c r="KTE3" s="4" t="s">
        <v>752</v>
      </c>
      <c r="KTF3" s="4" t="s">
        <v>752</v>
      </c>
      <c r="KTG3" s="4" t="s">
        <v>752</v>
      </c>
      <c r="KTH3" s="4" t="s">
        <v>752</v>
      </c>
      <c r="KTI3" s="4" t="s">
        <v>752</v>
      </c>
      <c r="KTJ3" s="4" t="s">
        <v>752</v>
      </c>
      <c r="KTK3" s="4" t="s">
        <v>752</v>
      </c>
      <c r="KTL3" s="4" t="s">
        <v>752</v>
      </c>
      <c r="KTM3" s="4" t="s">
        <v>752</v>
      </c>
      <c r="KTN3" s="4" t="s">
        <v>752</v>
      </c>
      <c r="KTO3" s="4" t="s">
        <v>752</v>
      </c>
      <c r="KTP3" s="4" t="s">
        <v>752</v>
      </c>
      <c r="KTQ3" s="4" t="s">
        <v>752</v>
      </c>
      <c r="KTR3" s="4" t="s">
        <v>752</v>
      </c>
      <c r="KTS3" s="4" t="s">
        <v>752</v>
      </c>
      <c r="KTT3" s="4" t="s">
        <v>752</v>
      </c>
      <c r="KTU3" s="4" t="s">
        <v>752</v>
      </c>
      <c r="KTV3" s="4" t="s">
        <v>752</v>
      </c>
      <c r="KTW3" s="4" t="s">
        <v>752</v>
      </c>
      <c r="KTX3" s="4" t="s">
        <v>752</v>
      </c>
      <c r="KTY3" s="4" t="s">
        <v>752</v>
      </c>
      <c r="KTZ3" s="4" t="s">
        <v>752</v>
      </c>
      <c r="KUA3" s="4" t="s">
        <v>752</v>
      </c>
      <c r="KUB3" s="4" t="s">
        <v>752</v>
      </c>
      <c r="KUC3" s="4" t="s">
        <v>752</v>
      </c>
      <c r="KUD3" s="4" t="s">
        <v>752</v>
      </c>
      <c r="KUE3" s="4" t="s">
        <v>752</v>
      </c>
      <c r="KUF3" s="4" t="s">
        <v>752</v>
      </c>
      <c r="KUG3" s="4" t="s">
        <v>752</v>
      </c>
      <c r="KUH3" s="4" t="s">
        <v>752</v>
      </c>
      <c r="KUI3" s="4" t="s">
        <v>752</v>
      </c>
      <c r="KUJ3" s="4" t="s">
        <v>752</v>
      </c>
      <c r="KUK3" s="4" t="s">
        <v>752</v>
      </c>
      <c r="KUL3" s="4" t="s">
        <v>752</v>
      </c>
      <c r="KUM3" s="4" t="s">
        <v>752</v>
      </c>
      <c r="KUN3" s="4" t="s">
        <v>752</v>
      </c>
      <c r="KUO3" s="4" t="s">
        <v>752</v>
      </c>
      <c r="KUP3" s="4" t="s">
        <v>752</v>
      </c>
      <c r="KUQ3" s="4" t="s">
        <v>752</v>
      </c>
      <c r="KUR3" s="4" t="s">
        <v>752</v>
      </c>
      <c r="KUS3" s="4" t="s">
        <v>752</v>
      </c>
      <c r="KUT3" s="4" t="s">
        <v>752</v>
      </c>
      <c r="KUU3" s="4" t="s">
        <v>752</v>
      </c>
      <c r="KUV3" s="4" t="s">
        <v>752</v>
      </c>
      <c r="KUW3" s="4" t="s">
        <v>752</v>
      </c>
      <c r="KUX3" s="4" t="s">
        <v>752</v>
      </c>
      <c r="KUY3" s="4" t="s">
        <v>752</v>
      </c>
      <c r="KUZ3" s="4" t="s">
        <v>752</v>
      </c>
      <c r="KVA3" s="4" t="s">
        <v>752</v>
      </c>
      <c r="KVB3" s="4" t="s">
        <v>752</v>
      </c>
      <c r="KVC3" s="4" t="s">
        <v>752</v>
      </c>
      <c r="KVD3" s="4" t="s">
        <v>752</v>
      </c>
      <c r="KVE3" s="4" t="s">
        <v>752</v>
      </c>
      <c r="KVF3" s="4" t="s">
        <v>752</v>
      </c>
      <c r="KVG3" s="4" t="s">
        <v>752</v>
      </c>
      <c r="KVH3" s="4" t="s">
        <v>752</v>
      </c>
      <c r="KVI3" s="4" t="s">
        <v>752</v>
      </c>
      <c r="KVJ3" s="4" t="s">
        <v>752</v>
      </c>
      <c r="KVK3" s="4" t="s">
        <v>752</v>
      </c>
      <c r="KVL3" s="4" t="s">
        <v>752</v>
      </c>
      <c r="KVM3" s="4" t="s">
        <v>752</v>
      </c>
      <c r="KVN3" s="4" t="s">
        <v>752</v>
      </c>
      <c r="KVO3" s="4" t="s">
        <v>752</v>
      </c>
      <c r="KVP3" s="4" t="s">
        <v>752</v>
      </c>
      <c r="KVQ3" s="4" t="s">
        <v>752</v>
      </c>
      <c r="KVR3" s="4" t="s">
        <v>752</v>
      </c>
      <c r="KVS3" s="4" t="s">
        <v>752</v>
      </c>
      <c r="KVT3" s="4" t="s">
        <v>752</v>
      </c>
      <c r="KVU3" s="4" t="s">
        <v>752</v>
      </c>
      <c r="KVV3" s="4" t="s">
        <v>752</v>
      </c>
      <c r="KVW3" s="4" t="s">
        <v>752</v>
      </c>
      <c r="KVX3" s="4" t="s">
        <v>752</v>
      </c>
      <c r="KVY3" s="4" t="s">
        <v>752</v>
      </c>
      <c r="KVZ3" s="4" t="s">
        <v>752</v>
      </c>
      <c r="KWA3" s="4" t="s">
        <v>752</v>
      </c>
      <c r="KWB3" s="4" t="s">
        <v>752</v>
      </c>
      <c r="KWC3" s="4" t="s">
        <v>752</v>
      </c>
      <c r="KWD3" s="4" t="s">
        <v>752</v>
      </c>
      <c r="KWE3" s="4" t="s">
        <v>752</v>
      </c>
      <c r="KWF3" s="4" t="s">
        <v>752</v>
      </c>
      <c r="KWG3" s="4" t="s">
        <v>752</v>
      </c>
      <c r="KWH3" s="4" t="s">
        <v>752</v>
      </c>
      <c r="KWI3" s="4" t="s">
        <v>752</v>
      </c>
      <c r="KWJ3" s="4" t="s">
        <v>752</v>
      </c>
      <c r="KWK3" s="4" t="s">
        <v>752</v>
      </c>
      <c r="KWL3" s="4" t="s">
        <v>752</v>
      </c>
      <c r="KWM3" s="4" t="s">
        <v>752</v>
      </c>
      <c r="KWN3" s="4" t="s">
        <v>752</v>
      </c>
      <c r="KWO3" s="4" t="s">
        <v>752</v>
      </c>
      <c r="KWP3" s="4" t="s">
        <v>752</v>
      </c>
      <c r="KWQ3" s="4" t="s">
        <v>752</v>
      </c>
      <c r="KWR3" s="4" t="s">
        <v>752</v>
      </c>
      <c r="KWS3" s="4" t="s">
        <v>752</v>
      </c>
      <c r="KWT3" s="4" t="s">
        <v>752</v>
      </c>
      <c r="KWU3" s="4" t="s">
        <v>752</v>
      </c>
      <c r="KWV3" s="4" t="s">
        <v>752</v>
      </c>
      <c r="KWW3" s="4" t="s">
        <v>752</v>
      </c>
      <c r="KWX3" s="4" t="s">
        <v>752</v>
      </c>
      <c r="KWY3" s="4" t="s">
        <v>752</v>
      </c>
      <c r="KWZ3" s="4" t="s">
        <v>752</v>
      </c>
      <c r="KXA3" s="4" t="s">
        <v>752</v>
      </c>
      <c r="KXB3" s="4" t="s">
        <v>752</v>
      </c>
      <c r="KXC3" s="4" t="s">
        <v>752</v>
      </c>
      <c r="KXD3" s="4" t="s">
        <v>752</v>
      </c>
      <c r="KXE3" s="4" t="s">
        <v>752</v>
      </c>
      <c r="KXF3" s="4" t="s">
        <v>752</v>
      </c>
      <c r="KXG3" s="4" t="s">
        <v>752</v>
      </c>
      <c r="KXH3" s="4" t="s">
        <v>752</v>
      </c>
      <c r="KXI3" s="4" t="s">
        <v>752</v>
      </c>
      <c r="KXJ3" s="4" t="s">
        <v>752</v>
      </c>
      <c r="KXK3" s="4" t="s">
        <v>752</v>
      </c>
      <c r="KXL3" s="4" t="s">
        <v>752</v>
      </c>
      <c r="KXM3" s="4" t="s">
        <v>752</v>
      </c>
      <c r="KXN3" s="4" t="s">
        <v>752</v>
      </c>
      <c r="KXO3" s="4" t="s">
        <v>752</v>
      </c>
      <c r="KXP3" s="4" t="s">
        <v>752</v>
      </c>
      <c r="KXQ3" s="4" t="s">
        <v>752</v>
      </c>
      <c r="KXR3" s="4" t="s">
        <v>752</v>
      </c>
      <c r="KXS3" s="4" t="s">
        <v>752</v>
      </c>
      <c r="KXT3" s="4" t="s">
        <v>752</v>
      </c>
      <c r="KXU3" s="4" t="s">
        <v>752</v>
      </c>
      <c r="KXV3" s="4" t="s">
        <v>752</v>
      </c>
      <c r="KXW3" s="4" t="s">
        <v>752</v>
      </c>
      <c r="KXX3" s="4" t="s">
        <v>752</v>
      </c>
      <c r="KXY3" s="4" t="s">
        <v>752</v>
      </c>
      <c r="KXZ3" s="4" t="s">
        <v>752</v>
      </c>
      <c r="KYA3" s="4" t="s">
        <v>752</v>
      </c>
      <c r="KYB3" s="4" t="s">
        <v>752</v>
      </c>
      <c r="KYC3" s="4" t="s">
        <v>752</v>
      </c>
      <c r="KYD3" s="4" t="s">
        <v>752</v>
      </c>
      <c r="KYE3" s="4" t="s">
        <v>752</v>
      </c>
      <c r="KYF3" s="4" t="s">
        <v>752</v>
      </c>
      <c r="KYG3" s="4" t="s">
        <v>752</v>
      </c>
      <c r="KYH3" s="4" t="s">
        <v>752</v>
      </c>
      <c r="KYI3" s="4" t="s">
        <v>752</v>
      </c>
      <c r="KYJ3" s="4" t="s">
        <v>752</v>
      </c>
      <c r="KYK3" s="4" t="s">
        <v>752</v>
      </c>
      <c r="KYL3" s="4" t="s">
        <v>752</v>
      </c>
      <c r="KYM3" s="4" t="s">
        <v>752</v>
      </c>
      <c r="KYN3" s="4" t="s">
        <v>752</v>
      </c>
      <c r="KYO3" s="4" t="s">
        <v>752</v>
      </c>
      <c r="KYP3" s="4" t="s">
        <v>752</v>
      </c>
      <c r="KYQ3" s="4" t="s">
        <v>752</v>
      </c>
      <c r="KYR3" s="4" t="s">
        <v>752</v>
      </c>
      <c r="KYS3" s="4" t="s">
        <v>752</v>
      </c>
      <c r="KYT3" s="4" t="s">
        <v>752</v>
      </c>
      <c r="KYU3" s="4" t="s">
        <v>752</v>
      </c>
      <c r="KYV3" s="4" t="s">
        <v>752</v>
      </c>
      <c r="KYW3" s="4" t="s">
        <v>752</v>
      </c>
      <c r="KYX3" s="4" t="s">
        <v>752</v>
      </c>
      <c r="KYY3" s="4" t="s">
        <v>752</v>
      </c>
      <c r="KYZ3" s="4" t="s">
        <v>752</v>
      </c>
      <c r="KZA3" s="4" t="s">
        <v>752</v>
      </c>
      <c r="KZB3" s="4" t="s">
        <v>752</v>
      </c>
      <c r="KZC3" s="4" t="s">
        <v>752</v>
      </c>
      <c r="KZD3" s="4" t="s">
        <v>752</v>
      </c>
      <c r="KZE3" s="4" t="s">
        <v>752</v>
      </c>
      <c r="KZF3" s="4" t="s">
        <v>752</v>
      </c>
      <c r="KZG3" s="4" t="s">
        <v>752</v>
      </c>
      <c r="KZH3" s="4" t="s">
        <v>752</v>
      </c>
      <c r="KZI3" s="4" t="s">
        <v>752</v>
      </c>
      <c r="KZJ3" s="4" t="s">
        <v>752</v>
      </c>
      <c r="KZK3" s="4" t="s">
        <v>752</v>
      </c>
      <c r="KZL3" s="4" t="s">
        <v>752</v>
      </c>
      <c r="KZM3" s="4" t="s">
        <v>752</v>
      </c>
      <c r="KZN3" s="4" t="s">
        <v>752</v>
      </c>
      <c r="KZO3" s="4" t="s">
        <v>752</v>
      </c>
      <c r="KZP3" s="4" t="s">
        <v>752</v>
      </c>
      <c r="KZQ3" s="4" t="s">
        <v>752</v>
      </c>
      <c r="KZR3" s="4" t="s">
        <v>752</v>
      </c>
      <c r="KZS3" s="4" t="s">
        <v>752</v>
      </c>
      <c r="KZT3" s="4" t="s">
        <v>752</v>
      </c>
      <c r="KZU3" s="4" t="s">
        <v>752</v>
      </c>
      <c r="KZV3" s="4" t="s">
        <v>752</v>
      </c>
      <c r="KZW3" s="4" t="s">
        <v>752</v>
      </c>
      <c r="KZX3" s="4" t="s">
        <v>752</v>
      </c>
      <c r="KZY3" s="4" t="s">
        <v>752</v>
      </c>
      <c r="KZZ3" s="4" t="s">
        <v>752</v>
      </c>
      <c r="LAA3" s="4" t="s">
        <v>752</v>
      </c>
      <c r="LAB3" s="4" t="s">
        <v>752</v>
      </c>
      <c r="LAC3" s="4" t="s">
        <v>752</v>
      </c>
      <c r="LAD3" s="4" t="s">
        <v>752</v>
      </c>
      <c r="LAE3" s="4" t="s">
        <v>752</v>
      </c>
      <c r="LAF3" s="4" t="s">
        <v>752</v>
      </c>
      <c r="LAG3" s="4" t="s">
        <v>752</v>
      </c>
      <c r="LAH3" s="4" t="s">
        <v>752</v>
      </c>
      <c r="LAI3" s="4" t="s">
        <v>752</v>
      </c>
      <c r="LAJ3" s="4" t="s">
        <v>752</v>
      </c>
      <c r="LAK3" s="4" t="s">
        <v>752</v>
      </c>
      <c r="LAL3" s="4" t="s">
        <v>752</v>
      </c>
      <c r="LAM3" s="4" t="s">
        <v>752</v>
      </c>
      <c r="LAN3" s="4" t="s">
        <v>752</v>
      </c>
      <c r="LAO3" s="4" t="s">
        <v>752</v>
      </c>
      <c r="LAP3" s="4" t="s">
        <v>752</v>
      </c>
      <c r="LAQ3" s="4" t="s">
        <v>752</v>
      </c>
      <c r="LAR3" s="4" t="s">
        <v>752</v>
      </c>
      <c r="LAS3" s="4" t="s">
        <v>752</v>
      </c>
      <c r="LAT3" s="4" t="s">
        <v>752</v>
      </c>
      <c r="LAU3" s="4" t="s">
        <v>752</v>
      </c>
      <c r="LAV3" s="4" t="s">
        <v>752</v>
      </c>
      <c r="LAW3" s="4" t="s">
        <v>752</v>
      </c>
      <c r="LAX3" s="4" t="s">
        <v>752</v>
      </c>
      <c r="LAY3" s="4" t="s">
        <v>752</v>
      </c>
      <c r="LAZ3" s="4" t="s">
        <v>752</v>
      </c>
      <c r="LBA3" s="4" t="s">
        <v>752</v>
      </c>
      <c r="LBB3" s="4" t="s">
        <v>752</v>
      </c>
      <c r="LBC3" s="4" t="s">
        <v>752</v>
      </c>
      <c r="LBD3" s="4" t="s">
        <v>752</v>
      </c>
      <c r="LBE3" s="4" t="s">
        <v>752</v>
      </c>
      <c r="LBF3" s="4" t="s">
        <v>752</v>
      </c>
      <c r="LBG3" s="4" t="s">
        <v>752</v>
      </c>
      <c r="LBH3" s="4" t="s">
        <v>752</v>
      </c>
      <c r="LBI3" s="4" t="s">
        <v>752</v>
      </c>
      <c r="LBJ3" s="4" t="s">
        <v>752</v>
      </c>
      <c r="LBK3" s="4" t="s">
        <v>752</v>
      </c>
      <c r="LBL3" s="4" t="s">
        <v>752</v>
      </c>
      <c r="LBM3" s="4" t="s">
        <v>752</v>
      </c>
      <c r="LBN3" s="4" t="s">
        <v>752</v>
      </c>
      <c r="LBO3" s="4" t="s">
        <v>752</v>
      </c>
      <c r="LBP3" s="4" t="s">
        <v>752</v>
      </c>
      <c r="LBQ3" s="4" t="s">
        <v>752</v>
      </c>
      <c r="LBR3" s="4" t="s">
        <v>752</v>
      </c>
      <c r="LBS3" s="4" t="s">
        <v>752</v>
      </c>
      <c r="LBT3" s="4" t="s">
        <v>752</v>
      </c>
      <c r="LBU3" s="4" t="s">
        <v>752</v>
      </c>
      <c r="LBV3" s="4" t="s">
        <v>752</v>
      </c>
      <c r="LBW3" s="4" t="s">
        <v>752</v>
      </c>
      <c r="LBX3" s="4" t="s">
        <v>752</v>
      </c>
      <c r="LBY3" s="4" t="s">
        <v>752</v>
      </c>
      <c r="LBZ3" s="4" t="s">
        <v>752</v>
      </c>
      <c r="LCA3" s="4" t="s">
        <v>752</v>
      </c>
      <c r="LCB3" s="4" t="s">
        <v>752</v>
      </c>
      <c r="LCC3" s="4" t="s">
        <v>752</v>
      </c>
      <c r="LCD3" s="4" t="s">
        <v>752</v>
      </c>
      <c r="LCE3" s="4" t="s">
        <v>752</v>
      </c>
      <c r="LCF3" s="4" t="s">
        <v>752</v>
      </c>
      <c r="LCG3" s="4" t="s">
        <v>752</v>
      </c>
      <c r="LCH3" s="4" t="s">
        <v>752</v>
      </c>
      <c r="LCI3" s="4" t="s">
        <v>752</v>
      </c>
      <c r="LCJ3" s="4" t="s">
        <v>752</v>
      </c>
      <c r="LCK3" s="4" t="s">
        <v>752</v>
      </c>
      <c r="LCL3" s="4" t="s">
        <v>752</v>
      </c>
      <c r="LCM3" s="4" t="s">
        <v>752</v>
      </c>
      <c r="LCN3" s="4" t="s">
        <v>752</v>
      </c>
      <c r="LCO3" s="4" t="s">
        <v>752</v>
      </c>
      <c r="LCP3" s="4" t="s">
        <v>752</v>
      </c>
      <c r="LCQ3" s="4" t="s">
        <v>752</v>
      </c>
      <c r="LCR3" s="4" t="s">
        <v>752</v>
      </c>
      <c r="LCS3" s="4" t="s">
        <v>752</v>
      </c>
      <c r="LCT3" s="4" t="s">
        <v>752</v>
      </c>
      <c r="LCU3" s="4" t="s">
        <v>752</v>
      </c>
      <c r="LCV3" s="4" t="s">
        <v>752</v>
      </c>
      <c r="LCW3" s="4" t="s">
        <v>752</v>
      </c>
      <c r="LCX3" s="4" t="s">
        <v>752</v>
      </c>
      <c r="LCY3" s="4" t="s">
        <v>752</v>
      </c>
      <c r="LCZ3" s="4" t="s">
        <v>752</v>
      </c>
      <c r="LDA3" s="4" t="s">
        <v>752</v>
      </c>
      <c r="LDB3" s="4" t="s">
        <v>752</v>
      </c>
      <c r="LDC3" s="4" t="s">
        <v>752</v>
      </c>
      <c r="LDD3" s="4" t="s">
        <v>752</v>
      </c>
      <c r="LDE3" s="4" t="s">
        <v>752</v>
      </c>
      <c r="LDF3" s="4" t="s">
        <v>752</v>
      </c>
      <c r="LDG3" s="4" t="s">
        <v>752</v>
      </c>
      <c r="LDH3" s="4" t="s">
        <v>752</v>
      </c>
      <c r="LDI3" s="4" t="s">
        <v>752</v>
      </c>
      <c r="LDJ3" s="4" t="s">
        <v>752</v>
      </c>
      <c r="LDK3" s="4" t="s">
        <v>752</v>
      </c>
      <c r="LDL3" s="4" t="s">
        <v>752</v>
      </c>
      <c r="LDM3" s="4" t="s">
        <v>752</v>
      </c>
      <c r="LDN3" s="4" t="s">
        <v>752</v>
      </c>
      <c r="LDO3" s="4" t="s">
        <v>752</v>
      </c>
      <c r="LDP3" s="4" t="s">
        <v>752</v>
      </c>
      <c r="LDQ3" s="4" t="s">
        <v>752</v>
      </c>
      <c r="LDR3" s="4" t="s">
        <v>752</v>
      </c>
      <c r="LDS3" s="4" t="s">
        <v>752</v>
      </c>
      <c r="LDT3" s="4" t="s">
        <v>752</v>
      </c>
      <c r="LDU3" s="4" t="s">
        <v>752</v>
      </c>
      <c r="LDV3" s="4" t="s">
        <v>752</v>
      </c>
      <c r="LDW3" s="4" t="s">
        <v>752</v>
      </c>
      <c r="LDX3" s="4" t="s">
        <v>752</v>
      </c>
      <c r="LDY3" s="4" t="s">
        <v>752</v>
      </c>
      <c r="LDZ3" s="4" t="s">
        <v>752</v>
      </c>
      <c r="LEA3" s="4" t="s">
        <v>752</v>
      </c>
      <c r="LEB3" s="4" t="s">
        <v>752</v>
      </c>
      <c r="LEC3" s="4" t="s">
        <v>752</v>
      </c>
      <c r="LED3" s="4" t="s">
        <v>752</v>
      </c>
      <c r="LEE3" s="4" t="s">
        <v>752</v>
      </c>
      <c r="LEF3" s="4" t="s">
        <v>752</v>
      </c>
      <c r="LEG3" s="4" t="s">
        <v>752</v>
      </c>
      <c r="LEH3" s="4" t="s">
        <v>752</v>
      </c>
      <c r="LEI3" s="4" t="s">
        <v>752</v>
      </c>
      <c r="LEJ3" s="4" t="s">
        <v>752</v>
      </c>
      <c r="LEK3" s="4" t="s">
        <v>752</v>
      </c>
      <c r="LEL3" s="4" t="s">
        <v>752</v>
      </c>
      <c r="LEM3" s="4" t="s">
        <v>752</v>
      </c>
      <c r="LEN3" s="4" t="s">
        <v>752</v>
      </c>
      <c r="LEO3" s="4" t="s">
        <v>752</v>
      </c>
      <c r="LEP3" s="4" t="s">
        <v>752</v>
      </c>
      <c r="LEQ3" s="4" t="s">
        <v>752</v>
      </c>
      <c r="LER3" s="4" t="s">
        <v>752</v>
      </c>
      <c r="LES3" s="4" t="s">
        <v>752</v>
      </c>
      <c r="LET3" s="4" t="s">
        <v>752</v>
      </c>
      <c r="LEU3" s="4" t="s">
        <v>752</v>
      </c>
      <c r="LEV3" s="4" t="s">
        <v>752</v>
      </c>
      <c r="LEW3" s="4" t="s">
        <v>752</v>
      </c>
      <c r="LEX3" s="4" t="s">
        <v>752</v>
      </c>
      <c r="LEY3" s="4" t="s">
        <v>752</v>
      </c>
      <c r="LEZ3" s="4" t="s">
        <v>752</v>
      </c>
      <c r="LFA3" s="4" t="s">
        <v>752</v>
      </c>
      <c r="LFB3" s="4" t="s">
        <v>752</v>
      </c>
      <c r="LFC3" s="4" t="s">
        <v>752</v>
      </c>
      <c r="LFD3" s="4" t="s">
        <v>752</v>
      </c>
      <c r="LFE3" s="4" t="s">
        <v>752</v>
      </c>
      <c r="LFF3" s="4" t="s">
        <v>752</v>
      </c>
      <c r="LFG3" s="4" t="s">
        <v>752</v>
      </c>
      <c r="LFH3" s="4" t="s">
        <v>752</v>
      </c>
      <c r="LFI3" s="4" t="s">
        <v>752</v>
      </c>
      <c r="LFJ3" s="4" t="s">
        <v>752</v>
      </c>
      <c r="LFK3" s="4" t="s">
        <v>752</v>
      </c>
      <c r="LFL3" s="4" t="s">
        <v>752</v>
      </c>
      <c r="LFM3" s="4" t="s">
        <v>752</v>
      </c>
      <c r="LFN3" s="4" t="s">
        <v>752</v>
      </c>
      <c r="LFO3" s="4" t="s">
        <v>752</v>
      </c>
      <c r="LFP3" s="4" t="s">
        <v>752</v>
      </c>
      <c r="LFQ3" s="4" t="s">
        <v>752</v>
      </c>
      <c r="LFR3" s="4" t="s">
        <v>752</v>
      </c>
      <c r="LFS3" s="4" t="s">
        <v>752</v>
      </c>
      <c r="LFT3" s="4" t="s">
        <v>752</v>
      </c>
      <c r="LFU3" s="4" t="s">
        <v>752</v>
      </c>
      <c r="LFV3" s="4" t="s">
        <v>752</v>
      </c>
      <c r="LFW3" s="4" t="s">
        <v>752</v>
      </c>
      <c r="LFX3" s="4" t="s">
        <v>752</v>
      </c>
      <c r="LFY3" s="4" t="s">
        <v>752</v>
      </c>
      <c r="LFZ3" s="4" t="s">
        <v>752</v>
      </c>
      <c r="LGA3" s="4" t="s">
        <v>752</v>
      </c>
      <c r="LGB3" s="4" t="s">
        <v>752</v>
      </c>
      <c r="LGC3" s="4" t="s">
        <v>752</v>
      </c>
      <c r="LGD3" s="4" t="s">
        <v>752</v>
      </c>
      <c r="LGE3" s="4" t="s">
        <v>752</v>
      </c>
      <c r="LGF3" s="4" t="s">
        <v>752</v>
      </c>
      <c r="LGG3" s="4" t="s">
        <v>752</v>
      </c>
      <c r="LGH3" s="4" t="s">
        <v>752</v>
      </c>
      <c r="LGI3" s="4" t="s">
        <v>752</v>
      </c>
      <c r="LGJ3" s="4" t="s">
        <v>752</v>
      </c>
      <c r="LGK3" s="4" t="s">
        <v>752</v>
      </c>
      <c r="LGL3" s="4" t="s">
        <v>752</v>
      </c>
      <c r="LGM3" s="4" t="s">
        <v>752</v>
      </c>
      <c r="LGN3" s="4" t="s">
        <v>752</v>
      </c>
      <c r="LGO3" s="4" t="s">
        <v>752</v>
      </c>
      <c r="LGP3" s="4" t="s">
        <v>752</v>
      </c>
      <c r="LGQ3" s="4" t="s">
        <v>752</v>
      </c>
      <c r="LGR3" s="4" t="s">
        <v>752</v>
      </c>
      <c r="LGS3" s="4" t="s">
        <v>752</v>
      </c>
      <c r="LGT3" s="4" t="s">
        <v>752</v>
      </c>
      <c r="LGU3" s="4" t="s">
        <v>752</v>
      </c>
      <c r="LGV3" s="4" t="s">
        <v>752</v>
      </c>
      <c r="LGW3" s="4" t="s">
        <v>752</v>
      </c>
      <c r="LGX3" s="4" t="s">
        <v>752</v>
      </c>
      <c r="LGY3" s="4" t="s">
        <v>752</v>
      </c>
      <c r="LGZ3" s="4" t="s">
        <v>752</v>
      </c>
      <c r="LHA3" s="4" t="s">
        <v>752</v>
      </c>
      <c r="LHB3" s="4" t="s">
        <v>752</v>
      </c>
      <c r="LHC3" s="4" t="s">
        <v>752</v>
      </c>
      <c r="LHD3" s="4" t="s">
        <v>752</v>
      </c>
      <c r="LHE3" s="4" t="s">
        <v>752</v>
      </c>
      <c r="LHF3" s="4" t="s">
        <v>752</v>
      </c>
      <c r="LHG3" s="4" t="s">
        <v>752</v>
      </c>
      <c r="LHH3" s="4" t="s">
        <v>752</v>
      </c>
      <c r="LHI3" s="4" t="s">
        <v>752</v>
      </c>
      <c r="LHJ3" s="4" t="s">
        <v>752</v>
      </c>
      <c r="LHK3" s="4" t="s">
        <v>752</v>
      </c>
      <c r="LHL3" s="4" t="s">
        <v>752</v>
      </c>
      <c r="LHM3" s="4" t="s">
        <v>752</v>
      </c>
      <c r="LHN3" s="4" t="s">
        <v>752</v>
      </c>
      <c r="LHO3" s="4" t="s">
        <v>752</v>
      </c>
      <c r="LHP3" s="4" t="s">
        <v>752</v>
      </c>
      <c r="LHQ3" s="4" t="s">
        <v>752</v>
      </c>
      <c r="LHR3" s="4" t="s">
        <v>752</v>
      </c>
      <c r="LHS3" s="4" t="s">
        <v>752</v>
      </c>
      <c r="LHT3" s="4" t="s">
        <v>752</v>
      </c>
      <c r="LHU3" s="4" t="s">
        <v>752</v>
      </c>
      <c r="LHV3" s="4" t="s">
        <v>752</v>
      </c>
      <c r="LHW3" s="4" t="s">
        <v>752</v>
      </c>
      <c r="LHX3" s="4" t="s">
        <v>752</v>
      </c>
      <c r="LHY3" s="4" t="s">
        <v>752</v>
      </c>
      <c r="LHZ3" s="4" t="s">
        <v>752</v>
      </c>
      <c r="LIA3" s="4" t="s">
        <v>752</v>
      </c>
      <c r="LIB3" s="4" t="s">
        <v>752</v>
      </c>
      <c r="LIC3" s="4" t="s">
        <v>752</v>
      </c>
      <c r="LID3" s="4" t="s">
        <v>752</v>
      </c>
      <c r="LIE3" s="4" t="s">
        <v>752</v>
      </c>
      <c r="LIF3" s="4" t="s">
        <v>752</v>
      </c>
      <c r="LIG3" s="4" t="s">
        <v>752</v>
      </c>
      <c r="LIH3" s="4" t="s">
        <v>752</v>
      </c>
      <c r="LII3" s="4" t="s">
        <v>752</v>
      </c>
      <c r="LIJ3" s="4" t="s">
        <v>752</v>
      </c>
      <c r="LIK3" s="4" t="s">
        <v>752</v>
      </c>
      <c r="LIL3" s="4" t="s">
        <v>752</v>
      </c>
      <c r="LIM3" s="4" t="s">
        <v>752</v>
      </c>
      <c r="LIN3" s="4" t="s">
        <v>752</v>
      </c>
      <c r="LIO3" s="4" t="s">
        <v>752</v>
      </c>
      <c r="LIP3" s="4" t="s">
        <v>752</v>
      </c>
      <c r="LIQ3" s="4" t="s">
        <v>752</v>
      </c>
      <c r="LIR3" s="4" t="s">
        <v>752</v>
      </c>
      <c r="LIS3" s="4" t="s">
        <v>752</v>
      </c>
      <c r="LIT3" s="4" t="s">
        <v>752</v>
      </c>
      <c r="LIU3" s="4" t="s">
        <v>752</v>
      </c>
      <c r="LIV3" s="4" t="s">
        <v>752</v>
      </c>
      <c r="LIW3" s="4" t="s">
        <v>752</v>
      </c>
      <c r="LIX3" s="4" t="s">
        <v>752</v>
      </c>
      <c r="LIY3" s="4" t="s">
        <v>752</v>
      </c>
      <c r="LIZ3" s="4" t="s">
        <v>752</v>
      </c>
      <c r="LJA3" s="4" t="s">
        <v>752</v>
      </c>
      <c r="LJB3" s="4" t="s">
        <v>752</v>
      </c>
      <c r="LJC3" s="4" t="s">
        <v>752</v>
      </c>
      <c r="LJD3" s="4" t="s">
        <v>752</v>
      </c>
      <c r="LJE3" s="4" t="s">
        <v>752</v>
      </c>
      <c r="LJF3" s="4" t="s">
        <v>752</v>
      </c>
      <c r="LJG3" s="4" t="s">
        <v>752</v>
      </c>
      <c r="LJH3" s="4" t="s">
        <v>752</v>
      </c>
      <c r="LJI3" s="4" t="s">
        <v>752</v>
      </c>
      <c r="LJJ3" s="4" t="s">
        <v>752</v>
      </c>
      <c r="LJK3" s="4" t="s">
        <v>752</v>
      </c>
      <c r="LJL3" s="4" t="s">
        <v>752</v>
      </c>
      <c r="LJM3" s="4" t="s">
        <v>752</v>
      </c>
      <c r="LJN3" s="4" t="s">
        <v>752</v>
      </c>
      <c r="LJO3" s="4" t="s">
        <v>752</v>
      </c>
      <c r="LJP3" s="4" t="s">
        <v>752</v>
      </c>
      <c r="LJQ3" s="4" t="s">
        <v>752</v>
      </c>
      <c r="LJR3" s="4" t="s">
        <v>752</v>
      </c>
      <c r="LJS3" s="4" t="s">
        <v>752</v>
      </c>
      <c r="LJT3" s="4" t="s">
        <v>752</v>
      </c>
      <c r="LJU3" s="4" t="s">
        <v>752</v>
      </c>
      <c r="LJV3" s="4" t="s">
        <v>752</v>
      </c>
      <c r="LJW3" s="4" t="s">
        <v>752</v>
      </c>
      <c r="LJX3" s="4" t="s">
        <v>752</v>
      </c>
      <c r="LJY3" s="4" t="s">
        <v>752</v>
      </c>
      <c r="LJZ3" s="4" t="s">
        <v>752</v>
      </c>
      <c r="LKA3" s="4" t="s">
        <v>752</v>
      </c>
      <c r="LKB3" s="4" t="s">
        <v>752</v>
      </c>
      <c r="LKC3" s="4" t="s">
        <v>752</v>
      </c>
      <c r="LKD3" s="4" t="s">
        <v>752</v>
      </c>
      <c r="LKE3" s="4" t="s">
        <v>752</v>
      </c>
      <c r="LKF3" s="4" t="s">
        <v>752</v>
      </c>
      <c r="LKG3" s="4" t="s">
        <v>752</v>
      </c>
      <c r="LKH3" s="4" t="s">
        <v>752</v>
      </c>
      <c r="LKI3" s="4" t="s">
        <v>752</v>
      </c>
      <c r="LKJ3" s="4" t="s">
        <v>752</v>
      </c>
      <c r="LKK3" s="4" t="s">
        <v>752</v>
      </c>
      <c r="LKL3" s="4" t="s">
        <v>752</v>
      </c>
      <c r="LKM3" s="4" t="s">
        <v>752</v>
      </c>
      <c r="LKN3" s="4" t="s">
        <v>752</v>
      </c>
      <c r="LKO3" s="4" t="s">
        <v>752</v>
      </c>
      <c r="LKP3" s="4" t="s">
        <v>752</v>
      </c>
      <c r="LKQ3" s="4" t="s">
        <v>752</v>
      </c>
      <c r="LKR3" s="4" t="s">
        <v>752</v>
      </c>
      <c r="LKS3" s="4" t="s">
        <v>752</v>
      </c>
      <c r="LKT3" s="4" t="s">
        <v>752</v>
      </c>
      <c r="LKU3" s="4" t="s">
        <v>752</v>
      </c>
      <c r="LKV3" s="4" t="s">
        <v>752</v>
      </c>
      <c r="LKW3" s="4" t="s">
        <v>752</v>
      </c>
      <c r="LKX3" s="4" t="s">
        <v>752</v>
      </c>
      <c r="LKY3" s="4" t="s">
        <v>752</v>
      </c>
      <c r="LKZ3" s="4" t="s">
        <v>752</v>
      </c>
      <c r="LLA3" s="4" t="s">
        <v>752</v>
      </c>
      <c r="LLB3" s="4" t="s">
        <v>752</v>
      </c>
      <c r="LLC3" s="4" t="s">
        <v>752</v>
      </c>
      <c r="LLD3" s="4" t="s">
        <v>752</v>
      </c>
      <c r="LLE3" s="4" t="s">
        <v>752</v>
      </c>
      <c r="LLF3" s="4" t="s">
        <v>752</v>
      </c>
      <c r="LLG3" s="4" t="s">
        <v>752</v>
      </c>
      <c r="LLH3" s="4" t="s">
        <v>752</v>
      </c>
      <c r="LLI3" s="4" t="s">
        <v>752</v>
      </c>
      <c r="LLJ3" s="4" t="s">
        <v>752</v>
      </c>
      <c r="LLK3" s="4" t="s">
        <v>752</v>
      </c>
      <c r="LLL3" s="4" t="s">
        <v>752</v>
      </c>
      <c r="LLM3" s="4" t="s">
        <v>752</v>
      </c>
      <c r="LLN3" s="4" t="s">
        <v>752</v>
      </c>
      <c r="LLO3" s="4" t="s">
        <v>752</v>
      </c>
      <c r="LLP3" s="4" t="s">
        <v>752</v>
      </c>
      <c r="LLQ3" s="4" t="s">
        <v>752</v>
      </c>
      <c r="LLR3" s="4" t="s">
        <v>752</v>
      </c>
      <c r="LLS3" s="4" t="s">
        <v>752</v>
      </c>
      <c r="LLT3" s="4" t="s">
        <v>752</v>
      </c>
      <c r="LLU3" s="4" t="s">
        <v>752</v>
      </c>
      <c r="LLV3" s="4" t="s">
        <v>752</v>
      </c>
      <c r="LLW3" s="4" t="s">
        <v>752</v>
      </c>
      <c r="LLX3" s="4" t="s">
        <v>752</v>
      </c>
      <c r="LLY3" s="4" t="s">
        <v>752</v>
      </c>
      <c r="LLZ3" s="4" t="s">
        <v>752</v>
      </c>
      <c r="LMA3" s="4" t="s">
        <v>752</v>
      </c>
      <c r="LMB3" s="4" t="s">
        <v>752</v>
      </c>
      <c r="LMC3" s="4" t="s">
        <v>752</v>
      </c>
      <c r="LMD3" s="4" t="s">
        <v>752</v>
      </c>
      <c r="LME3" s="4" t="s">
        <v>752</v>
      </c>
      <c r="LMF3" s="4" t="s">
        <v>752</v>
      </c>
      <c r="LMG3" s="4" t="s">
        <v>752</v>
      </c>
      <c r="LMH3" s="4" t="s">
        <v>752</v>
      </c>
      <c r="LMI3" s="4" t="s">
        <v>752</v>
      </c>
      <c r="LMJ3" s="4" t="s">
        <v>752</v>
      </c>
      <c r="LMK3" s="4" t="s">
        <v>752</v>
      </c>
      <c r="LML3" s="4" t="s">
        <v>752</v>
      </c>
      <c r="LMM3" s="4" t="s">
        <v>752</v>
      </c>
      <c r="LMN3" s="4" t="s">
        <v>752</v>
      </c>
      <c r="LMO3" s="4" t="s">
        <v>752</v>
      </c>
      <c r="LMP3" s="4" t="s">
        <v>752</v>
      </c>
      <c r="LMQ3" s="4" t="s">
        <v>752</v>
      </c>
      <c r="LMR3" s="4" t="s">
        <v>752</v>
      </c>
      <c r="LMS3" s="4" t="s">
        <v>752</v>
      </c>
      <c r="LMT3" s="4" t="s">
        <v>752</v>
      </c>
      <c r="LMU3" s="4" t="s">
        <v>752</v>
      </c>
      <c r="LMV3" s="4" t="s">
        <v>752</v>
      </c>
      <c r="LMW3" s="4" t="s">
        <v>752</v>
      </c>
      <c r="LMX3" s="4" t="s">
        <v>752</v>
      </c>
      <c r="LMY3" s="4" t="s">
        <v>752</v>
      </c>
      <c r="LMZ3" s="4" t="s">
        <v>752</v>
      </c>
      <c r="LNA3" s="4" t="s">
        <v>752</v>
      </c>
      <c r="LNB3" s="4" t="s">
        <v>752</v>
      </c>
      <c r="LNC3" s="4" t="s">
        <v>752</v>
      </c>
      <c r="LND3" s="4" t="s">
        <v>752</v>
      </c>
      <c r="LNE3" s="4" t="s">
        <v>752</v>
      </c>
      <c r="LNF3" s="4" t="s">
        <v>752</v>
      </c>
      <c r="LNG3" s="4" t="s">
        <v>752</v>
      </c>
      <c r="LNH3" s="4" t="s">
        <v>752</v>
      </c>
      <c r="LNI3" s="4" t="s">
        <v>752</v>
      </c>
      <c r="LNJ3" s="4" t="s">
        <v>752</v>
      </c>
      <c r="LNK3" s="4" t="s">
        <v>752</v>
      </c>
      <c r="LNL3" s="4" t="s">
        <v>752</v>
      </c>
      <c r="LNM3" s="4" t="s">
        <v>752</v>
      </c>
      <c r="LNN3" s="4" t="s">
        <v>752</v>
      </c>
      <c r="LNO3" s="4" t="s">
        <v>752</v>
      </c>
      <c r="LNP3" s="4" t="s">
        <v>752</v>
      </c>
      <c r="LNQ3" s="4" t="s">
        <v>752</v>
      </c>
      <c r="LNR3" s="4" t="s">
        <v>752</v>
      </c>
      <c r="LNS3" s="4" t="s">
        <v>752</v>
      </c>
      <c r="LNT3" s="4" t="s">
        <v>752</v>
      </c>
      <c r="LNU3" s="4" t="s">
        <v>752</v>
      </c>
      <c r="LNV3" s="4" t="s">
        <v>752</v>
      </c>
      <c r="LNW3" s="4" t="s">
        <v>752</v>
      </c>
      <c r="LNX3" s="4" t="s">
        <v>752</v>
      </c>
      <c r="LNY3" s="4" t="s">
        <v>752</v>
      </c>
      <c r="LNZ3" s="4" t="s">
        <v>752</v>
      </c>
      <c r="LOA3" s="4" t="s">
        <v>752</v>
      </c>
      <c r="LOB3" s="4" t="s">
        <v>752</v>
      </c>
      <c r="LOC3" s="4" t="s">
        <v>752</v>
      </c>
      <c r="LOD3" s="4" t="s">
        <v>752</v>
      </c>
      <c r="LOE3" s="4" t="s">
        <v>752</v>
      </c>
      <c r="LOF3" s="4" t="s">
        <v>752</v>
      </c>
      <c r="LOG3" s="4" t="s">
        <v>752</v>
      </c>
      <c r="LOH3" s="4" t="s">
        <v>752</v>
      </c>
      <c r="LOI3" s="4" t="s">
        <v>752</v>
      </c>
      <c r="LOJ3" s="4" t="s">
        <v>752</v>
      </c>
      <c r="LOK3" s="4" t="s">
        <v>752</v>
      </c>
      <c r="LOL3" s="4" t="s">
        <v>752</v>
      </c>
      <c r="LOM3" s="4" t="s">
        <v>752</v>
      </c>
      <c r="LON3" s="4" t="s">
        <v>752</v>
      </c>
      <c r="LOO3" s="4" t="s">
        <v>752</v>
      </c>
      <c r="LOP3" s="4" t="s">
        <v>752</v>
      </c>
      <c r="LOQ3" s="4" t="s">
        <v>752</v>
      </c>
      <c r="LOR3" s="4" t="s">
        <v>752</v>
      </c>
      <c r="LOS3" s="4" t="s">
        <v>752</v>
      </c>
      <c r="LOT3" s="4" t="s">
        <v>752</v>
      </c>
      <c r="LOU3" s="4" t="s">
        <v>752</v>
      </c>
      <c r="LOV3" s="4" t="s">
        <v>752</v>
      </c>
      <c r="LOW3" s="4" t="s">
        <v>752</v>
      </c>
      <c r="LOX3" s="4" t="s">
        <v>752</v>
      </c>
      <c r="LOY3" s="4" t="s">
        <v>752</v>
      </c>
      <c r="LOZ3" s="4" t="s">
        <v>752</v>
      </c>
      <c r="LPA3" s="4" t="s">
        <v>752</v>
      </c>
      <c r="LPB3" s="4" t="s">
        <v>752</v>
      </c>
      <c r="LPC3" s="4" t="s">
        <v>752</v>
      </c>
      <c r="LPD3" s="4" t="s">
        <v>752</v>
      </c>
      <c r="LPE3" s="4" t="s">
        <v>752</v>
      </c>
      <c r="LPF3" s="4" t="s">
        <v>752</v>
      </c>
      <c r="LPG3" s="4" t="s">
        <v>752</v>
      </c>
      <c r="LPH3" s="4" t="s">
        <v>752</v>
      </c>
      <c r="LPI3" s="4" t="s">
        <v>752</v>
      </c>
      <c r="LPJ3" s="4" t="s">
        <v>752</v>
      </c>
      <c r="LPK3" s="4" t="s">
        <v>752</v>
      </c>
      <c r="LPL3" s="4" t="s">
        <v>752</v>
      </c>
      <c r="LPM3" s="4" t="s">
        <v>752</v>
      </c>
      <c r="LPN3" s="4" t="s">
        <v>752</v>
      </c>
      <c r="LPO3" s="4" t="s">
        <v>752</v>
      </c>
      <c r="LPP3" s="4" t="s">
        <v>752</v>
      </c>
      <c r="LPQ3" s="4" t="s">
        <v>752</v>
      </c>
      <c r="LPR3" s="4" t="s">
        <v>752</v>
      </c>
      <c r="LPS3" s="4" t="s">
        <v>752</v>
      </c>
      <c r="LPT3" s="4" t="s">
        <v>752</v>
      </c>
      <c r="LPU3" s="4" t="s">
        <v>752</v>
      </c>
      <c r="LPV3" s="4" t="s">
        <v>752</v>
      </c>
      <c r="LPW3" s="4" t="s">
        <v>752</v>
      </c>
      <c r="LPX3" s="4" t="s">
        <v>752</v>
      </c>
      <c r="LPY3" s="4" t="s">
        <v>752</v>
      </c>
      <c r="LPZ3" s="4" t="s">
        <v>752</v>
      </c>
      <c r="LQA3" s="4" t="s">
        <v>752</v>
      </c>
      <c r="LQB3" s="4" t="s">
        <v>752</v>
      </c>
      <c r="LQC3" s="4" t="s">
        <v>752</v>
      </c>
      <c r="LQD3" s="4" t="s">
        <v>752</v>
      </c>
      <c r="LQE3" s="4" t="s">
        <v>752</v>
      </c>
      <c r="LQF3" s="4" t="s">
        <v>752</v>
      </c>
      <c r="LQG3" s="4" t="s">
        <v>752</v>
      </c>
      <c r="LQH3" s="4" t="s">
        <v>752</v>
      </c>
      <c r="LQI3" s="4" t="s">
        <v>752</v>
      </c>
      <c r="LQJ3" s="4" t="s">
        <v>752</v>
      </c>
      <c r="LQK3" s="4" t="s">
        <v>752</v>
      </c>
      <c r="LQL3" s="4" t="s">
        <v>752</v>
      </c>
      <c r="LQM3" s="4" t="s">
        <v>752</v>
      </c>
      <c r="LQN3" s="4" t="s">
        <v>752</v>
      </c>
      <c r="LQO3" s="4" t="s">
        <v>752</v>
      </c>
      <c r="LQP3" s="4" t="s">
        <v>752</v>
      </c>
      <c r="LQQ3" s="4" t="s">
        <v>752</v>
      </c>
      <c r="LQR3" s="4" t="s">
        <v>752</v>
      </c>
      <c r="LQS3" s="4" t="s">
        <v>752</v>
      </c>
      <c r="LQT3" s="4" t="s">
        <v>752</v>
      </c>
      <c r="LQU3" s="4" t="s">
        <v>752</v>
      </c>
      <c r="LQV3" s="4" t="s">
        <v>752</v>
      </c>
      <c r="LQW3" s="4" t="s">
        <v>752</v>
      </c>
      <c r="LQX3" s="4" t="s">
        <v>752</v>
      </c>
      <c r="LQY3" s="4" t="s">
        <v>752</v>
      </c>
      <c r="LQZ3" s="4" t="s">
        <v>752</v>
      </c>
      <c r="LRA3" s="4" t="s">
        <v>752</v>
      </c>
      <c r="LRB3" s="4" t="s">
        <v>752</v>
      </c>
      <c r="LRC3" s="4" t="s">
        <v>752</v>
      </c>
      <c r="LRD3" s="4" t="s">
        <v>752</v>
      </c>
      <c r="LRE3" s="4" t="s">
        <v>752</v>
      </c>
      <c r="LRF3" s="4" t="s">
        <v>752</v>
      </c>
      <c r="LRG3" s="4" t="s">
        <v>752</v>
      </c>
      <c r="LRH3" s="4" t="s">
        <v>752</v>
      </c>
      <c r="LRI3" s="4" t="s">
        <v>752</v>
      </c>
      <c r="LRJ3" s="4" t="s">
        <v>752</v>
      </c>
      <c r="LRK3" s="4" t="s">
        <v>752</v>
      </c>
      <c r="LRL3" s="4" t="s">
        <v>752</v>
      </c>
      <c r="LRM3" s="4" t="s">
        <v>752</v>
      </c>
      <c r="LRN3" s="4" t="s">
        <v>752</v>
      </c>
      <c r="LRO3" s="4" t="s">
        <v>752</v>
      </c>
      <c r="LRP3" s="4" t="s">
        <v>752</v>
      </c>
      <c r="LRQ3" s="4" t="s">
        <v>752</v>
      </c>
      <c r="LRR3" s="4" t="s">
        <v>752</v>
      </c>
      <c r="LRS3" s="4" t="s">
        <v>752</v>
      </c>
      <c r="LRT3" s="4" t="s">
        <v>752</v>
      </c>
      <c r="LRU3" s="4" t="s">
        <v>752</v>
      </c>
      <c r="LRV3" s="4" t="s">
        <v>752</v>
      </c>
      <c r="LRW3" s="4" t="s">
        <v>752</v>
      </c>
      <c r="LRX3" s="4" t="s">
        <v>752</v>
      </c>
      <c r="LRY3" s="4" t="s">
        <v>752</v>
      </c>
      <c r="LRZ3" s="4" t="s">
        <v>752</v>
      </c>
      <c r="LSA3" s="4" t="s">
        <v>752</v>
      </c>
      <c r="LSB3" s="4" t="s">
        <v>752</v>
      </c>
      <c r="LSC3" s="4" t="s">
        <v>752</v>
      </c>
      <c r="LSD3" s="4" t="s">
        <v>752</v>
      </c>
      <c r="LSE3" s="4" t="s">
        <v>752</v>
      </c>
      <c r="LSF3" s="4" t="s">
        <v>752</v>
      </c>
      <c r="LSG3" s="4" t="s">
        <v>752</v>
      </c>
      <c r="LSH3" s="4" t="s">
        <v>752</v>
      </c>
      <c r="LSI3" s="4" t="s">
        <v>752</v>
      </c>
      <c r="LSJ3" s="4" t="s">
        <v>752</v>
      </c>
      <c r="LSK3" s="4" t="s">
        <v>752</v>
      </c>
      <c r="LSL3" s="4" t="s">
        <v>752</v>
      </c>
      <c r="LSM3" s="4" t="s">
        <v>752</v>
      </c>
      <c r="LSN3" s="4" t="s">
        <v>752</v>
      </c>
      <c r="LSO3" s="4" t="s">
        <v>752</v>
      </c>
      <c r="LSP3" s="4" t="s">
        <v>752</v>
      </c>
      <c r="LSQ3" s="4" t="s">
        <v>752</v>
      </c>
      <c r="LSR3" s="4" t="s">
        <v>752</v>
      </c>
      <c r="LSS3" s="4" t="s">
        <v>752</v>
      </c>
      <c r="LST3" s="4" t="s">
        <v>752</v>
      </c>
      <c r="LSU3" s="4" t="s">
        <v>752</v>
      </c>
      <c r="LSV3" s="4" t="s">
        <v>752</v>
      </c>
      <c r="LSW3" s="4" t="s">
        <v>752</v>
      </c>
      <c r="LSX3" s="4" t="s">
        <v>752</v>
      </c>
      <c r="LSY3" s="4" t="s">
        <v>752</v>
      </c>
      <c r="LSZ3" s="4" t="s">
        <v>752</v>
      </c>
      <c r="LTA3" s="4" t="s">
        <v>752</v>
      </c>
      <c r="LTB3" s="4" t="s">
        <v>752</v>
      </c>
      <c r="LTC3" s="4" t="s">
        <v>752</v>
      </c>
      <c r="LTD3" s="4" t="s">
        <v>752</v>
      </c>
      <c r="LTE3" s="4" t="s">
        <v>752</v>
      </c>
      <c r="LTF3" s="4" t="s">
        <v>752</v>
      </c>
      <c r="LTG3" s="4" t="s">
        <v>752</v>
      </c>
      <c r="LTH3" s="4" t="s">
        <v>752</v>
      </c>
      <c r="LTI3" s="4" t="s">
        <v>752</v>
      </c>
      <c r="LTJ3" s="4" t="s">
        <v>752</v>
      </c>
      <c r="LTK3" s="4" t="s">
        <v>752</v>
      </c>
      <c r="LTL3" s="4" t="s">
        <v>752</v>
      </c>
      <c r="LTM3" s="4" t="s">
        <v>752</v>
      </c>
      <c r="LTN3" s="4" t="s">
        <v>752</v>
      </c>
      <c r="LTO3" s="4" t="s">
        <v>752</v>
      </c>
      <c r="LTP3" s="4" t="s">
        <v>752</v>
      </c>
      <c r="LTQ3" s="4" t="s">
        <v>752</v>
      </c>
      <c r="LTR3" s="4" t="s">
        <v>752</v>
      </c>
      <c r="LTS3" s="4" t="s">
        <v>752</v>
      </c>
      <c r="LTT3" s="4" t="s">
        <v>752</v>
      </c>
      <c r="LTU3" s="4" t="s">
        <v>752</v>
      </c>
      <c r="LTV3" s="4" t="s">
        <v>752</v>
      </c>
      <c r="LTW3" s="4" t="s">
        <v>752</v>
      </c>
      <c r="LTX3" s="4" t="s">
        <v>752</v>
      </c>
      <c r="LTY3" s="4" t="s">
        <v>752</v>
      </c>
      <c r="LTZ3" s="4" t="s">
        <v>752</v>
      </c>
      <c r="LUA3" s="4" t="s">
        <v>752</v>
      </c>
      <c r="LUB3" s="4" t="s">
        <v>752</v>
      </c>
      <c r="LUC3" s="4" t="s">
        <v>752</v>
      </c>
      <c r="LUD3" s="4" t="s">
        <v>752</v>
      </c>
      <c r="LUE3" s="4" t="s">
        <v>752</v>
      </c>
      <c r="LUF3" s="4" t="s">
        <v>752</v>
      </c>
      <c r="LUG3" s="4" t="s">
        <v>752</v>
      </c>
      <c r="LUH3" s="4" t="s">
        <v>752</v>
      </c>
      <c r="LUI3" s="4" t="s">
        <v>752</v>
      </c>
      <c r="LUJ3" s="4" t="s">
        <v>752</v>
      </c>
      <c r="LUK3" s="4" t="s">
        <v>752</v>
      </c>
      <c r="LUL3" s="4" t="s">
        <v>752</v>
      </c>
      <c r="LUM3" s="4" t="s">
        <v>752</v>
      </c>
      <c r="LUN3" s="4" t="s">
        <v>752</v>
      </c>
      <c r="LUO3" s="4" t="s">
        <v>752</v>
      </c>
      <c r="LUP3" s="4" t="s">
        <v>752</v>
      </c>
      <c r="LUQ3" s="4" t="s">
        <v>752</v>
      </c>
      <c r="LUR3" s="4" t="s">
        <v>752</v>
      </c>
      <c r="LUS3" s="4" t="s">
        <v>752</v>
      </c>
      <c r="LUT3" s="4" t="s">
        <v>752</v>
      </c>
      <c r="LUU3" s="4" t="s">
        <v>752</v>
      </c>
      <c r="LUV3" s="4" t="s">
        <v>752</v>
      </c>
      <c r="LUW3" s="4" t="s">
        <v>752</v>
      </c>
      <c r="LUX3" s="4" t="s">
        <v>752</v>
      </c>
      <c r="LUY3" s="4" t="s">
        <v>752</v>
      </c>
      <c r="LUZ3" s="4" t="s">
        <v>752</v>
      </c>
      <c r="LVA3" s="4" t="s">
        <v>752</v>
      </c>
      <c r="LVB3" s="4" t="s">
        <v>752</v>
      </c>
      <c r="LVC3" s="4" t="s">
        <v>752</v>
      </c>
      <c r="LVD3" s="4" t="s">
        <v>752</v>
      </c>
      <c r="LVE3" s="4" t="s">
        <v>752</v>
      </c>
      <c r="LVF3" s="4" t="s">
        <v>752</v>
      </c>
      <c r="LVG3" s="4" t="s">
        <v>752</v>
      </c>
      <c r="LVH3" s="4" t="s">
        <v>752</v>
      </c>
      <c r="LVI3" s="4" t="s">
        <v>752</v>
      </c>
      <c r="LVJ3" s="4" t="s">
        <v>752</v>
      </c>
      <c r="LVK3" s="4" t="s">
        <v>752</v>
      </c>
      <c r="LVL3" s="4" t="s">
        <v>752</v>
      </c>
      <c r="LVM3" s="4" t="s">
        <v>752</v>
      </c>
      <c r="LVN3" s="4" t="s">
        <v>752</v>
      </c>
      <c r="LVO3" s="4" t="s">
        <v>752</v>
      </c>
      <c r="LVP3" s="4" t="s">
        <v>752</v>
      </c>
      <c r="LVQ3" s="4" t="s">
        <v>752</v>
      </c>
      <c r="LVR3" s="4" t="s">
        <v>752</v>
      </c>
      <c r="LVS3" s="4" t="s">
        <v>752</v>
      </c>
      <c r="LVT3" s="4" t="s">
        <v>752</v>
      </c>
      <c r="LVU3" s="4" t="s">
        <v>752</v>
      </c>
      <c r="LVV3" s="4" t="s">
        <v>752</v>
      </c>
      <c r="LVW3" s="4" t="s">
        <v>752</v>
      </c>
      <c r="LVX3" s="4" t="s">
        <v>752</v>
      </c>
      <c r="LVY3" s="4" t="s">
        <v>752</v>
      </c>
      <c r="LVZ3" s="4" t="s">
        <v>752</v>
      </c>
      <c r="LWA3" s="4" t="s">
        <v>752</v>
      </c>
      <c r="LWB3" s="4" t="s">
        <v>752</v>
      </c>
      <c r="LWC3" s="4" t="s">
        <v>752</v>
      </c>
      <c r="LWD3" s="4" t="s">
        <v>752</v>
      </c>
      <c r="LWE3" s="4" t="s">
        <v>752</v>
      </c>
      <c r="LWF3" s="4" t="s">
        <v>752</v>
      </c>
      <c r="LWG3" s="4" t="s">
        <v>752</v>
      </c>
      <c r="LWH3" s="4" t="s">
        <v>752</v>
      </c>
      <c r="LWI3" s="4" t="s">
        <v>752</v>
      </c>
      <c r="LWJ3" s="4" t="s">
        <v>752</v>
      </c>
      <c r="LWK3" s="4" t="s">
        <v>752</v>
      </c>
      <c r="LWL3" s="4" t="s">
        <v>752</v>
      </c>
      <c r="LWM3" s="4" t="s">
        <v>752</v>
      </c>
      <c r="LWN3" s="4" t="s">
        <v>752</v>
      </c>
      <c r="LWO3" s="4" t="s">
        <v>752</v>
      </c>
      <c r="LWP3" s="4" t="s">
        <v>752</v>
      </c>
      <c r="LWQ3" s="4" t="s">
        <v>752</v>
      </c>
      <c r="LWR3" s="4" t="s">
        <v>752</v>
      </c>
      <c r="LWS3" s="4" t="s">
        <v>752</v>
      </c>
      <c r="LWT3" s="4" t="s">
        <v>752</v>
      </c>
      <c r="LWU3" s="4" t="s">
        <v>752</v>
      </c>
      <c r="LWV3" s="4" t="s">
        <v>752</v>
      </c>
      <c r="LWW3" s="4" t="s">
        <v>752</v>
      </c>
      <c r="LWX3" s="4" t="s">
        <v>752</v>
      </c>
      <c r="LWY3" s="4" t="s">
        <v>752</v>
      </c>
      <c r="LWZ3" s="4" t="s">
        <v>752</v>
      </c>
      <c r="LXA3" s="4" t="s">
        <v>752</v>
      </c>
      <c r="LXB3" s="4" t="s">
        <v>752</v>
      </c>
      <c r="LXC3" s="4" t="s">
        <v>752</v>
      </c>
      <c r="LXD3" s="4" t="s">
        <v>752</v>
      </c>
      <c r="LXE3" s="4" t="s">
        <v>752</v>
      </c>
      <c r="LXF3" s="4" t="s">
        <v>752</v>
      </c>
      <c r="LXG3" s="4" t="s">
        <v>752</v>
      </c>
      <c r="LXH3" s="4" t="s">
        <v>752</v>
      </c>
      <c r="LXI3" s="4" t="s">
        <v>752</v>
      </c>
      <c r="LXJ3" s="4" t="s">
        <v>752</v>
      </c>
      <c r="LXK3" s="4" t="s">
        <v>752</v>
      </c>
      <c r="LXL3" s="4" t="s">
        <v>752</v>
      </c>
      <c r="LXM3" s="4" t="s">
        <v>752</v>
      </c>
      <c r="LXN3" s="4" t="s">
        <v>752</v>
      </c>
      <c r="LXO3" s="4" t="s">
        <v>752</v>
      </c>
      <c r="LXP3" s="4" t="s">
        <v>752</v>
      </c>
      <c r="LXQ3" s="4" t="s">
        <v>752</v>
      </c>
      <c r="LXR3" s="4" t="s">
        <v>752</v>
      </c>
      <c r="LXS3" s="4" t="s">
        <v>752</v>
      </c>
      <c r="LXT3" s="4" t="s">
        <v>752</v>
      </c>
      <c r="LXU3" s="4" t="s">
        <v>752</v>
      </c>
      <c r="LXV3" s="4" t="s">
        <v>752</v>
      </c>
      <c r="LXW3" s="4" t="s">
        <v>752</v>
      </c>
      <c r="LXX3" s="4" t="s">
        <v>752</v>
      </c>
      <c r="LXY3" s="4" t="s">
        <v>752</v>
      </c>
      <c r="LXZ3" s="4" t="s">
        <v>752</v>
      </c>
      <c r="LYA3" s="4" t="s">
        <v>752</v>
      </c>
      <c r="LYB3" s="4" t="s">
        <v>752</v>
      </c>
      <c r="LYC3" s="4" t="s">
        <v>752</v>
      </c>
      <c r="LYD3" s="4" t="s">
        <v>752</v>
      </c>
      <c r="LYE3" s="4" t="s">
        <v>752</v>
      </c>
      <c r="LYF3" s="4" t="s">
        <v>752</v>
      </c>
      <c r="LYG3" s="4" t="s">
        <v>752</v>
      </c>
      <c r="LYH3" s="4" t="s">
        <v>752</v>
      </c>
      <c r="LYI3" s="4" t="s">
        <v>752</v>
      </c>
      <c r="LYJ3" s="4" t="s">
        <v>752</v>
      </c>
      <c r="LYK3" s="4" t="s">
        <v>752</v>
      </c>
      <c r="LYL3" s="4" t="s">
        <v>752</v>
      </c>
      <c r="LYM3" s="4" t="s">
        <v>752</v>
      </c>
      <c r="LYN3" s="4" t="s">
        <v>752</v>
      </c>
      <c r="LYO3" s="4" t="s">
        <v>752</v>
      </c>
      <c r="LYP3" s="4" t="s">
        <v>752</v>
      </c>
      <c r="LYQ3" s="4" t="s">
        <v>752</v>
      </c>
      <c r="LYR3" s="4" t="s">
        <v>752</v>
      </c>
      <c r="LYS3" s="4" t="s">
        <v>752</v>
      </c>
      <c r="LYT3" s="4" t="s">
        <v>752</v>
      </c>
      <c r="LYU3" s="4" t="s">
        <v>752</v>
      </c>
      <c r="LYV3" s="4" t="s">
        <v>752</v>
      </c>
      <c r="LYW3" s="4" t="s">
        <v>752</v>
      </c>
      <c r="LYX3" s="4" t="s">
        <v>752</v>
      </c>
      <c r="LYY3" s="4" t="s">
        <v>752</v>
      </c>
      <c r="LYZ3" s="4" t="s">
        <v>752</v>
      </c>
      <c r="LZA3" s="4" t="s">
        <v>752</v>
      </c>
      <c r="LZB3" s="4" t="s">
        <v>752</v>
      </c>
      <c r="LZC3" s="4" t="s">
        <v>752</v>
      </c>
      <c r="LZD3" s="4" t="s">
        <v>752</v>
      </c>
      <c r="LZE3" s="4" t="s">
        <v>752</v>
      </c>
      <c r="LZF3" s="4" t="s">
        <v>752</v>
      </c>
      <c r="LZG3" s="4" t="s">
        <v>752</v>
      </c>
      <c r="LZH3" s="4" t="s">
        <v>752</v>
      </c>
      <c r="LZI3" s="4" t="s">
        <v>752</v>
      </c>
      <c r="LZJ3" s="4" t="s">
        <v>752</v>
      </c>
      <c r="LZK3" s="4" t="s">
        <v>752</v>
      </c>
      <c r="LZL3" s="4" t="s">
        <v>752</v>
      </c>
      <c r="LZM3" s="4" t="s">
        <v>752</v>
      </c>
      <c r="LZN3" s="4" t="s">
        <v>752</v>
      </c>
      <c r="LZO3" s="4" t="s">
        <v>752</v>
      </c>
      <c r="LZP3" s="4" t="s">
        <v>752</v>
      </c>
      <c r="LZQ3" s="4" t="s">
        <v>752</v>
      </c>
      <c r="LZR3" s="4" t="s">
        <v>752</v>
      </c>
      <c r="LZS3" s="4" t="s">
        <v>752</v>
      </c>
      <c r="LZT3" s="4" t="s">
        <v>752</v>
      </c>
      <c r="LZU3" s="4" t="s">
        <v>752</v>
      </c>
      <c r="LZV3" s="4" t="s">
        <v>752</v>
      </c>
      <c r="LZW3" s="4" t="s">
        <v>752</v>
      </c>
      <c r="LZX3" s="4" t="s">
        <v>752</v>
      </c>
      <c r="LZY3" s="4" t="s">
        <v>752</v>
      </c>
      <c r="LZZ3" s="4" t="s">
        <v>752</v>
      </c>
      <c r="MAA3" s="4" t="s">
        <v>752</v>
      </c>
      <c r="MAB3" s="4" t="s">
        <v>752</v>
      </c>
      <c r="MAC3" s="4" t="s">
        <v>752</v>
      </c>
      <c r="MAD3" s="4" t="s">
        <v>752</v>
      </c>
      <c r="MAE3" s="4" t="s">
        <v>752</v>
      </c>
      <c r="MAF3" s="4" t="s">
        <v>752</v>
      </c>
      <c r="MAG3" s="4" t="s">
        <v>752</v>
      </c>
      <c r="MAH3" s="4" t="s">
        <v>752</v>
      </c>
      <c r="MAI3" s="4" t="s">
        <v>752</v>
      </c>
      <c r="MAJ3" s="4" t="s">
        <v>752</v>
      </c>
      <c r="MAK3" s="4" t="s">
        <v>752</v>
      </c>
      <c r="MAL3" s="4" t="s">
        <v>752</v>
      </c>
      <c r="MAM3" s="4" t="s">
        <v>752</v>
      </c>
      <c r="MAN3" s="4" t="s">
        <v>752</v>
      </c>
      <c r="MAO3" s="4" t="s">
        <v>752</v>
      </c>
      <c r="MAP3" s="4" t="s">
        <v>752</v>
      </c>
      <c r="MAQ3" s="4" t="s">
        <v>752</v>
      </c>
      <c r="MAR3" s="4" t="s">
        <v>752</v>
      </c>
      <c r="MAS3" s="4" t="s">
        <v>752</v>
      </c>
      <c r="MAT3" s="4" t="s">
        <v>752</v>
      </c>
      <c r="MAU3" s="4" t="s">
        <v>752</v>
      </c>
      <c r="MAV3" s="4" t="s">
        <v>752</v>
      </c>
      <c r="MAW3" s="4" t="s">
        <v>752</v>
      </c>
      <c r="MAX3" s="4" t="s">
        <v>752</v>
      </c>
      <c r="MAY3" s="4" t="s">
        <v>752</v>
      </c>
      <c r="MAZ3" s="4" t="s">
        <v>752</v>
      </c>
      <c r="MBA3" s="4" t="s">
        <v>752</v>
      </c>
      <c r="MBB3" s="4" t="s">
        <v>752</v>
      </c>
      <c r="MBC3" s="4" t="s">
        <v>752</v>
      </c>
      <c r="MBD3" s="4" t="s">
        <v>752</v>
      </c>
      <c r="MBE3" s="4" t="s">
        <v>752</v>
      </c>
      <c r="MBF3" s="4" t="s">
        <v>752</v>
      </c>
      <c r="MBG3" s="4" t="s">
        <v>752</v>
      </c>
      <c r="MBH3" s="4" t="s">
        <v>752</v>
      </c>
      <c r="MBI3" s="4" t="s">
        <v>752</v>
      </c>
      <c r="MBJ3" s="4" t="s">
        <v>752</v>
      </c>
      <c r="MBK3" s="4" t="s">
        <v>752</v>
      </c>
      <c r="MBL3" s="4" t="s">
        <v>752</v>
      </c>
      <c r="MBM3" s="4" t="s">
        <v>752</v>
      </c>
      <c r="MBN3" s="4" t="s">
        <v>752</v>
      </c>
      <c r="MBO3" s="4" t="s">
        <v>752</v>
      </c>
      <c r="MBP3" s="4" t="s">
        <v>752</v>
      </c>
      <c r="MBQ3" s="4" t="s">
        <v>752</v>
      </c>
      <c r="MBR3" s="4" t="s">
        <v>752</v>
      </c>
      <c r="MBS3" s="4" t="s">
        <v>752</v>
      </c>
      <c r="MBT3" s="4" t="s">
        <v>752</v>
      </c>
      <c r="MBU3" s="4" t="s">
        <v>752</v>
      </c>
      <c r="MBV3" s="4" t="s">
        <v>752</v>
      </c>
      <c r="MBW3" s="4" t="s">
        <v>752</v>
      </c>
      <c r="MBX3" s="4" t="s">
        <v>752</v>
      </c>
      <c r="MBY3" s="4" t="s">
        <v>752</v>
      </c>
      <c r="MBZ3" s="4" t="s">
        <v>752</v>
      </c>
      <c r="MCA3" s="4" t="s">
        <v>752</v>
      </c>
      <c r="MCB3" s="4" t="s">
        <v>752</v>
      </c>
      <c r="MCC3" s="4" t="s">
        <v>752</v>
      </c>
      <c r="MCD3" s="4" t="s">
        <v>752</v>
      </c>
      <c r="MCE3" s="4" t="s">
        <v>752</v>
      </c>
      <c r="MCF3" s="4" t="s">
        <v>752</v>
      </c>
      <c r="MCG3" s="4" t="s">
        <v>752</v>
      </c>
      <c r="MCH3" s="4" t="s">
        <v>752</v>
      </c>
      <c r="MCI3" s="4" t="s">
        <v>752</v>
      </c>
      <c r="MCJ3" s="4" t="s">
        <v>752</v>
      </c>
      <c r="MCK3" s="4" t="s">
        <v>752</v>
      </c>
      <c r="MCL3" s="4" t="s">
        <v>752</v>
      </c>
      <c r="MCM3" s="4" t="s">
        <v>752</v>
      </c>
      <c r="MCN3" s="4" t="s">
        <v>752</v>
      </c>
      <c r="MCO3" s="4" t="s">
        <v>752</v>
      </c>
      <c r="MCP3" s="4" t="s">
        <v>752</v>
      </c>
      <c r="MCQ3" s="4" t="s">
        <v>752</v>
      </c>
      <c r="MCR3" s="4" t="s">
        <v>752</v>
      </c>
      <c r="MCS3" s="4" t="s">
        <v>752</v>
      </c>
      <c r="MCT3" s="4" t="s">
        <v>752</v>
      </c>
      <c r="MCU3" s="4" t="s">
        <v>752</v>
      </c>
      <c r="MCV3" s="4" t="s">
        <v>752</v>
      </c>
      <c r="MCW3" s="4" t="s">
        <v>752</v>
      </c>
      <c r="MCX3" s="4" t="s">
        <v>752</v>
      </c>
      <c r="MCY3" s="4" t="s">
        <v>752</v>
      </c>
      <c r="MCZ3" s="4" t="s">
        <v>752</v>
      </c>
      <c r="MDA3" s="4" t="s">
        <v>752</v>
      </c>
      <c r="MDB3" s="4" t="s">
        <v>752</v>
      </c>
      <c r="MDC3" s="4" t="s">
        <v>752</v>
      </c>
      <c r="MDD3" s="4" t="s">
        <v>752</v>
      </c>
      <c r="MDE3" s="4" t="s">
        <v>752</v>
      </c>
      <c r="MDF3" s="4" t="s">
        <v>752</v>
      </c>
      <c r="MDG3" s="4" t="s">
        <v>752</v>
      </c>
      <c r="MDH3" s="4" t="s">
        <v>752</v>
      </c>
      <c r="MDI3" s="4" t="s">
        <v>752</v>
      </c>
      <c r="MDJ3" s="4" t="s">
        <v>752</v>
      </c>
      <c r="MDK3" s="4" t="s">
        <v>752</v>
      </c>
      <c r="MDL3" s="4" t="s">
        <v>752</v>
      </c>
      <c r="MDM3" s="4" t="s">
        <v>752</v>
      </c>
      <c r="MDN3" s="4" t="s">
        <v>752</v>
      </c>
      <c r="MDO3" s="4" t="s">
        <v>752</v>
      </c>
      <c r="MDP3" s="4" t="s">
        <v>752</v>
      </c>
      <c r="MDQ3" s="4" t="s">
        <v>752</v>
      </c>
      <c r="MDR3" s="4" t="s">
        <v>752</v>
      </c>
      <c r="MDS3" s="4" t="s">
        <v>752</v>
      </c>
      <c r="MDT3" s="4" t="s">
        <v>752</v>
      </c>
      <c r="MDU3" s="4" t="s">
        <v>752</v>
      </c>
      <c r="MDV3" s="4" t="s">
        <v>752</v>
      </c>
      <c r="MDW3" s="4" t="s">
        <v>752</v>
      </c>
      <c r="MDX3" s="4" t="s">
        <v>752</v>
      </c>
      <c r="MDY3" s="4" t="s">
        <v>752</v>
      </c>
      <c r="MDZ3" s="4" t="s">
        <v>752</v>
      </c>
      <c r="MEA3" s="4" t="s">
        <v>752</v>
      </c>
      <c r="MEB3" s="4" t="s">
        <v>752</v>
      </c>
      <c r="MEC3" s="4" t="s">
        <v>752</v>
      </c>
      <c r="MED3" s="4" t="s">
        <v>752</v>
      </c>
      <c r="MEE3" s="4" t="s">
        <v>752</v>
      </c>
      <c r="MEF3" s="4" t="s">
        <v>752</v>
      </c>
      <c r="MEG3" s="4" t="s">
        <v>752</v>
      </c>
      <c r="MEH3" s="4" t="s">
        <v>752</v>
      </c>
      <c r="MEI3" s="4" t="s">
        <v>752</v>
      </c>
      <c r="MEJ3" s="4" t="s">
        <v>752</v>
      </c>
      <c r="MEK3" s="4" t="s">
        <v>752</v>
      </c>
      <c r="MEL3" s="4" t="s">
        <v>752</v>
      </c>
      <c r="MEM3" s="4" t="s">
        <v>752</v>
      </c>
      <c r="MEN3" s="4" t="s">
        <v>752</v>
      </c>
      <c r="MEO3" s="4" t="s">
        <v>752</v>
      </c>
      <c r="MEP3" s="4" t="s">
        <v>752</v>
      </c>
      <c r="MEQ3" s="4" t="s">
        <v>752</v>
      </c>
      <c r="MER3" s="4" t="s">
        <v>752</v>
      </c>
      <c r="MES3" s="4" t="s">
        <v>752</v>
      </c>
      <c r="MET3" s="4" t="s">
        <v>752</v>
      </c>
      <c r="MEU3" s="4" t="s">
        <v>752</v>
      </c>
      <c r="MEV3" s="4" t="s">
        <v>752</v>
      </c>
      <c r="MEW3" s="4" t="s">
        <v>752</v>
      </c>
      <c r="MEX3" s="4" t="s">
        <v>752</v>
      </c>
      <c r="MEY3" s="4" t="s">
        <v>752</v>
      </c>
      <c r="MEZ3" s="4" t="s">
        <v>752</v>
      </c>
      <c r="MFA3" s="4" t="s">
        <v>752</v>
      </c>
      <c r="MFB3" s="4" t="s">
        <v>752</v>
      </c>
      <c r="MFC3" s="4" t="s">
        <v>752</v>
      </c>
      <c r="MFD3" s="4" t="s">
        <v>752</v>
      </c>
      <c r="MFE3" s="4" t="s">
        <v>752</v>
      </c>
      <c r="MFF3" s="4" t="s">
        <v>752</v>
      </c>
      <c r="MFG3" s="4" t="s">
        <v>752</v>
      </c>
      <c r="MFH3" s="4" t="s">
        <v>752</v>
      </c>
      <c r="MFI3" s="4" t="s">
        <v>752</v>
      </c>
      <c r="MFJ3" s="4" t="s">
        <v>752</v>
      </c>
      <c r="MFK3" s="4" t="s">
        <v>752</v>
      </c>
      <c r="MFL3" s="4" t="s">
        <v>752</v>
      </c>
      <c r="MFM3" s="4" t="s">
        <v>752</v>
      </c>
      <c r="MFN3" s="4" t="s">
        <v>752</v>
      </c>
      <c r="MFO3" s="4" t="s">
        <v>752</v>
      </c>
      <c r="MFP3" s="4" t="s">
        <v>752</v>
      </c>
      <c r="MFQ3" s="4" t="s">
        <v>752</v>
      </c>
      <c r="MFR3" s="4" t="s">
        <v>752</v>
      </c>
      <c r="MFS3" s="4" t="s">
        <v>752</v>
      </c>
      <c r="MFT3" s="4" t="s">
        <v>752</v>
      </c>
      <c r="MFU3" s="4" t="s">
        <v>752</v>
      </c>
      <c r="MFV3" s="4" t="s">
        <v>752</v>
      </c>
      <c r="MFW3" s="4" t="s">
        <v>752</v>
      </c>
      <c r="MFX3" s="4" t="s">
        <v>752</v>
      </c>
      <c r="MFY3" s="4" t="s">
        <v>752</v>
      </c>
      <c r="MFZ3" s="4" t="s">
        <v>752</v>
      </c>
      <c r="MGA3" s="4" t="s">
        <v>752</v>
      </c>
      <c r="MGB3" s="4" t="s">
        <v>752</v>
      </c>
      <c r="MGC3" s="4" t="s">
        <v>752</v>
      </c>
      <c r="MGD3" s="4" t="s">
        <v>752</v>
      </c>
      <c r="MGE3" s="4" t="s">
        <v>752</v>
      </c>
      <c r="MGF3" s="4" t="s">
        <v>752</v>
      </c>
      <c r="MGG3" s="4" t="s">
        <v>752</v>
      </c>
      <c r="MGH3" s="4" t="s">
        <v>752</v>
      </c>
      <c r="MGI3" s="4" t="s">
        <v>752</v>
      </c>
      <c r="MGJ3" s="4" t="s">
        <v>752</v>
      </c>
      <c r="MGK3" s="4" t="s">
        <v>752</v>
      </c>
      <c r="MGL3" s="4" t="s">
        <v>752</v>
      </c>
      <c r="MGM3" s="4" t="s">
        <v>752</v>
      </c>
      <c r="MGN3" s="4" t="s">
        <v>752</v>
      </c>
      <c r="MGO3" s="4" t="s">
        <v>752</v>
      </c>
      <c r="MGP3" s="4" t="s">
        <v>752</v>
      </c>
      <c r="MGQ3" s="4" t="s">
        <v>752</v>
      </c>
      <c r="MGR3" s="4" t="s">
        <v>752</v>
      </c>
      <c r="MGS3" s="4" t="s">
        <v>752</v>
      </c>
      <c r="MGT3" s="4" t="s">
        <v>752</v>
      </c>
      <c r="MGU3" s="4" t="s">
        <v>752</v>
      </c>
      <c r="MGV3" s="4" t="s">
        <v>752</v>
      </c>
      <c r="MGW3" s="4" t="s">
        <v>752</v>
      </c>
      <c r="MGX3" s="4" t="s">
        <v>752</v>
      </c>
      <c r="MGY3" s="4" t="s">
        <v>752</v>
      </c>
      <c r="MGZ3" s="4" t="s">
        <v>752</v>
      </c>
      <c r="MHA3" s="4" t="s">
        <v>752</v>
      </c>
      <c r="MHB3" s="4" t="s">
        <v>752</v>
      </c>
      <c r="MHC3" s="4" t="s">
        <v>752</v>
      </c>
      <c r="MHD3" s="4" t="s">
        <v>752</v>
      </c>
      <c r="MHE3" s="4" t="s">
        <v>752</v>
      </c>
      <c r="MHF3" s="4" t="s">
        <v>752</v>
      </c>
      <c r="MHG3" s="4" t="s">
        <v>752</v>
      </c>
      <c r="MHH3" s="4" t="s">
        <v>752</v>
      </c>
      <c r="MHI3" s="4" t="s">
        <v>752</v>
      </c>
      <c r="MHJ3" s="4" t="s">
        <v>752</v>
      </c>
      <c r="MHK3" s="4" t="s">
        <v>752</v>
      </c>
      <c r="MHL3" s="4" t="s">
        <v>752</v>
      </c>
      <c r="MHM3" s="4" t="s">
        <v>752</v>
      </c>
      <c r="MHN3" s="4" t="s">
        <v>752</v>
      </c>
      <c r="MHO3" s="4" t="s">
        <v>752</v>
      </c>
      <c r="MHP3" s="4" t="s">
        <v>752</v>
      </c>
      <c r="MHQ3" s="4" t="s">
        <v>752</v>
      </c>
      <c r="MHR3" s="4" t="s">
        <v>752</v>
      </c>
      <c r="MHS3" s="4" t="s">
        <v>752</v>
      </c>
      <c r="MHT3" s="4" t="s">
        <v>752</v>
      </c>
      <c r="MHU3" s="4" t="s">
        <v>752</v>
      </c>
      <c r="MHV3" s="4" t="s">
        <v>752</v>
      </c>
      <c r="MHW3" s="4" t="s">
        <v>752</v>
      </c>
      <c r="MHX3" s="4" t="s">
        <v>752</v>
      </c>
      <c r="MHY3" s="4" t="s">
        <v>752</v>
      </c>
      <c r="MHZ3" s="4" t="s">
        <v>752</v>
      </c>
      <c r="MIA3" s="4" t="s">
        <v>752</v>
      </c>
      <c r="MIB3" s="4" t="s">
        <v>752</v>
      </c>
      <c r="MIC3" s="4" t="s">
        <v>752</v>
      </c>
      <c r="MID3" s="4" t="s">
        <v>752</v>
      </c>
      <c r="MIE3" s="4" t="s">
        <v>752</v>
      </c>
      <c r="MIF3" s="4" t="s">
        <v>752</v>
      </c>
      <c r="MIG3" s="4" t="s">
        <v>752</v>
      </c>
      <c r="MIH3" s="4" t="s">
        <v>752</v>
      </c>
      <c r="MII3" s="4" t="s">
        <v>752</v>
      </c>
      <c r="MIJ3" s="4" t="s">
        <v>752</v>
      </c>
      <c r="MIK3" s="4" t="s">
        <v>752</v>
      </c>
      <c r="MIL3" s="4" t="s">
        <v>752</v>
      </c>
      <c r="MIM3" s="4" t="s">
        <v>752</v>
      </c>
      <c r="MIN3" s="4" t="s">
        <v>752</v>
      </c>
      <c r="MIO3" s="4" t="s">
        <v>752</v>
      </c>
      <c r="MIP3" s="4" t="s">
        <v>752</v>
      </c>
      <c r="MIQ3" s="4" t="s">
        <v>752</v>
      </c>
      <c r="MIR3" s="4" t="s">
        <v>752</v>
      </c>
      <c r="MIS3" s="4" t="s">
        <v>752</v>
      </c>
      <c r="MIT3" s="4" t="s">
        <v>752</v>
      </c>
      <c r="MIU3" s="4" t="s">
        <v>752</v>
      </c>
      <c r="MIV3" s="4" t="s">
        <v>752</v>
      </c>
      <c r="MIW3" s="4" t="s">
        <v>752</v>
      </c>
      <c r="MIX3" s="4" t="s">
        <v>752</v>
      </c>
      <c r="MIY3" s="4" t="s">
        <v>752</v>
      </c>
      <c r="MIZ3" s="4" t="s">
        <v>752</v>
      </c>
      <c r="MJA3" s="4" t="s">
        <v>752</v>
      </c>
      <c r="MJB3" s="4" t="s">
        <v>752</v>
      </c>
      <c r="MJC3" s="4" t="s">
        <v>752</v>
      </c>
      <c r="MJD3" s="4" t="s">
        <v>752</v>
      </c>
      <c r="MJE3" s="4" t="s">
        <v>752</v>
      </c>
      <c r="MJF3" s="4" t="s">
        <v>752</v>
      </c>
      <c r="MJG3" s="4" t="s">
        <v>752</v>
      </c>
      <c r="MJH3" s="4" t="s">
        <v>752</v>
      </c>
      <c r="MJI3" s="4" t="s">
        <v>752</v>
      </c>
      <c r="MJJ3" s="4" t="s">
        <v>752</v>
      </c>
      <c r="MJK3" s="4" t="s">
        <v>752</v>
      </c>
      <c r="MJL3" s="4" t="s">
        <v>752</v>
      </c>
      <c r="MJM3" s="4" t="s">
        <v>752</v>
      </c>
      <c r="MJN3" s="4" t="s">
        <v>752</v>
      </c>
      <c r="MJO3" s="4" t="s">
        <v>752</v>
      </c>
      <c r="MJP3" s="4" t="s">
        <v>752</v>
      </c>
      <c r="MJQ3" s="4" t="s">
        <v>752</v>
      </c>
      <c r="MJR3" s="4" t="s">
        <v>752</v>
      </c>
      <c r="MJS3" s="4" t="s">
        <v>752</v>
      </c>
      <c r="MJT3" s="4" t="s">
        <v>752</v>
      </c>
      <c r="MJU3" s="4" t="s">
        <v>752</v>
      </c>
      <c r="MJV3" s="4" t="s">
        <v>752</v>
      </c>
      <c r="MJW3" s="4" t="s">
        <v>752</v>
      </c>
      <c r="MJX3" s="4" t="s">
        <v>752</v>
      </c>
      <c r="MJY3" s="4" t="s">
        <v>752</v>
      </c>
      <c r="MJZ3" s="4" t="s">
        <v>752</v>
      </c>
      <c r="MKA3" s="4" t="s">
        <v>752</v>
      </c>
      <c r="MKB3" s="4" t="s">
        <v>752</v>
      </c>
      <c r="MKC3" s="4" t="s">
        <v>752</v>
      </c>
      <c r="MKD3" s="4" t="s">
        <v>752</v>
      </c>
      <c r="MKE3" s="4" t="s">
        <v>752</v>
      </c>
      <c r="MKF3" s="4" t="s">
        <v>752</v>
      </c>
      <c r="MKG3" s="4" t="s">
        <v>752</v>
      </c>
      <c r="MKH3" s="4" t="s">
        <v>752</v>
      </c>
      <c r="MKI3" s="4" t="s">
        <v>752</v>
      </c>
      <c r="MKJ3" s="4" t="s">
        <v>752</v>
      </c>
      <c r="MKK3" s="4" t="s">
        <v>752</v>
      </c>
      <c r="MKL3" s="4" t="s">
        <v>752</v>
      </c>
      <c r="MKM3" s="4" t="s">
        <v>752</v>
      </c>
      <c r="MKN3" s="4" t="s">
        <v>752</v>
      </c>
      <c r="MKO3" s="4" t="s">
        <v>752</v>
      </c>
      <c r="MKP3" s="4" t="s">
        <v>752</v>
      </c>
      <c r="MKQ3" s="4" t="s">
        <v>752</v>
      </c>
      <c r="MKR3" s="4" t="s">
        <v>752</v>
      </c>
      <c r="MKS3" s="4" t="s">
        <v>752</v>
      </c>
      <c r="MKT3" s="4" t="s">
        <v>752</v>
      </c>
      <c r="MKU3" s="4" t="s">
        <v>752</v>
      </c>
      <c r="MKV3" s="4" t="s">
        <v>752</v>
      </c>
      <c r="MKW3" s="4" t="s">
        <v>752</v>
      </c>
      <c r="MKX3" s="4" t="s">
        <v>752</v>
      </c>
      <c r="MKY3" s="4" t="s">
        <v>752</v>
      </c>
      <c r="MKZ3" s="4" t="s">
        <v>752</v>
      </c>
      <c r="MLA3" s="4" t="s">
        <v>752</v>
      </c>
      <c r="MLB3" s="4" t="s">
        <v>752</v>
      </c>
      <c r="MLC3" s="4" t="s">
        <v>752</v>
      </c>
      <c r="MLD3" s="4" t="s">
        <v>752</v>
      </c>
      <c r="MLE3" s="4" t="s">
        <v>752</v>
      </c>
      <c r="MLF3" s="4" t="s">
        <v>752</v>
      </c>
      <c r="MLG3" s="4" t="s">
        <v>752</v>
      </c>
      <c r="MLH3" s="4" t="s">
        <v>752</v>
      </c>
      <c r="MLI3" s="4" t="s">
        <v>752</v>
      </c>
      <c r="MLJ3" s="4" t="s">
        <v>752</v>
      </c>
      <c r="MLK3" s="4" t="s">
        <v>752</v>
      </c>
      <c r="MLL3" s="4" t="s">
        <v>752</v>
      </c>
      <c r="MLM3" s="4" t="s">
        <v>752</v>
      </c>
      <c r="MLN3" s="4" t="s">
        <v>752</v>
      </c>
      <c r="MLO3" s="4" t="s">
        <v>752</v>
      </c>
      <c r="MLP3" s="4" t="s">
        <v>752</v>
      </c>
      <c r="MLQ3" s="4" t="s">
        <v>752</v>
      </c>
      <c r="MLR3" s="4" t="s">
        <v>752</v>
      </c>
      <c r="MLS3" s="4" t="s">
        <v>752</v>
      </c>
      <c r="MLT3" s="4" t="s">
        <v>752</v>
      </c>
      <c r="MLU3" s="4" t="s">
        <v>752</v>
      </c>
      <c r="MLV3" s="4" t="s">
        <v>752</v>
      </c>
      <c r="MLW3" s="4" t="s">
        <v>752</v>
      </c>
      <c r="MLX3" s="4" t="s">
        <v>752</v>
      </c>
      <c r="MLY3" s="4" t="s">
        <v>752</v>
      </c>
      <c r="MLZ3" s="4" t="s">
        <v>752</v>
      </c>
      <c r="MMA3" s="4" t="s">
        <v>752</v>
      </c>
      <c r="MMB3" s="4" t="s">
        <v>752</v>
      </c>
      <c r="MMC3" s="4" t="s">
        <v>752</v>
      </c>
      <c r="MMD3" s="4" t="s">
        <v>752</v>
      </c>
      <c r="MME3" s="4" t="s">
        <v>752</v>
      </c>
      <c r="MMF3" s="4" t="s">
        <v>752</v>
      </c>
      <c r="MMG3" s="4" t="s">
        <v>752</v>
      </c>
      <c r="MMH3" s="4" t="s">
        <v>752</v>
      </c>
      <c r="MMI3" s="4" t="s">
        <v>752</v>
      </c>
      <c r="MMJ3" s="4" t="s">
        <v>752</v>
      </c>
      <c r="MMK3" s="4" t="s">
        <v>752</v>
      </c>
      <c r="MML3" s="4" t="s">
        <v>752</v>
      </c>
      <c r="MMM3" s="4" t="s">
        <v>752</v>
      </c>
      <c r="MMN3" s="4" t="s">
        <v>752</v>
      </c>
      <c r="MMO3" s="4" t="s">
        <v>752</v>
      </c>
      <c r="MMP3" s="4" t="s">
        <v>752</v>
      </c>
      <c r="MMQ3" s="4" t="s">
        <v>752</v>
      </c>
      <c r="MMR3" s="4" t="s">
        <v>752</v>
      </c>
      <c r="MMS3" s="4" t="s">
        <v>752</v>
      </c>
      <c r="MMT3" s="4" t="s">
        <v>752</v>
      </c>
      <c r="MMU3" s="4" t="s">
        <v>752</v>
      </c>
      <c r="MMV3" s="4" t="s">
        <v>752</v>
      </c>
      <c r="MMW3" s="4" t="s">
        <v>752</v>
      </c>
      <c r="MMX3" s="4" t="s">
        <v>752</v>
      </c>
      <c r="MMY3" s="4" t="s">
        <v>752</v>
      </c>
      <c r="MMZ3" s="4" t="s">
        <v>752</v>
      </c>
      <c r="MNA3" s="4" t="s">
        <v>752</v>
      </c>
      <c r="MNB3" s="4" t="s">
        <v>752</v>
      </c>
      <c r="MNC3" s="4" t="s">
        <v>752</v>
      </c>
      <c r="MND3" s="4" t="s">
        <v>752</v>
      </c>
      <c r="MNE3" s="4" t="s">
        <v>752</v>
      </c>
      <c r="MNF3" s="4" t="s">
        <v>752</v>
      </c>
      <c r="MNG3" s="4" t="s">
        <v>752</v>
      </c>
      <c r="MNH3" s="4" t="s">
        <v>752</v>
      </c>
      <c r="MNI3" s="4" t="s">
        <v>752</v>
      </c>
      <c r="MNJ3" s="4" t="s">
        <v>752</v>
      </c>
      <c r="MNK3" s="4" t="s">
        <v>752</v>
      </c>
      <c r="MNL3" s="4" t="s">
        <v>752</v>
      </c>
      <c r="MNM3" s="4" t="s">
        <v>752</v>
      </c>
      <c r="MNN3" s="4" t="s">
        <v>752</v>
      </c>
      <c r="MNO3" s="4" t="s">
        <v>752</v>
      </c>
      <c r="MNP3" s="4" t="s">
        <v>752</v>
      </c>
      <c r="MNQ3" s="4" t="s">
        <v>752</v>
      </c>
      <c r="MNR3" s="4" t="s">
        <v>752</v>
      </c>
      <c r="MNS3" s="4" t="s">
        <v>752</v>
      </c>
      <c r="MNT3" s="4" t="s">
        <v>752</v>
      </c>
      <c r="MNU3" s="4" t="s">
        <v>752</v>
      </c>
      <c r="MNV3" s="4" t="s">
        <v>752</v>
      </c>
      <c r="MNW3" s="4" t="s">
        <v>752</v>
      </c>
      <c r="MNX3" s="4" t="s">
        <v>752</v>
      </c>
      <c r="MNY3" s="4" t="s">
        <v>752</v>
      </c>
      <c r="MNZ3" s="4" t="s">
        <v>752</v>
      </c>
      <c r="MOA3" s="4" t="s">
        <v>752</v>
      </c>
      <c r="MOB3" s="4" t="s">
        <v>752</v>
      </c>
      <c r="MOC3" s="4" t="s">
        <v>752</v>
      </c>
      <c r="MOD3" s="4" t="s">
        <v>752</v>
      </c>
      <c r="MOE3" s="4" t="s">
        <v>752</v>
      </c>
      <c r="MOF3" s="4" t="s">
        <v>752</v>
      </c>
      <c r="MOG3" s="4" t="s">
        <v>752</v>
      </c>
      <c r="MOH3" s="4" t="s">
        <v>752</v>
      </c>
      <c r="MOI3" s="4" t="s">
        <v>752</v>
      </c>
      <c r="MOJ3" s="4" t="s">
        <v>752</v>
      </c>
      <c r="MOK3" s="4" t="s">
        <v>752</v>
      </c>
      <c r="MOL3" s="4" t="s">
        <v>752</v>
      </c>
      <c r="MOM3" s="4" t="s">
        <v>752</v>
      </c>
      <c r="MON3" s="4" t="s">
        <v>752</v>
      </c>
      <c r="MOO3" s="4" t="s">
        <v>752</v>
      </c>
      <c r="MOP3" s="4" t="s">
        <v>752</v>
      </c>
      <c r="MOQ3" s="4" t="s">
        <v>752</v>
      </c>
      <c r="MOR3" s="4" t="s">
        <v>752</v>
      </c>
      <c r="MOS3" s="4" t="s">
        <v>752</v>
      </c>
      <c r="MOT3" s="4" t="s">
        <v>752</v>
      </c>
      <c r="MOU3" s="4" t="s">
        <v>752</v>
      </c>
      <c r="MOV3" s="4" t="s">
        <v>752</v>
      </c>
      <c r="MOW3" s="4" t="s">
        <v>752</v>
      </c>
      <c r="MOX3" s="4" t="s">
        <v>752</v>
      </c>
      <c r="MOY3" s="4" t="s">
        <v>752</v>
      </c>
      <c r="MOZ3" s="4" t="s">
        <v>752</v>
      </c>
      <c r="MPA3" s="4" t="s">
        <v>752</v>
      </c>
      <c r="MPB3" s="4" t="s">
        <v>752</v>
      </c>
      <c r="MPC3" s="4" t="s">
        <v>752</v>
      </c>
      <c r="MPD3" s="4" t="s">
        <v>752</v>
      </c>
      <c r="MPE3" s="4" t="s">
        <v>752</v>
      </c>
      <c r="MPF3" s="4" t="s">
        <v>752</v>
      </c>
      <c r="MPG3" s="4" t="s">
        <v>752</v>
      </c>
      <c r="MPH3" s="4" t="s">
        <v>752</v>
      </c>
      <c r="MPI3" s="4" t="s">
        <v>752</v>
      </c>
      <c r="MPJ3" s="4" t="s">
        <v>752</v>
      </c>
      <c r="MPK3" s="4" t="s">
        <v>752</v>
      </c>
      <c r="MPL3" s="4" t="s">
        <v>752</v>
      </c>
      <c r="MPM3" s="4" t="s">
        <v>752</v>
      </c>
      <c r="MPN3" s="4" t="s">
        <v>752</v>
      </c>
      <c r="MPO3" s="4" t="s">
        <v>752</v>
      </c>
      <c r="MPP3" s="4" t="s">
        <v>752</v>
      </c>
      <c r="MPQ3" s="4" t="s">
        <v>752</v>
      </c>
      <c r="MPR3" s="4" t="s">
        <v>752</v>
      </c>
      <c r="MPS3" s="4" t="s">
        <v>752</v>
      </c>
      <c r="MPT3" s="4" t="s">
        <v>752</v>
      </c>
      <c r="MPU3" s="4" t="s">
        <v>752</v>
      </c>
      <c r="MPV3" s="4" t="s">
        <v>752</v>
      </c>
      <c r="MPW3" s="4" t="s">
        <v>752</v>
      </c>
      <c r="MPX3" s="4" t="s">
        <v>752</v>
      </c>
      <c r="MPY3" s="4" t="s">
        <v>752</v>
      </c>
      <c r="MPZ3" s="4" t="s">
        <v>752</v>
      </c>
      <c r="MQA3" s="4" t="s">
        <v>752</v>
      </c>
      <c r="MQB3" s="4" t="s">
        <v>752</v>
      </c>
      <c r="MQC3" s="4" t="s">
        <v>752</v>
      </c>
      <c r="MQD3" s="4" t="s">
        <v>752</v>
      </c>
      <c r="MQE3" s="4" t="s">
        <v>752</v>
      </c>
      <c r="MQF3" s="4" t="s">
        <v>752</v>
      </c>
      <c r="MQG3" s="4" t="s">
        <v>752</v>
      </c>
      <c r="MQH3" s="4" t="s">
        <v>752</v>
      </c>
      <c r="MQI3" s="4" t="s">
        <v>752</v>
      </c>
      <c r="MQJ3" s="4" t="s">
        <v>752</v>
      </c>
      <c r="MQK3" s="4" t="s">
        <v>752</v>
      </c>
      <c r="MQL3" s="4" t="s">
        <v>752</v>
      </c>
      <c r="MQM3" s="4" t="s">
        <v>752</v>
      </c>
      <c r="MQN3" s="4" t="s">
        <v>752</v>
      </c>
      <c r="MQO3" s="4" t="s">
        <v>752</v>
      </c>
      <c r="MQP3" s="4" t="s">
        <v>752</v>
      </c>
      <c r="MQQ3" s="4" t="s">
        <v>752</v>
      </c>
      <c r="MQR3" s="4" t="s">
        <v>752</v>
      </c>
      <c r="MQS3" s="4" t="s">
        <v>752</v>
      </c>
      <c r="MQT3" s="4" t="s">
        <v>752</v>
      </c>
      <c r="MQU3" s="4" t="s">
        <v>752</v>
      </c>
      <c r="MQV3" s="4" t="s">
        <v>752</v>
      </c>
      <c r="MQW3" s="4" t="s">
        <v>752</v>
      </c>
      <c r="MQX3" s="4" t="s">
        <v>752</v>
      </c>
      <c r="MQY3" s="4" t="s">
        <v>752</v>
      </c>
      <c r="MQZ3" s="4" t="s">
        <v>752</v>
      </c>
      <c r="MRA3" s="4" t="s">
        <v>752</v>
      </c>
      <c r="MRB3" s="4" t="s">
        <v>752</v>
      </c>
      <c r="MRC3" s="4" t="s">
        <v>752</v>
      </c>
      <c r="MRD3" s="4" t="s">
        <v>752</v>
      </c>
      <c r="MRE3" s="4" t="s">
        <v>752</v>
      </c>
      <c r="MRF3" s="4" t="s">
        <v>752</v>
      </c>
      <c r="MRG3" s="4" t="s">
        <v>752</v>
      </c>
      <c r="MRH3" s="4" t="s">
        <v>752</v>
      </c>
      <c r="MRI3" s="4" t="s">
        <v>752</v>
      </c>
      <c r="MRJ3" s="4" t="s">
        <v>752</v>
      </c>
      <c r="MRK3" s="4" t="s">
        <v>752</v>
      </c>
      <c r="MRL3" s="4" t="s">
        <v>752</v>
      </c>
      <c r="MRM3" s="4" t="s">
        <v>752</v>
      </c>
      <c r="MRN3" s="4" t="s">
        <v>752</v>
      </c>
      <c r="MRO3" s="4" t="s">
        <v>752</v>
      </c>
      <c r="MRP3" s="4" t="s">
        <v>752</v>
      </c>
      <c r="MRQ3" s="4" t="s">
        <v>752</v>
      </c>
      <c r="MRR3" s="4" t="s">
        <v>752</v>
      </c>
      <c r="MRS3" s="4" t="s">
        <v>752</v>
      </c>
      <c r="MRT3" s="4" t="s">
        <v>752</v>
      </c>
      <c r="MRU3" s="4" t="s">
        <v>752</v>
      </c>
      <c r="MRV3" s="4" t="s">
        <v>752</v>
      </c>
      <c r="MRW3" s="4" t="s">
        <v>752</v>
      </c>
      <c r="MRX3" s="4" t="s">
        <v>752</v>
      </c>
      <c r="MRY3" s="4" t="s">
        <v>752</v>
      </c>
      <c r="MRZ3" s="4" t="s">
        <v>752</v>
      </c>
      <c r="MSA3" s="4" t="s">
        <v>752</v>
      </c>
      <c r="MSB3" s="4" t="s">
        <v>752</v>
      </c>
      <c r="MSC3" s="4" t="s">
        <v>752</v>
      </c>
      <c r="MSD3" s="4" t="s">
        <v>752</v>
      </c>
      <c r="MSE3" s="4" t="s">
        <v>752</v>
      </c>
      <c r="MSF3" s="4" t="s">
        <v>752</v>
      </c>
      <c r="MSG3" s="4" t="s">
        <v>752</v>
      </c>
      <c r="MSH3" s="4" t="s">
        <v>752</v>
      </c>
      <c r="MSI3" s="4" t="s">
        <v>752</v>
      </c>
      <c r="MSJ3" s="4" t="s">
        <v>752</v>
      </c>
      <c r="MSK3" s="4" t="s">
        <v>752</v>
      </c>
      <c r="MSL3" s="4" t="s">
        <v>752</v>
      </c>
      <c r="MSM3" s="4" t="s">
        <v>752</v>
      </c>
      <c r="MSN3" s="4" t="s">
        <v>752</v>
      </c>
      <c r="MSO3" s="4" t="s">
        <v>752</v>
      </c>
      <c r="MSP3" s="4" t="s">
        <v>752</v>
      </c>
      <c r="MSQ3" s="4" t="s">
        <v>752</v>
      </c>
      <c r="MSR3" s="4" t="s">
        <v>752</v>
      </c>
      <c r="MSS3" s="4" t="s">
        <v>752</v>
      </c>
      <c r="MST3" s="4" t="s">
        <v>752</v>
      </c>
      <c r="MSU3" s="4" t="s">
        <v>752</v>
      </c>
      <c r="MSV3" s="4" t="s">
        <v>752</v>
      </c>
      <c r="MSW3" s="4" t="s">
        <v>752</v>
      </c>
      <c r="MSX3" s="4" t="s">
        <v>752</v>
      </c>
      <c r="MSY3" s="4" t="s">
        <v>752</v>
      </c>
      <c r="MSZ3" s="4" t="s">
        <v>752</v>
      </c>
      <c r="MTA3" s="4" t="s">
        <v>752</v>
      </c>
      <c r="MTB3" s="4" t="s">
        <v>752</v>
      </c>
      <c r="MTC3" s="4" t="s">
        <v>752</v>
      </c>
      <c r="MTD3" s="4" t="s">
        <v>752</v>
      </c>
      <c r="MTE3" s="4" t="s">
        <v>752</v>
      </c>
      <c r="MTF3" s="4" t="s">
        <v>752</v>
      </c>
      <c r="MTG3" s="4" t="s">
        <v>752</v>
      </c>
      <c r="MTH3" s="4" t="s">
        <v>752</v>
      </c>
      <c r="MTI3" s="4" t="s">
        <v>752</v>
      </c>
      <c r="MTJ3" s="4" t="s">
        <v>752</v>
      </c>
      <c r="MTK3" s="4" t="s">
        <v>752</v>
      </c>
      <c r="MTL3" s="4" t="s">
        <v>752</v>
      </c>
      <c r="MTM3" s="4" t="s">
        <v>752</v>
      </c>
      <c r="MTN3" s="4" t="s">
        <v>752</v>
      </c>
      <c r="MTO3" s="4" t="s">
        <v>752</v>
      </c>
      <c r="MTP3" s="4" t="s">
        <v>752</v>
      </c>
      <c r="MTQ3" s="4" t="s">
        <v>752</v>
      </c>
      <c r="MTR3" s="4" t="s">
        <v>752</v>
      </c>
      <c r="MTS3" s="4" t="s">
        <v>752</v>
      </c>
      <c r="MTT3" s="4" t="s">
        <v>752</v>
      </c>
      <c r="MTU3" s="4" t="s">
        <v>752</v>
      </c>
      <c r="MTV3" s="4" t="s">
        <v>752</v>
      </c>
      <c r="MTW3" s="4" t="s">
        <v>752</v>
      </c>
      <c r="MTX3" s="4" t="s">
        <v>752</v>
      </c>
      <c r="MTY3" s="4" t="s">
        <v>752</v>
      </c>
      <c r="MTZ3" s="4" t="s">
        <v>752</v>
      </c>
      <c r="MUA3" s="4" t="s">
        <v>752</v>
      </c>
      <c r="MUB3" s="4" t="s">
        <v>752</v>
      </c>
      <c r="MUC3" s="4" t="s">
        <v>752</v>
      </c>
      <c r="MUD3" s="4" t="s">
        <v>752</v>
      </c>
      <c r="MUE3" s="4" t="s">
        <v>752</v>
      </c>
      <c r="MUF3" s="4" t="s">
        <v>752</v>
      </c>
      <c r="MUG3" s="4" t="s">
        <v>752</v>
      </c>
      <c r="MUH3" s="4" t="s">
        <v>752</v>
      </c>
      <c r="MUI3" s="4" t="s">
        <v>752</v>
      </c>
      <c r="MUJ3" s="4" t="s">
        <v>752</v>
      </c>
      <c r="MUK3" s="4" t="s">
        <v>752</v>
      </c>
      <c r="MUL3" s="4" t="s">
        <v>752</v>
      </c>
      <c r="MUM3" s="4" t="s">
        <v>752</v>
      </c>
      <c r="MUN3" s="4" t="s">
        <v>752</v>
      </c>
      <c r="MUO3" s="4" t="s">
        <v>752</v>
      </c>
      <c r="MUP3" s="4" t="s">
        <v>752</v>
      </c>
      <c r="MUQ3" s="4" t="s">
        <v>752</v>
      </c>
      <c r="MUR3" s="4" t="s">
        <v>752</v>
      </c>
      <c r="MUS3" s="4" t="s">
        <v>752</v>
      </c>
      <c r="MUT3" s="4" t="s">
        <v>752</v>
      </c>
      <c r="MUU3" s="4" t="s">
        <v>752</v>
      </c>
      <c r="MUV3" s="4" t="s">
        <v>752</v>
      </c>
      <c r="MUW3" s="4" t="s">
        <v>752</v>
      </c>
      <c r="MUX3" s="4" t="s">
        <v>752</v>
      </c>
      <c r="MUY3" s="4" t="s">
        <v>752</v>
      </c>
      <c r="MUZ3" s="4" t="s">
        <v>752</v>
      </c>
      <c r="MVA3" s="4" t="s">
        <v>752</v>
      </c>
      <c r="MVB3" s="4" t="s">
        <v>752</v>
      </c>
      <c r="MVC3" s="4" t="s">
        <v>752</v>
      </c>
      <c r="MVD3" s="4" t="s">
        <v>752</v>
      </c>
      <c r="MVE3" s="4" t="s">
        <v>752</v>
      </c>
      <c r="MVF3" s="4" t="s">
        <v>752</v>
      </c>
      <c r="MVG3" s="4" t="s">
        <v>752</v>
      </c>
      <c r="MVH3" s="4" t="s">
        <v>752</v>
      </c>
      <c r="MVI3" s="4" t="s">
        <v>752</v>
      </c>
      <c r="MVJ3" s="4" t="s">
        <v>752</v>
      </c>
      <c r="MVK3" s="4" t="s">
        <v>752</v>
      </c>
      <c r="MVL3" s="4" t="s">
        <v>752</v>
      </c>
      <c r="MVM3" s="4" t="s">
        <v>752</v>
      </c>
      <c r="MVN3" s="4" t="s">
        <v>752</v>
      </c>
      <c r="MVO3" s="4" t="s">
        <v>752</v>
      </c>
      <c r="MVP3" s="4" t="s">
        <v>752</v>
      </c>
      <c r="MVQ3" s="4" t="s">
        <v>752</v>
      </c>
      <c r="MVR3" s="4" t="s">
        <v>752</v>
      </c>
      <c r="MVS3" s="4" t="s">
        <v>752</v>
      </c>
      <c r="MVT3" s="4" t="s">
        <v>752</v>
      </c>
      <c r="MVU3" s="4" t="s">
        <v>752</v>
      </c>
      <c r="MVV3" s="4" t="s">
        <v>752</v>
      </c>
      <c r="MVW3" s="4" t="s">
        <v>752</v>
      </c>
      <c r="MVX3" s="4" t="s">
        <v>752</v>
      </c>
      <c r="MVY3" s="4" t="s">
        <v>752</v>
      </c>
      <c r="MVZ3" s="4" t="s">
        <v>752</v>
      </c>
      <c r="MWA3" s="4" t="s">
        <v>752</v>
      </c>
      <c r="MWB3" s="4" t="s">
        <v>752</v>
      </c>
      <c r="MWC3" s="4" t="s">
        <v>752</v>
      </c>
      <c r="MWD3" s="4" t="s">
        <v>752</v>
      </c>
      <c r="MWE3" s="4" t="s">
        <v>752</v>
      </c>
      <c r="MWF3" s="4" t="s">
        <v>752</v>
      </c>
      <c r="MWG3" s="4" t="s">
        <v>752</v>
      </c>
      <c r="MWH3" s="4" t="s">
        <v>752</v>
      </c>
      <c r="MWI3" s="4" t="s">
        <v>752</v>
      </c>
      <c r="MWJ3" s="4" t="s">
        <v>752</v>
      </c>
      <c r="MWK3" s="4" t="s">
        <v>752</v>
      </c>
      <c r="MWL3" s="4" t="s">
        <v>752</v>
      </c>
      <c r="MWM3" s="4" t="s">
        <v>752</v>
      </c>
      <c r="MWN3" s="4" t="s">
        <v>752</v>
      </c>
      <c r="MWO3" s="4" t="s">
        <v>752</v>
      </c>
      <c r="MWP3" s="4" t="s">
        <v>752</v>
      </c>
      <c r="MWQ3" s="4" t="s">
        <v>752</v>
      </c>
      <c r="MWR3" s="4" t="s">
        <v>752</v>
      </c>
      <c r="MWS3" s="4" t="s">
        <v>752</v>
      </c>
      <c r="MWT3" s="4" t="s">
        <v>752</v>
      </c>
      <c r="MWU3" s="4" t="s">
        <v>752</v>
      </c>
      <c r="MWV3" s="4" t="s">
        <v>752</v>
      </c>
      <c r="MWW3" s="4" t="s">
        <v>752</v>
      </c>
      <c r="MWX3" s="4" t="s">
        <v>752</v>
      </c>
      <c r="MWY3" s="4" t="s">
        <v>752</v>
      </c>
      <c r="MWZ3" s="4" t="s">
        <v>752</v>
      </c>
      <c r="MXA3" s="4" t="s">
        <v>752</v>
      </c>
      <c r="MXB3" s="4" t="s">
        <v>752</v>
      </c>
      <c r="MXC3" s="4" t="s">
        <v>752</v>
      </c>
      <c r="MXD3" s="4" t="s">
        <v>752</v>
      </c>
      <c r="MXE3" s="4" t="s">
        <v>752</v>
      </c>
      <c r="MXF3" s="4" t="s">
        <v>752</v>
      </c>
      <c r="MXG3" s="4" t="s">
        <v>752</v>
      </c>
      <c r="MXH3" s="4" t="s">
        <v>752</v>
      </c>
      <c r="MXI3" s="4" t="s">
        <v>752</v>
      </c>
      <c r="MXJ3" s="4" t="s">
        <v>752</v>
      </c>
      <c r="MXK3" s="4" t="s">
        <v>752</v>
      </c>
      <c r="MXL3" s="4" t="s">
        <v>752</v>
      </c>
      <c r="MXM3" s="4" t="s">
        <v>752</v>
      </c>
      <c r="MXN3" s="4" t="s">
        <v>752</v>
      </c>
      <c r="MXO3" s="4" t="s">
        <v>752</v>
      </c>
      <c r="MXP3" s="4" t="s">
        <v>752</v>
      </c>
      <c r="MXQ3" s="4" t="s">
        <v>752</v>
      </c>
      <c r="MXR3" s="4" t="s">
        <v>752</v>
      </c>
      <c r="MXS3" s="4" t="s">
        <v>752</v>
      </c>
      <c r="MXT3" s="4" t="s">
        <v>752</v>
      </c>
      <c r="MXU3" s="4" t="s">
        <v>752</v>
      </c>
      <c r="MXV3" s="4" t="s">
        <v>752</v>
      </c>
      <c r="MXW3" s="4" t="s">
        <v>752</v>
      </c>
      <c r="MXX3" s="4" t="s">
        <v>752</v>
      </c>
      <c r="MXY3" s="4" t="s">
        <v>752</v>
      </c>
      <c r="MXZ3" s="4" t="s">
        <v>752</v>
      </c>
      <c r="MYA3" s="4" t="s">
        <v>752</v>
      </c>
      <c r="MYB3" s="4" t="s">
        <v>752</v>
      </c>
      <c r="MYC3" s="4" t="s">
        <v>752</v>
      </c>
      <c r="MYD3" s="4" t="s">
        <v>752</v>
      </c>
      <c r="MYE3" s="4" t="s">
        <v>752</v>
      </c>
      <c r="MYF3" s="4" t="s">
        <v>752</v>
      </c>
      <c r="MYG3" s="4" t="s">
        <v>752</v>
      </c>
      <c r="MYH3" s="4" t="s">
        <v>752</v>
      </c>
      <c r="MYI3" s="4" t="s">
        <v>752</v>
      </c>
      <c r="MYJ3" s="4" t="s">
        <v>752</v>
      </c>
      <c r="MYK3" s="4" t="s">
        <v>752</v>
      </c>
      <c r="MYL3" s="4" t="s">
        <v>752</v>
      </c>
      <c r="MYM3" s="4" t="s">
        <v>752</v>
      </c>
      <c r="MYN3" s="4" t="s">
        <v>752</v>
      </c>
      <c r="MYO3" s="4" t="s">
        <v>752</v>
      </c>
      <c r="MYP3" s="4" t="s">
        <v>752</v>
      </c>
      <c r="MYQ3" s="4" t="s">
        <v>752</v>
      </c>
      <c r="MYR3" s="4" t="s">
        <v>752</v>
      </c>
      <c r="MYS3" s="4" t="s">
        <v>752</v>
      </c>
      <c r="MYT3" s="4" t="s">
        <v>752</v>
      </c>
      <c r="MYU3" s="4" t="s">
        <v>752</v>
      </c>
      <c r="MYV3" s="4" t="s">
        <v>752</v>
      </c>
      <c r="MYW3" s="4" t="s">
        <v>752</v>
      </c>
      <c r="MYX3" s="4" t="s">
        <v>752</v>
      </c>
      <c r="MYY3" s="4" t="s">
        <v>752</v>
      </c>
      <c r="MYZ3" s="4" t="s">
        <v>752</v>
      </c>
      <c r="MZA3" s="4" t="s">
        <v>752</v>
      </c>
      <c r="MZB3" s="4" t="s">
        <v>752</v>
      </c>
      <c r="MZC3" s="4" t="s">
        <v>752</v>
      </c>
      <c r="MZD3" s="4" t="s">
        <v>752</v>
      </c>
      <c r="MZE3" s="4" t="s">
        <v>752</v>
      </c>
      <c r="MZF3" s="4" t="s">
        <v>752</v>
      </c>
      <c r="MZG3" s="4" t="s">
        <v>752</v>
      </c>
      <c r="MZH3" s="4" t="s">
        <v>752</v>
      </c>
      <c r="MZI3" s="4" t="s">
        <v>752</v>
      </c>
      <c r="MZJ3" s="4" t="s">
        <v>752</v>
      </c>
      <c r="MZK3" s="4" t="s">
        <v>752</v>
      </c>
      <c r="MZL3" s="4" t="s">
        <v>752</v>
      </c>
      <c r="MZM3" s="4" t="s">
        <v>752</v>
      </c>
      <c r="MZN3" s="4" t="s">
        <v>752</v>
      </c>
      <c r="MZO3" s="4" t="s">
        <v>752</v>
      </c>
      <c r="MZP3" s="4" t="s">
        <v>752</v>
      </c>
      <c r="MZQ3" s="4" t="s">
        <v>752</v>
      </c>
      <c r="MZR3" s="4" t="s">
        <v>752</v>
      </c>
      <c r="MZS3" s="4" t="s">
        <v>752</v>
      </c>
      <c r="MZT3" s="4" t="s">
        <v>752</v>
      </c>
      <c r="MZU3" s="4" t="s">
        <v>752</v>
      </c>
      <c r="MZV3" s="4" t="s">
        <v>752</v>
      </c>
      <c r="MZW3" s="4" t="s">
        <v>752</v>
      </c>
      <c r="MZX3" s="4" t="s">
        <v>752</v>
      </c>
      <c r="MZY3" s="4" t="s">
        <v>752</v>
      </c>
      <c r="MZZ3" s="4" t="s">
        <v>752</v>
      </c>
      <c r="NAA3" s="4" t="s">
        <v>752</v>
      </c>
      <c r="NAB3" s="4" t="s">
        <v>752</v>
      </c>
      <c r="NAC3" s="4" t="s">
        <v>752</v>
      </c>
      <c r="NAD3" s="4" t="s">
        <v>752</v>
      </c>
      <c r="NAE3" s="4" t="s">
        <v>752</v>
      </c>
      <c r="NAF3" s="4" t="s">
        <v>752</v>
      </c>
      <c r="NAG3" s="4" t="s">
        <v>752</v>
      </c>
      <c r="NAH3" s="4" t="s">
        <v>752</v>
      </c>
      <c r="NAI3" s="4" t="s">
        <v>752</v>
      </c>
      <c r="NAJ3" s="4" t="s">
        <v>752</v>
      </c>
      <c r="NAK3" s="4" t="s">
        <v>752</v>
      </c>
      <c r="NAL3" s="4" t="s">
        <v>752</v>
      </c>
      <c r="NAM3" s="4" t="s">
        <v>752</v>
      </c>
      <c r="NAN3" s="4" t="s">
        <v>752</v>
      </c>
      <c r="NAO3" s="4" t="s">
        <v>752</v>
      </c>
      <c r="NAP3" s="4" t="s">
        <v>752</v>
      </c>
      <c r="NAQ3" s="4" t="s">
        <v>752</v>
      </c>
      <c r="NAR3" s="4" t="s">
        <v>752</v>
      </c>
      <c r="NAS3" s="4" t="s">
        <v>752</v>
      </c>
      <c r="NAT3" s="4" t="s">
        <v>752</v>
      </c>
      <c r="NAU3" s="4" t="s">
        <v>752</v>
      </c>
      <c r="NAV3" s="4" t="s">
        <v>752</v>
      </c>
      <c r="NAW3" s="4" t="s">
        <v>752</v>
      </c>
      <c r="NAX3" s="4" t="s">
        <v>752</v>
      </c>
      <c r="NAY3" s="4" t="s">
        <v>752</v>
      </c>
      <c r="NAZ3" s="4" t="s">
        <v>752</v>
      </c>
      <c r="NBA3" s="4" t="s">
        <v>752</v>
      </c>
      <c r="NBB3" s="4" t="s">
        <v>752</v>
      </c>
      <c r="NBC3" s="4" t="s">
        <v>752</v>
      </c>
      <c r="NBD3" s="4" t="s">
        <v>752</v>
      </c>
      <c r="NBE3" s="4" t="s">
        <v>752</v>
      </c>
      <c r="NBF3" s="4" t="s">
        <v>752</v>
      </c>
      <c r="NBG3" s="4" t="s">
        <v>752</v>
      </c>
      <c r="NBH3" s="4" t="s">
        <v>752</v>
      </c>
      <c r="NBI3" s="4" t="s">
        <v>752</v>
      </c>
      <c r="NBJ3" s="4" t="s">
        <v>752</v>
      </c>
      <c r="NBK3" s="4" t="s">
        <v>752</v>
      </c>
      <c r="NBL3" s="4" t="s">
        <v>752</v>
      </c>
      <c r="NBM3" s="4" t="s">
        <v>752</v>
      </c>
      <c r="NBN3" s="4" t="s">
        <v>752</v>
      </c>
      <c r="NBO3" s="4" t="s">
        <v>752</v>
      </c>
      <c r="NBP3" s="4" t="s">
        <v>752</v>
      </c>
      <c r="NBQ3" s="4" t="s">
        <v>752</v>
      </c>
      <c r="NBR3" s="4" t="s">
        <v>752</v>
      </c>
      <c r="NBS3" s="4" t="s">
        <v>752</v>
      </c>
      <c r="NBT3" s="4" t="s">
        <v>752</v>
      </c>
      <c r="NBU3" s="4" t="s">
        <v>752</v>
      </c>
      <c r="NBV3" s="4" t="s">
        <v>752</v>
      </c>
      <c r="NBW3" s="4" t="s">
        <v>752</v>
      </c>
      <c r="NBX3" s="4" t="s">
        <v>752</v>
      </c>
      <c r="NBY3" s="4" t="s">
        <v>752</v>
      </c>
      <c r="NBZ3" s="4" t="s">
        <v>752</v>
      </c>
      <c r="NCA3" s="4" t="s">
        <v>752</v>
      </c>
      <c r="NCB3" s="4" t="s">
        <v>752</v>
      </c>
      <c r="NCC3" s="4" t="s">
        <v>752</v>
      </c>
      <c r="NCD3" s="4" t="s">
        <v>752</v>
      </c>
      <c r="NCE3" s="4" t="s">
        <v>752</v>
      </c>
      <c r="NCF3" s="4" t="s">
        <v>752</v>
      </c>
      <c r="NCG3" s="4" t="s">
        <v>752</v>
      </c>
      <c r="NCH3" s="4" t="s">
        <v>752</v>
      </c>
      <c r="NCI3" s="4" t="s">
        <v>752</v>
      </c>
      <c r="NCJ3" s="4" t="s">
        <v>752</v>
      </c>
      <c r="NCK3" s="4" t="s">
        <v>752</v>
      </c>
      <c r="NCL3" s="4" t="s">
        <v>752</v>
      </c>
      <c r="NCM3" s="4" t="s">
        <v>752</v>
      </c>
      <c r="NCN3" s="4" t="s">
        <v>752</v>
      </c>
      <c r="NCO3" s="4" t="s">
        <v>752</v>
      </c>
      <c r="NCP3" s="4" t="s">
        <v>752</v>
      </c>
      <c r="NCQ3" s="4" t="s">
        <v>752</v>
      </c>
      <c r="NCR3" s="4" t="s">
        <v>752</v>
      </c>
      <c r="NCS3" s="4" t="s">
        <v>752</v>
      </c>
      <c r="NCT3" s="4" t="s">
        <v>752</v>
      </c>
      <c r="NCU3" s="4" t="s">
        <v>752</v>
      </c>
      <c r="NCV3" s="4" t="s">
        <v>752</v>
      </c>
      <c r="NCW3" s="4" t="s">
        <v>752</v>
      </c>
      <c r="NCX3" s="4" t="s">
        <v>752</v>
      </c>
      <c r="NCY3" s="4" t="s">
        <v>752</v>
      </c>
      <c r="NCZ3" s="4" t="s">
        <v>752</v>
      </c>
      <c r="NDA3" s="4" t="s">
        <v>752</v>
      </c>
      <c r="NDB3" s="4" t="s">
        <v>752</v>
      </c>
      <c r="NDC3" s="4" t="s">
        <v>752</v>
      </c>
      <c r="NDD3" s="4" t="s">
        <v>752</v>
      </c>
      <c r="NDE3" s="4" t="s">
        <v>752</v>
      </c>
      <c r="NDF3" s="4" t="s">
        <v>752</v>
      </c>
      <c r="NDG3" s="4" t="s">
        <v>752</v>
      </c>
      <c r="NDH3" s="4" t="s">
        <v>752</v>
      </c>
      <c r="NDI3" s="4" t="s">
        <v>752</v>
      </c>
      <c r="NDJ3" s="4" t="s">
        <v>752</v>
      </c>
      <c r="NDK3" s="4" t="s">
        <v>752</v>
      </c>
      <c r="NDL3" s="4" t="s">
        <v>752</v>
      </c>
      <c r="NDM3" s="4" t="s">
        <v>752</v>
      </c>
      <c r="NDN3" s="4" t="s">
        <v>752</v>
      </c>
      <c r="NDO3" s="4" t="s">
        <v>752</v>
      </c>
      <c r="NDP3" s="4" t="s">
        <v>752</v>
      </c>
      <c r="NDQ3" s="4" t="s">
        <v>752</v>
      </c>
      <c r="NDR3" s="4" t="s">
        <v>752</v>
      </c>
      <c r="NDS3" s="4" t="s">
        <v>752</v>
      </c>
      <c r="NDT3" s="4" t="s">
        <v>752</v>
      </c>
      <c r="NDU3" s="4" t="s">
        <v>752</v>
      </c>
      <c r="NDV3" s="4" t="s">
        <v>752</v>
      </c>
      <c r="NDW3" s="4" t="s">
        <v>752</v>
      </c>
      <c r="NDX3" s="4" t="s">
        <v>752</v>
      </c>
      <c r="NDY3" s="4" t="s">
        <v>752</v>
      </c>
      <c r="NDZ3" s="4" t="s">
        <v>752</v>
      </c>
      <c r="NEA3" s="4" t="s">
        <v>752</v>
      </c>
      <c r="NEB3" s="4" t="s">
        <v>752</v>
      </c>
      <c r="NEC3" s="4" t="s">
        <v>752</v>
      </c>
      <c r="NED3" s="4" t="s">
        <v>752</v>
      </c>
      <c r="NEE3" s="4" t="s">
        <v>752</v>
      </c>
      <c r="NEF3" s="4" t="s">
        <v>752</v>
      </c>
      <c r="NEG3" s="4" t="s">
        <v>752</v>
      </c>
      <c r="NEH3" s="4" t="s">
        <v>752</v>
      </c>
      <c r="NEI3" s="4" t="s">
        <v>752</v>
      </c>
      <c r="NEJ3" s="4" t="s">
        <v>752</v>
      </c>
      <c r="NEK3" s="4" t="s">
        <v>752</v>
      </c>
      <c r="NEL3" s="4" t="s">
        <v>752</v>
      </c>
      <c r="NEM3" s="4" t="s">
        <v>752</v>
      </c>
      <c r="NEN3" s="4" t="s">
        <v>752</v>
      </c>
      <c r="NEO3" s="4" t="s">
        <v>752</v>
      </c>
      <c r="NEP3" s="4" t="s">
        <v>752</v>
      </c>
      <c r="NEQ3" s="4" t="s">
        <v>752</v>
      </c>
      <c r="NER3" s="4" t="s">
        <v>752</v>
      </c>
      <c r="NES3" s="4" t="s">
        <v>752</v>
      </c>
      <c r="NET3" s="4" t="s">
        <v>752</v>
      </c>
      <c r="NEU3" s="4" t="s">
        <v>752</v>
      </c>
      <c r="NEV3" s="4" t="s">
        <v>752</v>
      </c>
      <c r="NEW3" s="4" t="s">
        <v>752</v>
      </c>
      <c r="NEX3" s="4" t="s">
        <v>752</v>
      </c>
      <c r="NEY3" s="4" t="s">
        <v>752</v>
      </c>
      <c r="NEZ3" s="4" t="s">
        <v>752</v>
      </c>
      <c r="NFA3" s="4" t="s">
        <v>752</v>
      </c>
      <c r="NFB3" s="4" t="s">
        <v>752</v>
      </c>
      <c r="NFC3" s="4" t="s">
        <v>752</v>
      </c>
      <c r="NFD3" s="4" t="s">
        <v>752</v>
      </c>
      <c r="NFE3" s="4" t="s">
        <v>752</v>
      </c>
      <c r="NFF3" s="4" t="s">
        <v>752</v>
      </c>
      <c r="NFG3" s="4" t="s">
        <v>752</v>
      </c>
      <c r="NFH3" s="4" t="s">
        <v>752</v>
      </c>
      <c r="NFI3" s="4" t="s">
        <v>752</v>
      </c>
      <c r="NFJ3" s="4" t="s">
        <v>752</v>
      </c>
      <c r="NFK3" s="4" t="s">
        <v>752</v>
      </c>
      <c r="NFL3" s="4" t="s">
        <v>752</v>
      </c>
      <c r="NFM3" s="4" t="s">
        <v>752</v>
      </c>
      <c r="NFN3" s="4" t="s">
        <v>752</v>
      </c>
      <c r="NFO3" s="4" t="s">
        <v>752</v>
      </c>
      <c r="NFP3" s="4" t="s">
        <v>752</v>
      </c>
      <c r="NFQ3" s="4" t="s">
        <v>752</v>
      </c>
      <c r="NFR3" s="4" t="s">
        <v>752</v>
      </c>
      <c r="NFS3" s="4" t="s">
        <v>752</v>
      </c>
      <c r="NFT3" s="4" t="s">
        <v>752</v>
      </c>
      <c r="NFU3" s="4" t="s">
        <v>752</v>
      </c>
      <c r="NFV3" s="4" t="s">
        <v>752</v>
      </c>
      <c r="NFW3" s="4" t="s">
        <v>752</v>
      </c>
      <c r="NFX3" s="4" t="s">
        <v>752</v>
      </c>
      <c r="NFY3" s="4" t="s">
        <v>752</v>
      </c>
      <c r="NFZ3" s="4" t="s">
        <v>752</v>
      </c>
      <c r="NGA3" s="4" t="s">
        <v>752</v>
      </c>
      <c r="NGB3" s="4" t="s">
        <v>752</v>
      </c>
      <c r="NGC3" s="4" t="s">
        <v>752</v>
      </c>
      <c r="NGD3" s="4" t="s">
        <v>752</v>
      </c>
      <c r="NGE3" s="4" t="s">
        <v>752</v>
      </c>
      <c r="NGF3" s="4" t="s">
        <v>752</v>
      </c>
      <c r="NGG3" s="4" t="s">
        <v>752</v>
      </c>
      <c r="NGH3" s="4" t="s">
        <v>752</v>
      </c>
      <c r="NGI3" s="4" t="s">
        <v>752</v>
      </c>
      <c r="NGJ3" s="4" t="s">
        <v>752</v>
      </c>
      <c r="NGK3" s="4" t="s">
        <v>752</v>
      </c>
      <c r="NGL3" s="4" t="s">
        <v>752</v>
      </c>
      <c r="NGM3" s="4" t="s">
        <v>752</v>
      </c>
      <c r="NGN3" s="4" t="s">
        <v>752</v>
      </c>
      <c r="NGO3" s="4" t="s">
        <v>752</v>
      </c>
      <c r="NGP3" s="4" t="s">
        <v>752</v>
      </c>
      <c r="NGQ3" s="4" t="s">
        <v>752</v>
      </c>
      <c r="NGR3" s="4" t="s">
        <v>752</v>
      </c>
      <c r="NGS3" s="4" t="s">
        <v>752</v>
      </c>
      <c r="NGT3" s="4" t="s">
        <v>752</v>
      </c>
      <c r="NGU3" s="4" t="s">
        <v>752</v>
      </c>
      <c r="NGV3" s="4" t="s">
        <v>752</v>
      </c>
      <c r="NGW3" s="4" t="s">
        <v>752</v>
      </c>
      <c r="NGX3" s="4" t="s">
        <v>752</v>
      </c>
      <c r="NGY3" s="4" t="s">
        <v>752</v>
      </c>
      <c r="NGZ3" s="4" t="s">
        <v>752</v>
      </c>
      <c r="NHA3" s="4" t="s">
        <v>752</v>
      </c>
      <c r="NHB3" s="4" t="s">
        <v>752</v>
      </c>
      <c r="NHC3" s="4" t="s">
        <v>752</v>
      </c>
      <c r="NHD3" s="4" t="s">
        <v>752</v>
      </c>
      <c r="NHE3" s="4" t="s">
        <v>752</v>
      </c>
      <c r="NHF3" s="4" t="s">
        <v>752</v>
      </c>
      <c r="NHG3" s="4" t="s">
        <v>752</v>
      </c>
      <c r="NHH3" s="4" t="s">
        <v>752</v>
      </c>
      <c r="NHI3" s="4" t="s">
        <v>752</v>
      </c>
      <c r="NHJ3" s="4" t="s">
        <v>752</v>
      </c>
      <c r="NHK3" s="4" t="s">
        <v>752</v>
      </c>
      <c r="NHL3" s="4" t="s">
        <v>752</v>
      </c>
      <c r="NHM3" s="4" t="s">
        <v>752</v>
      </c>
      <c r="NHN3" s="4" t="s">
        <v>752</v>
      </c>
      <c r="NHO3" s="4" t="s">
        <v>752</v>
      </c>
      <c r="NHP3" s="4" t="s">
        <v>752</v>
      </c>
      <c r="NHQ3" s="4" t="s">
        <v>752</v>
      </c>
      <c r="NHR3" s="4" t="s">
        <v>752</v>
      </c>
      <c r="NHS3" s="4" t="s">
        <v>752</v>
      </c>
      <c r="NHT3" s="4" t="s">
        <v>752</v>
      </c>
      <c r="NHU3" s="4" t="s">
        <v>752</v>
      </c>
      <c r="NHV3" s="4" t="s">
        <v>752</v>
      </c>
      <c r="NHW3" s="4" t="s">
        <v>752</v>
      </c>
      <c r="NHX3" s="4" t="s">
        <v>752</v>
      </c>
      <c r="NHY3" s="4" t="s">
        <v>752</v>
      </c>
      <c r="NHZ3" s="4" t="s">
        <v>752</v>
      </c>
      <c r="NIA3" s="4" t="s">
        <v>752</v>
      </c>
      <c r="NIB3" s="4" t="s">
        <v>752</v>
      </c>
      <c r="NIC3" s="4" t="s">
        <v>752</v>
      </c>
      <c r="NID3" s="4" t="s">
        <v>752</v>
      </c>
      <c r="NIE3" s="4" t="s">
        <v>752</v>
      </c>
      <c r="NIF3" s="4" t="s">
        <v>752</v>
      </c>
      <c r="NIG3" s="4" t="s">
        <v>752</v>
      </c>
      <c r="NIH3" s="4" t="s">
        <v>752</v>
      </c>
      <c r="NII3" s="4" t="s">
        <v>752</v>
      </c>
      <c r="NIJ3" s="4" t="s">
        <v>752</v>
      </c>
      <c r="NIK3" s="4" t="s">
        <v>752</v>
      </c>
      <c r="NIL3" s="4" t="s">
        <v>752</v>
      </c>
      <c r="NIM3" s="4" t="s">
        <v>752</v>
      </c>
      <c r="NIN3" s="4" t="s">
        <v>752</v>
      </c>
      <c r="NIO3" s="4" t="s">
        <v>752</v>
      </c>
      <c r="NIP3" s="4" t="s">
        <v>752</v>
      </c>
      <c r="NIQ3" s="4" t="s">
        <v>752</v>
      </c>
      <c r="NIR3" s="4" t="s">
        <v>752</v>
      </c>
      <c r="NIS3" s="4" t="s">
        <v>752</v>
      </c>
      <c r="NIT3" s="4" t="s">
        <v>752</v>
      </c>
      <c r="NIU3" s="4" t="s">
        <v>752</v>
      </c>
      <c r="NIV3" s="4" t="s">
        <v>752</v>
      </c>
      <c r="NIW3" s="4" t="s">
        <v>752</v>
      </c>
      <c r="NIX3" s="4" t="s">
        <v>752</v>
      </c>
      <c r="NIY3" s="4" t="s">
        <v>752</v>
      </c>
      <c r="NIZ3" s="4" t="s">
        <v>752</v>
      </c>
      <c r="NJA3" s="4" t="s">
        <v>752</v>
      </c>
      <c r="NJB3" s="4" t="s">
        <v>752</v>
      </c>
      <c r="NJC3" s="4" t="s">
        <v>752</v>
      </c>
      <c r="NJD3" s="4" t="s">
        <v>752</v>
      </c>
      <c r="NJE3" s="4" t="s">
        <v>752</v>
      </c>
      <c r="NJF3" s="4" t="s">
        <v>752</v>
      </c>
      <c r="NJG3" s="4" t="s">
        <v>752</v>
      </c>
      <c r="NJH3" s="4" t="s">
        <v>752</v>
      </c>
      <c r="NJI3" s="4" t="s">
        <v>752</v>
      </c>
      <c r="NJJ3" s="4" t="s">
        <v>752</v>
      </c>
      <c r="NJK3" s="4" t="s">
        <v>752</v>
      </c>
      <c r="NJL3" s="4" t="s">
        <v>752</v>
      </c>
      <c r="NJM3" s="4" t="s">
        <v>752</v>
      </c>
      <c r="NJN3" s="4" t="s">
        <v>752</v>
      </c>
      <c r="NJO3" s="4" t="s">
        <v>752</v>
      </c>
      <c r="NJP3" s="4" t="s">
        <v>752</v>
      </c>
      <c r="NJQ3" s="4" t="s">
        <v>752</v>
      </c>
      <c r="NJR3" s="4" t="s">
        <v>752</v>
      </c>
      <c r="NJS3" s="4" t="s">
        <v>752</v>
      </c>
      <c r="NJT3" s="4" t="s">
        <v>752</v>
      </c>
      <c r="NJU3" s="4" t="s">
        <v>752</v>
      </c>
      <c r="NJV3" s="4" t="s">
        <v>752</v>
      </c>
      <c r="NJW3" s="4" t="s">
        <v>752</v>
      </c>
      <c r="NJX3" s="4" t="s">
        <v>752</v>
      </c>
      <c r="NJY3" s="4" t="s">
        <v>752</v>
      </c>
      <c r="NJZ3" s="4" t="s">
        <v>752</v>
      </c>
      <c r="NKA3" s="4" t="s">
        <v>752</v>
      </c>
      <c r="NKB3" s="4" t="s">
        <v>752</v>
      </c>
      <c r="NKC3" s="4" t="s">
        <v>752</v>
      </c>
      <c r="NKD3" s="4" t="s">
        <v>752</v>
      </c>
      <c r="NKE3" s="4" t="s">
        <v>752</v>
      </c>
      <c r="NKF3" s="4" t="s">
        <v>752</v>
      </c>
      <c r="NKG3" s="4" t="s">
        <v>752</v>
      </c>
      <c r="NKH3" s="4" t="s">
        <v>752</v>
      </c>
      <c r="NKI3" s="4" t="s">
        <v>752</v>
      </c>
      <c r="NKJ3" s="4" t="s">
        <v>752</v>
      </c>
      <c r="NKK3" s="4" t="s">
        <v>752</v>
      </c>
      <c r="NKL3" s="4" t="s">
        <v>752</v>
      </c>
      <c r="NKM3" s="4" t="s">
        <v>752</v>
      </c>
      <c r="NKN3" s="4" t="s">
        <v>752</v>
      </c>
      <c r="NKO3" s="4" t="s">
        <v>752</v>
      </c>
      <c r="NKP3" s="4" t="s">
        <v>752</v>
      </c>
      <c r="NKQ3" s="4" t="s">
        <v>752</v>
      </c>
      <c r="NKR3" s="4" t="s">
        <v>752</v>
      </c>
      <c r="NKS3" s="4" t="s">
        <v>752</v>
      </c>
      <c r="NKT3" s="4" t="s">
        <v>752</v>
      </c>
      <c r="NKU3" s="4" t="s">
        <v>752</v>
      </c>
      <c r="NKV3" s="4" t="s">
        <v>752</v>
      </c>
      <c r="NKW3" s="4" t="s">
        <v>752</v>
      </c>
      <c r="NKX3" s="4" t="s">
        <v>752</v>
      </c>
      <c r="NKY3" s="4" t="s">
        <v>752</v>
      </c>
      <c r="NKZ3" s="4" t="s">
        <v>752</v>
      </c>
      <c r="NLA3" s="4" t="s">
        <v>752</v>
      </c>
      <c r="NLB3" s="4" t="s">
        <v>752</v>
      </c>
      <c r="NLC3" s="4" t="s">
        <v>752</v>
      </c>
      <c r="NLD3" s="4" t="s">
        <v>752</v>
      </c>
      <c r="NLE3" s="4" t="s">
        <v>752</v>
      </c>
      <c r="NLF3" s="4" t="s">
        <v>752</v>
      </c>
      <c r="NLG3" s="4" t="s">
        <v>752</v>
      </c>
      <c r="NLH3" s="4" t="s">
        <v>752</v>
      </c>
      <c r="NLI3" s="4" t="s">
        <v>752</v>
      </c>
      <c r="NLJ3" s="4" t="s">
        <v>752</v>
      </c>
      <c r="NLK3" s="4" t="s">
        <v>752</v>
      </c>
      <c r="NLL3" s="4" t="s">
        <v>752</v>
      </c>
      <c r="NLM3" s="4" t="s">
        <v>752</v>
      </c>
      <c r="NLN3" s="4" t="s">
        <v>752</v>
      </c>
      <c r="NLO3" s="4" t="s">
        <v>752</v>
      </c>
      <c r="NLP3" s="4" t="s">
        <v>752</v>
      </c>
      <c r="NLQ3" s="4" t="s">
        <v>752</v>
      </c>
      <c r="NLR3" s="4" t="s">
        <v>752</v>
      </c>
      <c r="NLS3" s="4" t="s">
        <v>752</v>
      </c>
      <c r="NLT3" s="4" t="s">
        <v>752</v>
      </c>
      <c r="NLU3" s="4" t="s">
        <v>752</v>
      </c>
      <c r="NLV3" s="4" t="s">
        <v>752</v>
      </c>
      <c r="NLW3" s="4" t="s">
        <v>752</v>
      </c>
      <c r="NLX3" s="4" t="s">
        <v>752</v>
      </c>
      <c r="NLY3" s="4" t="s">
        <v>752</v>
      </c>
      <c r="NLZ3" s="4" t="s">
        <v>752</v>
      </c>
      <c r="NMA3" s="4" t="s">
        <v>752</v>
      </c>
      <c r="NMB3" s="4" t="s">
        <v>752</v>
      </c>
      <c r="NMC3" s="4" t="s">
        <v>752</v>
      </c>
      <c r="NMD3" s="4" t="s">
        <v>752</v>
      </c>
      <c r="NME3" s="4" t="s">
        <v>752</v>
      </c>
      <c r="NMF3" s="4" t="s">
        <v>752</v>
      </c>
      <c r="NMG3" s="4" t="s">
        <v>752</v>
      </c>
      <c r="NMH3" s="4" t="s">
        <v>752</v>
      </c>
      <c r="NMI3" s="4" t="s">
        <v>752</v>
      </c>
      <c r="NMJ3" s="4" t="s">
        <v>752</v>
      </c>
      <c r="NMK3" s="4" t="s">
        <v>752</v>
      </c>
      <c r="NML3" s="4" t="s">
        <v>752</v>
      </c>
      <c r="NMM3" s="4" t="s">
        <v>752</v>
      </c>
      <c r="NMN3" s="4" t="s">
        <v>752</v>
      </c>
      <c r="NMO3" s="4" t="s">
        <v>752</v>
      </c>
      <c r="NMP3" s="4" t="s">
        <v>752</v>
      </c>
      <c r="NMQ3" s="4" t="s">
        <v>752</v>
      </c>
      <c r="NMR3" s="4" t="s">
        <v>752</v>
      </c>
      <c r="NMS3" s="4" t="s">
        <v>752</v>
      </c>
      <c r="NMT3" s="4" t="s">
        <v>752</v>
      </c>
      <c r="NMU3" s="4" t="s">
        <v>752</v>
      </c>
      <c r="NMV3" s="4" t="s">
        <v>752</v>
      </c>
      <c r="NMW3" s="4" t="s">
        <v>752</v>
      </c>
      <c r="NMX3" s="4" t="s">
        <v>752</v>
      </c>
      <c r="NMY3" s="4" t="s">
        <v>752</v>
      </c>
      <c r="NMZ3" s="4" t="s">
        <v>752</v>
      </c>
      <c r="NNA3" s="4" t="s">
        <v>752</v>
      </c>
      <c r="NNB3" s="4" t="s">
        <v>752</v>
      </c>
      <c r="NNC3" s="4" t="s">
        <v>752</v>
      </c>
      <c r="NND3" s="4" t="s">
        <v>752</v>
      </c>
      <c r="NNE3" s="4" t="s">
        <v>752</v>
      </c>
      <c r="NNF3" s="4" t="s">
        <v>752</v>
      </c>
      <c r="NNG3" s="4" t="s">
        <v>752</v>
      </c>
      <c r="NNH3" s="4" t="s">
        <v>752</v>
      </c>
      <c r="NNI3" s="4" t="s">
        <v>752</v>
      </c>
      <c r="NNJ3" s="4" t="s">
        <v>752</v>
      </c>
      <c r="NNK3" s="4" t="s">
        <v>752</v>
      </c>
      <c r="NNL3" s="4" t="s">
        <v>752</v>
      </c>
      <c r="NNM3" s="4" t="s">
        <v>752</v>
      </c>
      <c r="NNN3" s="4" t="s">
        <v>752</v>
      </c>
      <c r="NNO3" s="4" t="s">
        <v>752</v>
      </c>
      <c r="NNP3" s="4" t="s">
        <v>752</v>
      </c>
      <c r="NNQ3" s="4" t="s">
        <v>752</v>
      </c>
      <c r="NNR3" s="4" t="s">
        <v>752</v>
      </c>
      <c r="NNS3" s="4" t="s">
        <v>752</v>
      </c>
      <c r="NNT3" s="4" t="s">
        <v>752</v>
      </c>
      <c r="NNU3" s="4" t="s">
        <v>752</v>
      </c>
      <c r="NNV3" s="4" t="s">
        <v>752</v>
      </c>
      <c r="NNW3" s="4" t="s">
        <v>752</v>
      </c>
      <c r="NNX3" s="4" t="s">
        <v>752</v>
      </c>
      <c r="NNY3" s="4" t="s">
        <v>752</v>
      </c>
      <c r="NNZ3" s="4" t="s">
        <v>752</v>
      </c>
      <c r="NOA3" s="4" t="s">
        <v>752</v>
      </c>
      <c r="NOB3" s="4" t="s">
        <v>752</v>
      </c>
      <c r="NOC3" s="4" t="s">
        <v>752</v>
      </c>
      <c r="NOD3" s="4" t="s">
        <v>752</v>
      </c>
      <c r="NOE3" s="4" t="s">
        <v>752</v>
      </c>
      <c r="NOF3" s="4" t="s">
        <v>752</v>
      </c>
      <c r="NOG3" s="4" t="s">
        <v>752</v>
      </c>
      <c r="NOH3" s="4" t="s">
        <v>752</v>
      </c>
      <c r="NOI3" s="4" t="s">
        <v>752</v>
      </c>
      <c r="NOJ3" s="4" t="s">
        <v>752</v>
      </c>
      <c r="NOK3" s="4" t="s">
        <v>752</v>
      </c>
      <c r="NOL3" s="4" t="s">
        <v>752</v>
      </c>
      <c r="NOM3" s="4" t="s">
        <v>752</v>
      </c>
      <c r="NON3" s="4" t="s">
        <v>752</v>
      </c>
      <c r="NOO3" s="4" t="s">
        <v>752</v>
      </c>
      <c r="NOP3" s="4" t="s">
        <v>752</v>
      </c>
      <c r="NOQ3" s="4" t="s">
        <v>752</v>
      </c>
      <c r="NOR3" s="4" t="s">
        <v>752</v>
      </c>
      <c r="NOS3" s="4" t="s">
        <v>752</v>
      </c>
      <c r="NOT3" s="4" t="s">
        <v>752</v>
      </c>
      <c r="NOU3" s="4" t="s">
        <v>752</v>
      </c>
      <c r="NOV3" s="4" t="s">
        <v>752</v>
      </c>
      <c r="NOW3" s="4" t="s">
        <v>752</v>
      </c>
      <c r="NOX3" s="4" t="s">
        <v>752</v>
      </c>
      <c r="NOY3" s="4" t="s">
        <v>752</v>
      </c>
      <c r="NOZ3" s="4" t="s">
        <v>752</v>
      </c>
      <c r="NPA3" s="4" t="s">
        <v>752</v>
      </c>
      <c r="NPB3" s="4" t="s">
        <v>752</v>
      </c>
      <c r="NPC3" s="4" t="s">
        <v>752</v>
      </c>
      <c r="NPD3" s="4" t="s">
        <v>752</v>
      </c>
      <c r="NPE3" s="4" t="s">
        <v>752</v>
      </c>
      <c r="NPF3" s="4" t="s">
        <v>752</v>
      </c>
      <c r="NPG3" s="4" t="s">
        <v>752</v>
      </c>
      <c r="NPH3" s="4" t="s">
        <v>752</v>
      </c>
      <c r="NPI3" s="4" t="s">
        <v>752</v>
      </c>
      <c r="NPJ3" s="4" t="s">
        <v>752</v>
      </c>
      <c r="NPK3" s="4" t="s">
        <v>752</v>
      </c>
      <c r="NPL3" s="4" t="s">
        <v>752</v>
      </c>
      <c r="NPM3" s="4" t="s">
        <v>752</v>
      </c>
      <c r="NPN3" s="4" t="s">
        <v>752</v>
      </c>
      <c r="NPO3" s="4" t="s">
        <v>752</v>
      </c>
      <c r="NPP3" s="4" t="s">
        <v>752</v>
      </c>
      <c r="NPQ3" s="4" t="s">
        <v>752</v>
      </c>
      <c r="NPR3" s="4" t="s">
        <v>752</v>
      </c>
      <c r="NPS3" s="4" t="s">
        <v>752</v>
      </c>
      <c r="NPT3" s="4" t="s">
        <v>752</v>
      </c>
      <c r="NPU3" s="4" t="s">
        <v>752</v>
      </c>
      <c r="NPV3" s="4" t="s">
        <v>752</v>
      </c>
      <c r="NPW3" s="4" t="s">
        <v>752</v>
      </c>
      <c r="NPX3" s="4" t="s">
        <v>752</v>
      </c>
      <c r="NPY3" s="4" t="s">
        <v>752</v>
      </c>
      <c r="NPZ3" s="4" t="s">
        <v>752</v>
      </c>
      <c r="NQA3" s="4" t="s">
        <v>752</v>
      </c>
      <c r="NQB3" s="4" t="s">
        <v>752</v>
      </c>
      <c r="NQC3" s="4" t="s">
        <v>752</v>
      </c>
      <c r="NQD3" s="4" t="s">
        <v>752</v>
      </c>
      <c r="NQE3" s="4" t="s">
        <v>752</v>
      </c>
      <c r="NQF3" s="4" t="s">
        <v>752</v>
      </c>
      <c r="NQG3" s="4" t="s">
        <v>752</v>
      </c>
      <c r="NQH3" s="4" t="s">
        <v>752</v>
      </c>
      <c r="NQI3" s="4" t="s">
        <v>752</v>
      </c>
      <c r="NQJ3" s="4" t="s">
        <v>752</v>
      </c>
      <c r="NQK3" s="4" t="s">
        <v>752</v>
      </c>
      <c r="NQL3" s="4" t="s">
        <v>752</v>
      </c>
      <c r="NQM3" s="4" t="s">
        <v>752</v>
      </c>
      <c r="NQN3" s="4" t="s">
        <v>752</v>
      </c>
      <c r="NQO3" s="4" t="s">
        <v>752</v>
      </c>
      <c r="NQP3" s="4" t="s">
        <v>752</v>
      </c>
      <c r="NQQ3" s="4" t="s">
        <v>752</v>
      </c>
      <c r="NQR3" s="4" t="s">
        <v>752</v>
      </c>
      <c r="NQS3" s="4" t="s">
        <v>752</v>
      </c>
      <c r="NQT3" s="4" t="s">
        <v>752</v>
      </c>
      <c r="NQU3" s="4" t="s">
        <v>752</v>
      </c>
      <c r="NQV3" s="4" t="s">
        <v>752</v>
      </c>
      <c r="NQW3" s="4" t="s">
        <v>752</v>
      </c>
      <c r="NQX3" s="4" t="s">
        <v>752</v>
      </c>
      <c r="NQY3" s="4" t="s">
        <v>752</v>
      </c>
      <c r="NQZ3" s="4" t="s">
        <v>752</v>
      </c>
      <c r="NRA3" s="4" t="s">
        <v>752</v>
      </c>
      <c r="NRB3" s="4" t="s">
        <v>752</v>
      </c>
      <c r="NRC3" s="4" t="s">
        <v>752</v>
      </c>
      <c r="NRD3" s="4" t="s">
        <v>752</v>
      </c>
      <c r="NRE3" s="4" t="s">
        <v>752</v>
      </c>
      <c r="NRF3" s="4" t="s">
        <v>752</v>
      </c>
      <c r="NRG3" s="4" t="s">
        <v>752</v>
      </c>
      <c r="NRH3" s="4" t="s">
        <v>752</v>
      </c>
      <c r="NRI3" s="4" t="s">
        <v>752</v>
      </c>
      <c r="NRJ3" s="4" t="s">
        <v>752</v>
      </c>
      <c r="NRK3" s="4" t="s">
        <v>752</v>
      </c>
      <c r="NRL3" s="4" t="s">
        <v>752</v>
      </c>
      <c r="NRM3" s="4" t="s">
        <v>752</v>
      </c>
      <c r="NRN3" s="4" t="s">
        <v>752</v>
      </c>
      <c r="NRO3" s="4" t="s">
        <v>752</v>
      </c>
      <c r="NRP3" s="4" t="s">
        <v>752</v>
      </c>
      <c r="NRQ3" s="4" t="s">
        <v>752</v>
      </c>
      <c r="NRR3" s="4" t="s">
        <v>752</v>
      </c>
      <c r="NRS3" s="4" t="s">
        <v>752</v>
      </c>
      <c r="NRT3" s="4" t="s">
        <v>752</v>
      </c>
      <c r="NRU3" s="4" t="s">
        <v>752</v>
      </c>
      <c r="NRV3" s="4" t="s">
        <v>752</v>
      </c>
      <c r="NRW3" s="4" t="s">
        <v>752</v>
      </c>
      <c r="NRX3" s="4" t="s">
        <v>752</v>
      </c>
      <c r="NRY3" s="4" t="s">
        <v>752</v>
      </c>
      <c r="NRZ3" s="4" t="s">
        <v>752</v>
      </c>
      <c r="NSA3" s="4" t="s">
        <v>752</v>
      </c>
      <c r="NSB3" s="4" t="s">
        <v>752</v>
      </c>
      <c r="NSC3" s="4" t="s">
        <v>752</v>
      </c>
      <c r="NSD3" s="4" t="s">
        <v>752</v>
      </c>
      <c r="NSE3" s="4" t="s">
        <v>752</v>
      </c>
      <c r="NSF3" s="4" t="s">
        <v>752</v>
      </c>
      <c r="NSG3" s="4" t="s">
        <v>752</v>
      </c>
      <c r="NSH3" s="4" t="s">
        <v>752</v>
      </c>
      <c r="NSI3" s="4" t="s">
        <v>752</v>
      </c>
      <c r="NSJ3" s="4" t="s">
        <v>752</v>
      </c>
      <c r="NSK3" s="4" t="s">
        <v>752</v>
      </c>
      <c r="NSL3" s="4" t="s">
        <v>752</v>
      </c>
      <c r="NSM3" s="4" t="s">
        <v>752</v>
      </c>
      <c r="NSN3" s="4" t="s">
        <v>752</v>
      </c>
      <c r="NSO3" s="4" t="s">
        <v>752</v>
      </c>
      <c r="NSP3" s="4" t="s">
        <v>752</v>
      </c>
      <c r="NSQ3" s="4" t="s">
        <v>752</v>
      </c>
      <c r="NSR3" s="4" t="s">
        <v>752</v>
      </c>
      <c r="NSS3" s="4" t="s">
        <v>752</v>
      </c>
      <c r="NST3" s="4" t="s">
        <v>752</v>
      </c>
      <c r="NSU3" s="4" t="s">
        <v>752</v>
      </c>
      <c r="NSV3" s="4" t="s">
        <v>752</v>
      </c>
      <c r="NSW3" s="4" t="s">
        <v>752</v>
      </c>
      <c r="NSX3" s="4" t="s">
        <v>752</v>
      </c>
      <c r="NSY3" s="4" t="s">
        <v>752</v>
      </c>
      <c r="NSZ3" s="4" t="s">
        <v>752</v>
      </c>
      <c r="NTA3" s="4" t="s">
        <v>752</v>
      </c>
      <c r="NTB3" s="4" t="s">
        <v>752</v>
      </c>
      <c r="NTC3" s="4" t="s">
        <v>752</v>
      </c>
      <c r="NTD3" s="4" t="s">
        <v>752</v>
      </c>
      <c r="NTE3" s="4" t="s">
        <v>752</v>
      </c>
      <c r="NTF3" s="4" t="s">
        <v>752</v>
      </c>
      <c r="NTG3" s="4" t="s">
        <v>752</v>
      </c>
      <c r="NTH3" s="4" t="s">
        <v>752</v>
      </c>
      <c r="NTI3" s="4" t="s">
        <v>752</v>
      </c>
      <c r="NTJ3" s="4" t="s">
        <v>752</v>
      </c>
      <c r="NTK3" s="4" t="s">
        <v>752</v>
      </c>
      <c r="NTL3" s="4" t="s">
        <v>752</v>
      </c>
      <c r="NTM3" s="4" t="s">
        <v>752</v>
      </c>
      <c r="NTN3" s="4" t="s">
        <v>752</v>
      </c>
      <c r="NTO3" s="4" t="s">
        <v>752</v>
      </c>
      <c r="NTP3" s="4" t="s">
        <v>752</v>
      </c>
      <c r="NTQ3" s="4" t="s">
        <v>752</v>
      </c>
      <c r="NTR3" s="4" t="s">
        <v>752</v>
      </c>
      <c r="NTS3" s="4" t="s">
        <v>752</v>
      </c>
      <c r="NTT3" s="4" t="s">
        <v>752</v>
      </c>
      <c r="NTU3" s="4" t="s">
        <v>752</v>
      </c>
      <c r="NTV3" s="4" t="s">
        <v>752</v>
      </c>
      <c r="NTW3" s="4" t="s">
        <v>752</v>
      </c>
      <c r="NTX3" s="4" t="s">
        <v>752</v>
      </c>
      <c r="NTY3" s="4" t="s">
        <v>752</v>
      </c>
      <c r="NTZ3" s="4" t="s">
        <v>752</v>
      </c>
      <c r="NUA3" s="4" t="s">
        <v>752</v>
      </c>
      <c r="NUB3" s="4" t="s">
        <v>752</v>
      </c>
      <c r="NUC3" s="4" t="s">
        <v>752</v>
      </c>
      <c r="NUD3" s="4" t="s">
        <v>752</v>
      </c>
      <c r="NUE3" s="4" t="s">
        <v>752</v>
      </c>
      <c r="NUF3" s="4" t="s">
        <v>752</v>
      </c>
      <c r="NUG3" s="4" t="s">
        <v>752</v>
      </c>
      <c r="NUH3" s="4" t="s">
        <v>752</v>
      </c>
      <c r="NUI3" s="4" t="s">
        <v>752</v>
      </c>
      <c r="NUJ3" s="4" t="s">
        <v>752</v>
      </c>
      <c r="NUK3" s="4" t="s">
        <v>752</v>
      </c>
      <c r="NUL3" s="4" t="s">
        <v>752</v>
      </c>
      <c r="NUM3" s="4" t="s">
        <v>752</v>
      </c>
      <c r="NUN3" s="4" t="s">
        <v>752</v>
      </c>
      <c r="NUO3" s="4" t="s">
        <v>752</v>
      </c>
      <c r="NUP3" s="4" t="s">
        <v>752</v>
      </c>
      <c r="NUQ3" s="4" t="s">
        <v>752</v>
      </c>
      <c r="NUR3" s="4" t="s">
        <v>752</v>
      </c>
      <c r="NUS3" s="4" t="s">
        <v>752</v>
      </c>
      <c r="NUT3" s="4" t="s">
        <v>752</v>
      </c>
      <c r="NUU3" s="4" t="s">
        <v>752</v>
      </c>
      <c r="NUV3" s="4" t="s">
        <v>752</v>
      </c>
      <c r="NUW3" s="4" t="s">
        <v>752</v>
      </c>
      <c r="NUX3" s="4" t="s">
        <v>752</v>
      </c>
      <c r="NUY3" s="4" t="s">
        <v>752</v>
      </c>
      <c r="NUZ3" s="4" t="s">
        <v>752</v>
      </c>
      <c r="NVA3" s="4" t="s">
        <v>752</v>
      </c>
      <c r="NVB3" s="4" t="s">
        <v>752</v>
      </c>
      <c r="NVC3" s="4" t="s">
        <v>752</v>
      </c>
      <c r="NVD3" s="4" t="s">
        <v>752</v>
      </c>
      <c r="NVE3" s="4" t="s">
        <v>752</v>
      </c>
      <c r="NVF3" s="4" t="s">
        <v>752</v>
      </c>
      <c r="NVG3" s="4" t="s">
        <v>752</v>
      </c>
      <c r="NVH3" s="4" t="s">
        <v>752</v>
      </c>
      <c r="NVI3" s="4" t="s">
        <v>752</v>
      </c>
      <c r="NVJ3" s="4" t="s">
        <v>752</v>
      </c>
      <c r="NVK3" s="4" t="s">
        <v>752</v>
      </c>
      <c r="NVL3" s="4" t="s">
        <v>752</v>
      </c>
      <c r="NVM3" s="4" t="s">
        <v>752</v>
      </c>
      <c r="NVN3" s="4" t="s">
        <v>752</v>
      </c>
      <c r="NVO3" s="4" t="s">
        <v>752</v>
      </c>
      <c r="NVP3" s="4" t="s">
        <v>752</v>
      </c>
      <c r="NVQ3" s="4" t="s">
        <v>752</v>
      </c>
      <c r="NVR3" s="4" t="s">
        <v>752</v>
      </c>
      <c r="NVS3" s="4" t="s">
        <v>752</v>
      </c>
      <c r="NVT3" s="4" t="s">
        <v>752</v>
      </c>
      <c r="NVU3" s="4" t="s">
        <v>752</v>
      </c>
      <c r="NVV3" s="4" t="s">
        <v>752</v>
      </c>
      <c r="NVW3" s="4" t="s">
        <v>752</v>
      </c>
      <c r="NVX3" s="4" t="s">
        <v>752</v>
      </c>
      <c r="NVY3" s="4" t="s">
        <v>752</v>
      </c>
      <c r="NVZ3" s="4" t="s">
        <v>752</v>
      </c>
      <c r="NWA3" s="4" t="s">
        <v>752</v>
      </c>
      <c r="NWB3" s="4" t="s">
        <v>752</v>
      </c>
      <c r="NWC3" s="4" t="s">
        <v>752</v>
      </c>
      <c r="NWD3" s="4" t="s">
        <v>752</v>
      </c>
      <c r="NWE3" s="4" t="s">
        <v>752</v>
      </c>
      <c r="NWF3" s="4" t="s">
        <v>752</v>
      </c>
      <c r="NWG3" s="4" t="s">
        <v>752</v>
      </c>
      <c r="NWH3" s="4" t="s">
        <v>752</v>
      </c>
      <c r="NWI3" s="4" t="s">
        <v>752</v>
      </c>
      <c r="NWJ3" s="4" t="s">
        <v>752</v>
      </c>
      <c r="NWK3" s="4" t="s">
        <v>752</v>
      </c>
      <c r="NWL3" s="4" t="s">
        <v>752</v>
      </c>
      <c r="NWM3" s="4" t="s">
        <v>752</v>
      </c>
      <c r="NWN3" s="4" t="s">
        <v>752</v>
      </c>
      <c r="NWO3" s="4" t="s">
        <v>752</v>
      </c>
      <c r="NWP3" s="4" t="s">
        <v>752</v>
      </c>
      <c r="NWQ3" s="4" t="s">
        <v>752</v>
      </c>
      <c r="NWR3" s="4" t="s">
        <v>752</v>
      </c>
      <c r="NWS3" s="4" t="s">
        <v>752</v>
      </c>
      <c r="NWT3" s="4" t="s">
        <v>752</v>
      </c>
      <c r="NWU3" s="4" t="s">
        <v>752</v>
      </c>
      <c r="NWV3" s="4" t="s">
        <v>752</v>
      </c>
      <c r="NWW3" s="4" t="s">
        <v>752</v>
      </c>
      <c r="NWX3" s="4" t="s">
        <v>752</v>
      </c>
      <c r="NWY3" s="4" t="s">
        <v>752</v>
      </c>
      <c r="NWZ3" s="4" t="s">
        <v>752</v>
      </c>
      <c r="NXA3" s="4" t="s">
        <v>752</v>
      </c>
      <c r="NXB3" s="4" t="s">
        <v>752</v>
      </c>
      <c r="NXC3" s="4" t="s">
        <v>752</v>
      </c>
      <c r="NXD3" s="4" t="s">
        <v>752</v>
      </c>
      <c r="NXE3" s="4" t="s">
        <v>752</v>
      </c>
      <c r="NXF3" s="4" t="s">
        <v>752</v>
      </c>
      <c r="NXG3" s="4" t="s">
        <v>752</v>
      </c>
      <c r="NXH3" s="4" t="s">
        <v>752</v>
      </c>
      <c r="NXI3" s="4" t="s">
        <v>752</v>
      </c>
      <c r="NXJ3" s="4" t="s">
        <v>752</v>
      </c>
      <c r="NXK3" s="4" t="s">
        <v>752</v>
      </c>
      <c r="NXL3" s="4" t="s">
        <v>752</v>
      </c>
      <c r="NXM3" s="4" t="s">
        <v>752</v>
      </c>
      <c r="NXN3" s="4" t="s">
        <v>752</v>
      </c>
      <c r="NXO3" s="4" t="s">
        <v>752</v>
      </c>
      <c r="NXP3" s="4" t="s">
        <v>752</v>
      </c>
      <c r="NXQ3" s="4" t="s">
        <v>752</v>
      </c>
      <c r="NXR3" s="4" t="s">
        <v>752</v>
      </c>
      <c r="NXS3" s="4" t="s">
        <v>752</v>
      </c>
      <c r="NXT3" s="4" t="s">
        <v>752</v>
      </c>
      <c r="NXU3" s="4" t="s">
        <v>752</v>
      </c>
      <c r="NXV3" s="4" t="s">
        <v>752</v>
      </c>
      <c r="NXW3" s="4" t="s">
        <v>752</v>
      </c>
      <c r="NXX3" s="4" t="s">
        <v>752</v>
      </c>
      <c r="NXY3" s="4" t="s">
        <v>752</v>
      </c>
      <c r="NXZ3" s="4" t="s">
        <v>752</v>
      </c>
      <c r="NYA3" s="4" t="s">
        <v>752</v>
      </c>
      <c r="NYB3" s="4" t="s">
        <v>752</v>
      </c>
      <c r="NYC3" s="4" t="s">
        <v>752</v>
      </c>
      <c r="NYD3" s="4" t="s">
        <v>752</v>
      </c>
      <c r="NYE3" s="4" t="s">
        <v>752</v>
      </c>
      <c r="NYF3" s="4" t="s">
        <v>752</v>
      </c>
      <c r="NYG3" s="4" t="s">
        <v>752</v>
      </c>
      <c r="NYH3" s="4" t="s">
        <v>752</v>
      </c>
      <c r="NYI3" s="4" t="s">
        <v>752</v>
      </c>
      <c r="NYJ3" s="4" t="s">
        <v>752</v>
      </c>
      <c r="NYK3" s="4" t="s">
        <v>752</v>
      </c>
      <c r="NYL3" s="4" t="s">
        <v>752</v>
      </c>
      <c r="NYM3" s="4" t="s">
        <v>752</v>
      </c>
      <c r="NYN3" s="4" t="s">
        <v>752</v>
      </c>
      <c r="NYO3" s="4" t="s">
        <v>752</v>
      </c>
      <c r="NYP3" s="4" t="s">
        <v>752</v>
      </c>
      <c r="NYQ3" s="4" t="s">
        <v>752</v>
      </c>
      <c r="NYR3" s="4" t="s">
        <v>752</v>
      </c>
      <c r="NYS3" s="4" t="s">
        <v>752</v>
      </c>
      <c r="NYT3" s="4" t="s">
        <v>752</v>
      </c>
      <c r="NYU3" s="4" t="s">
        <v>752</v>
      </c>
      <c r="NYV3" s="4" t="s">
        <v>752</v>
      </c>
      <c r="NYW3" s="4" t="s">
        <v>752</v>
      </c>
      <c r="NYX3" s="4" t="s">
        <v>752</v>
      </c>
      <c r="NYY3" s="4" t="s">
        <v>752</v>
      </c>
      <c r="NYZ3" s="4" t="s">
        <v>752</v>
      </c>
      <c r="NZA3" s="4" t="s">
        <v>752</v>
      </c>
      <c r="NZB3" s="4" t="s">
        <v>752</v>
      </c>
      <c r="NZC3" s="4" t="s">
        <v>752</v>
      </c>
      <c r="NZD3" s="4" t="s">
        <v>752</v>
      </c>
      <c r="NZE3" s="4" t="s">
        <v>752</v>
      </c>
      <c r="NZF3" s="4" t="s">
        <v>752</v>
      </c>
      <c r="NZG3" s="4" t="s">
        <v>752</v>
      </c>
      <c r="NZH3" s="4" t="s">
        <v>752</v>
      </c>
      <c r="NZI3" s="4" t="s">
        <v>752</v>
      </c>
      <c r="NZJ3" s="4" t="s">
        <v>752</v>
      </c>
      <c r="NZK3" s="4" t="s">
        <v>752</v>
      </c>
      <c r="NZL3" s="4" t="s">
        <v>752</v>
      </c>
      <c r="NZM3" s="4" t="s">
        <v>752</v>
      </c>
      <c r="NZN3" s="4" t="s">
        <v>752</v>
      </c>
      <c r="NZO3" s="4" t="s">
        <v>752</v>
      </c>
      <c r="NZP3" s="4" t="s">
        <v>752</v>
      </c>
      <c r="NZQ3" s="4" t="s">
        <v>752</v>
      </c>
      <c r="NZR3" s="4" t="s">
        <v>752</v>
      </c>
      <c r="NZS3" s="4" t="s">
        <v>752</v>
      </c>
      <c r="NZT3" s="4" t="s">
        <v>752</v>
      </c>
      <c r="NZU3" s="4" t="s">
        <v>752</v>
      </c>
      <c r="NZV3" s="4" t="s">
        <v>752</v>
      </c>
      <c r="NZW3" s="4" t="s">
        <v>752</v>
      </c>
      <c r="NZX3" s="4" t="s">
        <v>752</v>
      </c>
      <c r="NZY3" s="4" t="s">
        <v>752</v>
      </c>
      <c r="NZZ3" s="4" t="s">
        <v>752</v>
      </c>
      <c r="OAA3" s="4" t="s">
        <v>752</v>
      </c>
      <c r="OAB3" s="4" t="s">
        <v>752</v>
      </c>
      <c r="OAC3" s="4" t="s">
        <v>752</v>
      </c>
      <c r="OAD3" s="4" t="s">
        <v>752</v>
      </c>
      <c r="OAE3" s="4" t="s">
        <v>752</v>
      </c>
      <c r="OAF3" s="4" t="s">
        <v>752</v>
      </c>
      <c r="OAG3" s="4" t="s">
        <v>752</v>
      </c>
      <c r="OAH3" s="4" t="s">
        <v>752</v>
      </c>
      <c r="OAI3" s="4" t="s">
        <v>752</v>
      </c>
      <c r="OAJ3" s="4" t="s">
        <v>752</v>
      </c>
      <c r="OAK3" s="4" t="s">
        <v>752</v>
      </c>
      <c r="OAL3" s="4" t="s">
        <v>752</v>
      </c>
      <c r="OAM3" s="4" t="s">
        <v>752</v>
      </c>
      <c r="OAN3" s="4" t="s">
        <v>752</v>
      </c>
      <c r="OAO3" s="4" t="s">
        <v>752</v>
      </c>
      <c r="OAP3" s="4" t="s">
        <v>752</v>
      </c>
      <c r="OAQ3" s="4" t="s">
        <v>752</v>
      </c>
      <c r="OAR3" s="4" t="s">
        <v>752</v>
      </c>
      <c r="OAS3" s="4" t="s">
        <v>752</v>
      </c>
      <c r="OAT3" s="4" t="s">
        <v>752</v>
      </c>
      <c r="OAU3" s="4" t="s">
        <v>752</v>
      </c>
      <c r="OAV3" s="4" t="s">
        <v>752</v>
      </c>
      <c r="OAW3" s="4" t="s">
        <v>752</v>
      </c>
      <c r="OAX3" s="4" t="s">
        <v>752</v>
      </c>
      <c r="OAY3" s="4" t="s">
        <v>752</v>
      </c>
      <c r="OAZ3" s="4" t="s">
        <v>752</v>
      </c>
      <c r="OBA3" s="4" t="s">
        <v>752</v>
      </c>
      <c r="OBB3" s="4" t="s">
        <v>752</v>
      </c>
      <c r="OBC3" s="4" t="s">
        <v>752</v>
      </c>
      <c r="OBD3" s="4" t="s">
        <v>752</v>
      </c>
      <c r="OBE3" s="4" t="s">
        <v>752</v>
      </c>
      <c r="OBF3" s="4" t="s">
        <v>752</v>
      </c>
      <c r="OBG3" s="4" t="s">
        <v>752</v>
      </c>
      <c r="OBH3" s="4" t="s">
        <v>752</v>
      </c>
      <c r="OBI3" s="4" t="s">
        <v>752</v>
      </c>
      <c r="OBJ3" s="4" t="s">
        <v>752</v>
      </c>
      <c r="OBK3" s="4" t="s">
        <v>752</v>
      </c>
      <c r="OBL3" s="4" t="s">
        <v>752</v>
      </c>
      <c r="OBM3" s="4" t="s">
        <v>752</v>
      </c>
      <c r="OBN3" s="4" t="s">
        <v>752</v>
      </c>
      <c r="OBO3" s="4" t="s">
        <v>752</v>
      </c>
      <c r="OBP3" s="4" t="s">
        <v>752</v>
      </c>
      <c r="OBQ3" s="4" t="s">
        <v>752</v>
      </c>
      <c r="OBR3" s="4" t="s">
        <v>752</v>
      </c>
      <c r="OBS3" s="4" t="s">
        <v>752</v>
      </c>
      <c r="OBT3" s="4" t="s">
        <v>752</v>
      </c>
      <c r="OBU3" s="4" t="s">
        <v>752</v>
      </c>
      <c r="OBV3" s="4" t="s">
        <v>752</v>
      </c>
      <c r="OBW3" s="4" t="s">
        <v>752</v>
      </c>
      <c r="OBX3" s="4" t="s">
        <v>752</v>
      </c>
      <c r="OBY3" s="4" t="s">
        <v>752</v>
      </c>
      <c r="OBZ3" s="4" t="s">
        <v>752</v>
      </c>
      <c r="OCA3" s="4" t="s">
        <v>752</v>
      </c>
      <c r="OCB3" s="4" t="s">
        <v>752</v>
      </c>
      <c r="OCC3" s="4" t="s">
        <v>752</v>
      </c>
      <c r="OCD3" s="4" t="s">
        <v>752</v>
      </c>
      <c r="OCE3" s="4" t="s">
        <v>752</v>
      </c>
      <c r="OCF3" s="4" t="s">
        <v>752</v>
      </c>
      <c r="OCG3" s="4" t="s">
        <v>752</v>
      </c>
      <c r="OCH3" s="4" t="s">
        <v>752</v>
      </c>
      <c r="OCI3" s="4" t="s">
        <v>752</v>
      </c>
      <c r="OCJ3" s="4" t="s">
        <v>752</v>
      </c>
      <c r="OCK3" s="4" t="s">
        <v>752</v>
      </c>
      <c r="OCL3" s="4" t="s">
        <v>752</v>
      </c>
      <c r="OCM3" s="4" t="s">
        <v>752</v>
      </c>
      <c r="OCN3" s="4" t="s">
        <v>752</v>
      </c>
      <c r="OCO3" s="4" t="s">
        <v>752</v>
      </c>
      <c r="OCP3" s="4" t="s">
        <v>752</v>
      </c>
      <c r="OCQ3" s="4" t="s">
        <v>752</v>
      </c>
      <c r="OCR3" s="4" t="s">
        <v>752</v>
      </c>
      <c r="OCS3" s="4" t="s">
        <v>752</v>
      </c>
      <c r="OCT3" s="4" t="s">
        <v>752</v>
      </c>
      <c r="OCU3" s="4" t="s">
        <v>752</v>
      </c>
      <c r="OCV3" s="4" t="s">
        <v>752</v>
      </c>
      <c r="OCW3" s="4" t="s">
        <v>752</v>
      </c>
      <c r="OCX3" s="4" t="s">
        <v>752</v>
      </c>
      <c r="OCY3" s="4" t="s">
        <v>752</v>
      </c>
      <c r="OCZ3" s="4" t="s">
        <v>752</v>
      </c>
      <c r="ODA3" s="4" t="s">
        <v>752</v>
      </c>
      <c r="ODB3" s="4" t="s">
        <v>752</v>
      </c>
      <c r="ODC3" s="4" t="s">
        <v>752</v>
      </c>
      <c r="ODD3" s="4" t="s">
        <v>752</v>
      </c>
      <c r="ODE3" s="4" t="s">
        <v>752</v>
      </c>
      <c r="ODF3" s="4" t="s">
        <v>752</v>
      </c>
      <c r="ODG3" s="4" t="s">
        <v>752</v>
      </c>
      <c r="ODH3" s="4" t="s">
        <v>752</v>
      </c>
      <c r="ODI3" s="4" t="s">
        <v>752</v>
      </c>
      <c r="ODJ3" s="4" t="s">
        <v>752</v>
      </c>
      <c r="ODK3" s="4" t="s">
        <v>752</v>
      </c>
      <c r="ODL3" s="4" t="s">
        <v>752</v>
      </c>
      <c r="ODM3" s="4" t="s">
        <v>752</v>
      </c>
      <c r="ODN3" s="4" t="s">
        <v>752</v>
      </c>
      <c r="ODO3" s="4" t="s">
        <v>752</v>
      </c>
      <c r="ODP3" s="4" t="s">
        <v>752</v>
      </c>
      <c r="ODQ3" s="4" t="s">
        <v>752</v>
      </c>
      <c r="ODR3" s="4" t="s">
        <v>752</v>
      </c>
      <c r="ODS3" s="4" t="s">
        <v>752</v>
      </c>
      <c r="ODT3" s="4" t="s">
        <v>752</v>
      </c>
      <c r="ODU3" s="4" t="s">
        <v>752</v>
      </c>
      <c r="ODV3" s="4" t="s">
        <v>752</v>
      </c>
      <c r="ODW3" s="4" t="s">
        <v>752</v>
      </c>
      <c r="ODX3" s="4" t="s">
        <v>752</v>
      </c>
      <c r="ODY3" s="4" t="s">
        <v>752</v>
      </c>
      <c r="ODZ3" s="4" t="s">
        <v>752</v>
      </c>
      <c r="OEA3" s="4" t="s">
        <v>752</v>
      </c>
      <c r="OEB3" s="4" t="s">
        <v>752</v>
      </c>
      <c r="OEC3" s="4" t="s">
        <v>752</v>
      </c>
      <c r="OED3" s="4" t="s">
        <v>752</v>
      </c>
      <c r="OEE3" s="4" t="s">
        <v>752</v>
      </c>
      <c r="OEF3" s="4" t="s">
        <v>752</v>
      </c>
      <c r="OEG3" s="4" t="s">
        <v>752</v>
      </c>
      <c r="OEH3" s="4" t="s">
        <v>752</v>
      </c>
      <c r="OEI3" s="4" t="s">
        <v>752</v>
      </c>
      <c r="OEJ3" s="4" t="s">
        <v>752</v>
      </c>
      <c r="OEK3" s="4" t="s">
        <v>752</v>
      </c>
      <c r="OEL3" s="4" t="s">
        <v>752</v>
      </c>
      <c r="OEM3" s="4" t="s">
        <v>752</v>
      </c>
      <c r="OEN3" s="4" t="s">
        <v>752</v>
      </c>
      <c r="OEO3" s="4" t="s">
        <v>752</v>
      </c>
      <c r="OEP3" s="4" t="s">
        <v>752</v>
      </c>
      <c r="OEQ3" s="4" t="s">
        <v>752</v>
      </c>
      <c r="OER3" s="4" t="s">
        <v>752</v>
      </c>
      <c r="OES3" s="4" t="s">
        <v>752</v>
      </c>
      <c r="OET3" s="4" t="s">
        <v>752</v>
      </c>
      <c r="OEU3" s="4" t="s">
        <v>752</v>
      </c>
      <c r="OEV3" s="4" t="s">
        <v>752</v>
      </c>
      <c r="OEW3" s="4" t="s">
        <v>752</v>
      </c>
      <c r="OEX3" s="4" t="s">
        <v>752</v>
      </c>
      <c r="OEY3" s="4" t="s">
        <v>752</v>
      </c>
      <c r="OEZ3" s="4" t="s">
        <v>752</v>
      </c>
      <c r="OFA3" s="4" t="s">
        <v>752</v>
      </c>
      <c r="OFB3" s="4" t="s">
        <v>752</v>
      </c>
      <c r="OFC3" s="4" t="s">
        <v>752</v>
      </c>
      <c r="OFD3" s="4" t="s">
        <v>752</v>
      </c>
      <c r="OFE3" s="4" t="s">
        <v>752</v>
      </c>
      <c r="OFF3" s="4" t="s">
        <v>752</v>
      </c>
      <c r="OFG3" s="4" t="s">
        <v>752</v>
      </c>
      <c r="OFH3" s="4" t="s">
        <v>752</v>
      </c>
      <c r="OFI3" s="4" t="s">
        <v>752</v>
      </c>
      <c r="OFJ3" s="4" t="s">
        <v>752</v>
      </c>
      <c r="OFK3" s="4" t="s">
        <v>752</v>
      </c>
      <c r="OFL3" s="4" t="s">
        <v>752</v>
      </c>
      <c r="OFM3" s="4" t="s">
        <v>752</v>
      </c>
      <c r="OFN3" s="4" t="s">
        <v>752</v>
      </c>
      <c r="OFO3" s="4" t="s">
        <v>752</v>
      </c>
      <c r="OFP3" s="4" t="s">
        <v>752</v>
      </c>
      <c r="OFQ3" s="4" t="s">
        <v>752</v>
      </c>
      <c r="OFR3" s="4" t="s">
        <v>752</v>
      </c>
      <c r="OFS3" s="4" t="s">
        <v>752</v>
      </c>
      <c r="OFT3" s="4" t="s">
        <v>752</v>
      </c>
      <c r="OFU3" s="4" t="s">
        <v>752</v>
      </c>
      <c r="OFV3" s="4" t="s">
        <v>752</v>
      </c>
      <c r="OFW3" s="4" t="s">
        <v>752</v>
      </c>
      <c r="OFX3" s="4" t="s">
        <v>752</v>
      </c>
      <c r="OFY3" s="4" t="s">
        <v>752</v>
      </c>
      <c r="OFZ3" s="4" t="s">
        <v>752</v>
      </c>
      <c r="OGA3" s="4" t="s">
        <v>752</v>
      </c>
      <c r="OGB3" s="4" t="s">
        <v>752</v>
      </c>
      <c r="OGC3" s="4" t="s">
        <v>752</v>
      </c>
      <c r="OGD3" s="4" t="s">
        <v>752</v>
      </c>
      <c r="OGE3" s="4" t="s">
        <v>752</v>
      </c>
      <c r="OGF3" s="4" t="s">
        <v>752</v>
      </c>
      <c r="OGG3" s="4" t="s">
        <v>752</v>
      </c>
      <c r="OGH3" s="4" t="s">
        <v>752</v>
      </c>
      <c r="OGI3" s="4" t="s">
        <v>752</v>
      </c>
      <c r="OGJ3" s="4" t="s">
        <v>752</v>
      </c>
      <c r="OGK3" s="4" t="s">
        <v>752</v>
      </c>
      <c r="OGL3" s="4" t="s">
        <v>752</v>
      </c>
      <c r="OGM3" s="4" t="s">
        <v>752</v>
      </c>
      <c r="OGN3" s="4" t="s">
        <v>752</v>
      </c>
      <c r="OGO3" s="4" t="s">
        <v>752</v>
      </c>
      <c r="OGP3" s="4" t="s">
        <v>752</v>
      </c>
      <c r="OGQ3" s="4" t="s">
        <v>752</v>
      </c>
      <c r="OGR3" s="4" t="s">
        <v>752</v>
      </c>
      <c r="OGS3" s="4" t="s">
        <v>752</v>
      </c>
      <c r="OGT3" s="4" t="s">
        <v>752</v>
      </c>
      <c r="OGU3" s="4" t="s">
        <v>752</v>
      </c>
      <c r="OGV3" s="4" t="s">
        <v>752</v>
      </c>
      <c r="OGW3" s="4" t="s">
        <v>752</v>
      </c>
      <c r="OGX3" s="4" t="s">
        <v>752</v>
      </c>
      <c r="OGY3" s="4" t="s">
        <v>752</v>
      </c>
      <c r="OGZ3" s="4" t="s">
        <v>752</v>
      </c>
      <c r="OHA3" s="4" t="s">
        <v>752</v>
      </c>
      <c r="OHB3" s="4" t="s">
        <v>752</v>
      </c>
      <c r="OHC3" s="4" t="s">
        <v>752</v>
      </c>
      <c r="OHD3" s="4" t="s">
        <v>752</v>
      </c>
      <c r="OHE3" s="4" t="s">
        <v>752</v>
      </c>
      <c r="OHF3" s="4" t="s">
        <v>752</v>
      </c>
      <c r="OHG3" s="4" t="s">
        <v>752</v>
      </c>
      <c r="OHH3" s="4" t="s">
        <v>752</v>
      </c>
      <c r="OHI3" s="4" t="s">
        <v>752</v>
      </c>
      <c r="OHJ3" s="4" t="s">
        <v>752</v>
      </c>
      <c r="OHK3" s="4" t="s">
        <v>752</v>
      </c>
      <c r="OHL3" s="4" t="s">
        <v>752</v>
      </c>
      <c r="OHM3" s="4" t="s">
        <v>752</v>
      </c>
      <c r="OHN3" s="4" t="s">
        <v>752</v>
      </c>
      <c r="OHO3" s="4" t="s">
        <v>752</v>
      </c>
      <c r="OHP3" s="4" t="s">
        <v>752</v>
      </c>
      <c r="OHQ3" s="4" t="s">
        <v>752</v>
      </c>
      <c r="OHR3" s="4" t="s">
        <v>752</v>
      </c>
      <c r="OHS3" s="4" t="s">
        <v>752</v>
      </c>
      <c r="OHT3" s="4" t="s">
        <v>752</v>
      </c>
      <c r="OHU3" s="4" t="s">
        <v>752</v>
      </c>
      <c r="OHV3" s="4" t="s">
        <v>752</v>
      </c>
      <c r="OHW3" s="4" t="s">
        <v>752</v>
      </c>
      <c r="OHX3" s="4" t="s">
        <v>752</v>
      </c>
      <c r="OHY3" s="4" t="s">
        <v>752</v>
      </c>
      <c r="OHZ3" s="4" t="s">
        <v>752</v>
      </c>
      <c r="OIA3" s="4" t="s">
        <v>752</v>
      </c>
      <c r="OIB3" s="4" t="s">
        <v>752</v>
      </c>
      <c r="OIC3" s="4" t="s">
        <v>752</v>
      </c>
      <c r="OID3" s="4" t="s">
        <v>752</v>
      </c>
      <c r="OIE3" s="4" t="s">
        <v>752</v>
      </c>
      <c r="OIF3" s="4" t="s">
        <v>752</v>
      </c>
      <c r="OIG3" s="4" t="s">
        <v>752</v>
      </c>
      <c r="OIH3" s="4" t="s">
        <v>752</v>
      </c>
      <c r="OII3" s="4" t="s">
        <v>752</v>
      </c>
      <c r="OIJ3" s="4" t="s">
        <v>752</v>
      </c>
      <c r="OIK3" s="4" t="s">
        <v>752</v>
      </c>
      <c r="OIL3" s="4" t="s">
        <v>752</v>
      </c>
      <c r="OIM3" s="4" t="s">
        <v>752</v>
      </c>
      <c r="OIN3" s="4" t="s">
        <v>752</v>
      </c>
      <c r="OIO3" s="4" t="s">
        <v>752</v>
      </c>
      <c r="OIP3" s="4" t="s">
        <v>752</v>
      </c>
      <c r="OIQ3" s="4" t="s">
        <v>752</v>
      </c>
      <c r="OIR3" s="4" t="s">
        <v>752</v>
      </c>
      <c r="OIS3" s="4" t="s">
        <v>752</v>
      </c>
      <c r="OIT3" s="4" t="s">
        <v>752</v>
      </c>
      <c r="OIU3" s="4" t="s">
        <v>752</v>
      </c>
      <c r="OIV3" s="4" t="s">
        <v>752</v>
      </c>
      <c r="OIW3" s="4" t="s">
        <v>752</v>
      </c>
      <c r="OIX3" s="4" t="s">
        <v>752</v>
      </c>
      <c r="OIY3" s="4" t="s">
        <v>752</v>
      </c>
      <c r="OIZ3" s="4" t="s">
        <v>752</v>
      </c>
      <c r="OJA3" s="4" t="s">
        <v>752</v>
      </c>
      <c r="OJB3" s="4" t="s">
        <v>752</v>
      </c>
      <c r="OJC3" s="4" t="s">
        <v>752</v>
      </c>
      <c r="OJD3" s="4" t="s">
        <v>752</v>
      </c>
      <c r="OJE3" s="4" t="s">
        <v>752</v>
      </c>
      <c r="OJF3" s="4" t="s">
        <v>752</v>
      </c>
      <c r="OJG3" s="4" t="s">
        <v>752</v>
      </c>
      <c r="OJH3" s="4" t="s">
        <v>752</v>
      </c>
      <c r="OJI3" s="4" t="s">
        <v>752</v>
      </c>
      <c r="OJJ3" s="4" t="s">
        <v>752</v>
      </c>
      <c r="OJK3" s="4" t="s">
        <v>752</v>
      </c>
      <c r="OJL3" s="4" t="s">
        <v>752</v>
      </c>
      <c r="OJM3" s="4" t="s">
        <v>752</v>
      </c>
      <c r="OJN3" s="4" t="s">
        <v>752</v>
      </c>
      <c r="OJO3" s="4" t="s">
        <v>752</v>
      </c>
      <c r="OJP3" s="4" t="s">
        <v>752</v>
      </c>
      <c r="OJQ3" s="4" t="s">
        <v>752</v>
      </c>
      <c r="OJR3" s="4" t="s">
        <v>752</v>
      </c>
      <c r="OJS3" s="4" t="s">
        <v>752</v>
      </c>
      <c r="OJT3" s="4" t="s">
        <v>752</v>
      </c>
      <c r="OJU3" s="4" t="s">
        <v>752</v>
      </c>
      <c r="OJV3" s="4" t="s">
        <v>752</v>
      </c>
      <c r="OJW3" s="4" t="s">
        <v>752</v>
      </c>
      <c r="OJX3" s="4" t="s">
        <v>752</v>
      </c>
      <c r="OJY3" s="4" t="s">
        <v>752</v>
      </c>
      <c r="OJZ3" s="4" t="s">
        <v>752</v>
      </c>
      <c r="OKA3" s="4" t="s">
        <v>752</v>
      </c>
      <c r="OKB3" s="4" t="s">
        <v>752</v>
      </c>
      <c r="OKC3" s="4" t="s">
        <v>752</v>
      </c>
      <c r="OKD3" s="4" t="s">
        <v>752</v>
      </c>
      <c r="OKE3" s="4" t="s">
        <v>752</v>
      </c>
      <c r="OKF3" s="4" t="s">
        <v>752</v>
      </c>
      <c r="OKG3" s="4" t="s">
        <v>752</v>
      </c>
      <c r="OKH3" s="4" t="s">
        <v>752</v>
      </c>
      <c r="OKI3" s="4" t="s">
        <v>752</v>
      </c>
      <c r="OKJ3" s="4" t="s">
        <v>752</v>
      </c>
      <c r="OKK3" s="4" t="s">
        <v>752</v>
      </c>
      <c r="OKL3" s="4" t="s">
        <v>752</v>
      </c>
      <c r="OKM3" s="4" t="s">
        <v>752</v>
      </c>
      <c r="OKN3" s="4" t="s">
        <v>752</v>
      </c>
      <c r="OKO3" s="4" t="s">
        <v>752</v>
      </c>
      <c r="OKP3" s="4" t="s">
        <v>752</v>
      </c>
      <c r="OKQ3" s="4" t="s">
        <v>752</v>
      </c>
      <c r="OKR3" s="4" t="s">
        <v>752</v>
      </c>
      <c r="OKS3" s="4" t="s">
        <v>752</v>
      </c>
      <c r="OKT3" s="4" t="s">
        <v>752</v>
      </c>
      <c r="OKU3" s="4" t="s">
        <v>752</v>
      </c>
      <c r="OKV3" s="4" t="s">
        <v>752</v>
      </c>
      <c r="OKW3" s="4" t="s">
        <v>752</v>
      </c>
      <c r="OKX3" s="4" t="s">
        <v>752</v>
      </c>
      <c r="OKY3" s="4" t="s">
        <v>752</v>
      </c>
      <c r="OKZ3" s="4" t="s">
        <v>752</v>
      </c>
      <c r="OLA3" s="4" t="s">
        <v>752</v>
      </c>
      <c r="OLB3" s="4" t="s">
        <v>752</v>
      </c>
      <c r="OLC3" s="4" t="s">
        <v>752</v>
      </c>
      <c r="OLD3" s="4" t="s">
        <v>752</v>
      </c>
      <c r="OLE3" s="4" t="s">
        <v>752</v>
      </c>
      <c r="OLF3" s="4" t="s">
        <v>752</v>
      </c>
      <c r="OLG3" s="4" t="s">
        <v>752</v>
      </c>
      <c r="OLH3" s="4" t="s">
        <v>752</v>
      </c>
      <c r="OLI3" s="4" t="s">
        <v>752</v>
      </c>
      <c r="OLJ3" s="4" t="s">
        <v>752</v>
      </c>
      <c r="OLK3" s="4" t="s">
        <v>752</v>
      </c>
      <c r="OLL3" s="4" t="s">
        <v>752</v>
      </c>
      <c r="OLM3" s="4" t="s">
        <v>752</v>
      </c>
      <c r="OLN3" s="4" t="s">
        <v>752</v>
      </c>
      <c r="OLO3" s="4" t="s">
        <v>752</v>
      </c>
      <c r="OLP3" s="4" t="s">
        <v>752</v>
      </c>
      <c r="OLQ3" s="4" t="s">
        <v>752</v>
      </c>
      <c r="OLR3" s="4" t="s">
        <v>752</v>
      </c>
      <c r="OLS3" s="4" t="s">
        <v>752</v>
      </c>
      <c r="OLT3" s="4" t="s">
        <v>752</v>
      </c>
      <c r="OLU3" s="4" t="s">
        <v>752</v>
      </c>
      <c r="OLV3" s="4" t="s">
        <v>752</v>
      </c>
      <c r="OLW3" s="4" t="s">
        <v>752</v>
      </c>
      <c r="OLX3" s="4" t="s">
        <v>752</v>
      </c>
      <c r="OLY3" s="4" t="s">
        <v>752</v>
      </c>
      <c r="OLZ3" s="4" t="s">
        <v>752</v>
      </c>
      <c r="OMA3" s="4" t="s">
        <v>752</v>
      </c>
      <c r="OMB3" s="4" t="s">
        <v>752</v>
      </c>
      <c r="OMC3" s="4" t="s">
        <v>752</v>
      </c>
      <c r="OMD3" s="4" t="s">
        <v>752</v>
      </c>
      <c r="OME3" s="4" t="s">
        <v>752</v>
      </c>
      <c r="OMF3" s="4" t="s">
        <v>752</v>
      </c>
      <c r="OMG3" s="4" t="s">
        <v>752</v>
      </c>
      <c r="OMH3" s="4" t="s">
        <v>752</v>
      </c>
      <c r="OMI3" s="4" t="s">
        <v>752</v>
      </c>
      <c r="OMJ3" s="4" t="s">
        <v>752</v>
      </c>
      <c r="OMK3" s="4" t="s">
        <v>752</v>
      </c>
      <c r="OML3" s="4" t="s">
        <v>752</v>
      </c>
      <c r="OMM3" s="4" t="s">
        <v>752</v>
      </c>
      <c r="OMN3" s="4" t="s">
        <v>752</v>
      </c>
      <c r="OMO3" s="4" t="s">
        <v>752</v>
      </c>
      <c r="OMP3" s="4" t="s">
        <v>752</v>
      </c>
      <c r="OMQ3" s="4" t="s">
        <v>752</v>
      </c>
      <c r="OMR3" s="4" t="s">
        <v>752</v>
      </c>
      <c r="OMS3" s="4" t="s">
        <v>752</v>
      </c>
      <c r="OMT3" s="4" t="s">
        <v>752</v>
      </c>
      <c r="OMU3" s="4" t="s">
        <v>752</v>
      </c>
      <c r="OMV3" s="4" t="s">
        <v>752</v>
      </c>
      <c r="OMW3" s="4" t="s">
        <v>752</v>
      </c>
      <c r="OMX3" s="4" t="s">
        <v>752</v>
      </c>
      <c r="OMY3" s="4" t="s">
        <v>752</v>
      </c>
      <c r="OMZ3" s="4" t="s">
        <v>752</v>
      </c>
      <c r="ONA3" s="4" t="s">
        <v>752</v>
      </c>
      <c r="ONB3" s="4" t="s">
        <v>752</v>
      </c>
      <c r="ONC3" s="4" t="s">
        <v>752</v>
      </c>
      <c r="OND3" s="4" t="s">
        <v>752</v>
      </c>
      <c r="ONE3" s="4" t="s">
        <v>752</v>
      </c>
      <c r="ONF3" s="4" t="s">
        <v>752</v>
      </c>
      <c r="ONG3" s="4" t="s">
        <v>752</v>
      </c>
      <c r="ONH3" s="4" t="s">
        <v>752</v>
      </c>
      <c r="ONI3" s="4" t="s">
        <v>752</v>
      </c>
      <c r="ONJ3" s="4" t="s">
        <v>752</v>
      </c>
      <c r="ONK3" s="4" t="s">
        <v>752</v>
      </c>
      <c r="ONL3" s="4" t="s">
        <v>752</v>
      </c>
      <c r="ONM3" s="4" t="s">
        <v>752</v>
      </c>
      <c r="ONN3" s="4" t="s">
        <v>752</v>
      </c>
      <c r="ONO3" s="4" t="s">
        <v>752</v>
      </c>
      <c r="ONP3" s="4" t="s">
        <v>752</v>
      </c>
      <c r="ONQ3" s="4" t="s">
        <v>752</v>
      </c>
      <c r="ONR3" s="4" t="s">
        <v>752</v>
      </c>
      <c r="ONS3" s="4" t="s">
        <v>752</v>
      </c>
      <c r="ONT3" s="4" t="s">
        <v>752</v>
      </c>
      <c r="ONU3" s="4" t="s">
        <v>752</v>
      </c>
      <c r="ONV3" s="4" t="s">
        <v>752</v>
      </c>
      <c r="ONW3" s="4" t="s">
        <v>752</v>
      </c>
      <c r="ONX3" s="4" t="s">
        <v>752</v>
      </c>
      <c r="ONY3" s="4" t="s">
        <v>752</v>
      </c>
      <c r="ONZ3" s="4" t="s">
        <v>752</v>
      </c>
      <c r="OOA3" s="4" t="s">
        <v>752</v>
      </c>
      <c r="OOB3" s="4" t="s">
        <v>752</v>
      </c>
      <c r="OOC3" s="4" t="s">
        <v>752</v>
      </c>
      <c r="OOD3" s="4" t="s">
        <v>752</v>
      </c>
      <c r="OOE3" s="4" t="s">
        <v>752</v>
      </c>
      <c r="OOF3" s="4" t="s">
        <v>752</v>
      </c>
      <c r="OOG3" s="4" t="s">
        <v>752</v>
      </c>
      <c r="OOH3" s="4" t="s">
        <v>752</v>
      </c>
      <c r="OOI3" s="4" t="s">
        <v>752</v>
      </c>
      <c r="OOJ3" s="4" t="s">
        <v>752</v>
      </c>
      <c r="OOK3" s="4" t="s">
        <v>752</v>
      </c>
      <c r="OOL3" s="4" t="s">
        <v>752</v>
      </c>
      <c r="OOM3" s="4" t="s">
        <v>752</v>
      </c>
      <c r="OON3" s="4" t="s">
        <v>752</v>
      </c>
      <c r="OOO3" s="4" t="s">
        <v>752</v>
      </c>
      <c r="OOP3" s="4" t="s">
        <v>752</v>
      </c>
      <c r="OOQ3" s="4" t="s">
        <v>752</v>
      </c>
      <c r="OOR3" s="4" t="s">
        <v>752</v>
      </c>
      <c r="OOS3" s="4" t="s">
        <v>752</v>
      </c>
      <c r="OOT3" s="4" t="s">
        <v>752</v>
      </c>
      <c r="OOU3" s="4" t="s">
        <v>752</v>
      </c>
      <c r="OOV3" s="4" t="s">
        <v>752</v>
      </c>
      <c r="OOW3" s="4" t="s">
        <v>752</v>
      </c>
      <c r="OOX3" s="4" t="s">
        <v>752</v>
      </c>
      <c r="OOY3" s="4" t="s">
        <v>752</v>
      </c>
      <c r="OOZ3" s="4" t="s">
        <v>752</v>
      </c>
      <c r="OPA3" s="4" t="s">
        <v>752</v>
      </c>
      <c r="OPB3" s="4" t="s">
        <v>752</v>
      </c>
      <c r="OPC3" s="4" t="s">
        <v>752</v>
      </c>
      <c r="OPD3" s="4" t="s">
        <v>752</v>
      </c>
      <c r="OPE3" s="4" t="s">
        <v>752</v>
      </c>
      <c r="OPF3" s="4" t="s">
        <v>752</v>
      </c>
      <c r="OPG3" s="4" t="s">
        <v>752</v>
      </c>
      <c r="OPH3" s="4" t="s">
        <v>752</v>
      </c>
      <c r="OPI3" s="4" t="s">
        <v>752</v>
      </c>
      <c r="OPJ3" s="4" t="s">
        <v>752</v>
      </c>
      <c r="OPK3" s="4" t="s">
        <v>752</v>
      </c>
      <c r="OPL3" s="4" t="s">
        <v>752</v>
      </c>
      <c r="OPM3" s="4" t="s">
        <v>752</v>
      </c>
      <c r="OPN3" s="4" t="s">
        <v>752</v>
      </c>
      <c r="OPO3" s="4" t="s">
        <v>752</v>
      </c>
      <c r="OPP3" s="4" t="s">
        <v>752</v>
      </c>
      <c r="OPQ3" s="4" t="s">
        <v>752</v>
      </c>
      <c r="OPR3" s="4" t="s">
        <v>752</v>
      </c>
      <c r="OPS3" s="4" t="s">
        <v>752</v>
      </c>
      <c r="OPT3" s="4" t="s">
        <v>752</v>
      </c>
      <c r="OPU3" s="4" t="s">
        <v>752</v>
      </c>
      <c r="OPV3" s="4" t="s">
        <v>752</v>
      </c>
      <c r="OPW3" s="4" t="s">
        <v>752</v>
      </c>
      <c r="OPX3" s="4" t="s">
        <v>752</v>
      </c>
      <c r="OPY3" s="4" t="s">
        <v>752</v>
      </c>
      <c r="OPZ3" s="4" t="s">
        <v>752</v>
      </c>
      <c r="OQA3" s="4" t="s">
        <v>752</v>
      </c>
      <c r="OQB3" s="4" t="s">
        <v>752</v>
      </c>
      <c r="OQC3" s="4" t="s">
        <v>752</v>
      </c>
      <c r="OQD3" s="4" t="s">
        <v>752</v>
      </c>
      <c r="OQE3" s="4" t="s">
        <v>752</v>
      </c>
      <c r="OQF3" s="4" t="s">
        <v>752</v>
      </c>
      <c r="OQG3" s="4" t="s">
        <v>752</v>
      </c>
      <c r="OQH3" s="4" t="s">
        <v>752</v>
      </c>
      <c r="OQI3" s="4" t="s">
        <v>752</v>
      </c>
      <c r="OQJ3" s="4" t="s">
        <v>752</v>
      </c>
      <c r="OQK3" s="4" t="s">
        <v>752</v>
      </c>
      <c r="OQL3" s="4" t="s">
        <v>752</v>
      </c>
      <c r="OQM3" s="4" t="s">
        <v>752</v>
      </c>
      <c r="OQN3" s="4" t="s">
        <v>752</v>
      </c>
      <c r="OQO3" s="4" t="s">
        <v>752</v>
      </c>
      <c r="OQP3" s="4" t="s">
        <v>752</v>
      </c>
      <c r="OQQ3" s="4" t="s">
        <v>752</v>
      </c>
      <c r="OQR3" s="4" t="s">
        <v>752</v>
      </c>
      <c r="OQS3" s="4" t="s">
        <v>752</v>
      </c>
      <c r="OQT3" s="4" t="s">
        <v>752</v>
      </c>
      <c r="OQU3" s="4" t="s">
        <v>752</v>
      </c>
      <c r="OQV3" s="4" t="s">
        <v>752</v>
      </c>
      <c r="OQW3" s="4" t="s">
        <v>752</v>
      </c>
      <c r="OQX3" s="4" t="s">
        <v>752</v>
      </c>
      <c r="OQY3" s="4" t="s">
        <v>752</v>
      </c>
      <c r="OQZ3" s="4" t="s">
        <v>752</v>
      </c>
      <c r="ORA3" s="4" t="s">
        <v>752</v>
      </c>
      <c r="ORB3" s="4" t="s">
        <v>752</v>
      </c>
      <c r="ORC3" s="4" t="s">
        <v>752</v>
      </c>
      <c r="ORD3" s="4" t="s">
        <v>752</v>
      </c>
      <c r="ORE3" s="4" t="s">
        <v>752</v>
      </c>
      <c r="ORF3" s="4" t="s">
        <v>752</v>
      </c>
      <c r="ORG3" s="4" t="s">
        <v>752</v>
      </c>
      <c r="ORH3" s="4" t="s">
        <v>752</v>
      </c>
      <c r="ORI3" s="4" t="s">
        <v>752</v>
      </c>
      <c r="ORJ3" s="4" t="s">
        <v>752</v>
      </c>
      <c r="ORK3" s="4" t="s">
        <v>752</v>
      </c>
      <c r="ORL3" s="4" t="s">
        <v>752</v>
      </c>
      <c r="ORM3" s="4" t="s">
        <v>752</v>
      </c>
      <c r="ORN3" s="4" t="s">
        <v>752</v>
      </c>
      <c r="ORO3" s="4" t="s">
        <v>752</v>
      </c>
      <c r="ORP3" s="4" t="s">
        <v>752</v>
      </c>
      <c r="ORQ3" s="4" t="s">
        <v>752</v>
      </c>
      <c r="ORR3" s="4" t="s">
        <v>752</v>
      </c>
      <c r="ORS3" s="4" t="s">
        <v>752</v>
      </c>
      <c r="ORT3" s="4" t="s">
        <v>752</v>
      </c>
      <c r="ORU3" s="4" t="s">
        <v>752</v>
      </c>
      <c r="ORV3" s="4" t="s">
        <v>752</v>
      </c>
      <c r="ORW3" s="4" t="s">
        <v>752</v>
      </c>
      <c r="ORX3" s="4" t="s">
        <v>752</v>
      </c>
      <c r="ORY3" s="4" t="s">
        <v>752</v>
      </c>
      <c r="ORZ3" s="4" t="s">
        <v>752</v>
      </c>
      <c r="OSA3" s="4" t="s">
        <v>752</v>
      </c>
      <c r="OSB3" s="4" t="s">
        <v>752</v>
      </c>
      <c r="OSC3" s="4" t="s">
        <v>752</v>
      </c>
      <c r="OSD3" s="4" t="s">
        <v>752</v>
      </c>
      <c r="OSE3" s="4" t="s">
        <v>752</v>
      </c>
      <c r="OSF3" s="4" t="s">
        <v>752</v>
      </c>
      <c r="OSG3" s="4" t="s">
        <v>752</v>
      </c>
      <c r="OSH3" s="4" t="s">
        <v>752</v>
      </c>
      <c r="OSI3" s="4" t="s">
        <v>752</v>
      </c>
      <c r="OSJ3" s="4" t="s">
        <v>752</v>
      </c>
      <c r="OSK3" s="4" t="s">
        <v>752</v>
      </c>
      <c r="OSL3" s="4" t="s">
        <v>752</v>
      </c>
      <c r="OSM3" s="4" t="s">
        <v>752</v>
      </c>
      <c r="OSN3" s="4" t="s">
        <v>752</v>
      </c>
      <c r="OSO3" s="4" t="s">
        <v>752</v>
      </c>
      <c r="OSP3" s="4" t="s">
        <v>752</v>
      </c>
      <c r="OSQ3" s="4" t="s">
        <v>752</v>
      </c>
      <c r="OSR3" s="4" t="s">
        <v>752</v>
      </c>
      <c r="OSS3" s="4" t="s">
        <v>752</v>
      </c>
      <c r="OST3" s="4" t="s">
        <v>752</v>
      </c>
      <c r="OSU3" s="4" t="s">
        <v>752</v>
      </c>
      <c r="OSV3" s="4" t="s">
        <v>752</v>
      </c>
      <c r="OSW3" s="4" t="s">
        <v>752</v>
      </c>
      <c r="OSX3" s="4" t="s">
        <v>752</v>
      </c>
      <c r="OSY3" s="4" t="s">
        <v>752</v>
      </c>
      <c r="OSZ3" s="4" t="s">
        <v>752</v>
      </c>
      <c r="OTA3" s="4" t="s">
        <v>752</v>
      </c>
      <c r="OTB3" s="4" t="s">
        <v>752</v>
      </c>
      <c r="OTC3" s="4" t="s">
        <v>752</v>
      </c>
      <c r="OTD3" s="4" t="s">
        <v>752</v>
      </c>
      <c r="OTE3" s="4" t="s">
        <v>752</v>
      </c>
      <c r="OTF3" s="4" t="s">
        <v>752</v>
      </c>
      <c r="OTG3" s="4" t="s">
        <v>752</v>
      </c>
      <c r="OTH3" s="4" t="s">
        <v>752</v>
      </c>
      <c r="OTI3" s="4" t="s">
        <v>752</v>
      </c>
      <c r="OTJ3" s="4" t="s">
        <v>752</v>
      </c>
      <c r="OTK3" s="4" t="s">
        <v>752</v>
      </c>
      <c r="OTL3" s="4" t="s">
        <v>752</v>
      </c>
      <c r="OTM3" s="4" t="s">
        <v>752</v>
      </c>
      <c r="OTN3" s="4" t="s">
        <v>752</v>
      </c>
      <c r="OTO3" s="4" t="s">
        <v>752</v>
      </c>
      <c r="OTP3" s="4" t="s">
        <v>752</v>
      </c>
      <c r="OTQ3" s="4" t="s">
        <v>752</v>
      </c>
      <c r="OTR3" s="4" t="s">
        <v>752</v>
      </c>
      <c r="OTS3" s="4" t="s">
        <v>752</v>
      </c>
      <c r="OTT3" s="4" t="s">
        <v>752</v>
      </c>
      <c r="OTU3" s="4" t="s">
        <v>752</v>
      </c>
      <c r="OTV3" s="4" t="s">
        <v>752</v>
      </c>
      <c r="OTW3" s="4" t="s">
        <v>752</v>
      </c>
      <c r="OTX3" s="4" t="s">
        <v>752</v>
      </c>
      <c r="OTY3" s="4" t="s">
        <v>752</v>
      </c>
      <c r="OTZ3" s="4" t="s">
        <v>752</v>
      </c>
      <c r="OUA3" s="4" t="s">
        <v>752</v>
      </c>
      <c r="OUB3" s="4" t="s">
        <v>752</v>
      </c>
      <c r="OUC3" s="4" t="s">
        <v>752</v>
      </c>
      <c r="OUD3" s="4" t="s">
        <v>752</v>
      </c>
      <c r="OUE3" s="4" t="s">
        <v>752</v>
      </c>
      <c r="OUF3" s="4" t="s">
        <v>752</v>
      </c>
      <c r="OUG3" s="4" t="s">
        <v>752</v>
      </c>
      <c r="OUH3" s="4" t="s">
        <v>752</v>
      </c>
      <c r="OUI3" s="4" t="s">
        <v>752</v>
      </c>
      <c r="OUJ3" s="4" t="s">
        <v>752</v>
      </c>
      <c r="OUK3" s="4" t="s">
        <v>752</v>
      </c>
      <c r="OUL3" s="4" t="s">
        <v>752</v>
      </c>
      <c r="OUM3" s="4" t="s">
        <v>752</v>
      </c>
      <c r="OUN3" s="4" t="s">
        <v>752</v>
      </c>
      <c r="OUO3" s="4" t="s">
        <v>752</v>
      </c>
      <c r="OUP3" s="4" t="s">
        <v>752</v>
      </c>
      <c r="OUQ3" s="4" t="s">
        <v>752</v>
      </c>
      <c r="OUR3" s="4" t="s">
        <v>752</v>
      </c>
      <c r="OUS3" s="4" t="s">
        <v>752</v>
      </c>
      <c r="OUT3" s="4" t="s">
        <v>752</v>
      </c>
      <c r="OUU3" s="4" t="s">
        <v>752</v>
      </c>
      <c r="OUV3" s="4" t="s">
        <v>752</v>
      </c>
      <c r="OUW3" s="4" t="s">
        <v>752</v>
      </c>
      <c r="OUX3" s="4" t="s">
        <v>752</v>
      </c>
      <c r="OUY3" s="4" t="s">
        <v>752</v>
      </c>
      <c r="OUZ3" s="4" t="s">
        <v>752</v>
      </c>
      <c r="OVA3" s="4" t="s">
        <v>752</v>
      </c>
      <c r="OVB3" s="4" t="s">
        <v>752</v>
      </c>
      <c r="OVC3" s="4" t="s">
        <v>752</v>
      </c>
      <c r="OVD3" s="4" t="s">
        <v>752</v>
      </c>
      <c r="OVE3" s="4" t="s">
        <v>752</v>
      </c>
      <c r="OVF3" s="4" t="s">
        <v>752</v>
      </c>
      <c r="OVG3" s="4" t="s">
        <v>752</v>
      </c>
      <c r="OVH3" s="4" t="s">
        <v>752</v>
      </c>
      <c r="OVI3" s="4" t="s">
        <v>752</v>
      </c>
      <c r="OVJ3" s="4" t="s">
        <v>752</v>
      </c>
      <c r="OVK3" s="4" t="s">
        <v>752</v>
      </c>
      <c r="OVL3" s="4" t="s">
        <v>752</v>
      </c>
      <c r="OVM3" s="4" t="s">
        <v>752</v>
      </c>
      <c r="OVN3" s="4" t="s">
        <v>752</v>
      </c>
      <c r="OVO3" s="4" t="s">
        <v>752</v>
      </c>
      <c r="OVP3" s="4" t="s">
        <v>752</v>
      </c>
      <c r="OVQ3" s="4" t="s">
        <v>752</v>
      </c>
      <c r="OVR3" s="4" t="s">
        <v>752</v>
      </c>
      <c r="OVS3" s="4" t="s">
        <v>752</v>
      </c>
      <c r="OVT3" s="4" t="s">
        <v>752</v>
      </c>
      <c r="OVU3" s="4" t="s">
        <v>752</v>
      </c>
      <c r="OVV3" s="4" t="s">
        <v>752</v>
      </c>
      <c r="OVW3" s="4" t="s">
        <v>752</v>
      </c>
      <c r="OVX3" s="4" t="s">
        <v>752</v>
      </c>
      <c r="OVY3" s="4" t="s">
        <v>752</v>
      </c>
      <c r="OVZ3" s="4" t="s">
        <v>752</v>
      </c>
      <c r="OWA3" s="4" t="s">
        <v>752</v>
      </c>
      <c r="OWB3" s="4" t="s">
        <v>752</v>
      </c>
      <c r="OWC3" s="4" t="s">
        <v>752</v>
      </c>
      <c r="OWD3" s="4" t="s">
        <v>752</v>
      </c>
      <c r="OWE3" s="4" t="s">
        <v>752</v>
      </c>
      <c r="OWF3" s="4" t="s">
        <v>752</v>
      </c>
      <c r="OWG3" s="4" t="s">
        <v>752</v>
      </c>
      <c r="OWH3" s="4" t="s">
        <v>752</v>
      </c>
      <c r="OWI3" s="4" t="s">
        <v>752</v>
      </c>
      <c r="OWJ3" s="4" t="s">
        <v>752</v>
      </c>
      <c r="OWK3" s="4" t="s">
        <v>752</v>
      </c>
      <c r="OWL3" s="4" t="s">
        <v>752</v>
      </c>
      <c r="OWM3" s="4" t="s">
        <v>752</v>
      </c>
      <c r="OWN3" s="4" t="s">
        <v>752</v>
      </c>
      <c r="OWO3" s="4" t="s">
        <v>752</v>
      </c>
      <c r="OWP3" s="4" t="s">
        <v>752</v>
      </c>
      <c r="OWQ3" s="4" t="s">
        <v>752</v>
      </c>
      <c r="OWR3" s="4" t="s">
        <v>752</v>
      </c>
      <c r="OWS3" s="4" t="s">
        <v>752</v>
      </c>
      <c r="OWT3" s="4" t="s">
        <v>752</v>
      </c>
      <c r="OWU3" s="4" t="s">
        <v>752</v>
      </c>
      <c r="OWV3" s="4" t="s">
        <v>752</v>
      </c>
      <c r="OWW3" s="4" t="s">
        <v>752</v>
      </c>
      <c r="OWX3" s="4" t="s">
        <v>752</v>
      </c>
      <c r="OWY3" s="4" t="s">
        <v>752</v>
      </c>
      <c r="OWZ3" s="4" t="s">
        <v>752</v>
      </c>
      <c r="OXA3" s="4" t="s">
        <v>752</v>
      </c>
      <c r="OXB3" s="4" t="s">
        <v>752</v>
      </c>
      <c r="OXC3" s="4" t="s">
        <v>752</v>
      </c>
      <c r="OXD3" s="4" t="s">
        <v>752</v>
      </c>
      <c r="OXE3" s="4" t="s">
        <v>752</v>
      </c>
      <c r="OXF3" s="4" t="s">
        <v>752</v>
      </c>
      <c r="OXG3" s="4" t="s">
        <v>752</v>
      </c>
      <c r="OXH3" s="4" t="s">
        <v>752</v>
      </c>
      <c r="OXI3" s="4" t="s">
        <v>752</v>
      </c>
      <c r="OXJ3" s="4" t="s">
        <v>752</v>
      </c>
      <c r="OXK3" s="4" t="s">
        <v>752</v>
      </c>
      <c r="OXL3" s="4" t="s">
        <v>752</v>
      </c>
      <c r="OXM3" s="4" t="s">
        <v>752</v>
      </c>
      <c r="OXN3" s="4" t="s">
        <v>752</v>
      </c>
      <c r="OXO3" s="4" t="s">
        <v>752</v>
      </c>
      <c r="OXP3" s="4" t="s">
        <v>752</v>
      </c>
      <c r="OXQ3" s="4" t="s">
        <v>752</v>
      </c>
      <c r="OXR3" s="4" t="s">
        <v>752</v>
      </c>
      <c r="OXS3" s="4" t="s">
        <v>752</v>
      </c>
      <c r="OXT3" s="4" t="s">
        <v>752</v>
      </c>
      <c r="OXU3" s="4" t="s">
        <v>752</v>
      </c>
      <c r="OXV3" s="4" t="s">
        <v>752</v>
      </c>
      <c r="OXW3" s="4" t="s">
        <v>752</v>
      </c>
      <c r="OXX3" s="4" t="s">
        <v>752</v>
      </c>
      <c r="OXY3" s="4" t="s">
        <v>752</v>
      </c>
      <c r="OXZ3" s="4" t="s">
        <v>752</v>
      </c>
      <c r="OYA3" s="4" t="s">
        <v>752</v>
      </c>
      <c r="OYB3" s="4" t="s">
        <v>752</v>
      </c>
      <c r="OYC3" s="4" t="s">
        <v>752</v>
      </c>
      <c r="OYD3" s="4" t="s">
        <v>752</v>
      </c>
      <c r="OYE3" s="4" t="s">
        <v>752</v>
      </c>
      <c r="OYF3" s="4" t="s">
        <v>752</v>
      </c>
      <c r="OYG3" s="4" t="s">
        <v>752</v>
      </c>
      <c r="OYH3" s="4" t="s">
        <v>752</v>
      </c>
      <c r="OYI3" s="4" t="s">
        <v>752</v>
      </c>
      <c r="OYJ3" s="4" t="s">
        <v>752</v>
      </c>
      <c r="OYK3" s="4" t="s">
        <v>752</v>
      </c>
      <c r="OYL3" s="4" t="s">
        <v>752</v>
      </c>
      <c r="OYM3" s="4" t="s">
        <v>752</v>
      </c>
      <c r="OYN3" s="4" t="s">
        <v>752</v>
      </c>
      <c r="OYO3" s="4" t="s">
        <v>752</v>
      </c>
      <c r="OYP3" s="4" t="s">
        <v>752</v>
      </c>
      <c r="OYQ3" s="4" t="s">
        <v>752</v>
      </c>
      <c r="OYR3" s="4" t="s">
        <v>752</v>
      </c>
      <c r="OYS3" s="4" t="s">
        <v>752</v>
      </c>
      <c r="OYT3" s="4" t="s">
        <v>752</v>
      </c>
      <c r="OYU3" s="4" t="s">
        <v>752</v>
      </c>
      <c r="OYV3" s="4" t="s">
        <v>752</v>
      </c>
      <c r="OYW3" s="4" t="s">
        <v>752</v>
      </c>
      <c r="OYX3" s="4" t="s">
        <v>752</v>
      </c>
      <c r="OYY3" s="4" t="s">
        <v>752</v>
      </c>
      <c r="OYZ3" s="4" t="s">
        <v>752</v>
      </c>
      <c r="OZA3" s="4" t="s">
        <v>752</v>
      </c>
      <c r="OZB3" s="4" t="s">
        <v>752</v>
      </c>
      <c r="OZC3" s="4" t="s">
        <v>752</v>
      </c>
      <c r="OZD3" s="4" t="s">
        <v>752</v>
      </c>
      <c r="OZE3" s="4" t="s">
        <v>752</v>
      </c>
      <c r="OZF3" s="4" t="s">
        <v>752</v>
      </c>
      <c r="OZG3" s="4" t="s">
        <v>752</v>
      </c>
      <c r="OZH3" s="4" t="s">
        <v>752</v>
      </c>
      <c r="OZI3" s="4" t="s">
        <v>752</v>
      </c>
      <c r="OZJ3" s="4" t="s">
        <v>752</v>
      </c>
      <c r="OZK3" s="4" t="s">
        <v>752</v>
      </c>
      <c r="OZL3" s="4" t="s">
        <v>752</v>
      </c>
      <c r="OZM3" s="4" t="s">
        <v>752</v>
      </c>
      <c r="OZN3" s="4" t="s">
        <v>752</v>
      </c>
      <c r="OZO3" s="4" t="s">
        <v>752</v>
      </c>
      <c r="OZP3" s="4" t="s">
        <v>752</v>
      </c>
      <c r="OZQ3" s="4" t="s">
        <v>752</v>
      </c>
      <c r="OZR3" s="4" t="s">
        <v>752</v>
      </c>
      <c r="OZS3" s="4" t="s">
        <v>752</v>
      </c>
      <c r="OZT3" s="4" t="s">
        <v>752</v>
      </c>
      <c r="OZU3" s="4" t="s">
        <v>752</v>
      </c>
      <c r="OZV3" s="4" t="s">
        <v>752</v>
      </c>
      <c r="OZW3" s="4" t="s">
        <v>752</v>
      </c>
      <c r="OZX3" s="4" t="s">
        <v>752</v>
      </c>
      <c r="OZY3" s="4" t="s">
        <v>752</v>
      </c>
      <c r="OZZ3" s="4" t="s">
        <v>752</v>
      </c>
      <c r="PAA3" s="4" t="s">
        <v>752</v>
      </c>
      <c r="PAB3" s="4" t="s">
        <v>752</v>
      </c>
      <c r="PAC3" s="4" t="s">
        <v>752</v>
      </c>
      <c r="PAD3" s="4" t="s">
        <v>752</v>
      </c>
      <c r="PAE3" s="4" t="s">
        <v>752</v>
      </c>
      <c r="PAF3" s="4" t="s">
        <v>752</v>
      </c>
      <c r="PAG3" s="4" t="s">
        <v>752</v>
      </c>
      <c r="PAH3" s="4" t="s">
        <v>752</v>
      </c>
      <c r="PAI3" s="4" t="s">
        <v>752</v>
      </c>
      <c r="PAJ3" s="4" t="s">
        <v>752</v>
      </c>
      <c r="PAK3" s="4" t="s">
        <v>752</v>
      </c>
      <c r="PAL3" s="4" t="s">
        <v>752</v>
      </c>
      <c r="PAM3" s="4" t="s">
        <v>752</v>
      </c>
      <c r="PAN3" s="4" t="s">
        <v>752</v>
      </c>
      <c r="PAO3" s="4" t="s">
        <v>752</v>
      </c>
      <c r="PAP3" s="4" t="s">
        <v>752</v>
      </c>
      <c r="PAQ3" s="4" t="s">
        <v>752</v>
      </c>
      <c r="PAR3" s="4" t="s">
        <v>752</v>
      </c>
      <c r="PAS3" s="4" t="s">
        <v>752</v>
      </c>
      <c r="PAT3" s="4" t="s">
        <v>752</v>
      </c>
      <c r="PAU3" s="4" t="s">
        <v>752</v>
      </c>
      <c r="PAV3" s="4" t="s">
        <v>752</v>
      </c>
      <c r="PAW3" s="4" t="s">
        <v>752</v>
      </c>
      <c r="PAX3" s="4" t="s">
        <v>752</v>
      </c>
      <c r="PAY3" s="4" t="s">
        <v>752</v>
      </c>
      <c r="PAZ3" s="4" t="s">
        <v>752</v>
      </c>
      <c r="PBA3" s="4" t="s">
        <v>752</v>
      </c>
      <c r="PBB3" s="4" t="s">
        <v>752</v>
      </c>
      <c r="PBC3" s="4" t="s">
        <v>752</v>
      </c>
      <c r="PBD3" s="4" t="s">
        <v>752</v>
      </c>
      <c r="PBE3" s="4" t="s">
        <v>752</v>
      </c>
      <c r="PBF3" s="4" t="s">
        <v>752</v>
      </c>
      <c r="PBG3" s="4" t="s">
        <v>752</v>
      </c>
      <c r="PBH3" s="4" t="s">
        <v>752</v>
      </c>
      <c r="PBI3" s="4" t="s">
        <v>752</v>
      </c>
      <c r="PBJ3" s="4" t="s">
        <v>752</v>
      </c>
      <c r="PBK3" s="4" t="s">
        <v>752</v>
      </c>
      <c r="PBL3" s="4" t="s">
        <v>752</v>
      </c>
      <c r="PBM3" s="4" t="s">
        <v>752</v>
      </c>
      <c r="PBN3" s="4" t="s">
        <v>752</v>
      </c>
      <c r="PBO3" s="4" t="s">
        <v>752</v>
      </c>
      <c r="PBP3" s="4" t="s">
        <v>752</v>
      </c>
      <c r="PBQ3" s="4" t="s">
        <v>752</v>
      </c>
      <c r="PBR3" s="4" t="s">
        <v>752</v>
      </c>
      <c r="PBS3" s="4" t="s">
        <v>752</v>
      </c>
      <c r="PBT3" s="4" t="s">
        <v>752</v>
      </c>
      <c r="PBU3" s="4" t="s">
        <v>752</v>
      </c>
      <c r="PBV3" s="4" t="s">
        <v>752</v>
      </c>
      <c r="PBW3" s="4" t="s">
        <v>752</v>
      </c>
      <c r="PBX3" s="4" t="s">
        <v>752</v>
      </c>
      <c r="PBY3" s="4" t="s">
        <v>752</v>
      </c>
      <c r="PBZ3" s="4" t="s">
        <v>752</v>
      </c>
      <c r="PCA3" s="4" t="s">
        <v>752</v>
      </c>
      <c r="PCB3" s="4" t="s">
        <v>752</v>
      </c>
      <c r="PCC3" s="4" t="s">
        <v>752</v>
      </c>
      <c r="PCD3" s="4" t="s">
        <v>752</v>
      </c>
      <c r="PCE3" s="4" t="s">
        <v>752</v>
      </c>
      <c r="PCF3" s="4" t="s">
        <v>752</v>
      </c>
      <c r="PCG3" s="4" t="s">
        <v>752</v>
      </c>
      <c r="PCH3" s="4" t="s">
        <v>752</v>
      </c>
      <c r="PCI3" s="4" t="s">
        <v>752</v>
      </c>
      <c r="PCJ3" s="4" t="s">
        <v>752</v>
      </c>
      <c r="PCK3" s="4" t="s">
        <v>752</v>
      </c>
      <c r="PCL3" s="4" t="s">
        <v>752</v>
      </c>
      <c r="PCM3" s="4" t="s">
        <v>752</v>
      </c>
      <c r="PCN3" s="4" t="s">
        <v>752</v>
      </c>
      <c r="PCO3" s="4" t="s">
        <v>752</v>
      </c>
      <c r="PCP3" s="4" t="s">
        <v>752</v>
      </c>
      <c r="PCQ3" s="4" t="s">
        <v>752</v>
      </c>
      <c r="PCR3" s="4" t="s">
        <v>752</v>
      </c>
      <c r="PCS3" s="4" t="s">
        <v>752</v>
      </c>
      <c r="PCT3" s="4" t="s">
        <v>752</v>
      </c>
      <c r="PCU3" s="4" t="s">
        <v>752</v>
      </c>
      <c r="PCV3" s="4" t="s">
        <v>752</v>
      </c>
      <c r="PCW3" s="4" t="s">
        <v>752</v>
      </c>
      <c r="PCX3" s="4" t="s">
        <v>752</v>
      </c>
      <c r="PCY3" s="4" t="s">
        <v>752</v>
      </c>
      <c r="PCZ3" s="4" t="s">
        <v>752</v>
      </c>
      <c r="PDA3" s="4" t="s">
        <v>752</v>
      </c>
      <c r="PDB3" s="4" t="s">
        <v>752</v>
      </c>
      <c r="PDC3" s="4" t="s">
        <v>752</v>
      </c>
      <c r="PDD3" s="4" t="s">
        <v>752</v>
      </c>
      <c r="PDE3" s="4" t="s">
        <v>752</v>
      </c>
      <c r="PDF3" s="4" t="s">
        <v>752</v>
      </c>
      <c r="PDG3" s="4" t="s">
        <v>752</v>
      </c>
      <c r="PDH3" s="4" t="s">
        <v>752</v>
      </c>
      <c r="PDI3" s="4" t="s">
        <v>752</v>
      </c>
      <c r="PDJ3" s="4" t="s">
        <v>752</v>
      </c>
      <c r="PDK3" s="4" t="s">
        <v>752</v>
      </c>
      <c r="PDL3" s="4" t="s">
        <v>752</v>
      </c>
      <c r="PDM3" s="4" t="s">
        <v>752</v>
      </c>
      <c r="PDN3" s="4" t="s">
        <v>752</v>
      </c>
      <c r="PDO3" s="4" t="s">
        <v>752</v>
      </c>
      <c r="PDP3" s="4" t="s">
        <v>752</v>
      </c>
      <c r="PDQ3" s="4" t="s">
        <v>752</v>
      </c>
      <c r="PDR3" s="4" t="s">
        <v>752</v>
      </c>
      <c r="PDS3" s="4" t="s">
        <v>752</v>
      </c>
      <c r="PDT3" s="4" t="s">
        <v>752</v>
      </c>
      <c r="PDU3" s="4" t="s">
        <v>752</v>
      </c>
      <c r="PDV3" s="4" t="s">
        <v>752</v>
      </c>
      <c r="PDW3" s="4" t="s">
        <v>752</v>
      </c>
      <c r="PDX3" s="4" t="s">
        <v>752</v>
      </c>
      <c r="PDY3" s="4" t="s">
        <v>752</v>
      </c>
      <c r="PDZ3" s="4" t="s">
        <v>752</v>
      </c>
      <c r="PEA3" s="4" t="s">
        <v>752</v>
      </c>
      <c r="PEB3" s="4" t="s">
        <v>752</v>
      </c>
      <c r="PEC3" s="4" t="s">
        <v>752</v>
      </c>
      <c r="PED3" s="4" t="s">
        <v>752</v>
      </c>
      <c r="PEE3" s="4" t="s">
        <v>752</v>
      </c>
      <c r="PEF3" s="4" t="s">
        <v>752</v>
      </c>
      <c r="PEG3" s="4" t="s">
        <v>752</v>
      </c>
      <c r="PEH3" s="4" t="s">
        <v>752</v>
      </c>
      <c r="PEI3" s="4" t="s">
        <v>752</v>
      </c>
      <c r="PEJ3" s="4" t="s">
        <v>752</v>
      </c>
      <c r="PEK3" s="4" t="s">
        <v>752</v>
      </c>
      <c r="PEL3" s="4" t="s">
        <v>752</v>
      </c>
      <c r="PEM3" s="4" t="s">
        <v>752</v>
      </c>
      <c r="PEN3" s="4" t="s">
        <v>752</v>
      </c>
      <c r="PEO3" s="4" t="s">
        <v>752</v>
      </c>
      <c r="PEP3" s="4" t="s">
        <v>752</v>
      </c>
      <c r="PEQ3" s="4" t="s">
        <v>752</v>
      </c>
      <c r="PER3" s="4" t="s">
        <v>752</v>
      </c>
      <c r="PES3" s="4" t="s">
        <v>752</v>
      </c>
      <c r="PET3" s="4" t="s">
        <v>752</v>
      </c>
      <c r="PEU3" s="4" t="s">
        <v>752</v>
      </c>
      <c r="PEV3" s="4" t="s">
        <v>752</v>
      </c>
      <c r="PEW3" s="4" t="s">
        <v>752</v>
      </c>
      <c r="PEX3" s="4" t="s">
        <v>752</v>
      </c>
      <c r="PEY3" s="4" t="s">
        <v>752</v>
      </c>
      <c r="PEZ3" s="4" t="s">
        <v>752</v>
      </c>
      <c r="PFA3" s="4" t="s">
        <v>752</v>
      </c>
      <c r="PFB3" s="4" t="s">
        <v>752</v>
      </c>
      <c r="PFC3" s="4" t="s">
        <v>752</v>
      </c>
      <c r="PFD3" s="4" t="s">
        <v>752</v>
      </c>
      <c r="PFE3" s="4" t="s">
        <v>752</v>
      </c>
      <c r="PFF3" s="4" t="s">
        <v>752</v>
      </c>
      <c r="PFG3" s="4" t="s">
        <v>752</v>
      </c>
      <c r="PFH3" s="4" t="s">
        <v>752</v>
      </c>
      <c r="PFI3" s="4" t="s">
        <v>752</v>
      </c>
      <c r="PFJ3" s="4" t="s">
        <v>752</v>
      </c>
      <c r="PFK3" s="4" t="s">
        <v>752</v>
      </c>
      <c r="PFL3" s="4" t="s">
        <v>752</v>
      </c>
      <c r="PFM3" s="4" t="s">
        <v>752</v>
      </c>
      <c r="PFN3" s="4" t="s">
        <v>752</v>
      </c>
      <c r="PFO3" s="4" t="s">
        <v>752</v>
      </c>
      <c r="PFP3" s="4" t="s">
        <v>752</v>
      </c>
      <c r="PFQ3" s="4" t="s">
        <v>752</v>
      </c>
      <c r="PFR3" s="4" t="s">
        <v>752</v>
      </c>
      <c r="PFS3" s="4" t="s">
        <v>752</v>
      </c>
      <c r="PFT3" s="4" t="s">
        <v>752</v>
      </c>
      <c r="PFU3" s="4" t="s">
        <v>752</v>
      </c>
      <c r="PFV3" s="4" t="s">
        <v>752</v>
      </c>
      <c r="PFW3" s="4" t="s">
        <v>752</v>
      </c>
      <c r="PFX3" s="4" t="s">
        <v>752</v>
      </c>
      <c r="PFY3" s="4" t="s">
        <v>752</v>
      </c>
      <c r="PFZ3" s="4" t="s">
        <v>752</v>
      </c>
      <c r="PGA3" s="4" t="s">
        <v>752</v>
      </c>
      <c r="PGB3" s="4" t="s">
        <v>752</v>
      </c>
      <c r="PGC3" s="4" t="s">
        <v>752</v>
      </c>
      <c r="PGD3" s="4" t="s">
        <v>752</v>
      </c>
      <c r="PGE3" s="4" t="s">
        <v>752</v>
      </c>
      <c r="PGF3" s="4" t="s">
        <v>752</v>
      </c>
      <c r="PGG3" s="4" t="s">
        <v>752</v>
      </c>
      <c r="PGH3" s="4" t="s">
        <v>752</v>
      </c>
      <c r="PGI3" s="4" t="s">
        <v>752</v>
      </c>
      <c r="PGJ3" s="4" t="s">
        <v>752</v>
      </c>
      <c r="PGK3" s="4" t="s">
        <v>752</v>
      </c>
      <c r="PGL3" s="4" t="s">
        <v>752</v>
      </c>
      <c r="PGM3" s="4" t="s">
        <v>752</v>
      </c>
      <c r="PGN3" s="4" t="s">
        <v>752</v>
      </c>
      <c r="PGO3" s="4" t="s">
        <v>752</v>
      </c>
      <c r="PGP3" s="4" t="s">
        <v>752</v>
      </c>
      <c r="PGQ3" s="4" t="s">
        <v>752</v>
      </c>
      <c r="PGR3" s="4" t="s">
        <v>752</v>
      </c>
      <c r="PGS3" s="4" t="s">
        <v>752</v>
      </c>
      <c r="PGT3" s="4" t="s">
        <v>752</v>
      </c>
      <c r="PGU3" s="4" t="s">
        <v>752</v>
      </c>
      <c r="PGV3" s="4" t="s">
        <v>752</v>
      </c>
      <c r="PGW3" s="4" t="s">
        <v>752</v>
      </c>
      <c r="PGX3" s="4" t="s">
        <v>752</v>
      </c>
      <c r="PGY3" s="4" t="s">
        <v>752</v>
      </c>
      <c r="PGZ3" s="4" t="s">
        <v>752</v>
      </c>
      <c r="PHA3" s="4" t="s">
        <v>752</v>
      </c>
      <c r="PHB3" s="4" t="s">
        <v>752</v>
      </c>
      <c r="PHC3" s="4" t="s">
        <v>752</v>
      </c>
      <c r="PHD3" s="4" t="s">
        <v>752</v>
      </c>
      <c r="PHE3" s="4" t="s">
        <v>752</v>
      </c>
      <c r="PHF3" s="4" t="s">
        <v>752</v>
      </c>
      <c r="PHG3" s="4" t="s">
        <v>752</v>
      </c>
      <c r="PHH3" s="4" t="s">
        <v>752</v>
      </c>
      <c r="PHI3" s="4" t="s">
        <v>752</v>
      </c>
      <c r="PHJ3" s="4" t="s">
        <v>752</v>
      </c>
      <c r="PHK3" s="4" t="s">
        <v>752</v>
      </c>
      <c r="PHL3" s="4" t="s">
        <v>752</v>
      </c>
      <c r="PHM3" s="4" t="s">
        <v>752</v>
      </c>
      <c r="PHN3" s="4" t="s">
        <v>752</v>
      </c>
      <c r="PHO3" s="4" t="s">
        <v>752</v>
      </c>
      <c r="PHP3" s="4" t="s">
        <v>752</v>
      </c>
      <c r="PHQ3" s="4" t="s">
        <v>752</v>
      </c>
      <c r="PHR3" s="4" t="s">
        <v>752</v>
      </c>
      <c r="PHS3" s="4" t="s">
        <v>752</v>
      </c>
      <c r="PHT3" s="4" t="s">
        <v>752</v>
      </c>
      <c r="PHU3" s="4" t="s">
        <v>752</v>
      </c>
      <c r="PHV3" s="4" t="s">
        <v>752</v>
      </c>
      <c r="PHW3" s="4" t="s">
        <v>752</v>
      </c>
      <c r="PHX3" s="4" t="s">
        <v>752</v>
      </c>
      <c r="PHY3" s="4" t="s">
        <v>752</v>
      </c>
      <c r="PHZ3" s="4" t="s">
        <v>752</v>
      </c>
      <c r="PIA3" s="4" t="s">
        <v>752</v>
      </c>
      <c r="PIB3" s="4" t="s">
        <v>752</v>
      </c>
      <c r="PIC3" s="4" t="s">
        <v>752</v>
      </c>
      <c r="PID3" s="4" t="s">
        <v>752</v>
      </c>
      <c r="PIE3" s="4" t="s">
        <v>752</v>
      </c>
      <c r="PIF3" s="4" t="s">
        <v>752</v>
      </c>
      <c r="PIG3" s="4" t="s">
        <v>752</v>
      </c>
      <c r="PIH3" s="4" t="s">
        <v>752</v>
      </c>
      <c r="PII3" s="4" t="s">
        <v>752</v>
      </c>
      <c r="PIJ3" s="4" t="s">
        <v>752</v>
      </c>
      <c r="PIK3" s="4" t="s">
        <v>752</v>
      </c>
      <c r="PIL3" s="4" t="s">
        <v>752</v>
      </c>
      <c r="PIM3" s="4" t="s">
        <v>752</v>
      </c>
      <c r="PIN3" s="4" t="s">
        <v>752</v>
      </c>
      <c r="PIO3" s="4" t="s">
        <v>752</v>
      </c>
      <c r="PIP3" s="4" t="s">
        <v>752</v>
      </c>
      <c r="PIQ3" s="4" t="s">
        <v>752</v>
      </c>
      <c r="PIR3" s="4" t="s">
        <v>752</v>
      </c>
      <c r="PIS3" s="4" t="s">
        <v>752</v>
      </c>
      <c r="PIT3" s="4" t="s">
        <v>752</v>
      </c>
      <c r="PIU3" s="4" t="s">
        <v>752</v>
      </c>
      <c r="PIV3" s="4" t="s">
        <v>752</v>
      </c>
      <c r="PIW3" s="4" t="s">
        <v>752</v>
      </c>
      <c r="PIX3" s="4" t="s">
        <v>752</v>
      </c>
      <c r="PIY3" s="4" t="s">
        <v>752</v>
      </c>
      <c r="PIZ3" s="4" t="s">
        <v>752</v>
      </c>
      <c r="PJA3" s="4" t="s">
        <v>752</v>
      </c>
      <c r="PJB3" s="4" t="s">
        <v>752</v>
      </c>
      <c r="PJC3" s="4" t="s">
        <v>752</v>
      </c>
      <c r="PJD3" s="4" t="s">
        <v>752</v>
      </c>
      <c r="PJE3" s="4" t="s">
        <v>752</v>
      </c>
      <c r="PJF3" s="4" t="s">
        <v>752</v>
      </c>
      <c r="PJG3" s="4" t="s">
        <v>752</v>
      </c>
      <c r="PJH3" s="4" t="s">
        <v>752</v>
      </c>
      <c r="PJI3" s="4" t="s">
        <v>752</v>
      </c>
      <c r="PJJ3" s="4" t="s">
        <v>752</v>
      </c>
      <c r="PJK3" s="4" t="s">
        <v>752</v>
      </c>
      <c r="PJL3" s="4" t="s">
        <v>752</v>
      </c>
      <c r="PJM3" s="4" t="s">
        <v>752</v>
      </c>
      <c r="PJN3" s="4" t="s">
        <v>752</v>
      </c>
      <c r="PJO3" s="4" t="s">
        <v>752</v>
      </c>
      <c r="PJP3" s="4" t="s">
        <v>752</v>
      </c>
      <c r="PJQ3" s="4" t="s">
        <v>752</v>
      </c>
      <c r="PJR3" s="4" t="s">
        <v>752</v>
      </c>
      <c r="PJS3" s="4" t="s">
        <v>752</v>
      </c>
      <c r="PJT3" s="4" t="s">
        <v>752</v>
      </c>
      <c r="PJU3" s="4" t="s">
        <v>752</v>
      </c>
      <c r="PJV3" s="4" t="s">
        <v>752</v>
      </c>
      <c r="PJW3" s="4" t="s">
        <v>752</v>
      </c>
      <c r="PJX3" s="4" t="s">
        <v>752</v>
      </c>
      <c r="PJY3" s="4" t="s">
        <v>752</v>
      </c>
      <c r="PJZ3" s="4" t="s">
        <v>752</v>
      </c>
      <c r="PKA3" s="4" t="s">
        <v>752</v>
      </c>
      <c r="PKB3" s="4" t="s">
        <v>752</v>
      </c>
      <c r="PKC3" s="4" t="s">
        <v>752</v>
      </c>
      <c r="PKD3" s="4" t="s">
        <v>752</v>
      </c>
      <c r="PKE3" s="4" t="s">
        <v>752</v>
      </c>
      <c r="PKF3" s="4" t="s">
        <v>752</v>
      </c>
      <c r="PKG3" s="4" t="s">
        <v>752</v>
      </c>
      <c r="PKH3" s="4" t="s">
        <v>752</v>
      </c>
      <c r="PKI3" s="4" t="s">
        <v>752</v>
      </c>
      <c r="PKJ3" s="4" t="s">
        <v>752</v>
      </c>
      <c r="PKK3" s="4" t="s">
        <v>752</v>
      </c>
      <c r="PKL3" s="4" t="s">
        <v>752</v>
      </c>
      <c r="PKM3" s="4" t="s">
        <v>752</v>
      </c>
      <c r="PKN3" s="4" t="s">
        <v>752</v>
      </c>
      <c r="PKO3" s="4" t="s">
        <v>752</v>
      </c>
      <c r="PKP3" s="4" t="s">
        <v>752</v>
      </c>
      <c r="PKQ3" s="4" t="s">
        <v>752</v>
      </c>
      <c r="PKR3" s="4" t="s">
        <v>752</v>
      </c>
      <c r="PKS3" s="4" t="s">
        <v>752</v>
      </c>
      <c r="PKT3" s="4" t="s">
        <v>752</v>
      </c>
      <c r="PKU3" s="4" t="s">
        <v>752</v>
      </c>
      <c r="PKV3" s="4" t="s">
        <v>752</v>
      </c>
      <c r="PKW3" s="4" t="s">
        <v>752</v>
      </c>
      <c r="PKX3" s="4" t="s">
        <v>752</v>
      </c>
      <c r="PKY3" s="4" t="s">
        <v>752</v>
      </c>
      <c r="PKZ3" s="4" t="s">
        <v>752</v>
      </c>
      <c r="PLA3" s="4" t="s">
        <v>752</v>
      </c>
      <c r="PLB3" s="4" t="s">
        <v>752</v>
      </c>
      <c r="PLC3" s="4" t="s">
        <v>752</v>
      </c>
      <c r="PLD3" s="4" t="s">
        <v>752</v>
      </c>
      <c r="PLE3" s="4" t="s">
        <v>752</v>
      </c>
      <c r="PLF3" s="4" t="s">
        <v>752</v>
      </c>
      <c r="PLG3" s="4" t="s">
        <v>752</v>
      </c>
      <c r="PLH3" s="4" t="s">
        <v>752</v>
      </c>
      <c r="PLI3" s="4" t="s">
        <v>752</v>
      </c>
      <c r="PLJ3" s="4" t="s">
        <v>752</v>
      </c>
      <c r="PLK3" s="4" t="s">
        <v>752</v>
      </c>
      <c r="PLL3" s="4" t="s">
        <v>752</v>
      </c>
      <c r="PLM3" s="4" t="s">
        <v>752</v>
      </c>
      <c r="PLN3" s="4" t="s">
        <v>752</v>
      </c>
      <c r="PLO3" s="4" t="s">
        <v>752</v>
      </c>
      <c r="PLP3" s="4" t="s">
        <v>752</v>
      </c>
      <c r="PLQ3" s="4" t="s">
        <v>752</v>
      </c>
      <c r="PLR3" s="4" t="s">
        <v>752</v>
      </c>
      <c r="PLS3" s="4" t="s">
        <v>752</v>
      </c>
      <c r="PLT3" s="4" t="s">
        <v>752</v>
      </c>
      <c r="PLU3" s="4" t="s">
        <v>752</v>
      </c>
      <c r="PLV3" s="4" t="s">
        <v>752</v>
      </c>
      <c r="PLW3" s="4" t="s">
        <v>752</v>
      </c>
      <c r="PLX3" s="4" t="s">
        <v>752</v>
      </c>
      <c r="PLY3" s="4" t="s">
        <v>752</v>
      </c>
      <c r="PLZ3" s="4" t="s">
        <v>752</v>
      </c>
      <c r="PMA3" s="4" t="s">
        <v>752</v>
      </c>
      <c r="PMB3" s="4" t="s">
        <v>752</v>
      </c>
      <c r="PMC3" s="4" t="s">
        <v>752</v>
      </c>
      <c r="PMD3" s="4" t="s">
        <v>752</v>
      </c>
      <c r="PME3" s="4" t="s">
        <v>752</v>
      </c>
      <c r="PMF3" s="4" t="s">
        <v>752</v>
      </c>
      <c r="PMG3" s="4" t="s">
        <v>752</v>
      </c>
      <c r="PMH3" s="4" t="s">
        <v>752</v>
      </c>
      <c r="PMI3" s="4" t="s">
        <v>752</v>
      </c>
      <c r="PMJ3" s="4" t="s">
        <v>752</v>
      </c>
      <c r="PMK3" s="4" t="s">
        <v>752</v>
      </c>
      <c r="PML3" s="4" t="s">
        <v>752</v>
      </c>
      <c r="PMM3" s="4" t="s">
        <v>752</v>
      </c>
      <c r="PMN3" s="4" t="s">
        <v>752</v>
      </c>
      <c r="PMO3" s="4" t="s">
        <v>752</v>
      </c>
      <c r="PMP3" s="4" t="s">
        <v>752</v>
      </c>
      <c r="PMQ3" s="4" t="s">
        <v>752</v>
      </c>
      <c r="PMR3" s="4" t="s">
        <v>752</v>
      </c>
      <c r="PMS3" s="4" t="s">
        <v>752</v>
      </c>
      <c r="PMT3" s="4" t="s">
        <v>752</v>
      </c>
      <c r="PMU3" s="4" t="s">
        <v>752</v>
      </c>
      <c r="PMV3" s="4" t="s">
        <v>752</v>
      </c>
      <c r="PMW3" s="4" t="s">
        <v>752</v>
      </c>
      <c r="PMX3" s="4" t="s">
        <v>752</v>
      </c>
      <c r="PMY3" s="4" t="s">
        <v>752</v>
      </c>
      <c r="PMZ3" s="4" t="s">
        <v>752</v>
      </c>
      <c r="PNA3" s="4" t="s">
        <v>752</v>
      </c>
      <c r="PNB3" s="4" t="s">
        <v>752</v>
      </c>
      <c r="PNC3" s="4" t="s">
        <v>752</v>
      </c>
      <c r="PND3" s="4" t="s">
        <v>752</v>
      </c>
      <c r="PNE3" s="4" t="s">
        <v>752</v>
      </c>
      <c r="PNF3" s="4" t="s">
        <v>752</v>
      </c>
      <c r="PNG3" s="4" t="s">
        <v>752</v>
      </c>
      <c r="PNH3" s="4" t="s">
        <v>752</v>
      </c>
      <c r="PNI3" s="4" t="s">
        <v>752</v>
      </c>
      <c r="PNJ3" s="4" t="s">
        <v>752</v>
      </c>
      <c r="PNK3" s="4" t="s">
        <v>752</v>
      </c>
      <c r="PNL3" s="4" t="s">
        <v>752</v>
      </c>
      <c r="PNM3" s="4" t="s">
        <v>752</v>
      </c>
      <c r="PNN3" s="4" t="s">
        <v>752</v>
      </c>
      <c r="PNO3" s="4" t="s">
        <v>752</v>
      </c>
      <c r="PNP3" s="4" t="s">
        <v>752</v>
      </c>
      <c r="PNQ3" s="4" t="s">
        <v>752</v>
      </c>
      <c r="PNR3" s="4" t="s">
        <v>752</v>
      </c>
      <c r="PNS3" s="4" t="s">
        <v>752</v>
      </c>
      <c r="PNT3" s="4" t="s">
        <v>752</v>
      </c>
      <c r="PNU3" s="4" t="s">
        <v>752</v>
      </c>
      <c r="PNV3" s="4" t="s">
        <v>752</v>
      </c>
      <c r="PNW3" s="4" t="s">
        <v>752</v>
      </c>
      <c r="PNX3" s="4" t="s">
        <v>752</v>
      </c>
      <c r="PNY3" s="4" t="s">
        <v>752</v>
      </c>
      <c r="PNZ3" s="4" t="s">
        <v>752</v>
      </c>
      <c r="POA3" s="4" t="s">
        <v>752</v>
      </c>
      <c r="POB3" s="4" t="s">
        <v>752</v>
      </c>
      <c r="POC3" s="4" t="s">
        <v>752</v>
      </c>
      <c r="POD3" s="4" t="s">
        <v>752</v>
      </c>
      <c r="POE3" s="4" t="s">
        <v>752</v>
      </c>
      <c r="POF3" s="4" t="s">
        <v>752</v>
      </c>
      <c r="POG3" s="4" t="s">
        <v>752</v>
      </c>
      <c r="POH3" s="4" t="s">
        <v>752</v>
      </c>
      <c r="POI3" s="4" t="s">
        <v>752</v>
      </c>
      <c r="POJ3" s="4" t="s">
        <v>752</v>
      </c>
      <c r="POK3" s="4" t="s">
        <v>752</v>
      </c>
      <c r="POL3" s="4" t="s">
        <v>752</v>
      </c>
      <c r="POM3" s="4" t="s">
        <v>752</v>
      </c>
      <c r="PON3" s="4" t="s">
        <v>752</v>
      </c>
      <c r="POO3" s="4" t="s">
        <v>752</v>
      </c>
      <c r="POP3" s="4" t="s">
        <v>752</v>
      </c>
      <c r="POQ3" s="4" t="s">
        <v>752</v>
      </c>
      <c r="POR3" s="4" t="s">
        <v>752</v>
      </c>
      <c r="POS3" s="4" t="s">
        <v>752</v>
      </c>
      <c r="POT3" s="4" t="s">
        <v>752</v>
      </c>
      <c r="POU3" s="4" t="s">
        <v>752</v>
      </c>
      <c r="POV3" s="4" t="s">
        <v>752</v>
      </c>
      <c r="POW3" s="4" t="s">
        <v>752</v>
      </c>
      <c r="POX3" s="4" t="s">
        <v>752</v>
      </c>
      <c r="POY3" s="4" t="s">
        <v>752</v>
      </c>
      <c r="POZ3" s="4" t="s">
        <v>752</v>
      </c>
      <c r="PPA3" s="4" t="s">
        <v>752</v>
      </c>
      <c r="PPB3" s="4" t="s">
        <v>752</v>
      </c>
      <c r="PPC3" s="4" t="s">
        <v>752</v>
      </c>
      <c r="PPD3" s="4" t="s">
        <v>752</v>
      </c>
      <c r="PPE3" s="4" t="s">
        <v>752</v>
      </c>
      <c r="PPF3" s="4" t="s">
        <v>752</v>
      </c>
      <c r="PPG3" s="4" t="s">
        <v>752</v>
      </c>
      <c r="PPH3" s="4" t="s">
        <v>752</v>
      </c>
      <c r="PPI3" s="4" t="s">
        <v>752</v>
      </c>
      <c r="PPJ3" s="4" t="s">
        <v>752</v>
      </c>
      <c r="PPK3" s="4" t="s">
        <v>752</v>
      </c>
      <c r="PPL3" s="4" t="s">
        <v>752</v>
      </c>
      <c r="PPM3" s="4" t="s">
        <v>752</v>
      </c>
      <c r="PPN3" s="4" t="s">
        <v>752</v>
      </c>
      <c r="PPO3" s="4" t="s">
        <v>752</v>
      </c>
      <c r="PPP3" s="4" t="s">
        <v>752</v>
      </c>
      <c r="PPQ3" s="4" t="s">
        <v>752</v>
      </c>
      <c r="PPR3" s="4" t="s">
        <v>752</v>
      </c>
      <c r="PPS3" s="4" t="s">
        <v>752</v>
      </c>
      <c r="PPT3" s="4" t="s">
        <v>752</v>
      </c>
      <c r="PPU3" s="4" t="s">
        <v>752</v>
      </c>
      <c r="PPV3" s="4" t="s">
        <v>752</v>
      </c>
      <c r="PPW3" s="4" t="s">
        <v>752</v>
      </c>
      <c r="PPX3" s="4" t="s">
        <v>752</v>
      </c>
      <c r="PPY3" s="4" t="s">
        <v>752</v>
      </c>
      <c r="PPZ3" s="4" t="s">
        <v>752</v>
      </c>
      <c r="PQA3" s="4" t="s">
        <v>752</v>
      </c>
      <c r="PQB3" s="4" t="s">
        <v>752</v>
      </c>
      <c r="PQC3" s="4" t="s">
        <v>752</v>
      </c>
      <c r="PQD3" s="4" t="s">
        <v>752</v>
      </c>
      <c r="PQE3" s="4" t="s">
        <v>752</v>
      </c>
      <c r="PQF3" s="4" t="s">
        <v>752</v>
      </c>
      <c r="PQG3" s="4" t="s">
        <v>752</v>
      </c>
      <c r="PQH3" s="4" t="s">
        <v>752</v>
      </c>
      <c r="PQI3" s="4" t="s">
        <v>752</v>
      </c>
      <c r="PQJ3" s="4" t="s">
        <v>752</v>
      </c>
      <c r="PQK3" s="4" t="s">
        <v>752</v>
      </c>
      <c r="PQL3" s="4" t="s">
        <v>752</v>
      </c>
      <c r="PQM3" s="4" t="s">
        <v>752</v>
      </c>
      <c r="PQN3" s="4" t="s">
        <v>752</v>
      </c>
      <c r="PQO3" s="4" t="s">
        <v>752</v>
      </c>
      <c r="PQP3" s="4" t="s">
        <v>752</v>
      </c>
      <c r="PQQ3" s="4" t="s">
        <v>752</v>
      </c>
      <c r="PQR3" s="4" t="s">
        <v>752</v>
      </c>
      <c r="PQS3" s="4" t="s">
        <v>752</v>
      </c>
      <c r="PQT3" s="4" t="s">
        <v>752</v>
      </c>
      <c r="PQU3" s="4" t="s">
        <v>752</v>
      </c>
      <c r="PQV3" s="4" t="s">
        <v>752</v>
      </c>
      <c r="PQW3" s="4" t="s">
        <v>752</v>
      </c>
      <c r="PQX3" s="4" t="s">
        <v>752</v>
      </c>
      <c r="PQY3" s="4" t="s">
        <v>752</v>
      </c>
      <c r="PQZ3" s="4" t="s">
        <v>752</v>
      </c>
      <c r="PRA3" s="4" t="s">
        <v>752</v>
      </c>
      <c r="PRB3" s="4" t="s">
        <v>752</v>
      </c>
      <c r="PRC3" s="4" t="s">
        <v>752</v>
      </c>
      <c r="PRD3" s="4" t="s">
        <v>752</v>
      </c>
      <c r="PRE3" s="4" t="s">
        <v>752</v>
      </c>
      <c r="PRF3" s="4" t="s">
        <v>752</v>
      </c>
      <c r="PRG3" s="4" t="s">
        <v>752</v>
      </c>
      <c r="PRH3" s="4" t="s">
        <v>752</v>
      </c>
      <c r="PRI3" s="4" t="s">
        <v>752</v>
      </c>
      <c r="PRJ3" s="4" t="s">
        <v>752</v>
      </c>
      <c r="PRK3" s="4" t="s">
        <v>752</v>
      </c>
      <c r="PRL3" s="4" t="s">
        <v>752</v>
      </c>
      <c r="PRM3" s="4" t="s">
        <v>752</v>
      </c>
      <c r="PRN3" s="4" t="s">
        <v>752</v>
      </c>
      <c r="PRO3" s="4" t="s">
        <v>752</v>
      </c>
      <c r="PRP3" s="4" t="s">
        <v>752</v>
      </c>
      <c r="PRQ3" s="4" t="s">
        <v>752</v>
      </c>
      <c r="PRR3" s="4" t="s">
        <v>752</v>
      </c>
      <c r="PRS3" s="4" t="s">
        <v>752</v>
      </c>
      <c r="PRT3" s="4" t="s">
        <v>752</v>
      </c>
      <c r="PRU3" s="4" t="s">
        <v>752</v>
      </c>
      <c r="PRV3" s="4" t="s">
        <v>752</v>
      </c>
      <c r="PRW3" s="4" t="s">
        <v>752</v>
      </c>
      <c r="PRX3" s="4" t="s">
        <v>752</v>
      </c>
      <c r="PRY3" s="4" t="s">
        <v>752</v>
      </c>
      <c r="PRZ3" s="4" t="s">
        <v>752</v>
      </c>
      <c r="PSA3" s="4" t="s">
        <v>752</v>
      </c>
      <c r="PSB3" s="4" t="s">
        <v>752</v>
      </c>
      <c r="PSC3" s="4" t="s">
        <v>752</v>
      </c>
      <c r="PSD3" s="4" t="s">
        <v>752</v>
      </c>
      <c r="PSE3" s="4" t="s">
        <v>752</v>
      </c>
      <c r="PSF3" s="4" t="s">
        <v>752</v>
      </c>
      <c r="PSG3" s="4" t="s">
        <v>752</v>
      </c>
      <c r="PSH3" s="4" t="s">
        <v>752</v>
      </c>
      <c r="PSI3" s="4" t="s">
        <v>752</v>
      </c>
      <c r="PSJ3" s="4" t="s">
        <v>752</v>
      </c>
      <c r="PSK3" s="4" t="s">
        <v>752</v>
      </c>
      <c r="PSL3" s="4" t="s">
        <v>752</v>
      </c>
      <c r="PSM3" s="4" t="s">
        <v>752</v>
      </c>
      <c r="PSN3" s="4" t="s">
        <v>752</v>
      </c>
      <c r="PSO3" s="4" t="s">
        <v>752</v>
      </c>
      <c r="PSP3" s="4" t="s">
        <v>752</v>
      </c>
      <c r="PSQ3" s="4" t="s">
        <v>752</v>
      </c>
      <c r="PSR3" s="4" t="s">
        <v>752</v>
      </c>
      <c r="PSS3" s="4" t="s">
        <v>752</v>
      </c>
      <c r="PST3" s="4" t="s">
        <v>752</v>
      </c>
      <c r="PSU3" s="4" t="s">
        <v>752</v>
      </c>
      <c r="PSV3" s="4" t="s">
        <v>752</v>
      </c>
      <c r="PSW3" s="4" t="s">
        <v>752</v>
      </c>
      <c r="PSX3" s="4" t="s">
        <v>752</v>
      </c>
      <c r="PSY3" s="4" t="s">
        <v>752</v>
      </c>
      <c r="PSZ3" s="4" t="s">
        <v>752</v>
      </c>
      <c r="PTA3" s="4" t="s">
        <v>752</v>
      </c>
      <c r="PTB3" s="4" t="s">
        <v>752</v>
      </c>
      <c r="PTC3" s="4" t="s">
        <v>752</v>
      </c>
      <c r="PTD3" s="4" t="s">
        <v>752</v>
      </c>
      <c r="PTE3" s="4" t="s">
        <v>752</v>
      </c>
      <c r="PTF3" s="4" t="s">
        <v>752</v>
      </c>
      <c r="PTG3" s="4" t="s">
        <v>752</v>
      </c>
      <c r="PTH3" s="4" t="s">
        <v>752</v>
      </c>
      <c r="PTI3" s="4" t="s">
        <v>752</v>
      </c>
      <c r="PTJ3" s="4" t="s">
        <v>752</v>
      </c>
      <c r="PTK3" s="4" t="s">
        <v>752</v>
      </c>
      <c r="PTL3" s="4" t="s">
        <v>752</v>
      </c>
      <c r="PTM3" s="4" t="s">
        <v>752</v>
      </c>
      <c r="PTN3" s="4" t="s">
        <v>752</v>
      </c>
      <c r="PTO3" s="4" t="s">
        <v>752</v>
      </c>
      <c r="PTP3" s="4" t="s">
        <v>752</v>
      </c>
      <c r="PTQ3" s="4" t="s">
        <v>752</v>
      </c>
      <c r="PTR3" s="4" t="s">
        <v>752</v>
      </c>
      <c r="PTS3" s="4" t="s">
        <v>752</v>
      </c>
      <c r="PTT3" s="4" t="s">
        <v>752</v>
      </c>
      <c r="PTU3" s="4" t="s">
        <v>752</v>
      </c>
      <c r="PTV3" s="4" t="s">
        <v>752</v>
      </c>
      <c r="PTW3" s="4" t="s">
        <v>752</v>
      </c>
      <c r="PTX3" s="4" t="s">
        <v>752</v>
      </c>
      <c r="PTY3" s="4" t="s">
        <v>752</v>
      </c>
      <c r="PTZ3" s="4" t="s">
        <v>752</v>
      </c>
      <c r="PUA3" s="4" t="s">
        <v>752</v>
      </c>
      <c r="PUB3" s="4" t="s">
        <v>752</v>
      </c>
      <c r="PUC3" s="4" t="s">
        <v>752</v>
      </c>
      <c r="PUD3" s="4" t="s">
        <v>752</v>
      </c>
      <c r="PUE3" s="4" t="s">
        <v>752</v>
      </c>
      <c r="PUF3" s="4" t="s">
        <v>752</v>
      </c>
      <c r="PUG3" s="4" t="s">
        <v>752</v>
      </c>
      <c r="PUH3" s="4" t="s">
        <v>752</v>
      </c>
      <c r="PUI3" s="4" t="s">
        <v>752</v>
      </c>
      <c r="PUJ3" s="4" t="s">
        <v>752</v>
      </c>
      <c r="PUK3" s="4" t="s">
        <v>752</v>
      </c>
      <c r="PUL3" s="4" t="s">
        <v>752</v>
      </c>
      <c r="PUM3" s="4" t="s">
        <v>752</v>
      </c>
      <c r="PUN3" s="4" t="s">
        <v>752</v>
      </c>
      <c r="PUO3" s="4" t="s">
        <v>752</v>
      </c>
      <c r="PUP3" s="4" t="s">
        <v>752</v>
      </c>
      <c r="PUQ3" s="4" t="s">
        <v>752</v>
      </c>
      <c r="PUR3" s="4" t="s">
        <v>752</v>
      </c>
      <c r="PUS3" s="4" t="s">
        <v>752</v>
      </c>
      <c r="PUT3" s="4" t="s">
        <v>752</v>
      </c>
      <c r="PUU3" s="4" t="s">
        <v>752</v>
      </c>
      <c r="PUV3" s="4" t="s">
        <v>752</v>
      </c>
      <c r="PUW3" s="4" t="s">
        <v>752</v>
      </c>
      <c r="PUX3" s="4" t="s">
        <v>752</v>
      </c>
      <c r="PUY3" s="4" t="s">
        <v>752</v>
      </c>
      <c r="PUZ3" s="4" t="s">
        <v>752</v>
      </c>
      <c r="PVA3" s="4" t="s">
        <v>752</v>
      </c>
      <c r="PVB3" s="4" t="s">
        <v>752</v>
      </c>
      <c r="PVC3" s="4" t="s">
        <v>752</v>
      </c>
      <c r="PVD3" s="4" t="s">
        <v>752</v>
      </c>
      <c r="PVE3" s="4" t="s">
        <v>752</v>
      </c>
      <c r="PVF3" s="4" t="s">
        <v>752</v>
      </c>
      <c r="PVG3" s="4" t="s">
        <v>752</v>
      </c>
      <c r="PVH3" s="4" t="s">
        <v>752</v>
      </c>
      <c r="PVI3" s="4" t="s">
        <v>752</v>
      </c>
      <c r="PVJ3" s="4" t="s">
        <v>752</v>
      </c>
      <c r="PVK3" s="4" t="s">
        <v>752</v>
      </c>
      <c r="PVL3" s="4" t="s">
        <v>752</v>
      </c>
      <c r="PVM3" s="4" t="s">
        <v>752</v>
      </c>
      <c r="PVN3" s="4" t="s">
        <v>752</v>
      </c>
      <c r="PVO3" s="4" t="s">
        <v>752</v>
      </c>
      <c r="PVP3" s="4" t="s">
        <v>752</v>
      </c>
      <c r="PVQ3" s="4" t="s">
        <v>752</v>
      </c>
      <c r="PVR3" s="4" t="s">
        <v>752</v>
      </c>
      <c r="PVS3" s="4" t="s">
        <v>752</v>
      </c>
      <c r="PVT3" s="4" t="s">
        <v>752</v>
      </c>
      <c r="PVU3" s="4" t="s">
        <v>752</v>
      </c>
      <c r="PVV3" s="4" t="s">
        <v>752</v>
      </c>
      <c r="PVW3" s="4" t="s">
        <v>752</v>
      </c>
      <c r="PVX3" s="4" t="s">
        <v>752</v>
      </c>
      <c r="PVY3" s="4" t="s">
        <v>752</v>
      </c>
      <c r="PVZ3" s="4" t="s">
        <v>752</v>
      </c>
      <c r="PWA3" s="4" t="s">
        <v>752</v>
      </c>
      <c r="PWB3" s="4" t="s">
        <v>752</v>
      </c>
      <c r="PWC3" s="4" t="s">
        <v>752</v>
      </c>
      <c r="PWD3" s="4" t="s">
        <v>752</v>
      </c>
      <c r="PWE3" s="4" t="s">
        <v>752</v>
      </c>
      <c r="PWF3" s="4" t="s">
        <v>752</v>
      </c>
      <c r="PWG3" s="4" t="s">
        <v>752</v>
      </c>
      <c r="PWH3" s="4" t="s">
        <v>752</v>
      </c>
      <c r="PWI3" s="4" t="s">
        <v>752</v>
      </c>
      <c r="PWJ3" s="4" t="s">
        <v>752</v>
      </c>
      <c r="PWK3" s="4" t="s">
        <v>752</v>
      </c>
      <c r="PWL3" s="4" t="s">
        <v>752</v>
      </c>
      <c r="PWM3" s="4" t="s">
        <v>752</v>
      </c>
      <c r="PWN3" s="4" t="s">
        <v>752</v>
      </c>
      <c r="PWO3" s="4" t="s">
        <v>752</v>
      </c>
      <c r="PWP3" s="4" t="s">
        <v>752</v>
      </c>
      <c r="PWQ3" s="4" t="s">
        <v>752</v>
      </c>
      <c r="PWR3" s="4" t="s">
        <v>752</v>
      </c>
      <c r="PWS3" s="4" t="s">
        <v>752</v>
      </c>
      <c r="PWT3" s="4" t="s">
        <v>752</v>
      </c>
      <c r="PWU3" s="4" t="s">
        <v>752</v>
      </c>
      <c r="PWV3" s="4" t="s">
        <v>752</v>
      </c>
      <c r="PWW3" s="4" t="s">
        <v>752</v>
      </c>
      <c r="PWX3" s="4" t="s">
        <v>752</v>
      </c>
      <c r="PWY3" s="4" t="s">
        <v>752</v>
      </c>
      <c r="PWZ3" s="4" t="s">
        <v>752</v>
      </c>
      <c r="PXA3" s="4" t="s">
        <v>752</v>
      </c>
      <c r="PXB3" s="4" t="s">
        <v>752</v>
      </c>
      <c r="PXC3" s="4" t="s">
        <v>752</v>
      </c>
      <c r="PXD3" s="4" t="s">
        <v>752</v>
      </c>
      <c r="PXE3" s="4" t="s">
        <v>752</v>
      </c>
      <c r="PXF3" s="4" t="s">
        <v>752</v>
      </c>
      <c r="PXG3" s="4" t="s">
        <v>752</v>
      </c>
      <c r="PXH3" s="4" t="s">
        <v>752</v>
      </c>
      <c r="PXI3" s="4" t="s">
        <v>752</v>
      </c>
      <c r="PXJ3" s="4" t="s">
        <v>752</v>
      </c>
      <c r="PXK3" s="4" t="s">
        <v>752</v>
      </c>
      <c r="PXL3" s="4" t="s">
        <v>752</v>
      </c>
      <c r="PXM3" s="4" t="s">
        <v>752</v>
      </c>
      <c r="PXN3" s="4" t="s">
        <v>752</v>
      </c>
      <c r="PXO3" s="4" t="s">
        <v>752</v>
      </c>
      <c r="PXP3" s="4" t="s">
        <v>752</v>
      </c>
      <c r="PXQ3" s="4" t="s">
        <v>752</v>
      </c>
      <c r="PXR3" s="4" t="s">
        <v>752</v>
      </c>
      <c r="PXS3" s="4" t="s">
        <v>752</v>
      </c>
      <c r="PXT3" s="4" t="s">
        <v>752</v>
      </c>
      <c r="PXU3" s="4" t="s">
        <v>752</v>
      </c>
      <c r="PXV3" s="4" t="s">
        <v>752</v>
      </c>
      <c r="PXW3" s="4" t="s">
        <v>752</v>
      </c>
      <c r="PXX3" s="4" t="s">
        <v>752</v>
      </c>
      <c r="PXY3" s="4" t="s">
        <v>752</v>
      </c>
      <c r="PXZ3" s="4" t="s">
        <v>752</v>
      </c>
      <c r="PYA3" s="4" t="s">
        <v>752</v>
      </c>
      <c r="PYB3" s="4" t="s">
        <v>752</v>
      </c>
      <c r="PYC3" s="4" t="s">
        <v>752</v>
      </c>
      <c r="PYD3" s="4" t="s">
        <v>752</v>
      </c>
      <c r="PYE3" s="4" t="s">
        <v>752</v>
      </c>
      <c r="PYF3" s="4" t="s">
        <v>752</v>
      </c>
      <c r="PYG3" s="4" t="s">
        <v>752</v>
      </c>
      <c r="PYH3" s="4" t="s">
        <v>752</v>
      </c>
      <c r="PYI3" s="4" t="s">
        <v>752</v>
      </c>
      <c r="PYJ3" s="4" t="s">
        <v>752</v>
      </c>
      <c r="PYK3" s="4" t="s">
        <v>752</v>
      </c>
      <c r="PYL3" s="4" t="s">
        <v>752</v>
      </c>
      <c r="PYM3" s="4" t="s">
        <v>752</v>
      </c>
      <c r="PYN3" s="4" t="s">
        <v>752</v>
      </c>
      <c r="PYO3" s="4" t="s">
        <v>752</v>
      </c>
      <c r="PYP3" s="4" t="s">
        <v>752</v>
      </c>
      <c r="PYQ3" s="4" t="s">
        <v>752</v>
      </c>
      <c r="PYR3" s="4" t="s">
        <v>752</v>
      </c>
      <c r="PYS3" s="4" t="s">
        <v>752</v>
      </c>
      <c r="PYT3" s="4" t="s">
        <v>752</v>
      </c>
      <c r="PYU3" s="4" t="s">
        <v>752</v>
      </c>
      <c r="PYV3" s="4" t="s">
        <v>752</v>
      </c>
      <c r="PYW3" s="4" t="s">
        <v>752</v>
      </c>
      <c r="PYX3" s="4" t="s">
        <v>752</v>
      </c>
      <c r="PYY3" s="4" t="s">
        <v>752</v>
      </c>
      <c r="PYZ3" s="4" t="s">
        <v>752</v>
      </c>
      <c r="PZA3" s="4" t="s">
        <v>752</v>
      </c>
      <c r="PZB3" s="4" t="s">
        <v>752</v>
      </c>
      <c r="PZC3" s="4" t="s">
        <v>752</v>
      </c>
      <c r="PZD3" s="4" t="s">
        <v>752</v>
      </c>
      <c r="PZE3" s="4" t="s">
        <v>752</v>
      </c>
      <c r="PZF3" s="4" t="s">
        <v>752</v>
      </c>
      <c r="PZG3" s="4" t="s">
        <v>752</v>
      </c>
      <c r="PZH3" s="4" t="s">
        <v>752</v>
      </c>
      <c r="PZI3" s="4" t="s">
        <v>752</v>
      </c>
      <c r="PZJ3" s="4" t="s">
        <v>752</v>
      </c>
      <c r="PZK3" s="4" t="s">
        <v>752</v>
      </c>
      <c r="PZL3" s="4" t="s">
        <v>752</v>
      </c>
      <c r="PZM3" s="4" t="s">
        <v>752</v>
      </c>
      <c r="PZN3" s="4" t="s">
        <v>752</v>
      </c>
      <c r="PZO3" s="4" t="s">
        <v>752</v>
      </c>
      <c r="PZP3" s="4" t="s">
        <v>752</v>
      </c>
      <c r="PZQ3" s="4" t="s">
        <v>752</v>
      </c>
      <c r="PZR3" s="4" t="s">
        <v>752</v>
      </c>
      <c r="PZS3" s="4" t="s">
        <v>752</v>
      </c>
      <c r="PZT3" s="4" t="s">
        <v>752</v>
      </c>
      <c r="PZU3" s="4" t="s">
        <v>752</v>
      </c>
      <c r="PZV3" s="4" t="s">
        <v>752</v>
      </c>
      <c r="PZW3" s="4" t="s">
        <v>752</v>
      </c>
      <c r="PZX3" s="4" t="s">
        <v>752</v>
      </c>
      <c r="PZY3" s="4" t="s">
        <v>752</v>
      </c>
      <c r="PZZ3" s="4" t="s">
        <v>752</v>
      </c>
      <c r="QAA3" s="4" t="s">
        <v>752</v>
      </c>
      <c r="QAB3" s="4" t="s">
        <v>752</v>
      </c>
      <c r="QAC3" s="4" t="s">
        <v>752</v>
      </c>
      <c r="QAD3" s="4" t="s">
        <v>752</v>
      </c>
      <c r="QAE3" s="4" t="s">
        <v>752</v>
      </c>
      <c r="QAF3" s="4" t="s">
        <v>752</v>
      </c>
      <c r="QAG3" s="4" t="s">
        <v>752</v>
      </c>
      <c r="QAH3" s="4" t="s">
        <v>752</v>
      </c>
      <c r="QAI3" s="4" t="s">
        <v>752</v>
      </c>
      <c r="QAJ3" s="4" t="s">
        <v>752</v>
      </c>
      <c r="QAK3" s="4" t="s">
        <v>752</v>
      </c>
      <c r="QAL3" s="4" t="s">
        <v>752</v>
      </c>
      <c r="QAM3" s="4" t="s">
        <v>752</v>
      </c>
      <c r="QAN3" s="4" t="s">
        <v>752</v>
      </c>
      <c r="QAO3" s="4" t="s">
        <v>752</v>
      </c>
      <c r="QAP3" s="4" t="s">
        <v>752</v>
      </c>
      <c r="QAQ3" s="4" t="s">
        <v>752</v>
      </c>
      <c r="QAR3" s="4" t="s">
        <v>752</v>
      </c>
      <c r="QAS3" s="4" t="s">
        <v>752</v>
      </c>
      <c r="QAT3" s="4" t="s">
        <v>752</v>
      </c>
      <c r="QAU3" s="4" t="s">
        <v>752</v>
      </c>
      <c r="QAV3" s="4" t="s">
        <v>752</v>
      </c>
      <c r="QAW3" s="4" t="s">
        <v>752</v>
      </c>
      <c r="QAX3" s="4" t="s">
        <v>752</v>
      </c>
      <c r="QAY3" s="4" t="s">
        <v>752</v>
      </c>
      <c r="QAZ3" s="4" t="s">
        <v>752</v>
      </c>
      <c r="QBA3" s="4" t="s">
        <v>752</v>
      </c>
      <c r="QBB3" s="4" t="s">
        <v>752</v>
      </c>
      <c r="QBC3" s="4" t="s">
        <v>752</v>
      </c>
      <c r="QBD3" s="4" t="s">
        <v>752</v>
      </c>
      <c r="QBE3" s="4" t="s">
        <v>752</v>
      </c>
      <c r="QBF3" s="4" t="s">
        <v>752</v>
      </c>
      <c r="QBG3" s="4" t="s">
        <v>752</v>
      </c>
      <c r="QBH3" s="4" t="s">
        <v>752</v>
      </c>
      <c r="QBI3" s="4" t="s">
        <v>752</v>
      </c>
      <c r="QBJ3" s="4" t="s">
        <v>752</v>
      </c>
      <c r="QBK3" s="4" t="s">
        <v>752</v>
      </c>
      <c r="QBL3" s="4" t="s">
        <v>752</v>
      </c>
      <c r="QBM3" s="4" t="s">
        <v>752</v>
      </c>
      <c r="QBN3" s="4" t="s">
        <v>752</v>
      </c>
      <c r="QBO3" s="4" t="s">
        <v>752</v>
      </c>
      <c r="QBP3" s="4" t="s">
        <v>752</v>
      </c>
      <c r="QBQ3" s="4" t="s">
        <v>752</v>
      </c>
      <c r="QBR3" s="4" t="s">
        <v>752</v>
      </c>
      <c r="QBS3" s="4" t="s">
        <v>752</v>
      </c>
      <c r="QBT3" s="4" t="s">
        <v>752</v>
      </c>
      <c r="QBU3" s="4" t="s">
        <v>752</v>
      </c>
      <c r="QBV3" s="4" t="s">
        <v>752</v>
      </c>
      <c r="QBW3" s="4" t="s">
        <v>752</v>
      </c>
      <c r="QBX3" s="4" t="s">
        <v>752</v>
      </c>
      <c r="QBY3" s="4" t="s">
        <v>752</v>
      </c>
      <c r="QBZ3" s="4" t="s">
        <v>752</v>
      </c>
      <c r="QCA3" s="4" t="s">
        <v>752</v>
      </c>
      <c r="QCB3" s="4" t="s">
        <v>752</v>
      </c>
      <c r="QCC3" s="4" t="s">
        <v>752</v>
      </c>
      <c r="QCD3" s="4" t="s">
        <v>752</v>
      </c>
      <c r="QCE3" s="4" t="s">
        <v>752</v>
      </c>
      <c r="QCF3" s="4" t="s">
        <v>752</v>
      </c>
      <c r="QCG3" s="4" t="s">
        <v>752</v>
      </c>
      <c r="QCH3" s="4" t="s">
        <v>752</v>
      </c>
      <c r="QCI3" s="4" t="s">
        <v>752</v>
      </c>
      <c r="QCJ3" s="4" t="s">
        <v>752</v>
      </c>
      <c r="QCK3" s="4" t="s">
        <v>752</v>
      </c>
      <c r="QCL3" s="4" t="s">
        <v>752</v>
      </c>
      <c r="QCM3" s="4" t="s">
        <v>752</v>
      </c>
      <c r="QCN3" s="4" t="s">
        <v>752</v>
      </c>
      <c r="QCO3" s="4" t="s">
        <v>752</v>
      </c>
      <c r="QCP3" s="4" t="s">
        <v>752</v>
      </c>
      <c r="QCQ3" s="4" t="s">
        <v>752</v>
      </c>
      <c r="QCR3" s="4" t="s">
        <v>752</v>
      </c>
      <c r="QCS3" s="4" t="s">
        <v>752</v>
      </c>
      <c r="QCT3" s="4" t="s">
        <v>752</v>
      </c>
      <c r="QCU3" s="4" t="s">
        <v>752</v>
      </c>
      <c r="QCV3" s="4" t="s">
        <v>752</v>
      </c>
      <c r="QCW3" s="4" t="s">
        <v>752</v>
      </c>
      <c r="QCX3" s="4" t="s">
        <v>752</v>
      </c>
      <c r="QCY3" s="4" t="s">
        <v>752</v>
      </c>
      <c r="QCZ3" s="4" t="s">
        <v>752</v>
      </c>
      <c r="QDA3" s="4" t="s">
        <v>752</v>
      </c>
      <c r="QDB3" s="4" t="s">
        <v>752</v>
      </c>
      <c r="QDC3" s="4" t="s">
        <v>752</v>
      </c>
      <c r="QDD3" s="4" t="s">
        <v>752</v>
      </c>
      <c r="QDE3" s="4" t="s">
        <v>752</v>
      </c>
      <c r="QDF3" s="4" t="s">
        <v>752</v>
      </c>
      <c r="QDG3" s="4" t="s">
        <v>752</v>
      </c>
      <c r="QDH3" s="4" t="s">
        <v>752</v>
      </c>
      <c r="QDI3" s="4" t="s">
        <v>752</v>
      </c>
      <c r="QDJ3" s="4" t="s">
        <v>752</v>
      </c>
      <c r="QDK3" s="4" t="s">
        <v>752</v>
      </c>
      <c r="QDL3" s="4" t="s">
        <v>752</v>
      </c>
      <c r="QDM3" s="4" t="s">
        <v>752</v>
      </c>
      <c r="QDN3" s="4" t="s">
        <v>752</v>
      </c>
      <c r="QDO3" s="4" t="s">
        <v>752</v>
      </c>
      <c r="QDP3" s="4" t="s">
        <v>752</v>
      </c>
      <c r="QDQ3" s="4" t="s">
        <v>752</v>
      </c>
      <c r="QDR3" s="4" t="s">
        <v>752</v>
      </c>
      <c r="QDS3" s="4" t="s">
        <v>752</v>
      </c>
      <c r="QDT3" s="4" t="s">
        <v>752</v>
      </c>
      <c r="QDU3" s="4" t="s">
        <v>752</v>
      </c>
      <c r="QDV3" s="4" t="s">
        <v>752</v>
      </c>
      <c r="QDW3" s="4" t="s">
        <v>752</v>
      </c>
      <c r="QDX3" s="4" t="s">
        <v>752</v>
      </c>
      <c r="QDY3" s="4" t="s">
        <v>752</v>
      </c>
      <c r="QDZ3" s="4" t="s">
        <v>752</v>
      </c>
      <c r="QEA3" s="4" t="s">
        <v>752</v>
      </c>
      <c r="QEB3" s="4" t="s">
        <v>752</v>
      </c>
      <c r="QEC3" s="4" t="s">
        <v>752</v>
      </c>
      <c r="QED3" s="4" t="s">
        <v>752</v>
      </c>
      <c r="QEE3" s="4" t="s">
        <v>752</v>
      </c>
      <c r="QEF3" s="4" t="s">
        <v>752</v>
      </c>
      <c r="QEG3" s="4" t="s">
        <v>752</v>
      </c>
      <c r="QEH3" s="4" t="s">
        <v>752</v>
      </c>
      <c r="QEI3" s="4" t="s">
        <v>752</v>
      </c>
      <c r="QEJ3" s="4" t="s">
        <v>752</v>
      </c>
      <c r="QEK3" s="4" t="s">
        <v>752</v>
      </c>
      <c r="QEL3" s="4" t="s">
        <v>752</v>
      </c>
      <c r="QEM3" s="4" t="s">
        <v>752</v>
      </c>
      <c r="QEN3" s="4" t="s">
        <v>752</v>
      </c>
      <c r="QEO3" s="4" t="s">
        <v>752</v>
      </c>
      <c r="QEP3" s="4" t="s">
        <v>752</v>
      </c>
      <c r="QEQ3" s="4" t="s">
        <v>752</v>
      </c>
      <c r="QER3" s="4" t="s">
        <v>752</v>
      </c>
      <c r="QES3" s="4" t="s">
        <v>752</v>
      </c>
      <c r="QET3" s="4" t="s">
        <v>752</v>
      </c>
      <c r="QEU3" s="4" t="s">
        <v>752</v>
      </c>
      <c r="QEV3" s="4" t="s">
        <v>752</v>
      </c>
      <c r="QEW3" s="4" t="s">
        <v>752</v>
      </c>
      <c r="QEX3" s="4" t="s">
        <v>752</v>
      </c>
      <c r="QEY3" s="4" t="s">
        <v>752</v>
      </c>
      <c r="QEZ3" s="4" t="s">
        <v>752</v>
      </c>
      <c r="QFA3" s="4" t="s">
        <v>752</v>
      </c>
      <c r="QFB3" s="4" t="s">
        <v>752</v>
      </c>
      <c r="QFC3" s="4" t="s">
        <v>752</v>
      </c>
      <c r="QFD3" s="4" t="s">
        <v>752</v>
      </c>
      <c r="QFE3" s="4" t="s">
        <v>752</v>
      </c>
      <c r="QFF3" s="4" t="s">
        <v>752</v>
      </c>
      <c r="QFG3" s="4" t="s">
        <v>752</v>
      </c>
      <c r="QFH3" s="4" t="s">
        <v>752</v>
      </c>
      <c r="QFI3" s="4" t="s">
        <v>752</v>
      </c>
      <c r="QFJ3" s="4" t="s">
        <v>752</v>
      </c>
      <c r="QFK3" s="4" t="s">
        <v>752</v>
      </c>
      <c r="QFL3" s="4" t="s">
        <v>752</v>
      </c>
      <c r="QFM3" s="4" t="s">
        <v>752</v>
      </c>
      <c r="QFN3" s="4" t="s">
        <v>752</v>
      </c>
      <c r="QFO3" s="4" t="s">
        <v>752</v>
      </c>
      <c r="QFP3" s="4" t="s">
        <v>752</v>
      </c>
      <c r="QFQ3" s="4" t="s">
        <v>752</v>
      </c>
      <c r="QFR3" s="4" t="s">
        <v>752</v>
      </c>
      <c r="QFS3" s="4" t="s">
        <v>752</v>
      </c>
      <c r="QFT3" s="4" t="s">
        <v>752</v>
      </c>
      <c r="QFU3" s="4" t="s">
        <v>752</v>
      </c>
      <c r="QFV3" s="4" t="s">
        <v>752</v>
      </c>
      <c r="QFW3" s="4" t="s">
        <v>752</v>
      </c>
      <c r="QFX3" s="4" t="s">
        <v>752</v>
      </c>
      <c r="QFY3" s="4" t="s">
        <v>752</v>
      </c>
      <c r="QFZ3" s="4" t="s">
        <v>752</v>
      </c>
      <c r="QGA3" s="4" t="s">
        <v>752</v>
      </c>
      <c r="QGB3" s="4" t="s">
        <v>752</v>
      </c>
      <c r="QGC3" s="4" t="s">
        <v>752</v>
      </c>
      <c r="QGD3" s="4" t="s">
        <v>752</v>
      </c>
      <c r="QGE3" s="4" t="s">
        <v>752</v>
      </c>
      <c r="QGF3" s="4" t="s">
        <v>752</v>
      </c>
      <c r="QGG3" s="4" t="s">
        <v>752</v>
      </c>
      <c r="QGH3" s="4" t="s">
        <v>752</v>
      </c>
      <c r="QGI3" s="4" t="s">
        <v>752</v>
      </c>
      <c r="QGJ3" s="4" t="s">
        <v>752</v>
      </c>
      <c r="QGK3" s="4" t="s">
        <v>752</v>
      </c>
      <c r="QGL3" s="4" t="s">
        <v>752</v>
      </c>
      <c r="QGM3" s="4" t="s">
        <v>752</v>
      </c>
      <c r="QGN3" s="4" t="s">
        <v>752</v>
      </c>
      <c r="QGO3" s="4" t="s">
        <v>752</v>
      </c>
      <c r="QGP3" s="4" t="s">
        <v>752</v>
      </c>
      <c r="QGQ3" s="4" t="s">
        <v>752</v>
      </c>
      <c r="QGR3" s="4" t="s">
        <v>752</v>
      </c>
      <c r="QGS3" s="4" t="s">
        <v>752</v>
      </c>
      <c r="QGT3" s="4" t="s">
        <v>752</v>
      </c>
      <c r="QGU3" s="4" t="s">
        <v>752</v>
      </c>
      <c r="QGV3" s="4" t="s">
        <v>752</v>
      </c>
      <c r="QGW3" s="4" t="s">
        <v>752</v>
      </c>
      <c r="QGX3" s="4" t="s">
        <v>752</v>
      </c>
      <c r="QGY3" s="4" t="s">
        <v>752</v>
      </c>
      <c r="QGZ3" s="4" t="s">
        <v>752</v>
      </c>
      <c r="QHA3" s="4" t="s">
        <v>752</v>
      </c>
      <c r="QHB3" s="4" t="s">
        <v>752</v>
      </c>
      <c r="QHC3" s="4" t="s">
        <v>752</v>
      </c>
      <c r="QHD3" s="4" t="s">
        <v>752</v>
      </c>
      <c r="QHE3" s="4" t="s">
        <v>752</v>
      </c>
      <c r="QHF3" s="4" t="s">
        <v>752</v>
      </c>
      <c r="QHG3" s="4" t="s">
        <v>752</v>
      </c>
      <c r="QHH3" s="4" t="s">
        <v>752</v>
      </c>
      <c r="QHI3" s="4" t="s">
        <v>752</v>
      </c>
      <c r="QHJ3" s="4" t="s">
        <v>752</v>
      </c>
      <c r="QHK3" s="4" t="s">
        <v>752</v>
      </c>
      <c r="QHL3" s="4" t="s">
        <v>752</v>
      </c>
      <c r="QHM3" s="4" t="s">
        <v>752</v>
      </c>
      <c r="QHN3" s="4" t="s">
        <v>752</v>
      </c>
      <c r="QHO3" s="4" t="s">
        <v>752</v>
      </c>
      <c r="QHP3" s="4" t="s">
        <v>752</v>
      </c>
      <c r="QHQ3" s="4" t="s">
        <v>752</v>
      </c>
      <c r="QHR3" s="4" t="s">
        <v>752</v>
      </c>
      <c r="QHS3" s="4" t="s">
        <v>752</v>
      </c>
      <c r="QHT3" s="4" t="s">
        <v>752</v>
      </c>
      <c r="QHU3" s="4" t="s">
        <v>752</v>
      </c>
      <c r="QHV3" s="4" t="s">
        <v>752</v>
      </c>
      <c r="QHW3" s="4" t="s">
        <v>752</v>
      </c>
      <c r="QHX3" s="4" t="s">
        <v>752</v>
      </c>
      <c r="QHY3" s="4" t="s">
        <v>752</v>
      </c>
      <c r="QHZ3" s="4" t="s">
        <v>752</v>
      </c>
      <c r="QIA3" s="4" t="s">
        <v>752</v>
      </c>
      <c r="QIB3" s="4" t="s">
        <v>752</v>
      </c>
      <c r="QIC3" s="4" t="s">
        <v>752</v>
      </c>
      <c r="QID3" s="4" t="s">
        <v>752</v>
      </c>
      <c r="QIE3" s="4" t="s">
        <v>752</v>
      </c>
      <c r="QIF3" s="4" t="s">
        <v>752</v>
      </c>
      <c r="QIG3" s="4" t="s">
        <v>752</v>
      </c>
      <c r="QIH3" s="4" t="s">
        <v>752</v>
      </c>
      <c r="QII3" s="4" t="s">
        <v>752</v>
      </c>
      <c r="QIJ3" s="4" t="s">
        <v>752</v>
      </c>
      <c r="QIK3" s="4" t="s">
        <v>752</v>
      </c>
      <c r="QIL3" s="4" t="s">
        <v>752</v>
      </c>
      <c r="QIM3" s="4" t="s">
        <v>752</v>
      </c>
      <c r="QIN3" s="4" t="s">
        <v>752</v>
      </c>
      <c r="QIO3" s="4" t="s">
        <v>752</v>
      </c>
      <c r="QIP3" s="4" t="s">
        <v>752</v>
      </c>
      <c r="QIQ3" s="4" t="s">
        <v>752</v>
      </c>
      <c r="QIR3" s="4" t="s">
        <v>752</v>
      </c>
      <c r="QIS3" s="4" t="s">
        <v>752</v>
      </c>
      <c r="QIT3" s="4" t="s">
        <v>752</v>
      </c>
      <c r="QIU3" s="4" t="s">
        <v>752</v>
      </c>
      <c r="QIV3" s="4" t="s">
        <v>752</v>
      </c>
      <c r="QIW3" s="4" t="s">
        <v>752</v>
      </c>
      <c r="QIX3" s="4" t="s">
        <v>752</v>
      </c>
      <c r="QIY3" s="4" t="s">
        <v>752</v>
      </c>
      <c r="QIZ3" s="4" t="s">
        <v>752</v>
      </c>
      <c r="QJA3" s="4" t="s">
        <v>752</v>
      </c>
      <c r="QJB3" s="4" t="s">
        <v>752</v>
      </c>
      <c r="QJC3" s="4" t="s">
        <v>752</v>
      </c>
      <c r="QJD3" s="4" t="s">
        <v>752</v>
      </c>
      <c r="QJE3" s="4" t="s">
        <v>752</v>
      </c>
      <c r="QJF3" s="4" t="s">
        <v>752</v>
      </c>
      <c r="QJG3" s="4" t="s">
        <v>752</v>
      </c>
      <c r="QJH3" s="4" t="s">
        <v>752</v>
      </c>
      <c r="QJI3" s="4" t="s">
        <v>752</v>
      </c>
      <c r="QJJ3" s="4" t="s">
        <v>752</v>
      </c>
      <c r="QJK3" s="4" t="s">
        <v>752</v>
      </c>
      <c r="QJL3" s="4" t="s">
        <v>752</v>
      </c>
      <c r="QJM3" s="4" t="s">
        <v>752</v>
      </c>
      <c r="QJN3" s="4" t="s">
        <v>752</v>
      </c>
      <c r="QJO3" s="4" t="s">
        <v>752</v>
      </c>
      <c r="QJP3" s="4" t="s">
        <v>752</v>
      </c>
      <c r="QJQ3" s="4" t="s">
        <v>752</v>
      </c>
      <c r="QJR3" s="4" t="s">
        <v>752</v>
      </c>
      <c r="QJS3" s="4" t="s">
        <v>752</v>
      </c>
      <c r="QJT3" s="4" t="s">
        <v>752</v>
      </c>
      <c r="QJU3" s="4" t="s">
        <v>752</v>
      </c>
      <c r="QJV3" s="4" t="s">
        <v>752</v>
      </c>
      <c r="QJW3" s="4" t="s">
        <v>752</v>
      </c>
      <c r="QJX3" s="4" t="s">
        <v>752</v>
      </c>
      <c r="QJY3" s="4" t="s">
        <v>752</v>
      </c>
      <c r="QJZ3" s="4" t="s">
        <v>752</v>
      </c>
      <c r="QKA3" s="4" t="s">
        <v>752</v>
      </c>
      <c r="QKB3" s="4" t="s">
        <v>752</v>
      </c>
      <c r="QKC3" s="4" t="s">
        <v>752</v>
      </c>
      <c r="QKD3" s="4" t="s">
        <v>752</v>
      </c>
      <c r="QKE3" s="4" t="s">
        <v>752</v>
      </c>
      <c r="QKF3" s="4" t="s">
        <v>752</v>
      </c>
      <c r="QKG3" s="4" t="s">
        <v>752</v>
      </c>
      <c r="QKH3" s="4" t="s">
        <v>752</v>
      </c>
      <c r="QKI3" s="4" t="s">
        <v>752</v>
      </c>
      <c r="QKJ3" s="4" t="s">
        <v>752</v>
      </c>
      <c r="QKK3" s="4" t="s">
        <v>752</v>
      </c>
      <c r="QKL3" s="4" t="s">
        <v>752</v>
      </c>
      <c r="QKM3" s="4" t="s">
        <v>752</v>
      </c>
      <c r="QKN3" s="4" t="s">
        <v>752</v>
      </c>
      <c r="QKO3" s="4" t="s">
        <v>752</v>
      </c>
      <c r="QKP3" s="4" t="s">
        <v>752</v>
      </c>
      <c r="QKQ3" s="4" t="s">
        <v>752</v>
      </c>
      <c r="QKR3" s="4" t="s">
        <v>752</v>
      </c>
      <c r="QKS3" s="4" t="s">
        <v>752</v>
      </c>
      <c r="QKT3" s="4" t="s">
        <v>752</v>
      </c>
      <c r="QKU3" s="4" t="s">
        <v>752</v>
      </c>
      <c r="QKV3" s="4" t="s">
        <v>752</v>
      </c>
      <c r="QKW3" s="4" t="s">
        <v>752</v>
      </c>
      <c r="QKX3" s="4" t="s">
        <v>752</v>
      </c>
      <c r="QKY3" s="4" t="s">
        <v>752</v>
      </c>
      <c r="QKZ3" s="4" t="s">
        <v>752</v>
      </c>
      <c r="QLA3" s="4" t="s">
        <v>752</v>
      </c>
      <c r="QLB3" s="4" t="s">
        <v>752</v>
      </c>
      <c r="QLC3" s="4" t="s">
        <v>752</v>
      </c>
      <c r="QLD3" s="4" t="s">
        <v>752</v>
      </c>
      <c r="QLE3" s="4" t="s">
        <v>752</v>
      </c>
      <c r="QLF3" s="4" t="s">
        <v>752</v>
      </c>
      <c r="QLG3" s="4" t="s">
        <v>752</v>
      </c>
      <c r="QLH3" s="4" t="s">
        <v>752</v>
      </c>
      <c r="QLI3" s="4" t="s">
        <v>752</v>
      </c>
      <c r="QLJ3" s="4" t="s">
        <v>752</v>
      </c>
      <c r="QLK3" s="4" t="s">
        <v>752</v>
      </c>
      <c r="QLL3" s="4" t="s">
        <v>752</v>
      </c>
      <c r="QLM3" s="4" t="s">
        <v>752</v>
      </c>
      <c r="QLN3" s="4" t="s">
        <v>752</v>
      </c>
      <c r="QLO3" s="4" t="s">
        <v>752</v>
      </c>
      <c r="QLP3" s="4" t="s">
        <v>752</v>
      </c>
      <c r="QLQ3" s="4" t="s">
        <v>752</v>
      </c>
      <c r="QLR3" s="4" t="s">
        <v>752</v>
      </c>
      <c r="QLS3" s="4" t="s">
        <v>752</v>
      </c>
      <c r="QLT3" s="4" t="s">
        <v>752</v>
      </c>
      <c r="QLU3" s="4" t="s">
        <v>752</v>
      </c>
      <c r="QLV3" s="4" t="s">
        <v>752</v>
      </c>
      <c r="QLW3" s="4" t="s">
        <v>752</v>
      </c>
      <c r="QLX3" s="4" t="s">
        <v>752</v>
      </c>
      <c r="QLY3" s="4" t="s">
        <v>752</v>
      </c>
      <c r="QLZ3" s="4" t="s">
        <v>752</v>
      </c>
      <c r="QMA3" s="4" t="s">
        <v>752</v>
      </c>
      <c r="QMB3" s="4" t="s">
        <v>752</v>
      </c>
      <c r="QMC3" s="4" t="s">
        <v>752</v>
      </c>
      <c r="QMD3" s="4" t="s">
        <v>752</v>
      </c>
      <c r="QME3" s="4" t="s">
        <v>752</v>
      </c>
      <c r="QMF3" s="4" t="s">
        <v>752</v>
      </c>
      <c r="QMG3" s="4" t="s">
        <v>752</v>
      </c>
      <c r="QMH3" s="4" t="s">
        <v>752</v>
      </c>
      <c r="QMI3" s="4" t="s">
        <v>752</v>
      </c>
      <c r="QMJ3" s="4" t="s">
        <v>752</v>
      </c>
      <c r="QMK3" s="4" t="s">
        <v>752</v>
      </c>
      <c r="QML3" s="4" t="s">
        <v>752</v>
      </c>
      <c r="QMM3" s="4" t="s">
        <v>752</v>
      </c>
      <c r="QMN3" s="4" t="s">
        <v>752</v>
      </c>
      <c r="QMO3" s="4" t="s">
        <v>752</v>
      </c>
      <c r="QMP3" s="4" t="s">
        <v>752</v>
      </c>
      <c r="QMQ3" s="4" t="s">
        <v>752</v>
      </c>
      <c r="QMR3" s="4" t="s">
        <v>752</v>
      </c>
      <c r="QMS3" s="4" t="s">
        <v>752</v>
      </c>
      <c r="QMT3" s="4" t="s">
        <v>752</v>
      </c>
      <c r="QMU3" s="4" t="s">
        <v>752</v>
      </c>
      <c r="QMV3" s="4" t="s">
        <v>752</v>
      </c>
      <c r="QMW3" s="4" t="s">
        <v>752</v>
      </c>
      <c r="QMX3" s="4" t="s">
        <v>752</v>
      </c>
      <c r="QMY3" s="4" t="s">
        <v>752</v>
      </c>
      <c r="QMZ3" s="4" t="s">
        <v>752</v>
      </c>
      <c r="QNA3" s="4" t="s">
        <v>752</v>
      </c>
      <c r="QNB3" s="4" t="s">
        <v>752</v>
      </c>
      <c r="QNC3" s="4" t="s">
        <v>752</v>
      </c>
      <c r="QND3" s="4" t="s">
        <v>752</v>
      </c>
      <c r="QNE3" s="4" t="s">
        <v>752</v>
      </c>
      <c r="QNF3" s="4" t="s">
        <v>752</v>
      </c>
      <c r="QNG3" s="4" t="s">
        <v>752</v>
      </c>
      <c r="QNH3" s="4" t="s">
        <v>752</v>
      </c>
      <c r="QNI3" s="4" t="s">
        <v>752</v>
      </c>
      <c r="QNJ3" s="4" t="s">
        <v>752</v>
      </c>
      <c r="QNK3" s="4" t="s">
        <v>752</v>
      </c>
      <c r="QNL3" s="4" t="s">
        <v>752</v>
      </c>
      <c r="QNM3" s="4" t="s">
        <v>752</v>
      </c>
      <c r="QNN3" s="4" t="s">
        <v>752</v>
      </c>
      <c r="QNO3" s="4" t="s">
        <v>752</v>
      </c>
      <c r="QNP3" s="4" t="s">
        <v>752</v>
      </c>
      <c r="QNQ3" s="4" t="s">
        <v>752</v>
      </c>
      <c r="QNR3" s="4" t="s">
        <v>752</v>
      </c>
      <c r="QNS3" s="4" t="s">
        <v>752</v>
      </c>
      <c r="QNT3" s="4" t="s">
        <v>752</v>
      </c>
      <c r="QNU3" s="4" t="s">
        <v>752</v>
      </c>
      <c r="QNV3" s="4" t="s">
        <v>752</v>
      </c>
      <c r="QNW3" s="4" t="s">
        <v>752</v>
      </c>
      <c r="QNX3" s="4" t="s">
        <v>752</v>
      </c>
      <c r="QNY3" s="4" t="s">
        <v>752</v>
      </c>
      <c r="QNZ3" s="4" t="s">
        <v>752</v>
      </c>
      <c r="QOA3" s="4" t="s">
        <v>752</v>
      </c>
      <c r="QOB3" s="4" t="s">
        <v>752</v>
      </c>
      <c r="QOC3" s="4" t="s">
        <v>752</v>
      </c>
      <c r="QOD3" s="4" t="s">
        <v>752</v>
      </c>
      <c r="QOE3" s="4" t="s">
        <v>752</v>
      </c>
      <c r="QOF3" s="4" t="s">
        <v>752</v>
      </c>
      <c r="QOG3" s="4" t="s">
        <v>752</v>
      </c>
      <c r="QOH3" s="4" t="s">
        <v>752</v>
      </c>
      <c r="QOI3" s="4" t="s">
        <v>752</v>
      </c>
      <c r="QOJ3" s="4" t="s">
        <v>752</v>
      </c>
      <c r="QOK3" s="4" t="s">
        <v>752</v>
      </c>
      <c r="QOL3" s="4" t="s">
        <v>752</v>
      </c>
      <c r="QOM3" s="4" t="s">
        <v>752</v>
      </c>
      <c r="QON3" s="4" t="s">
        <v>752</v>
      </c>
      <c r="QOO3" s="4" t="s">
        <v>752</v>
      </c>
      <c r="QOP3" s="4" t="s">
        <v>752</v>
      </c>
      <c r="QOQ3" s="4" t="s">
        <v>752</v>
      </c>
      <c r="QOR3" s="4" t="s">
        <v>752</v>
      </c>
      <c r="QOS3" s="4" t="s">
        <v>752</v>
      </c>
      <c r="QOT3" s="4" t="s">
        <v>752</v>
      </c>
      <c r="QOU3" s="4" t="s">
        <v>752</v>
      </c>
      <c r="QOV3" s="4" t="s">
        <v>752</v>
      </c>
      <c r="QOW3" s="4" t="s">
        <v>752</v>
      </c>
      <c r="QOX3" s="4" t="s">
        <v>752</v>
      </c>
      <c r="QOY3" s="4" t="s">
        <v>752</v>
      </c>
      <c r="QOZ3" s="4" t="s">
        <v>752</v>
      </c>
      <c r="QPA3" s="4" t="s">
        <v>752</v>
      </c>
      <c r="QPB3" s="4" t="s">
        <v>752</v>
      </c>
      <c r="QPC3" s="4" t="s">
        <v>752</v>
      </c>
      <c r="QPD3" s="4" t="s">
        <v>752</v>
      </c>
      <c r="QPE3" s="4" t="s">
        <v>752</v>
      </c>
      <c r="QPF3" s="4" t="s">
        <v>752</v>
      </c>
      <c r="QPG3" s="4" t="s">
        <v>752</v>
      </c>
      <c r="QPH3" s="4" t="s">
        <v>752</v>
      </c>
      <c r="QPI3" s="4" t="s">
        <v>752</v>
      </c>
      <c r="QPJ3" s="4" t="s">
        <v>752</v>
      </c>
      <c r="QPK3" s="4" t="s">
        <v>752</v>
      </c>
      <c r="QPL3" s="4" t="s">
        <v>752</v>
      </c>
      <c r="QPM3" s="4" t="s">
        <v>752</v>
      </c>
      <c r="QPN3" s="4" t="s">
        <v>752</v>
      </c>
      <c r="QPO3" s="4" t="s">
        <v>752</v>
      </c>
      <c r="QPP3" s="4" t="s">
        <v>752</v>
      </c>
      <c r="QPQ3" s="4" t="s">
        <v>752</v>
      </c>
      <c r="QPR3" s="4" t="s">
        <v>752</v>
      </c>
      <c r="QPS3" s="4" t="s">
        <v>752</v>
      </c>
      <c r="QPT3" s="4" t="s">
        <v>752</v>
      </c>
      <c r="QPU3" s="4" t="s">
        <v>752</v>
      </c>
      <c r="QPV3" s="4" t="s">
        <v>752</v>
      </c>
      <c r="QPW3" s="4" t="s">
        <v>752</v>
      </c>
      <c r="QPX3" s="4" t="s">
        <v>752</v>
      </c>
      <c r="QPY3" s="4" t="s">
        <v>752</v>
      </c>
      <c r="QPZ3" s="4" t="s">
        <v>752</v>
      </c>
      <c r="QQA3" s="4" t="s">
        <v>752</v>
      </c>
      <c r="QQB3" s="4" t="s">
        <v>752</v>
      </c>
      <c r="QQC3" s="4" t="s">
        <v>752</v>
      </c>
      <c r="QQD3" s="4" t="s">
        <v>752</v>
      </c>
      <c r="QQE3" s="4" t="s">
        <v>752</v>
      </c>
      <c r="QQF3" s="4" t="s">
        <v>752</v>
      </c>
      <c r="QQG3" s="4" t="s">
        <v>752</v>
      </c>
      <c r="QQH3" s="4" t="s">
        <v>752</v>
      </c>
      <c r="QQI3" s="4" t="s">
        <v>752</v>
      </c>
      <c r="QQJ3" s="4" t="s">
        <v>752</v>
      </c>
      <c r="QQK3" s="4" t="s">
        <v>752</v>
      </c>
      <c r="QQL3" s="4" t="s">
        <v>752</v>
      </c>
      <c r="QQM3" s="4" t="s">
        <v>752</v>
      </c>
      <c r="QQN3" s="4" t="s">
        <v>752</v>
      </c>
      <c r="QQO3" s="4" t="s">
        <v>752</v>
      </c>
      <c r="QQP3" s="4" t="s">
        <v>752</v>
      </c>
      <c r="QQQ3" s="4" t="s">
        <v>752</v>
      </c>
      <c r="QQR3" s="4" t="s">
        <v>752</v>
      </c>
      <c r="QQS3" s="4" t="s">
        <v>752</v>
      </c>
      <c r="QQT3" s="4" t="s">
        <v>752</v>
      </c>
      <c r="QQU3" s="4" t="s">
        <v>752</v>
      </c>
      <c r="QQV3" s="4" t="s">
        <v>752</v>
      </c>
      <c r="QQW3" s="4" t="s">
        <v>752</v>
      </c>
      <c r="QQX3" s="4" t="s">
        <v>752</v>
      </c>
      <c r="QQY3" s="4" t="s">
        <v>752</v>
      </c>
      <c r="QQZ3" s="4" t="s">
        <v>752</v>
      </c>
      <c r="QRA3" s="4" t="s">
        <v>752</v>
      </c>
      <c r="QRB3" s="4" t="s">
        <v>752</v>
      </c>
      <c r="QRC3" s="4" t="s">
        <v>752</v>
      </c>
      <c r="QRD3" s="4" t="s">
        <v>752</v>
      </c>
      <c r="QRE3" s="4" t="s">
        <v>752</v>
      </c>
      <c r="QRF3" s="4" t="s">
        <v>752</v>
      </c>
      <c r="QRG3" s="4" t="s">
        <v>752</v>
      </c>
      <c r="QRH3" s="4" t="s">
        <v>752</v>
      </c>
      <c r="QRI3" s="4" t="s">
        <v>752</v>
      </c>
      <c r="QRJ3" s="4" t="s">
        <v>752</v>
      </c>
      <c r="QRK3" s="4" t="s">
        <v>752</v>
      </c>
      <c r="QRL3" s="4" t="s">
        <v>752</v>
      </c>
      <c r="QRM3" s="4" t="s">
        <v>752</v>
      </c>
      <c r="QRN3" s="4" t="s">
        <v>752</v>
      </c>
      <c r="QRO3" s="4" t="s">
        <v>752</v>
      </c>
      <c r="QRP3" s="4" t="s">
        <v>752</v>
      </c>
      <c r="QRQ3" s="4" t="s">
        <v>752</v>
      </c>
      <c r="QRR3" s="4" t="s">
        <v>752</v>
      </c>
      <c r="QRS3" s="4" t="s">
        <v>752</v>
      </c>
      <c r="QRT3" s="4" t="s">
        <v>752</v>
      </c>
      <c r="QRU3" s="4" t="s">
        <v>752</v>
      </c>
      <c r="QRV3" s="4" t="s">
        <v>752</v>
      </c>
      <c r="QRW3" s="4" t="s">
        <v>752</v>
      </c>
      <c r="QRX3" s="4" t="s">
        <v>752</v>
      </c>
      <c r="QRY3" s="4" t="s">
        <v>752</v>
      </c>
      <c r="QRZ3" s="4" t="s">
        <v>752</v>
      </c>
      <c r="QSA3" s="4" t="s">
        <v>752</v>
      </c>
      <c r="QSB3" s="4" t="s">
        <v>752</v>
      </c>
      <c r="QSC3" s="4" t="s">
        <v>752</v>
      </c>
      <c r="QSD3" s="4" t="s">
        <v>752</v>
      </c>
      <c r="QSE3" s="4" t="s">
        <v>752</v>
      </c>
      <c r="QSF3" s="4" t="s">
        <v>752</v>
      </c>
      <c r="QSG3" s="4" t="s">
        <v>752</v>
      </c>
      <c r="QSH3" s="4" t="s">
        <v>752</v>
      </c>
      <c r="QSI3" s="4" t="s">
        <v>752</v>
      </c>
      <c r="QSJ3" s="4" t="s">
        <v>752</v>
      </c>
      <c r="QSK3" s="4" t="s">
        <v>752</v>
      </c>
      <c r="QSL3" s="4" t="s">
        <v>752</v>
      </c>
      <c r="QSM3" s="4" t="s">
        <v>752</v>
      </c>
      <c r="QSN3" s="4" t="s">
        <v>752</v>
      </c>
      <c r="QSO3" s="4" t="s">
        <v>752</v>
      </c>
      <c r="QSP3" s="4" t="s">
        <v>752</v>
      </c>
      <c r="QSQ3" s="4" t="s">
        <v>752</v>
      </c>
      <c r="QSR3" s="4" t="s">
        <v>752</v>
      </c>
      <c r="QSS3" s="4" t="s">
        <v>752</v>
      </c>
      <c r="QST3" s="4" t="s">
        <v>752</v>
      </c>
      <c r="QSU3" s="4" t="s">
        <v>752</v>
      </c>
      <c r="QSV3" s="4" t="s">
        <v>752</v>
      </c>
      <c r="QSW3" s="4" t="s">
        <v>752</v>
      </c>
      <c r="QSX3" s="4" t="s">
        <v>752</v>
      </c>
      <c r="QSY3" s="4" t="s">
        <v>752</v>
      </c>
      <c r="QSZ3" s="4" t="s">
        <v>752</v>
      </c>
      <c r="QTA3" s="4" t="s">
        <v>752</v>
      </c>
      <c r="QTB3" s="4" t="s">
        <v>752</v>
      </c>
      <c r="QTC3" s="4" t="s">
        <v>752</v>
      </c>
      <c r="QTD3" s="4" t="s">
        <v>752</v>
      </c>
      <c r="QTE3" s="4" t="s">
        <v>752</v>
      </c>
      <c r="QTF3" s="4" t="s">
        <v>752</v>
      </c>
      <c r="QTG3" s="4" t="s">
        <v>752</v>
      </c>
      <c r="QTH3" s="4" t="s">
        <v>752</v>
      </c>
      <c r="QTI3" s="4" t="s">
        <v>752</v>
      </c>
      <c r="QTJ3" s="4" t="s">
        <v>752</v>
      </c>
      <c r="QTK3" s="4" t="s">
        <v>752</v>
      </c>
      <c r="QTL3" s="4" t="s">
        <v>752</v>
      </c>
      <c r="QTM3" s="4" t="s">
        <v>752</v>
      </c>
      <c r="QTN3" s="4" t="s">
        <v>752</v>
      </c>
      <c r="QTO3" s="4" t="s">
        <v>752</v>
      </c>
      <c r="QTP3" s="4" t="s">
        <v>752</v>
      </c>
      <c r="QTQ3" s="4" t="s">
        <v>752</v>
      </c>
      <c r="QTR3" s="4" t="s">
        <v>752</v>
      </c>
      <c r="QTS3" s="4" t="s">
        <v>752</v>
      </c>
      <c r="QTT3" s="4" t="s">
        <v>752</v>
      </c>
      <c r="QTU3" s="4" t="s">
        <v>752</v>
      </c>
      <c r="QTV3" s="4" t="s">
        <v>752</v>
      </c>
      <c r="QTW3" s="4" t="s">
        <v>752</v>
      </c>
      <c r="QTX3" s="4" t="s">
        <v>752</v>
      </c>
      <c r="QTY3" s="4" t="s">
        <v>752</v>
      </c>
      <c r="QTZ3" s="4" t="s">
        <v>752</v>
      </c>
      <c r="QUA3" s="4" t="s">
        <v>752</v>
      </c>
      <c r="QUB3" s="4" t="s">
        <v>752</v>
      </c>
      <c r="QUC3" s="4" t="s">
        <v>752</v>
      </c>
      <c r="QUD3" s="4" t="s">
        <v>752</v>
      </c>
      <c r="QUE3" s="4" t="s">
        <v>752</v>
      </c>
      <c r="QUF3" s="4" t="s">
        <v>752</v>
      </c>
      <c r="QUG3" s="4" t="s">
        <v>752</v>
      </c>
      <c r="QUH3" s="4" t="s">
        <v>752</v>
      </c>
      <c r="QUI3" s="4" t="s">
        <v>752</v>
      </c>
      <c r="QUJ3" s="4" t="s">
        <v>752</v>
      </c>
      <c r="QUK3" s="4" t="s">
        <v>752</v>
      </c>
      <c r="QUL3" s="4" t="s">
        <v>752</v>
      </c>
      <c r="QUM3" s="4" t="s">
        <v>752</v>
      </c>
      <c r="QUN3" s="4" t="s">
        <v>752</v>
      </c>
      <c r="QUO3" s="4" t="s">
        <v>752</v>
      </c>
      <c r="QUP3" s="4" t="s">
        <v>752</v>
      </c>
      <c r="QUQ3" s="4" t="s">
        <v>752</v>
      </c>
      <c r="QUR3" s="4" t="s">
        <v>752</v>
      </c>
      <c r="QUS3" s="4" t="s">
        <v>752</v>
      </c>
      <c r="QUT3" s="4" t="s">
        <v>752</v>
      </c>
      <c r="QUU3" s="4" t="s">
        <v>752</v>
      </c>
      <c r="QUV3" s="4" t="s">
        <v>752</v>
      </c>
      <c r="QUW3" s="4" t="s">
        <v>752</v>
      </c>
      <c r="QUX3" s="4" t="s">
        <v>752</v>
      </c>
      <c r="QUY3" s="4" t="s">
        <v>752</v>
      </c>
      <c r="QUZ3" s="4" t="s">
        <v>752</v>
      </c>
      <c r="QVA3" s="4" t="s">
        <v>752</v>
      </c>
      <c r="QVB3" s="4" t="s">
        <v>752</v>
      </c>
      <c r="QVC3" s="4" t="s">
        <v>752</v>
      </c>
      <c r="QVD3" s="4" t="s">
        <v>752</v>
      </c>
      <c r="QVE3" s="4" t="s">
        <v>752</v>
      </c>
      <c r="QVF3" s="4" t="s">
        <v>752</v>
      </c>
      <c r="QVG3" s="4" t="s">
        <v>752</v>
      </c>
      <c r="QVH3" s="4" t="s">
        <v>752</v>
      </c>
      <c r="QVI3" s="4" t="s">
        <v>752</v>
      </c>
      <c r="QVJ3" s="4" t="s">
        <v>752</v>
      </c>
      <c r="QVK3" s="4" t="s">
        <v>752</v>
      </c>
      <c r="QVL3" s="4" t="s">
        <v>752</v>
      </c>
      <c r="QVM3" s="4" t="s">
        <v>752</v>
      </c>
      <c r="QVN3" s="4" t="s">
        <v>752</v>
      </c>
      <c r="QVO3" s="4" t="s">
        <v>752</v>
      </c>
      <c r="QVP3" s="4" t="s">
        <v>752</v>
      </c>
      <c r="QVQ3" s="4" t="s">
        <v>752</v>
      </c>
      <c r="QVR3" s="4" t="s">
        <v>752</v>
      </c>
      <c r="QVS3" s="4" t="s">
        <v>752</v>
      </c>
      <c r="QVT3" s="4" t="s">
        <v>752</v>
      </c>
      <c r="QVU3" s="4" t="s">
        <v>752</v>
      </c>
      <c r="QVV3" s="4" t="s">
        <v>752</v>
      </c>
      <c r="QVW3" s="4" t="s">
        <v>752</v>
      </c>
      <c r="QVX3" s="4" t="s">
        <v>752</v>
      </c>
      <c r="QVY3" s="4" t="s">
        <v>752</v>
      </c>
      <c r="QVZ3" s="4" t="s">
        <v>752</v>
      </c>
      <c r="QWA3" s="4" t="s">
        <v>752</v>
      </c>
      <c r="QWB3" s="4" t="s">
        <v>752</v>
      </c>
      <c r="QWC3" s="4" t="s">
        <v>752</v>
      </c>
      <c r="QWD3" s="4" t="s">
        <v>752</v>
      </c>
      <c r="QWE3" s="4" t="s">
        <v>752</v>
      </c>
      <c r="QWF3" s="4" t="s">
        <v>752</v>
      </c>
      <c r="QWG3" s="4" t="s">
        <v>752</v>
      </c>
      <c r="QWH3" s="4" t="s">
        <v>752</v>
      </c>
      <c r="QWI3" s="4" t="s">
        <v>752</v>
      </c>
      <c r="QWJ3" s="4" t="s">
        <v>752</v>
      </c>
      <c r="QWK3" s="4" t="s">
        <v>752</v>
      </c>
      <c r="QWL3" s="4" t="s">
        <v>752</v>
      </c>
      <c r="QWM3" s="4" t="s">
        <v>752</v>
      </c>
      <c r="QWN3" s="4" t="s">
        <v>752</v>
      </c>
      <c r="QWO3" s="4" t="s">
        <v>752</v>
      </c>
      <c r="QWP3" s="4" t="s">
        <v>752</v>
      </c>
      <c r="QWQ3" s="4" t="s">
        <v>752</v>
      </c>
      <c r="QWR3" s="4" t="s">
        <v>752</v>
      </c>
      <c r="QWS3" s="4" t="s">
        <v>752</v>
      </c>
      <c r="QWT3" s="4" t="s">
        <v>752</v>
      </c>
      <c r="QWU3" s="4" t="s">
        <v>752</v>
      </c>
      <c r="QWV3" s="4" t="s">
        <v>752</v>
      </c>
      <c r="QWW3" s="4" t="s">
        <v>752</v>
      </c>
      <c r="QWX3" s="4" t="s">
        <v>752</v>
      </c>
      <c r="QWY3" s="4" t="s">
        <v>752</v>
      </c>
      <c r="QWZ3" s="4" t="s">
        <v>752</v>
      </c>
      <c r="QXA3" s="4" t="s">
        <v>752</v>
      </c>
      <c r="QXB3" s="4" t="s">
        <v>752</v>
      </c>
      <c r="QXC3" s="4" t="s">
        <v>752</v>
      </c>
      <c r="QXD3" s="4" t="s">
        <v>752</v>
      </c>
      <c r="QXE3" s="4" t="s">
        <v>752</v>
      </c>
      <c r="QXF3" s="4" t="s">
        <v>752</v>
      </c>
      <c r="QXG3" s="4" t="s">
        <v>752</v>
      </c>
      <c r="QXH3" s="4" t="s">
        <v>752</v>
      </c>
      <c r="QXI3" s="4" t="s">
        <v>752</v>
      </c>
      <c r="QXJ3" s="4" t="s">
        <v>752</v>
      </c>
      <c r="QXK3" s="4" t="s">
        <v>752</v>
      </c>
      <c r="QXL3" s="4" t="s">
        <v>752</v>
      </c>
      <c r="QXM3" s="4" t="s">
        <v>752</v>
      </c>
      <c r="QXN3" s="4" t="s">
        <v>752</v>
      </c>
      <c r="QXO3" s="4" t="s">
        <v>752</v>
      </c>
      <c r="QXP3" s="4" t="s">
        <v>752</v>
      </c>
      <c r="QXQ3" s="4" t="s">
        <v>752</v>
      </c>
      <c r="QXR3" s="4" t="s">
        <v>752</v>
      </c>
      <c r="QXS3" s="4" t="s">
        <v>752</v>
      </c>
      <c r="QXT3" s="4" t="s">
        <v>752</v>
      </c>
      <c r="QXU3" s="4" t="s">
        <v>752</v>
      </c>
      <c r="QXV3" s="4" t="s">
        <v>752</v>
      </c>
      <c r="QXW3" s="4" t="s">
        <v>752</v>
      </c>
      <c r="QXX3" s="4" t="s">
        <v>752</v>
      </c>
      <c r="QXY3" s="4" t="s">
        <v>752</v>
      </c>
      <c r="QXZ3" s="4" t="s">
        <v>752</v>
      </c>
      <c r="QYA3" s="4" t="s">
        <v>752</v>
      </c>
      <c r="QYB3" s="4" t="s">
        <v>752</v>
      </c>
      <c r="QYC3" s="4" t="s">
        <v>752</v>
      </c>
      <c r="QYD3" s="4" t="s">
        <v>752</v>
      </c>
      <c r="QYE3" s="4" t="s">
        <v>752</v>
      </c>
      <c r="QYF3" s="4" t="s">
        <v>752</v>
      </c>
      <c r="QYG3" s="4" t="s">
        <v>752</v>
      </c>
      <c r="QYH3" s="4" t="s">
        <v>752</v>
      </c>
      <c r="QYI3" s="4" t="s">
        <v>752</v>
      </c>
      <c r="QYJ3" s="4" t="s">
        <v>752</v>
      </c>
      <c r="QYK3" s="4" t="s">
        <v>752</v>
      </c>
      <c r="QYL3" s="4" t="s">
        <v>752</v>
      </c>
      <c r="QYM3" s="4" t="s">
        <v>752</v>
      </c>
      <c r="QYN3" s="4" t="s">
        <v>752</v>
      </c>
      <c r="QYO3" s="4" t="s">
        <v>752</v>
      </c>
      <c r="QYP3" s="4" t="s">
        <v>752</v>
      </c>
      <c r="QYQ3" s="4" t="s">
        <v>752</v>
      </c>
      <c r="QYR3" s="4" t="s">
        <v>752</v>
      </c>
      <c r="QYS3" s="4" t="s">
        <v>752</v>
      </c>
      <c r="QYT3" s="4" t="s">
        <v>752</v>
      </c>
      <c r="QYU3" s="4" t="s">
        <v>752</v>
      </c>
      <c r="QYV3" s="4" t="s">
        <v>752</v>
      </c>
      <c r="QYW3" s="4" t="s">
        <v>752</v>
      </c>
      <c r="QYX3" s="4" t="s">
        <v>752</v>
      </c>
      <c r="QYY3" s="4" t="s">
        <v>752</v>
      </c>
      <c r="QYZ3" s="4" t="s">
        <v>752</v>
      </c>
      <c r="QZA3" s="4" t="s">
        <v>752</v>
      </c>
      <c r="QZB3" s="4" t="s">
        <v>752</v>
      </c>
      <c r="QZC3" s="4" t="s">
        <v>752</v>
      </c>
      <c r="QZD3" s="4" t="s">
        <v>752</v>
      </c>
      <c r="QZE3" s="4" t="s">
        <v>752</v>
      </c>
      <c r="QZF3" s="4" t="s">
        <v>752</v>
      </c>
      <c r="QZG3" s="4" t="s">
        <v>752</v>
      </c>
      <c r="QZH3" s="4" t="s">
        <v>752</v>
      </c>
      <c r="QZI3" s="4" t="s">
        <v>752</v>
      </c>
      <c r="QZJ3" s="4" t="s">
        <v>752</v>
      </c>
      <c r="QZK3" s="4" t="s">
        <v>752</v>
      </c>
      <c r="QZL3" s="4" t="s">
        <v>752</v>
      </c>
      <c r="QZM3" s="4" t="s">
        <v>752</v>
      </c>
      <c r="QZN3" s="4" t="s">
        <v>752</v>
      </c>
      <c r="QZO3" s="4" t="s">
        <v>752</v>
      </c>
      <c r="QZP3" s="4" t="s">
        <v>752</v>
      </c>
      <c r="QZQ3" s="4" t="s">
        <v>752</v>
      </c>
      <c r="QZR3" s="4" t="s">
        <v>752</v>
      </c>
      <c r="QZS3" s="4" t="s">
        <v>752</v>
      </c>
      <c r="QZT3" s="4" t="s">
        <v>752</v>
      </c>
      <c r="QZU3" s="4" t="s">
        <v>752</v>
      </c>
      <c r="QZV3" s="4" t="s">
        <v>752</v>
      </c>
      <c r="QZW3" s="4" t="s">
        <v>752</v>
      </c>
      <c r="QZX3" s="4" t="s">
        <v>752</v>
      </c>
      <c r="QZY3" s="4" t="s">
        <v>752</v>
      </c>
      <c r="QZZ3" s="4" t="s">
        <v>752</v>
      </c>
      <c r="RAA3" s="4" t="s">
        <v>752</v>
      </c>
      <c r="RAB3" s="4" t="s">
        <v>752</v>
      </c>
      <c r="RAC3" s="4" t="s">
        <v>752</v>
      </c>
      <c r="RAD3" s="4" t="s">
        <v>752</v>
      </c>
      <c r="RAE3" s="4" t="s">
        <v>752</v>
      </c>
      <c r="RAF3" s="4" t="s">
        <v>752</v>
      </c>
      <c r="RAG3" s="4" t="s">
        <v>752</v>
      </c>
      <c r="RAH3" s="4" t="s">
        <v>752</v>
      </c>
      <c r="RAI3" s="4" t="s">
        <v>752</v>
      </c>
      <c r="RAJ3" s="4" t="s">
        <v>752</v>
      </c>
      <c r="RAK3" s="4" t="s">
        <v>752</v>
      </c>
      <c r="RAL3" s="4" t="s">
        <v>752</v>
      </c>
      <c r="RAM3" s="4" t="s">
        <v>752</v>
      </c>
      <c r="RAN3" s="4" t="s">
        <v>752</v>
      </c>
      <c r="RAO3" s="4" t="s">
        <v>752</v>
      </c>
      <c r="RAP3" s="4" t="s">
        <v>752</v>
      </c>
      <c r="RAQ3" s="4" t="s">
        <v>752</v>
      </c>
      <c r="RAR3" s="4" t="s">
        <v>752</v>
      </c>
      <c r="RAS3" s="4" t="s">
        <v>752</v>
      </c>
      <c r="RAT3" s="4" t="s">
        <v>752</v>
      </c>
      <c r="RAU3" s="4" t="s">
        <v>752</v>
      </c>
      <c r="RAV3" s="4" t="s">
        <v>752</v>
      </c>
      <c r="RAW3" s="4" t="s">
        <v>752</v>
      </c>
      <c r="RAX3" s="4" t="s">
        <v>752</v>
      </c>
      <c r="RAY3" s="4" t="s">
        <v>752</v>
      </c>
      <c r="RAZ3" s="4" t="s">
        <v>752</v>
      </c>
      <c r="RBA3" s="4" t="s">
        <v>752</v>
      </c>
      <c r="RBB3" s="4" t="s">
        <v>752</v>
      </c>
      <c r="RBC3" s="4" t="s">
        <v>752</v>
      </c>
      <c r="RBD3" s="4" t="s">
        <v>752</v>
      </c>
      <c r="RBE3" s="4" t="s">
        <v>752</v>
      </c>
      <c r="RBF3" s="4" t="s">
        <v>752</v>
      </c>
      <c r="RBG3" s="4" t="s">
        <v>752</v>
      </c>
      <c r="RBH3" s="4" t="s">
        <v>752</v>
      </c>
      <c r="RBI3" s="4" t="s">
        <v>752</v>
      </c>
      <c r="RBJ3" s="4" t="s">
        <v>752</v>
      </c>
      <c r="RBK3" s="4" t="s">
        <v>752</v>
      </c>
      <c r="RBL3" s="4" t="s">
        <v>752</v>
      </c>
      <c r="RBM3" s="4" t="s">
        <v>752</v>
      </c>
      <c r="RBN3" s="4" t="s">
        <v>752</v>
      </c>
      <c r="RBO3" s="4" t="s">
        <v>752</v>
      </c>
      <c r="RBP3" s="4" t="s">
        <v>752</v>
      </c>
      <c r="RBQ3" s="4" t="s">
        <v>752</v>
      </c>
      <c r="RBR3" s="4" t="s">
        <v>752</v>
      </c>
      <c r="RBS3" s="4" t="s">
        <v>752</v>
      </c>
      <c r="RBT3" s="4" t="s">
        <v>752</v>
      </c>
      <c r="RBU3" s="4" t="s">
        <v>752</v>
      </c>
      <c r="RBV3" s="4" t="s">
        <v>752</v>
      </c>
      <c r="RBW3" s="4" t="s">
        <v>752</v>
      </c>
      <c r="RBX3" s="4" t="s">
        <v>752</v>
      </c>
      <c r="RBY3" s="4" t="s">
        <v>752</v>
      </c>
      <c r="RBZ3" s="4" t="s">
        <v>752</v>
      </c>
      <c r="RCA3" s="4" t="s">
        <v>752</v>
      </c>
      <c r="RCB3" s="4" t="s">
        <v>752</v>
      </c>
      <c r="RCC3" s="4" t="s">
        <v>752</v>
      </c>
      <c r="RCD3" s="4" t="s">
        <v>752</v>
      </c>
      <c r="RCE3" s="4" t="s">
        <v>752</v>
      </c>
      <c r="RCF3" s="4" t="s">
        <v>752</v>
      </c>
      <c r="RCG3" s="4" t="s">
        <v>752</v>
      </c>
      <c r="RCH3" s="4" t="s">
        <v>752</v>
      </c>
      <c r="RCI3" s="4" t="s">
        <v>752</v>
      </c>
      <c r="RCJ3" s="4" t="s">
        <v>752</v>
      </c>
      <c r="RCK3" s="4" t="s">
        <v>752</v>
      </c>
      <c r="RCL3" s="4" t="s">
        <v>752</v>
      </c>
      <c r="RCM3" s="4" t="s">
        <v>752</v>
      </c>
      <c r="RCN3" s="4" t="s">
        <v>752</v>
      </c>
      <c r="RCO3" s="4" t="s">
        <v>752</v>
      </c>
      <c r="RCP3" s="4" t="s">
        <v>752</v>
      </c>
      <c r="RCQ3" s="4" t="s">
        <v>752</v>
      </c>
      <c r="RCR3" s="4" t="s">
        <v>752</v>
      </c>
      <c r="RCS3" s="4" t="s">
        <v>752</v>
      </c>
      <c r="RCT3" s="4" t="s">
        <v>752</v>
      </c>
      <c r="RCU3" s="4" t="s">
        <v>752</v>
      </c>
      <c r="RCV3" s="4" t="s">
        <v>752</v>
      </c>
      <c r="RCW3" s="4" t="s">
        <v>752</v>
      </c>
      <c r="RCX3" s="4" t="s">
        <v>752</v>
      </c>
      <c r="RCY3" s="4" t="s">
        <v>752</v>
      </c>
      <c r="RCZ3" s="4" t="s">
        <v>752</v>
      </c>
      <c r="RDA3" s="4" t="s">
        <v>752</v>
      </c>
      <c r="RDB3" s="4" t="s">
        <v>752</v>
      </c>
      <c r="RDC3" s="4" t="s">
        <v>752</v>
      </c>
      <c r="RDD3" s="4" t="s">
        <v>752</v>
      </c>
      <c r="RDE3" s="4" t="s">
        <v>752</v>
      </c>
      <c r="RDF3" s="4" t="s">
        <v>752</v>
      </c>
      <c r="RDG3" s="4" t="s">
        <v>752</v>
      </c>
      <c r="RDH3" s="4" t="s">
        <v>752</v>
      </c>
      <c r="RDI3" s="4" t="s">
        <v>752</v>
      </c>
      <c r="RDJ3" s="4" t="s">
        <v>752</v>
      </c>
      <c r="RDK3" s="4" t="s">
        <v>752</v>
      </c>
      <c r="RDL3" s="4" t="s">
        <v>752</v>
      </c>
      <c r="RDM3" s="4" t="s">
        <v>752</v>
      </c>
      <c r="RDN3" s="4" t="s">
        <v>752</v>
      </c>
      <c r="RDO3" s="4" t="s">
        <v>752</v>
      </c>
      <c r="RDP3" s="4" t="s">
        <v>752</v>
      </c>
      <c r="RDQ3" s="4" t="s">
        <v>752</v>
      </c>
      <c r="RDR3" s="4" t="s">
        <v>752</v>
      </c>
      <c r="RDS3" s="4" t="s">
        <v>752</v>
      </c>
      <c r="RDT3" s="4" t="s">
        <v>752</v>
      </c>
      <c r="RDU3" s="4" t="s">
        <v>752</v>
      </c>
      <c r="RDV3" s="4" t="s">
        <v>752</v>
      </c>
      <c r="RDW3" s="4" t="s">
        <v>752</v>
      </c>
      <c r="RDX3" s="4" t="s">
        <v>752</v>
      </c>
      <c r="RDY3" s="4" t="s">
        <v>752</v>
      </c>
      <c r="RDZ3" s="4" t="s">
        <v>752</v>
      </c>
      <c r="REA3" s="4" t="s">
        <v>752</v>
      </c>
      <c r="REB3" s="4" t="s">
        <v>752</v>
      </c>
      <c r="REC3" s="4" t="s">
        <v>752</v>
      </c>
      <c r="RED3" s="4" t="s">
        <v>752</v>
      </c>
      <c r="REE3" s="4" t="s">
        <v>752</v>
      </c>
      <c r="REF3" s="4" t="s">
        <v>752</v>
      </c>
      <c r="REG3" s="4" t="s">
        <v>752</v>
      </c>
      <c r="REH3" s="4" t="s">
        <v>752</v>
      </c>
      <c r="REI3" s="4" t="s">
        <v>752</v>
      </c>
      <c r="REJ3" s="4" t="s">
        <v>752</v>
      </c>
      <c r="REK3" s="4" t="s">
        <v>752</v>
      </c>
      <c r="REL3" s="4" t="s">
        <v>752</v>
      </c>
      <c r="REM3" s="4" t="s">
        <v>752</v>
      </c>
      <c r="REN3" s="4" t="s">
        <v>752</v>
      </c>
      <c r="REO3" s="4" t="s">
        <v>752</v>
      </c>
      <c r="REP3" s="4" t="s">
        <v>752</v>
      </c>
      <c r="REQ3" s="4" t="s">
        <v>752</v>
      </c>
      <c r="RER3" s="4" t="s">
        <v>752</v>
      </c>
      <c r="RES3" s="4" t="s">
        <v>752</v>
      </c>
      <c r="RET3" s="4" t="s">
        <v>752</v>
      </c>
      <c r="REU3" s="4" t="s">
        <v>752</v>
      </c>
      <c r="REV3" s="4" t="s">
        <v>752</v>
      </c>
      <c r="REW3" s="4" t="s">
        <v>752</v>
      </c>
      <c r="REX3" s="4" t="s">
        <v>752</v>
      </c>
      <c r="REY3" s="4" t="s">
        <v>752</v>
      </c>
      <c r="REZ3" s="4" t="s">
        <v>752</v>
      </c>
      <c r="RFA3" s="4" t="s">
        <v>752</v>
      </c>
      <c r="RFB3" s="4" t="s">
        <v>752</v>
      </c>
      <c r="RFC3" s="4" t="s">
        <v>752</v>
      </c>
      <c r="RFD3" s="4" t="s">
        <v>752</v>
      </c>
      <c r="RFE3" s="4" t="s">
        <v>752</v>
      </c>
      <c r="RFF3" s="4" t="s">
        <v>752</v>
      </c>
      <c r="RFG3" s="4" t="s">
        <v>752</v>
      </c>
      <c r="RFH3" s="4" t="s">
        <v>752</v>
      </c>
      <c r="RFI3" s="4" t="s">
        <v>752</v>
      </c>
      <c r="RFJ3" s="4" t="s">
        <v>752</v>
      </c>
      <c r="RFK3" s="4" t="s">
        <v>752</v>
      </c>
      <c r="RFL3" s="4" t="s">
        <v>752</v>
      </c>
      <c r="RFM3" s="4" t="s">
        <v>752</v>
      </c>
      <c r="RFN3" s="4" t="s">
        <v>752</v>
      </c>
      <c r="RFO3" s="4" t="s">
        <v>752</v>
      </c>
      <c r="RFP3" s="4" t="s">
        <v>752</v>
      </c>
      <c r="RFQ3" s="4" t="s">
        <v>752</v>
      </c>
      <c r="RFR3" s="4" t="s">
        <v>752</v>
      </c>
      <c r="RFS3" s="4" t="s">
        <v>752</v>
      </c>
      <c r="RFT3" s="4" t="s">
        <v>752</v>
      </c>
      <c r="RFU3" s="4" t="s">
        <v>752</v>
      </c>
      <c r="RFV3" s="4" t="s">
        <v>752</v>
      </c>
      <c r="RFW3" s="4" t="s">
        <v>752</v>
      </c>
      <c r="RFX3" s="4" t="s">
        <v>752</v>
      </c>
      <c r="RFY3" s="4" t="s">
        <v>752</v>
      </c>
      <c r="RFZ3" s="4" t="s">
        <v>752</v>
      </c>
      <c r="RGA3" s="4" t="s">
        <v>752</v>
      </c>
      <c r="RGB3" s="4" t="s">
        <v>752</v>
      </c>
      <c r="RGC3" s="4" t="s">
        <v>752</v>
      </c>
      <c r="RGD3" s="4" t="s">
        <v>752</v>
      </c>
      <c r="RGE3" s="4" t="s">
        <v>752</v>
      </c>
      <c r="RGF3" s="4" t="s">
        <v>752</v>
      </c>
      <c r="RGG3" s="4" t="s">
        <v>752</v>
      </c>
      <c r="RGH3" s="4" t="s">
        <v>752</v>
      </c>
      <c r="RGI3" s="4" t="s">
        <v>752</v>
      </c>
      <c r="RGJ3" s="4" t="s">
        <v>752</v>
      </c>
      <c r="RGK3" s="4" t="s">
        <v>752</v>
      </c>
      <c r="RGL3" s="4" t="s">
        <v>752</v>
      </c>
      <c r="RGM3" s="4" t="s">
        <v>752</v>
      </c>
      <c r="RGN3" s="4" t="s">
        <v>752</v>
      </c>
      <c r="RGO3" s="4" t="s">
        <v>752</v>
      </c>
      <c r="RGP3" s="4" t="s">
        <v>752</v>
      </c>
      <c r="RGQ3" s="4" t="s">
        <v>752</v>
      </c>
      <c r="RGR3" s="4" t="s">
        <v>752</v>
      </c>
      <c r="RGS3" s="4" t="s">
        <v>752</v>
      </c>
      <c r="RGT3" s="4" t="s">
        <v>752</v>
      </c>
      <c r="RGU3" s="4" t="s">
        <v>752</v>
      </c>
      <c r="RGV3" s="4" t="s">
        <v>752</v>
      </c>
      <c r="RGW3" s="4" t="s">
        <v>752</v>
      </c>
      <c r="RGX3" s="4" t="s">
        <v>752</v>
      </c>
      <c r="RGY3" s="4" t="s">
        <v>752</v>
      </c>
      <c r="RGZ3" s="4" t="s">
        <v>752</v>
      </c>
      <c r="RHA3" s="4" t="s">
        <v>752</v>
      </c>
      <c r="RHB3" s="4" t="s">
        <v>752</v>
      </c>
      <c r="RHC3" s="4" t="s">
        <v>752</v>
      </c>
      <c r="RHD3" s="4" t="s">
        <v>752</v>
      </c>
      <c r="RHE3" s="4" t="s">
        <v>752</v>
      </c>
      <c r="RHF3" s="4" t="s">
        <v>752</v>
      </c>
      <c r="RHG3" s="4" t="s">
        <v>752</v>
      </c>
      <c r="RHH3" s="4" t="s">
        <v>752</v>
      </c>
      <c r="RHI3" s="4" t="s">
        <v>752</v>
      </c>
      <c r="RHJ3" s="4" t="s">
        <v>752</v>
      </c>
      <c r="RHK3" s="4" t="s">
        <v>752</v>
      </c>
      <c r="RHL3" s="4" t="s">
        <v>752</v>
      </c>
      <c r="RHM3" s="4" t="s">
        <v>752</v>
      </c>
      <c r="RHN3" s="4" t="s">
        <v>752</v>
      </c>
      <c r="RHO3" s="4" t="s">
        <v>752</v>
      </c>
      <c r="RHP3" s="4" t="s">
        <v>752</v>
      </c>
      <c r="RHQ3" s="4" t="s">
        <v>752</v>
      </c>
      <c r="RHR3" s="4" t="s">
        <v>752</v>
      </c>
      <c r="RHS3" s="4" t="s">
        <v>752</v>
      </c>
      <c r="RHT3" s="4" t="s">
        <v>752</v>
      </c>
      <c r="RHU3" s="4" t="s">
        <v>752</v>
      </c>
      <c r="RHV3" s="4" t="s">
        <v>752</v>
      </c>
      <c r="RHW3" s="4" t="s">
        <v>752</v>
      </c>
      <c r="RHX3" s="4" t="s">
        <v>752</v>
      </c>
      <c r="RHY3" s="4" t="s">
        <v>752</v>
      </c>
      <c r="RHZ3" s="4" t="s">
        <v>752</v>
      </c>
      <c r="RIA3" s="4" t="s">
        <v>752</v>
      </c>
      <c r="RIB3" s="4" t="s">
        <v>752</v>
      </c>
      <c r="RIC3" s="4" t="s">
        <v>752</v>
      </c>
      <c r="RID3" s="4" t="s">
        <v>752</v>
      </c>
      <c r="RIE3" s="4" t="s">
        <v>752</v>
      </c>
      <c r="RIF3" s="4" t="s">
        <v>752</v>
      </c>
      <c r="RIG3" s="4" t="s">
        <v>752</v>
      </c>
      <c r="RIH3" s="4" t="s">
        <v>752</v>
      </c>
      <c r="RII3" s="4" t="s">
        <v>752</v>
      </c>
      <c r="RIJ3" s="4" t="s">
        <v>752</v>
      </c>
      <c r="RIK3" s="4" t="s">
        <v>752</v>
      </c>
      <c r="RIL3" s="4" t="s">
        <v>752</v>
      </c>
      <c r="RIM3" s="4" t="s">
        <v>752</v>
      </c>
      <c r="RIN3" s="4" t="s">
        <v>752</v>
      </c>
      <c r="RIO3" s="4" t="s">
        <v>752</v>
      </c>
      <c r="RIP3" s="4" t="s">
        <v>752</v>
      </c>
      <c r="RIQ3" s="4" t="s">
        <v>752</v>
      </c>
      <c r="RIR3" s="4" t="s">
        <v>752</v>
      </c>
      <c r="RIS3" s="4" t="s">
        <v>752</v>
      </c>
      <c r="RIT3" s="4" t="s">
        <v>752</v>
      </c>
      <c r="RIU3" s="4" t="s">
        <v>752</v>
      </c>
      <c r="RIV3" s="4" t="s">
        <v>752</v>
      </c>
      <c r="RIW3" s="4" t="s">
        <v>752</v>
      </c>
      <c r="RIX3" s="4" t="s">
        <v>752</v>
      </c>
      <c r="RIY3" s="4" t="s">
        <v>752</v>
      </c>
      <c r="RIZ3" s="4" t="s">
        <v>752</v>
      </c>
      <c r="RJA3" s="4" t="s">
        <v>752</v>
      </c>
      <c r="RJB3" s="4" t="s">
        <v>752</v>
      </c>
      <c r="RJC3" s="4" t="s">
        <v>752</v>
      </c>
      <c r="RJD3" s="4" t="s">
        <v>752</v>
      </c>
      <c r="RJE3" s="4" t="s">
        <v>752</v>
      </c>
      <c r="RJF3" s="4" t="s">
        <v>752</v>
      </c>
      <c r="RJG3" s="4" t="s">
        <v>752</v>
      </c>
      <c r="RJH3" s="4" t="s">
        <v>752</v>
      </c>
      <c r="RJI3" s="4" t="s">
        <v>752</v>
      </c>
      <c r="RJJ3" s="4" t="s">
        <v>752</v>
      </c>
      <c r="RJK3" s="4" t="s">
        <v>752</v>
      </c>
      <c r="RJL3" s="4" t="s">
        <v>752</v>
      </c>
      <c r="RJM3" s="4" t="s">
        <v>752</v>
      </c>
      <c r="RJN3" s="4" t="s">
        <v>752</v>
      </c>
      <c r="RJO3" s="4" t="s">
        <v>752</v>
      </c>
      <c r="RJP3" s="4" t="s">
        <v>752</v>
      </c>
      <c r="RJQ3" s="4" t="s">
        <v>752</v>
      </c>
      <c r="RJR3" s="4" t="s">
        <v>752</v>
      </c>
      <c r="RJS3" s="4" t="s">
        <v>752</v>
      </c>
      <c r="RJT3" s="4" t="s">
        <v>752</v>
      </c>
      <c r="RJU3" s="4" t="s">
        <v>752</v>
      </c>
      <c r="RJV3" s="4" t="s">
        <v>752</v>
      </c>
      <c r="RJW3" s="4" t="s">
        <v>752</v>
      </c>
      <c r="RJX3" s="4" t="s">
        <v>752</v>
      </c>
      <c r="RJY3" s="4" t="s">
        <v>752</v>
      </c>
      <c r="RJZ3" s="4" t="s">
        <v>752</v>
      </c>
      <c r="RKA3" s="4" t="s">
        <v>752</v>
      </c>
      <c r="RKB3" s="4" t="s">
        <v>752</v>
      </c>
      <c r="RKC3" s="4" t="s">
        <v>752</v>
      </c>
      <c r="RKD3" s="4" t="s">
        <v>752</v>
      </c>
      <c r="RKE3" s="4" t="s">
        <v>752</v>
      </c>
      <c r="RKF3" s="4" t="s">
        <v>752</v>
      </c>
      <c r="RKG3" s="4" t="s">
        <v>752</v>
      </c>
      <c r="RKH3" s="4" t="s">
        <v>752</v>
      </c>
      <c r="RKI3" s="4" t="s">
        <v>752</v>
      </c>
      <c r="RKJ3" s="4" t="s">
        <v>752</v>
      </c>
      <c r="RKK3" s="4" t="s">
        <v>752</v>
      </c>
      <c r="RKL3" s="4" t="s">
        <v>752</v>
      </c>
      <c r="RKM3" s="4" t="s">
        <v>752</v>
      </c>
      <c r="RKN3" s="4" t="s">
        <v>752</v>
      </c>
      <c r="RKO3" s="4" t="s">
        <v>752</v>
      </c>
      <c r="RKP3" s="4" t="s">
        <v>752</v>
      </c>
      <c r="RKQ3" s="4" t="s">
        <v>752</v>
      </c>
      <c r="RKR3" s="4" t="s">
        <v>752</v>
      </c>
      <c r="RKS3" s="4" t="s">
        <v>752</v>
      </c>
      <c r="RKT3" s="4" t="s">
        <v>752</v>
      </c>
      <c r="RKU3" s="4" t="s">
        <v>752</v>
      </c>
      <c r="RKV3" s="4" t="s">
        <v>752</v>
      </c>
      <c r="RKW3" s="4" t="s">
        <v>752</v>
      </c>
      <c r="RKX3" s="4" t="s">
        <v>752</v>
      </c>
      <c r="RKY3" s="4" t="s">
        <v>752</v>
      </c>
      <c r="RKZ3" s="4" t="s">
        <v>752</v>
      </c>
      <c r="RLA3" s="4" t="s">
        <v>752</v>
      </c>
      <c r="RLB3" s="4" t="s">
        <v>752</v>
      </c>
      <c r="RLC3" s="4" t="s">
        <v>752</v>
      </c>
      <c r="RLD3" s="4" t="s">
        <v>752</v>
      </c>
      <c r="RLE3" s="4" t="s">
        <v>752</v>
      </c>
      <c r="RLF3" s="4" t="s">
        <v>752</v>
      </c>
      <c r="RLG3" s="4" t="s">
        <v>752</v>
      </c>
      <c r="RLH3" s="4" t="s">
        <v>752</v>
      </c>
      <c r="RLI3" s="4" t="s">
        <v>752</v>
      </c>
      <c r="RLJ3" s="4" t="s">
        <v>752</v>
      </c>
      <c r="RLK3" s="4" t="s">
        <v>752</v>
      </c>
      <c r="RLL3" s="4" t="s">
        <v>752</v>
      </c>
      <c r="RLM3" s="4" t="s">
        <v>752</v>
      </c>
      <c r="RLN3" s="4" t="s">
        <v>752</v>
      </c>
      <c r="RLO3" s="4" t="s">
        <v>752</v>
      </c>
      <c r="RLP3" s="4" t="s">
        <v>752</v>
      </c>
      <c r="RLQ3" s="4" t="s">
        <v>752</v>
      </c>
      <c r="RLR3" s="4" t="s">
        <v>752</v>
      </c>
      <c r="RLS3" s="4" t="s">
        <v>752</v>
      </c>
      <c r="RLT3" s="4" t="s">
        <v>752</v>
      </c>
      <c r="RLU3" s="4" t="s">
        <v>752</v>
      </c>
      <c r="RLV3" s="4" t="s">
        <v>752</v>
      </c>
      <c r="RLW3" s="4" t="s">
        <v>752</v>
      </c>
      <c r="RLX3" s="4" t="s">
        <v>752</v>
      </c>
      <c r="RLY3" s="4" t="s">
        <v>752</v>
      </c>
      <c r="RLZ3" s="4" t="s">
        <v>752</v>
      </c>
      <c r="RMA3" s="4" t="s">
        <v>752</v>
      </c>
      <c r="RMB3" s="4" t="s">
        <v>752</v>
      </c>
      <c r="RMC3" s="4" t="s">
        <v>752</v>
      </c>
      <c r="RMD3" s="4" t="s">
        <v>752</v>
      </c>
      <c r="RME3" s="4" t="s">
        <v>752</v>
      </c>
      <c r="RMF3" s="4" t="s">
        <v>752</v>
      </c>
      <c r="RMG3" s="4" t="s">
        <v>752</v>
      </c>
      <c r="RMH3" s="4" t="s">
        <v>752</v>
      </c>
      <c r="RMI3" s="4" t="s">
        <v>752</v>
      </c>
      <c r="RMJ3" s="4" t="s">
        <v>752</v>
      </c>
      <c r="RMK3" s="4" t="s">
        <v>752</v>
      </c>
      <c r="RML3" s="4" t="s">
        <v>752</v>
      </c>
      <c r="RMM3" s="4" t="s">
        <v>752</v>
      </c>
      <c r="RMN3" s="4" t="s">
        <v>752</v>
      </c>
      <c r="RMO3" s="4" t="s">
        <v>752</v>
      </c>
      <c r="RMP3" s="4" t="s">
        <v>752</v>
      </c>
      <c r="RMQ3" s="4" t="s">
        <v>752</v>
      </c>
      <c r="RMR3" s="4" t="s">
        <v>752</v>
      </c>
      <c r="RMS3" s="4" t="s">
        <v>752</v>
      </c>
      <c r="RMT3" s="4" t="s">
        <v>752</v>
      </c>
      <c r="RMU3" s="4" t="s">
        <v>752</v>
      </c>
      <c r="RMV3" s="4" t="s">
        <v>752</v>
      </c>
      <c r="RMW3" s="4" t="s">
        <v>752</v>
      </c>
      <c r="RMX3" s="4" t="s">
        <v>752</v>
      </c>
      <c r="RMY3" s="4" t="s">
        <v>752</v>
      </c>
      <c r="RMZ3" s="4" t="s">
        <v>752</v>
      </c>
      <c r="RNA3" s="4" t="s">
        <v>752</v>
      </c>
      <c r="RNB3" s="4" t="s">
        <v>752</v>
      </c>
      <c r="RNC3" s="4" t="s">
        <v>752</v>
      </c>
      <c r="RND3" s="4" t="s">
        <v>752</v>
      </c>
      <c r="RNE3" s="4" t="s">
        <v>752</v>
      </c>
      <c r="RNF3" s="4" t="s">
        <v>752</v>
      </c>
      <c r="RNG3" s="4" t="s">
        <v>752</v>
      </c>
      <c r="RNH3" s="4" t="s">
        <v>752</v>
      </c>
      <c r="RNI3" s="4" t="s">
        <v>752</v>
      </c>
      <c r="RNJ3" s="4" t="s">
        <v>752</v>
      </c>
      <c r="RNK3" s="4" t="s">
        <v>752</v>
      </c>
      <c r="RNL3" s="4" t="s">
        <v>752</v>
      </c>
      <c r="RNM3" s="4" t="s">
        <v>752</v>
      </c>
      <c r="RNN3" s="4" t="s">
        <v>752</v>
      </c>
      <c r="RNO3" s="4" t="s">
        <v>752</v>
      </c>
      <c r="RNP3" s="4" t="s">
        <v>752</v>
      </c>
      <c r="RNQ3" s="4" t="s">
        <v>752</v>
      </c>
      <c r="RNR3" s="4" t="s">
        <v>752</v>
      </c>
      <c r="RNS3" s="4" t="s">
        <v>752</v>
      </c>
      <c r="RNT3" s="4" t="s">
        <v>752</v>
      </c>
      <c r="RNU3" s="4" t="s">
        <v>752</v>
      </c>
      <c r="RNV3" s="4" t="s">
        <v>752</v>
      </c>
      <c r="RNW3" s="4" t="s">
        <v>752</v>
      </c>
      <c r="RNX3" s="4" t="s">
        <v>752</v>
      </c>
      <c r="RNY3" s="4" t="s">
        <v>752</v>
      </c>
      <c r="RNZ3" s="4" t="s">
        <v>752</v>
      </c>
      <c r="ROA3" s="4" t="s">
        <v>752</v>
      </c>
      <c r="ROB3" s="4" t="s">
        <v>752</v>
      </c>
      <c r="ROC3" s="4" t="s">
        <v>752</v>
      </c>
      <c r="ROD3" s="4" t="s">
        <v>752</v>
      </c>
      <c r="ROE3" s="4" t="s">
        <v>752</v>
      </c>
      <c r="ROF3" s="4" t="s">
        <v>752</v>
      </c>
      <c r="ROG3" s="4" t="s">
        <v>752</v>
      </c>
      <c r="ROH3" s="4" t="s">
        <v>752</v>
      </c>
      <c r="ROI3" s="4" t="s">
        <v>752</v>
      </c>
      <c r="ROJ3" s="4" t="s">
        <v>752</v>
      </c>
      <c r="ROK3" s="4" t="s">
        <v>752</v>
      </c>
      <c r="ROL3" s="4" t="s">
        <v>752</v>
      </c>
      <c r="ROM3" s="4" t="s">
        <v>752</v>
      </c>
      <c r="RON3" s="4" t="s">
        <v>752</v>
      </c>
      <c r="ROO3" s="4" t="s">
        <v>752</v>
      </c>
      <c r="ROP3" s="4" t="s">
        <v>752</v>
      </c>
      <c r="ROQ3" s="4" t="s">
        <v>752</v>
      </c>
      <c r="ROR3" s="4" t="s">
        <v>752</v>
      </c>
      <c r="ROS3" s="4" t="s">
        <v>752</v>
      </c>
      <c r="ROT3" s="4" t="s">
        <v>752</v>
      </c>
      <c r="ROU3" s="4" t="s">
        <v>752</v>
      </c>
      <c r="ROV3" s="4" t="s">
        <v>752</v>
      </c>
      <c r="ROW3" s="4" t="s">
        <v>752</v>
      </c>
      <c r="ROX3" s="4" t="s">
        <v>752</v>
      </c>
      <c r="ROY3" s="4" t="s">
        <v>752</v>
      </c>
      <c r="ROZ3" s="4" t="s">
        <v>752</v>
      </c>
      <c r="RPA3" s="4" t="s">
        <v>752</v>
      </c>
      <c r="RPB3" s="4" t="s">
        <v>752</v>
      </c>
      <c r="RPC3" s="4" t="s">
        <v>752</v>
      </c>
      <c r="RPD3" s="4" t="s">
        <v>752</v>
      </c>
      <c r="RPE3" s="4" t="s">
        <v>752</v>
      </c>
      <c r="RPF3" s="4" t="s">
        <v>752</v>
      </c>
      <c r="RPG3" s="4" t="s">
        <v>752</v>
      </c>
      <c r="RPH3" s="4" t="s">
        <v>752</v>
      </c>
      <c r="RPI3" s="4" t="s">
        <v>752</v>
      </c>
      <c r="RPJ3" s="4" t="s">
        <v>752</v>
      </c>
      <c r="RPK3" s="4" t="s">
        <v>752</v>
      </c>
      <c r="RPL3" s="4" t="s">
        <v>752</v>
      </c>
      <c r="RPM3" s="4" t="s">
        <v>752</v>
      </c>
      <c r="RPN3" s="4" t="s">
        <v>752</v>
      </c>
      <c r="RPO3" s="4" t="s">
        <v>752</v>
      </c>
      <c r="RPP3" s="4" t="s">
        <v>752</v>
      </c>
      <c r="RPQ3" s="4" t="s">
        <v>752</v>
      </c>
      <c r="RPR3" s="4" t="s">
        <v>752</v>
      </c>
      <c r="RPS3" s="4" t="s">
        <v>752</v>
      </c>
      <c r="RPT3" s="4" t="s">
        <v>752</v>
      </c>
      <c r="RPU3" s="4" t="s">
        <v>752</v>
      </c>
      <c r="RPV3" s="4" t="s">
        <v>752</v>
      </c>
      <c r="RPW3" s="4" t="s">
        <v>752</v>
      </c>
      <c r="RPX3" s="4" t="s">
        <v>752</v>
      </c>
      <c r="RPY3" s="4" t="s">
        <v>752</v>
      </c>
      <c r="RPZ3" s="4" t="s">
        <v>752</v>
      </c>
      <c r="RQA3" s="4" t="s">
        <v>752</v>
      </c>
      <c r="RQB3" s="4" t="s">
        <v>752</v>
      </c>
      <c r="RQC3" s="4" t="s">
        <v>752</v>
      </c>
      <c r="RQD3" s="4" t="s">
        <v>752</v>
      </c>
      <c r="RQE3" s="4" t="s">
        <v>752</v>
      </c>
      <c r="RQF3" s="4" t="s">
        <v>752</v>
      </c>
      <c r="RQG3" s="4" t="s">
        <v>752</v>
      </c>
      <c r="RQH3" s="4" t="s">
        <v>752</v>
      </c>
      <c r="RQI3" s="4" t="s">
        <v>752</v>
      </c>
      <c r="RQJ3" s="4" t="s">
        <v>752</v>
      </c>
      <c r="RQK3" s="4" t="s">
        <v>752</v>
      </c>
      <c r="RQL3" s="4" t="s">
        <v>752</v>
      </c>
      <c r="RQM3" s="4" t="s">
        <v>752</v>
      </c>
      <c r="RQN3" s="4" t="s">
        <v>752</v>
      </c>
      <c r="RQO3" s="4" t="s">
        <v>752</v>
      </c>
      <c r="RQP3" s="4" t="s">
        <v>752</v>
      </c>
      <c r="RQQ3" s="4" t="s">
        <v>752</v>
      </c>
      <c r="RQR3" s="4" t="s">
        <v>752</v>
      </c>
      <c r="RQS3" s="4" t="s">
        <v>752</v>
      </c>
      <c r="RQT3" s="4" t="s">
        <v>752</v>
      </c>
      <c r="RQU3" s="4" t="s">
        <v>752</v>
      </c>
      <c r="RQV3" s="4" t="s">
        <v>752</v>
      </c>
      <c r="RQW3" s="4" t="s">
        <v>752</v>
      </c>
      <c r="RQX3" s="4" t="s">
        <v>752</v>
      </c>
      <c r="RQY3" s="4" t="s">
        <v>752</v>
      </c>
      <c r="RQZ3" s="4" t="s">
        <v>752</v>
      </c>
      <c r="RRA3" s="4" t="s">
        <v>752</v>
      </c>
      <c r="RRB3" s="4" t="s">
        <v>752</v>
      </c>
      <c r="RRC3" s="4" t="s">
        <v>752</v>
      </c>
      <c r="RRD3" s="4" t="s">
        <v>752</v>
      </c>
      <c r="RRE3" s="4" t="s">
        <v>752</v>
      </c>
      <c r="RRF3" s="4" t="s">
        <v>752</v>
      </c>
      <c r="RRG3" s="4" t="s">
        <v>752</v>
      </c>
      <c r="RRH3" s="4" t="s">
        <v>752</v>
      </c>
      <c r="RRI3" s="4" t="s">
        <v>752</v>
      </c>
      <c r="RRJ3" s="4" t="s">
        <v>752</v>
      </c>
      <c r="RRK3" s="4" t="s">
        <v>752</v>
      </c>
      <c r="RRL3" s="4" t="s">
        <v>752</v>
      </c>
      <c r="RRM3" s="4" t="s">
        <v>752</v>
      </c>
      <c r="RRN3" s="4" t="s">
        <v>752</v>
      </c>
      <c r="RRO3" s="4" t="s">
        <v>752</v>
      </c>
      <c r="RRP3" s="4" t="s">
        <v>752</v>
      </c>
      <c r="RRQ3" s="4" t="s">
        <v>752</v>
      </c>
      <c r="RRR3" s="4" t="s">
        <v>752</v>
      </c>
      <c r="RRS3" s="4" t="s">
        <v>752</v>
      </c>
      <c r="RRT3" s="4" t="s">
        <v>752</v>
      </c>
      <c r="RRU3" s="4" t="s">
        <v>752</v>
      </c>
      <c r="RRV3" s="4" t="s">
        <v>752</v>
      </c>
      <c r="RRW3" s="4" t="s">
        <v>752</v>
      </c>
      <c r="RRX3" s="4" t="s">
        <v>752</v>
      </c>
      <c r="RRY3" s="4" t="s">
        <v>752</v>
      </c>
      <c r="RRZ3" s="4" t="s">
        <v>752</v>
      </c>
      <c r="RSA3" s="4" t="s">
        <v>752</v>
      </c>
      <c r="RSB3" s="4" t="s">
        <v>752</v>
      </c>
      <c r="RSC3" s="4" t="s">
        <v>752</v>
      </c>
      <c r="RSD3" s="4" t="s">
        <v>752</v>
      </c>
      <c r="RSE3" s="4" t="s">
        <v>752</v>
      </c>
      <c r="RSF3" s="4" t="s">
        <v>752</v>
      </c>
      <c r="RSG3" s="4" t="s">
        <v>752</v>
      </c>
      <c r="RSH3" s="4" t="s">
        <v>752</v>
      </c>
      <c r="RSI3" s="4" t="s">
        <v>752</v>
      </c>
      <c r="RSJ3" s="4" t="s">
        <v>752</v>
      </c>
      <c r="RSK3" s="4" t="s">
        <v>752</v>
      </c>
      <c r="RSL3" s="4" t="s">
        <v>752</v>
      </c>
      <c r="RSM3" s="4" t="s">
        <v>752</v>
      </c>
      <c r="RSN3" s="4" t="s">
        <v>752</v>
      </c>
      <c r="RSO3" s="4" t="s">
        <v>752</v>
      </c>
      <c r="RSP3" s="4" t="s">
        <v>752</v>
      </c>
      <c r="RSQ3" s="4" t="s">
        <v>752</v>
      </c>
      <c r="RSR3" s="4" t="s">
        <v>752</v>
      </c>
      <c r="RSS3" s="4" t="s">
        <v>752</v>
      </c>
      <c r="RST3" s="4" t="s">
        <v>752</v>
      </c>
      <c r="RSU3" s="4" t="s">
        <v>752</v>
      </c>
      <c r="RSV3" s="4" t="s">
        <v>752</v>
      </c>
      <c r="RSW3" s="4" t="s">
        <v>752</v>
      </c>
      <c r="RSX3" s="4" t="s">
        <v>752</v>
      </c>
      <c r="RSY3" s="4" t="s">
        <v>752</v>
      </c>
      <c r="RSZ3" s="4" t="s">
        <v>752</v>
      </c>
      <c r="RTA3" s="4" t="s">
        <v>752</v>
      </c>
      <c r="RTB3" s="4" t="s">
        <v>752</v>
      </c>
      <c r="RTC3" s="4" t="s">
        <v>752</v>
      </c>
      <c r="RTD3" s="4" t="s">
        <v>752</v>
      </c>
      <c r="RTE3" s="4" t="s">
        <v>752</v>
      </c>
      <c r="RTF3" s="4" t="s">
        <v>752</v>
      </c>
      <c r="RTG3" s="4" t="s">
        <v>752</v>
      </c>
      <c r="RTH3" s="4" t="s">
        <v>752</v>
      </c>
      <c r="RTI3" s="4" t="s">
        <v>752</v>
      </c>
      <c r="RTJ3" s="4" t="s">
        <v>752</v>
      </c>
      <c r="RTK3" s="4" t="s">
        <v>752</v>
      </c>
      <c r="RTL3" s="4" t="s">
        <v>752</v>
      </c>
      <c r="RTM3" s="4" t="s">
        <v>752</v>
      </c>
      <c r="RTN3" s="4" t="s">
        <v>752</v>
      </c>
      <c r="RTO3" s="4" t="s">
        <v>752</v>
      </c>
      <c r="RTP3" s="4" t="s">
        <v>752</v>
      </c>
      <c r="RTQ3" s="4" t="s">
        <v>752</v>
      </c>
      <c r="RTR3" s="4" t="s">
        <v>752</v>
      </c>
      <c r="RTS3" s="4" t="s">
        <v>752</v>
      </c>
      <c r="RTT3" s="4" t="s">
        <v>752</v>
      </c>
      <c r="RTU3" s="4" t="s">
        <v>752</v>
      </c>
      <c r="RTV3" s="4" t="s">
        <v>752</v>
      </c>
      <c r="RTW3" s="4" t="s">
        <v>752</v>
      </c>
      <c r="RTX3" s="4" t="s">
        <v>752</v>
      </c>
      <c r="RTY3" s="4" t="s">
        <v>752</v>
      </c>
      <c r="RTZ3" s="4" t="s">
        <v>752</v>
      </c>
      <c r="RUA3" s="4" t="s">
        <v>752</v>
      </c>
      <c r="RUB3" s="4" t="s">
        <v>752</v>
      </c>
      <c r="RUC3" s="4" t="s">
        <v>752</v>
      </c>
      <c r="RUD3" s="4" t="s">
        <v>752</v>
      </c>
      <c r="RUE3" s="4" t="s">
        <v>752</v>
      </c>
      <c r="RUF3" s="4" t="s">
        <v>752</v>
      </c>
      <c r="RUG3" s="4" t="s">
        <v>752</v>
      </c>
      <c r="RUH3" s="4" t="s">
        <v>752</v>
      </c>
      <c r="RUI3" s="4" t="s">
        <v>752</v>
      </c>
      <c r="RUJ3" s="4" t="s">
        <v>752</v>
      </c>
      <c r="RUK3" s="4" t="s">
        <v>752</v>
      </c>
      <c r="RUL3" s="4" t="s">
        <v>752</v>
      </c>
      <c r="RUM3" s="4" t="s">
        <v>752</v>
      </c>
      <c r="RUN3" s="4" t="s">
        <v>752</v>
      </c>
      <c r="RUO3" s="4" t="s">
        <v>752</v>
      </c>
      <c r="RUP3" s="4" t="s">
        <v>752</v>
      </c>
      <c r="RUQ3" s="4" t="s">
        <v>752</v>
      </c>
      <c r="RUR3" s="4" t="s">
        <v>752</v>
      </c>
      <c r="RUS3" s="4" t="s">
        <v>752</v>
      </c>
      <c r="RUT3" s="4" t="s">
        <v>752</v>
      </c>
      <c r="RUU3" s="4" t="s">
        <v>752</v>
      </c>
      <c r="RUV3" s="4" t="s">
        <v>752</v>
      </c>
      <c r="RUW3" s="4" t="s">
        <v>752</v>
      </c>
      <c r="RUX3" s="4" t="s">
        <v>752</v>
      </c>
      <c r="RUY3" s="4" t="s">
        <v>752</v>
      </c>
      <c r="RUZ3" s="4" t="s">
        <v>752</v>
      </c>
      <c r="RVA3" s="4" t="s">
        <v>752</v>
      </c>
      <c r="RVB3" s="4" t="s">
        <v>752</v>
      </c>
      <c r="RVC3" s="4" t="s">
        <v>752</v>
      </c>
      <c r="RVD3" s="4" t="s">
        <v>752</v>
      </c>
      <c r="RVE3" s="4" t="s">
        <v>752</v>
      </c>
      <c r="RVF3" s="4" t="s">
        <v>752</v>
      </c>
      <c r="RVG3" s="4" t="s">
        <v>752</v>
      </c>
      <c r="RVH3" s="4" t="s">
        <v>752</v>
      </c>
      <c r="RVI3" s="4" t="s">
        <v>752</v>
      </c>
      <c r="RVJ3" s="4" t="s">
        <v>752</v>
      </c>
      <c r="RVK3" s="4" t="s">
        <v>752</v>
      </c>
      <c r="RVL3" s="4" t="s">
        <v>752</v>
      </c>
      <c r="RVM3" s="4" t="s">
        <v>752</v>
      </c>
      <c r="RVN3" s="4" t="s">
        <v>752</v>
      </c>
      <c r="RVO3" s="4" t="s">
        <v>752</v>
      </c>
      <c r="RVP3" s="4" t="s">
        <v>752</v>
      </c>
      <c r="RVQ3" s="4" t="s">
        <v>752</v>
      </c>
      <c r="RVR3" s="4" t="s">
        <v>752</v>
      </c>
      <c r="RVS3" s="4" t="s">
        <v>752</v>
      </c>
      <c r="RVT3" s="4" t="s">
        <v>752</v>
      </c>
      <c r="RVU3" s="4" t="s">
        <v>752</v>
      </c>
      <c r="RVV3" s="4" t="s">
        <v>752</v>
      </c>
      <c r="RVW3" s="4" t="s">
        <v>752</v>
      </c>
      <c r="RVX3" s="4" t="s">
        <v>752</v>
      </c>
      <c r="RVY3" s="4" t="s">
        <v>752</v>
      </c>
      <c r="RVZ3" s="4" t="s">
        <v>752</v>
      </c>
      <c r="RWA3" s="4" t="s">
        <v>752</v>
      </c>
      <c r="RWB3" s="4" t="s">
        <v>752</v>
      </c>
      <c r="RWC3" s="4" t="s">
        <v>752</v>
      </c>
      <c r="RWD3" s="4" t="s">
        <v>752</v>
      </c>
      <c r="RWE3" s="4" t="s">
        <v>752</v>
      </c>
      <c r="RWF3" s="4" t="s">
        <v>752</v>
      </c>
      <c r="RWG3" s="4" t="s">
        <v>752</v>
      </c>
      <c r="RWH3" s="4" t="s">
        <v>752</v>
      </c>
      <c r="RWI3" s="4" t="s">
        <v>752</v>
      </c>
      <c r="RWJ3" s="4" t="s">
        <v>752</v>
      </c>
      <c r="RWK3" s="4" t="s">
        <v>752</v>
      </c>
      <c r="RWL3" s="4" t="s">
        <v>752</v>
      </c>
      <c r="RWM3" s="4" t="s">
        <v>752</v>
      </c>
      <c r="RWN3" s="4" t="s">
        <v>752</v>
      </c>
      <c r="RWO3" s="4" t="s">
        <v>752</v>
      </c>
      <c r="RWP3" s="4" t="s">
        <v>752</v>
      </c>
      <c r="RWQ3" s="4" t="s">
        <v>752</v>
      </c>
      <c r="RWR3" s="4" t="s">
        <v>752</v>
      </c>
      <c r="RWS3" s="4" t="s">
        <v>752</v>
      </c>
      <c r="RWT3" s="4" t="s">
        <v>752</v>
      </c>
      <c r="RWU3" s="4" t="s">
        <v>752</v>
      </c>
      <c r="RWV3" s="4" t="s">
        <v>752</v>
      </c>
      <c r="RWW3" s="4" t="s">
        <v>752</v>
      </c>
      <c r="RWX3" s="4" t="s">
        <v>752</v>
      </c>
      <c r="RWY3" s="4" t="s">
        <v>752</v>
      </c>
      <c r="RWZ3" s="4" t="s">
        <v>752</v>
      </c>
      <c r="RXA3" s="4" t="s">
        <v>752</v>
      </c>
      <c r="RXB3" s="4" t="s">
        <v>752</v>
      </c>
      <c r="RXC3" s="4" t="s">
        <v>752</v>
      </c>
      <c r="RXD3" s="4" t="s">
        <v>752</v>
      </c>
      <c r="RXE3" s="4" t="s">
        <v>752</v>
      </c>
      <c r="RXF3" s="4" t="s">
        <v>752</v>
      </c>
      <c r="RXG3" s="4" t="s">
        <v>752</v>
      </c>
      <c r="RXH3" s="4" t="s">
        <v>752</v>
      </c>
      <c r="RXI3" s="4" t="s">
        <v>752</v>
      </c>
      <c r="RXJ3" s="4" t="s">
        <v>752</v>
      </c>
      <c r="RXK3" s="4" t="s">
        <v>752</v>
      </c>
      <c r="RXL3" s="4" t="s">
        <v>752</v>
      </c>
      <c r="RXM3" s="4" t="s">
        <v>752</v>
      </c>
      <c r="RXN3" s="4" t="s">
        <v>752</v>
      </c>
      <c r="RXO3" s="4" t="s">
        <v>752</v>
      </c>
      <c r="RXP3" s="4" t="s">
        <v>752</v>
      </c>
      <c r="RXQ3" s="4" t="s">
        <v>752</v>
      </c>
      <c r="RXR3" s="4" t="s">
        <v>752</v>
      </c>
      <c r="RXS3" s="4" t="s">
        <v>752</v>
      </c>
      <c r="RXT3" s="4" t="s">
        <v>752</v>
      </c>
      <c r="RXU3" s="4" t="s">
        <v>752</v>
      </c>
      <c r="RXV3" s="4" t="s">
        <v>752</v>
      </c>
      <c r="RXW3" s="4" t="s">
        <v>752</v>
      </c>
      <c r="RXX3" s="4" t="s">
        <v>752</v>
      </c>
      <c r="RXY3" s="4" t="s">
        <v>752</v>
      </c>
      <c r="RXZ3" s="4" t="s">
        <v>752</v>
      </c>
      <c r="RYA3" s="4" t="s">
        <v>752</v>
      </c>
      <c r="RYB3" s="4" t="s">
        <v>752</v>
      </c>
      <c r="RYC3" s="4" t="s">
        <v>752</v>
      </c>
      <c r="RYD3" s="4" t="s">
        <v>752</v>
      </c>
      <c r="RYE3" s="4" t="s">
        <v>752</v>
      </c>
      <c r="RYF3" s="4" t="s">
        <v>752</v>
      </c>
      <c r="RYG3" s="4" t="s">
        <v>752</v>
      </c>
      <c r="RYH3" s="4" t="s">
        <v>752</v>
      </c>
      <c r="RYI3" s="4" t="s">
        <v>752</v>
      </c>
      <c r="RYJ3" s="4" t="s">
        <v>752</v>
      </c>
      <c r="RYK3" s="4" t="s">
        <v>752</v>
      </c>
      <c r="RYL3" s="4" t="s">
        <v>752</v>
      </c>
      <c r="RYM3" s="4" t="s">
        <v>752</v>
      </c>
      <c r="RYN3" s="4" t="s">
        <v>752</v>
      </c>
      <c r="RYO3" s="4" t="s">
        <v>752</v>
      </c>
      <c r="RYP3" s="4" t="s">
        <v>752</v>
      </c>
      <c r="RYQ3" s="4" t="s">
        <v>752</v>
      </c>
      <c r="RYR3" s="4" t="s">
        <v>752</v>
      </c>
      <c r="RYS3" s="4" t="s">
        <v>752</v>
      </c>
      <c r="RYT3" s="4" t="s">
        <v>752</v>
      </c>
      <c r="RYU3" s="4" t="s">
        <v>752</v>
      </c>
      <c r="RYV3" s="4" t="s">
        <v>752</v>
      </c>
      <c r="RYW3" s="4" t="s">
        <v>752</v>
      </c>
      <c r="RYX3" s="4" t="s">
        <v>752</v>
      </c>
      <c r="RYY3" s="4" t="s">
        <v>752</v>
      </c>
      <c r="RYZ3" s="4" t="s">
        <v>752</v>
      </c>
      <c r="RZA3" s="4" t="s">
        <v>752</v>
      </c>
      <c r="RZB3" s="4" t="s">
        <v>752</v>
      </c>
      <c r="RZC3" s="4" t="s">
        <v>752</v>
      </c>
      <c r="RZD3" s="4" t="s">
        <v>752</v>
      </c>
      <c r="RZE3" s="4" t="s">
        <v>752</v>
      </c>
      <c r="RZF3" s="4" t="s">
        <v>752</v>
      </c>
      <c r="RZG3" s="4" t="s">
        <v>752</v>
      </c>
      <c r="RZH3" s="4" t="s">
        <v>752</v>
      </c>
      <c r="RZI3" s="4" t="s">
        <v>752</v>
      </c>
      <c r="RZJ3" s="4" t="s">
        <v>752</v>
      </c>
      <c r="RZK3" s="4" t="s">
        <v>752</v>
      </c>
      <c r="RZL3" s="4" t="s">
        <v>752</v>
      </c>
      <c r="RZM3" s="4" t="s">
        <v>752</v>
      </c>
      <c r="RZN3" s="4" t="s">
        <v>752</v>
      </c>
      <c r="RZO3" s="4" t="s">
        <v>752</v>
      </c>
      <c r="RZP3" s="4" t="s">
        <v>752</v>
      </c>
      <c r="RZQ3" s="4" t="s">
        <v>752</v>
      </c>
      <c r="RZR3" s="4" t="s">
        <v>752</v>
      </c>
      <c r="RZS3" s="4" t="s">
        <v>752</v>
      </c>
      <c r="RZT3" s="4" t="s">
        <v>752</v>
      </c>
      <c r="RZU3" s="4" t="s">
        <v>752</v>
      </c>
      <c r="RZV3" s="4" t="s">
        <v>752</v>
      </c>
      <c r="RZW3" s="4" t="s">
        <v>752</v>
      </c>
      <c r="RZX3" s="4" t="s">
        <v>752</v>
      </c>
      <c r="RZY3" s="4" t="s">
        <v>752</v>
      </c>
      <c r="RZZ3" s="4" t="s">
        <v>752</v>
      </c>
      <c r="SAA3" s="4" t="s">
        <v>752</v>
      </c>
      <c r="SAB3" s="4" t="s">
        <v>752</v>
      </c>
      <c r="SAC3" s="4" t="s">
        <v>752</v>
      </c>
      <c r="SAD3" s="4" t="s">
        <v>752</v>
      </c>
      <c r="SAE3" s="4" t="s">
        <v>752</v>
      </c>
      <c r="SAF3" s="4" t="s">
        <v>752</v>
      </c>
      <c r="SAG3" s="4" t="s">
        <v>752</v>
      </c>
      <c r="SAH3" s="4" t="s">
        <v>752</v>
      </c>
      <c r="SAI3" s="4" t="s">
        <v>752</v>
      </c>
      <c r="SAJ3" s="4" t="s">
        <v>752</v>
      </c>
      <c r="SAK3" s="4" t="s">
        <v>752</v>
      </c>
      <c r="SAL3" s="4" t="s">
        <v>752</v>
      </c>
      <c r="SAM3" s="4" t="s">
        <v>752</v>
      </c>
      <c r="SAN3" s="4" t="s">
        <v>752</v>
      </c>
      <c r="SAO3" s="4" t="s">
        <v>752</v>
      </c>
      <c r="SAP3" s="4" t="s">
        <v>752</v>
      </c>
      <c r="SAQ3" s="4" t="s">
        <v>752</v>
      </c>
      <c r="SAR3" s="4" t="s">
        <v>752</v>
      </c>
      <c r="SAS3" s="4" t="s">
        <v>752</v>
      </c>
      <c r="SAT3" s="4" t="s">
        <v>752</v>
      </c>
      <c r="SAU3" s="4" t="s">
        <v>752</v>
      </c>
      <c r="SAV3" s="4" t="s">
        <v>752</v>
      </c>
      <c r="SAW3" s="4" t="s">
        <v>752</v>
      </c>
      <c r="SAX3" s="4" t="s">
        <v>752</v>
      </c>
      <c r="SAY3" s="4" t="s">
        <v>752</v>
      </c>
      <c r="SAZ3" s="4" t="s">
        <v>752</v>
      </c>
      <c r="SBA3" s="4" t="s">
        <v>752</v>
      </c>
      <c r="SBB3" s="4" t="s">
        <v>752</v>
      </c>
      <c r="SBC3" s="4" t="s">
        <v>752</v>
      </c>
      <c r="SBD3" s="4" t="s">
        <v>752</v>
      </c>
      <c r="SBE3" s="4" t="s">
        <v>752</v>
      </c>
      <c r="SBF3" s="4" t="s">
        <v>752</v>
      </c>
      <c r="SBG3" s="4" t="s">
        <v>752</v>
      </c>
      <c r="SBH3" s="4" t="s">
        <v>752</v>
      </c>
      <c r="SBI3" s="4" t="s">
        <v>752</v>
      </c>
      <c r="SBJ3" s="4" t="s">
        <v>752</v>
      </c>
      <c r="SBK3" s="4" t="s">
        <v>752</v>
      </c>
      <c r="SBL3" s="4" t="s">
        <v>752</v>
      </c>
      <c r="SBM3" s="4" t="s">
        <v>752</v>
      </c>
      <c r="SBN3" s="4" t="s">
        <v>752</v>
      </c>
      <c r="SBO3" s="4" t="s">
        <v>752</v>
      </c>
      <c r="SBP3" s="4" t="s">
        <v>752</v>
      </c>
      <c r="SBQ3" s="4" t="s">
        <v>752</v>
      </c>
      <c r="SBR3" s="4" t="s">
        <v>752</v>
      </c>
      <c r="SBS3" s="4" t="s">
        <v>752</v>
      </c>
      <c r="SBT3" s="4" t="s">
        <v>752</v>
      </c>
      <c r="SBU3" s="4" t="s">
        <v>752</v>
      </c>
      <c r="SBV3" s="4" t="s">
        <v>752</v>
      </c>
      <c r="SBW3" s="4" t="s">
        <v>752</v>
      </c>
      <c r="SBX3" s="4" t="s">
        <v>752</v>
      </c>
      <c r="SBY3" s="4" t="s">
        <v>752</v>
      </c>
      <c r="SBZ3" s="4" t="s">
        <v>752</v>
      </c>
      <c r="SCA3" s="4" t="s">
        <v>752</v>
      </c>
      <c r="SCB3" s="4" t="s">
        <v>752</v>
      </c>
      <c r="SCC3" s="4" t="s">
        <v>752</v>
      </c>
      <c r="SCD3" s="4" t="s">
        <v>752</v>
      </c>
      <c r="SCE3" s="4" t="s">
        <v>752</v>
      </c>
      <c r="SCF3" s="4" t="s">
        <v>752</v>
      </c>
      <c r="SCG3" s="4" t="s">
        <v>752</v>
      </c>
      <c r="SCH3" s="4" t="s">
        <v>752</v>
      </c>
      <c r="SCI3" s="4" t="s">
        <v>752</v>
      </c>
      <c r="SCJ3" s="4" t="s">
        <v>752</v>
      </c>
      <c r="SCK3" s="4" t="s">
        <v>752</v>
      </c>
      <c r="SCL3" s="4" t="s">
        <v>752</v>
      </c>
      <c r="SCM3" s="4" t="s">
        <v>752</v>
      </c>
      <c r="SCN3" s="4" t="s">
        <v>752</v>
      </c>
      <c r="SCO3" s="4" t="s">
        <v>752</v>
      </c>
      <c r="SCP3" s="4" t="s">
        <v>752</v>
      </c>
      <c r="SCQ3" s="4" t="s">
        <v>752</v>
      </c>
      <c r="SCR3" s="4" t="s">
        <v>752</v>
      </c>
      <c r="SCS3" s="4" t="s">
        <v>752</v>
      </c>
      <c r="SCT3" s="4" t="s">
        <v>752</v>
      </c>
      <c r="SCU3" s="4" t="s">
        <v>752</v>
      </c>
      <c r="SCV3" s="4" t="s">
        <v>752</v>
      </c>
      <c r="SCW3" s="4" t="s">
        <v>752</v>
      </c>
      <c r="SCX3" s="4" t="s">
        <v>752</v>
      </c>
      <c r="SCY3" s="4" t="s">
        <v>752</v>
      </c>
      <c r="SCZ3" s="4" t="s">
        <v>752</v>
      </c>
      <c r="SDA3" s="4" t="s">
        <v>752</v>
      </c>
      <c r="SDB3" s="4" t="s">
        <v>752</v>
      </c>
      <c r="SDC3" s="4" t="s">
        <v>752</v>
      </c>
      <c r="SDD3" s="4" t="s">
        <v>752</v>
      </c>
      <c r="SDE3" s="4" t="s">
        <v>752</v>
      </c>
      <c r="SDF3" s="4" t="s">
        <v>752</v>
      </c>
      <c r="SDG3" s="4" t="s">
        <v>752</v>
      </c>
      <c r="SDH3" s="4" t="s">
        <v>752</v>
      </c>
      <c r="SDI3" s="4" t="s">
        <v>752</v>
      </c>
      <c r="SDJ3" s="4" t="s">
        <v>752</v>
      </c>
      <c r="SDK3" s="4" t="s">
        <v>752</v>
      </c>
      <c r="SDL3" s="4" t="s">
        <v>752</v>
      </c>
      <c r="SDM3" s="4" t="s">
        <v>752</v>
      </c>
      <c r="SDN3" s="4" t="s">
        <v>752</v>
      </c>
      <c r="SDO3" s="4" t="s">
        <v>752</v>
      </c>
      <c r="SDP3" s="4" t="s">
        <v>752</v>
      </c>
      <c r="SDQ3" s="4" t="s">
        <v>752</v>
      </c>
      <c r="SDR3" s="4" t="s">
        <v>752</v>
      </c>
      <c r="SDS3" s="4" t="s">
        <v>752</v>
      </c>
      <c r="SDT3" s="4" t="s">
        <v>752</v>
      </c>
      <c r="SDU3" s="4" t="s">
        <v>752</v>
      </c>
      <c r="SDV3" s="4" t="s">
        <v>752</v>
      </c>
      <c r="SDW3" s="4" t="s">
        <v>752</v>
      </c>
      <c r="SDX3" s="4" t="s">
        <v>752</v>
      </c>
      <c r="SDY3" s="4" t="s">
        <v>752</v>
      </c>
      <c r="SDZ3" s="4" t="s">
        <v>752</v>
      </c>
      <c r="SEA3" s="4" t="s">
        <v>752</v>
      </c>
      <c r="SEB3" s="4" t="s">
        <v>752</v>
      </c>
      <c r="SEC3" s="4" t="s">
        <v>752</v>
      </c>
      <c r="SED3" s="4" t="s">
        <v>752</v>
      </c>
      <c r="SEE3" s="4" t="s">
        <v>752</v>
      </c>
      <c r="SEF3" s="4" t="s">
        <v>752</v>
      </c>
      <c r="SEG3" s="4" t="s">
        <v>752</v>
      </c>
      <c r="SEH3" s="4" t="s">
        <v>752</v>
      </c>
      <c r="SEI3" s="4" t="s">
        <v>752</v>
      </c>
      <c r="SEJ3" s="4" t="s">
        <v>752</v>
      </c>
      <c r="SEK3" s="4" t="s">
        <v>752</v>
      </c>
      <c r="SEL3" s="4" t="s">
        <v>752</v>
      </c>
      <c r="SEM3" s="4" t="s">
        <v>752</v>
      </c>
      <c r="SEN3" s="4" t="s">
        <v>752</v>
      </c>
      <c r="SEO3" s="4" t="s">
        <v>752</v>
      </c>
      <c r="SEP3" s="4" t="s">
        <v>752</v>
      </c>
      <c r="SEQ3" s="4" t="s">
        <v>752</v>
      </c>
      <c r="SER3" s="4" t="s">
        <v>752</v>
      </c>
      <c r="SES3" s="4" t="s">
        <v>752</v>
      </c>
      <c r="SET3" s="4" t="s">
        <v>752</v>
      </c>
      <c r="SEU3" s="4" t="s">
        <v>752</v>
      </c>
      <c r="SEV3" s="4" t="s">
        <v>752</v>
      </c>
      <c r="SEW3" s="4" t="s">
        <v>752</v>
      </c>
      <c r="SEX3" s="4" t="s">
        <v>752</v>
      </c>
      <c r="SEY3" s="4" t="s">
        <v>752</v>
      </c>
      <c r="SEZ3" s="4" t="s">
        <v>752</v>
      </c>
      <c r="SFA3" s="4" t="s">
        <v>752</v>
      </c>
      <c r="SFB3" s="4" t="s">
        <v>752</v>
      </c>
      <c r="SFC3" s="4" t="s">
        <v>752</v>
      </c>
      <c r="SFD3" s="4" t="s">
        <v>752</v>
      </c>
      <c r="SFE3" s="4" t="s">
        <v>752</v>
      </c>
      <c r="SFF3" s="4" t="s">
        <v>752</v>
      </c>
      <c r="SFG3" s="4" t="s">
        <v>752</v>
      </c>
      <c r="SFH3" s="4" t="s">
        <v>752</v>
      </c>
      <c r="SFI3" s="4" t="s">
        <v>752</v>
      </c>
      <c r="SFJ3" s="4" t="s">
        <v>752</v>
      </c>
      <c r="SFK3" s="4" t="s">
        <v>752</v>
      </c>
      <c r="SFL3" s="4" t="s">
        <v>752</v>
      </c>
      <c r="SFM3" s="4" t="s">
        <v>752</v>
      </c>
      <c r="SFN3" s="4" t="s">
        <v>752</v>
      </c>
      <c r="SFO3" s="4" t="s">
        <v>752</v>
      </c>
      <c r="SFP3" s="4" t="s">
        <v>752</v>
      </c>
      <c r="SFQ3" s="4" t="s">
        <v>752</v>
      </c>
      <c r="SFR3" s="4" t="s">
        <v>752</v>
      </c>
      <c r="SFS3" s="4" t="s">
        <v>752</v>
      </c>
      <c r="SFT3" s="4" t="s">
        <v>752</v>
      </c>
      <c r="SFU3" s="4" t="s">
        <v>752</v>
      </c>
      <c r="SFV3" s="4" t="s">
        <v>752</v>
      </c>
      <c r="SFW3" s="4" t="s">
        <v>752</v>
      </c>
      <c r="SFX3" s="4" t="s">
        <v>752</v>
      </c>
      <c r="SFY3" s="4" t="s">
        <v>752</v>
      </c>
      <c r="SFZ3" s="4" t="s">
        <v>752</v>
      </c>
      <c r="SGA3" s="4" t="s">
        <v>752</v>
      </c>
      <c r="SGB3" s="4" t="s">
        <v>752</v>
      </c>
      <c r="SGC3" s="4" t="s">
        <v>752</v>
      </c>
      <c r="SGD3" s="4" t="s">
        <v>752</v>
      </c>
      <c r="SGE3" s="4" t="s">
        <v>752</v>
      </c>
      <c r="SGF3" s="4" t="s">
        <v>752</v>
      </c>
      <c r="SGG3" s="4" t="s">
        <v>752</v>
      </c>
      <c r="SGH3" s="4" t="s">
        <v>752</v>
      </c>
      <c r="SGI3" s="4" t="s">
        <v>752</v>
      </c>
      <c r="SGJ3" s="4" t="s">
        <v>752</v>
      </c>
      <c r="SGK3" s="4" t="s">
        <v>752</v>
      </c>
      <c r="SGL3" s="4" t="s">
        <v>752</v>
      </c>
      <c r="SGM3" s="4" t="s">
        <v>752</v>
      </c>
      <c r="SGN3" s="4" t="s">
        <v>752</v>
      </c>
      <c r="SGO3" s="4" t="s">
        <v>752</v>
      </c>
      <c r="SGP3" s="4" t="s">
        <v>752</v>
      </c>
      <c r="SGQ3" s="4" t="s">
        <v>752</v>
      </c>
      <c r="SGR3" s="4" t="s">
        <v>752</v>
      </c>
      <c r="SGS3" s="4" t="s">
        <v>752</v>
      </c>
      <c r="SGT3" s="4" t="s">
        <v>752</v>
      </c>
      <c r="SGU3" s="4" t="s">
        <v>752</v>
      </c>
      <c r="SGV3" s="4" t="s">
        <v>752</v>
      </c>
      <c r="SGW3" s="4" t="s">
        <v>752</v>
      </c>
      <c r="SGX3" s="4" t="s">
        <v>752</v>
      </c>
      <c r="SGY3" s="4" t="s">
        <v>752</v>
      </c>
      <c r="SGZ3" s="4" t="s">
        <v>752</v>
      </c>
      <c r="SHA3" s="4" t="s">
        <v>752</v>
      </c>
      <c r="SHB3" s="4" t="s">
        <v>752</v>
      </c>
      <c r="SHC3" s="4" t="s">
        <v>752</v>
      </c>
      <c r="SHD3" s="4" t="s">
        <v>752</v>
      </c>
      <c r="SHE3" s="4" t="s">
        <v>752</v>
      </c>
      <c r="SHF3" s="4" t="s">
        <v>752</v>
      </c>
      <c r="SHG3" s="4" t="s">
        <v>752</v>
      </c>
      <c r="SHH3" s="4" t="s">
        <v>752</v>
      </c>
      <c r="SHI3" s="4" t="s">
        <v>752</v>
      </c>
      <c r="SHJ3" s="4" t="s">
        <v>752</v>
      </c>
      <c r="SHK3" s="4" t="s">
        <v>752</v>
      </c>
      <c r="SHL3" s="4" t="s">
        <v>752</v>
      </c>
      <c r="SHM3" s="4" t="s">
        <v>752</v>
      </c>
      <c r="SHN3" s="4" t="s">
        <v>752</v>
      </c>
      <c r="SHO3" s="4" t="s">
        <v>752</v>
      </c>
      <c r="SHP3" s="4" t="s">
        <v>752</v>
      </c>
      <c r="SHQ3" s="4" t="s">
        <v>752</v>
      </c>
      <c r="SHR3" s="4" t="s">
        <v>752</v>
      </c>
      <c r="SHS3" s="4" t="s">
        <v>752</v>
      </c>
      <c r="SHT3" s="4" t="s">
        <v>752</v>
      </c>
      <c r="SHU3" s="4" t="s">
        <v>752</v>
      </c>
      <c r="SHV3" s="4" t="s">
        <v>752</v>
      </c>
      <c r="SHW3" s="4" t="s">
        <v>752</v>
      </c>
      <c r="SHX3" s="4" t="s">
        <v>752</v>
      </c>
      <c r="SHY3" s="4" t="s">
        <v>752</v>
      </c>
      <c r="SHZ3" s="4" t="s">
        <v>752</v>
      </c>
      <c r="SIA3" s="4" t="s">
        <v>752</v>
      </c>
      <c r="SIB3" s="4" t="s">
        <v>752</v>
      </c>
      <c r="SIC3" s="4" t="s">
        <v>752</v>
      </c>
      <c r="SID3" s="4" t="s">
        <v>752</v>
      </c>
      <c r="SIE3" s="4" t="s">
        <v>752</v>
      </c>
      <c r="SIF3" s="4" t="s">
        <v>752</v>
      </c>
      <c r="SIG3" s="4" t="s">
        <v>752</v>
      </c>
      <c r="SIH3" s="4" t="s">
        <v>752</v>
      </c>
      <c r="SII3" s="4" t="s">
        <v>752</v>
      </c>
      <c r="SIJ3" s="4" t="s">
        <v>752</v>
      </c>
      <c r="SIK3" s="4" t="s">
        <v>752</v>
      </c>
      <c r="SIL3" s="4" t="s">
        <v>752</v>
      </c>
      <c r="SIM3" s="4" t="s">
        <v>752</v>
      </c>
      <c r="SIN3" s="4" t="s">
        <v>752</v>
      </c>
      <c r="SIO3" s="4" t="s">
        <v>752</v>
      </c>
      <c r="SIP3" s="4" t="s">
        <v>752</v>
      </c>
      <c r="SIQ3" s="4" t="s">
        <v>752</v>
      </c>
      <c r="SIR3" s="4" t="s">
        <v>752</v>
      </c>
      <c r="SIS3" s="4" t="s">
        <v>752</v>
      </c>
      <c r="SIT3" s="4" t="s">
        <v>752</v>
      </c>
      <c r="SIU3" s="4" t="s">
        <v>752</v>
      </c>
      <c r="SIV3" s="4" t="s">
        <v>752</v>
      </c>
      <c r="SIW3" s="4" t="s">
        <v>752</v>
      </c>
      <c r="SIX3" s="4" t="s">
        <v>752</v>
      </c>
      <c r="SIY3" s="4" t="s">
        <v>752</v>
      </c>
      <c r="SIZ3" s="4" t="s">
        <v>752</v>
      </c>
      <c r="SJA3" s="4" t="s">
        <v>752</v>
      </c>
      <c r="SJB3" s="4" t="s">
        <v>752</v>
      </c>
      <c r="SJC3" s="4" t="s">
        <v>752</v>
      </c>
      <c r="SJD3" s="4" t="s">
        <v>752</v>
      </c>
      <c r="SJE3" s="4" t="s">
        <v>752</v>
      </c>
      <c r="SJF3" s="4" t="s">
        <v>752</v>
      </c>
      <c r="SJG3" s="4" t="s">
        <v>752</v>
      </c>
      <c r="SJH3" s="4" t="s">
        <v>752</v>
      </c>
      <c r="SJI3" s="4" t="s">
        <v>752</v>
      </c>
      <c r="SJJ3" s="4" t="s">
        <v>752</v>
      </c>
      <c r="SJK3" s="4" t="s">
        <v>752</v>
      </c>
      <c r="SJL3" s="4" t="s">
        <v>752</v>
      </c>
      <c r="SJM3" s="4" t="s">
        <v>752</v>
      </c>
      <c r="SJN3" s="4" t="s">
        <v>752</v>
      </c>
      <c r="SJO3" s="4" t="s">
        <v>752</v>
      </c>
      <c r="SJP3" s="4" t="s">
        <v>752</v>
      </c>
      <c r="SJQ3" s="4" t="s">
        <v>752</v>
      </c>
      <c r="SJR3" s="4" t="s">
        <v>752</v>
      </c>
      <c r="SJS3" s="4" t="s">
        <v>752</v>
      </c>
      <c r="SJT3" s="4" t="s">
        <v>752</v>
      </c>
      <c r="SJU3" s="4" t="s">
        <v>752</v>
      </c>
      <c r="SJV3" s="4" t="s">
        <v>752</v>
      </c>
      <c r="SJW3" s="4" t="s">
        <v>752</v>
      </c>
      <c r="SJX3" s="4" t="s">
        <v>752</v>
      </c>
      <c r="SJY3" s="4" t="s">
        <v>752</v>
      </c>
      <c r="SJZ3" s="4" t="s">
        <v>752</v>
      </c>
      <c r="SKA3" s="4" t="s">
        <v>752</v>
      </c>
      <c r="SKB3" s="4" t="s">
        <v>752</v>
      </c>
      <c r="SKC3" s="4" t="s">
        <v>752</v>
      </c>
      <c r="SKD3" s="4" t="s">
        <v>752</v>
      </c>
      <c r="SKE3" s="4" t="s">
        <v>752</v>
      </c>
      <c r="SKF3" s="4" t="s">
        <v>752</v>
      </c>
      <c r="SKG3" s="4" t="s">
        <v>752</v>
      </c>
      <c r="SKH3" s="4" t="s">
        <v>752</v>
      </c>
      <c r="SKI3" s="4" t="s">
        <v>752</v>
      </c>
      <c r="SKJ3" s="4" t="s">
        <v>752</v>
      </c>
      <c r="SKK3" s="4" t="s">
        <v>752</v>
      </c>
      <c r="SKL3" s="4" t="s">
        <v>752</v>
      </c>
      <c r="SKM3" s="4" t="s">
        <v>752</v>
      </c>
      <c r="SKN3" s="4" t="s">
        <v>752</v>
      </c>
      <c r="SKO3" s="4" t="s">
        <v>752</v>
      </c>
      <c r="SKP3" s="4" t="s">
        <v>752</v>
      </c>
      <c r="SKQ3" s="4" t="s">
        <v>752</v>
      </c>
      <c r="SKR3" s="4" t="s">
        <v>752</v>
      </c>
      <c r="SKS3" s="4" t="s">
        <v>752</v>
      </c>
      <c r="SKT3" s="4" t="s">
        <v>752</v>
      </c>
      <c r="SKU3" s="4" t="s">
        <v>752</v>
      </c>
      <c r="SKV3" s="4" t="s">
        <v>752</v>
      </c>
      <c r="SKW3" s="4" t="s">
        <v>752</v>
      </c>
      <c r="SKX3" s="4" t="s">
        <v>752</v>
      </c>
      <c r="SKY3" s="4" t="s">
        <v>752</v>
      </c>
      <c r="SKZ3" s="4" t="s">
        <v>752</v>
      </c>
      <c r="SLA3" s="4" t="s">
        <v>752</v>
      </c>
      <c r="SLB3" s="4" t="s">
        <v>752</v>
      </c>
      <c r="SLC3" s="4" t="s">
        <v>752</v>
      </c>
      <c r="SLD3" s="4" t="s">
        <v>752</v>
      </c>
      <c r="SLE3" s="4" t="s">
        <v>752</v>
      </c>
      <c r="SLF3" s="4" t="s">
        <v>752</v>
      </c>
      <c r="SLG3" s="4" t="s">
        <v>752</v>
      </c>
      <c r="SLH3" s="4" t="s">
        <v>752</v>
      </c>
      <c r="SLI3" s="4" t="s">
        <v>752</v>
      </c>
      <c r="SLJ3" s="4" t="s">
        <v>752</v>
      </c>
      <c r="SLK3" s="4" t="s">
        <v>752</v>
      </c>
      <c r="SLL3" s="4" t="s">
        <v>752</v>
      </c>
      <c r="SLM3" s="4" t="s">
        <v>752</v>
      </c>
      <c r="SLN3" s="4" t="s">
        <v>752</v>
      </c>
      <c r="SLO3" s="4" t="s">
        <v>752</v>
      </c>
      <c r="SLP3" s="4" t="s">
        <v>752</v>
      </c>
      <c r="SLQ3" s="4" t="s">
        <v>752</v>
      </c>
      <c r="SLR3" s="4" t="s">
        <v>752</v>
      </c>
      <c r="SLS3" s="4" t="s">
        <v>752</v>
      </c>
      <c r="SLT3" s="4" t="s">
        <v>752</v>
      </c>
      <c r="SLU3" s="4" t="s">
        <v>752</v>
      </c>
      <c r="SLV3" s="4" t="s">
        <v>752</v>
      </c>
      <c r="SLW3" s="4" t="s">
        <v>752</v>
      </c>
      <c r="SLX3" s="4" t="s">
        <v>752</v>
      </c>
      <c r="SLY3" s="4" t="s">
        <v>752</v>
      </c>
      <c r="SLZ3" s="4" t="s">
        <v>752</v>
      </c>
      <c r="SMA3" s="4" t="s">
        <v>752</v>
      </c>
      <c r="SMB3" s="4" t="s">
        <v>752</v>
      </c>
      <c r="SMC3" s="4" t="s">
        <v>752</v>
      </c>
      <c r="SMD3" s="4" t="s">
        <v>752</v>
      </c>
      <c r="SME3" s="4" t="s">
        <v>752</v>
      </c>
      <c r="SMF3" s="4" t="s">
        <v>752</v>
      </c>
      <c r="SMG3" s="4" t="s">
        <v>752</v>
      </c>
      <c r="SMH3" s="4" t="s">
        <v>752</v>
      </c>
      <c r="SMI3" s="4" t="s">
        <v>752</v>
      </c>
      <c r="SMJ3" s="4" t="s">
        <v>752</v>
      </c>
      <c r="SMK3" s="4" t="s">
        <v>752</v>
      </c>
      <c r="SML3" s="4" t="s">
        <v>752</v>
      </c>
      <c r="SMM3" s="4" t="s">
        <v>752</v>
      </c>
      <c r="SMN3" s="4" t="s">
        <v>752</v>
      </c>
      <c r="SMO3" s="4" t="s">
        <v>752</v>
      </c>
      <c r="SMP3" s="4" t="s">
        <v>752</v>
      </c>
      <c r="SMQ3" s="4" t="s">
        <v>752</v>
      </c>
      <c r="SMR3" s="4" t="s">
        <v>752</v>
      </c>
      <c r="SMS3" s="4" t="s">
        <v>752</v>
      </c>
      <c r="SMT3" s="4" t="s">
        <v>752</v>
      </c>
      <c r="SMU3" s="4" t="s">
        <v>752</v>
      </c>
      <c r="SMV3" s="4" t="s">
        <v>752</v>
      </c>
      <c r="SMW3" s="4" t="s">
        <v>752</v>
      </c>
      <c r="SMX3" s="4" t="s">
        <v>752</v>
      </c>
      <c r="SMY3" s="4" t="s">
        <v>752</v>
      </c>
      <c r="SMZ3" s="4" t="s">
        <v>752</v>
      </c>
      <c r="SNA3" s="4" t="s">
        <v>752</v>
      </c>
      <c r="SNB3" s="4" t="s">
        <v>752</v>
      </c>
      <c r="SNC3" s="4" t="s">
        <v>752</v>
      </c>
      <c r="SND3" s="4" t="s">
        <v>752</v>
      </c>
      <c r="SNE3" s="4" t="s">
        <v>752</v>
      </c>
      <c r="SNF3" s="4" t="s">
        <v>752</v>
      </c>
      <c r="SNG3" s="4" t="s">
        <v>752</v>
      </c>
      <c r="SNH3" s="4" t="s">
        <v>752</v>
      </c>
      <c r="SNI3" s="4" t="s">
        <v>752</v>
      </c>
      <c r="SNJ3" s="4" t="s">
        <v>752</v>
      </c>
      <c r="SNK3" s="4" t="s">
        <v>752</v>
      </c>
      <c r="SNL3" s="4" t="s">
        <v>752</v>
      </c>
      <c r="SNM3" s="4" t="s">
        <v>752</v>
      </c>
      <c r="SNN3" s="4" t="s">
        <v>752</v>
      </c>
      <c r="SNO3" s="4" t="s">
        <v>752</v>
      </c>
      <c r="SNP3" s="4" t="s">
        <v>752</v>
      </c>
      <c r="SNQ3" s="4" t="s">
        <v>752</v>
      </c>
      <c r="SNR3" s="4" t="s">
        <v>752</v>
      </c>
      <c r="SNS3" s="4" t="s">
        <v>752</v>
      </c>
      <c r="SNT3" s="4" t="s">
        <v>752</v>
      </c>
      <c r="SNU3" s="4" t="s">
        <v>752</v>
      </c>
      <c r="SNV3" s="4" t="s">
        <v>752</v>
      </c>
      <c r="SNW3" s="4" t="s">
        <v>752</v>
      </c>
      <c r="SNX3" s="4" t="s">
        <v>752</v>
      </c>
      <c r="SNY3" s="4" t="s">
        <v>752</v>
      </c>
      <c r="SNZ3" s="4" t="s">
        <v>752</v>
      </c>
      <c r="SOA3" s="4" t="s">
        <v>752</v>
      </c>
      <c r="SOB3" s="4" t="s">
        <v>752</v>
      </c>
      <c r="SOC3" s="4" t="s">
        <v>752</v>
      </c>
      <c r="SOD3" s="4" t="s">
        <v>752</v>
      </c>
      <c r="SOE3" s="4" t="s">
        <v>752</v>
      </c>
      <c r="SOF3" s="4" t="s">
        <v>752</v>
      </c>
      <c r="SOG3" s="4" t="s">
        <v>752</v>
      </c>
      <c r="SOH3" s="4" t="s">
        <v>752</v>
      </c>
      <c r="SOI3" s="4" t="s">
        <v>752</v>
      </c>
      <c r="SOJ3" s="4" t="s">
        <v>752</v>
      </c>
      <c r="SOK3" s="4" t="s">
        <v>752</v>
      </c>
      <c r="SOL3" s="4" t="s">
        <v>752</v>
      </c>
      <c r="SOM3" s="4" t="s">
        <v>752</v>
      </c>
      <c r="SON3" s="4" t="s">
        <v>752</v>
      </c>
      <c r="SOO3" s="4" t="s">
        <v>752</v>
      </c>
      <c r="SOP3" s="4" t="s">
        <v>752</v>
      </c>
      <c r="SOQ3" s="4" t="s">
        <v>752</v>
      </c>
      <c r="SOR3" s="4" t="s">
        <v>752</v>
      </c>
      <c r="SOS3" s="4" t="s">
        <v>752</v>
      </c>
      <c r="SOT3" s="4" t="s">
        <v>752</v>
      </c>
      <c r="SOU3" s="4" t="s">
        <v>752</v>
      </c>
      <c r="SOV3" s="4" t="s">
        <v>752</v>
      </c>
      <c r="SOW3" s="4" t="s">
        <v>752</v>
      </c>
      <c r="SOX3" s="4" t="s">
        <v>752</v>
      </c>
      <c r="SOY3" s="4" t="s">
        <v>752</v>
      </c>
      <c r="SOZ3" s="4" t="s">
        <v>752</v>
      </c>
      <c r="SPA3" s="4" t="s">
        <v>752</v>
      </c>
      <c r="SPB3" s="4" t="s">
        <v>752</v>
      </c>
      <c r="SPC3" s="4" t="s">
        <v>752</v>
      </c>
      <c r="SPD3" s="4" t="s">
        <v>752</v>
      </c>
      <c r="SPE3" s="4" t="s">
        <v>752</v>
      </c>
      <c r="SPF3" s="4" t="s">
        <v>752</v>
      </c>
      <c r="SPG3" s="4" t="s">
        <v>752</v>
      </c>
      <c r="SPH3" s="4" t="s">
        <v>752</v>
      </c>
      <c r="SPI3" s="4" t="s">
        <v>752</v>
      </c>
      <c r="SPJ3" s="4" t="s">
        <v>752</v>
      </c>
      <c r="SPK3" s="4" t="s">
        <v>752</v>
      </c>
      <c r="SPL3" s="4" t="s">
        <v>752</v>
      </c>
      <c r="SPM3" s="4" t="s">
        <v>752</v>
      </c>
      <c r="SPN3" s="4" t="s">
        <v>752</v>
      </c>
      <c r="SPO3" s="4" t="s">
        <v>752</v>
      </c>
      <c r="SPP3" s="4" t="s">
        <v>752</v>
      </c>
      <c r="SPQ3" s="4" t="s">
        <v>752</v>
      </c>
      <c r="SPR3" s="4" t="s">
        <v>752</v>
      </c>
      <c r="SPS3" s="4" t="s">
        <v>752</v>
      </c>
      <c r="SPT3" s="4" t="s">
        <v>752</v>
      </c>
      <c r="SPU3" s="4" t="s">
        <v>752</v>
      </c>
      <c r="SPV3" s="4" t="s">
        <v>752</v>
      </c>
      <c r="SPW3" s="4" t="s">
        <v>752</v>
      </c>
      <c r="SPX3" s="4" t="s">
        <v>752</v>
      </c>
      <c r="SPY3" s="4" t="s">
        <v>752</v>
      </c>
      <c r="SPZ3" s="4" t="s">
        <v>752</v>
      </c>
      <c r="SQA3" s="4" t="s">
        <v>752</v>
      </c>
      <c r="SQB3" s="4" t="s">
        <v>752</v>
      </c>
      <c r="SQC3" s="4" t="s">
        <v>752</v>
      </c>
      <c r="SQD3" s="4" t="s">
        <v>752</v>
      </c>
      <c r="SQE3" s="4" t="s">
        <v>752</v>
      </c>
      <c r="SQF3" s="4" t="s">
        <v>752</v>
      </c>
      <c r="SQG3" s="4" t="s">
        <v>752</v>
      </c>
      <c r="SQH3" s="4" t="s">
        <v>752</v>
      </c>
      <c r="SQI3" s="4" t="s">
        <v>752</v>
      </c>
      <c r="SQJ3" s="4" t="s">
        <v>752</v>
      </c>
      <c r="SQK3" s="4" t="s">
        <v>752</v>
      </c>
      <c r="SQL3" s="4" t="s">
        <v>752</v>
      </c>
      <c r="SQM3" s="4" t="s">
        <v>752</v>
      </c>
      <c r="SQN3" s="4" t="s">
        <v>752</v>
      </c>
      <c r="SQO3" s="4" t="s">
        <v>752</v>
      </c>
      <c r="SQP3" s="4" t="s">
        <v>752</v>
      </c>
      <c r="SQQ3" s="4" t="s">
        <v>752</v>
      </c>
      <c r="SQR3" s="4" t="s">
        <v>752</v>
      </c>
      <c r="SQS3" s="4" t="s">
        <v>752</v>
      </c>
      <c r="SQT3" s="4" t="s">
        <v>752</v>
      </c>
      <c r="SQU3" s="4" t="s">
        <v>752</v>
      </c>
      <c r="SQV3" s="4" t="s">
        <v>752</v>
      </c>
      <c r="SQW3" s="4" t="s">
        <v>752</v>
      </c>
      <c r="SQX3" s="4" t="s">
        <v>752</v>
      </c>
      <c r="SQY3" s="4" t="s">
        <v>752</v>
      </c>
      <c r="SQZ3" s="4" t="s">
        <v>752</v>
      </c>
      <c r="SRA3" s="4" t="s">
        <v>752</v>
      </c>
      <c r="SRB3" s="4" t="s">
        <v>752</v>
      </c>
      <c r="SRC3" s="4" t="s">
        <v>752</v>
      </c>
      <c r="SRD3" s="4" t="s">
        <v>752</v>
      </c>
      <c r="SRE3" s="4" t="s">
        <v>752</v>
      </c>
      <c r="SRF3" s="4" t="s">
        <v>752</v>
      </c>
      <c r="SRG3" s="4" t="s">
        <v>752</v>
      </c>
      <c r="SRH3" s="4" t="s">
        <v>752</v>
      </c>
      <c r="SRI3" s="4" t="s">
        <v>752</v>
      </c>
      <c r="SRJ3" s="4" t="s">
        <v>752</v>
      </c>
      <c r="SRK3" s="4" t="s">
        <v>752</v>
      </c>
      <c r="SRL3" s="4" t="s">
        <v>752</v>
      </c>
      <c r="SRM3" s="4" t="s">
        <v>752</v>
      </c>
      <c r="SRN3" s="4" t="s">
        <v>752</v>
      </c>
      <c r="SRO3" s="4" t="s">
        <v>752</v>
      </c>
      <c r="SRP3" s="4" t="s">
        <v>752</v>
      </c>
      <c r="SRQ3" s="4" t="s">
        <v>752</v>
      </c>
      <c r="SRR3" s="4" t="s">
        <v>752</v>
      </c>
      <c r="SRS3" s="4" t="s">
        <v>752</v>
      </c>
      <c r="SRT3" s="4" t="s">
        <v>752</v>
      </c>
      <c r="SRU3" s="4" t="s">
        <v>752</v>
      </c>
      <c r="SRV3" s="4" t="s">
        <v>752</v>
      </c>
      <c r="SRW3" s="4" t="s">
        <v>752</v>
      </c>
      <c r="SRX3" s="4" t="s">
        <v>752</v>
      </c>
      <c r="SRY3" s="4" t="s">
        <v>752</v>
      </c>
      <c r="SRZ3" s="4" t="s">
        <v>752</v>
      </c>
      <c r="SSA3" s="4" t="s">
        <v>752</v>
      </c>
      <c r="SSB3" s="4" t="s">
        <v>752</v>
      </c>
      <c r="SSC3" s="4" t="s">
        <v>752</v>
      </c>
      <c r="SSD3" s="4" t="s">
        <v>752</v>
      </c>
      <c r="SSE3" s="4" t="s">
        <v>752</v>
      </c>
      <c r="SSF3" s="4" t="s">
        <v>752</v>
      </c>
      <c r="SSG3" s="4" t="s">
        <v>752</v>
      </c>
      <c r="SSH3" s="4" t="s">
        <v>752</v>
      </c>
      <c r="SSI3" s="4" t="s">
        <v>752</v>
      </c>
      <c r="SSJ3" s="4" t="s">
        <v>752</v>
      </c>
      <c r="SSK3" s="4" t="s">
        <v>752</v>
      </c>
      <c r="SSL3" s="4" t="s">
        <v>752</v>
      </c>
      <c r="SSM3" s="4" t="s">
        <v>752</v>
      </c>
      <c r="SSN3" s="4" t="s">
        <v>752</v>
      </c>
      <c r="SSO3" s="4" t="s">
        <v>752</v>
      </c>
      <c r="SSP3" s="4" t="s">
        <v>752</v>
      </c>
      <c r="SSQ3" s="4" t="s">
        <v>752</v>
      </c>
      <c r="SSR3" s="4" t="s">
        <v>752</v>
      </c>
      <c r="SSS3" s="4" t="s">
        <v>752</v>
      </c>
      <c r="SST3" s="4" t="s">
        <v>752</v>
      </c>
      <c r="SSU3" s="4" t="s">
        <v>752</v>
      </c>
      <c r="SSV3" s="4" t="s">
        <v>752</v>
      </c>
      <c r="SSW3" s="4" t="s">
        <v>752</v>
      </c>
      <c r="SSX3" s="4" t="s">
        <v>752</v>
      </c>
      <c r="SSY3" s="4" t="s">
        <v>752</v>
      </c>
      <c r="SSZ3" s="4" t="s">
        <v>752</v>
      </c>
      <c r="STA3" s="4" t="s">
        <v>752</v>
      </c>
      <c r="STB3" s="4" t="s">
        <v>752</v>
      </c>
      <c r="STC3" s="4" t="s">
        <v>752</v>
      </c>
      <c r="STD3" s="4" t="s">
        <v>752</v>
      </c>
      <c r="STE3" s="4" t="s">
        <v>752</v>
      </c>
      <c r="STF3" s="4" t="s">
        <v>752</v>
      </c>
      <c r="STG3" s="4" t="s">
        <v>752</v>
      </c>
      <c r="STH3" s="4" t="s">
        <v>752</v>
      </c>
      <c r="STI3" s="4" t="s">
        <v>752</v>
      </c>
      <c r="STJ3" s="4" t="s">
        <v>752</v>
      </c>
      <c r="STK3" s="4" t="s">
        <v>752</v>
      </c>
      <c r="STL3" s="4" t="s">
        <v>752</v>
      </c>
      <c r="STM3" s="4" t="s">
        <v>752</v>
      </c>
      <c r="STN3" s="4" t="s">
        <v>752</v>
      </c>
      <c r="STO3" s="4" t="s">
        <v>752</v>
      </c>
      <c r="STP3" s="4" t="s">
        <v>752</v>
      </c>
      <c r="STQ3" s="4" t="s">
        <v>752</v>
      </c>
      <c r="STR3" s="4" t="s">
        <v>752</v>
      </c>
      <c r="STS3" s="4" t="s">
        <v>752</v>
      </c>
      <c r="STT3" s="4" t="s">
        <v>752</v>
      </c>
      <c r="STU3" s="4" t="s">
        <v>752</v>
      </c>
      <c r="STV3" s="4" t="s">
        <v>752</v>
      </c>
      <c r="STW3" s="4" t="s">
        <v>752</v>
      </c>
      <c r="STX3" s="4" t="s">
        <v>752</v>
      </c>
      <c r="STY3" s="4" t="s">
        <v>752</v>
      </c>
      <c r="STZ3" s="4" t="s">
        <v>752</v>
      </c>
      <c r="SUA3" s="4" t="s">
        <v>752</v>
      </c>
      <c r="SUB3" s="4" t="s">
        <v>752</v>
      </c>
      <c r="SUC3" s="4" t="s">
        <v>752</v>
      </c>
      <c r="SUD3" s="4" t="s">
        <v>752</v>
      </c>
      <c r="SUE3" s="4" t="s">
        <v>752</v>
      </c>
      <c r="SUF3" s="4" t="s">
        <v>752</v>
      </c>
      <c r="SUG3" s="4" t="s">
        <v>752</v>
      </c>
      <c r="SUH3" s="4" t="s">
        <v>752</v>
      </c>
      <c r="SUI3" s="4" t="s">
        <v>752</v>
      </c>
      <c r="SUJ3" s="4" t="s">
        <v>752</v>
      </c>
      <c r="SUK3" s="4" t="s">
        <v>752</v>
      </c>
      <c r="SUL3" s="4" t="s">
        <v>752</v>
      </c>
      <c r="SUM3" s="4" t="s">
        <v>752</v>
      </c>
      <c r="SUN3" s="4" t="s">
        <v>752</v>
      </c>
      <c r="SUO3" s="4" t="s">
        <v>752</v>
      </c>
      <c r="SUP3" s="4" t="s">
        <v>752</v>
      </c>
      <c r="SUQ3" s="4" t="s">
        <v>752</v>
      </c>
      <c r="SUR3" s="4" t="s">
        <v>752</v>
      </c>
      <c r="SUS3" s="4" t="s">
        <v>752</v>
      </c>
      <c r="SUT3" s="4" t="s">
        <v>752</v>
      </c>
      <c r="SUU3" s="4" t="s">
        <v>752</v>
      </c>
      <c r="SUV3" s="4" t="s">
        <v>752</v>
      </c>
      <c r="SUW3" s="4" t="s">
        <v>752</v>
      </c>
      <c r="SUX3" s="4" t="s">
        <v>752</v>
      </c>
      <c r="SUY3" s="4" t="s">
        <v>752</v>
      </c>
      <c r="SUZ3" s="4" t="s">
        <v>752</v>
      </c>
      <c r="SVA3" s="4" t="s">
        <v>752</v>
      </c>
      <c r="SVB3" s="4" t="s">
        <v>752</v>
      </c>
      <c r="SVC3" s="4" t="s">
        <v>752</v>
      </c>
      <c r="SVD3" s="4" t="s">
        <v>752</v>
      </c>
      <c r="SVE3" s="4" t="s">
        <v>752</v>
      </c>
      <c r="SVF3" s="4" t="s">
        <v>752</v>
      </c>
      <c r="SVG3" s="4" t="s">
        <v>752</v>
      </c>
      <c r="SVH3" s="4" t="s">
        <v>752</v>
      </c>
      <c r="SVI3" s="4" t="s">
        <v>752</v>
      </c>
      <c r="SVJ3" s="4" t="s">
        <v>752</v>
      </c>
      <c r="SVK3" s="4" t="s">
        <v>752</v>
      </c>
      <c r="SVL3" s="4" t="s">
        <v>752</v>
      </c>
      <c r="SVM3" s="4" t="s">
        <v>752</v>
      </c>
      <c r="SVN3" s="4" t="s">
        <v>752</v>
      </c>
      <c r="SVO3" s="4" t="s">
        <v>752</v>
      </c>
      <c r="SVP3" s="4" t="s">
        <v>752</v>
      </c>
      <c r="SVQ3" s="4" t="s">
        <v>752</v>
      </c>
      <c r="SVR3" s="4" t="s">
        <v>752</v>
      </c>
      <c r="SVS3" s="4" t="s">
        <v>752</v>
      </c>
      <c r="SVT3" s="4" t="s">
        <v>752</v>
      </c>
      <c r="SVU3" s="4" t="s">
        <v>752</v>
      </c>
      <c r="SVV3" s="4" t="s">
        <v>752</v>
      </c>
      <c r="SVW3" s="4" t="s">
        <v>752</v>
      </c>
      <c r="SVX3" s="4" t="s">
        <v>752</v>
      </c>
      <c r="SVY3" s="4" t="s">
        <v>752</v>
      </c>
      <c r="SVZ3" s="4" t="s">
        <v>752</v>
      </c>
      <c r="SWA3" s="4" t="s">
        <v>752</v>
      </c>
      <c r="SWB3" s="4" t="s">
        <v>752</v>
      </c>
      <c r="SWC3" s="4" t="s">
        <v>752</v>
      </c>
      <c r="SWD3" s="4" t="s">
        <v>752</v>
      </c>
      <c r="SWE3" s="4" t="s">
        <v>752</v>
      </c>
      <c r="SWF3" s="4" t="s">
        <v>752</v>
      </c>
      <c r="SWG3" s="4" t="s">
        <v>752</v>
      </c>
      <c r="SWH3" s="4" t="s">
        <v>752</v>
      </c>
      <c r="SWI3" s="4" t="s">
        <v>752</v>
      </c>
      <c r="SWJ3" s="4" t="s">
        <v>752</v>
      </c>
      <c r="SWK3" s="4" t="s">
        <v>752</v>
      </c>
      <c r="SWL3" s="4" t="s">
        <v>752</v>
      </c>
      <c r="SWM3" s="4" t="s">
        <v>752</v>
      </c>
      <c r="SWN3" s="4" t="s">
        <v>752</v>
      </c>
      <c r="SWO3" s="4" t="s">
        <v>752</v>
      </c>
      <c r="SWP3" s="4" t="s">
        <v>752</v>
      </c>
      <c r="SWQ3" s="4" t="s">
        <v>752</v>
      </c>
      <c r="SWR3" s="4" t="s">
        <v>752</v>
      </c>
      <c r="SWS3" s="4" t="s">
        <v>752</v>
      </c>
      <c r="SWT3" s="4" t="s">
        <v>752</v>
      </c>
      <c r="SWU3" s="4" t="s">
        <v>752</v>
      </c>
      <c r="SWV3" s="4" t="s">
        <v>752</v>
      </c>
      <c r="SWW3" s="4" t="s">
        <v>752</v>
      </c>
      <c r="SWX3" s="4" t="s">
        <v>752</v>
      </c>
      <c r="SWY3" s="4" t="s">
        <v>752</v>
      </c>
      <c r="SWZ3" s="4" t="s">
        <v>752</v>
      </c>
      <c r="SXA3" s="4" t="s">
        <v>752</v>
      </c>
      <c r="SXB3" s="4" t="s">
        <v>752</v>
      </c>
      <c r="SXC3" s="4" t="s">
        <v>752</v>
      </c>
      <c r="SXD3" s="4" t="s">
        <v>752</v>
      </c>
      <c r="SXE3" s="4" t="s">
        <v>752</v>
      </c>
      <c r="SXF3" s="4" t="s">
        <v>752</v>
      </c>
      <c r="SXG3" s="4" t="s">
        <v>752</v>
      </c>
      <c r="SXH3" s="4" t="s">
        <v>752</v>
      </c>
      <c r="SXI3" s="4" t="s">
        <v>752</v>
      </c>
      <c r="SXJ3" s="4" t="s">
        <v>752</v>
      </c>
      <c r="SXK3" s="4" t="s">
        <v>752</v>
      </c>
      <c r="SXL3" s="4" t="s">
        <v>752</v>
      </c>
      <c r="SXM3" s="4" t="s">
        <v>752</v>
      </c>
      <c r="SXN3" s="4" t="s">
        <v>752</v>
      </c>
      <c r="SXO3" s="4" t="s">
        <v>752</v>
      </c>
      <c r="SXP3" s="4" t="s">
        <v>752</v>
      </c>
      <c r="SXQ3" s="4" t="s">
        <v>752</v>
      </c>
      <c r="SXR3" s="4" t="s">
        <v>752</v>
      </c>
      <c r="SXS3" s="4" t="s">
        <v>752</v>
      </c>
      <c r="SXT3" s="4" t="s">
        <v>752</v>
      </c>
      <c r="SXU3" s="4" t="s">
        <v>752</v>
      </c>
      <c r="SXV3" s="4" t="s">
        <v>752</v>
      </c>
      <c r="SXW3" s="4" t="s">
        <v>752</v>
      </c>
      <c r="SXX3" s="4" t="s">
        <v>752</v>
      </c>
      <c r="SXY3" s="4" t="s">
        <v>752</v>
      </c>
      <c r="SXZ3" s="4" t="s">
        <v>752</v>
      </c>
      <c r="SYA3" s="4" t="s">
        <v>752</v>
      </c>
      <c r="SYB3" s="4" t="s">
        <v>752</v>
      </c>
      <c r="SYC3" s="4" t="s">
        <v>752</v>
      </c>
      <c r="SYD3" s="4" t="s">
        <v>752</v>
      </c>
      <c r="SYE3" s="4" t="s">
        <v>752</v>
      </c>
      <c r="SYF3" s="4" t="s">
        <v>752</v>
      </c>
      <c r="SYG3" s="4" t="s">
        <v>752</v>
      </c>
      <c r="SYH3" s="4" t="s">
        <v>752</v>
      </c>
      <c r="SYI3" s="4" t="s">
        <v>752</v>
      </c>
      <c r="SYJ3" s="4" t="s">
        <v>752</v>
      </c>
      <c r="SYK3" s="4" t="s">
        <v>752</v>
      </c>
      <c r="SYL3" s="4" t="s">
        <v>752</v>
      </c>
      <c r="SYM3" s="4" t="s">
        <v>752</v>
      </c>
      <c r="SYN3" s="4" t="s">
        <v>752</v>
      </c>
      <c r="SYO3" s="4" t="s">
        <v>752</v>
      </c>
      <c r="SYP3" s="4" t="s">
        <v>752</v>
      </c>
      <c r="SYQ3" s="4" t="s">
        <v>752</v>
      </c>
      <c r="SYR3" s="4" t="s">
        <v>752</v>
      </c>
      <c r="SYS3" s="4" t="s">
        <v>752</v>
      </c>
      <c r="SYT3" s="4" t="s">
        <v>752</v>
      </c>
      <c r="SYU3" s="4" t="s">
        <v>752</v>
      </c>
      <c r="SYV3" s="4" t="s">
        <v>752</v>
      </c>
      <c r="SYW3" s="4" t="s">
        <v>752</v>
      </c>
      <c r="SYX3" s="4" t="s">
        <v>752</v>
      </c>
      <c r="SYY3" s="4" t="s">
        <v>752</v>
      </c>
      <c r="SYZ3" s="4" t="s">
        <v>752</v>
      </c>
      <c r="SZA3" s="4" t="s">
        <v>752</v>
      </c>
      <c r="SZB3" s="4" t="s">
        <v>752</v>
      </c>
      <c r="SZC3" s="4" t="s">
        <v>752</v>
      </c>
      <c r="SZD3" s="4" t="s">
        <v>752</v>
      </c>
      <c r="SZE3" s="4" t="s">
        <v>752</v>
      </c>
      <c r="SZF3" s="4" t="s">
        <v>752</v>
      </c>
      <c r="SZG3" s="4" t="s">
        <v>752</v>
      </c>
      <c r="SZH3" s="4" t="s">
        <v>752</v>
      </c>
      <c r="SZI3" s="4" t="s">
        <v>752</v>
      </c>
      <c r="SZJ3" s="4" t="s">
        <v>752</v>
      </c>
      <c r="SZK3" s="4" t="s">
        <v>752</v>
      </c>
      <c r="SZL3" s="4" t="s">
        <v>752</v>
      </c>
      <c r="SZM3" s="4" t="s">
        <v>752</v>
      </c>
      <c r="SZN3" s="4" t="s">
        <v>752</v>
      </c>
      <c r="SZO3" s="4" t="s">
        <v>752</v>
      </c>
      <c r="SZP3" s="4" t="s">
        <v>752</v>
      </c>
      <c r="SZQ3" s="4" t="s">
        <v>752</v>
      </c>
      <c r="SZR3" s="4" t="s">
        <v>752</v>
      </c>
      <c r="SZS3" s="4" t="s">
        <v>752</v>
      </c>
      <c r="SZT3" s="4" t="s">
        <v>752</v>
      </c>
      <c r="SZU3" s="4" t="s">
        <v>752</v>
      </c>
      <c r="SZV3" s="4" t="s">
        <v>752</v>
      </c>
      <c r="SZW3" s="4" t="s">
        <v>752</v>
      </c>
      <c r="SZX3" s="4" t="s">
        <v>752</v>
      </c>
      <c r="SZY3" s="4" t="s">
        <v>752</v>
      </c>
      <c r="SZZ3" s="4" t="s">
        <v>752</v>
      </c>
      <c r="TAA3" s="4" t="s">
        <v>752</v>
      </c>
      <c r="TAB3" s="4" t="s">
        <v>752</v>
      </c>
      <c r="TAC3" s="4" t="s">
        <v>752</v>
      </c>
      <c r="TAD3" s="4" t="s">
        <v>752</v>
      </c>
      <c r="TAE3" s="4" t="s">
        <v>752</v>
      </c>
      <c r="TAF3" s="4" t="s">
        <v>752</v>
      </c>
      <c r="TAG3" s="4" t="s">
        <v>752</v>
      </c>
      <c r="TAH3" s="4" t="s">
        <v>752</v>
      </c>
      <c r="TAI3" s="4" t="s">
        <v>752</v>
      </c>
      <c r="TAJ3" s="4" t="s">
        <v>752</v>
      </c>
      <c r="TAK3" s="4" t="s">
        <v>752</v>
      </c>
      <c r="TAL3" s="4" t="s">
        <v>752</v>
      </c>
      <c r="TAM3" s="4" t="s">
        <v>752</v>
      </c>
      <c r="TAN3" s="4" t="s">
        <v>752</v>
      </c>
      <c r="TAO3" s="4" t="s">
        <v>752</v>
      </c>
      <c r="TAP3" s="4" t="s">
        <v>752</v>
      </c>
      <c r="TAQ3" s="4" t="s">
        <v>752</v>
      </c>
      <c r="TAR3" s="4" t="s">
        <v>752</v>
      </c>
      <c r="TAS3" s="4" t="s">
        <v>752</v>
      </c>
      <c r="TAT3" s="4" t="s">
        <v>752</v>
      </c>
      <c r="TAU3" s="4" t="s">
        <v>752</v>
      </c>
      <c r="TAV3" s="4" t="s">
        <v>752</v>
      </c>
      <c r="TAW3" s="4" t="s">
        <v>752</v>
      </c>
      <c r="TAX3" s="4" t="s">
        <v>752</v>
      </c>
      <c r="TAY3" s="4" t="s">
        <v>752</v>
      </c>
      <c r="TAZ3" s="4" t="s">
        <v>752</v>
      </c>
      <c r="TBA3" s="4" t="s">
        <v>752</v>
      </c>
      <c r="TBB3" s="4" t="s">
        <v>752</v>
      </c>
      <c r="TBC3" s="4" t="s">
        <v>752</v>
      </c>
      <c r="TBD3" s="4" t="s">
        <v>752</v>
      </c>
      <c r="TBE3" s="4" t="s">
        <v>752</v>
      </c>
      <c r="TBF3" s="4" t="s">
        <v>752</v>
      </c>
      <c r="TBG3" s="4" t="s">
        <v>752</v>
      </c>
      <c r="TBH3" s="4" t="s">
        <v>752</v>
      </c>
      <c r="TBI3" s="4" t="s">
        <v>752</v>
      </c>
      <c r="TBJ3" s="4" t="s">
        <v>752</v>
      </c>
      <c r="TBK3" s="4" t="s">
        <v>752</v>
      </c>
      <c r="TBL3" s="4" t="s">
        <v>752</v>
      </c>
      <c r="TBM3" s="4" t="s">
        <v>752</v>
      </c>
      <c r="TBN3" s="4" t="s">
        <v>752</v>
      </c>
      <c r="TBO3" s="4" t="s">
        <v>752</v>
      </c>
      <c r="TBP3" s="4" t="s">
        <v>752</v>
      </c>
      <c r="TBQ3" s="4" t="s">
        <v>752</v>
      </c>
      <c r="TBR3" s="4" t="s">
        <v>752</v>
      </c>
      <c r="TBS3" s="4" t="s">
        <v>752</v>
      </c>
      <c r="TBT3" s="4" t="s">
        <v>752</v>
      </c>
      <c r="TBU3" s="4" t="s">
        <v>752</v>
      </c>
      <c r="TBV3" s="4" t="s">
        <v>752</v>
      </c>
      <c r="TBW3" s="4" t="s">
        <v>752</v>
      </c>
      <c r="TBX3" s="4" t="s">
        <v>752</v>
      </c>
      <c r="TBY3" s="4" t="s">
        <v>752</v>
      </c>
      <c r="TBZ3" s="4" t="s">
        <v>752</v>
      </c>
      <c r="TCA3" s="4" t="s">
        <v>752</v>
      </c>
      <c r="TCB3" s="4" t="s">
        <v>752</v>
      </c>
      <c r="TCC3" s="4" t="s">
        <v>752</v>
      </c>
      <c r="TCD3" s="4" t="s">
        <v>752</v>
      </c>
      <c r="TCE3" s="4" t="s">
        <v>752</v>
      </c>
      <c r="TCF3" s="4" t="s">
        <v>752</v>
      </c>
      <c r="TCG3" s="4" t="s">
        <v>752</v>
      </c>
      <c r="TCH3" s="4" t="s">
        <v>752</v>
      </c>
      <c r="TCI3" s="4" t="s">
        <v>752</v>
      </c>
      <c r="TCJ3" s="4" t="s">
        <v>752</v>
      </c>
      <c r="TCK3" s="4" t="s">
        <v>752</v>
      </c>
      <c r="TCL3" s="4" t="s">
        <v>752</v>
      </c>
      <c r="TCM3" s="4" t="s">
        <v>752</v>
      </c>
      <c r="TCN3" s="4" t="s">
        <v>752</v>
      </c>
      <c r="TCO3" s="4" t="s">
        <v>752</v>
      </c>
      <c r="TCP3" s="4" t="s">
        <v>752</v>
      </c>
      <c r="TCQ3" s="4" t="s">
        <v>752</v>
      </c>
      <c r="TCR3" s="4" t="s">
        <v>752</v>
      </c>
      <c r="TCS3" s="4" t="s">
        <v>752</v>
      </c>
      <c r="TCT3" s="4" t="s">
        <v>752</v>
      </c>
      <c r="TCU3" s="4" t="s">
        <v>752</v>
      </c>
      <c r="TCV3" s="4" t="s">
        <v>752</v>
      </c>
      <c r="TCW3" s="4" t="s">
        <v>752</v>
      </c>
      <c r="TCX3" s="4" t="s">
        <v>752</v>
      </c>
      <c r="TCY3" s="4" t="s">
        <v>752</v>
      </c>
      <c r="TCZ3" s="4" t="s">
        <v>752</v>
      </c>
      <c r="TDA3" s="4" t="s">
        <v>752</v>
      </c>
      <c r="TDB3" s="4" t="s">
        <v>752</v>
      </c>
      <c r="TDC3" s="4" t="s">
        <v>752</v>
      </c>
      <c r="TDD3" s="4" t="s">
        <v>752</v>
      </c>
      <c r="TDE3" s="4" t="s">
        <v>752</v>
      </c>
      <c r="TDF3" s="4" t="s">
        <v>752</v>
      </c>
      <c r="TDG3" s="4" t="s">
        <v>752</v>
      </c>
      <c r="TDH3" s="4" t="s">
        <v>752</v>
      </c>
      <c r="TDI3" s="4" t="s">
        <v>752</v>
      </c>
      <c r="TDJ3" s="4" t="s">
        <v>752</v>
      </c>
      <c r="TDK3" s="4" t="s">
        <v>752</v>
      </c>
      <c r="TDL3" s="4" t="s">
        <v>752</v>
      </c>
      <c r="TDM3" s="4" t="s">
        <v>752</v>
      </c>
      <c r="TDN3" s="4" t="s">
        <v>752</v>
      </c>
      <c r="TDO3" s="4" t="s">
        <v>752</v>
      </c>
      <c r="TDP3" s="4" t="s">
        <v>752</v>
      </c>
      <c r="TDQ3" s="4" t="s">
        <v>752</v>
      </c>
      <c r="TDR3" s="4" t="s">
        <v>752</v>
      </c>
      <c r="TDS3" s="4" t="s">
        <v>752</v>
      </c>
      <c r="TDT3" s="4" t="s">
        <v>752</v>
      </c>
      <c r="TDU3" s="4" t="s">
        <v>752</v>
      </c>
      <c r="TDV3" s="4" t="s">
        <v>752</v>
      </c>
      <c r="TDW3" s="4" t="s">
        <v>752</v>
      </c>
      <c r="TDX3" s="4" t="s">
        <v>752</v>
      </c>
      <c r="TDY3" s="4" t="s">
        <v>752</v>
      </c>
      <c r="TDZ3" s="4" t="s">
        <v>752</v>
      </c>
      <c r="TEA3" s="4" t="s">
        <v>752</v>
      </c>
      <c r="TEB3" s="4" t="s">
        <v>752</v>
      </c>
      <c r="TEC3" s="4" t="s">
        <v>752</v>
      </c>
      <c r="TED3" s="4" t="s">
        <v>752</v>
      </c>
      <c r="TEE3" s="4" t="s">
        <v>752</v>
      </c>
      <c r="TEF3" s="4" t="s">
        <v>752</v>
      </c>
      <c r="TEG3" s="4" t="s">
        <v>752</v>
      </c>
      <c r="TEH3" s="4" t="s">
        <v>752</v>
      </c>
      <c r="TEI3" s="4" t="s">
        <v>752</v>
      </c>
      <c r="TEJ3" s="4" t="s">
        <v>752</v>
      </c>
      <c r="TEK3" s="4" t="s">
        <v>752</v>
      </c>
      <c r="TEL3" s="4" t="s">
        <v>752</v>
      </c>
      <c r="TEM3" s="4" t="s">
        <v>752</v>
      </c>
      <c r="TEN3" s="4" t="s">
        <v>752</v>
      </c>
      <c r="TEO3" s="4" t="s">
        <v>752</v>
      </c>
      <c r="TEP3" s="4" t="s">
        <v>752</v>
      </c>
      <c r="TEQ3" s="4" t="s">
        <v>752</v>
      </c>
      <c r="TER3" s="4" t="s">
        <v>752</v>
      </c>
      <c r="TES3" s="4" t="s">
        <v>752</v>
      </c>
      <c r="TET3" s="4" t="s">
        <v>752</v>
      </c>
      <c r="TEU3" s="4" t="s">
        <v>752</v>
      </c>
      <c r="TEV3" s="4" t="s">
        <v>752</v>
      </c>
      <c r="TEW3" s="4" t="s">
        <v>752</v>
      </c>
      <c r="TEX3" s="4" t="s">
        <v>752</v>
      </c>
      <c r="TEY3" s="4" t="s">
        <v>752</v>
      </c>
      <c r="TEZ3" s="4" t="s">
        <v>752</v>
      </c>
      <c r="TFA3" s="4" t="s">
        <v>752</v>
      </c>
      <c r="TFB3" s="4" t="s">
        <v>752</v>
      </c>
      <c r="TFC3" s="4" t="s">
        <v>752</v>
      </c>
      <c r="TFD3" s="4" t="s">
        <v>752</v>
      </c>
      <c r="TFE3" s="4" t="s">
        <v>752</v>
      </c>
      <c r="TFF3" s="4" t="s">
        <v>752</v>
      </c>
      <c r="TFG3" s="4" t="s">
        <v>752</v>
      </c>
      <c r="TFH3" s="4" t="s">
        <v>752</v>
      </c>
      <c r="TFI3" s="4" t="s">
        <v>752</v>
      </c>
      <c r="TFJ3" s="4" t="s">
        <v>752</v>
      </c>
      <c r="TFK3" s="4" t="s">
        <v>752</v>
      </c>
      <c r="TFL3" s="4" t="s">
        <v>752</v>
      </c>
      <c r="TFM3" s="4" t="s">
        <v>752</v>
      </c>
      <c r="TFN3" s="4" t="s">
        <v>752</v>
      </c>
      <c r="TFO3" s="4" t="s">
        <v>752</v>
      </c>
      <c r="TFP3" s="4" t="s">
        <v>752</v>
      </c>
      <c r="TFQ3" s="4" t="s">
        <v>752</v>
      </c>
      <c r="TFR3" s="4" t="s">
        <v>752</v>
      </c>
      <c r="TFS3" s="4" t="s">
        <v>752</v>
      </c>
      <c r="TFT3" s="4" t="s">
        <v>752</v>
      </c>
      <c r="TFU3" s="4" t="s">
        <v>752</v>
      </c>
      <c r="TFV3" s="4" t="s">
        <v>752</v>
      </c>
      <c r="TFW3" s="4" t="s">
        <v>752</v>
      </c>
      <c r="TFX3" s="4" t="s">
        <v>752</v>
      </c>
      <c r="TFY3" s="4" t="s">
        <v>752</v>
      </c>
      <c r="TFZ3" s="4" t="s">
        <v>752</v>
      </c>
      <c r="TGA3" s="4" t="s">
        <v>752</v>
      </c>
      <c r="TGB3" s="4" t="s">
        <v>752</v>
      </c>
      <c r="TGC3" s="4" t="s">
        <v>752</v>
      </c>
      <c r="TGD3" s="4" t="s">
        <v>752</v>
      </c>
      <c r="TGE3" s="4" t="s">
        <v>752</v>
      </c>
      <c r="TGF3" s="4" t="s">
        <v>752</v>
      </c>
      <c r="TGG3" s="4" t="s">
        <v>752</v>
      </c>
      <c r="TGH3" s="4" t="s">
        <v>752</v>
      </c>
      <c r="TGI3" s="4" t="s">
        <v>752</v>
      </c>
      <c r="TGJ3" s="4" t="s">
        <v>752</v>
      </c>
      <c r="TGK3" s="4" t="s">
        <v>752</v>
      </c>
      <c r="TGL3" s="4" t="s">
        <v>752</v>
      </c>
      <c r="TGM3" s="4" t="s">
        <v>752</v>
      </c>
      <c r="TGN3" s="4" t="s">
        <v>752</v>
      </c>
      <c r="TGO3" s="4" t="s">
        <v>752</v>
      </c>
      <c r="TGP3" s="4" t="s">
        <v>752</v>
      </c>
      <c r="TGQ3" s="4" t="s">
        <v>752</v>
      </c>
      <c r="TGR3" s="4" t="s">
        <v>752</v>
      </c>
      <c r="TGS3" s="4" t="s">
        <v>752</v>
      </c>
      <c r="TGT3" s="4" t="s">
        <v>752</v>
      </c>
      <c r="TGU3" s="4" t="s">
        <v>752</v>
      </c>
      <c r="TGV3" s="4" t="s">
        <v>752</v>
      </c>
      <c r="TGW3" s="4" t="s">
        <v>752</v>
      </c>
      <c r="TGX3" s="4" t="s">
        <v>752</v>
      </c>
      <c r="TGY3" s="4" t="s">
        <v>752</v>
      </c>
      <c r="TGZ3" s="4" t="s">
        <v>752</v>
      </c>
      <c r="THA3" s="4" t="s">
        <v>752</v>
      </c>
      <c r="THB3" s="4" t="s">
        <v>752</v>
      </c>
      <c r="THC3" s="4" t="s">
        <v>752</v>
      </c>
      <c r="THD3" s="4" t="s">
        <v>752</v>
      </c>
      <c r="THE3" s="4" t="s">
        <v>752</v>
      </c>
      <c r="THF3" s="4" t="s">
        <v>752</v>
      </c>
      <c r="THG3" s="4" t="s">
        <v>752</v>
      </c>
      <c r="THH3" s="4" t="s">
        <v>752</v>
      </c>
      <c r="THI3" s="4" t="s">
        <v>752</v>
      </c>
      <c r="THJ3" s="4" t="s">
        <v>752</v>
      </c>
      <c r="THK3" s="4" t="s">
        <v>752</v>
      </c>
      <c r="THL3" s="4" t="s">
        <v>752</v>
      </c>
      <c r="THM3" s="4" t="s">
        <v>752</v>
      </c>
      <c r="THN3" s="4" t="s">
        <v>752</v>
      </c>
      <c r="THO3" s="4" t="s">
        <v>752</v>
      </c>
      <c r="THP3" s="4" t="s">
        <v>752</v>
      </c>
      <c r="THQ3" s="4" t="s">
        <v>752</v>
      </c>
      <c r="THR3" s="4" t="s">
        <v>752</v>
      </c>
      <c r="THS3" s="4" t="s">
        <v>752</v>
      </c>
      <c r="THT3" s="4" t="s">
        <v>752</v>
      </c>
      <c r="THU3" s="4" t="s">
        <v>752</v>
      </c>
      <c r="THV3" s="4" t="s">
        <v>752</v>
      </c>
      <c r="THW3" s="4" t="s">
        <v>752</v>
      </c>
      <c r="THX3" s="4" t="s">
        <v>752</v>
      </c>
      <c r="THY3" s="4" t="s">
        <v>752</v>
      </c>
      <c r="THZ3" s="4" t="s">
        <v>752</v>
      </c>
      <c r="TIA3" s="4" t="s">
        <v>752</v>
      </c>
      <c r="TIB3" s="4" t="s">
        <v>752</v>
      </c>
      <c r="TIC3" s="4" t="s">
        <v>752</v>
      </c>
      <c r="TID3" s="4" t="s">
        <v>752</v>
      </c>
      <c r="TIE3" s="4" t="s">
        <v>752</v>
      </c>
      <c r="TIF3" s="4" t="s">
        <v>752</v>
      </c>
      <c r="TIG3" s="4" t="s">
        <v>752</v>
      </c>
      <c r="TIH3" s="4" t="s">
        <v>752</v>
      </c>
      <c r="TII3" s="4" t="s">
        <v>752</v>
      </c>
      <c r="TIJ3" s="4" t="s">
        <v>752</v>
      </c>
      <c r="TIK3" s="4" t="s">
        <v>752</v>
      </c>
      <c r="TIL3" s="4" t="s">
        <v>752</v>
      </c>
      <c r="TIM3" s="4" t="s">
        <v>752</v>
      </c>
      <c r="TIN3" s="4" t="s">
        <v>752</v>
      </c>
      <c r="TIO3" s="4" t="s">
        <v>752</v>
      </c>
      <c r="TIP3" s="4" t="s">
        <v>752</v>
      </c>
      <c r="TIQ3" s="4" t="s">
        <v>752</v>
      </c>
      <c r="TIR3" s="4" t="s">
        <v>752</v>
      </c>
      <c r="TIS3" s="4" t="s">
        <v>752</v>
      </c>
      <c r="TIT3" s="4" t="s">
        <v>752</v>
      </c>
      <c r="TIU3" s="4" t="s">
        <v>752</v>
      </c>
      <c r="TIV3" s="4" t="s">
        <v>752</v>
      </c>
      <c r="TIW3" s="4" t="s">
        <v>752</v>
      </c>
      <c r="TIX3" s="4" t="s">
        <v>752</v>
      </c>
      <c r="TIY3" s="4" t="s">
        <v>752</v>
      </c>
      <c r="TIZ3" s="4" t="s">
        <v>752</v>
      </c>
      <c r="TJA3" s="4" t="s">
        <v>752</v>
      </c>
      <c r="TJB3" s="4" t="s">
        <v>752</v>
      </c>
      <c r="TJC3" s="4" t="s">
        <v>752</v>
      </c>
      <c r="TJD3" s="4" t="s">
        <v>752</v>
      </c>
      <c r="TJE3" s="4" t="s">
        <v>752</v>
      </c>
      <c r="TJF3" s="4" t="s">
        <v>752</v>
      </c>
      <c r="TJG3" s="4" t="s">
        <v>752</v>
      </c>
      <c r="TJH3" s="4" t="s">
        <v>752</v>
      </c>
      <c r="TJI3" s="4" t="s">
        <v>752</v>
      </c>
      <c r="TJJ3" s="4" t="s">
        <v>752</v>
      </c>
      <c r="TJK3" s="4" t="s">
        <v>752</v>
      </c>
      <c r="TJL3" s="4" t="s">
        <v>752</v>
      </c>
      <c r="TJM3" s="4" t="s">
        <v>752</v>
      </c>
      <c r="TJN3" s="4" t="s">
        <v>752</v>
      </c>
      <c r="TJO3" s="4" t="s">
        <v>752</v>
      </c>
      <c r="TJP3" s="4" t="s">
        <v>752</v>
      </c>
      <c r="TJQ3" s="4" t="s">
        <v>752</v>
      </c>
      <c r="TJR3" s="4" t="s">
        <v>752</v>
      </c>
      <c r="TJS3" s="4" t="s">
        <v>752</v>
      </c>
      <c r="TJT3" s="4" t="s">
        <v>752</v>
      </c>
      <c r="TJU3" s="4" t="s">
        <v>752</v>
      </c>
      <c r="TJV3" s="4" t="s">
        <v>752</v>
      </c>
      <c r="TJW3" s="4" t="s">
        <v>752</v>
      </c>
      <c r="TJX3" s="4" t="s">
        <v>752</v>
      </c>
      <c r="TJY3" s="4" t="s">
        <v>752</v>
      </c>
      <c r="TJZ3" s="4" t="s">
        <v>752</v>
      </c>
      <c r="TKA3" s="4" t="s">
        <v>752</v>
      </c>
      <c r="TKB3" s="4" t="s">
        <v>752</v>
      </c>
      <c r="TKC3" s="4" t="s">
        <v>752</v>
      </c>
      <c r="TKD3" s="4" t="s">
        <v>752</v>
      </c>
      <c r="TKE3" s="4" t="s">
        <v>752</v>
      </c>
      <c r="TKF3" s="4" t="s">
        <v>752</v>
      </c>
      <c r="TKG3" s="4" t="s">
        <v>752</v>
      </c>
      <c r="TKH3" s="4" t="s">
        <v>752</v>
      </c>
      <c r="TKI3" s="4" t="s">
        <v>752</v>
      </c>
      <c r="TKJ3" s="4" t="s">
        <v>752</v>
      </c>
      <c r="TKK3" s="4" t="s">
        <v>752</v>
      </c>
      <c r="TKL3" s="4" t="s">
        <v>752</v>
      </c>
      <c r="TKM3" s="4" t="s">
        <v>752</v>
      </c>
      <c r="TKN3" s="4" t="s">
        <v>752</v>
      </c>
      <c r="TKO3" s="4" t="s">
        <v>752</v>
      </c>
      <c r="TKP3" s="4" t="s">
        <v>752</v>
      </c>
      <c r="TKQ3" s="4" t="s">
        <v>752</v>
      </c>
      <c r="TKR3" s="4" t="s">
        <v>752</v>
      </c>
      <c r="TKS3" s="4" t="s">
        <v>752</v>
      </c>
      <c r="TKT3" s="4" t="s">
        <v>752</v>
      </c>
      <c r="TKU3" s="4" t="s">
        <v>752</v>
      </c>
      <c r="TKV3" s="4" t="s">
        <v>752</v>
      </c>
      <c r="TKW3" s="4" t="s">
        <v>752</v>
      </c>
      <c r="TKX3" s="4" t="s">
        <v>752</v>
      </c>
      <c r="TKY3" s="4" t="s">
        <v>752</v>
      </c>
      <c r="TKZ3" s="4" t="s">
        <v>752</v>
      </c>
      <c r="TLA3" s="4" t="s">
        <v>752</v>
      </c>
      <c r="TLB3" s="4" t="s">
        <v>752</v>
      </c>
      <c r="TLC3" s="4" t="s">
        <v>752</v>
      </c>
      <c r="TLD3" s="4" t="s">
        <v>752</v>
      </c>
      <c r="TLE3" s="4" t="s">
        <v>752</v>
      </c>
      <c r="TLF3" s="4" t="s">
        <v>752</v>
      </c>
      <c r="TLG3" s="4" t="s">
        <v>752</v>
      </c>
      <c r="TLH3" s="4" t="s">
        <v>752</v>
      </c>
      <c r="TLI3" s="4" t="s">
        <v>752</v>
      </c>
      <c r="TLJ3" s="4" t="s">
        <v>752</v>
      </c>
      <c r="TLK3" s="4" t="s">
        <v>752</v>
      </c>
      <c r="TLL3" s="4" t="s">
        <v>752</v>
      </c>
      <c r="TLM3" s="4" t="s">
        <v>752</v>
      </c>
      <c r="TLN3" s="4" t="s">
        <v>752</v>
      </c>
      <c r="TLO3" s="4" t="s">
        <v>752</v>
      </c>
      <c r="TLP3" s="4" t="s">
        <v>752</v>
      </c>
      <c r="TLQ3" s="4" t="s">
        <v>752</v>
      </c>
      <c r="TLR3" s="4" t="s">
        <v>752</v>
      </c>
      <c r="TLS3" s="4" t="s">
        <v>752</v>
      </c>
      <c r="TLT3" s="4" t="s">
        <v>752</v>
      </c>
      <c r="TLU3" s="4" t="s">
        <v>752</v>
      </c>
      <c r="TLV3" s="4" t="s">
        <v>752</v>
      </c>
      <c r="TLW3" s="4" t="s">
        <v>752</v>
      </c>
      <c r="TLX3" s="4" t="s">
        <v>752</v>
      </c>
      <c r="TLY3" s="4" t="s">
        <v>752</v>
      </c>
      <c r="TLZ3" s="4" t="s">
        <v>752</v>
      </c>
      <c r="TMA3" s="4" t="s">
        <v>752</v>
      </c>
      <c r="TMB3" s="4" t="s">
        <v>752</v>
      </c>
      <c r="TMC3" s="4" t="s">
        <v>752</v>
      </c>
      <c r="TMD3" s="4" t="s">
        <v>752</v>
      </c>
      <c r="TME3" s="4" t="s">
        <v>752</v>
      </c>
      <c r="TMF3" s="4" t="s">
        <v>752</v>
      </c>
      <c r="TMG3" s="4" t="s">
        <v>752</v>
      </c>
      <c r="TMH3" s="4" t="s">
        <v>752</v>
      </c>
      <c r="TMI3" s="4" t="s">
        <v>752</v>
      </c>
      <c r="TMJ3" s="4" t="s">
        <v>752</v>
      </c>
      <c r="TMK3" s="4" t="s">
        <v>752</v>
      </c>
      <c r="TML3" s="4" t="s">
        <v>752</v>
      </c>
      <c r="TMM3" s="4" t="s">
        <v>752</v>
      </c>
      <c r="TMN3" s="4" t="s">
        <v>752</v>
      </c>
      <c r="TMO3" s="4" t="s">
        <v>752</v>
      </c>
      <c r="TMP3" s="4" t="s">
        <v>752</v>
      </c>
      <c r="TMQ3" s="4" t="s">
        <v>752</v>
      </c>
      <c r="TMR3" s="4" t="s">
        <v>752</v>
      </c>
      <c r="TMS3" s="4" t="s">
        <v>752</v>
      </c>
      <c r="TMT3" s="4" t="s">
        <v>752</v>
      </c>
      <c r="TMU3" s="4" t="s">
        <v>752</v>
      </c>
      <c r="TMV3" s="4" t="s">
        <v>752</v>
      </c>
      <c r="TMW3" s="4" t="s">
        <v>752</v>
      </c>
      <c r="TMX3" s="4" t="s">
        <v>752</v>
      </c>
      <c r="TMY3" s="4" t="s">
        <v>752</v>
      </c>
      <c r="TMZ3" s="4" t="s">
        <v>752</v>
      </c>
      <c r="TNA3" s="4" t="s">
        <v>752</v>
      </c>
      <c r="TNB3" s="4" t="s">
        <v>752</v>
      </c>
      <c r="TNC3" s="4" t="s">
        <v>752</v>
      </c>
      <c r="TND3" s="4" t="s">
        <v>752</v>
      </c>
      <c r="TNE3" s="4" t="s">
        <v>752</v>
      </c>
      <c r="TNF3" s="4" t="s">
        <v>752</v>
      </c>
      <c r="TNG3" s="4" t="s">
        <v>752</v>
      </c>
      <c r="TNH3" s="4" t="s">
        <v>752</v>
      </c>
      <c r="TNI3" s="4" t="s">
        <v>752</v>
      </c>
      <c r="TNJ3" s="4" t="s">
        <v>752</v>
      </c>
      <c r="TNK3" s="4" t="s">
        <v>752</v>
      </c>
      <c r="TNL3" s="4" t="s">
        <v>752</v>
      </c>
      <c r="TNM3" s="4" t="s">
        <v>752</v>
      </c>
      <c r="TNN3" s="4" t="s">
        <v>752</v>
      </c>
      <c r="TNO3" s="4" t="s">
        <v>752</v>
      </c>
      <c r="TNP3" s="4" t="s">
        <v>752</v>
      </c>
      <c r="TNQ3" s="4" t="s">
        <v>752</v>
      </c>
      <c r="TNR3" s="4" t="s">
        <v>752</v>
      </c>
      <c r="TNS3" s="4" t="s">
        <v>752</v>
      </c>
      <c r="TNT3" s="4" t="s">
        <v>752</v>
      </c>
      <c r="TNU3" s="4" t="s">
        <v>752</v>
      </c>
      <c r="TNV3" s="4" t="s">
        <v>752</v>
      </c>
      <c r="TNW3" s="4" t="s">
        <v>752</v>
      </c>
      <c r="TNX3" s="4" t="s">
        <v>752</v>
      </c>
      <c r="TNY3" s="4" t="s">
        <v>752</v>
      </c>
      <c r="TNZ3" s="4" t="s">
        <v>752</v>
      </c>
      <c r="TOA3" s="4" t="s">
        <v>752</v>
      </c>
      <c r="TOB3" s="4" t="s">
        <v>752</v>
      </c>
      <c r="TOC3" s="4" t="s">
        <v>752</v>
      </c>
      <c r="TOD3" s="4" t="s">
        <v>752</v>
      </c>
      <c r="TOE3" s="4" t="s">
        <v>752</v>
      </c>
      <c r="TOF3" s="4" t="s">
        <v>752</v>
      </c>
      <c r="TOG3" s="4" t="s">
        <v>752</v>
      </c>
      <c r="TOH3" s="4" t="s">
        <v>752</v>
      </c>
      <c r="TOI3" s="4" t="s">
        <v>752</v>
      </c>
      <c r="TOJ3" s="4" t="s">
        <v>752</v>
      </c>
      <c r="TOK3" s="4" t="s">
        <v>752</v>
      </c>
      <c r="TOL3" s="4" t="s">
        <v>752</v>
      </c>
      <c r="TOM3" s="4" t="s">
        <v>752</v>
      </c>
      <c r="TON3" s="4" t="s">
        <v>752</v>
      </c>
      <c r="TOO3" s="4" t="s">
        <v>752</v>
      </c>
      <c r="TOP3" s="4" t="s">
        <v>752</v>
      </c>
      <c r="TOQ3" s="4" t="s">
        <v>752</v>
      </c>
      <c r="TOR3" s="4" t="s">
        <v>752</v>
      </c>
      <c r="TOS3" s="4" t="s">
        <v>752</v>
      </c>
      <c r="TOT3" s="4" t="s">
        <v>752</v>
      </c>
      <c r="TOU3" s="4" t="s">
        <v>752</v>
      </c>
      <c r="TOV3" s="4" t="s">
        <v>752</v>
      </c>
      <c r="TOW3" s="4" t="s">
        <v>752</v>
      </c>
      <c r="TOX3" s="4" t="s">
        <v>752</v>
      </c>
      <c r="TOY3" s="4" t="s">
        <v>752</v>
      </c>
      <c r="TOZ3" s="4" t="s">
        <v>752</v>
      </c>
      <c r="TPA3" s="4" t="s">
        <v>752</v>
      </c>
      <c r="TPB3" s="4" t="s">
        <v>752</v>
      </c>
      <c r="TPC3" s="4" t="s">
        <v>752</v>
      </c>
      <c r="TPD3" s="4" t="s">
        <v>752</v>
      </c>
      <c r="TPE3" s="4" t="s">
        <v>752</v>
      </c>
      <c r="TPF3" s="4" t="s">
        <v>752</v>
      </c>
      <c r="TPG3" s="4" t="s">
        <v>752</v>
      </c>
      <c r="TPH3" s="4" t="s">
        <v>752</v>
      </c>
      <c r="TPI3" s="4" t="s">
        <v>752</v>
      </c>
      <c r="TPJ3" s="4" t="s">
        <v>752</v>
      </c>
      <c r="TPK3" s="4" t="s">
        <v>752</v>
      </c>
      <c r="TPL3" s="4" t="s">
        <v>752</v>
      </c>
      <c r="TPM3" s="4" t="s">
        <v>752</v>
      </c>
      <c r="TPN3" s="4" t="s">
        <v>752</v>
      </c>
      <c r="TPO3" s="4" t="s">
        <v>752</v>
      </c>
      <c r="TPP3" s="4" t="s">
        <v>752</v>
      </c>
      <c r="TPQ3" s="4" t="s">
        <v>752</v>
      </c>
      <c r="TPR3" s="4" t="s">
        <v>752</v>
      </c>
      <c r="TPS3" s="4" t="s">
        <v>752</v>
      </c>
      <c r="TPT3" s="4" t="s">
        <v>752</v>
      </c>
      <c r="TPU3" s="4" t="s">
        <v>752</v>
      </c>
      <c r="TPV3" s="4" t="s">
        <v>752</v>
      </c>
      <c r="TPW3" s="4" t="s">
        <v>752</v>
      </c>
      <c r="TPX3" s="4" t="s">
        <v>752</v>
      </c>
      <c r="TPY3" s="4" t="s">
        <v>752</v>
      </c>
      <c r="TPZ3" s="4" t="s">
        <v>752</v>
      </c>
      <c r="TQA3" s="4" t="s">
        <v>752</v>
      </c>
      <c r="TQB3" s="4" t="s">
        <v>752</v>
      </c>
      <c r="TQC3" s="4" t="s">
        <v>752</v>
      </c>
      <c r="TQD3" s="4" t="s">
        <v>752</v>
      </c>
      <c r="TQE3" s="4" t="s">
        <v>752</v>
      </c>
      <c r="TQF3" s="4" t="s">
        <v>752</v>
      </c>
      <c r="TQG3" s="4" t="s">
        <v>752</v>
      </c>
      <c r="TQH3" s="4" t="s">
        <v>752</v>
      </c>
      <c r="TQI3" s="4" t="s">
        <v>752</v>
      </c>
      <c r="TQJ3" s="4" t="s">
        <v>752</v>
      </c>
      <c r="TQK3" s="4" t="s">
        <v>752</v>
      </c>
      <c r="TQL3" s="4" t="s">
        <v>752</v>
      </c>
      <c r="TQM3" s="4" t="s">
        <v>752</v>
      </c>
      <c r="TQN3" s="4" t="s">
        <v>752</v>
      </c>
      <c r="TQO3" s="4" t="s">
        <v>752</v>
      </c>
      <c r="TQP3" s="4" t="s">
        <v>752</v>
      </c>
      <c r="TQQ3" s="4" t="s">
        <v>752</v>
      </c>
      <c r="TQR3" s="4" t="s">
        <v>752</v>
      </c>
      <c r="TQS3" s="4" t="s">
        <v>752</v>
      </c>
      <c r="TQT3" s="4" t="s">
        <v>752</v>
      </c>
      <c r="TQU3" s="4" t="s">
        <v>752</v>
      </c>
      <c r="TQV3" s="4" t="s">
        <v>752</v>
      </c>
      <c r="TQW3" s="4" t="s">
        <v>752</v>
      </c>
      <c r="TQX3" s="4" t="s">
        <v>752</v>
      </c>
      <c r="TQY3" s="4" t="s">
        <v>752</v>
      </c>
      <c r="TQZ3" s="4" t="s">
        <v>752</v>
      </c>
      <c r="TRA3" s="4" t="s">
        <v>752</v>
      </c>
      <c r="TRB3" s="4" t="s">
        <v>752</v>
      </c>
      <c r="TRC3" s="4" t="s">
        <v>752</v>
      </c>
      <c r="TRD3" s="4" t="s">
        <v>752</v>
      </c>
      <c r="TRE3" s="4" t="s">
        <v>752</v>
      </c>
      <c r="TRF3" s="4" t="s">
        <v>752</v>
      </c>
      <c r="TRG3" s="4" t="s">
        <v>752</v>
      </c>
      <c r="TRH3" s="4" t="s">
        <v>752</v>
      </c>
      <c r="TRI3" s="4" t="s">
        <v>752</v>
      </c>
      <c r="TRJ3" s="4" t="s">
        <v>752</v>
      </c>
      <c r="TRK3" s="4" t="s">
        <v>752</v>
      </c>
      <c r="TRL3" s="4" t="s">
        <v>752</v>
      </c>
      <c r="TRM3" s="4" t="s">
        <v>752</v>
      </c>
      <c r="TRN3" s="4" t="s">
        <v>752</v>
      </c>
      <c r="TRO3" s="4" t="s">
        <v>752</v>
      </c>
      <c r="TRP3" s="4" t="s">
        <v>752</v>
      </c>
      <c r="TRQ3" s="4" t="s">
        <v>752</v>
      </c>
      <c r="TRR3" s="4" t="s">
        <v>752</v>
      </c>
      <c r="TRS3" s="4" t="s">
        <v>752</v>
      </c>
      <c r="TRT3" s="4" t="s">
        <v>752</v>
      </c>
      <c r="TRU3" s="4" t="s">
        <v>752</v>
      </c>
      <c r="TRV3" s="4" t="s">
        <v>752</v>
      </c>
      <c r="TRW3" s="4" t="s">
        <v>752</v>
      </c>
      <c r="TRX3" s="4" t="s">
        <v>752</v>
      </c>
      <c r="TRY3" s="4" t="s">
        <v>752</v>
      </c>
      <c r="TRZ3" s="4" t="s">
        <v>752</v>
      </c>
      <c r="TSA3" s="4" t="s">
        <v>752</v>
      </c>
      <c r="TSB3" s="4" t="s">
        <v>752</v>
      </c>
      <c r="TSC3" s="4" t="s">
        <v>752</v>
      </c>
      <c r="TSD3" s="4" t="s">
        <v>752</v>
      </c>
      <c r="TSE3" s="4" t="s">
        <v>752</v>
      </c>
      <c r="TSF3" s="4" t="s">
        <v>752</v>
      </c>
      <c r="TSG3" s="4" t="s">
        <v>752</v>
      </c>
      <c r="TSH3" s="4" t="s">
        <v>752</v>
      </c>
      <c r="TSI3" s="4" t="s">
        <v>752</v>
      </c>
      <c r="TSJ3" s="4" t="s">
        <v>752</v>
      </c>
      <c r="TSK3" s="4" t="s">
        <v>752</v>
      </c>
      <c r="TSL3" s="4" t="s">
        <v>752</v>
      </c>
      <c r="TSM3" s="4" t="s">
        <v>752</v>
      </c>
      <c r="TSN3" s="4" t="s">
        <v>752</v>
      </c>
      <c r="TSO3" s="4" t="s">
        <v>752</v>
      </c>
      <c r="TSP3" s="4" t="s">
        <v>752</v>
      </c>
      <c r="TSQ3" s="4" t="s">
        <v>752</v>
      </c>
      <c r="TSR3" s="4" t="s">
        <v>752</v>
      </c>
      <c r="TSS3" s="4" t="s">
        <v>752</v>
      </c>
      <c r="TST3" s="4" t="s">
        <v>752</v>
      </c>
      <c r="TSU3" s="4" t="s">
        <v>752</v>
      </c>
      <c r="TSV3" s="4" t="s">
        <v>752</v>
      </c>
      <c r="TSW3" s="4" t="s">
        <v>752</v>
      </c>
      <c r="TSX3" s="4" t="s">
        <v>752</v>
      </c>
      <c r="TSY3" s="4" t="s">
        <v>752</v>
      </c>
      <c r="TSZ3" s="4" t="s">
        <v>752</v>
      </c>
      <c r="TTA3" s="4" t="s">
        <v>752</v>
      </c>
      <c r="TTB3" s="4" t="s">
        <v>752</v>
      </c>
      <c r="TTC3" s="4" t="s">
        <v>752</v>
      </c>
      <c r="TTD3" s="4" t="s">
        <v>752</v>
      </c>
      <c r="TTE3" s="4" t="s">
        <v>752</v>
      </c>
      <c r="TTF3" s="4" t="s">
        <v>752</v>
      </c>
      <c r="TTG3" s="4" t="s">
        <v>752</v>
      </c>
      <c r="TTH3" s="4" t="s">
        <v>752</v>
      </c>
      <c r="TTI3" s="4" t="s">
        <v>752</v>
      </c>
      <c r="TTJ3" s="4" t="s">
        <v>752</v>
      </c>
      <c r="TTK3" s="4" t="s">
        <v>752</v>
      </c>
      <c r="TTL3" s="4" t="s">
        <v>752</v>
      </c>
      <c r="TTM3" s="4" t="s">
        <v>752</v>
      </c>
      <c r="TTN3" s="4" t="s">
        <v>752</v>
      </c>
      <c r="TTO3" s="4" t="s">
        <v>752</v>
      </c>
      <c r="TTP3" s="4" t="s">
        <v>752</v>
      </c>
      <c r="TTQ3" s="4" t="s">
        <v>752</v>
      </c>
      <c r="TTR3" s="4" t="s">
        <v>752</v>
      </c>
      <c r="TTS3" s="4" t="s">
        <v>752</v>
      </c>
      <c r="TTT3" s="4" t="s">
        <v>752</v>
      </c>
      <c r="TTU3" s="4" t="s">
        <v>752</v>
      </c>
      <c r="TTV3" s="4" t="s">
        <v>752</v>
      </c>
      <c r="TTW3" s="4" t="s">
        <v>752</v>
      </c>
      <c r="TTX3" s="4" t="s">
        <v>752</v>
      </c>
      <c r="TTY3" s="4" t="s">
        <v>752</v>
      </c>
      <c r="TTZ3" s="4" t="s">
        <v>752</v>
      </c>
      <c r="TUA3" s="4" t="s">
        <v>752</v>
      </c>
      <c r="TUB3" s="4" t="s">
        <v>752</v>
      </c>
      <c r="TUC3" s="4" t="s">
        <v>752</v>
      </c>
      <c r="TUD3" s="4" t="s">
        <v>752</v>
      </c>
      <c r="TUE3" s="4" t="s">
        <v>752</v>
      </c>
      <c r="TUF3" s="4" t="s">
        <v>752</v>
      </c>
      <c r="TUG3" s="4" t="s">
        <v>752</v>
      </c>
      <c r="TUH3" s="4" t="s">
        <v>752</v>
      </c>
      <c r="TUI3" s="4" t="s">
        <v>752</v>
      </c>
      <c r="TUJ3" s="4" t="s">
        <v>752</v>
      </c>
      <c r="TUK3" s="4" t="s">
        <v>752</v>
      </c>
      <c r="TUL3" s="4" t="s">
        <v>752</v>
      </c>
      <c r="TUM3" s="4" t="s">
        <v>752</v>
      </c>
      <c r="TUN3" s="4" t="s">
        <v>752</v>
      </c>
      <c r="TUO3" s="4" t="s">
        <v>752</v>
      </c>
      <c r="TUP3" s="4" t="s">
        <v>752</v>
      </c>
      <c r="TUQ3" s="4" t="s">
        <v>752</v>
      </c>
      <c r="TUR3" s="4" t="s">
        <v>752</v>
      </c>
      <c r="TUS3" s="4" t="s">
        <v>752</v>
      </c>
      <c r="TUT3" s="4" t="s">
        <v>752</v>
      </c>
      <c r="TUU3" s="4" t="s">
        <v>752</v>
      </c>
      <c r="TUV3" s="4" t="s">
        <v>752</v>
      </c>
      <c r="TUW3" s="4" t="s">
        <v>752</v>
      </c>
      <c r="TUX3" s="4" t="s">
        <v>752</v>
      </c>
      <c r="TUY3" s="4" t="s">
        <v>752</v>
      </c>
      <c r="TUZ3" s="4" t="s">
        <v>752</v>
      </c>
      <c r="TVA3" s="4" t="s">
        <v>752</v>
      </c>
      <c r="TVB3" s="4" t="s">
        <v>752</v>
      </c>
      <c r="TVC3" s="4" t="s">
        <v>752</v>
      </c>
      <c r="TVD3" s="4" t="s">
        <v>752</v>
      </c>
      <c r="TVE3" s="4" t="s">
        <v>752</v>
      </c>
      <c r="TVF3" s="4" t="s">
        <v>752</v>
      </c>
      <c r="TVG3" s="4" t="s">
        <v>752</v>
      </c>
      <c r="TVH3" s="4" t="s">
        <v>752</v>
      </c>
      <c r="TVI3" s="4" t="s">
        <v>752</v>
      </c>
      <c r="TVJ3" s="4" t="s">
        <v>752</v>
      </c>
      <c r="TVK3" s="4" t="s">
        <v>752</v>
      </c>
      <c r="TVL3" s="4" t="s">
        <v>752</v>
      </c>
      <c r="TVM3" s="4" t="s">
        <v>752</v>
      </c>
      <c r="TVN3" s="4" t="s">
        <v>752</v>
      </c>
      <c r="TVO3" s="4" t="s">
        <v>752</v>
      </c>
      <c r="TVP3" s="4" t="s">
        <v>752</v>
      </c>
      <c r="TVQ3" s="4" t="s">
        <v>752</v>
      </c>
      <c r="TVR3" s="4" t="s">
        <v>752</v>
      </c>
      <c r="TVS3" s="4" t="s">
        <v>752</v>
      </c>
      <c r="TVT3" s="4" t="s">
        <v>752</v>
      </c>
      <c r="TVU3" s="4" t="s">
        <v>752</v>
      </c>
      <c r="TVV3" s="4" t="s">
        <v>752</v>
      </c>
      <c r="TVW3" s="4" t="s">
        <v>752</v>
      </c>
      <c r="TVX3" s="4" t="s">
        <v>752</v>
      </c>
      <c r="TVY3" s="4" t="s">
        <v>752</v>
      </c>
      <c r="TVZ3" s="4" t="s">
        <v>752</v>
      </c>
      <c r="TWA3" s="4" t="s">
        <v>752</v>
      </c>
      <c r="TWB3" s="4" t="s">
        <v>752</v>
      </c>
      <c r="TWC3" s="4" t="s">
        <v>752</v>
      </c>
      <c r="TWD3" s="4" t="s">
        <v>752</v>
      </c>
      <c r="TWE3" s="4" t="s">
        <v>752</v>
      </c>
      <c r="TWF3" s="4" t="s">
        <v>752</v>
      </c>
      <c r="TWG3" s="4" t="s">
        <v>752</v>
      </c>
      <c r="TWH3" s="4" t="s">
        <v>752</v>
      </c>
      <c r="TWI3" s="4" t="s">
        <v>752</v>
      </c>
      <c r="TWJ3" s="4" t="s">
        <v>752</v>
      </c>
      <c r="TWK3" s="4" t="s">
        <v>752</v>
      </c>
      <c r="TWL3" s="4" t="s">
        <v>752</v>
      </c>
      <c r="TWM3" s="4" t="s">
        <v>752</v>
      </c>
      <c r="TWN3" s="4" t="s">
        <v>752</v>
      </c>
      <c r="TWO3" s="4" t="s">
        <v>752</v>
      </c>
      <c r="TWP3" s="4" t="s">
        <v>752</v>
      </c>
      <c r="TWQ3" s="4" t="s">
        <v>752</v>
      </c>
      <c r="TWR3" s="4" t="s">
        <v>752</v>
      </c>
      <c r="TWS3" s="4" t="s">
        <v>752</v>
      </c>
      <c r="TWT3" s="4" t="s">
        <v>752</v>
      </c>
      <c r="TWU3" s="4" t="s">
        <v>752</v>
      </c>
      <c r="TWV3" s="4" t="s">
        <v>752</v>
      </c>
      <c r="TWW3" s="4" t="s">
        <v>752</v>
      </c>
      <c r="TWX3" s="4" t="s">
        <v>752</v>
      </c>
      <c r="TWY3" s="4" t="s">
        <v>752</v>
      </c>
      <c r="TWZ3" s="4" t="s">
        <v>752</v>
      </c>
      <c r="TXA3" s="4" t="s">
        <v>752</v>
      </c>
      <c r="TXB3" s="4" t="s">
        <v>752</v>
      </c>
      <c r="TXC3" s="4" t="s">
        <v>752</v>
      </c>
      <c r="TXD3" s="4" t="s">
        <v>752</v>
      </c>
      <c r="TXE3" s="4" t="s">
        <v>752</v>
      </c>
      <c r="TXF3" s="4" t="s">
        <v>752</v>
      </c>
      <c r="TXG3" s="4" t="s">
        <v>752</v>
      </c>
      <c r="TXH3" s="4" t="s">
        <v>752</v>
      </c>
      <c r="TXI3" s="4" t="s">
        <v>752</v>
      </c>
      <c r="TXJ3" s="4" t="s">
        <v>752</v>
      </c>
      <c r="TXK3" s="4" t="s">
        <v>752</v>
      </c>
      <c r="TXL3" s="4" t="s">
        <v>752</v>
      </c>
      <c r="TXM3" s="4" t="s">
        <v>752</v>
      </c>
      <c r="TXN3" s="4" t="s">
        <v>752</v>
      </c>
      <c r="TXO3" s="4" t="s">
        <v>752</v>
      </c>
      <c r="TXP3" s="4" t="s">
        <v>752</v>
      </c>
      <c r="TXQ3" s="4" t="s">
        <v>752</v>
      </c>
      <c r="TXR3" s="4" t="s">
        <v>752</v>
      </c>
      <c r="TXS3" s="4" t="s">
        <v>752</v>
      </c>
      <c r="TXT3" s="4" t="s">
        <v>752</v>
      </c>
      <c r="TXU3" s="4" t="s">
        <v>752</v>
      </c>
      <c r="TXV3" s="4" t="s">
        <v>752</v>
      </c>
      <c r="TXW3" s="4" t="s">
        <v>752</v>
      </c>
      <c r="TXX3" s="4" t="s">
        <v>752</v>
      </c>
      <c r="TXY3" s="4" t="s">
        <v>752</v>
      </c>
      <c r="TXZ3" s="4" t="s">
        <v>752</v>
      </c>
      <c r="TYA3" s="4" t="s">
        <v>752</v>
      </c>
      <c r="TYB3" s="4" t="s">
        <v>752</v>
      </c>
      <c r="TYC3" s="4" t="s">
        <v>752</v>
      </c>
      <c r="TYD3" s="4" t="s">
        <v>752</v>
      </c>
      <c r="TYE3" s="4" t="s">
        <v>752</v>
      </c>
      <c r="TYF3" s="4" t="s">
        <v>752</v>
      </c>
      <c r="TYG3" s="4" t="s">
        <v>752</v>
      </c>
      <c r="TYH3" s="4" t="s">
        <v>752</v>
      </c>
      <c r="TYI3" s="4" t="s">
        <v>752</v>
      </c>
      <c r="TYJ3" s="4" t="s">
        <v>752</v>
      </c>
      <c r="TYK3" s="4" t="s">
        <v>752</v>
      </c>
      <c r="TYL3" s="4" t="s">
        <v>752</v>
      </c>
      <c r="TYM3" s="4" t="s">
        <v>752</v>
      </c>
      <c r="TYN3" s="4" t="s">
        <v>752</v>
      </c>
      <c r="TYO3" s="4" t="s">
        <v>752</v>
      </c>
      <c r="TYP3" s="4" t="s">
        <v>752</v>
      </c>
      <c r="TYQ3" s="4" t="s">
        <v>752</v>
      </c>
      <c r="TYR3" s="4" t="s">
        <v>752</v>
      </c>
      <c r="TYS3" s="4" t="s">
        <v>752</v>
      </c>
      <c r="TYT3" s="4" t="s">
        <v>752</v>
      </c>
      <c r="TYU3" s="4" t="s">
        <v>752</v>
      </c>
      <c r="TYV3" s="4" t="s">
        <v>752</v>
      </c>
      <c r="TYW3" s="4" t="s">
        <v>752</v>
      </c>
      <c r="TYX3" s="4" t="s">
        <v>752</v>
      </c>
      <c r="TYY3" s="4" t="s">
        <v>752</v>
      </c>
      <c r="TYZ3" s="4" t="s">
        <v>752</v>
      </c>
      <c r="TZA3" s="4" t="s">
        <v>752</v>
      </c>
      <c r="TZB3" s="4" t="s">
        <v>752</v>
      </c>
      <c r="TZC3" s="4" t="s">
        <v>752</v>
      </c>
      <c r="TZD3" s="4" t="s">
        <v>752</v>
      </c>
      <c r="TZE3" s="4" t="s">
        <v>752</v>
      </c>
      <c r="TZF3" s="4" t="s">
        <v>752</v>
      </c>
      <c r="TZG3" s="4" t="s">
        <v>752</v>
      </c>
      <c r="TZH3" s="4" t="s">
        <v>752</v>
      </c>
      <c r="TZI3" s="4" t="s">
        <v>752</v>
      </c>
      <c r="TZJ3" s="4" t="s">
        <v>752</v>
      </c>
      <c r="TZK3" s="4" t="s">
        <v>752</v>
      </c>
      <c r="TZL3" s="4" t="s">
        <v>752</v>
      </c>
      <c r="TZM3" s="4" t="s">
        <v>752</v>
      </c>
      <c r="TZN3" s="4" t="s">
        <v>752</v>
      </c>
      <c r="TZO3" s="4" t="s">
        <v>752</v>
      </c>
      <c r="TZP3" s="4" t="s">
        <v>752</v>
      </c>
      <c r="TZQ3" s="4" t="s">
        <v>752</v>
      </c>
      <c r="TZR3" s="4" t="s">
        <v>752</v>
      </c>
      <c r="TZS3" s="4" t="s">
        <v>752</v>
      </c>
      <c r="TZT3" s="4" t="s">
        <v>752</v>
      </c>
      <c r="TZU3" s="4" t="s">
        <v>752</v>
      </c>
      <c r="TZV3" s="4" t="s">
        <v>752</v>
      </c>
      <c r="TZW3" s="4" t="s">
        <v>752</v>
      </c>
      <c r="TZX3" s="4" t="s">
        <v>752</v>
      </c>
      <c r="TZY3" s="4" t="s">
        <v>752</v>
      </c>
      <c r="TZZ3" s="4" t="s">
        <v>752</v>
      </c>
      <c r="UAA3" s="4" t="s">
        <v>752</v>
      </c>
      <c r="UAB3" s="4" t="s">
        <v>752</v>
      </c>
      <c r="UAC3" s="4" t="s">
        <v>752</v>
      </c>
      <c r="UAD3" s="4" t="s">
        <v>752</v>
      </c>
      <c r="UAE3" s="4" t="s">
        <v>752</v>
      </c>
      <c r="UAF3" s="4" t="s">
        <v>752</v>
      </c>
      <c r="UAG3" s="4" t="s">
        <v>752</v>
      </c>
      <c r="UAH3" s="4" t="s">
        <v>752</v>
      </c>
      <c r="UAI3" s="4" t="s">
        <v>752</v>
      </c>
      <c r="UAJ3" s="4" t="s">
        <v>752</v>
      </c>
      <c r="UAK3" s="4" t="s">
        <v>752</v>
      </c>
      <c r="UAL3" s="4" t="s">
        <v>752</v>
      </c>
      <c r="UAM3" s="4" t="s">
        <v>752</v>
      </c>
      <c r="UAN3" s="4" t="s">
        <v>752</v>
      </c>
      <c r="UAO3" s="4" t="s">
        <v>752</v>
      </c>
      <c r="UAP3" s="4" t="s">
        <v>752</v>
      </c>
      <c r="UAQ3" s="4" t="s">
        <v>752</v>
      </c>
      <c r="UAR3" s="4" t="s">
        <v>752</v>
      </c>
      <c r="UAS3" s="4" t="s">
        <v>752</v>
      </c>
      <c r="UAT3" s="4" t="s">
        <v>752</v>
      </c>
      <c r="UAU3" s="4" t="s">
        <v>752</v>
      </c>
      <c r="UAV3" s="4" t="s">
        <v>752</v>
      </c>
      <c r="UAW3" s="4" t="s">
        <v>752</v>
      </c>
      <c r="UAX3" s="4" t="s">
        <v>752</v>
      </c>
      <c r="UAY3" s="4" t="s">
        <v>752</v>
      </c>
      <c r="UAZ3" s="4" t="s">
        <v>752</v>
      </c>
      <c r="UBA3" s="4" t="s">
        <v>752</v>
      </c>
      <c r="UBB3" s="4" t="s">
        <v>752</v>
      </c>
      <c r="UBC3" s="4" t="s">
        <v>752</v>
      </c>
      <c r="UBD3" s="4" t="s">
        <v>752</v>
      </c>
      <c r="UBE3" s="4" t="s">
        <v>752</v>
      </c>
      <c r="UBF3" s="4" t="s">
        <v>752</v>
      </c>
      <c r="UBG3" s="4" t="s">
        <v>752</v>
      </c>
      <c r="UBH3" s="4" t="s">
        <v>752</v>
      </c>
      <c r="UBI3" s="4" t="s">
        <v>752</v>
      </c>
      <c r="UBJ3" s="4" t="s">
        <v>752</v>
      </c>
      <c r="UBK3" s="4" t="s">
        <v>752</v>
      </c>
      <c r="UBL3" s="4" t="s">
        <v>752</v>
      </c>
      <c r="UBM3" s="4" t="s">
        <v>752</v>
      </c>
      <c r="UBN3" s="4" t="s">
        <v>752</v>
      </c>
      <c r="UBO3" s="4" t="s">
        <v>752</v>
      </c>
      <c r="UBP3" s="4" t="s">
        <v>752</v>
      </c>
      <c r="UBQ3" s="4" t="s">
        <v>752</v>
      </c>
      <c r="UBR3" s="4" t="s">
        <v>752</v>
      </c>
      <c r="UBS3" s="4" t="s">
        <v>752</v>
      </c>
      <c r="UBT3" s="4" t="s">
        <v>752</v>
      </c>
      <c r="UBU3" s="4" t="s">
        <v>752</v>
      </c>
      <c r="UBV3" s="4" t="s">
        <v>752</v>
      </c>
      <c r="UBW3" s="4" t="s">
        <v>752</v>
      </c>
      <c r="UBX3" s="4" t="s">
        <v>752</v>
      </c>
      <c r="UBY3" s="4" t="s">
        <v>752</v>
      </c>
      <c r="UBZ3" s="4" t="s">
        <v>752</v>
      </c>
      <c r="UCA3" s="4" t="s">
        <v>752</v>
      </c>
      <c r="UCB3" s="4" t="s">
        <v>752</v>
      </c>
      <c r="UCC3" s="4" t="s">
        <v>752</v>
      </c>
      <c r="UCD3" s="4" t="s">
        <v>752</v>
      </c>
      <c r="UCE3" s="4" t="s">
        <v>752</v>
      </c>
      <c r="UCF3" s="4" t="s">
        <v>752</v>
      </c>
      <c r="UCG3" s="4" t="s">
        <v>752</v>
      </c>
      <c r="UCH3" s="4" t="s">
        <v>752</v>
      </c>
      <c r="UCI3" s="4" t="s">
        <v>752</v>
      </c>
      <c r="UCJ3" s="4" t="s">
        <v>752</v>
      </c>
      <c r="UCK3" s="4" t="s">
        <v>752</v>
      </c>
      <c r="UCL3" s="4" t="s">
        <v>752</v>
      </c>
      <c r="UCM3" s="4" t="s">
        <v>752</v>
      </c>
      <c r="UCN3" s="4" t="s">
        <v>752</v>
      </c>
      <c r="UCO3" s="4" t="s">
        <v>752</v>
      </c>
      <c r="UCP3" s="4" t="s">
        <v>752</v>
      </c>
      <c r="UCQ3" s="4" t="s">
        <v>752</v>
      </c>
      <c r="UCR3" s="4" t="s">
        <v>752</v>
      </c>
      <c r="UCS3" s="4" t="s">
        <v>752</v>
      </c>
      <c r="UCT3" s="4" t="s">
        <v>752</v>
      </c>
      <c r="UCU3" s="4" t="s">
        <v>752</v>
      </c>
      <c r="UCV3" s="4" t="s">
        <v>752</v>
      </c>
      <c r="UCW3" s="4" t="s">
        <v>752</v>
      </c>
      <c r="UCX3" s="4" t="s">
        <v>752</v>
      </c>
      <c r="UCY3" s="4" t="s">
        <v>752</v>
      </c>
      <c r="UCZ3" s="4" t="s">
        <v>752</v>
      </c>
      <c r="UDA3" s="4" t="s">
        <v>752</v>
      </c>
      <c r="UDB3" s="4" t="s">
        <v>752</v>
      </c>
      <c r="UDC3" s="4" t="s">
        <v>752</v>
      </c>
      <c r="UDD3" s="4" t="s">
        <v>752</v>
      </c>
      <c r="UDE3" s="4" t="s">
        <v>752</v>
      </c>
      <c r="UDF3" s="4" t="s">
        <v>752</v>
      </c>
      <c r="UDG3" s="4" t="s">
        <v>752</v>
      </c>
      <c r="UDH3" s="4" t="s">
        <v>752</v>
      </c>
      <c r="UDI3" s="4" t="s">
        <v>752</v>
      </c>
      <c r="UDJ3" s="4" t="s">
        <v>752</v>
      </c>
      <c r="UDK3" s="4" t="s">
        <v>752</v>
      </c>
      <c r="UDL3" s="4" t="s">
        <v>752</v>
      </c>
      <c r="UDM3" s="4" t="s">
        <v>752</v>
      </c>
      <c r="UDN3" s="4" t="s">
        <v>752</v>
      </c>
      <c r="UDO3" s="4" t="s">
        <v>752</v>
      </c>
      <c r="UDP3" s="4" t="s">
        <v>752</v>
      </c>
      <c r="UDQ3" s="4" t="s">
        <v>752</v>
      </c>
      <c r="UDR3" s="4" t="s">
        <v>752</v>
      </c>
      <c r="UDS3" s="4" t="s">
        <v>752</v>
      </c>
      <c r="UDT3" s="4" t="s">
        <v>752</v>
      </c>
      <c r="UDU3" s="4" t="s">
        <v>752</v>
      </c>
      <c r="UDV3" s="4" t="s">
        <v>752</v>
      </c>
      <c r="UDW3" s="4" t="s">
        <v>752</v>
      </c>
      <c r="UDX3" s="4" t="s">
        <v>752</v>
      </c>
      <c r="UDY3" s="4" t="s">
        <v>752</v>
      </c>
      <c r="UDZ3" s="4" t="s">
        <v>752</v>
      </c>
      <c r="UEA3" s="4" t="s">
        <v>752</v>
      </c>
      <c r="UEB3" s="4" t="s">
        <v>752</v>
      </c>
      <c r="UEC3" s="4" t="s">
        <v>752</v>
      </c>
      <c r="UED3" s="4" t="s">
        <v>752</v>
      </c>
      <c r="UEE3" s="4" t="s">
        <v>752</v>
      </c>
      <c r="UEF3" s="4" t="s">
        <v>752</v>
      </c>
      <c r="UEG3" s="4" t="s">
        <v>752</v>
      </c>
      <c r="UEH3" s="4" t="s">
        <v>752</v>
      </c>
      <c r="UEI3" s="4" t="s">
        <v>752</v>
      </c>
      <c r="UEJ3" s="4" t="s">
        <v>752</v>
      </c>
      <c r="UEK3" s="4" t="s">
        <v>752</v>
      </c>
      <c r="UEL3" s="4" t="s">
        <v>752</v>
      </c>
      <c r="UEM3" s="4" t="s">
        <v>752</v>
      </c>
      <c r="UEN3" s="4" t="s">
        <v>752</v>
      </c>
      <c r="UEO3" s="4" t="s">
        <v>752</v>
      </c>
      <c r="UEP3" s="4" t="s">
        <v>752</v>
      </c>
      <c r="UEQ3" s="4" t="s">
        <v>752</v>
      </c>
      <c r="UER3" s="4" t="s">
        <v>752</v>
      </c>
      <c r="UES3" s="4" t="s">
        <v>752</v>
      </c>
      <c r="UET3" s="4" t="s">
        <v>752</v>
      </c>
      <c r="UEU3" s="4" t="s">
        <v>752</v>
      </c>
      <c r="UEV3" s="4" t="s">
        <v>752</v>
      </c>
      <c r="UEW3" s="4" t="s">
        <v>752</v>
      </c>
      <c r="UEX3" s="4" t="s">
        <v>752</v>
      </c>
      <c r="UEY3" s="4" t="s">
        <v>752</v>
      </c>
      <c r="UEZ3" s="4" t="s">
        <v>752</v>
      </c>
      <c r="UFA3" s="4" t="s">
        <v>752</v>
      </c>
      <c r="UFB3" s="4" t="s">
        <v>752</v>
      </c>
      <c r="UFC3" s="4" t="s">
        <v>752</v>
      </c>
      <c r="UFD3" s="4" t="s">
        <v>752</v>
      </c>
      <c r="UFE3" s="4" t="s">
        <v>752</v>
      </c>
      <c r="UFF3" s="4" t="s">
        <v>752</v>
      </c>
      <c r="UFG3" s="4" t="s">
        <v>752</v>
      </c>
      <c r="UFH3" s="4" t="s">
        <v>752</v>
      </c>
      <c r="UFI3" s="4" t="s">
        <v>752</v>
      </c>
      <c r="UFJ3" s="4" t="s">
        <v>752</v>
      </c>
      <c r="UFK3" s="4" t="s">
        <v>752</v>
      </c>
      <c r="UFL3" s="4" t="s">
        <v>752</v>
      </c>
      <c r="UFM3" s="4" t="s">
        <v>752</v>
      </c>
      <c r="UFN3" s="4" t="s">
        <v>752</v>
      </c>
      <c r="UFO3" s="4" t="s">
        <v>752</v>
      </c>
      <c r="UFP3" s="4" t="s">
        <v>752</v>
      </c>
      <c r="UFQ3" s="4" t="s">
        <v>752</v>
      </c>
      <c r="UFR3" s="4" t="s">
        <v>752</v>
      </c>
      <c r="UFS3" s="4" t="s">
        <v>752</v>
      </c>
      <c r="UFT3" s="4" t="s">
        <v>752</v>
      </c>
      <c r="UFU3" s="4" t="s">
        <v>752</v>
      </c>
      <c r="UFV3" s="4" t="s">
        <v>752</v>
      </c>
      <c r="UFW3" s="4" t="s">
        <v>752</v>
      </c>
      <c r="UFX3" s="4" t="s">
        <v>752</v>
      </c>
      <c r="UFY3" s="4" t="s">
        <v>752</v>
      </c>
      <c r="UFZ3" s="4" t="s">
        <v>752</v>
      </c>
      <c r="UGA3" s="4" t="s">
        <v>752</v>
      </c>
      <c r="UGB3" s="4" t="s">
        <v>752</v>
      </c>
      <c r="UGC3" s="4" t="s">
        <v>752</v>
      </c>
      <c r="UGD3" s="4" t="s">
        <v>752</v>
      </c>
      <c r="UGE3" s="4" t="s">
        <v>752</v>
      </c>
      <c r="UGF3" s="4" t="s">
        <v>752</v>
      </c>
      <c r="UGG3" s="4" t="s">
        <v>752</v>
      </c>
      <c r="UGH3" s="4" t="s">
        <v>752</v>
      </c>
      <c r="UGI3" s="4" t="s">
        <v>752</v>
      </c>
      <c r="UGJ3" s="4" t="s">
        <v>752</v>
      </c>
      <c r="UGK3" s="4" t="s">
        <v>752</v>
      </c>
      <c r="UGL3" s="4" t="s">
        <v>752</v>
      </c>
      <c r="UGM3" s="4" t="s">
        <v>752</v>
      </c>
      <c r="UGN3" s="4" t="s">
        <v>752</v>
      </c>
      <c r="UGO3" s="4" t="s">
        <v>752</v>
      </c>
      <c r="UGP3" s="4" t="s">
        <v>752</v>
      </c>
      <c r="UGQ3" s="4" t="s">
        <v>752</v>
      </c>
      <c r="UGR3" s="4" t="s">
        <v>752</v>
      </c>
      <c r="UGS3" s="4" t="s">
        <v>752</v>
      </c>
      <c r="UGT3" s="4" t="s">
        <v>752</v>
      </c>
      <c r="UGU3" s="4" t="s">
        <v>752</v>
      </c>
      <c r="UGV3" s="4" t="s">
        <v>752</v>
      </c>
      <c r="UGW3" s="4" t="s">
        <v>752</v>
      </c>
      <c r="UGX3" s="4" t="s">
        <v>752</v>
      </c>
      <c r="UGY3" s="4" t="s">
        <v>752</v>
      </c>
      <c r="UGZ3" s="4" t="s">
        <v>752</v>
      </c>
      <c r="UHA3" s="4" t="s">
        <v>752</v>
      </c>
      <c r="UHB3" s="4" t="s">
        <v>752</v>
      </c>
      <c r="UHC3" s="4" t="s">
        <v>752</v>
      </c>
      <c r="UHD3" s="4" t="s">
        <v>752</v>
      </c>
      <c r="UHE3" s="4" t="s">
        <v>752</v>
      </c>
      <c r="UHF3" s="4" t="s">
        <v>752</v>
      </c>
      <c r="UHG3" s="4" t="s">
        <v>752</v>
      </c>
      <c r="UHH3" s="4" t="s">
        <v>752</v>
      </c>
      <c r="UHI3" s="4" t="s">
        <v>752</v>
      </c>
      <c r="UHJ3" s="4" t="s">
        <v>752</v>
      </c>
      <c r="UHK3" s="4" t="s">
        <v>752</v>
      </c>
      <c r="UHL3" s="4" t="s">
        <v>752</v>
      </c>
      <c r="UHM3" s="4" t="s">
        <v>752</v>
      </c>
      <c r="UHN3" s="4" t="s">
        <v>752</v>
      </c>
      <c r="UHO3" s="4" t="s">
        <v>752</v>
      </c>
      <c r="UHP3" s="4" t="s">
        <v>752</v>
      </c>
      <c r="UHQ3" s="4" t="s">
        <v>752</v>
      </c>
      <c r="UHR3" s="4" t="s">
        <v>752</v>
      </c>
      <c r="UHS3" s="4" t="s">
        <v>752</v>
      </c>
      <c r="UHT3" s="4" t="s">
        <v>752</v>
      </c>
      <c r="UHU3" s="4" t="s">
        <v>752</v>
      </c>
      <c r="UHV3" s="4" t="s">
        <v>752</v>
      </c>
      <c r="UHW3" s="4" t="s">
        <v>752</v>
      </c>
      <c r="UHX3" s="4" t="s">
        <v>752</v>
      </c>
      <c r="UHY3" s="4" t="s">
        <v>752</v>
      </c>
      <c r="UHZ3" s="4" t="s">
        <v>752</v>
      </c>
      <c r="UIA3" s="4" t="s">
        <v>752</v>
      </c>
      <c r="UIB3" s="4" t="s">
        <v>752</v>
      </c>
      <c r="UIC3" s="4" t="s">
        <v>752</v>
      </c>
      <c r="UID3" s="4" t="s">
        <v>752</v>
      </c>
      <c r="UIE3" s="4" t="s">
        <v>752</v>
      </c>
      <c r="UIF3" s="4" t="s">
        <v>752</v>
      </c>
      <c r="UIG3" s="4" t="s">
        <v>752</v>
      </c>
      <c r="UIH3" s="4" t="s">
        <v>752</v>
      </c>
      <c r="UII3" s="4" t="s">
        <v>752</v>
      </c>
      <c r="UIJ3" s="4" t="s">
        <v>752</v>
      </c>
      <c r="UIK3" s="4" t="s">
        <v>752</v>
      </c>
      <c r="UIL3" s="4" t="s">
        <v>752</v>
      </c>
      <c r="UIM3" s="4" t="s">
        <v>752</v>
      </c>
      <c r="UIN3" s="4" t="s">
        <v>752</v>
      </c>
      <c r="UIO3" s="4" t="s">
        <v>752</v>
      </c>
      <c r="UIP3" s="4" t="s">
        <v>752</v>
      </c>
      <c r="UIQ3" s="4" t="s">
        <v>752</v>
      </c>
      <c r="UIR3" s="4" t="s">
        <v>752</v>
      </c>
      <c r="UIS3" s="4" t="s">
        <v>752</v>
      </c>
      <c r="UIT3" s="4" t="s">
        <v>752</v>
      </c>
      <c r="UIU3" s="4" t="s">
        <v>752</v>
      </c>
      <c r="UIV3" s="4" t="s">
        <v>752</v>
      </c>
      <c r="UIW3" s="4" t="s">
        <v>752</v>
      </c>
      <c r="UIX3" s="4" t="s">
        <v>752</v>
      </c>
      <c r="UIY3" s="4" t="s">
        <v>752</v>
      </c>
      <c r="UIZ3" s="4" t="s">
        <v>752</v>
      </c>
      <c r="UJA3" s="4" t="s">
        <v>752</v>
      </c>
      <c r="UJB3" s="4" t="s">
        <v>752</v>
      </c>
      <c r="UJC3" s="4" t="s">
        <v>752</v>
      </c>
      <c r="UJD3" s="4" t="s">
        <v>752</v>
      </c>
      <c r="UJE3" s="4" t="s">
        <v>752</v>
      </c>
      <c r="UJF3" s="4" t="s">
        <v>752</v>
      </c>
      <c r="UJG3" s="4" t="s">
        <v>752</v>
      </c>
      <c r="UJH3" s="4" t="s">
        <v>752</v>
      </c>
      <c r="UJI3" s="4" t="s">
        <v>752</v>
      </c>
      <c r="UJJ3" s="4" t="s">
        <v>752</v>
      </c>
      <c r="UJK3" s="4" t="s">
        <v>752</v>
      </c>
      <c r="UJL3" s="4" t="s">
        <v>752</v>
      </c>
      <c r="UJM3" s="4" t="s">
        <v>752</v>
      </c>
      <c r="UJN3" s="4" t="s">
        <v>752</v>
      </c>
      <c r="UJO3" s="4" t="s">
        <v>752</v>
      </c>
      <c r="UJP3" s="4" t="s">
        <v>752</v>
      </c>
      <c r="UJQ3" s="4" t="s">
        <v>752</v>
      </c>
      <c r="UJR3" s="4" t="s">
        <v>752</v>
      </c>
      <c r="UJS3" s="4" t="s">
        <v>752</v>
      </c>
      <c r="UJT3" s="4" t="s">
        <v>752</v>
      </c>
      <c r="UJU3" s="4" t="s">
        <v>752</v>
      </c>
      <c r="UJV3" s="4" t="s">
        <v>752</v>
      </c>
      <c r="UJW3" s="4" t="s">
        <v>752</v>
      </c>
      <c r="UJX3" s="4" t="s">
        <v>752</v>
      </c>
      <c r="UJY3" s="4" t="s">
        <v>752</v>
      </c>
      <c r="UJZ3" s="4" t="s">
        <v>752</v>
      </c>
      <c r="UKA3" s="4" t="s">
        <v>752</v>
      </c>
      <c r="UKB3" s="4" t="s">
        <v>752</v>
      </c>
      <c r="UKC3" s="4" t="s">
        <v>752</v>
      </c>
      <c r="UKD3" s="4" t="s">
        <v>752</v>
      </c>
      <c r="UKE3" s="4" t="s">
        <v>752</v>
      </c>
      <c r="UKF3" s="4" t="s">
        <v>752</v>
      </c>
      <c r="UKG3" s="4" t="s">
        <v>752</v>
      </c>
      <c r="UKH3" s="4" t="s">
        <v>752</v>
      </c>
      <c r="UKI3" s="4" t="s">
        <v>752</v>
      </c>
      <c r="UKJ3" s="4" t="s">
        <v>752</v>
      </c>
      <c r="UKK3" s="4" t="s">
        <v>752</v>
      </c>
      <c r="UKL3" s="4" t="s">
        <v>752</v>
      </c>
      <c r="UKM3" s="4" t="s">
        <v>752</v>
      </c>
      <c r="UKN3" s="4" t="s">
        <v>752</v>
      </c>
      <c r="UKO3" s="4" t="s">
        <v>752</v>
      </c>
      <c r="UKP3" s="4" t="s">
        <v>752</v>
      </c>
      <c r="UKQ3" s="4" t="s">
        <v>752</v>
      </c>
      <c r="UKR3" s="4" t="s">
        <v>752</v>
      </c>
      <c r="UKS3" s="4" t="s">
        <v>752</v>
      </c>
      <c r="UKT3" s="4" t="s">
        <v>752</v>
      </c>
      <c r="UKU3" s="4" t="s">
        <v>752</v>
      </c>
      <c r="UKV3" s="4" t="s">
        <v>752</v>
      </c>
      <c r="UKW3" s="4" t="s">
        <v>752</v>
      </c>
      <c r="UKX3" s="4" t="s">
        <v>752</v>
      </c>
      <c r="UKY3" s="4" t="s">
        <v>752</v>
      </c>
      <c r="UKZ3" s="4" t="s">
        <v>752</v>
      </c>
      <c r="ULA3" s="4" t="s">
        <v>752</v>
      </c>
      <c r="ULB3" s="4" t="s">
        <v>752</v>
      </c>
      <c r="ULC3" s="4" t="s">
        <v>752</v>
      </c>
      <c r="ULD3" s="4" t="s">
        <v>752</v>
      </c>
      <c r="ULE3" s="4" t="s">
        <v>752</v>
      </c>
      <c r="ULF3" s="4" t="s">
        <v>752</v>
      </c>
      <c r="ULG3" s="4" t="s">
        <v>752</v>
      </c>
      <c r="ULH3" s="4" t="s">
        <v>752</v>
      </c>
      <c r="ULI3" s="4" t="s">
        <v>752</v>
      </c>
      <c r="ULJ3" s="4" t="s">
        <v>752</v>
      </c>
      <c r="ULK3" s="4" t="s">
        <v>752</v>
      </c>
      <c r="ULL3" s="4" t="s">
        <v>752</v>
      </c>
      <c r="ULM3" s="4" t="s">
        <v>752</v>
      </c>
      <c r="ULN3" s="4" t="s">
        <v>752</v>
      </c>
      <c r="ULO3" s="4" t="s">
        <v>752</v>
      </c>
      <c r="ULP3" s="4" t="s">
        <v>752</v>
      </c>
      <c r="ULQ3" s="4" t="s">
        <v>752</v>
      </c>
      <c r="ULR3" s="4" t="s">
        <v>752</v>
      </c>
      <c r="ULS3" s="4" t="s">
        <v>752</v>
      </c>
      <c r="ULT3" s="4" t="s">
        <v>752</v>
      </c>
      <c r="ULU3" s="4" t="s">
        <v>752</v>
      </c>
      <c r="ULV3" s="4" t="s">
        <v>752</v>
      </c>
      <c r="ULW3" s="4" t="s">
        <v>752</v>
      </c>
      <c r="ULX3" s="4" t="s">
        <v>752</v>
      </c>
      <c r="ULY3" s="4" t="s">
        <v>752</v>
      </c>
      <c r="ULZ3" s="4" t="s">
        <v>752</v>
      </c>
      <c r="UMA3" s="4" t="s">
        <v>752</v>
      </c>
      <c r="UMB3" s="4" t="s">
        <v>752</v>
      </c>
      <c r="UMC3" s="4" t="s">
        <v>752</v>
      </c>
      <c r="UMD3" s="4" t="s">
        <v>752</v>
      </c>
      <c r="UME3" s="4" t="s">
        <v>752</v>
      </c>
      <c r="UMF3" s="4" t="s">
        <v>752</v>
      </c>
      <c r="UMG3" s="4" t="s">
        <v>752</v>
      </c>
      <c r="UMH3" s="4" t="s">
        <v>752</v>
      </c>
      <c r="UMI3" s="4" t="s">
        <v>752</v>
      </c>
      <c r="UMJ3" s="4" t="s">
        <v>752</v>
      </c>
      <c r="UMK3" s="4" t="s">
        <v>752</v>
      </c>
      <c r="UML3" s="4" t="s">
        <v>752</v>
      </c>
      <c r="UMM3" s="4" t="s">
        <v>752</v>
      </c>
      <c r="UMN3" s="4" t="s">
        <v>752</v>
      </c>
      <c r="UMO3" s="4" t="s">
        <v>752</v>
      </c>
      <c r="UMP3" s="4" t="s">
        <v>752</v>
      </c>
      <c r="UMQ3" s="4" t="s">
        <v>752</v>
      </c>
      <c r="UMR3" s="4" t="s">
        <v>752</v>
      </c>
      <c r="UMS3" s="4" t="s">
        <v>752</v>
      </c>
      <c r="UMT3" s="4" t="s">
        <v>752</v>
      </c>
      <c r="UMU3" s="4" t="s">
        <v>752</v>
      </c>
      <c r="UMV3" s="4" t="s">
        <v>752</v>
      </c>
      <c r="UMW3" s="4" t="s">
        <v>752</v>
      </c>
      <c r="UMX3" s="4" t="s">
        <v>752</v>
      </c>
      <c r="UMY3" s="4" t="s">
        <v>752</v>
      </c>
      <c r="UMZ3" s="4" t="s">
        <v>752</v>
      </c>
      <c r="UNA3" s="4" t="s">
        <v>752</v>
      </c>
      <c r="UNB3" s="4" t="s">
        <v>752</v>
      </c>
      <c r="UNC3" s="4" t="s">
        <v>752</v>
      </c>
      <c r="UND3" s="4" t="s">
        <v>752</v>
      </c>
      <c r="UNE3" s="4" t="s">
        <v>752</v>
      </c>
      <c r="UNF3" s="4" t="s">
        <v>752</v>
      </c>
      <c r="UNG3" s="4" t="s">
        <v>752</v>
      </c>
      <c r="UNH3" s="4" t="s">
        <v>752</v>
      </c>
      <c r="UNI3" s="4" t="s">
        <v>752</v>
      </c>
      <c r="UNJ3" s="4" t="s">
        <v>752</v>
      </c>
      <c r="UNK3" s="4" t="s">
        <v>752</v>
      </c>
      <c r="UNL3" s="4" t="s">
        <v>752</v>
      </c>
      <c r="UNM3" s="4" t="s">
        <v>752</v>
      </c>
      <c r="UNN3" s="4" t="s">
        <v>752</v>
      </c>
      <c r="UNO3" s="4" t="s">
        <v>752</v>
      </c>
      <c r="UNP3" s="4" t="s">
        <v>752</v>
      </c>
      <c r="UNQ3" s="4" t="s">
        <v>752</v>
      </c>
      <c r="UNR3" s="4" t="s">
        <v>752</v>
      </c>
      <c r="UNS3" s="4" t="s">
        <v>752</v>
      </c>
      <c r="UNT3" s="4" t="s">
        <v>752</v>
      </c>
      <c r="UNU3" s="4" t="s">
        <v>752</v>
      </c>
      <c r="UNV3" s="4" t="s">
        <v>752</v>
      </c>
      <c r="UNW3" s="4" t="s">
        <v>752</v>
      </c>
      <c r="UNX3" s="4" t="s">
        <v>752</v>
      </c>
      <c r="UNY3" s="4" t="s">
        <v>752</v>
      </c>
      <c r="UNZ3" s="4" t="s">
        <v>752</v>
      </c>
      <c r="UOA3" s="4" t="s">
        <v>752</v>
      </c>
      <c r="UOB3" s="4" t="s">
        <v>752</v>
      </c>
      <c r="UOC3" s="4" t="s">
        <v>752</v>
      </c>
      <c r="UOD3" s="4" t="s">
        <v>752</v>
      </c>
      <c r="UOE3" s="4" t="s">
        <v>752</v>
      </c>
      <c r="UOF3" s="4" t="s">
        <v>752</v>
      </c>
      <c r="UOG3" s="4" t="s">
        <v>752</v>
      </c>
      <c r="UOH3" s="4" t="s">
        <v>752</v>
      </c>
      <c r="UOI3" s="4" t="s">
        <v>752</v>
      </c>
      <c r="UOJ3" s="4" t="s">
        <v>752</v>
      </c>
      <c r="UOK3" s="4" t="s">
        <v>752</v>
      </c>
      <c r="UOL3" s="4" t="s">
        <v>752</v>
      </c>
      <c r="UOM3" s="4" t="s">
        <v>752</v>
      </c>
      <c r="UON3" s="4" t="s">
        <v>752</v>
      </c>
      <c r="UOO3" s="4" t="s">
        <v>752</v>
      </c>
      <c r="UOP3" s="4" t="s">
        <v>752</v>
      </c>
      <c r="UOQ3" s="4" t="s">
        <v>752</v>
      </c>
      <c r="UOR3" s="4" t="s">
        <v>752</v>
      </c>
      <c r="UOS3" s="4" t="s">
        <v>752</v>
      </c>
      <c r="UOT3" s="4" t="s">
        <v>752</v>
      </c>
      <c r="UOU3" s="4" t="s">
        <v>752</v>
      </c>
      <c r="UOV3" s="4" t="s">
        <v>752</v>
      </c>
      <c r="UOW3" s="4" t="s">
        <v>752</v>
      </c>
      <c r="UOX3" s="4" t="s">
        <v>752</v>
      </c>
      <c r="UOY3" s="4" t="s">
        <v>752</v>
      </c>
      <c r="UOZ3" s="4" t="s">
        <v>752</v>
      </c>
      <c r="UPA3" s="4" t="s">
        <v>752</v>
      </c>
      <c r="UPB3" s="4" t="s">
        <v>752</v>
      </c>
      <c r="UPC3" s="4" t="s">
        <v>752</v>
      </c>
      <c r="UPD3" s="4" t="s">
        <v>752</v>
      </c>
      <c r="UPE3" s="4" t="s">
        <v>752</v>
      </c>
      <c r="UPF3" s="4" t="s">
        <v>752</v>
      </c>
      <c r="UPG3" s="4" t="s">
        <v>752</v>
      </c>
      <c r="UPH3" s="4" t="s">
        <v>752</v>
      </c>
      <c r="UPI3" s="4" t="s">
        <v>752</v>
      </c>
      <c r="UPJ3" s="4" t="s">
        <v>752</v>
      </c>
      <c r="UPK3" s="4" t="s">
        <v>752</v>
      </c>
      <c r="UPL3" s="4" t="s">
        <v>752</v>
      </c>
      <c r="UPM3" s="4" t="s">
        <v>752</v>
      </c>
      <c r="UPN3" s="4" t="s">
        <v>752</v>
      </c>
      <c r="UPO3" s="4" t="s">
        <v>752</v>
      </c>
      <c r="UPP3" s="4" t="s">
        <v>752</v>
      </c>
      <c r="UPQ3" s="4" t="s">
        <v>752</v>
      </c>
      <c r="UPR3" s="4" t="s">
        <v>752</v>
      </c>
      <c r="UPS3" s="4" t="s">
        <v>752</v>
      </c>
      <c r="UPT3" s="4" t="s">
        <v>752</v>
      </c>
      <c r="UPU3" s="4" t="s">
        <v>752</v>
      </c>
      <c r="UPV3" s="4" t="s">
        <v>752</v>
      </c>
      <c r="UPW3" s="4" t="s">
        <v>752</v>
      </c>
      <c r="UPX3" s="4" t="s">
        <v>752</v>
      </c>
      <c r="UPY3" s="4" t="s">
        <v>752</v>
      </c>
      <c r="UPZ3" s="4" t="s">
        <v>752</v>
      </c>
      <c r="UQA3" s="4" t="s">
        <v>752</v>
      </c>
      <c r="UQB3" s="4" t="s">
        <v>752</v>
      </c>
      <c r="UQC3" s="4" t="s">
        <v>752</v>
      </c>
      <c r="UQD3" s="4" t="s">
        <v>752</v>
      </c>
      <c r="UQE3" s="4" t="s">
        <v>752</v>
      </c>
      <c r="UQF3" s="4" t="s">
        <v>752</v>
      </c>
      <c r="UQG3" s="4" t="s">
        <v>752</v>
      </c>
      <c r="UQH3" s="4" t="s">
        <v>752</v>
      </c>
      <c r="UQI3" s="4" t="s">
        <v>752</v>
      </c>
      <c r="UQJ3" s="4" t="s">
        <v>752</v>
      </c>
      <c r="UQK3" s="4" t="s">
        <v>752</v>
      </c>
      <c r="UQL3" s="4" t="s">
        <v>752</v>
      </c>
      <c r="UQM3" s="4" t="s">
        <v>752</v>
      </c>
      <c r="UQN3" s="4" t="s">
        <v>752</v>
      </c>
      <c r="UQO3" s="4" t="s">
        <v>752</v>
      </c>
      <c r="UQP3" s="4" t="s">
        <v>752</v>
      </c>
      <c r="UQQ3" s="4" t="s">
        <v>752</v>
      </c>
      <c r="UQR3" s="4" t="s">
        <v>752</v>
      </c>
      <c r="UQS3" s="4" t="s">
        <v>752</v>
      </c>
      <c r="UQT3" s="4" t="s">
        <v>752</v>
      </c>
      <c r="UQU3" s="4" t="s">
        <v>752</v>
      </c>
      <c r="UQV3" s="4" t="s">
        <v>752</v>
      </c>
      <c r="UQW3" s="4" t="s">
        <v>752</v>
      </c>
      <c r="UQX3" s="4" t="s">
        <v>752</v>
      </c>
      <c r="UQY3" s="4" t="s">
        <v>752</v>
      </c>
      <c r="UQZ3" s="4" t="s">
        <v>752</v>
      </c>
      <c r="URA3" s="4" t="s">
        <v>752</v>
      </c>
      <c r="URB3" s="4" t="s">
        <v>752</v>
      </c>
      <c r="URC3" s="4" t="s">
        <v>752</v>
      </c>
      <c r="URD3" s="4" t="s">
        <v>752</v>
      </c>
      <c r="URE3" s="4" t="s">
        <v>752</v>
      </c>
      <c r="URF3" s="4" t="s">
        <v>752</v>
      </c>
      <c r="URG3" s="4" t="s">
        <v>752</v>
      </c>
      <c r="URH3" s="4" t="s">
        <v>752</v>
      </c>
      <c r="URI3" s="4" t="s">
        <v>752</v>
      </c>
      <c r="URJ3" s="4" t="s">
        <v>752</v>
      </c>
      <c r="URK3" s="4" t="s">
        <v>752</v>
      </c>
      <c r="URL3" s="4" t="s">
        <v>752</v>
      </c>
      <c r="URM3" s="4" t="s">
        <v>752</v>
      </c>
      <c r="URN3" s="4" t="s">
        <v>752</v>
      </c>
      <c r="URO3" s="4" t="s">
        <v>752</v>
      </c>
      <c r="URP3" s="4" t="s">
        <v>752</v>
      </c>
      <c r="URQ3" s="4" t="s">
        <v>752</v>
      </c>
      <c r="URR3" s="4" t="s">
        <v>752</v>
      </c>
      <c r="URS3" s="4" t="s">
        <v>752</v>
      </c>
      <c r="URT3" s="4" t="s">
        <v>752</v>
      </c>
      <c r="URU3" s="4" t="s">
        <v>752</v>
      </c>
      <c r="URV3" s="4" t="s">
        <v>752</v>
      </c>
      <c r="URW3" s="4" t="s">
        <v>752</v>
      </c>
      <c r="URX3" s="4" t="s">
        <v>752</v>
      </c>
      <c r="URY3" s="4" t="s">
        <v>752</v>
      </c>
      <c r="URZ3" s="4" t="s">
        <v>752</v>
      </c>
      <c r="USA3" s="4" t="s">
        <v>752</v>
      </c>
      <c r="USB3" s="4" t="s">
        <v>752</v>
      </c>
      <c r="USC3" s="4" t="s">
        <v>752</v>
      </c>
      <c r="USD3" s="4" t="s">
        <v>752</v>
      </c>
      <c r="USE3" s="4" t="s">
        <v>752</v>
      </c>
      <c r="USF3" s="4" t="s">
        <v>752</v>
      </c>
      <c r="USG3" s="4" t="s">
        <v>752</v>
      </c>
      <c r="USH3" s="4" t="s">
        <v>752</v>
      </c>
      <c r="USI3" s="4" t="s">
        <v>752</v>
      </c>
      <c r="USJ3" s="4" t="s">
        <v>752</v>
      </c>
      <c r="USK3" s="4" t="s">
        <v>752</v>
      </c>
      <c r="USL3" s="4" t="s">
        <v>752</v>
      </c>
      <c r="USM3" s="4" t="s">
        <v>752</v>
      </c>
      <c r="USN3" s="4" t="s">
        <v>752</v>
      </c>
      <c r="USO3" s="4" t="s">
        <v>752</v>
      </c>
      <c r="USP3" s="4" t="s">
        <v>752</v>
      </c>
      <c r="USQ3" s="4" t="s">
        <v>752</v>
      </c>
      <c r="USR3" s="4" t="s">
        <v>752</v>
      </c>
      <c r="USS3" s="4" t="s">
        <v>752</v>
      </c>
      <c r="UST3" s="4" t="s">
        <v>752</v>
      </c>
      <c r="USU3" s="4" t="s">
        <v>752</v>
      </c>
      <c r="USV3" s="4" t="s">
        <v>752</v>
      </c>
      <c r="USW3" s="4" t="s">
        <v>752</v>
      </c>
      <c r="USX3" s="4" t="s">
        <v>752</v>
      </c>
      <c r="USY3" s="4" t="s">
        <v>752</v>
      </c>
      <c r="USZ3" s="4" t="s">
        <v>752</v>
      </c>
      <c r="UTA3" s="4" t="s">
        <v>752</v>
      </c>
      <c r="UTB3" s="4" t="s">
        <v>752</v>
      </c>
      <c r="UTC3" s="4" t="s">
        <v>752</v>
      </c>
      <c r="UTD3" s="4" t="s">
        <v>752</v>
      </c>
      <c r="UTE3" s="4" t="s">
        <v>752</v>
      </c>
      <c r="UTF3" s="4" t="s">
        <v>752</v>
      </c>
      <c r="UTG3" s="4" t="s">
        <v>752</v>
      </c>
      <c r="UTH3" s="4" t="s">
        <v>752</v>
      </c>
      <c r="UTI3" s="4" t="s">
        <v>752</v>
      </c>
      <c r="UTJ3" s="4" t="s">
        <v>752</v>
      </c>
      <c r="UTK3" s="4" t="s">
        <v>752</v>
      </c>
      <c r="UTL3" s="4" t="s">
        <v>752</v>
      </c>
      <c r="UTM3" s="4" t="s">
        <v>752</v>
      </c>
      <c r="UTN3" s="4" t="s">
        <v>752</v>
      </c>
      <c r="UTO3" s="4" t="s">
        <v>752</v>
      </c>
      <c r="UTP3" s="4" t="s">
        <v>752</v>
      </c>
      <c r="UTQ3" s="4" t="s">
        <v>752</v>
      </c>
      <c r="UTR3" s="4" t="s">
        <v>752</v>
      </c>
      <c r="UTS3" s="4" t="s">
        <v>752</v>
      </c>
      <c r="UTT3" s="4" t="s">
        <v>752</v>
      </c>
      <c r="UTU3" s="4" t="s">
        <v>752</v>
      </c>
      <c r="UTV3" s="4" t="s">
        <v>752</v>
      </c>
      <c r="UTW3" s="4" t="s">
        <v>752</v>
      </c>
      <c r="UTX3" s="4" t="s">
        <v>752</v>
      </c>
      <c r="UTY3" s="4" t="s">
        <v>752</v>
      </c>
      <c r="UTZ3" s="4" t="s">
        <v>752</v>
      </c>
      <c r="UUA3" s="4" t="s">
        <v>752</v>
      </c>
      <c r="UUB3" s="4" t="s">
        <v>752</v>
      </c>
      <c r="UUC3" s="4" t="s">
        <v>752</v>
      </c>
      <c r="UUD3" s="4" t="s">
        <v>752</v>
      </c>
      <c r="UUE3" s="4" t="s">
        <v>752</v>
      </c>
      <c r="UUF3" s="4" t="s">
        <v>752</v>
      </c>
      <c r="UUG3" s="4" t="s">
        <v>752</v>
      </c>
      <c r="UUH3" s="4" t="s">
        <v>752</v>
      </c>
      <c r="UUI3" s="4" t="s">
        <v>752</v>
      </c>
      <c r="UUJ3" s="4" t="s">
        <v>752</v>
      </c>
      <c r="UUK3" s="4" t="s">
        <v>752</v>
      </c>
      <c r="UUL3" s="4" t="s">
        <v>752</v>
      </c>
      <c r="UUM3" s="4" t="s">
        <v>752</v>
      </c>
      <c r="UUN3" s="4" t="s">
        <v>752</v>
      </c>
      <c r="UUO3" s="4" t="s">
        <v>752</v>
      </c>
      <c r="UUP3" s="4" t="s">
        <v>752</v>
      </c>
      <c r="UUQ3" s="4" t="s">
        <v>752</v>
      </c>
      <c r="UUR3" s="4" t="s">
        <v>752</v>
      </c>
      <c r="UUS3" s="4" t="s">
        <v>752</v>
      </c>
      <c r="UUT3" s="4" t="s">
        <v>752</v>
      </c>
      <c r="UUU3" s="4" t="s">
        <v>752</v>
      </c>
      <c r="UUV3" s="4" t="s">
        <v>752</v>
      </c>
      <c r="UUW3" s="4" t="s">
        <v>752</v>
      </c>
      <c r="UUX3" s="4" t="s">
        <v>752</v>
      </c>
      <c r="UUY3" s="4" t="s">
        <v>752</v>
      </c>
      <c r="UUZ3" s="4" t="s">
        <v>752</v>
      </c>
      <c r="UVA3" s="4" t="s">
        <v>752</v>
      </c>
      <c r="UVB3" s="4" t="s">
        <v>752</v>
      </c>
      <c r="UVC3" s="4" t="s">
        <v>752</v>
      </c>
      <c r="UVD3" s="4" t="s">
        <v>752</v>
      </c>
      <c r="UVE3" s="4" t="s">
        <v>752</v>
      </c>
      <c r="UVF3" s="4" t="s">
        <v>752</v>
      </c>
      <c r="UVG3" s="4" t="s">
        <v>752</v>
      </c>
      <c r="UVH3" s="4" t="s">
        <v>752</v>
      </c>
      <c r="UVI3" s="4" t="s">
        <v>752</v>
      </c>
      <c r="UVJ3" s="4" t="s">
        <v>752</v>
      </c>
      <c r="UVK3" s="4" t="s">
        <v>752</v>
      </c>
      <c r="UVL3" s="4" t="s">
        <v>752</v>
      </c>
      <c r="UVM3" s="4" t="s">
        <v>752</v>
      </c>
      <c r="UVN3" s="4" t="s">
        <v>752</v>
      </c>
      <c r="UVO3" s="4" t="s">
        <v>752</v>
      </c>
      <c r="UVP3" s="4" t="s">
        <v>752</v>
      </c>
      <c r="UVQ3" s="4" t="s">
        <v>752</v>
      </c>
      <c r="UVR3" s="4" t="s">
        <v>752</v>
      </c>
      <c r="UVS3" s="4" t="s">
        <v>752</v>
      </c>
      <c r="UVT3" s="4" t="s">
        <v>752</v>
      </c>
      <c r="UVU3" s="4" t="s">
        <v>752</v>
      </c>
      <c r="UVV3" s="4" t="s">
        <v>752</v>
      </c>
      <c r="UVW3" s="4" t="s">
        <v>752</v>
      </c>
      <c r="UVX3" s="4" t="s">
        <v>752</v>
      </c>
      <c r="UVY3" s="4" t="s">
        <v>752</v>
      </c>
      <c r="UVZ3" s="4" t="s">
        <v>752</v>
      </c>
      <c r="UWA3" s="4" t="s">
        <v>752</v>
      </c>
      <c r="UWB3" s="4" t="s">
        <v>752</v>
      </c>
      <c r="UWC3" s="4" t="s">
        <v>752</v>
      </c>
      <c r="UWD3" s="4" t="s">
        <v>752</v>
      </c>
      <c r="UWE3" s="4" t="s">
        <v>752</v>
      </c>
      <c r="UWF3" s="4" t="s">
        <v>752</v>
      </c>
      <c r="UWG3" s="4" t="s">
        <v>752</v>
      </c>
      <c r="UWH3" s="4" t="s">
        <v>752</v>
      </c>
      <c r="UWI3" s="4" t="s">
        <v>752</v>
      </c>
      <c r="UWJ3" s="4" t="s">
        <v>752</v>
      </c>
      <c r="UWK3" s="4" t="s">
        <v>752</v>
      </c>
      <c r="UWL3" s="4" t="s">
        <v>752</v>
      </c>
      <c r="UWM3" s="4" t="s">
        <v>752</v>
      </c>
      <c r="UWN3" s="4" t="s">
        <v>752</v>
      </c>
      <c r="UWO3" s="4" t="s">
        <v>752</v>
      </c>
      <c r="UWP3" s="4" t="s">
        <v>752</v>
      </c>
      <c r="UWQ3" s="4" t="s">
        <v>752</v>
      </c>
      <c r="UWR3" s="4" t="s">
        <v>752</v>
      </c>
      <c r="UWS3" s="4" t="s">
        <v>752</v>
      </c>
      <c r="UWT3" s="4" t="s">
        <v>752</v>
      </c>
      <c r="UWU3" s="4" t="s">
        <v>752</v>
      </c>
      <c r="UWV3" s="4" t="s">
        <v>752</v>
      </c>
      <c r="UWW3" s="4" t="s">
        <v>752</v>
      </c>
      <c r="UWX3" s="4" t="s">
        <v>752</v>
      </c>
      <c r="UWY3" s="4" t="s">
        <v>752</v>
      </c>
      <c r="UWZ3" s="4" t="s">
        <v>752</v>
      </c>
      <c r="UXA3" s="4" t="s">
        <v>752</v>
      </c>
      <c r="UXB3" s="4" t="s">
        <v>752</v>
      </c>
      <c r="UXC3" s="4" t="s">
        <v>752</v>
      </c>
      <c r="UXD3" s="4" t="s">
        <v>752</v>
      </c>
      <c r="UXE3" s="4" t="s">
        <v>752</v>
      </c>
      <c r="UXF3" s="4" t="s">
        <v>752</v>
      </c>
      <c r="UXG3" s="4" t="s">
        <v>752</v>
      </c>
      <c r="UXH3" s="4" t="s">
        <v>752</v>
      </c>
      <c r="UXI3" s="4" t="s">
        <v>752</v>
      </c>
      <c r="UXJ3" s="4" t="s">
        <v>752</v>
      </c>
      <c r="UXK3" s="4" t="s">
        <v>752</v>
      </c>
      <c r="UXL3" s="4" t="s">
        <v>752</v>
      </c>
      <c r="UXM3" s="4" t="s">
        <v>752</v>
      </c>
      <c r="UXN3" s="4" t="s">
        <v>752</v>
      </c>
      <c r="UXO3" s="4" t="s">
        <v>752</v>
      </c>
      <c r="UXP3" s="4" t="s">
        <v>752</v>
      </c>
      <c r="UXQ3" s="4" t="s">
        <v>752</v>
      </c>
      <c r="UXR3" s="4" t="s">
        <v>752</v>
      </c>
      <c r="UXS3" s="4" t="s">
        <v>752</v>
      </c>
      <c r="UXT3" s="4" t="s">
        <v>752</v>
      </c>
      <c r="UXU3" s="4" t="s">
        <v>752</v>
      </c>
      <c r="UXV3" s="4" t="s">
        <v>752</v>
      </c>
      <c r="UXW3" s="4" t="s">
        <v>752</v>
      </c>
      <c r="UXX3" s="4" t="s">
        <v>752</v>
      </c>
      <c r="UXY3" s="4" t="s">
        <v>752</v>
      </c>
      <c r="UXZ3" s="4" t="s">
        <v>752</v>
      </c>
      <c r="UYA3" s="4" t="s">
        <v>752</v>
      </c>
      <c r="UYB3" s="4" t="s">
        <v>752</v>
      </c>
      <c r="UYC3" s="4" t="s">
        <v>752</v>
      </c>
      <c r="UYD3" s="4" t="s">
        <v>752</v>
      </c>
      <c r="UYE3" s="4" t="s">
        <v>752</v>
      </c>
      <c r="UYF3" s="4" t="s">
        <v>752</v>
      </c>
      <c r="UYG3" s="4" t="s">
        <v>752</v>
      </c>
      <c r="UYH3" s="4" t="s">
        <v>752</v>
      </c>
      <c r="UYI3" s="4" t="s">
        <v>752</v>
      </c>
      <c r="UYJ3" s="4" t="s">
        <v>752</v>
      </c>
      <c r="UYK3" s="4" t="s">
        <v>752</v>
      </c>
      <c r="UYL3" s="4" t="s">
        <v>752</v>
      </c>
      <c r="UYM3" s="4" t="s">
        <v>752</v>
      </c>
      <c r="UYN3" s="4" t="s">
        <v>752</v>
      </c>
      <c r="UYO3" s="4" t="s">
        <v>752</v>
      </c>
      <c r="UYP3" s="4" t="s">
        <v>752</v>
      </c>
      <c r="UYQ3" s="4" t="s">
        <v>752</v>
      </c>
      <c r="UYR3" s="4" t="s">
        <v>752</v>
      </c>
      <c r="UYS3" s="4" t="s">
        <v>752</v>
      </c>
      <c r="UYT3" s="4" t="s">
        <v>752</v>
      </c>
      <c r="UYU3" s="4" t="s">
        <v>752</v>
      </c>
      <c r="UYV3" s="4" t="s">
        <v>752</v>
      </c>
      <c r="UYW3" s="4" t="s">
        <v>752</v>
      </c>
      <c r="UYX3" s="4" t="s">
        <v>752</v>
      </c>
      <c r="UYY3" s="4" t="s">
        <v>752</v>
      </c>
      <c r="UYZ3" s="4" t="s">
        <v>752</v>
      </c>
      <c r="UZA3" s="4" t="s">
        <v>752</v>
      </c>
      <c r="UZB3" s="4" t="s">
        <v>752</v>
      </c>
      <c r="UZC3" s="4" t="s">
        <v>752</v>
      </c>
      <c r="UZD3" s="4" t="s">
        <v>752</v>
      </c>
      <c r="UZE3" s="4" t="s">
        <v>752</v>
      </c>
      <c r="UZF3" s="4" t="s">
        <v>752</v>
      </c>
      <c r="UZG3" s="4" t="s">
        <v>752</v>
      </c>
      <c r="UZH3" s="4" t="s">
        <v>752</v>
      </c>
      <c r="UZI3" s="4" t="s">
        <v>752</v>
      </c>
      <c r="UZJ3" s="4" t="s">
        <v>752</v>
      </c>
      <c r="UZK3" s="4" t="s">
        <v>752</v>
      </c>
      <c r="UZL3" s="4" t="s">
        <v>752</v>
      </c>
      <c r="UZM3" s="4" t="s">
        <v>752</v>
      </c>
      <c r="UZN3" s="4" t="s">
        <v>752</v>
      </c>
      <c r="UZO3" s="4" t="s">
        <v>752</v>
      </c>
      <c r="UZP3" s="4" t="s">
        <v>752</v>
      </c>
      <c r="UZQ3" s="4" t="s">
        <v>752</v>
      </c>
      <c r="UZR3" s="4" t="s">
        <v>752</v>
      </c>
      <c r="UZS3" s="4" t="s">
        <v>752</v>
      </c>
      <c r="UZT3" s="4" t="s">
        <v>752</v>
      </c>
      <c r="UZU3" s="4" t="s">
        <v>752</v>
      </c>
      <c r="UZV3" s="4" t="s">
        <v>752</v>
      </c>
      <c r="UZW3" s="4" t="s">
        <v>752</v>
      </c>
      <c r="UZX3" s="4" t="s">
        <v>752</v>
      </c>
      <c r="UZY3" s="4" t="s">
        <v>752</v>
      </c>
      <c r="UZZ3" s="4" t="s">
        <v>752</v>
      </c>
      <c r="VAA3" s="4" t="s">
        <v>752</v>
      </c>
      <c r="VAB3" s="4" t="s">
        <v>752</v>
      </c>
      <c r="VAC3" s="4" t="s">
        <v>752</v>
      </c>
      <c r="VAD3" s="4" t="s">
        <v>752</v>
      </c>
      <c r="VAE3" s="4" t="s">
        <v>752</v>
      </c>
      <c r="VAF3" s="4" t="s">
        <v>752</v>
      </c>
      <c r="VAG3" s="4" t="s">
        <v>752</v>
      </c>
      <c r="VAH3" s="4" t="s">
        <v>752</v>
      </c>
      <c r="VAI3" s="4" t="s">
        <v>752</v>
      </c>
      <c r="VAJ3" s="4" t="s">
        <v>752</v>
      </c>
      <c r="VAK3" s="4" t="s">
        <v>752</v>
      </c>
      <c r="VAL3" s="4" t="s">
        <v>752</v>
      </c>
      <c r="VAM3" s="4" t="s">
        <v>752</v>
      </c>
      <c r="VAN3" s="4" t="s">
        <v>752</v>
      </c>
      <c r="VAO3" s="4" t="s">
        <v>752</v>
      </c>
      <c r="VAP3" s="4" t="s">
        <v>752</v>
      </c>
      <c r="VAQ3" s="4" t="s">
        <v>752</v>
      </c>
      <c r="VAR3" s="4" t="s">
        <v>752</v>
      </c>
      <c r="VAS3" s="4" t="s">
        <v>752</v>
      </c>
      <c r="VAT3" s="4" t="s">
        <v>752</v>
      </c>
      <c r="VAU3" s="4" t="s">
        <v>752</v>
      </c>
      <c r="VAV3" s="4" t="s">
        <v>752</v>
      </c>
      <c r="VAW3" s="4" t="s">
        <v>752</v>
      </c>
      <c r="VAX3" s="4" t="s">
        <v>752</v>
      </c>
      <c r="VAY3" s="4" t="s">
        <v>752</v>
      </c>
      <c r="VAZ3" s="4" t="s">
        <v>752</v>
      </c>
      <c r="VBA3" s="4" t="s">
        <v>752</v>
      </c>
      <c r="VBB3" s="4" t="s">
        <v>752</v>
      </c>
      <c r="VBC3" s="4" t="s">
        <v>752</v>
      </c>
      <c r="VBD3" s="4" t="s">
        <v>752</v>
      </c>
      <c r="VBE3" s="4" t="s">
        <v>752</v>
      </c>
      <c r="VBF3" s="4" t="s">
        <v>752</v>
      </c>
      <c r="VBG3" s="4" t="s">
        <v>752</v>
      </c>
      <c r="VBH3" s="4" t="s">
        <v>752</v>
      </c>
      <c r="VBI3" s="4" t="s">
        <v>752</v>
      </c>
      <c r="VBJ3" s="4" t="s">
        <v>752</v>
      </c>
      <c r="VBK3" s="4" t="s">
        <v>752</v>
      </c>
      <c r="VBL3" s="4" t="s">
        <v>752</v>
      </c>
      <c r="VBM3" s="4" t="s">
        <v>752</v>
      </c>
      <c r="VBN3" s="4" t="s">
        <v>752</v>
      </c>
      <c r="VBO3" s="4" t="s">
        <v>752</v>
      </c>
      <c r="VBP3" s="4" t="s">
        <v>752</v>
      </c>
      <c r="VBQ3" s="4" t="s">
        <v>752</v>
      </c>
      <c r="VBR3" s="4" t="s">
        <v>752</v>
      </c>
      <c r="VBS3" s="4" t="s">
        <v>752</v>
      </c>
      <c r="VBT3" s="4" t="s">
        <v>752</v>
      </c>
      <c r="VBU3" s="4" t="s">
        <v>752</v>
      </c>
      <c r="VBV3" s="4" t="s">
        <v>752</v>
      </c>
      <c r="VBW3" s="4" t="s">
        <v>752</v>
      </c>
      <c r="VBX3" s="4" t="s">
        <v>752</v>
      </c>
      <c r="VBY3" s="4" t="s">
        <v>752</v>
      </c>
      <c r="VBZ3" s="4" t="s">
        <v>752</v>
      </c>
      <c r="VCA3" s="4" t="s">
        <v>752</v>
      </c>
      <c r="VCB3" s="4" t="s">
        <v>752</v>
      </c>
      <c r="VCC3" s="4" t="s">
        <v>752</v>
      </c>
      <c r="VCD3" s="4" t="s">
        <v>752</v>
      </c>
      <c r="VCE3" s="4" t="s">
        <v>752</v>
      </c>
      <c r="VCF3" s="4" t="s">
        <v>752</v>
      </c>
      <c r="VCG3" s="4" t="s">
        <v>752</v>
      </c>
      <c r="VCH3" s="4" t="s">
        <v>752</v>
      </c>
      <c r="VCI3" s="4" t="s">
        <v>752</v>
      </c>
      <c r="VCJ3" s="4" t="s">
        <v>752</v>
      </c>
      <c r="VCK3" s="4" t="s">
        <v>752</v>
      </c>
      <c r="VCL3" s="4" t="s">
        <v>752</v>
      </c>
      <c r="VCM3" s="4" t="s">
        <v>752</v>
      </c>
      <c r="VCN3" s="4" t="s">
        <v>752</v>
      </c>
      <c r="VCO3" s="4" t="s">
        <v>752</v>
      </c>
      <c r="VCP3" s="4" t="s">
        <v>752</v>
      </c>
      <c r="VCQ3" s="4" t="s">
        <v>752</v>
      </c>
      <c r="VCR3" s="4" t="s">
        <v>752</v>
      </c>
      <c r="VCS3" s="4" t="s">
        <v>752</v>
      </c>
      <c r="VCT3" s="4" t="s">
        <v>752</v>
      </c>
      <c r="VCU3" s="4" t="s">
        <v>752</v>
      </c>
      <c r="VCV3" s="4" t="s">
        <v>752</v>
      </c>
      <c r="VCW3" s="4" t="s">
        <v>752</v>
      </c>
      <c r="VCX3" s="4" t="s">
        <v>752</v>
      </c>
      <c r="VCY3" s="4" t="s">
        <v>752</v>
      </c>
      <c r="VCZ3" s="4" t="s">
        <v>752</v>
      </c>
      <c r="VDA3" s="4" t="s">
        <v>752</v>
      </c>
      <c r="VDB3" s="4" t="s">
        <v>752</v>
      </c>
      <c r="VDC3" s="4" t="s">
        <v>752</v>
      </c>
      <c r="VDD3" s="4" t="s">
        <v>752</v>
      </c>
      <c r="VDE3" s="4" t="s">
        <v>752</v>
      </c>
      <c r="VDF3" s="4" t="s">
        <v>752</v>
      </c>
      <c r="VDG3" s="4" t="s">
        <v>752</v>
      </c>
      <c r="VDH3" s="4" t="s">
        <v>752</v>
      </c>
      <c r="VDI3" s="4" t="s">
        <v>752</v>
      </c>
      <c r="VDJ3" s="4" t="s">
        <v>752</v>
      </c>
      <c r="VDK3" s="4" t="s">
        <v>752</v>
      </c>
      <c r="VDL3" s="4" t="s">
        <v>752</v>
      </c>
      <c r="VDM3" s="4" t="s">
        <v>752</v>
      </c>
      <c r="VDN3" s="4" t="s">
        <v>752</v>
      </c>
      <c r="VDO3" s="4" t="s">
        <v>752</v>
      </c>
      <c r="VDP3" s="4" t="s">
        <v>752</v>
      </c>
      <c r="VDQ3" s="4" t="s">
        <v>752</v>
      </c>
      <c r="VDR3" s="4" t="s">
        <v>752</v>
      </c>
      <c r="VDS3" s="4" t="s">
        <v>752</v>
      </c>
      <c r="VDT3" s="4" t="s">
        <v>752</v>
      </c>
      <c r="VDU3" s="4" t="s">
        <v>752</v>
      </c>
      <c r="VDV3" s="4" t="s">
        <v>752</v>
      </c>
      <c r="VDW3" s="4" t="s">
        <v>752</v>
      </c>
      <c r="VDX3" s="4" t="s">
        <v>752</v>
      </c>
      <c r="VDY3" s="4" t="s">
        <v>752</v>
      </c>
      <c r="VDZ3" s="4" t="s">
        <v>752</v>
      </c>
      <c r="VEA3" s="4" t="s">
        <v>752</v>
      </c>
      <c r="VEB3" s="4" t="s">
        <v>752</v>
      </c>
      <c r="VEC3" s="4" t="s">
        <v>752</v>
      </c>
      <c r="VED3" s="4" t="s">
        <v>752</v>
      </c>
      <c r="VEE3" s="4" t="s">
        <v>752</v>
      </c>
      <c r="VEF3" s="4" t="s">
        <v>752</v>
      </c>
      <c r="VEG3" s="4" t="s">
        <v>752</v>
      </c>
      <c r="VEH3" s="4" t="s">
        <v>752</v>
      </c>
      <c r="VEI3" s="4" t="s">
        <v>752</v>
      </c>
      <c r="VEJ3" s="4" t="s">
        <v>752</v>
      </c>
      <c r="VEK3" s="4" t="s">
        <v>752</v>
      </c>
      <c r="VEL3" s="4" t="s">
        <v>752</v>
      </c>
      <c r="VEM3" s="4" t="s">
        <v>752</v>
      </c>
      <c r="VEN3" s="4" t="s">
        <v>752</v>
      </c>
      <c r="VEO3" s="4" t="s">
        <v>752</v>
      </c>
      <c r="VEP3" s="4" t="s">
        <v>752</v>
      </c>
      <c r="VEQ3" s="4" t="s">
        <v>752</v>
      </c>
      <c r="VER3" s="4" t="s">
        <v>752</v>
      </c>
      <c r="VES3" s="4" t="s">
        <v>752</v>
      </c>
      <c r="VET3" s="4" t="s">
        <v>752</v>
      </c>
      <c r="VEU3" s="4" t="s">
        <v>752</v>
      </c>
      <c r="VEV3" s="4" t="s">
        <v>752</v>
      </c>
      <c r="VEW3" s="4" t="s">
        <v>752</v>
      </c>
      <c r="VEX3" s="4" t="s">
        <v>752</v>
      </c>
      <c r="VEY3" s="4" t="s">
        <v>752</v>
      </c>
      <c r="VEZ3" s="4" t="s">
        <v>752</v>
      </c>
      <c r="VFA3" s="4" t="s">
        <v>752</v>
      </c>
      <c r="VFB3" s="4" t="s">
        <v>752</v>
      </c>
      <c r="VFC3" s="4" t="s">
        <v>752</v>
      </c>
      <c r="VFD3" s="4" t="s">
        <v>752</v>
      </c>
      <c r="VFE3" s="4" t="s">
        <v>752</v>
      </c>
      <c r="VFF3" s="4" t="s">
        <v>752</v>
      </c>
      <c r="VFG3" s="4" t="s">
        <v>752</v>
      </c>
      <c r="VFH3" s="4" t="s">
        <v>752</v>
      </c>
      <c r="VFI3" s="4" t="s">
        <v>752</v>
      </c>
      <c r="VFJ3" s="4" t="s">
        <v>752</v>
      </c>
      <c r="VFK3" s="4" t="s">
        <v>752</v>
      </c>
      <c r="VFL3" s="4" t="s">
        <v>752</v>
      </c>
      <c r="VFM3" s="4" t="s">
        <v>752</v>
      </c>
      <c r="VFN3" s="4" t="s">
        <v>752</v>
      </c>
      <c r="VFO3" s="4" t="s">
        <v>752</v>
      </c>
      <c r="VFP3" s="4" t="s">
        <v>752</v>
      </c>
      <c r="VFQ3" s="4" t="s">
        <v>752</v>
      </c>
      <c r="VFR3" s="4" t="s">
        <v>752</v>
      </c>
      <c r="VFS3" s="4" t="s">
        <v>752</v>
      </c>
      <c r="VFT3" s="4" t="s">
        <v>752</v>
      </c>
      <c r="VFU3" s="4" t="s">
        <v>752</v>
      </c>
      <c r="VFV3" s="4" t="s">
        <v>752</v>
      </c>
      <c r="VFW3" s="4" t="s">
        <v>752</v>
      </c>
      <c r="VFX3" s="4" t="s">
        <v>752</v>
      </c>
      <c r="VFY3" s="4" t="s">
        <v>752</v>
      </c>
      <c r="VFZ3" s="4" t="s">
        <v>752</v>
      </c>
      <c r="VGA3" s="4" t="s">
        <v>752</v>
      </c>
      <c r="VGB3" s="4" t="s">
        <v>752</v>
      </c>
      <c r="VGC3" s="4" t="s">
        <v>752</v>
      </c>
      <c r="VGD3" s="4" t="s">
        <v>752</v>
      </c>
      <c r="VGE3" s="4" t="s">
        <v>752</v>
      </c>
      <c r="VGF3" s="4" t="s">
        <v>752</v>
      </c>
      <c r="VGG3" s="4" t="s">
        <v>752</v>
      </c>
      <c r="VGH3" s="4" t="s">
        <v>752</v>
      </c>
      <c r="VGI3" s="4" t="s">
        <v>752</v>
      </c>
      <c r="VGJ3" s="4" t="s">
        <v>752</v>
      </c>
      <c r="VGK3" s="4" t="s">
        <v>752</v>
      </c>
      <c r="VGL3" s="4" t="s">
        <v>752</v>
      </c>
      <c r="VGM3" s="4" t="s">
        <v>752</v>
      </c>
      <c r="VGN3" s="4" t="s">
        <v>752</v>
      </c>
      <c r="VGO3" s="4" t="s">
        <v>752</v>
      </c>
      <c r="VGP3" s="4" t="s">
        <v>752</v>
      </c>
      <c r="VGQ3" s="4" t="s">
        <v>752</v>
      </c>
      <c r="VGR3" s="4" t="s">
        <v>752</v>
      </c>
      <c r="VGS3" s="4" t="s">
        <v>752</v>
      </c>
      <c r="VGT3" s="4" t="s">
        <v>752</v>
      </c>
      <c r="VGU3" s="4" t="s">
        <v>752</v>
      </c>
      <c r="VGV3" s="4" t="s">
        <v>752</v>
      </c>
      <c r="VGW3" s="4" t="s">
        <v>752</v>
      </c>
      <c r="VGX3" s="4" t="s">
        <v>752</v>
      </c>
      <c r="VGY3" s="4" t="s">
        <v>752</v>
      </c>
      <c r="VGZ3" s="4" t="s">
        <v>752</v>
      </c>
      <c r="VHA3" s="4" t="s">
        <v>752</v>
      </c>
      <c r="VHB3" s="4" t="s">
        <v>752</v>
      </c>
      <c r="VHC3" s="4" t="s">
        <v>752</v>
      </c>
      <c r="VHD3" s="4" t="s">
        <v>752</v>
      </c>
      <c r="VHE3" s="4" t="s">
        <v>752</v>
      </c>
      <c r="VHF3" s="4" t="s">
        <v>752</v>
      </c>
      <c r="VHG3" s="4" t="s">
        <v>752</v>
      </c>
      <c r="VHH3" s="4" t="s">
        <v>752</v>
      </c>
      <c r="VHI3" s="4" t="s">
        <v>752</v>
      </c>
      <c r="VHJ3" s="4" t="s">
        <v>752</v>
      </c>
      <c r="VHK3" s="4" t="s">
        <v>752</v>
      </c>
      <c r="VHL3" s="4" t="s">
        <v>752</v>
      </c>
      <c r="VHM3" s="4" t="s">
        <v>752</v>
      </c>
      <c r="VHN3" s="4" t="s">
        <v>752</v>
      </c>
      <c r="VHO3" s="4" t="s">
        <v>752</v>
      </c>
      <c r="VHP3" s="4" t="s">
        <v>752</v>
      </c>
      <c r="VHQ3" s="4" t="s">
        <v>752</v>
      </c>
      <c r="VHR3" s="4" t="s">
        <v>752</v>
      </c>
      <c r="VHS3" s="4" t="s">
        <v>752</v>
      </c>
      <c r="VHT3" s="4" t="s">
        <v>752</v>
      </c>
      <c r="VHU3" s="4" t="s">
        <v>752</v>
      </c>
      <c r="VHV3" s="4" t="s">
        <v>752</v>
      </c>
      <c r="VHW3" s="4" t="s">
        <v>752</v>
      </c>
      <c r="VHX3" s="4" t="s">
        <v>752</v>
      </c>
      <c r="VHY3" s="4" t="s">
        <v>752</v>
      </c>
      <c r="VHZ3" s="4" t="s">
        <v>752</v>
      </c>
      <c r="VIA3" s="4" t="s">
        <v>752</v>
      </c>
      <c r="VIB3" s="4" t="s">
        <v>752</v>
      </c>
      <c r="VIC3" s="4" t="s">
        <v>752</v>
      </c>
      <c r="VID3" s="4" t="s">
        <v>752</v>
      </c>
      <c r="VIE3" s="4" t="s">
        <v>752</v>
      </c>
      <c r="VIF3" s="4" t="s">
        <v>752</v>
      </c>
      <c r="VIG3" s="4" t="s">
        <v>752</v>
      </c>
      <c r="VIH3" s="4" t="s">
        <v>752</v>
      </c>
      <c r="VII3" s="4" t="s">
        <v>752</v>
      </c>
      <c r="VIJ3" s="4" t="s">
        <v>752</v>
      </c>
      <c r="VIK3" s="4" t="s">
        <v>752</v>
      </c>
      <c r="VIL3" s="4" t="s">
        <v>752</v>
      </c>
      <c r="VIM3" s="4" t="s">
        <v>752</v>
      </c>
      <c r="VIN3" s="4" t="s">
        <v>752</v>
      </c>
      <c r="VIO3" s="4" t="s">
        <v>752</v>
      </c>
      <c r="VIP3" s="4" t="s">
        <v>752</v>
      </c>
      <c r="VIQ3" s="4" t="s">
        <v>752</v>
      </c>
      <c r="VIR3" s="4" t="s">
        <v>752</v>
      </c>
      <c r="VIS3" s="4" t="s">
        <v>752</v>
      </c>
      <c r="VIT3" s="4" t="s">
        <v>752</v>
      </c>
      <c r="VIU3" s="4" t="s">
        <v>752</v>
      </c>
      <c r="VIV3" s="4" t="s">
        <v>752</v>
      </c>
      <c r="VIW3" s="4" t="s">
        <v>752</v>
      </c>
      <c r="VIX3" s="4" t="s">
        <v>752</v>
      </c>
      <c r="VIY3" s="4" t="s">
        <v>752</v>
      </c>
      <c r="VIZ3" s="4" t="s">
        <v>752</v>
      </c>
      <c r="VJA3" s="4" t="s">
        <v>752</v>
      </c>
      <c r="VJB3" s="4" t="s">
        <v>752</v>
      </c>
      <c r="VJC3" s="4" t="s">
        <v>752</v>
      </c>
      <c r="VJD3" s="4" t="s">
        <v>752</v>
      </c>
      <c r="VJE3" s="4" t="s">
        <v>752</v>
      </c>
      <c r="VJF3" s="4" t="s">
        <v>752</v>
      </c>
      <c r="VJG3" s="4" t="s">
        <v>752</v>
      </c>
      <c r="VJH3" s="4" t="s">
        <v>752</v>
      </c>
      <c r="VJI3" s="4" t="s">
        <v>752</v>
      </c>
      <c r="VJJ3" s="4" t="s">
        <v>752</v>
      </c>
      <c r="VJK3" s="4" t="s">
        <v>752</v>
      </c>
      <c r="VJL3" s="4" t="s">
        <v>752</v>
      </c>
      <c r="VJM3" s="4" t="s">
        <v>752</v>
      </c>
      <c r="VJN3" s="4" t="s">
        <v>752</v>
      </c>
      <c r="VJO3" s="4" t="s">
        <v>752</v>
      </c>
      <c r="VJP3" s="4" t="s">
        <v>752</v>
      </c>
      <c r="VJQ3" s="4" t="s">
        <v>752</v>
      </c>
      <c r="VJR3" s="4" t="s">
        <v>752</v>
      </c>
      <c r="VJS3" s="4" t="s">
        <v>752</v>
      </c>
      <c r="VJT3" s="4" t="s">
        <v>752</v>
      </c>
      <c r="VJU3" s="4" t="s">
        <v>752</v>
      </c>
      <c r="VJV3" s="4" t="s">
        <v>752</v>
      </c>
      <c r="VJW3" s="4" t="s">
        <v>752</v>
      </c>
      <c r="VJX3" s="4" t="s">
        <v>752</v>
      </c>
      <c r="VJY3" s="4" t="s">
        <v>752</v>
      </c>
      <c r="VJZ3" s="4" t="s">
        <v>752</v>
      </c>
      <c r="VKA3" s="4" t="s">
        <v>752</v>
      </c>
      <c r="VKB3" s="4" t="s">
        <v>752</v>
      </c>
      <c r="VKC3" s="4" t="s">
        <v>752</v>
      </c>
      <c r="VKD3" s="4" t="s">
        <v>752</v>
      </c>
      <c r="VKE3" s="4" t="s">
        <v>752</v>
      </c>
      <c r="VKF3" s="4" t="s">
        <v>752</v>
      </c>
      <c r="VKG3" s="4" t="s">
        <v>752</v>
      </c>
      <c r="VKH3" s="4" t="s">
        <v>752</v>
      </c>
      <c r="VKI3" s="4" t="s">
        <v>752</v>
      </c>
      <c r="VKJ3" s="4" t="s">
        <v>752</v>
      </c>
      <c r="VKK3" s="4" t="s">
        <v>752</v>
      </c>
      <c r="VKL3" s="4" t="s">
        <v>752</v>
      </c>
      <c r="VKM3" s="4" t="s">
        <v>752</v>
      </c>
      <c r="VKN3" s="4" t="s">
        <v>752</v>
      </c>
      <c r="VKO3" s="4" t="s">
        <v>752</v>
      </c>
      <c r="VKP3" s="4" t="s">
        <v>752</v>
      </c>
      <c r="VKQ3" s="4" t="s">
        <v>752</v>
      </c>
      <c r="VKR3" s="4" t="s">
        <v>752</v>
      </c>
      <c r="VKS3" s="4" t="s">
        <v>752</v>
      </c>
      <c r="VKT3" s="4" t="s">
        <v>752</v>
      </c>
      <c r="VKU3" s="4" t="s">
        <v>752</v>
      </c>
      <c r="VKV3" s="4" t="s">
        <v>752</v>
      </c>
      <c r="VKW3" s="4" t="s">
        <v>752</v>
      </c>
      <c r="VKX3" s="4" t="s">
        <v>752</v>
      </c>
      <c r="VKY3" s="4" t="s">
        <v>752</v>
      </c>
      <c r="VKZ3" s="4" t="s">
        <v>752</v>
      </c>
      <c r="VLA3" s="4" t="s">
        <v>752</v>
      </c>
      <c r="VLB3" s="4" t="s">
        <v>752</v>
      </c>
      <c r="VLC3" s="4" t="s">
        <v>752</v>
      </c>
      <c r="VLD3" s="4" t="s">
        <v>752</v>
      </c>
      <c r="VLE3" s="4" t="s">
        <v>752</v>
      </c>
      <c r="VLF3" s="4" t="s">
        <v>752</v>
      </c>
      <c r="VLG3" s="4" t="s">
        <v>752</v>
      </c>
      <c r="VLH3" s="4" t="s">
        <v>752</v>
      </c>
      <c r="VLI3" s="4" t="s">
        <v>752</v>
      </c>
      <c r="VLJ3" s="4" t="s">
        <v>752</v>
      </c>
      <c r="VLK3" s="4" t="s">
        <v>752</v>
      </c>
      <c r="VLL3" s="4" t="s">
        <v>752</v>
      </c>
      <c r="VLM3" s="4" t="s">
        <v>752</v>
      </c>
      <c r="VLN3" s="4" t="s">
        <v>752</v>
      </c>
      <c r="VLO3" s="4" t="s">
        <v>752</v>
      </c>
      <c r="VLP3" s="4" t="s">
        <v>752</v>
      </c>
      <c r="VLQ3" s="4" t="s">
        <v>752</v>
      </c>
      <c r="VLR3" s="4" t="s">
        <v>752</v>
      </c>
      <c r="VLS3" s="4" t="s">
        <v>752</v>
      </c>
      <c r="VLT3" s="4" t="s">
        <v>752</v>
      </c>
      <c r="VLU3" s="4" t="s">
        <v>752</v>
      </c>
      <c r="VLV3" s="4" t="s">
        <v>752</v>
      </c>
      <c r="VLW3" s="4" t="s">
        <v>752</v>
      </c>
      <c r="VLX3" s="4" t="s">
        <v>752</v>
      </c>
      <c r="VLY3" s="4" t="s">
        <v>752</v>
      </c>
      <c r="VLZ3" s="4" t="s">
        <v>752</v>
      </c>
      <c r="VMA3" s="4" t="s">
        <v>752</v>
      </c>
      <c r="VMB3" s="4" t="s">
        <v>752</v>
      </c>
      <c r="VMC3" s="4" t="s">
        <v>752</v>
      </c>
      <c r="VMD3" s="4" t="s">
        <v>752</v>
      </c>
      <c r="VME3" s="4" t="s">
        <v>752</v>
      </c>
      <c r="VMF3" s="4" t="s">
        <v>752</v>
      </c>
      <c r="VMG3" s="4" t="s">
        <v>752</v>
      </c>
      <c r="VMH3" s="4" t="s">
        <v>752</v>
      </c>
      <c r="VMI3" s="4" t="s">
        <v>752</v>
      </c>
      <c r="VMJ3" s="4" t="s">
        <v>752</v>
      </c>
      <c r="VMK3" s="4" t="s">
        <v>752</v>
      </c>
      <c r="VML3" s="4" t="s">
        <v>752</v>
      </c>
      <c r="VMM3" s="4" t="s">
        <v>752</v>
      </c>
      <c r="VMN3" s="4" t="s">
        <v>752</v>
      </c>
      <c r="VMO3" s="4" t="s">
        <v>752</v>
      </c>
      <c r="VMP3" s="4" t="s">
        <v>752</v>
      </c>
      <c r="VMQ3" s="4" t="s">
        <v>752</v>
      </c>
      <c r="VMR3" s="4" t="s">
        <v>752</v>
      </c>
      <c r="VMS3" s="4" t="s">
        <v>752</v>
      </c>
      <c r="VMT3" s="4" t="s">
        <v>752</v>
      </c>
      <c r="VMU3" s="4" t="s">
        <v>752</v>
      </c>
      <c r="VMV3" s="4" t="s">
        <v>752</v>
      </c>
      <c r="VMW3" s="4" t="s">
        <v>752</v>
      </c>
      <c r="VMX3" s="4" t="s">
        <v>752</v>
      </c>
      <c r="VMY3" s="4" t="s">
        <v>752</v>
      </c>
      <c r="VMZ3" s="4" t="s">
        <v>752</v>
      </c>
      <c r="VNA3" s="4" t="s">
        <v>752</v>
      </c>
      <c r="VNB3" s="4" t="s">
        <v>752</v>
      </c>
      <c r="VNC3" s="4" t="s">
        <v>752</v>
      </c>
      <c r="VND3" s="4" t="s">
        <v>752</v>
      </c>
      <c r="VNE3" s="4" t="s">
        <v>752</v>
      </c>
      <c r="VNF3" s="4" t="s">
        <v>752</v>
      </c>
      <c r="VNG3" s="4" t="s">
        <v>752</v>
      </c>
      <c r="VNH3" s="4" t="s">
        <v>752</v>
      </c>
      <c r="VNI3" s="4" t="s">
        <v>752</v>
      </c>
      <c r="VNJ3" s="4" t="s">
        <v>752</v>
      </c>
      <c r="VNK3" s="4" t="s">
        <v>752</v>
      </c>
      <c r="VNL3" s="4" t="s">
        <v>752</v>
      </c>
      <c r="VNM3" s="4" t="s">
        <v>752</v>
      </c>
      <c r="VNN3" s="4" t="s">
        <v>752</v>
      </c>
      <c r="VNO3" s="4" t="s">
        <v>752</v>
      </c>
      <c r="VNP3" s="4" t="s">
        <v>752</v>
      </c>
      <c r="VNQ3" s="4" t="s">
        <v>752</v>
      </c>
      <c r="VNR3" s="4" t="s">
        <v>752</v>
      </c>
      <c r="VNS3" s="4" t="s">
        <v>752</v>
      </c>
      <c r="VNT3" s="4" t="s">
        <v>752</v>
      </c>
      <c r="VNU3" s="4" t="s">
        <v>752</v>
      </c>
      <c r="VNV3" s="4" t="s">
        <v>752</v>
      </c>
      <c r="VNW3" s="4" t="s">
        <v>752</v>
      </c>
      <c r="VNX3" s="4" t="s">
        <v>752</v>
      </c>
      <c r="VNY3" s="4" t="s">
        <v>752</v>
      </c>
      <c r="VNZ3" s="4" t="s">
        <v>752</v>
      </c>
      <c r="VOA3" s="4" t="s">
        <v>752</v>
      </c>
      <c r="VOB3" s="4" t="s">
        <v>752</v>
      </c>
      <c r="VOC3" s="4" t="s">
        <v>752</v>
      </c>
      <c r="VOD3" s="4" t="s">
        <v>752</v>
      </c>
      <c r="VOE3" s="4" t="s">
        <v>752</v>
      </c>
      <c r="VOF3" s="4" t="s">
        <v>752</v>
      </c>
      <c r="VOG3" s="4" t="s">
        <v>752</v>
      </c>
      <c r="VOH3" s="4" t="s">
        <v>752</v>
      </c>
      <c r="VOI3" s="4" t="s">
        <v>752</v>
      </c>
      <c r="VOJ3" s="4" t="s">
        <v>752</v>
      </c>
      <c r="VOK3" s="4" t="s">
        <v>752</v>
      </c>
      <c r="VOL3" s="4" t="s">
        <v>752</v>
      </c>
      <c r="VOM3" s="4" t="s">
        <v>752</v>
      </c>
      <c r="VON3" s="4" t="s">
        <v>752</v>
      </c>
      <c r="VOO3" s="4" t="s">
        <v>752</v>
      </c>
      <c r="VOP3" s="4" t="s">
        <v>752</v>
      </c>
      <c r="VOQ3" s="4" t="s">
        <v>752</v>
      </c>
      <c r="VOR3" s="4" t="s">
        <v>752</v>
      </c>
      <c r="VOS3" s="4" t="s">
        <v>752</v>
      </c>
      <c r="VOT3" s="4" t="s">
        <v>752</v>
      </c>
      <c r="VOU3" s="4" t="s">
        <v>752</v>
      </c>
      <c r="VOV3" s="4" t="s">
        <v>752</v>
      </c>
      <c r="VOW3" s="4" t="s">
        <v>752</v>
      </c>
      <c r="VOX3" s="4" t="s">
        <v>752</v>
      </c>
      <c r="VOY3" s="4" t="s">
        <v>752</v>
      </c>
      <c r="VOZ3" s="4" t="s">
        <v>752</v>
      </c>
      <c r="VPA3" s="4" t="s">
        <v>752</v>
      </c>
      <c r="VPB3" s="4" t="s">
        <v>752</v>
      </c>
      <c r="VPC3" s="4" t="s">
        <v>752</v>
      </c>
      <c r="VPD3" s="4" t="s">
        <v>752</v>
      </c>
      <c r="VPE3" s="4" t="s">
        <v>752</v>
      </c>
      <c r="VPF3" s="4" t="s">
        <v>752</v>
      </c>
      <c r="VPG3" s="4" t="s">
        <v>752</v>
      </c>
      <c r="VPH3" s="4" t="s">
        <v>752</v>
      </c>
      <c r="VPI3" s="4" t="s">
        <v>752</v>
      </c>
      <c r="VPJ3" s="4" t="s">
        <v>752</v>
      </c>
      <c r="VPK3" s="4" t="s">
        <v>752</v>
      </c>
      <c r="VPL3" s="4" t="s">
        <v>752</v>
      </c>
      <c r="VPM3" s="4" t="s">
        <v>752</v>
      </c>
      <c r="VPN3" s="4" t="s">
        <v>752</v>
      </c>
      <c r="VPO3" s="4" t="s">
        <v>752</v>
      </c>
      <c r="VPP3" s="4" t="s">
        <v>752</v>
      </c>
      <c r="VPQ3" s="4" t="s">
        <v>752</v>
      </c>
      <c r="VPR3" s="4" t="s">
        <v>752</v>
      </c>
      <c r="VPS3" s="4" t="s">
        <v>752</v>
      </c>
      <c r="VPT3" s="4" t="s">
        <v>752</v>
      </c>
      <c r="VPU3" s="4" t="s">
        <v>752</v>
      </c>
      <c r="VPV3" s="4" t="s">
        <v>752</v>
      </c>
      <c r="VPW3" s="4" t="s">
        <v>752</v>
      </c>
      <c r="VPX3" s="4" t="s">
        <v>752</v>
      </c>
      <c r="VPY3" s="4" t="s">
        <v>752</v>
      </c>
      <c r="VPZ3" s="4" t="s">
        <v>752</v>
      </c>
      <c r="VQA3" s="4" t="s">
        <v>752</v>
      </c>
      <c r="VQB3" s="4" t="s">
        <v>752</v>
      </c>
      <c r="VQC3" s="4" t="s">
        <v>752</v>
      </c>
      <c r="VQD3" s="4" t="s">
        <v>752</v>
      </c>
      <c r="VQE3" s="4" t="s">
        <v>752</v>
      </c>
      <c r="VQF3" s="4" t="s">
        <v>752</v>
      </c>
      <c r="VQG3" s="4" t="s">
        <v>752</v>
      </c>
      <c r="VQH3" s="4" t="s">
        <v>752</v>
      </c>
      <c r="VQI3" s="4" t="s">
        <v>752</v>
      </c>
      <c r="VQJ3" s="4" t="s">
        <v>752</v>
      </c>
      <c r="VQK3" s="4" t="s">
        <v>752</v>
      </c>
      <c r="VQL3" s="4" t="s">
        <v>752</v>
      </c>
      <c r="VQM3" s="4" t="s">
        <v>752</v>
      </c>
      <c r="VQN3" s="4" t="s">
        <v>752</v>
      </c>
      <c r="VQO3" s="4" t="s">
        <v>752</v>
      </c>
      <c r="VQP3" s="4" t="s">
        <v>752</v>
      </c>
      <c r="VQQ3" s="4" t="s">
        <v>752</v>
      </c>
      <c r="VQR3" s="4" t="s">
        <v>752</v>
      </c>
      <c r="VQS3" s="4" t="s">
        <v>752</v>
      </c>
      <c r="VQT3" s="4" t="s">
        <v>752</v>
      </c>
      <c r="VQU3" s="4" t="s">
        <v>752</v>
      </c>
      <c r="VQV3" s="4" t="s">
        <v>752</v>
      </c>
      <c r="VQW3" s="4" t="s">
        <v>752</v>
      </c>
      <c r="VQX3" s="4" t="s">
        <v>752</v>
      </c>
      <c r="VQY3" s="4" t="s">
        <v>752</v>
      </c>
      <c r="VQZ3" s="4" t="s">
        <v>752</v>
      </c>
      <c r="VRA3" s="4" t="s">
        <v>752</v>
      </c>
      <c r="VRB3" s="4" t="s">
        <v>752</v>
      </c>
      <c r="VRC3" s="4" t="s">
        <v>752</v>
      </c>
      <c r="VRD3" s="4" t="s">
        <v>752</v>
      </c>
      <c r="VRE3" s="4" t="s">
        <v>752</v>
      </c>
      <c r="VRF3" s="4" t="s">
        <v>752</v>
      </c>
      <c r="VRG3" s="4" t="s">
        <v>752</v>
      </c>
      <c r="VRH3" s="4" t="s">
        <v>752</v>
      </c>
      <c r="VRI3" s="4" t="s">
        <v>752</v>
      </c>
      <c r="VRJ3" s="4" t="s">
        <v>752</v>
      </c>
      <c r="VRK3" s="4" t="s">
        <v>752</v>
      </c>
      <c r="VRL3" s="4" t="s">
        <v>752</v>
      </c>
      <c r="VRM3" s="4" t="s">
        <v>752</v>
      </c>
      <c r="VRN3" s="4" t="s">
        <v>752</v>
      </c>
      <c r="VRO3" s="4" t="s">
        <v>752</v>
      </c>
      <c r="VRP3" s="4" t="s">
        <v>752</v>
      </c>
      <c r="VRQ3" s="4" t="s">
        <v>752</v>
      </c>
      <c r="VRR3" s="4" t="s">
        <v>752</v>
      </c>
      <c r="VRS3" s="4" t="s">
        <v>752</v>
      </c>
      <c r="VRT3" s="4" t="s">
        <v>752</v>
      </c>
      <c r="VRU3" s="4" t="s">
        <v>752</v>
      </c>
      <c r="VRV3" s="4" t="s">
        <v>752</v>
      </c>
      <c r="VRW3" s="4" t="s">
        <v>752</v>
      </c>
      <c r="VRX3" s="4" t="s">
        <v>752</v>
      </c>
      <c r="VRY3" s="4" t="s">
        <v>752</v>
      </c>
      <c r="VRZ3" s="4" t="s">
        <v>752</v>
      </c>
      <c r="VSA3" s="4" t="s">
        <v>752</v>
      </c>
      <c r="VSB3" s="4" t="s">
        <v>752</v>
      </c>
      <c r="VSC3" s="4" t="s">
        <v>752</v>
      </c>
      <c r="VSD3" s="4" t="s">
        <v>752</v>
      </c>
      <c r="VSE3" s="4" t="s">
        <v>752</v>
      </c>
      <c r="VSF3" s="4" t="s">
        <v>752</v>
      </c>
      <c r="VSG3" s="4" t="s">
        <v>752</v>
      </c>
      <c r="VSH3" s="4" t="s">
        <v>752</v>
      </c>
      <c r="VSI3" s="4" t="s">
        <v>752</v>
      </c>
      <c r="VSJ3" s="4" t="s">
        <v>752</v>
      </c>
      <c r="VSK3" s="4" t="s">
        <v>752</v>
      </c>
      <c r="VSL3" s="4" t="s">
        <v>752</v>
      </c>
      <c r="VSM3" s="4" t="s">
        <v>752</v>
      </c>
      <c r="VSN3" s="4" t="s">
        <v>752</v>
      </c>
      <c r="VSO3" s="4" t="s">
        <v>752</v>
      </c>
      <c r="VSP3" s="4" t="s">
        <v>752</v>
      </c>
      <c r="VSQ3" s="4" t="s">
        <v>752</v>
      </c>
      <c r="VSR3" s="4" t="s">
        <v>752</v>
      </c>
      <c r="VSS3" s="4" t="s">
        <v>752</v>
      </c>
      <c r="VST3" s="4" t="s">
        <v>752</v>
      </c>
      <c r="VSU3" s="4" t="s">
        <v>752</v>
      </c>
      <c r="VSV3" s="4" t="s">
        <v>752</v>
      </c>
      <c r="VSW3" s="4" t="s">
        <v>752</v>
      </c>
      <c r="VSX3" s="4" t="s">
        <v>752</v>
      </c>
      <c r="VSY3" s="4" t="s">
        <v>752</v>
      </c>
      <c r="VSZ3" s="4" t="s">
        <v>752</v>
      </c>
      <c r="VTA3" s="4" t="s">
        <v>752</v>
      </c>
      <c r="VTB3" s="4" t="s">
        <v>752</v>
      </c>
      <c r="VTC3" s="4" t="s">
        <v>752</v>
      </c>
      <c r="VTD3" s="4" t="s">
        <v>752</v>
      </c>
      <c r="VTE3" s="4" t="s">
        <v>752</v>
      </c>
      <c r="VTF3" s="4" t="s">
        <v>752</v>
      </c>
      <c r="VTG3" s="4" t="s">
        <v>752</v>
      </c>
      <c r="VTH3" s="4" t="s">
        <v>752</v>
      </c>
      <c r="VTI3" s="4" t="s">
        <v>752</v>
      </c>
      <c r="VTJ3" s="4" t="s">
        <v>752</v>
      </c>
      <c r="VTK3" s="4" t="s">
        <v>752</v>
      </c>
      <c r="VTL3" s="4" t="s">
        <v>752</v>
      </c>
      <c r="VTM3" s="4" t="s">
        <v>752</v>
      </c>
      <c r="VTN3" s="4" t="s">
        <v>752</v>
      </c>
      <c r="VTO3" s="4" t="s">
        <v>752</v>
      </c>
      <c r="VTP3" s="4" t="s">
        <v>752</v>
      </c>
      <c r="VTQ3" s="4" t="s">
        <v>752</v>
      </c>
      <c r="VTR3" s="4" t="s">
        <v>752</v>
      </c>
      <c r="VTS3" s="4" t="s">
        <v>752</v>
      </c>
      <c r="VTT3" s="4" t="s">
        <v>752</v>
      </c>
      <c r="VTU3" s="4" t="s">
        <v>752</v>
      </c>
      <c r="VTV3" s="4" t="s">
        <v>752</v>
      </c>
      <c r="VTW3" s="4" t="s">
        <v>752</v>
      </c>
      <c r="VTX3" s="4" t="s">
        <v>752</v>
      </c>
      <c r="VTY3" s="4" t="s">
        <v>752</v>
      </c>
      <c r="VTZ3" s="4" t="s">
        <v>752</v>
      </c>
      <c r="VUA3" s="4" t="s">
        <v>752</v>
      </c>
      <c r="VUB3" s="4" t="s">
        <v>752</v>
      </c>
      <c r="VUC3" s="4" t="s">
        <v>752</v>
      </c>
      <c r="VUD3" s="4" t="s">
        <v>752</v>
      </c>
      <c r="VUE3" s="4" t="s">
        <v>752</v>
      </c>
      <c r="VUF3" s="4" t="s">
        <v>752</v>
      </c>
      <c r="VUG3" s="4" t="s">
        <v>752</v>
      </c>
      <c r="VUH3" s="4" t="s">
        <v>752</v>
      </c>
      <c r="VUI3" s="4" t="s">
        <v>752</v>
      </c>
      <c r="VUJ3" s="4" t="s">
        <v>752</v>
      </c>
      <c r="VUK3" s="4" t="s">
        <v>752</v>
      </c>
      <c r="VUL3" s="4" t="s">
        <v>752</v>
      </c>
      <c r="VUM3" s="4" t="s">
        <v>752</v>
      </c>
      <c r="VUN3" s="4" t="s">
        <v>752</v>
      </c>
      <c r="VUO3" s="4" t="s">
        <v>752</v>
      </c>
      <c r="VUP3" s="4" t="s">
        <v>752</v>
      </c>
      <c r="VUQ3" s="4" t="s">
        <v>752</v>
      </c>
      <c r="VUR3" s="4" t="s">
        <v>752</v>
      </c>
      <c r="VUS3" s="4" t="s">
        <v>752</v>
      </c>
      <c r="VUT3" s="4" t="s">
        <v>752</v>
      </c>
      <c r="VUU3" s="4" t="s">
        <v>752</v>
      </c>
      <c r="VUV3" s="4" t="s">
        <v>752</v>
      </c>
      <c r="VUW3" s="4" t="s">
        <v>752</v>
      </c>
      <c r="VUX3" s="4" t="s">
        <v>752</v>
      </c>
      <c r="VUY3" s="4" t="s">
        <v>752</v>
      </c>
      <c r="VUZ3" s="4" t="s">
        <v>752</v>
      </c>
      <c r="VVA3" s="4" t="s">
        <v>752</v>
      </c>
      <c r="VVB3" s="4" t="s">
        <v>752</v>
      </c>
      <c r="VVC3" s="4" t="s">
        <v>752</v>
      </c>
      <c r="VVD3" s="4" t="s">
        <v>752</v>
      </c>
      <c r="VVE3" s="4" t="s">
        <v>752</v>
      </c>
      <c r="VVF3" s="4" t="s">
        <v>752</v>
      </c>
      <c r="VVG3" s="4" t="s">
        <v>752</v>
      </c>
      <c r="VVH3" s="4" t="s">
        <v>752</v>
      </c>
      <c r="VVI3" s="4" t="s">
        <v>752</v>
      </c>
      <c r="VVJ3" s="4" t="s">
        <v>752</v>
      </c>
      <c r="VVK3" s="4" t="s">
        <v>752</v>
      </c>
      <c r="VVL3" s="4" t="s">
        <v>752</v>
      </c>
      <c r="VVM3" s="4" t="s">
        <v>752</v>
      </c>
      <c r="VVN3" s="4" t="s">
        <v>752</v>
      </c>
      <c r="VVO3" s="4" t="s">
        <v>752</v>
      </c>
      <c r="VVP3" s="4" t="s">
        <v>752</v>
      </c>
      <c r="VVQ3" s="4" t="s">
        <v>752</v>
      </c>
      <c r="VVR3" s="4" t="s">
        <v>752</v>
      </c>
      <c r="VVS3" s="4" t="s">
        <v>752</v>
      </c>
      <c r="VVT3" s="4" t="s">
        <v>752</v>
      </c>
      <c r="VVU3" s="4" t="s">
        <v>752</v>
      </c>
      <c r="VVV3" s="4" t="s">
        <v>752</v>
      </c>
      <c r="VVW3" s="4" t="s">
        <v>752</v>
      </c>
      <c r="VVX3" s="4" t="s">
        <v>752</v>
      </c>
      <c r="VVY3" s="4" t="s">
        <v>752</v>
      </c>
      <c r="VVZ3" s="4" t="s">
        <v>752</v>
      </c>
      <c r="VWA3" s="4" t="s">
        <v>752</v>
      </c>
      <c r="VWB3" s="4" t="s">
        <v>752</v>
      </c>
      <c r="VWC3" s="4" t="s">
        <v>752</v>
      </c>
      <c r="VWD3" s="4" t="s">
        <v>752</v>
      </c>
      <c r="VWE3" s="4" t="s">
        <v>752</v>
      </c>
      <c r="VWF3" s="4" t="s">
        <v>752</v>
      </c>
      <c r="VWG3" s="4" t="s">
        <v>752</v>
      </c>
      <c r="VWH3" s="4" t="s">
        <v>752</v>
      </c>
      <c r="VWI3" s="4" t="s">
        <v>752</v>
      </c>
      <c r="VWJ3" s="4" t="s">
        <v>752</v>
      </c>
      <c r="VWK3" s="4" t="s">
        <v>752</v>
      </c>
      <c r="VWL3" s="4" t="s">
        <v>752</v>
      </c>
      <c r="VWM3" s="4" t="s">
        <v>752</v>
      </c>
      <c r="VWN3" s="4" t="s">
        <v>752</v>
      </c>
      <c r="VWO3" s="4" t="s">
        <v>752</v>
      </c>
      <c r="VWP3" s="4" t="s">
        <v>752</v>
      </c>
      <c r="VWQ3" s="4" t="s">
        <v>752</v>
      </c>
      <c r="VWR3" s="4" t="s">
        <v>752</v>
      </c>
      <c r="VWS3" s="4" t="s">
        <v>752</v>
      </c>
      <c r="VWT3" s="4" t="s">
        <v>752</v>
      </c>
      <c r="VWU3" s="4" t="s">
        <v>752</v>
      </c>
      <c r="VWV3" s="4" t="s">
        <v>752</v>
      </c>
      <c r="VWW3" s="4" t="s">
        <v>752</v>
      </c>
      <c r="VWX3" s="4" t="s">
        <v>752</v>
      </c>
      <c r="VWY3" s="4" t="s">
        <v>752</v>
      </c>
      <c r="VWZ3" s="4" t="s">
        <v>752</v>
      </c>
      <c r="VXA3" s="4" t="s">
        <v>752</v>
      </c>
      <c r="VXB3" s="4" t="s">
        <v>752</v>
      </c>
      <c r="VXC3" s="4" t="s">
        <v>752</v>
      </c>
      <c r="VXD3" s="4" t="s">
        <v>752</v>
      </c>
      <c r="VXE3" s="4" t="s">
        <v>752</v>
      </c>
      <c r="VXF3" s="4" t="s">
        <v>752</v>
      </c>
      <c r="VXG3" s="4" t="s">
        <v>752</v>
      </c>
      <c r="VXH3" s="4" t="s">
        <v>752</v>
      </c>
      <c r="VXI3" s="4" t="s">
        <v>752</v>
      </c>
      <c r="VXJ3" s="4" t="s">
        <v>752</v>
      </c>
      <c r="VXK3" s="4" t="s">
        <v>752</v>
      </c>
      <c r="VXL3" s="4" t="s">
        <v>752</v>
      </c>
      <c r="VXM3" s="4" t="s">
        <v>752</v>
      </c>
      <c r="VXN3" s="4" t="s">
        <v>752</v>
      </c>
      <c r="VXO3" s="4" t="s">
        <v>752</v>
      </c>
      <c r="VXP3" s="4" t="s">
        <v>752</v>
      </c>
      <c r="VXQ3" s="4" t="s">
        <v>752</v>
      </c>
      <c r="VXR3" s="4" t="s">
        <v>752</v>
      </c>
      <c r="VXS3" s="4" t="s">
        <v>752</v>
      </c>
      <c r="VXT3" s="4" t="s">
        <v>752</v>
      </c>
      <c r="VXU3" s="4" t="s">
        <v>752</v>
      </c>
      <c r="VXV3" s="4" t="s">
        <v>752</v>
      </c>
      <c r="VXW3" s="4" t="s">
        <v>752</v>
      </c>
      <c r="VXX3" s="4" t="s">
        <v>752</v>
      </c>
      <c r="VXY3" s="4" t="s">
        <v>752</v>
      </c>
      <c r="VXZ3" s="4" t="s">
        <v>752</v>
      </c>
      <c r="VYA3" s="4" t="s">
        <v>752</v>
      </c>
      <c r="VYB3" s="4" t="s">
        <v>752</v>
      </c>
      <c r="VYC3" s="4" t="s">
        <v>752</v>
      </c>
      <c r="VYD3" s="4" t="s">
        <v>752</v>
      </c>
      <c r="VYE3" s="4" t="s">
        <v>752</v>
      </c>
      <c r="VYF3" s="4" t="s">
        <v>752</v>
      </c>
      <c r="VYG3" s="4" t="s">
        <v>752</v>
      </c>
      <c r="VYH3" s="4" t="s">
        <v>752</v>
      </c>
      <c r="VYI3" s="4" t="s">
        <v>752</v>
      </c>
      <c r="VYJ3" s="4" t="s">
        <v>752</v>
      </c>
      <c r="VYK3" s="4" t="s">
        <v>752</v>
      </c>
      <c r="VYL3" s="4" t="s">
        <v>752</v>
      </c>
      <c r="VYM3" s="4" t="s">
        <v>752</v>
      </c>
      <c r="VYN3" s="4" t="s">
        <v>752</v>
      </c>
      <c r="VYO3" s="4" t="s">
        <v>752</v>
      </c>
      <c r="VYP3" s="4" t="s">
        <v>752</v>
      </c>
      <c r="VYQ3" s="4" t="s">
        <v>752</v>
      </c>
      <c r="VYR3" s="4" t="s">
        <v>752</v>
      </c>
      <c r="VYS3" s="4" t="s">
        <v>752</v>
      </c>
      <c r="VYT3" s="4" t="s">
        <v>752</v>
      </c>
      <c r="VYU3" s="4" t="s">
        <v>752</v>
      </c>
      <c r="VYV3" s="4" t="s">
        <v>752</v>
      </c>
      <c r="VYW3" s="4" t="s">
        <v>752</v>
      </c>
      <c r="VYX3" s="4" t="s">
        <v>752</v>
      </c>
      <c r="VYY3" s="4" t="s">
        <v>752</v>
      </c>
      <c r="VYZ3" s="4" t="s">
        <v>752</v>
      </c>
      <c r="VZA3" s="4" t="s">
        <v>752</v>
      </c>
      <c r="VZB3" s="4" t="s">
        <v>752</v>
      </c>
      <c r="VZC3" s="4" t="s">
        <v>752</v>
      </c>
      <c r="VZD3" s="4" t="s">
        <v>752</v>
      </c>
      <c r="VZE3" s="4" t="s">
        <v>752</v>
      </c>
      <c r="VZF3" s="4" t="s">
        <v>752</v>
      </c>
      <c r="VZG3" s="4" t="s">
        <v>752</v>
      </c>
      <c r="VZH3" s="4" t="s">
        <v>752</v>
      </c>
      <c r="VZI3" s="4" t="s">
        <v>752</v>
      </c>
      <c r="VZJ3" s="4" t="s">
        <v>752</v>
      </c>
      <c r="VZK3" s="4" t="s">
        <v>752</v>
      </c>
      <c r="VZL3" s="4" t="s">
        <v>752</v>
      </c>
      <c r="VZM3" s="4" t="s">
        <v>752</v>
      </c>
      <c r="VZN3" s="4" t="s">
        <v>752</v>
      </c>
      <c r="VZO3" s="4" t="s">
        <v>752</v>
      </c>
      <c r="VZP3" s="4" t="s">
        <v>752</v>
      </c>
      <c r="VZQ3" s="4" t="s">
        <v>752</v>
      </c>
      <c r="VZR3" s="4" t="s">
        <v>752</v>
      </c>
      <c r="VZS3" s="4" t="s">
        <v>752</v>
      </c>
      <c r="VZT3" s="4" t="s">
        <v>752</v>
      </c>
      <c r="VZU3" s="4" t="s">
        <v>752</v>
      </c>
      <c r="VZV3" s="4" t="s">
        <v>752</v>
      </c>
      <c r="VZW3" s="4" t="s">
        <v>752</v>
      </c>
      <c r="VZX3" s="4" t="s">
        <v>752</v>
      </c>
      <c r="VZY3" s="4" t="s">
        <v>752</v>
      </c>
      <c r="VZZ3" s="4" t="s">
        <v>752</v>
      </c>
      <c r="WAA3" s="4" t="s">
        <v>752</v>
      </c>
      <c r="WAB3" s="4" t="s">
        <v>752</v>
      </c>
      <c r="WAC3" s="4" t="s">
        <v>752</v>
      </c>
      <c r="WAD3" s="4" t="s">
        <v>752</v>
      </c>
      <c r="WAE3" s="4" t="s">
        <v>752</v>
      </c>
      <c r="WAF3" s="4" t="s">
        <v>752</v>
      </c>
      <c r="WAG3" s="4" t="s">
        <v>752</v>
      </c>
      <c r="WAH3" s="4" t="s">
        <v>752</v>
      </c>
      <c r="WAI3" s="4" t="s">
        <v>752</v>
      </c>
      <c r="WAJ3" s="4" t="s">
        <v>752</v>
      </c>
      <c r="WAK3" s="4" t="s">
        <v>752</v>
      </c>
      <c r="WAL3" s="4" t="s">
        <v>752</v>
      </c>
      <c r="WAM3" s="4" t="s">
        <v>752</v>
      </c>
      <c r="WAN3" s="4" t="s">
        <v>752</v>
      </c>
      <c r="WAO3" s="4" t="s">
        <v>752</v>
      </c>
      <c r="WAP3" s="4" t="s">
        <v>752</v>
      </c>
      <c r="WAQ3" s="4" t="s">
        <v>752</v>
      </c>
      <c r="WAR3" s="4" t="s">
        <v>752</v>
      </c>
      <c r="WAS3" s="4" t="s">
        <v>752</v>
      </c>
      <c r="WAT3" s="4" t="s">
        <v>752</v>
      </c>
      <c r="WAU3" s="4" t="s">
        <v>752</v>
      </c>
      <c r="WAV3" s="4" t="s">
        <v>752</v>
      </c>
      <c r="WAW3" s="4" t="s">
        <v>752</v>
      </c>
      <c r="WAX3" s="4" t="s">
        <v>752</v>
      </c>
      <c r="WAY3" s="4" t="s">
        <v>752</v>
      </c>
      <c r="WAZ3" s="4" t="s">
        <v>752</v>
      </c>
      <c r="WBA3" s="4" t="s">
        <v>752</v>
      </c>
      <c r="WBB3" s="4" t="s">
        <v>752</v>
      </c>
      <c r="WBC3" s="4" t="s">
        <v>752</v>
      </c>
      <c r="WBD3" s="4" t="s">
        <v>752</v>
      </c>
      <c r="WBE3" s="4" t="s">
        <v>752</v>
      </c>
      <c r="WBF3" s="4" t="s">
        <v>752</v>
      </c>
      <c r="WBG3" s="4" t="s">
        <v>752</v>
      </c>
      <c r="WBH3" s="4" t="s">
        <v>752</v>
      </c>
      <c r="WBI3" s="4" t="s">
        <v>752</v>
      </c>
      <c r="WBJ3" s="4" t="s">
        <v>752</v>
      </c>
      <c r="WBK3" s="4" t="s">
        <v>752</v>
      </c>
      <c r="WBL3" s="4" t="s">
        <v>752</v>
      </c>
      <c r="WBM3" s="4" t="s">
        <v>752</v>
      </c>
      <c r="WBN3" s="4" t="s">
        <v>752</v>
      </c>
      <c r="WBO3" s="4" t="s">
        <v>752</v>
      </c>
      <c r="WBP3" s="4" t="s">
        <v>752</v>
      </c>
      <c r="WBQ3" s="4" t="s">
        <v>752</v>
      </c>
      <c r="WBR3" s="4" t="s">
        <v>752</v>
      </c>
      <c r="WBS3" s="4" t="s">
        <v>752</v>
      </c>
      <c r="WBT3" s="4" t="s">
        <v>752</v>
      </c>
      <c r="WBU3" s="4" t="s">
        <v>752</v>
      </c>
      <c r="WBV3" s="4" t="s">
        <v>752</v>
      </c>
      <c r="WBW3" s="4" t="s">
        <v>752</v>
      </c>
      <c r="WBX3" s="4" t="s">
        <v>752</v>
      </c>
      <c r="WBY3" s="4" t="s">
        <v>752</v>
      </c>
      <c r="WBZ3" s="4" t="s">
        <v>752</v>
      </c>
      <c r="WCA3" s="4" t="s">
        <v>752</v>
      </c>
      <c r="WCB3" s="4" t="s">
        <v>752</v>
      </c>
      <c r="WCC3" s="4" t="s">
        <v>752</v>
      </c>
      <c r="WCD3" s="4" t="s">
        <v>752</v>
      </c>
      <c r="WCE3" s="4" t="s">
        <v>752</v>
      </c>
      <c r="WCF3" s="4" t="s">
        <v>752</v>
      </c>
      <c r="WCG3" s="4" t="s">
        <v>752</v>
      </c>
      <c r="WCH3" s="4" t="s">
        <v>752</v>
      </c>
      <c r="WCI3" s="4" t="s">
        <v>752</v>
      </c>
      <c r="WCJ3" s="4" t="s">
        <v>752</v>
      </c>
      <c r="WCK3" s="4" t="s">
        <v>752</v>
      </c>
      <c r="WCL3" s="4" t="s">
        <v>752</v>
      </c>
      <c r="WCM3" s="4" t="s">
        <v>752</v>
      </c>
      <c r="WCN3" s="4" t="s">
        <v>752</v>
      </c>
      <c r="WCO3" s="4" t="s">
        <v>752</v>
      </c>
      <c r="WCP3" s="4" t="s">
        <v>752</v>
      </c>
      <c r="WCQ3" s="4" t="s">
        <v>752</v>
      </c>
      <c r="WCR3" s="4" t="s">
        <v>752</v>
      </c>
      <c r="WCS3" s="4" t="s">
        <v>752</v>
      </c>
      <c r="WCT3" s="4" t="s">
        <v>752</v>
      </c>
      <c r="WCU3" s="4" t="s">
        <v>752</v>
      </c>
      <c r="WCV3" s="4" t="s">
        <v>752</v>
      </c>
      <c r="WCW3" s="4" t="s">
        <v>752</v>
      </c>
      <c r="WCX3" s="4" t="s">
        <v>752</v>
      </c>
      <c r="WCY3" s="4" t="s">
        <v>752</v>
      </c>
      <c r="WCZ3" s="4" t="s">
        <v>752</v>
      </c>
      <c r="WDA3" s="4" t="s">
        <v>752</v>
      </c>
      <c r="WDB3" s="4" t="s">
        <v>752</v>
      </c>
      <c r="WDC3" s="4" t="s">
        <v>752</v>
      </c>
      <c r="WDD3" s="4" t="s">
        <v>752</v>
      </c>
      <c r="WDE3" s="4" t="s">
        <v>752</v>
      </c>
      <c r="WDF3" s="4" t="s">
        <v>752</v>
      </c>
      <c r="WDG3" s="4" t="s">
        <v>752</v>
      </c>
      <c r="WDH3" s="4" t="s">
        <v>752</v>
      </c>
      <c r="WDI3" s="4" t="s">
        <v>752</v>
      </c>
      <c r="WDJ3" s="4" t="s">
        <v>752</v>
      </c>
      <c r="WDK3" s="4" t="s">
        <v>752</v>
      </c>
      <c r="WDL3" s="4" t="s">
        <v>752</v>
      </c>
      <c r="WDM3" s="4" t="s">
        <v>752</v>
      </c>
      <c r="WDN3" s="4" t="s">
        <v>752</v>
      </c>
      <c r="WDO3" s="4" t="s">
        <v>752</v>
      </c>
      <c r="WDP3" s="4" t="s">
        <v>752</v>
      </c>
      <c r="WDQ3" s="4" t="s">
        <v>752</v>
      </c>
      <c r="WDR3" s="4" t="s">
        <v>752</v>
      </c>
      <c r="WDS3" s="4" t="s">
        <v>752</v>
      </c>
      <c r="WDT3" s="4" t="s">
        <v>752</v>
      </c>
      <c r="WDU3" s="4" t="s">
        <v>752</v>
      </c>
      <c r="WDV3" s="4" t="s">
        <v>752</v>
      </c>
      <c r="WDW3" s="4" t="s">
        <v>752</v>
      </c>
      <c r="WDX3" s="4" t="s">
        <v>752</v>
      </c>
      <c r="WDY3" s="4" t="s">
        <v>752</v>
      </c>
      <c r="WDZ3" s="4" t="s">
        <v>752</v>
      </c>
      <c r="WEA3" s="4" t="s">
        <v>752</v>
      </c>
      <c r="WEB3" s="4" t="s">
        <v>752</v>
      </c>
      <c r="WEC3" s="4" t="s">
        <v>752</v>
      </c>
      <c r="WED3" s="4" t="s">
        <v>752</v>
      </c>
      <c r="WEE3" s="4" t="s">
        <v>752</v>
      </c>
      <c r="WEF3" s="4" t="s">
        <v>752</v>
      </c>
      <c r="WEG3" s="4" t="s">
        <v>752</v>
      </c>
      <c r="WEH3" s="4" t="s">
        <v>752</v>
      </c>
      <c r="WEI3" s="4" t="s">
        <v>752</v>
      </c>
      <c r="WEJ3" s="4" t="s">
        <v>752</v>
      </c>
      <c r="WEK3" s="4" t="s">
        <v>752</v>
      </c>
      <c r="WEL3" s="4" t="s">
        <v>752</v>
      </c>
      <c r="WEM3" s="4" t="s">
        <v>752</v>
      </c>
      <c r="WEN3" s="4" t="s">
        <v>752</v>
      </c>
      <c r="WEO3" s="4" t="s">
        <v>752</v>
      </c>
      <c r="WEP3" s="4" t="s">
        <v>752</v>
      </c>
      <c r="WEQ3" s="4" t="s">
        <v>752</v>
      </c>
      <c r="WER3" s="4" t="s">
        <v>752</v>
      </c>
      <c r="WES3" s="4" t="s">
        <v>752</v>
      </c>
      <c r="WET3" s="4" t="s">
        <v>752</v>
      </c>
      <c r="WEU3" s="4" t="s">
        <v>752</v>
      </c>
      <c r="WEV3" s="4" t="s">
        <v>752</v>
      </c>
      <c r="WEW3" s="4" t="s">
        <v>752</v>
      </c>
      <c r="WEX3" s="4" t="s">
        <v>752</v>
      </c>
      <c r="WEY3" s="4" t="s">
        <v>752</v>
      </c>
      <c r="WEZ3" s="4" t="s">
        <v>752</v>
      </c>
      <c r="WFA3" s="4" t="s">
        <v>752</v>
      </c>
      <c r="WFB3" s="4" t="s">
        <v>752</v>
      </c>
      <c r="WFC3" s="4" t="s">
        <v>752</v>
      </c>
      <c r="WFD3" s="4" t="s">
        <v>752</v>
      </c>
      <c r="WFE3" s="4" t="s">
        <v>752</v>
      </c>
      <c r="WFF3" s="4" t="s">
        <v>752</v>
      </c>
      <c r="WFG3" s="4" t="s">
        <v>752</v>
      </c>
      <c r="WFH3" s="4" t="s">
        <v>752</v>
      </c>
      <c r="WFI3" s="4" t="s">
        <v>752</v>
      </c>
      <c r="WFJ3" s="4" t="s">
        <v>752</v>
      </c>
      <c r="WFK3" s="4" t="s">
        <v>752</v>
      </c>
      <c r="WFL3" s="4" t="s">
        <v>752</v>
      </c>
      <c r="WFM3" s="4" t="s">
        <v>752</v>
      </c>
      <c r="WFN3" s="4" t="s">
        <v>752</v>
      </c>
      <c r="WFO3" s="4" t="s">
        <v>752</v>
      </c>
      <c r="WFP3" s="4" t="s">
        <v>752</v>
      </c>
      <c r="WFQ3" s="4" t="s">
        <v>752</v>
      </c>
      <c r="WFR3" s="4" t="s">
        <v>752</v>
      </c>
      <c r="WFS3" s="4" t="s">
        <v>752</v>
      </c>
      <c r="WFT3" s="4" t="s">
        <v>752</v>
      </c>
      <c r="WFU3" s="4" t="s">
        <v>752</v>
      </c>
      <c r="WFV3" s="4" t="s">
        <v>752</v>
      </c>
      <c r="WFW3" s="4" t="s">
        <v>752</v>
      </c>
      <c r="WFX3" s="4" t="s">
        <v>752</v>
      </c>
      <c r="WFY3" s="4" t="s">
        <v>752</v>
      </c>
      <c r="WFZ3" s="4" t="s">
        <v>752</v>
      </c>
      <c r="WGA3" s="4" t="s">
        <v>752</v>
      </c>
      <c r="WGB3" s="4" t="s">
        <v>752</v>
      </c>
      <c r="WGC3" s="4" t="s">
        <v>752</v>
      </c>
      <c r="WGD3" s="4" t="s">
        <v>752</v>
      </c>
      <c r="WGE3" s="4" t="s">
        <v>752</v>
      </c>
      <c r="WGF3" s="4" t="s">
        <v>752</v>
      </c>
      <c r="WGG3" s="4" t="s">
        <v>752</v>
      </c>
      <c r="WGH3" s="4" t="s">
        <v>752</v>
      </c>
      <c r="WGI3" s="4" t="s">
        <v>752</v>
      </c>
      <c r="WGJ3" s="4" t="s">
        <v>752</v>
      </c>
      <c r="WGK3" s="4" t="s">
        <v>752</v>
      </c>
      <c r="WGL3" s="4" t="s">
        <v>752</v>
      </c>
      <c r="WGM3" s="4" t="s">
        <v>752</v>
      </c>
      <c r="WGN3" s="4" t="s">
        <v>752</v>
      </c>
      <c r="WGO3" s="4" t="s">
        <v>752</v>
      </c>
      <c r="WGP3" s="4" t="s">
        <v>752</v>
      </c>
      <c r="WGQ3" s="4" t="s">
        <v>752</v>
      </c>
      <c r="WGR3" s="4" t="s">
        <v>752</v>
      </c>
      <c r="WGS3" s="4" t="s">
        <v>752</v>
      </c>
      <c r="WGT3" s="4" t="s">
        <v>752</v>
      </c>
      <c r="WGU3" s="4" t="s">
        <v>752</v>
      </c>
      <c r="WGV3" s="4" t="s">
        <v>752</v>
      </c>
      <c r="WGW3" s="4" t="s">
        <v>752</v>
      </c>
      <c r="WGX3" s="4" t="s">
        <v>752</v>
      </c>
      <c r="WGY3" s="4" t="s">
        <v>752</v>
      </c>
      <c r="WGZ3" s="4" t="s">
        <v>752</v>
      </c>
      <c r="WHA3" s="4" t="s">
        <v>752</v>
      </c>
      <c r="WHB3" s="4" t="s">
        <v>752</v>
      </c>
      <c r="WHC3" s="4" t="s">
        <v>752</v>
      </c>
      <c r="WHD3" s="4" t="s">
        <v>752</v>
      </c>
      <c r="WHE3" s="4" t="s">
        <v>752</v>
      </c>
      <c r="WHF3" s="4" t="s">
        <v>752</v>
      </c>
      <c r="WHG3" s="4" t="s">
        <v>752</v>
      </c>
      <c r="WHH3" s="4" t="s">
        <v>752</v>
      </c>
      <c r="WHI3" s="4" t="s">
        <v>752</v>
      </c>
      <c r="WHJ3" s="4" t="s">
        <v>752</v>
      </c>
      <c r="WHK3" s="4" t="s">
        <v>752</v>
      </c>
      <c r="WHL3" s="4" t="s">
        <v>752</v>
      </c>
      <c r="WHM3" s="4" t="s">
        <v>752</v>
      </c>
      <c r="WHN3" s="4" t="s">
        <v>752</v>
      </c>
      <c r="WHO3" s="4" t="s">
        <v>752</v>
      </c>
      <c r="WHP3" s="4" t="s">
        <v>752</v>
      </c>
      <c r="WHQ3" s="4" t="s">
        <v>752</v>
      </c>
      <c r="WHR3" s="4" t="s">
        <v>752</v>
      </c>
      <c r="WHS3" s="4" t="s">
        <v>752</v>
      </c>
      <c r="WHT3" s="4" t="s">
        <v>752</v>
      </c>
      <c r="WHU3" s="4" t="s">
        <v>752</v>
      </c>
      <c r="WHV3" s="4" t="s">
        <v>752</v>
      </c>
      <c r="WHW3" s="4" t="s">
        <v>752</v>
      </c>
      <c r="WHX3" s="4" t="s">
        <v>752</v>
      </c>
      <c r="WHY3" s="4" t="s">
        <v>752</v>
      </c>
      <c r="WHZ3" s="4" t="s">
        <v>752</v>
      </c>
      <c r="WIA3" s="4" t="s">
        <v>752</v>
      </c>
      <c r="WIB3" s="4" t="s">
        <v>752</v>
      </c>
      <c r="WIC3" s="4" t="s">
        <v>752</v>
      </c>
      <c r="WID3" s="4" t="s">
        <v>752</v>
      </c>
      <c r="WIE3" s="4" t="s">
        <v>752</v>
      </c>
      <c r="WIF3" s="4" t="s">
        <v>752</v>
      </c>
      <c r="WIG3" s="4" t="s">
        <v>752</v>
      </c>
      <c r="WIH3" s="4" t="s">
        <v>752</v>
      </c>
      <c r="WII3" s="4" t="s">
        <v>752</v>
      </c>
      <c r="WIJ3" s="4" t="s">
        <v>752</v>
      </c>
      <c r="WIK3" s="4" t="s">
        <v>752</v>
      </c>
      <c r="WIL3" s="4" t="s">
        <v>752</v>
      </c>
      <c r="WIM3" s="4" t="s">
        <v>752</v>
      </c>
      <c r="WIN3" s="4" t="s">
        <v>752</v>
      </c>
      <c r="WIO3" s="4" t="s">
        <v>752</v>
      </c>
      <c r="WIP3" s="4" t="s">
        <v>752</v>
      </c>
      <c r="WIQ3" s="4" t="s">
        <v>752</v>
      </c>
      <c r="WIR3" s="4" t="s">
        <v>752</v>
      </c>
      <c r="WIS3" s="4" t="s">
        <v>752</v>
      </c>
      <c r="WIT3" s="4" t="s">
        <v>752</v>
      </c>
      <c r="WIU3" s="4" t="s">
        <v>752</v>
      </c>
      <c r="WIV3" s="4" t="s">
        <v>752</v>
      </c>
      <c r="WIW3" s="4" t="s">
        <v>752</v>
      </c>
      <c r="WIX3" s="4" t="s">
        <v>752</v>
      </c>
      <c r="WIY3" s="4" t="s">
        <v>752</v>
      </c>
      <c r="WIZ3" s="4" t="s">
        <v>752</v>
      </c>
      <c r="WJA3" s="4" t="s">
        <v>752</v>
      </c>
      <c r="WJB3" s="4" t="s">
        <v>752</v>
      </c>
      <c r="WJC3" s="4" t="s">
        <v>752</v>
      </c>
      <c r="WJD3" s="4" t="s">
        <v>752</v>
      </c>
      <c r="WJE3" s="4" t="s">
        <v>752</v>
      </c>
      <c r="WJF3" s="4" t="s">
        <v>752</v>
      </c>
      <c r="WJG3" s="4" t="s">
        <v>752</v>
      </c>
      <c r="WJH3" s="4" t="s">
        <v>752</v>
      </c>
      <c r="WJI3" s="4" t="s">
        <v>752</v>
      </c>
      <c r="WJJ3" s="4" t="s">
        <v>752</v>
      </c>
      <c r="WJK3" s="4" t="s">
        <v>752</v>
      </c>
      <c r="WJL3" s="4" t="s">
        <v>752</v>
      </c>
      <c r="WJM3" s="4" t="s">
        <v>752</v>
      </c>
      <c r="WJN3" s="4" t="s">
        <v>752</v>
      </c>
      <c r="WJO3" s="4" t="s">
        <v>752</v>
      </c>
      <c r="WJP3" s="4" t="s">
        <v>752</v>
      </c>
      <c r="WJQ3" s="4" t="s">
        <v>752</v>
      </c>
      <c r="WJR3" s="4" t="s">
        <v>752</v>
      </c>
      <c r="WJS3" s="4" t="s">
        <v>752</v>
      </c>
      <c r="WJT3" s="4" t="s">
        <v>752</v>
      </c>
      <c r="WJU3" s="4" t="s">
        <v>752</v>
      </c>
      <c r="WJV3" s="4" t="s">
        <v>752</v>
      </c>
      <c r="WJW3" s="4" t="s">
        <v>752</v>
      </c>
      <c r="WJX3" s="4" t="s">
        <v>752</v>
      </c>
      <c r="WJY3" s="4" t="s">
        <v>752</v>
      </c>
      <c r="WJZ3" s="4" t="s">
        <v>752</v>
      </c>
      <c r="WKA3" s="4" t="s">
        <v>752</v>
      </c>
      <c r="WKB3" s="4" t="s">
        <v>752</v>
      </c>
      <c r="WKC3" s="4" t="s">
        <v>752</v>
      </c>
      <c r="WKD3" s="4" t="s">
        <v>752</v>
      </c>
      <c r="WKE3" s="4" t="s">
        <v>752</v>
      </c>
      <c r="WKF3" s="4" t="s">
        <v>752</v>
      </c>
      <c r="WKG3" s="4" t="s">
        <v>752</v>
      </c>
      <c r="WKH3" s="4" t="s">
        <v>752</v>
      </c>
      <c r="WKI3" s="4" t="s">
        <v>752</v>
      </c>
      <c r="WKJ3" s="4" t="s">
        <v>752</v>
      </c>
      <c r="WKK3" s="4" t="s">
        <v>752</v>
      </c>
      <c r="WKL3" s="4" t="s">
        <v>752</v>
      </c>
      <c r="WKM3" s="4" t="s">
        <v>752</v>
      </c>
      <c r="WKN3" s="4" t="s">
        <v>752</v>
      </c>
      <c r="WKO3" s="4" t="s">
        <v>752</v>
      </c>
      <c r="WKP3" s="4" t="s">
        <v>752</v>
      </c>
      <c r="WKQ3" s="4" t="s">
        <v>752</v>
      </c>
      <c r="WKR3" s="4" t="s">
        <v>752</v>
      </c>
      <c r="WKS3" s="4" t="s">
        <v>752</v>
      </c>
      <c r="WKT3" s="4" t="s">
        <v>752</v>
      </c>
      <c r="WKU3" s="4" t="s">
        <v>752</v>
      </c>
      <c r="WKV3" s="4" t="s">
        <v>752</v>
      </c>
      <c r="WKW3" s="4" t="s">
        <v>752</v>
      </c>
      <c r="WKX3" s="4" t="s">
        <v>752</v>
      </c>
      <c r="WKY3" s="4" t="s">
        <v>752</v>
      </c>
      <c r="WKZ3" s="4" t="s">
        <v>752</v>
      </c>
      <c r="WLA3" s="4" t="s">
        <v>752</v>
      </c>
      <c r="WLB3" s="4" t="s">
        <v>752</v>
      </c>
      <c r="WLC3" s="4" t="s">
        <v>752</v>
      </c>
      <c r="WLD3" s="4" t="s">
        <v>752</v>
      </c>
      <c r="WLE3" s="4" t="s">
        <v>752</v>
      </c>
      <c r="WLF3" s="4" t="s">
        <v>752</v>
      </c>
      <c r="WLG3" s="4" t="s">
        <v>752</v>
      </c>
      <c r="WLH3" s="4" t="s">
        <v>752</v>
      </c>
      <c r="WLI3" s="4" t="s">
        <v>752</v>
      </c>
      <c r="WLJ3" s="4" t="s">
        <v>752</v>
      </c>
      <c r="WLK3" s="4" t="s">
        <v>752</v>
      </c>
      <c r="WLL3" s="4" t="s">
        <v>752</v>
      </c>
      <c r="WLM3" s="4" t="s">
        <v>752</v>
      </c>
      <c r="WLN3" s="4" t="s">
        <v>752</v>
      </c>
      <c r="WLO3" s="4" t="s">
        <v>752</v>
      </c>
      <c r="WLP3" s="4" t="s">
        <v>752</v>
      </c>
      <c r="WLQ3" s="4" t="s">
        <v>752</v>
      </c>
      <c r="WLR3" s="4" t="s">
        <v>752</v>
      </c>
      <c r="WLS3" s="4" t="s">
        <v>752</v>
      </c>
      <c r="WLT3" s="4" t="s">
        <v>752</v>
      </c>
      <c r="WLU3" s="4" t="s">
        <v>752</v>
      </c>
      <c r="WLV3" s="4" t="s">
        <v>752</v>
      </c>
      <c r="WLW3" s="4" t="s">
        <v>752</v>
      </c>
      <c r="WLX3" s="4" t="s">
        <v>752</v>
      </c>
      <c r="WLY3" s="4" t="s">
        <v>752</v>
      </c>
      <c r="WLZ3" s="4" t="s">
        <v>752</v>
      </c>
      <c r="WMA3" s="4" t="s">
        <v>752</v>
      </c>
      <c r="WMB3" s="4" t="s">
        <v>752</v>
      </c>
      <c r="WMC3" s="4" t="s">
        <v>752</v>
      </c>
      <c r="WMD3" s="4" t="s">
        <v>752</v>
      </c>
      <c r="WME3" s="4" t="s">
        <v>752</v>
      </c>
      <c r="WMF3" s="4" t="s">
        <v>752</v>
      </c>
      <c r="WMG3" s="4" t="s">
        <v>752</v>
      </c>
      <c r="WMH3" s="4" t="s">
        <v>752</v>
      </c>
      <c r="WMI3" s="4" t="s">
        <v>752</v>
      </c>
      <c r="WMJ3" s="4" t="s">
        <v>752</v>
      </c>
      <c r="WMK3" s="4" t="s">
        <v>752</v>
      </c>
      <c r="WML3" s="4" t="s">
        <v>752</v>
      </c>
      <c r="WMM3" s="4" t="s">
        <v>752</v>
      </c>
      <c r="WMN3" s="4" t="s">
        <v>752</v>
      </c>
      <c r="WMO3" s="4" t="s">
        <v>752</v>
      </c>
      <c r="WMP3" s="4" t="s">
        <v>752</v>
      </c>
      <c r="WMQ3" s="4" t="s">
        <v>752</v>
      </c>
      <c r="WMR3" s="4" t="s">
        <v>752</v>
      </c>
      <c r="WMS3" s="4" t="s">
        <v>752</v>
      </c>
      <c r="WMT3" s="4" t="s">
        <v>752</v>
      </c>
      <c r="WMU3" s="4" t="s">
        <v>752</v>
      </c>
      <c r="WMV3" s="4" t="s">
        <v>752</v>
      </c>
      <c r="WMW3" s="4" t="s">
        <v>752</v>
      </c>
      <c r="WMX3" s="4" t="s">
        <v>752</v>
      </c>
      <c r="WMY3" s="4" t="s">
        <v>752</v>
      </c>
      <c r="WMZ3" s="4" t="s">
        <v>752</v>
      </c>
      <c r="WNA3" s="4" t="s">
        <v>752</v>
      </c>
      <c r="WNB3" s="4" t="s">
        <v>752</v>
      </c>
      <c r="WNC3" s="4" t="s">
        <v>752</v>
      </c>
      <c r="WND3" s="4" t="s">
        <v>752</v>
      </c>
      <c r="WNE3" s="4" t="s">
        <v>752</v>
      </c>
      <c r="WNF3" s="4" t="s">
        <v>752</v>
      </c>
      <c r="WNG3" s="4" t="s">
        <v>752</v>
      </c>
      <c r="WNH3" s="4" t="s">
        <v>752</v>
      </c>
      <c r="WNI3" s="4" t="s">
        <v>752</v>
      </c>
      <c r="WNJ3" s="4" t="s">
        <v>752</v>
      </c>
      <c r="WNK3" s="4" t="s">
        <v>752</v>
      </c>
      <c r="WNL3" s="4" t="s">
        <v>752</v>
      </c>
      <c r="WNM3" s="4" t="s">
        <v>752</v>
      </c>
      <c r="WNN3" s="4" t="s">
        <v>752</v>
      </c>
      <c r="WNO3" s="4" t="s">
        <v>752</v>
      </c>
      <c r="WNP3" s="4" t="s">
        <v>752</v>
      </c>
      <c r="WNQ3" s="4" t="s">
        <v>752</v>
      </c>
      <c r="WNR3" s="4" t="s">
        <v>752</v>
      </c>
      <c r="WNS3" s="4" t="s">
        <v>752</v>
      </c>
      <c r="WNT3" s="4" t="s">
        <v>752</v>
      </c>
      <c r="WNU3" s="4" t="s">
        <v>752</v>
      </c>
      <c r="WNV3" s="4" t="s">
        <v>752</v>
      </c>
      <c r="WNW3" s="4" t="s">
        <v>752</v>
      </c>
      <c r="WNX3" s="4" t="s">
        <v>752</v>
      </c>
      <c r="WNY3" s="4" t="s">
        <v>752</v>
      </c>
      <c r="WNZ3" s="4" t="s">
        <v>752</v>
      </c>
      <c r="WOA3" s="4" t="s">
        <v>752</v>
      </c>
      <c r="WOB3" s="4" t="s">
        <v>752</v>
      </c>
      <c r="WOC3" s="4" t="s">
        <v>752</v>
      </c>
      <c r="WOD3" s="4" t="s">
        <v>752</v>
      </c>
      <c r="WOE3" s="4" t="s">
        <v>752</v>
      </c>
      <c r="WOF3" s="4" t="s">
        <v>752</v>
      </c>
      <c r="WOG3" s="4" t="s">
        <v>752</v>
      </c>
      <c r="WOH3" s="4" t="s">
        <v>752</v>
      </c>
      <c r="WOI3" s="4" t="s">
        <v>752</v>
      </c>
      <c r="WOJ3" s="4" t="s">
        <v>752</v>
      </c>
      <c r="WOK3" s="4" t="s">
        <v>752</v>
      </c>
      <c r="WOL3" s="4" t="s">
        <v>752</v>
      </c>
      <c r="WOM3" s="4" t="s">
        <v>752</v>
      </c>
      <c r="WON3" s="4" t="s">
        <v>752</v>
      </c>
      <c r="WOO3" s="4" t="s">
        <v>752</v>
      </c>
      <c r="WOP3" s="4" t="s">
        <v>752</v>
      </c>
      <c r="WOQ3" s="4" t="s">
        <v>752</v>
      </c>
      <c r="WOR3" s="4" t="s">
        <v>752</v>
      </c>
      <c r="WOS3" s="4" t="s">
        <v>752</v>
      </c>
      <c r="WOT3" s="4" t="s">
        <v>752</v>
      </c>
      <c r="WOU3" s="4" t="s">
        <v>752</v>
      </c>
      <c r="WOV3" s="4" t="s">
        <v>752</v>
      </c>
      <c r="WOW3" s="4" t="s">
        <v>752</v>
      </c>
      <c r="WOX3" s="4" t="s">
        <v>752</v>
      </c>
      <c r="WOY3" s="4" t="s">
        <v>752</v>
      </c>
      <c r="WOZ3" s="4" t="s">
        <v>752</v>
      </c>
      <c r="WPA3" s="4" t="s">
        <v>752</v>
      </c>
      <c r="WPB3" s="4" t="s">
        <v>752</v>
      </c>
      <c r="WPC3" s="4" t="s">
        <v>752</v>
      </c>
      <c r="WPD3" s="4" t="s">
        <v>752</v>
      </c>
      <c r="WPE3" s="4" t="s">
        <v>752</v>
      </c>
      <c r="WPF3" s="4" t="s">
        <v>752</v>
      </c>
      <c r="WPG3" s="4" t="s">
        <v>752</v>
      </c>
      <c r="WPH3" s="4" t="s">
        <v>752</v>
      </c>
      <c r="WPI3" s="4" t="s">
        <v>752</v>
      </c>
      <c r="WPJ3" s="4" t="s">
        <v>752</v>
      </c>
      <c r="WPK3" s="4" t="s">
        <v>752</v>
      </c>
      <c r="WPL3" s="4" t="s">
        <v>752</v>
      </c>
      <c r="WPM3" s="4" t="s">
        <v>752</v>
      </c>
      <c r="WPN3" s="4" t="s">
        <v>752</v>
      </c>
      <c r="WPO3" s="4" t="s">
        <v>752</v>
      </c>
      <c r="WPP3" s="4" t="s">
        <v>752</v>
      </c>
      <c r="WPQ3" s="4" t="s">
        <v>752</v>
      </c>
      <c r="WPR3" s="4" t="s">
        <v>752</v>
      </c>
      <c r="WPS3" s="4" t="s">
        <v>752</v>
      </c>
      <c r="WPT3" s="4" t="s">
        <v>752</v>
      </c>
      <c r="WPU3" s="4" t="s">
        <v>752</v>
      </c>
      <c r="WPV3" s="4" t="s">
        <v>752</v>
      </c>
      <c r="WPW3" s="4" t="s">
        <v>752</v>
      </c>
      <c r="WPX3" s="4" t="s">
        <v>752</v>
      </c>
      <c r="WPY3" s="4" t="s">
        <v>752</v>
      </c>
      <c r="WPZ3" s="4" t="s">
        <v>752</v>
      </c>
      <c r="WQA3" s="4" t="s">
        <v>752</v>
      </c>
      <c r="WQB3" s="4" t="s">
        <v>752</v>
      </c>
      <c r="WQC3" s="4" t="s">
        <v>752</v>
      </c>
      <c r="WQD3" s="4" t="s">
        <v>752</v>
      </c>
      <c r="WQE3" s="4" t="s">
        <v>752</v>
      </c>
      <c r="WQF3" s="4" t="s">
        <v>752</v>
      </c>
      <c r="WQG3" s="4" t="s">
        <v>752</v>
      </c>
      <c r="WQH3" s="4" t="s">
        <v>752</v>
      </c>
      <c r="WQI3" s="4" t="s">
        <v>752</v>
      </c>
      <c r="WQJ3" s="4" t="s">
        <v>752</v>
      </c>
      <c r="WQK3" s="4" t="s">
        <v>752</v>
      </c>
      <c r="WQL3" s="4" t="s">
        <v>752</v>
      </c>
      <c r="WQM3" s="4" t="s">
        <v>752</v>
      </c>
      <c r="WQN3" s="4" t="s">
        <v>752</v>
      </c>
      <c r="WQO3" s="4" t="s">
        <v>752</v>
      </c>
      <c r="WQP3" s="4" t="s">
        <v>752</v>
      </c>
      <c r="WQQ3" s="4" t="s">
        <v>752</v>
      </c>
      <c r="WQR3" s="4" t="s">
        <v>752</v>
      </c>
      <c r="WQS3" s="4" t="s">
        <v>752</v>
      </c>
      <c r="WQT3" s="4" t="s">
        <v>752</v>
      </c>
      <c r="WQU3" s="4" t="s">
        <v>752</v>
      </c>
      <c r="WQV3" s="4" t="s">
        <v>752</v>
      </c>
      <c r="WQW3" s="4" t="s">
        <v>752</v>
      </c>
      <c r="WQX3" s="4" t="s">
        <v>752</v>
      </c>
      <c r="WQY3" s="4" t="s">
        <v>752</v>
      </c>
      <c r="WQZ3" s="4" t="s">
        <v>752</v>
      </c>
      <c r="WRA3" s="4" t="s">
        <v>752</v>
      </c>
      <c r="WRB3" s="4" t="s">
        <v>752</v>
      </c>
      <c r="WRC3" s="4" t="s">
        <v>752</v>
      </c>
      <c r="WRD3" s="4" t="s">
        <v>752</v>
      </c>
      <c r="WRE3" s="4" t="s">
        <v>752</v>
      </c>
      <c r="WRF3" s="4" t="s">
        <v>752</v>
      </c>
      <c r="WRG3" s="4" t="s">
        <v>752</v>
      </c>
      <c r="WRH3" s="4" t="s">
        <v>752</v>
      </c>
      <c r="WRI3" s="4" t="s">
        <v>752</v>
      </c>
      <c r="WRJ3" s="4" t="s">
        <v>752</v>
      </c>
      <c r="WRK3" s="4" t="s">
        <v>752</v>
      </c>
      <c r="WRL3" s="4" t="s">
        <v>752</v>
      </c>
      <c r="WRM3" s="4" t="s">
        <v>752</v>
      </c>
      <c r="WRN3" s="4" t="s">
        <v>752</v>
      </c>
      <c r="WRO3" s="4" t="s">
        <v>752</v>
      </c>
      <c r="WRP3" s="4" t="s">
        <v>752</v>
      </c>
      <c r="WRQ3" s="4" t="s">
        <v>752</v>
      </c>
      <c r="WRR3" s="4" t="s">
        <v>752</v>
      </c>
      <c r="WRS3" s="4" t="s">
        <v>752</v>
      </c>
      <c r="WRT3" s="4" t="s">
        <v>752</v>
      </c>
      <c r="WRU3" s="4" t="s">
        <v>752</v>
      </c>
      <c r="WRV3" s="4" t="s">
        <v>752</v>
      </c>
      <c r="WRW3" s="4" t="s">
        <v>752</v>
      </c>
      <c r="WRX3" s="4" t="s">
        <v>752</v>
      </c>
      <c r="WRY3" s="4" t="s">
        <v>752</v>
      </c>
      <c r="WRZ3" s="4" t="s">
        <v>752</v>
      </c>
      <c r="WSA3" s="4" t="s">
        <v>752</v>
      </c>
      <c r="WSB3" s="4" t="s">
        <v>752</v>
      </c>
      <c r="WSC3" s="4" t="s">
        <v>752</v>
      </c>
      <c r="WSD3" s="4" t="s">
        <v>752</v>
      </c>
      <c r="WSE3" s="4" t="s">
        <v>752</v>
      </c>
      <c r="WSF3" s="4" t="s">
        <v>752</v>
      </c>
      <c r="WSG3" s="4" t="s">
        <v>752</v>
      </c>
      <c r="WSH3" s="4" t="s">
        <v>752</v>
      </c>
      <c r="WSI3" s="4" t="s">
        <v>752</v>
      </c>
      <c r="WSJ3" s="4" t="s">
        <v>752</v>
      </c>
      <c r="WSK3" s="4" t="s">
        <v>752</v>
      </c>
      <c r="WSL3" s="4" t="s">
        <v>752</v>
      </c>
      <c r="WSM3" s="4" t="s">
        <v>752</v>
      </c>
      <c r="WSN3" s="4" t="s">
        <v>752</v>
      </c>
      <c r="WSO3" s="4" t="s">
        <v>752</v>
      </c>
      <c r="WSP3" s="4" t="s">
        <v>752</v>
      </c>
      <c r="WSQ3" s="4" t="s">
        <v>752</v>
      </c>
      <c r="WSR3" s="4" t="s">
        <v>752</v>
      </c>
      <c r="WSS3" s="4" t="s">
        <v>752</v>
      </c>
      <c r="WST3" s="4" t="s">
        <v>752</v>
      </c>
      <c r="WSU3" s="4" t="s">
        <v>752</v>
      </c>
      <c r="WSV3" s="4" t="s">
        <v>752</v>
      </c>
      <c r="WSW3" s="4" t="s">
        <v>752</v>
      </c>
      <c r="WSX3" s="4" t="s">
        <v>752</v>
      </c>
      <c r="WSY3" s="4" t="s">
        <v>752</v>
      </c>
      <c r="WSZ3" s="4" t="s">
        <v>752</v>
      </c>
      <c r="WTA3" s="4" t="s">
        <v>752</v>
      </c>
      <c r="WTB3" s="4" t="s">
        <v>752</v>
      </c>
      <c r="WTC3" s="4" t="s">
        <v>752</v>
      </c>
      <c r="WTD3" s="4" t="s">
        <v>752</v>
      </c>
      <c r="WTE3" s="4" t="s">
        <v>752</v>
      </c>
      <c r="WTF3" s="4" t="s">
        <v>752</v>
      </c>
      <c r="WTG3" s="4" t="s">
        <v>752</v>
      </c>
      <c r="WTH3" s="4" t="s">
        <v>752</v>
      </c>
      <c r="WTI3" s="4" t="s">
        <v>752</v>
      </c>
      <c r="WTJ3" s="4" t="s">
        <v>752</v>
      </c>
      <c r="WTK3" s="4" t="s">
        <v>752</v>
      </c>
      <c r="WTL3" s="4" t="s">
        <v>752</v>
      </c>
      <c r="WTM3" s="4" t="s">
        <v>752</v>
      </c>
      <c r="WTN3" s="4" t="s">
        <v>752</v>
      </c>
      <c r="WTO3" s="4" t="s">
        <v>752</v>
      </c>
      <c r="WTP3" s="4" t="s">
        <v>752</v>
      </c>
      <c r="WTQ3" s="4" t="s">
        <v>752</v>
      </c>
      <c r="WTR3" s="4" t="s">
        <v>752</v>
      </c>
      <c r="WTS3" s="4" t="s">
        <v>752</v>
      </c>
      <c r="WTT3" s="4" t="s">
        <v>752</v>
      </c>
      <c r="WTU3" s="4" t="s">
        <v>752</v>
      </c>
      <c r="WTV3" s="4" t="s">
        <v>752</v>
      </c>
      <c r="WTW3" s="4" t="s">
        <v>752</v>
      </c>
      <c r="WTX3" s="4" t="s">
        <v>752</v>
      </c>
      <c r="WTY3" s="4" t="s">
        <v>752</v>
      </c>
      <c r="WTZ3" s="4" t="s">
        <v>752</v>
      </c>
      <c r="WUA3" s="4" t="s">
        <v>752</v>
      </c>
      <c r="WUB3" s="4" t="s">
        <v>752</v>
      </c>
      <c r="WUC3" s="4" t="s">
        <v>752</v>
      </c>
      <c r="WUD3" s="4" t="s">
        <v>752</v>
      </c>
      <c r="WUE3" s="4" t="s">
        <v>752</v>
      </c>
      <c r="WUF3" s="4" t="s">
        <v>752</v>
      </c>
      <c r="WUG3" s="4" t="s">
        <v>752</v>
      </c>
      <c r="WUH3" s="4" t="s">
        <v>752</v>
      </c>
      <c r="WUI3" s="4" t="s">
        <v>752</v>
      </c>
      <c r="WUJ3" s="4" t="s">
        <v>752</v>
      </c>
      <c r="WUK3" s="4" t="s">
        <v>752</v>
      </c>
      <c r="WUL3" s="4" t="s">
        <v>752</v>
      </c>
      <c r="WUM3" s="4" t="s">
        <v>752</v>
      </c>
      <c r="WUN3" s="4" t="s">
        <v>752</v>
      </c>
      <c r="WUO3" s="4" t="s">
        <v>752</v>
      </c>
      <c r="WUP3" s="4" t="s">
        <v>752</v>
      </c>
      <c r="WUQ3" s="4" t="s">
        <v>752</v>
      </c>
      <c r="WUR3" s="4" t="s">
        <v>752</v>
      </c>
      <c r="WUS3" s="4" t="s">
        <v>752</v>
      </c>
      <c r="WUT3" s="4" t="s">
        <v>752</v>
      </c>
      <c r="WUU3" s="4" t="s">
        <v>752</v>
      </c>
      <c r="WUV3" s="4" t="s">
        <v>752</v>
      </c>
      <c r="WUW3" s="4" t="s">
        <v>752</v>
      </c>
      <c r="WUX3" s="4" t="s">
        <v>752</v>
      </c>
      <c r="WUY3" s="4" t="s">
        <v>752</v>
      </c>
      <c r="WUZ3" s="4" t="s">
        <v>752</v>
      </c>
      <c r="WVA3" s="4" t="s">
        <v>752</v>
      </c>
      <c r="WVB3" s="4" t="s">
        <v>752</v>
      </c>
      <c r="WVC3" s="4" t="s">
        <v>752</v>
      </c>
      <c r="WVD3" s="4" t="s">
        <v>752</v>
      </c>
      <c r="WVE3" s="4" t="s">
        <v>752</v>
      </c>
      <c r="WVF3" s="4" t="s">
        <v>752</v>
      </c>
      <c r="WVG3" s="4" t="s">
        <v>752</v>
      </c>
      <c r="WVH3" s="4" t="s">
        <v>752</v>
      </c>
      <c r="WVI3" s="4" t="s">
        <v>752</v>
      </c>
      <c r="WVJ3" s="4" t="s">
        <v>752</v>
      </c>
      <c r="WVK3" s="4" t="s">
        <v>752</v>
      </c>
      <c r="WVL3" s="4" t="s">
        <v>752</v>
      </c>
      <c r="WVM3" s="4" t="s">
        <v>752</v>
      </c>
      <c r="WVN3" s="4" t="s">
        <v>752</v>
      </c>
      <c r="WVO3" s="4" t="s">
        <v>752</v>
      </c>
      <c r="WVP3" s="4" t="s">
        <v>752</v>
      </c>
      <c r="WVQ3" s="4" t="s">
        <v>752</v>
      </c>
      <c r="WVR3" s="4" t="s">
        <v>752</v>
      </c>
      <c r="WVS3" s="4" t="s">
        <v>752</v>
      </c>
      <c r="WVT3" s="4" t="s">
        <v>752</v>
      </c>
      <c r="WVU3" s="4" t="s">
        <v>752</v>
      </c>
      <c r="WVV3" s="4" t="s">
        <v>752</v>
      </c>
      <c r="WVW3" s="4" t="s">
        <v>752</v>
      </c>
      <c r="WVX3" s="4" t="s">
        <v>752</v>
      </c>
      <c r="WVY3" s="4" t="s">
        <v>752</v>
      </c>
      <c r="WVZ3" s="4" t="s">
        <v>752</v>
      </c>
      <c r="WWA3" s="4" t="s">
        <v>752</v>
      </c>
      <c r="WWB3" s="4" t="s">
        <v>752</v>
      </c>
      <c r="WWC3" s="4" t="s">
        <v>752</v>
      </c>
      <c r="WWD3" s="4" t="s">
        <v>752</v>
      </c>
      <c r="WWE3" s="4" t="s">
        <v>752</v>
      </c>
      <c r="WWF3" s="4" t="s">
        <v>752</v>
      </c>
      <c r="WWG3" s="4" t="s">
        <v>752</v>
      </c>
      <c r="WWH3" s="4" t="s">
        <v>752</v>
      </c>
      <c r="WWI3" s="4" t="s">
        <v>752</v>
      </c>
      <c r="WWJ3" s="4" t="s">
        <v>752</v>
      </c>
      <c r="WWK3" s="4" t="s">
        <v>752</v>
      </c>
      <c r="WWL3" s="4" t="s">
        <v>752</v>
      </c>
      <c r="WWM3" s="4" t="s">
        <v>752</v>
      </c>
      <c r="WWN3" s="4" t="s">
        <v>752</v>
      </c>
      <c r="WWO3" s="4" t="s">
        <v>752</v>
      </c>
      <c r="WWP3" s="4" t="s">
        <v>752</v>
      </c>
      <c r="WWQ3" s="4" t="s">
        <v>752</v>
      </c>
      <c r="WWR3" s="4" t="s">
        <v>752</v>
      </c>
      <c r="WWS3" s="4" t="s">
        <v>752</v>
      </c>
      <c r="WWT3" s="4" t="s">
        <v>752</v>
      </c>
      <c r="WWU3" s="4" t="s">
        <v>752</v>
      </c>
      <c r="WWV3" s="4" t="s">
        <v>752</v>
      </c>
      <c r="WWW3" s="4" t="s">
        <v>752</v>
      </c>
      <c r="WWX3" s="4" t="s">
        <v>752</v>
      </c>
      <c r="WWY3" s="4" t="s">
        <v>752</v>
      </c>
      <c r="WWZ3" s="4" t="s">
        <v>752</v>
      </c>
      <c r="WXA3" s="4" t="s">
        <v>752</v>
      </c>
      <c r="WXB3" s="4" t="s">
        <v>752</v>
      </c>
      <c r="WXC3" s="4" t="s">
        <v>752</v>
      </c>
      <c r="WXD3" s="4" t="s">
        <v>752</v>
      </c>
      <c r="WXE3" s="4" t="s">
        <v>752</v>
      </c>
      <c r="WXF3" s="4" t="s">
        <v>752</v>
      </c>
      <c r="WXG3" s="4" t="s">
        <v>752</v>
      </c>
      <c r="WXH3" s="4" t="s">
        <v>752</v>
      </c>
      <c r="WXI3" s="4" t="s">
        <v>752</v>
      </c>
      <c r="WXJ3" s="4" t="s">
        <v>752</v>
      </c>
      <c r="WXK3" s="4" t="s">
        <v>752</v>
      </c>
      <c r="WXL3" s="4" t="s">
        <v>752</v>
      </c>
      <c r="WXM3" s="4" t="s">
        <v>752</v>
      </c>
      <c r="WXN3" s="4" t="s">
        <v>752</v>
      </c>
      <c r="WXO3" s="4" t="s">
        <v>752</v>
      </c>
      <c r="WXP3" s="4" t="s">
        <v>752</v>
      </c>
      <c r="WXQ3" s="4" t="s">
        <v>752</v>
      </c>
      <c r="WXR3" s="4" t="s">
        <v>752</v>
      </c>
      <c r="WXS3" s="4" t="s">
        <v>752</v>
      </c>
      <c r="WXT3" s="4" t="s">
        <v>752</v>
      </c>
      <c r="WXU3" s="4" t="s">
        <v>752</v>
      </c>
      <c r="WXV3" s="4" t="s">
        <v>752</v>
      </c>
      <c r="WXW3" s="4" t="s">
        <v>752</v>
      </c>
      <c r="WXX3" s="4" t="s">
        <v>752</v>
      </c>
      <c r="WXY3" s="4" t="s">
        <v>752</v>
      </c>
      <c r="WXZ3" s="4" t="s">
        <v>752</v>
      </c>
      <c r="WYA3" s="4" t="s">
        <v>752</v>
      </c>
      <c r="WYB3" s="4" t="s">
        <v>752</v>
      </c>
      <c r="WYC3" s="4" t="s">
        <v>752</v>
      </c>
      <c r="WYD3" s="4" t="s">
        <v>752</v>
      </c>
      <c r="WYE3" s="4" t="s">
        <v>752</v>
      </c>
      <c r="WYF3" s="4" t="s">
        <v>752</v>
      </c>
      <c r="WYG3" s="4" t="s">
        <v>752</v>
      </c>
      <c r="WYH3" s="4" t="s">
        <v>752</v>
      </c>
      <c r="WYI3" s="4" t="s">
        <v>752</v>
      </c>
      <c r="WYJ3" s="4" t="s">
        <v>752</v>
      </c>
      <c r="WYK3" s="4" t="s">
        <v>752</v>
      </c>
      <c r="WYL3" s="4" t="s">
        <v>752</v>
      </c>
      <c r="WYM3" s="4" t="s">
        <v>752</v>
      </c>
      <c r="WYN3" s="4" t="s">
        <v>752</v>
      </c>
      <c r="WYO3" s="4" t="s">
        <v>752</v>
      </c>
      <c r="WYP3" s="4" t="s">
        <v>752</v>
      </c>
      <c r="WYQ3" s="4" t="s">
        <v>752</v>
      </c>
      <c r="WYR3" s="4" t="s">
        <v>752</v>
      </c>
      <c r="WYS3" s="4" t="s">
        <v>752</v>
      </c>
      <c r="WYT3" s="4" t="s">
        <v>752</v>
      </c>
      <c r="WYU3" s="4" t="s">
        <v>752</v>
      </c>
      <c r="WYV3" s="4" t="s">
        <v>752</v>
      </c>
      <c r="WYW3" s="4" t="s">
        <v>752</v>
      </c>
      <c r="WYX3" s="4" t="s">
        <v>752</v>
      </c>
      <c r="WYY3" s="4" t="s">
        <v>752</v>
      </c>
      <c r="WYZ3" s="4" t="s">
        <v>752</v>
      </c>
      <c r="WZA3" s="4" t="s">
        <v>752</v>
      </c>
      <c r="WZB3" s="4" t="s">
        <v>752</v>
      </c>
      <c r="WZC3" s="4" t="s">
        <v>752</v>
      </c>
      <c r="WZD3" s="4" t="s">
        <v>752</v>
      </c>
      <c r="WZE3" s="4" t="s">
        <v>752</v>
      </c>
      <c r="WZF3" s="4" t="s">
        <v>752</v>
      </c>
      <c r="WZG3" s="4" t="s">
        <v>752</v>
      </c>
      <c r="WZH3" s="4" t="s">
        <v>752</v>
      </c>
      <c r="WZI3" s="4" t="s">
        <v>752</v>
      </c>
      <c r="WZJ3" s="4" t="s">
        <v>752</v>
      </c>
      <c r="WZK3" s="4" t="s">
        <v>752</v>
      </c>
      <c r="WZL3" s="4" t="s">
        <v>752</v>
      </c>
      <c r="WZM3" s="4" t="s">
        <v>752</v>
      </c>
      <c r="WZN3" s="4" t="s">
        <v>752</v>
      </c>
      <c r="WZO3" s="4" t="s">
        <v>752</v>
      </c>
      <c r="WZP3" s="4" t="s">
        <v>752</v>
      </c>
      <c r="WZQ3" s="4" t="s">
        <v>752</v>
      </c>
      <c r="WZR3" s="4" t="s">
        <v>752</v>
      </c>
      <c r="WZS3" s="4" t="s">
        <v>752</v>
      </c>
      <c r="WZT3" s="4" t="s">
        <v>752</v>
      </c>
      <c r="WZU3" s="4" t="s">
        <v>752</v>
      </c>
      <c r="WZV3" s="4" t="s">
        <v>752</v>
      </c>
      <c r="WZW3" s="4" t="s">
        <v>752</v>
      </c>
      <c r="WZX3" s="4" t="s">
        <v>752</v>
      </c>
      <c r="WZY3" s="4" t="s">
        <v>752</v>
      </c>
      <c r="WZZ3" s="4" t="s">
        <v>752</v>
      </c>
      <c r="XAA3" s="4" t="s">
        <v>752</v>
      </c>
      <c r="XAB3" s="4" t="s">
        <v>752</v>
      </c>
      <c r="XAC3" s="4" t="s">
        <v>752</v>
      </c>
      <c r="XAD3" s="4" t="s">
        <v>752</v>
      </c>
      <c r="XAE3" s="4" t="s">
        <v>752</v>
      </c>
      <c r="XAF3" s="4" t="s">
        <v>752</v>
      </c>
      <c r="XAG3" s="4" t="s">
        <v>752</v>
      </c>
      <c r="XAH3" s="4" t="s">
        <v>752</v>
      </c>
      <c r="XAI3" s="4" t="s">
        <v>752</v>
      </c>
      <c r="XAJ3" s="4" t="s">
        <v>752</v>
      </c>
      <c r="XAK3" s="4" t="s">
        <v>752</v>
      </c>
      <c r="XAL3" s="4" t="s">
        <v>752</v>
      </c>
      <c r="XAM3" s="4" t="s">
        <v>752</v>
      </c>
      <c r="XAN3" s="4" t="s">
        <v>752</v>
      </c>
      <c r="XAO3" s="4" t="s">
        <v>752</v>
      </c>
      <c r="XAP3" s="4" t="s">
        <v>752</v>
      </c>
      <c r="XAQ3" s="4" t="s">
        <v>752</v>
      </c>
      <c r="XAR3" s="4" t="s">
        <v>752</v>
      </c>
      <c r="XAS3" s="4" t="s">
        <v>752</v>
      </c>
      <c r="XAT3" s="4" t="s">
        <v>752</v>
      </c>
      <c r="XAU3" s="4" t="s">
        <v>752</v>
      </c>
      <c r="XAV3" s="4" t="s">
        <v>752</v>
      </c>
      <c r="XAW3" s="4" t="s">
        <v>752</v>
      </c>
      <c r="XAX3" s="4" t="s">
        <v>752</v>
      </c>
      <c r="XAY3" s="4" t="s">
        <v>752</v>
      </c>
      <c r="XAZ3" s="4" t="s">
        <v>752</v>
      </c>
      <c r="XBA3" s="4" t="s">
        <v>752</v>
      </c>
      <c r="XBB3" s="4" t="s">
        <v>752</v>
      </c>
      <c r="XBC3" s="4" t="s">
        <v>752</v>
      </c>
      <c r="XBD3" s="4" t="s">
        <v>752</v>
      </c>
      <c r="XBE3" s="4" t="s">
        <v>752</v>
      </c>
      <c r="XBF3" s="4" t="s">
        <v>752</v>
      </c>
      <c r="XBG3" s="4" t="s">
        <v>752</v>
      </c>
      <c r="XBH3" s="4" t="s">
        <v>752</v>
      </c>
      <c r="XBI3" s="4" t="s">
        <v>752</v>
      </c>
      <c r="XBJ3" s="4" t="s">
        <v>752</v>
      </c>
      <c r="XBK3" s="4" t="s">
        <v>752</v>
      </c>
      <c r="XBL3" s="4" t="s">
        <v>752</v>
      </c>
      <c r="XBM3" s="4" t="s">
        <v>752</v>
      </c>
      <c r="XBN3" s="4" t="s">
        <v>752</v>
      </c>
      <c r="XBO3" s="4" t="s">
        <v>752</v>
      </c>
      <c r="XBP3" s="4" t="s">
        <v>752</v>
      </c>
      <c r="XBQ3" s="4" t="s">
        <v>752</v>
      </c>
      <c r="XBR3" s="4" t="s">
        <v>752</v>
      </c>
      <c r="XBS3" s="4" t="s">
        <v>752</v>
      </c>
      <c r="XBT3" s="4" t="s">
        <v>752</v>
      </c>
      <c r="XBU3" s="4" t="s">
        <v>752</v>
      </c>
      <c r="XBV3" s="4" t="s">
        <v>752</v>
      </c>
      <c r="XBW3" s="4" t="s">
        <v>752</v>
      </c>
      <c r="XBX3" s="4" t="s">
        <v>752</v>
      </c>
      <c r="XBY3" s="4" t="s">
        <v>752</v>
      </c>
      <c r="XBZ3" s="4" t="s">
        <v>752</v>
      </c>
      <c r="XCA3" s="4" t="s">
        <v>752</v>
      </c>
      <c r="XCB3" s="4" t="s">
        <v>752</v>
      </c>
      <c r="XCC3" s="4" t="s">
        <v>752</v>
      </c>
      <c r="XCD3" s="4" t="s">
        <v>752</v>
      </c>
      <c r="XCE3" s="4" t="s">
        <v>752</v>
      </c>
      <c r="XCF3" s="4" t="s">
        <v>752</v>
      </c>
      <c r="XCG3" s="4" t="s">
        <v>752</v>
      </c>
      <c r="XCH3" s="4" t="s">
        <v>752</v>
      </c>
      <c r="XCI3" s="4" t="s">
        <v>752</v>
      </c>
      <c r="XCJ3" s="4" t="s">
        <v>752</v>
      </c>
      <c r="XCK3" s="4" t="s">
        <v>752</v>
      </c>
      <c r="XCL3" s="4" t="s">
        <v>752</v>
      </c>
      <c r="XCM3" s="4" t="s">
        <v>752</v>
      </c>
      <c r="XCN3" s="4" t="s">
        <v>752</v>
      </c>
      <c r="XCO3" s="4" t="s">
        <v>752</v>
      </c>
      <c r="XCP3" s="4" t="s">
        <v>752</v>
      </c>
      <c r="XCQ3" s="4" t="s">
        <v>752</v>
      </c>
      <c r="XCR3" s="4" t="s">
        <v>752</v>
      </c>
      <c r="XCS3" s="4" t="s">
        <v>752</v>
      </c>
      <c r="XCT3" s="4" t="s">
        <v>752</v>
      </c>
      <c r="XCU3" s="4" t="s">
        <v>752</v>
      </c>
      <c r="XCV3" s="4" t="s">
        <v>752</v>
      </c>
      <c r="XCW3" s="4" t="s">
        <v>752</v>
      </c>
      <c r="XCX3" s="4" t="s">
        <v>752</v>
      </c>
      <c r="XCY3" s="4" t="s">
        <v>752</v>
      </c>
      <c r="XCZ3" s="4" t="s">
        <v>752</v>
      </c>
      <c r="XDA3" s="4" t="s">
        <v>752</v>
      </c>
      <c r="XDB3" s="4" t="s">
        <v>752</v>
      </c>
      <c r="XDC3" s="4" t="s">
        <v>752</v>
      </c>
      <c r="XDD3" s="4" t="s">
        <v>752</v>
      </c>
      <c r="XDE3" s="4" t="s">
        <v>752</v>
      </c>
      <c r="XDF3" s="4" t="s">
        <v>752</v>
      </c>
      <c r="XDG3" s="4" t="s">
        <v>752</v>
      </c>
      <c r="XDH3" s="4" t="s">
        <v>752</v>
      </c>
      <c r="XDI3" s="4" t="s">
        <v>752</v>
      </c>
      <c r="XDJ3" s="4" t="s">
        <v>752</v>
      </c>
      <c r="XDK3" s="4" t="s">
        <v>752</v>
      </c>
      <c r="XDL3" s="4" t="s">
        <v>752</v>
      </c>
      <c r="XDM3" s="4" t="s">
        <v>752</v>
      </c>
      <c r="XDN3" s="4" t="s">
        <v>752</v>
      </c>
      <c r="XDO3" s="4" t="s">
        <v>752</v>
      </c>
      <c r="XDP3" s="4" t="s">
        <v>752</v>
      </c>
      <c r="XDQ3" s="4" t="s">
        <v>752</v>
      </c>
      <c r="XDR3" s="4" t="s">
        <v>752</v>
      </c>
      <c r="XDS3" s="4" t="s">
        <v>752</v>
      </c>
      <c r="XDT3" s="4" t="s">
        <v>752</v>
      </c>
      <c r="XDU3" s="4" t="s">
        <v>752</v>
      </c>
      <c r="XDV3" s="4" t="s">
        <v>752</v>
      </c>
      <c r="XDW3" s="4" t="s">
        <v>752</v>
      </c>
      <c r="XDX3" s="4" t="s">
        <v>752</v>
      </c>
      <c r="XDY3" s="4" t="s">
        <v>752</v>
      </c>
      <c r="XDZ3" s="4" t="s">
        <v>752</v>
      </c>
      <c r="XEA3" s="4" t="s">
        <v>752</v>
      </c>
      <c r="XEB3" s="4" t="s">
        <v>752</v>
      </c>
      <c r="XEC3" s="4" t="s">
        <v>752</v>
      </c>
      <c r="XED3" s="4" t="s">
        <v>752</v>
      </c>
      <c r="XEE3" s="4" t="s">
        <v>752</v>
      </c>
      <c r="XEF3" s="4" t="s">
        <v>752</v>
      </c>
      <c r="XEG3" s="4" t="s">
        <v>752</v>
      </c>
      <c r="XEH3" s="4" t="s">
        <v>752</v>
      </c>
      <c r="XEI3" s="4" t="s">
        <v>752</v>
      </c>
      <c r="XEJ3" s="4" t="s">
        <v>752</v>
      </c>
      <c r="XEK3" s="4" t="s">
        <v>752</v>
      </c>
      <c r="XEL3" s="4" t="s">
        <v>752</v>
      </c>
      <c r="XEM3" s="4" t="s">
        <v>752</v>
      </c>
      <c r="XEN3" s="4" t="s">
        <v>752</v>
      </c>
      <c r="XEO3" s="4" t="s">
        <v>752</v>
      </c>
      <c r="XEP3" s="4" t="s">
        <v>752</v>
      </c>
      <c r="XEQ3" s="4" t="s">
        <v>752</v>
      </c>
      <c r="XER3" s="4" t="s">
        <v>752</v>
      </c>
      <c r="XES3" s="4" t="s">
        <v>752</v>
      </c>
      <c r="XET3" s="4" t="s">
        <v>752</v>
      </c>
      <c r="XEU3" s="4" t="s">
        <v>752</v>
      </c>
      <c r="XEV3" s="4" t="s">
        <v>752</v>
      </c>
      <c r="XEW3" s="4" t="s">
        <v>752</v>
      </c>
      <c r="XEX3" s="4" t="s">
        <v>752</v>
      </c>
      <c r="XEY3" s="4" t="s">
        <v>752</v>
      </c>
      <c r="XEZ3" s="4" t="s">
        <v>752</v>
      </c>
      <c r="XFA3" s="4" t="s">
        <v>752</v>
      </c>
      <c r="XFB3" s="4" t="s">
        <v>752</v>
      </c>
      <c r="XFC3" s="4" t="s">
        <v>752</v>
      </c>
      <c r="XFD3" s="4" t="s">
        <v>752</v>
      </c>
    </row>
    <row r="4" spans="1:16384" s="4" customFormat="1">
      <c r="A4" s="6" t="s">
        <v>14</v>
      </c>
      <c r="B4" s="6"/>
      <c r="C4" s="6"/>
      <c r="D4" s="6"/>
      <c r="E4" s="6"/>
    </row>
    <row r="5" spans="1:16384" s="4" customFormat="1"/>
    <row r="6" spans="1:16384" s="4" customFormat="1">
      <c r="A6" s="4" t="s">
        <v>78</v>
      </c>
    </row>
    <row r="7" spans="1:16384">
      <c r="A7" s="4"/>
      <c r="B7" s="4"/>
      <c r="C7" s="4"/>
      <c r="D7" s="4"/>
    </row>
    <row r="8" spans="1:16384">
      <c r="A8" s="143" t="str">
        <f>'Assistance Programs, Outreach'!A10</f>
        <v>Atlantic City Electric</v>
      </c>
      <c r="B8" s="4"/>
      <c r="C8" s="4"/>
      <c r="D8" s="4"/>
    </row>
    <row r="9" spans="1:16384" ht="26.4">
      <c r="A9" s="79" t="s">
        <v>753</v>
      </c>
      <c r="B9" s="79" t="s">
        <v>754</v>
      </c>
      <c r="C9" s="79" t="s">
        <v>755</v>
      </c>
      <c r="D9" s="79" t="s">
        <v>756</v>
      </c>
      <c r="E9" s="79" t="s">
        <v>757</v>
      </c>
      <c r="F9" s="4"/>
    </row>
    <row r="10" spans="1:16384" ht="14.4">
      <c r="A10" s="166" t="s">
        <v>758</v>
      </c>
      <c r="B10" s="166"/>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2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22" customWidth="1"/>
    <col min="8" max="16384" width="8.88671875" style="122"/>
  </cols>
  <sheetData>
    <row r="1" spans="1:7" ht="14.4" thickBot="1">
      <c r="A1" s="124" t="s">
        <v>759</v>
      </c>
    </row>
    <row r="2" spans="1:7">
      <c r="A2" s="481" t="s">
        <v>760</v>
      </c>
      <c r="B2" s="482"/>
      <c r="C2" s="482"/>
      <c r="D2" s="482"/>
      <c r="E2" s="482"/>
      <c r="F2" s="482"/>
      <c r="G2" s="483"/>
    </row>
    <row r="3" spans="1:7">
      <c r="A3" s="484"/>
      <c r="B3" s="485"/>
      <c r="C3" s="485"/>
      <c r="D3" s="485"/>
      <c r="E3" s="485"/>
      <c r="F3" s="485"/>
      <c r="G3" s="486"/>
    </row>
    <row r="4" spans="1:7" ht="32.25" customHeight="1" thickBot="1">
      <c r="A4" s="487"/>
      <c r="B4" s="488"/>
      <c r="C4" s="488"/>
      <c r="D4" s="488"/>
      <c r="E4" s="488"/>
      <c r="F4" s="488"/>
      <c r="G4" s="489"/>
    </row>
    <row r="5" spans="1:7">
      <c r="A5" s="123"/>
      <c r="B5" s="123"/>
      <c r="C5" s="123"/>
      <c r="D5" s="123"/>
      <c r="E5" s="123"/>
      <c r="F5" s="123"/>
      <c r="G5" s="123"/>
    </row>
    <row r="6" spans="1:7">
      <c r="A6" s="124" t="s">
        <v>761</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4" sqref="B13:B14"/>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0" t="s">
        <v>762</v>
      </c>
      <c r="B1" s="4"/>
      <c r="C1" s="4"/>
      <c r="D1" s="4"/>
      <c r="E1" s="4"/>
      <c r="F1" s="4"/>
      <c r="G1" s="4"/>
      <c r="H1" s="4"/>
      <c r="I1" s="4"/>
      <c r="J1" s="4"/>
      <c r="K1" s="4"/>
    </row>
    <row r="2" spans="1:13" ht="15" customHeight="1">
      <c r="A2" s="436" t="s">
        <v>763</v>
      </c>
      <c r="B2" s="445"/>
      <c r="C2" s="445"/>
      <c r="D2" s="445"/>
      <c r="E2" s="445"/>
      <c r="F2" s="445"/>
      <c r="G2" s="445"/>
      <c r="H2" s="437"/>
      <c r="I2" s="31"/>
      <c r="J2" s="31"/>
      <c r="K2" s="31"/>
      <c r="L2" s="28"/>
      <c r="M2" s="28"/>
    </row>
    <row r="3" spans="1:13" ht="42.6" customHeight="1" thickBot="1">
      <c r="A3" s="440"/>
      <c r="B3" s="447"/>
      <c r="C3" s="447"/>
      <c r="D3" s="447"/>
      <c r="E3" s="447"/>
      <c r="F3" s="447"/>
      <c r="G3" s="447"/>
      <c r="H3" s="441"/>
      <c r="I3" s="31"/>
      <c r="J3" s="31"/>
      <c r="K3" s="31"/>
      <c r="L3" s="28"/>
      <c r="M3" s="28"/>
    </row>
    <row r="4" spans="1:13" ht="15" customHeight="1">
      <c r="A4" s="144"/>
      <c r="B4" s="144"/>
      <c r="C4" s="144"/>
      <c r="D4" s="144"/>
      <c r="E4" s="144"/>
      <c r="F4" s="144"/>
      <c r="G4" s="144"/>
      <c r="H4" s="144"/>
      <c r="I4" s="31"/>
      <c r="J4" s="31"/>
      <c r="K4" s="31"/>
      <c r="L4" s="28"/>
      <c r="M4" s="28"/>
    </row>
    <row r="5" spans="1:13">
      <c r="A5" s="6" t="s">
        <v>764</v>
      </c>
      <c r="B5" s="6"/>
      <c r="C5" s="6"/>
      <c r="D5" s="6"/>
      <c r="E5" s="6"/>
      <c r="F5" s="6"/>
      <c r="G5" s="6"/>
      <c r="H5" s="6"/>
      <c r="I5" s="6"/>
      <c r="J5" s="6"/>
      <c r="K5" s="4"/>
    </row>
    <row r="6" spans="1:13">
      <c r="A6" s="6" t="s">
        <v>765</v>
      </c>
      <c r="B6" s="6"/>
      <c r="C6" s="4"/>
      <c r="D6" s="4"/>
      <c r="E6" s="4"/>
      <c r="F6" s="4"/>
      <c r="G6" s="4"/>
      <c r="H6" s="4"/>
      <c r="I6" s="4"/>
      <c r="J6" s="4"/>
      <c r="K6" s="4"/>
    </row>
    <row r="7" spans="1:13" ht="13.8" thickBot="1">
      <c r="B7" s="4"/>
      <c r="C7" s="4"/>
      <c r="D7" s="4"/>
      <c r="E7" s="4"/>
      <c r="F7" s="4"/>
      <c r="G7" s="4"/>
      <c r="H7" s="4"/>
      <c r="I7" s="4"/>
      <c r="J7" s="4"/>
      <c r="K7" s="4"/>
    </row>
    <row r="8" spans="1:13">
      <c r="B8" s="33"/>
      <c r="C8" s="34" t="s">
        <v>766</v>
      </c>
      <c r="D8" s="35"/>
      <c r="E8" s="29"/>
      <c r="F8" s="29"/>
      <c r="G8" s="29"/>
      <c r="H8" s="29"/>
      <c r="I8" s="29"/>
      <c r="J8" s="29"/>
      <c r="K8" s="4"/>
    </row>
    <row r="9" spans="1:13">
      <c r="B9" s="36"/>
      <c r="C9" s="32" t="s">
        <v>767</v>
      </c>
      <c r="D9" s="37"/>
      <c r="E9" s="30"/>
      <c r="F9" s="30"/>
      <c r="G9" s="30"/>
      <c r="H9" s="30"/>
      <c r="I9" s="30"/>
      <c r="J9" s="30"/>
      <c r="K9" s="4"/>
    </row>
    <row r="10" spans="1:13">
      <c r="B10" s="36" t="e">
        <f>#REF!</f>
        <v>#REF!</v>
      </c>
      <c r="C10" s="4"/>
      <c r="D10" s="43"/>
      <c r="E10" s="4"/>
      <c r="F10" s="4"/>
      <c r="G10" s="4"/>
      <c r="H10" s="4"/>
      <c r="I10" s="4"/>
      <c r="J10" s="4"/>
      <c r="K10" s="4"/>
    </row>
    <row r="11" spans="1:13">
      <c r="B11" s="45" t="s">
        <v>768</v>
      </c>
      <c r="C11" s="4"/>
      <c r="D11" s="43"/>
      <c r="E11" s="4"/>
      <c r="F11" s="4"/>
      <c r="G11" s="4"/>
      <c r="H11" s="4"/>
      <c r="I11" s="4"/>
      <c r="J11" s="4"/>
      <c r="K11" s="4"/>
    </row>
    <row r="12" spans="1:13">
      <c r="B12" s="46" t="s">
        <v>769</v>
      </c>
      <c r="C12" s="4" t="s">
        <v>770</v>
      </c>
      <c r="D12" s="43" t="s">
        <v>771</v>
      </c>
      <c r="E12" s="4"/>
      <c r="F12" s="4"/>
      <c r="G12" s="4"/>
      <c r="H12" s="4"/>
      <c r="I12" s="4"/>
      <c r="J12" s="4"/>
      <c r="K12" s="4"/>
    </row>
    <row r="13" spans="1:13">
      <c r="B13" s="40" t="s">
        <v>772</v>
      </c>
      <c r="C13" s="11"/>
      <c r="D13" s="8"/>
      <c r="E13" s="4"/>
      <c r="F13" s="4"/>
      <c r="G13" s="4"/>
      <c r="H13" s="4"/>
      <c r="I13" s="4"/>
      <c r="J13" s="4"/>
      <c r="K13" s="4"/>
    </row>
    <row r="14" spans="1:13">
      <c r="B14" s="40" t="s">
        <v>773</v>
      </c>
      <c r="C14" s="11"/>
      <c r="D14" s="8"/>
      <c r="E14" s="4"/>
      <c r="F14" s="4"/>
      <c r="G14" s="4"/>
      <c r="H14" s="4"/>
      <c r="I14" s="4"/>
      <c r="J14" s="4"/>
      <c r="K14" s="4"/>
    </row>
    <row r="15" spans="1:13">
      <c r="B15" s="47" t="s">
        <v>774</v>
      </c>
      <c r="C15" s="4"/>
      <c r="D15" s="43"/>
      <c r="E15" s="4"/>
      <c r="F15" s="4"/>
      <c r="G15" s="4"/>
      <c r="H15" s="4"/>
      <c r="I15" s="4"/>
      <c r="J15" s="4"/>
      <c r="K15" s="4"/>
    </row>
    <row r="16" spans="1:13">
      <c r="B16" s="41" t="s">
        <v>775</v>
      </c>
      <c r="C16" s="11"/>
      <c r="D16" s="8"/>
      <c r="E16" s="4"/>
      <c r="F16" s="4"/>
      <c r="G16" s="4"/>
      <c r="H16" s="4"/>
      <c r="I16" s="4"/>
      <c r="J16" s="4"/>
      <c r="K16" s="4"/>
    </row>
    <row r="17" spans="2:11">
      <c r="B17" s="41" t="s">
        <v>776</v>
      </c>
      <c r="C17" s="11"/>
      <c r="D17" s="8"/>
      <c r="E17" s="4"/>
      <c r="F17" s="4"/>
      <c r="G17" s="4"/>
      <c r="H17" s="4"/>
      <c r="I17" s="4"/>
      <c r="J17" s="4"/>
      <c r="K17" s="4"/>
    </row>
    <row r="18" spans="2:11">
      <c r="B18" s="41" t="s">
        <v>777</v>
      </c>
      <c r="C18" s="11"/>
      <c r="D18" s="8"/>
      <c r="E18" s="4"/>
      <c r="F18" s="4"/>
      <c r="G18" s="4"/>
      <c r="H18" s="4"/>
      <c r="I18" s="4"/>
      <c r="J18" s="4"/>
      <c r="K18" s="4"/>
    </row>
    <row r="19" spans="2:11">
      <c r="B19" s="41" t="s">
        <v>778</v>
      </c>
      <c r="C19" s="11"/>
      <c r="D19" s="8"/>
      <c r="E19" s="4"/>
      <c r="F19" s="4"/>
      <c r="G19" s="4"/>
      <c r="H19" s="4"/>
      <c r="I19" s="4"/>
      <c r="J19" s="4"/>
      <c r="K19" s="4"/>
    </row>
    <row r="20" spans="2:11">
      <c r="B20" s="47" t="s">
        <v>779</v>
      </c>
      <c r="C20" s="4"/>
      <c r="D20" s="43"/>
      <c r="E20" s="4"/>
      <c r="F20" s="4"/>
      <c r="G20" s="4"/>
      <c r="H20" s="4"/>
      <c r="I20" s="4"/>
      <c r="J20" s="4"/>
      <c r="K20" s="4"/>
    </row>
    <row r="21" spans="2:11">
      <c r="B21" s="42" t="s">
        <v>780</v>
      </c>
      <c r="C21" s="11"/>
      <c r="D21" s="8"/>
      <c r="E21" s="4"/>
      <c r="F21" s="4"/>
      <c r="G21" s="4"/>
      <c r="H21" s="4"/>
      <c r="I21" s="4"/>
      <c r="J21" s="4"/>
      <c r="K21" s="4"/>
    </row>
    <row r="22" spans="2:11">
      <c r="B22" s="42" t="s">
        <v>781</v>
      </c>
      <c r="C22" s="11"/>
      <c r="D22" s="8"/>
      <c r="E22" s="4"/>
      <c r="F22" s="4"/>
      <c r="G22" s="4"/>
      <c r="H22" s="4"/>
      <c r="I22" s="4"/>
      <c r="J22" s="4"/>
      <c r="K22" s="4"/>
    </row>
    <row r="23" spans="2:11">
      <c r="B23" s="40" t="s">
        <v>782</v>
      </c>
      <c r="C23" s="11"/>
      <c r="D23" s="8"/>
      <c r="E23" s="4"/>
      <c r="F23" s="4"/>
      <c r="G23" s="4"/>
      <c r="H23" s="4"/>
      <c r="I23" s="4"/>
      <c r="J23" s="4"/>
      <c r="K23" s="4"/>
    </row>
    <row r="24" spans="2:11">
      <c r="B24" s="42" t="s">
        <v>783</v>
      </c>
      <c r="C24" s="11"/>
      <c r="D24" s="8"/>
      <c r="E24" s="4"/>
      <c r="F24" s="4"/>
      <c r="G24" s="4"/>
      <c r="H24" s="4"/>
      <c r="I24" s="4"/>
      <c r="J24" s="4"/>
      <c r="K24" s="4"/>
    </row>
    <row r="25" spans="2:11">
      <c r="B25" s="42" t="s">
        <v>784</v>
      </c>
      <c r="C25" s="11"/>
      <c r="D25" s="8"/>
      <c r="E25" s="4"/>
      <c r="F25" s="4"/>
      <c r="G25" s="4"/>
      <c r="H25" s="4"/>
      <c r="I25" s="4"/>
      <c r="J25" s="4"/>
      <c r="K25" s="4"/>
    </row>
    <row r="26" spans="2:11">
      <c r="B26" s="42" t="s">
        <v>785</v>
      </c>
      <c r="C26" s="11"/>
      <c r="D26" s="8"/>
      <c r="E26" s="4"/>
      <c r="F26" s="4"/>
      <c r="G26" s="4"/>
      <c r="H26" s="4"/>
      <c r="I26" s="4"/>
      <c r="J26" s="4"/>
      <c r="K26" s="4"/>
    </row>
    <row r="27" spans="2:11">
      <c r="B27" s="42" t="s">
        <v>786</v>
      </c>
      <c r="C27" s="11"/>
      <c r="D27" s="8"/>
      <c r="E27" s="4"/>
      <c r="F27" s="4"/>
      <c r="G27" s="4"/>
      <c r="H27" s="4"/>
      <c r="I27" s="4"/>
      <c r="J27" s="4"/>
      <c r="K27" s="4"/>
    </row>
    <row r="28" spans="2:11">
      <c r="B28" s="42" t="s">
        <v>787</v>
      </c>
      <c r="C28" s="11"/>
      <c r="D28" s="8"/>
      <c r="E28" s="4"/>
      <c r="F28" s="4"/>
      <c r="G28" s="4"/>
      <c r="H28" s="4"/>
      <c r="I28" s="4"/>
      <c r="J28" s="4"/>
      <c r="K28" s="4"/>
    </row>
    <row r="29" spans="2:11">
      <c r="B29" s="39" t="s">
        <v>788</v>
      </c>
      <c r="D29" s="38"/>
      <c r="E29" s="4"/>
      <c r="F29" s="4"/>
      <c r="G29" s="4"/>
      <c r="H29" s="4"/>
      <c r="I29" s="4"/>
      <c r="J29" s="4"/>
      <c r="K29" s="4"/>
    </row>
    <row r="30" spans="2:11">
      <c r="B30" s="41" t="s">
        <v>789</v>
      </c>
      <c r="C30" s="11"/>
      <c r="D30" s="8"/>
      <c r="E30" s="4"/>
      <c r="F30" s="4"/>
      <c r="G30" s="4"/>
      <c r="H30" s="4"/>
      <c r="I30" s="4"/>
      <c r="J30" s="4"/>
      <c r="K30" s="4"/>
    </row>
    <row r="31" spans="2:11">
      <c r="B31" s="41" t="s">
        <v>776</v>
      </c>
      <c r="C31" s="11"/>
      <c r="D31" s="8"/>
      <c r="E31" s="4"/>
      <c r="F31" s="4"/>
      <c r="G31" s="4"/>
      <c r="H31" s="4"/>
      <c r="I31" s="4"/>
      <c r="J31" s="4"/>
      <c r="K31" s="4"/>
    </row>
    <row r="32" spans="2:11">
      <c r="B32" s="41" t="s">
        <v>790</v>
      </c>
      <c r="C32" s="11"/>
      <c r="D32" s="8"/>
      <c r="E32" s="4"/>
      <c r="F32" s="4"/>
      <c r="G32" s="4"/>
      <c r="H32" s="4"/>
      <c r="I32" s="4"/>
      <c r="J32" s="4"/>
      <c r="K32" s="4"/>
    </row>
    <row r="33" spans="2:11">
      <c r="B33" s="41" t="s">
        <v>778</v>
      </c>
      <c r="C33" s="11"/>
      <c r="D33" s="8"/>
      <c r="E33" s="4"/>
      <c r="F33" s="4"/>
      <c r="G33" s="4"/>
      <c r="H33" s="4"/>
      <c r="I33" s="4"/>
      <c r="J33" s="4"/>
      <c r="K33" s="4"/>
    </row>
    <row r="34" spans="2:11">
      <c r="B34" s="12" t="s">
        <v>791</v>
      </c>
      <c r="C34" s="11"/>
      <c r="D34" s="8"/>
      <c r="E34" s="4"/>
      <c r="F34" s="4"/>
      <c r="G34" s="4"/>
      <c r="H34" s="4"/>
      <c r="I34" s="4"/>
      <c r="J34" s="4"/>
      <c r="K34" s="4"/>
    </row>
    <row r="35" spans="2:11">
      <c r="B35" s="12" t="s">
        <v>792</v>
      </c>
      <c r="C35" s="11"/>
      <c r="D35" s="8"/>
      <c r="E35" s="4"/>
      <c r="F35" s="4"/>
      <c r="G35" s="4"/>
      <c r="H35" s="4"/>
      <c r="I35" s="4"/>
      <c r="J35" s="4"/>
      <c r="K35" s="4"/>
    </row>
    <row r="36" spans="2:11">
      <c r="B36" s="12" t="s">
        <v>793</v>
      </c>
      <c r="C36" s="11"/>
      <c r="D36" s="8"/>
      <c r="E36" s="4"/>
      <c r="F36" s="4"/>
      <c r="G36" s="4"/>
      <c r="H36" s="4"/>
      <c r="I36" s="4"/>
      <c r="J36" s="4"/>
      <c r="K36" s="4"/>
    </row>
    <row r="37" spans="2:11">
      <c r="B37" s="44" t="s">
        <v>794</v>
      </c>
      <c r="C37" s="4"/>
      <c r="D37" s="43"/>
      <c r="E37" s="4"/>
      <c r="F37" s="4"/>
      <c r="G37" s="4"/>
      <c r="H37" s="4"/>
      <c r="I37" s="4"/>
      <c r="J37" s="4"/>
      <c r="K37" s="4"/>
    </row>
    <row r="38" spans="2:11">
      <c r="B38" s="7" t="s">
        <v>795</v>
      </c>
      <c r="C38" s="11"/>
      <c r="D38" s="8"/>
      <c r="E38" s="4"/>
      <c r="F38" s="4"/>
      <c r="G38" s="4"/>
      <c r="H38" s="4"/>
      <c r="I38" s="4"/>
      <c r="J38" s="4"/>
      <c r="K38" s="4"/>
    </row>
    <row r="39" spans="2:11">
      <c r="B39" s="7" t="s">
        <v>796</v>
      </c>
      <c r="C39" s="11"/>
      <c r="D39" s="8"/>
      <c r="E39" s="4"/>
      <c r="F39" s="4"/>
      <c r="G39" s="4"/>
      <c r="H39" s="4"/>
      <c r="I39" s="4"/>
      <c r="J39" s="4"/>
      <c r="K39" s="4"/>
    </row>
    <row r="40" spans="2:11">
      <c r="B40" s="7" t="s">
        <v>797</v>
      </c>
      <c r="C40" s="11"/>
      <c r="D40" s="8"/>
      <c r="E40" s="4"/>
      <c r="F40" s="4"/>
      <c r="G40" s="4"/>
      <c r="H40" s="4"/>
      <c r="I40" s="4"/>
      <c r="J40" s="4"/>
      <c r="K40" s="4"/>
    </row>
    <row r="41" spans="2:11">
      <c r="B41" s="7" t="s">
        <v>798</v>
      </c>
      <c r="C41" s="11"/>
      <c r="D41" s="8"/>
      <c r="E41" s="4"/>
      <c r="F41" s="4"/>
      <c r="G41" s="4"/>
      <c r="H41" s="4"/>
      <c r="I41" s="4"/>
      <c r="J41" s="4"/>
      <c r="K41" s="4"/>
    </row>
    <row r="42" spans="2:11">
      <c r="B42" s="7" t="s">
        <v>799</v>
      </c>
      <c r="C42" s="11"/>
      <c r="D42" s="8"/>
      <c r="E42" s="4"/>
      <c r="F42" s="4"/>
      <c r="G42" s="4"/>
      <c r="H42" s="4"/>
      <c r="I42" s="4"/>
      <c r="J42" s="4"/>
      <c r="K42" s="4"/>
    </row>
    <row r="43" spans="2:11">
      <c r="B43" s="7" t="s">
        <v>800</v>
      </c>
      <c r="C43" s="11"/>
      <c r="D43" s="8"/>
      <c r="E43" s="4"/>
      <c r="F43" s="4"/>
      <c r="G43" s="4"/>
      <c r="H43" s="4"/>
      <c r="I43" s="4"/>
      <c r="J43" s="4"/>
      <c r="K43" s="4"/>
    </row>
    <row r="44" spans="2:11">
      <c r="B44" s="7" t="s">
        <v>801</v>
      </c>
      <c r="C44" s="11"/>
      <c r="D44" s="8"/>
      <c r="E44" s="4"/>
      <c r="F44" s="4"/>
      <c r="G44" s="4"/>
      <c r="H44" s="4"/>
      <c r="I44" s="4"/>
      <c r="J44" s="4"/>
      <c r="K44" s="4"/>
    </row>
    <row r="45" spans="2:11">
      <c r="B45" s="36"/>
      <c r="C45" s="4"/>
      <c r="D45" s="43"/>
      <c r="E45" s="4"/>
      <c r="F45" s="4"/>
      <c r="G45" s="4"/>
      <c r="H45" s="4"/>
      <c r="I45" s="4"/>
      <c r="J45" s="4"/>
      <c r="K45" s="4"/>
    </row>
    <row r="46" spans="2:11" ht="13.8" thickBot="1">
      <c r="B46" s="13" t="s">
        <v>802</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05393c6b-cd18-4237-b9c7-d9326894782a"/>
    <ds:schemaRef ds:uri="http://purl.org/dc/terms/"/>
    <ds:schemaRef ds:uri="http://www.w3.org/XML/1998/namespace"/>
  </ds:schemaRefs>
</ds:datastoreItem>
</file>

<file path=customXml/itemProps2.xml><?xml version="1.0" encoding="utf-8"?>
<ds:datastoreItem xmlns:ds="http://schemas.openxmlformats.org/officeDocument/2006/customXml" ds:itemID="{E47FA44B-A0A7-4C66-81E4-A40846932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RES</vt:lpstr>
      <vt:lpstr>MGS-S</vt:lpstr>
      <vt:lpstr>MGS-SEVC</vt:lpstr>
      <vt:lpstr>MGS-P</vt:lpstr>
      <vt:lpstr>AGS-S</vt:lpstr>
      <vt:lpstr>AGS-P</vt:lpstr>
      <vt:lpstr>TGS-SubT</vt:lpstr>
      <vt:lpstr>TGS-T</vt:lpstr>
      <vt:lpstr>DDC</vt:lpstr>
      <vt:lpstr>SPL</vt:lpstr>
      <vt:lpstr>CSL</vt:lpstr>
      <vt:lpstr>Riders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2024-07-13T17:30:30Z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2023-09-14T18:14:09Z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5cca785e-3918-48ba-acb9-02c788d3e57d</vt:lpwstr>
  </property>
  <property fmtid="{D5CDD505-2E9C-101B-9397-08002B2CF9AE}" pid="9" name="MSIP_Label_c968b3d1-e05f-4796-9c23-acaf26d588cb_ContentBits">
    <vt:lpwstr>0</vt:lpwstr>
  </property>
</Properties>
</file>